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23040" windowHeight="8832" activeTab="2"/>
  </bookViews>
  <sheets>
    <sheet name="Project Milestone" sheetId="74" r:id="rId1"/>
    <sheet name="HSG &amp; Auto PKG line mitigation" sheetId="124" state="hidden" r:id="rId2"/>
    <sheet name="Line qual Milestone" sheetId="121" r:id="rId3"/>
    <sheet name="Line Qual Summary" sheetId="119" r:id="rId4"/>
    <sheet name="OBA Readiness " sheetId="115" r:id="rId5"/>
    <sheet name="IQC Readiness" sheetId="116" r:id="rId6"/>
    <sheet name="DGL pre-launch" sheetId="117" r:id="rId7"/>
    <sheet name="OP Trainning plan" sheetId="76" r:id="rId8"/>
    <sheet name="VN layout" sheetId="111" r:id="rId9"/>
    <sheet name="Reports for OK2S" sheetId="26" state="hidden" r:id="rId10"/>
    <sheet name="Ramp up plan by line" sheetId="122" r:id="rId11"/>
    <sheet name="Calypso FCST" sheetId="27" r:id="rId12"/>
    <sheet name="CTB status" sheetId="126" r:id="rId13"/>
    <sheet name="Capacity" sheetId="75" r:id="rId14"/>
    <sheet name="Tooling status" sheetId="78" r:id="rId15"/>
    <sheet name="Copy tooling schedule" sheetId="125" r:id="rId16"/>
    <sheet name="BOM Matrix" sheetId="81" r:id="rId17"/>
    <sheet name="Pre-seal OBA plan " sheetId="101" state="hidden" r:id="rId18"/>
    <sheet name="Internal PO build" sheetId="123" r:id="rId19"/>
    <sheet name="Readines checklist" sheetId="80" r:id="rId20"/>
    <sheet name="Action items" sheetId="20" r:id="rId21"/>
    <sheet name="Team roster" sheetId="92"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a" localSheetId="13">[1]成品current!#REF!</definedName>
    <definedName name="\a" localSheetId="1">[1]成品current!#REF!</definedName>
    <definedName name="\a" localSheetId="5">[1]成品current!#REF!</definedName>
    <definedName name="\a" localSheetId="2">[1]成品current!#REF!</definedName>
    <definedName name="\a" localSheetId="3">[1]成品current!#REF!</definedName>
    <definedName name="\a" localSheetId="4">[1]成品current!#REF!</definedName>
    <definedName name="\a" localSheetId="7">[1]成品current!#REF!</definedName>
    <definedName name="\a" localSheetId="10">[1]成品current!#REF!</definedName>
    <definedName name="\a" localSheetId="8">[1]成品current!#REF!</definedName>
    <definedName name="\a">[1]成品current!#REF!</definedName>
    <definedName name="\B" localSheetId="13">#REF!</definedName>
    <definedName name="\B" localSheetId="1">#REF!</definedName>
    <definedName name="\B" localSheetId="5">#REF!</definedName>
    <definedName name="\B" localSheetId="2">#REF!</definedName>
    <definedName name="\B" localSheetId="3">#REF!</definedName>
    <definedName name="\B" localSheetId="4">#REF!</definedName>
    <definedName name="\B" localSheetId="7">#REF!</definedName>
    <definedName name="\B" localSheetId="10">#REF!</definedName>
    <definedName name="\B" localSheetId="8">#REF!</definedName>
    <definedName name="\B">#REF!</definedName>
    <definedName name="\c" localSheetId="13">'[2]統計処理(H)'!#REF!</definedName>
    <definedName name="\c" localSheetId="1">'[2]統計処理(H)'!#REF!</definedName>
    <definedName name="\c" localSheetId="5">'[2]統計処理(H)'!#REF!</definedName>
    <definedName name="\c" localSheetId="2">'[2]統計処理(H)'!#REF!</definedName>
    <definedName name="\c" localSheetId="3">'[2]統計処理(H)'!#REF!</definedName>
    <definedName name="\c" localSheetId="4">'[2]統計処理(H)'!#REF!</definedName>
    <definedName name="\c" localSheetId="7">'[2]統計処理(H)'!#REF!</definedName>
    <definedName name="\c" localSheetId="10">'[2]統計処理(H)'!#REF!</definedName>
    <definedName name="\c" localSheetId="8">'[2]統計処理(H)'!#REF!</definedName>
    <definedName name="\c">'[2]統計処理(H)'!#REF!</definedName>
    <definedName name="\D" localSheetId="13">#REF!</definedName>
    <definedName name="\D" localSheetId="1">#REF!</definedName>
    <definedName name="\D" localSheetId="5">#REF!</definedName>
    <definedName name="\D" localSheetId="2">#REF!</definedName>
    <definedName name="\D" localSheetId="3">#REF!</definedName>
    <definedName name="\D" localSheetId="4">#REF!</definedName>
    <definedName name="\D" localSheetId="7">#REF!</definedName>
    <definedName name="\D" localSheetId="10">#REF!</definedName>
    <definedName name="\D" localSheetId="8">#REF!</definedName>
    <definedName name="\D">#REF!</definedName>
    <definedName name="\e" localSheetId="13">'[2]統計処理(H)'!#REF!</definedName>
    <definedName name="\e" localSheetId="1">'[2]統計処理(H)'!#REF!</definedName>
    <definedName name="\e" localSheetId="5">'[2]統計処理(H)'!#REF!</definedName>
    <definedName name="\e" localSheetId="2">'[2]統計処理(H)'!#REF!</definedName>
    <definedName name="\e" localSheetId="3">'[2]統計処理(H)'!#REF!</definedName>
    <definedName name="\e" localSheetId="4">'[2]統計処理(H)'!#REF!</definedName>
    <definedName name="\e" localSheetId="7">'[2]統計処理(H)'!#REF!</definedName>
    <definedName name="\e" localSheetId="10">'[2]統計処理(H)'!#REF!</definedName>
    <definedName name="\e" localSheetId="8">'[2]統計処理(H)'!#REF!</definedName>
    <definedName name="\e">'[2]統計処理(H)'!#REF!</definedName>
    <definedName name="\M" localSheetId="13">#REF!</definedName>
    <definedName name="\M" localSheetId="1">#REF!</definedName>
    <definedName name="\M" localSheetId="5">#REF!</definedName>
    <definedName name="\M" localSheetId="2">#REF!</definedName>
    <definedName name="\M" localSheetId="3">#REF!</definedName>
    <definedName name="\M" localSheetId="4">#REF!</definedName>
    <definedName name="\M" localSheetId="7">#REF!</definedName>
    <definedName name="\M" localSheetId="10">#REF!</definedName>
    <definedName name="\M" localSheetId="8">#REF!</definedName>
    <definedName name="\M">#REF!</definedName>
    <definedName name="\n" localSheetId="13">'[2]統計処理(H)'!#REF!</definedName>
    <definedName name="\n" localSheetId="1">'[2]統計処理(H)'!#REF!</definedName>
    <definedName name="\n" localSheetId="5">'[2]統計処理(H)'!#REF!</definedName>
    <definedName name="\n" localSheetId="2">'[2]統計処理(H)'!#REF!</definedName>
    <definedName name="\n" localSheetId="3">'[2]統計処理(H)'!#REF!</definedName>
    <definedName name="\n" localSheetId="4">'[2]統計処理(H)'!#REF!</definedName>
    <definedName name="\n" localSheetId="7">'[2]統計処理(H)'!#REF!</definedName>
    <definedName name="\n" localSheetId="10">'[2]統計処理(H)'!#REF!</definedName>
    <definedName name="\n" localSheetId="8">'[2]統計処理(H)'!#REF!</definedName>
    <definedName name="\n">'[2]統計処理(H)'!#REF!</definedName>
    <definedName name="\p" localSheetId="13">'[3]FA-LISTING'!#REF!</definedName>
    <definedName name="\p" localSheetId="1">'[3]FA-LISTING'!#REF!</definedName>
    <definedName name="\p" localSheetId="5">'[3]FA-LISTING'!#REF!</definedName>
    <definedName name="\p" localSheetId="2">'[3]FA-LISTING'!#REF!</definedName>
    <definedName name="\p" localSheetId="3">'[3]FA-LISTING'!#REF!</definedName>
    <definedName name="\p" localSheetId="4">'[3]FA-LISTING'!#REF!</definedName>
    <definedName name="\p" localSheetId="7">'[3]FA-LISTING'!#REF!</definedName>
    <definedName name="\p" localSheetId="10">'[3]FA-LISTING'!#REF!</definedName>
    <definedName name="\p" localSheetId="8">'[3]FA-LISTING'!#REF!</definedName>
    <definedName name="\p">'[3]FA-LISTING'!#REF!</definedName>
    <definedName name="\q" localSheetId="13">'[2]統計処理(H)'!#REF!</definedName>
    <definedName name="\q" localSheetId="1">'[2]統計処理(H)'!#REF!</definedName>
    <definedName name="\q" localSheetId="5">'[2]統計処理(H)'!#REF!</definedName>
    <definedName name="\q" localSheetId="2">'[2]統計処理(H)'!#REF!</definedName>
    <definedName name="\q" localSheetId="3">'[2]統計処理(H)'!#REF!</definedName>
    <definedName name="\q" localSheetId="4">'[2]統計処理(H)'!#REF!</definedName>
    <definedName name="\q" localSheetId="7">'[2]統計処理(H)'!#REF!</definedName>
    <definedName name="\q" localSheetId="10">'[2]統計処理(H)'!#REF!</definedName>
    <definedName name="\q" localSheetId="8">'[2]統計処理(H)'!#REF!</definedName>
    <definedName name="\q">'[2]統計処理(H)'!#REF!</definedName>
    <definedName name="\r">#N/A</definedName>
    <definedName name="\s" localSheetId="13">'[2]統計処理(H)'!#REF!</definedName>
    <definedName name="\s" localSheetId="1">'[2]統計処理(H)'!#REF!</definedName>
    <definedName name="\s" localSheetId="5">'[2]統計処理(H)'!#REF!</definedName>
    <definedName name="\s" localSheetId="2">'[2]統計処理(H)'!#REF!</definedName>
    <definedName name="\s" localSheetId="3">'[2]統計処理(H)'!#REF!</definedName>
    <definedName name="\s" localSheetId="4">'[2]統計処理(H)'!#REF!</definedName>
    <definedName name="\s" localSheetId="7">'[2]統計処理(H)'!#REF!</definedName>
    <definedName name="\s" localSheetId="10">'[2]統計処理(H)'!#REF!</definedName>
    <definedName name="\s" localSheetId="8">'[2]統計処理(H)'!#REF!</definedName>
    <definedName name="\s">'[2]統計処理(H)'!#REF!</definedName>
    <definedName name="\W" localSheetId="13">#REF!</definedName>
    <definedName name="\W" localSheetId="1">#REF!</definedName>
    <definedName name="\W" localSheetId="5">#REF!</definedName>
    <definedName name="\W" localSheetId="2">#REF!</definedName>
    <definedName name="\W" localSheetId="3">#REF!</definedName>
    <definedName name="\W" localSheetId="4">#REF!</definedName>
    <definedName name="\W" localSheetId="7">#REF!</definedName>
    <definedName name="\W" localSheetId="10">#REF!</definedName>
    <definedName name="\W" localSheetId="8">#REF!</definedName>
    <definedName name="\W">#REF!</definedName>
    <definedName name="\z" localSheetId="13">'[2]統計処理(H)'!#REF!</definedName>
    <definedName name="\z" localSheetId="1">'[2]統計処理(H)'!#REF!</definedName>
    <definedName name="\z" localSheetId="5">'[2]統計処理(H)'!#REF!</definedName>
    <definedName name="\z" localSheetId="2">'[2]統計処理(H)'!#REF!</definedName>
    <definedName name="\z" localSheetId="3">'[2]統計処理(H)'!#REF!</definedName>
    <definedName name="\z" localSheetId="4">'[2]統計処理(H)'!#REF!</definedName>
    <definedName name="\z" localSheetId="7">'[2]統計処理(H)'!#REF!</definedName>
    <definedName name="\z" localSheetId="10">'[2]統計処理(H)'!#REF!</definedName>
    <definedName name="\z" localSheetId="8">'[2]統計処理(H)'!#REF!</definedName>
    <definedName name="\z">'[2]統計処理(H)'!#REF!</definedName>
    <definedName name="_" localSheetId="13">#REF!</definedName>
    <definedName name="_" localSheetId="1">#REF!</definedName>
    <definedName name="_" localSheetId="5">#REF!</definedName>
    <definedName name="_" localSheetId="2">#REF!</definedName>
    <definedName name="_" localSheetId="3">#REF!</definedName>
    <definedName name="_" localSheetId="4">#REF!</definedName>
    <definedName name="_" localSheetId="7">#REF!</definedName>
    <definedName name="_" localSheetId="10">#REF!</definedName>
    <definedName name="_" localSheetId="8">#REF!</definedName>
    <definedName name="_">#REF!</definedName>
    <definedName name="_????" localSheetId="13">#REF!</definedName>
    <definedName name="_????" localSheetId="1">#REF!</definedName>
    <definedName name="_????" localSheetId="5">#REF!</definedName>
    <definedName name="_????" localSheetId="2">#REF!</definedName>
    <definedName name="_????" localSheetId="3">#REF!</definedName>
    <definedName name="_????" localSheetId="4">#REF!</definedName>
    <definedName name="_????" localSheetId="7">#REF!</definedName>
    <definedName name="_????" localSheetId="10">#REF!</definedName>
    <definedName name="_????" localSheetId="8">#REF!</definedName>
    <definedName name="_????">#REF!</definedName>
    <definedName name="_?????" localSheetId="13">#REF!</definedName>
    <definedName name="_?????" localSheetId="1">#REF!</definedName>
    <definedName name="_?????" localSheetId="5">#REF!</definedName>
    <definedName name="_?????" localSheetId="2">#REF!</definedName>
    <definedName name="_?????" localSheetId="3">#REF!</definedName>
    <definedName name="_?????" localSheetId="4">#REF!</definedName>
    <definedName name="_?????" localSheetId="7">#REF!</definedName>
    <definedName name="_?????" localSheetId="10">#REF!</definedName>
    <definedName name="_?????" localSheetId="8">#REF!</definedName>
    <definedName name="_?????">#REF!</definedName>
    <definedName name="_??????" localSheetId="13">#REF!</definedName>
    <definedName name="_??????" localSheetId="1">#REF!</definedName>
    <definedName name="_??????" localSheetId="5">#REF!</definedName>
    <definedName name="_??????" localSheetId="2">#REF!</definedName>
    <definedName name="_??????" localSheetId="3">#REF!</definedName>
    <definedName name="_??????" localSheetId="4">#REF!</definedName>
    <definedName name="_??????" localSheetId="7">#REF!</definedName>
    <definedName name="_??????" localSheetId="10">#REF!</definedName>
    <definedName name="_??????" localSheetId="8">#REF!</definedName>
    <definedName name="_??????">#REF!</definedName>
    <definedName name="_??????????" localSheetId="13">#REF!</definedName>
    <definedName name="_??????????" localSheetId="1">#REF!</definedName>
    <definedName name="_??????????" localSheetId="5">#REF!</definedName>
    <definedName name="_??????????" localSheetId="2">#REF!</definedName>
    <definedName name="_??????????" localSheetId="3">#REF!</definedName>
    <definedName name="_??????????" localSheetId="4">#REF!</definedName>
    <definedName name="_??????????" localSheetId="7">#REF!</definedName>
    <definedName name="_??????????" localSheetId="10">#REF!</definedName>
    <definedName name="_??????????" localSheetId="8">#REF!</definedName>
    <definedName name="_??????????">#REF!</definedName>
    <definedName name="_???????DVD" localSheetId="13">#REF!</definedName>
    <definedName name="_???????DVD" localSheetId="1">#REF!</definedName>
    <definedName name="_???????DVD" localSheetId="5">#REF!</definedName>
    <definedName name="_???????DVD" localSheetId="2">#REF!</definedName>
    <definedName name="_???????DVD" localSheetId="3">#REF!</definedName>
    <definedName name="_???????DVD" localSheetId="4">#REF!</definedName>
    <definedName name="_???????DVD" localSheetId="7">#REF!</definedName>
    <definedName name="_???????DVD" localSheetId="10">#REF!</definedName>
    <definedName name="_???????DVD" localSheetId="8">#REF!</definedName>
    <definedName name="_???????DVD">#REF!</definedName>
    <definedName name="_????動" localSheetId="13">#REF!</definedName>
    <definedName name="_????動" localSheetId="1">#REF!</definedName>
    <definedName name="_????動" localSheetId="5">#REF!</definedName>
    <definedName name="_????動" localSheetId="2">#REF!</definedName>
    <definedName name="_????動" localSheetId="3">#REF!</definedName>
    <definedName name="_????動" localSheetId="4">#REF!</definedName>
    <definedName name="_????動" localSheetId="7">#REF!</definedName>
    <definedName name="_????動" localSheetId="10">#REF!</definedName>
    <definedName name="_????動" localSheetId="8">#REF!</definedName>
    <definedName name="_????動">#REF!</definedName>
    <definedName name="_???容" localSheetId="13">#REF!</definedName>
    <definedName name="_???容" localSheetId="1">#REF!</definedName>
    <definedName name="_???容" localSheetId="5">#REF!</definedName>
    <definedName name="_???容" localSheetId="2">#REF!</definedName>
    <definedName name="_???容" localSheetId="3">#REF!</definedName>
    <definedName name="_???容" localSheetId="4">#REF!</definedName>
    <definedName name="_???容" localSheetId="7">#REF!</definedName>
    <definedName name="_???容" localSheetId="10">#REF!</definedName>
    <definedName name="_???容" localSheetId="8">#REF!</definedName>
    <definedName name="_???容">#REF!</definedName>
    <definedName name="_??他" localSheetId="13">#REF!</definedName>
    <definedName name="_??他" localSheetId="1">#REF!</definedName>
    <definedName name="_??他" localSheetId="5">#REF!</definedName>
    <definedName name="_??他" localSheetId="2">#REF!</definedName>
    <definedName name="_??他" localSheetId="3">#REF!</definedName>
    <definedName name="_??他" localSheetId="4">#REF!</definedName>
    <definedName name="_??他" localSheetId="7">#REF!</definedName>
    <definedName name="_??他" localSheetId="10">#REF!</definedName>
    <definedName name="_??他" localSheetId="8">#REF!</definedName>
    <definedName name="_??他">#REF!</definedName>
    <definedName name="_??他?送???" localSheetId="13">#REF!</definedName>
    <definedName name="_??他?送???" localSheetId="1">#REF!</definedName>
    <definedName name="_??他?送???" localSheetId="5">#REF!</definedName>
    <definedName name="_??他?送???" localSheetId="2">#REF!</definedName>
    <definedName name="_??他?送???" localSheetId="3">#REF!</definedName>
    <definedName name="_??他?送???" localSheetId="4">#REF!</definedName>
    <definedName name="_??他?送???" localSheetId="7">#REF!</definedName>
    <definedName name="_??他?送???" localSheetId="10">#REF!</definedName>
    <definedName name="_??他?送???" localSheetId="8">#REF!</definedName>
    <definedName name="_??他?送???">#REF!</definedName>
    <definedName name="_?１" localSheetId="13">#REF!</definedName>
    <definedName name="_?１" localSheetId="1">#REF!</definedName>
    <definedName name="_?１" localSheetId="5">#REF!</definedName>
    <definedName name="_?１" localSheetId="2">#REF!</definedName>
    <definedName name="_?１" localSheetId="3">#REF!</definedName>
    <definedName name="_?１" localSheetId="4">#REF!</definedName>
    <definedName name="_?１" localSheetId="7">#REF!</definedName>
    <definedName name="_?１" localSheetId="10">#REF!</definedName>
    <definedName name="_?１" localSheetId="8">#REF!</definedName>
    <definedName name="_?１">#REF!</definedName>
    <definedName name="__" localSheetId="13">#REF!</definedName>
    <definedName name="__" localSheetId="1">#REF!</definedName>
    <definedName name="__" localSheetId="5">#REF!</definedName>
    <definedName name="__" localSheetId="2">#REF!</definedName>
    <definedName name="__" localSheetId="3">#REF!</definedName>
    <definedName name="__" localSheetId="4">#REF!</definedName>
    <definedName name="__" localSheetId="7">#REF!</definedName>
    <definedName name="__" localSheetId="10">#REF!</definedName>
    <definedName name="__" localSheetId="8">#REF!</definedName>
    <definedName name="__">#REF!</definedName>
    <definedName name="__???????DVD" localSheetId="13">#REF!</definedName>
    <definedName name="__???????DVD" localSheetId="1">#REF!</definedName>
    <definedName name="__???????DVD" localSheetId="5">#REF!</definedName>
    <definedName name="__???????DVD" localSheetId="2">#REF!</definedName>
    <definedName name="__???????DVD" localSheetId="3">#REF!</definedName>
    <definedName name="__???????DVD" localSheetId="4">#REF!</definedName>
    <definedName name="__???????DVD" localSheetId="7">#REF!</definedName>
    <definedName name="__???????DVD" localSheetId="10">#REF!</definedName>
    <definedName name="__???????DVD" localSheetId="8">#REF!</definedName>
    <definedName name="__???????DVD">#REF!</definedName>
    <definedName name="___" localSheetId="13">#REF!</definedName>
    <definedName name="___" localSheetId="1">#REF!</definedName>
    <definedName name="___" localSheetId="5">#REF!</definedName>
    <definedName name="___" localSheetId="2">#REF!</definedName>
    <definedName name="___" localSheetId="3">#REF!</definedName>
    <definedName name="___" localSheetId="4">#REF!</definedName>
    <definedName name="___" localSheetId="7">#REF!</definedName>
    <definedName name="___" localSheetId="10">#REF!</definedName>
    <definedName name="___" localSheetId="8">#REF!</definedName>
    <definedName name="___">#REF!</definedName>
    <definedName name="_______ＩＯ２" localSheetId="5" hidden="1">{#N/A,#N/A,TRUE,"カスタマイズ仕様書";#N/A,#N/A,TRUE,"Ｉ・Ｏ関連表(1)";#N/A,#N/A,TRUE,"Ｉ・Ｏ関連表(2)";#N/A,#N/A,TRUE,"Ｉ・Ｏ関連表(3)";#N/A,#N/A,TRUE,"レポート記述書";#N/A,#N/A,TRUE,"画面記述書"}</definedName>
    <definedName name="_______ＩＯ２" localSheetId="2" hidden="1">{#N/A,#N/A,TRUE,"カスタマイズ仕様書";#N/A,#N/A,TRUE,"Ｉ・Ｏ関連表(1)";#N/A,#N/A,TRUE,"Ｉ・Ｏ関連表(2)";#N/A,#N/A,TRUE,"Ｉ・Ｏ関連表(3)";#N/A,#N/A,TRUE,"レポート記述書";#N/A,#N/A,TRUE,"画面記述書"}</definedName>
    <definedName name="_______ＩＯ２" localSheetId="3" hidden="1">{#N/A,#N/A,TRUE,"カスタマイズ仕様書";#N/A,#N/A,TRUE,"Ｉ・Ｏ関連表(1)";#N/A,#N/A,TRUE,"Ｉ・Ｏ関連表(2)";#N/A,#N/A,TRUE,"Ｉ・Ｏ関連表(3)";#N/A,#N/A,TRUE,"レポート記述書";#N/A,#N/A,TRUE,"画面記述書"}</definedName>
    <definedName name="_______ＩＯ２" localSheetId="4" hidden="1">{#N/A,#N/A,TRUE,"カスタマイズ仕様書";#N/A,#N/A,TRUE,"Ｉ・Ｏ関連表(1)";#N/A,#N/A,TRUE,"Ｉ・Ｏ関連表(2)";#N/A,#N/A,TRUE,"Ｉ・Ｏ関連表(3)";#N/A,#N/A,TRUE,"レポート記述書";#N/A,#N/A,TRUE,"画面記述書"}</definedName>
    <definedName name="_______ＩＯ２" localSheetId="8" hidden="1">{#N/A,#N/A,TRUE,"カスタマイズ仕様書";#N/A,#N/A,TRUE,"Ｉ・Ｏ関連表(1)";#N/A,#N/A,TRUE,"Ｉ・Ｏ関連表(2)";#N/A,#N/A,TRUE,"Ｉ・Ｏ関連表(3)";#N/A,#N/A,TRUE,"レポート記述書";#N/A,#N/A,TRUE,"画面記述書"}</definedName>
    <definedName name="_______ＩＯ２" hidden="1">{#N/A,#N/A,TRUE,"カスタマイズ仕様書";#N/A,#N/A,TRUE,"Ｉ・Ｏ関連表(1)";#N/A,#N/A,TRUE,"Ｉ・Ｏ関連表(2)";#N/A,#N/A,TRUE,"Ｉ・Ｏ関連表(3)";#N/A,#N/A,TRUE,"レポート記述書";#N/A,#N/A,TRUE,"画面記述書"}</definedName>
    <definedName name="______0" localSheetId="13">#REF!</definedName>
    <definedName name="______0" localSheetId="1">#REF!</definedName>
    <definedName name="______0" localSheetId="5">#REF!</definedName>
    <definedName name="______0" localSheetId="2">#REF!</definedName>
    <definedName name="______0" localSheetId="3">#REF!</definedName>
    <definedName name="______0" localSheetId="4">#REF!</definedName>
    <definedName name="______0" localSheetId="7">#REF!</definedName>
    <definedName name="______0" localSheetId="10">#REF!</definedName>
    <definedName name="______0" localSheetId="8">#REF!</definedName>
    <definedName name="______0">#REF!</definedName>
    <definedName name="______0___0" localSheetId="13">#REF!</definedName>
    <definedName name="______0___0" localSheetId="1">#REF!</definedName>
    <definedName name="______0___0" localSheetId="5">#REF!</definedName>
    <definedName name="______0___0" localSheetId="2">#REF!</definedName>
    <definedName name="______0___0" localSheetId="3">#REF!</definedName>
    <definedName name="______0___0" localSheetId="4">#REF!</definedName>
    <definedName name="______0___0" localSheetId="7">#REF!</definedName>
    <definedName name="______0___0" localSheetId="10">#REF!</definedName>
    <definedName name="______0___0" localSheetId="8">#REF!</definedName>
    <definedName name="______0___0">#REF!</definedName>
    <definedName name="______W47" localSheetId="5" hidden="1">{"'A2 Product Specification'!$A$1:$J$157"}</definedName>
    <definedName name="______W47" localSheetId="2" hidden="1">{"'A2 Product Specification'!$A$1:$J$157"}</definedName>
    <definedName name="______W47" localSheetId="3" hidden="1">{"'A2 Product Specification'!$A$1:$J$157"}</definedName>
    <definedName name="______W47" localSheetId="4" hidden="1">{"'A2 Product Specification'!$A$1:$J$157"}</definedName>
    <definedName name="______W47" localSheetId="8" hidden="1">{"'A2 Product Specification'!$A$1:$J$157"}</definedName>
    <definedName name="______W47" hidden="1">{"'A2 Product Specification'!$A$1:$J$157"}</definedName>
    <definedName name="_____ＩＯ２" localSheetId="5" hidden="1">{#N/A,#N/A,TRUE,"カスタマイズ仕様書";#N/A,#N/A,TRUE,"Ｉ・Ｏ関連表(1)";#N/A,#N/A,TRUE,"Ｉ・Ｏ関連表(2)";#N/A,#N/A,TRUE,"Ｉ・Ｏ関連表(3)";#N/A,#N/A,TRUE,"レポート記述書";#N/A,#N/A,TRUE,"画面記述書"}</definedName>
    <definedName name="_____ＩＯ２" localSheetId="2" hidden="1">{#N/A,#N/A,TRUE,"カスタマイズ仕様書";#N/A,#N/A,TRUE,"Ｉ・Ｏ関連表(1)";#N/A,#N/A,TRUE,"Ｉ・Ｏ関連表(2)";#N/A,#N/A,TRUE,"Ｉ・Ｏ関連表(3)";#N/A,#N/A,TRUE,"レポート記述書";#N/A,#N/A,TRUE,"画面記述書"}</definedName>
    <definedName name="_____ＩＯ２" localSheetId="3" hidden="1">{#N/A,#N/A,TRUE,"カスタマイズ仕様書";#N/A,#N/A,TRUE,"Ｉ・Ｏ関連表(1)";#N/A,#N/A,TRUE,"Ｉ・Ｏ関連表(2)";#N/A,#N/A,TRUE,"Ｉ・Ｏ関連表(3)";#N/A,#N/A,TRUE,"レポート記述書";#N/A,#N/A,TRUE,"画面記述書"}</definedName>
    <definedName name="_____ＩＯ２" localSheetId="4" hidden="1">{#N/A,#N/A,TRUE,"カスタマイズ仕様書";#N/A,#N/A,TRUE,"Ｉ・Ｏ関連表(1)";#N/A,#N/A,TRUE,"Ｉ・Ｏ関連表(2)";#N/A,#N/A,TRUE,"Ｉ・Ｏ関連表(3)";#N/A,#N/A,TRUE,"レポート記述書";#N/A,#N/A,TRUE,"画面記述書"}</definedName>
    <definedName name="_____ＩＯ２" localSheetId="8" hidden="1">{#N/A,#N/A,TRUE,"カスタマイズ仕様書";#N/A,#N/A,TRUE,"Ｉ・Ｏ関連表(1)";#N/A,#N/A,TRUE,"Ｉ・Ｏ関連表(2)";#N/A,#N/A,TRUE,"Ｉ・Ｏ関連表(3)";#N/A,#N/A,TRUE,"レポート記述書";#N/A,#N/A,TRUE,"画面記述書"}</definedName>
    <definedName name="_____ＩＯ２" hidden="1">{#N/A,#N/A,TRUE,"カスタマイズ仕様書";#N/A,#N/A,TRUE,"Ｉ・Ｏ関連表(1)";#N/A,#N/A,TRUE,"Ｉ・Ｏ関連表(2)";#N/A,#N/A,TRUE,"Ｉ・Ｏ関連表(3)";#N/A,#N/A,TRUE,"レポート記述書";#N/A,#N/A,TRUE,"画面記述書"}</definedName>
    <definedName name="_____Raw1" localSheetId="13">#REF!</definedName>
    <definedName name="_____Raw1" localSheetId="1">#REF!</definedName>
    <definedName name="_____Raw1" localSheetId="5">#REF!</definedName>
    <definedName name="_____Raw1" localSheetId="2">#REF!</definedName>
    <definedName name="_____Raw1" localSheetId="3">#REF!</definedName>
    <definedName name="_____Raw1" localSheetId="4">#REF!</definedName>
    <definedName name="_____Raw1" localSheetId="7">#REF!</definedName>
    <definedName name="_____Raw1" localSheetId="10">#REF!</definedName>
    <definedName name="_____Raw1" localSheetId="8">#REF!</definedName>
    <definedName name="_____Raw1">#REF!</definedName>
    <definedName name="_____Raw2" localSheetId="13">#REF!</definedName>
    <definedName name="_____Raw2" localSheetId="1">#REF!</definedName>
    <definedName name="_____Raw2" localSheetId="5">#REF!</definedName>
    <definedName name="_____Raw2" localSheetId="2">#REF!</definedName>
    <definedName name="_____Raw2" localSheetId="3">#REF!</definedName>
    <definedName name="_____Raw2" localSheetId="4">#REF!</definedName>
    <definedName name="_____Raw2" localSheetId="7">#REF!</definedName>
    <definedName name="_____Raw2" localSheetId="10">#REF!</definedName>
    <definedName name="_____Raw2" localSheetId="8">#REF!</definedName>
    <definedName name="_____Raw2">#REF!</definedName>
    <definedName name="_____W47" localSheetId="5" hidden="1">{"'A2 Product Specification'!$A$1:$J$157"}</definedName>
    <definedName name="_____W47" localSheetId="2" hidden="1">{"'A2 Product Specification'!$A$1:$J$157"}</definedName>
    <definedName name="_____W47" localSheetId="3" hidden="1">{"'A2 Product Specification'!$A$1:$J$157"}</definedName>
    <definedName name="_____W47" localSheetId="4" hidden="1">{"'A2 Product Specification'!$A$1:$J$157"}</definedName>
    <definedName name="_____W47" localSheetId="8" hidden="1">{"'A2 Product Specification'!$A$1:$J$157"}</definedName>
    <definedName name="_____W47" hidden="1">{"'A2 Product Specification'!$A$1:$J$157"}</definedName>
    <definedName name="_____年度技能目標" localSheetId="13">#REF!</definedName>
    <definedName name="_____年度技能目標" localSheetId="1">#REF!</definedName>
    <definedName name="_____年度技能目標" localSheetId="5">#REF!</definedName>
    <definedName name="_____年度技能目標" localSheetId="2">#REF!</definedName>
    <definedName name="_____年度技能目標" localSheetId="3">#REF!</definedName>
    <definedName name="_____年度技能目標" localSheetId="4">#REF!</definedName>
    <definedName name="_____年度技能目標" localSheetId="7">#REF!</definedName>
    <definedName name="_____年度技能目標" localSheetId="10">#REF!</definedName>
    <definedName name="_____年度技能目標" localSheetId="8">#REF!</definedName>
    <definedName name="_____年度技能目標">#REF!</definedName>
    <definedName name="____ＩＯ２" localSheetId="5" hidden="1">{#N/A,#N/A,TRUE,"カスタマイズ仕様書";#N/A,#N/A,TRUE,"Ｉ・Ｏ関連表(1)";#N/A,#N/A,TRUE,"Ｉ・Ｏ関連表(2)";#N/A,#N/A,TRUE,"Ｉ・Ｏ関連表(3)";#N/A,#N/A,TRUE,"レポート記述書";#N/A,#N/A,TRUE,"画面記述書"}</definedName>
    <definedName name="____ＩＯ２" localSheetId="2" hidden="1">{#N/A,#N/A,TRUE,"カスタマイズ仕様書";#N/A,#N/A,TRUE,"Ｉ・Ｏ関連表(1)";#N/A,#N/A,TRUE,"Ｉ・Ｏ関連表(2)";#N/A,#N/A,TRUE,"Ｉ・Ｏ関連表(3)";#N/A,#N/A,TRUE,"レポート記述書";#N/A,#N/A,TRUE,"画面記述書"}</definedName>
    <definedName name="____ＩＯ２" localSheetId="3" hidden="1">{#N/A,#N/A,TRUE,"カスタマイズ仕様書";#N/A,#N/A,TRUE,"Ｉ・Ｏ関連表(1)";#N/A,#N/A,TRUE,"Ｉ・Ｏ関連表(2)";#N/A,#N/A,TRUE,"Ｉ・Ｏ関連表(3)";#N/A,#N/A,TRUE,"レポート記述書";#N/A,#N/A,TRUE,"画面記述書"}</definedName>
    <definedName name="____ＩＯ２" localSheetId="4" hidden="1">{#N/A,#N/A,TRUE,"カスタマイズ仕様書";#N/A,#N/A,TRUE,"Ｉ・Ｏ関連表(1)";#N/A,#N/A,TRUE,"Ｉ・Ｏ関連表(2)";#N/A,#N/A,TRUE,"Ｉ・Ｏ関連表(3)";#N/A,#N/A,TRUE,"レポート記述書";#N/A,#N/A,TRUE,"画面記述書"}</definedName>
    <definedName name="____ＩＯ２" localSheetId="8" hidden="1">{#N/A,#N/A,TRUE,"カスタマイズ仕様書";#N/A,#N/A,TRUE,"Ｉ・Ｏ関連表(1)";#N/A,#N/A,TRUE,"Ｉ・Ｏ関連表(2)";#N/A,#N/A,TRUE,"Ｉ・Ｏ関連表(3)";#N/A,#N/A,TRUE,"レポート記述書";#N/A,#N/A,TRUE,"画面記述書"}</definedName>
    <definedName name="____ＩＯ２" hidden="1">{#N/A,#N/A,TRUE,"カスタマイズ仕様書";#N/A,#N/A,TRUE,"Ｉ・Ｏ関連表(1)";#N/A,#N/A,TRUE,"Ｉ・Ｏ関連表(2)";#N/A,#N/A,TRUE,"Ｉ・Ｏ関連表(3)";#N/A,#N/A,TRUE,"レポート記述書";#N/A,#N/A,TRUE,"画面記述書"}</definedName>
    <definedName name="____Raw1" localSheetId="13">#REF!</definedName>
    <definedName name="____Raw1" localSheetId="1">#REF!</definedName>
    <definedName name="____Raw1" localSheetId="5">#REF!</definedName>
    <definedName name="____Raw1" localSheetId="2">#REF!</definedName>
    <definedName name="____Raw1" localSheetId="3">#REF!</definedName>
    <definedName name="____Raw1" localSheetId="4">#REF!</definedName>
    <definedName name="____Raw1" localSheetId="7">#REF!</definedName>
    <definedName name="____Raw1" localSheetId="10">#REF!</definedName>
    <definedName name="____Raw1" localSheetId="8">#REF!</definedName>
    <definedName name="____Raw1">#REF!</definedName>
    <definedName name="____Raw2" localSheetId="13">#REF!</definedName>
    <definedName name="____Raw2" localSheetId="1">#REF!</definedName>
    <definedName name="____Raw2" localSheetId="5">#REF!</definedName>
    <definedName name="____Raw2" localSheetId="2">#REF!</definedName>
    <definedName name="____Raw2" localSheetId="3">#REF!</definedName>
    <definedName name="____Raw2" localSheetId="4">#REF!</definedName>
    <definedName name="____Raw2" localSheetId="7">#REF!</definedName>
    <definedName name="____Raw2" localSheetId="10">#REF!</definedName>
    <definedName name="____Raw2" localSheetId="8">#REF!</definedName>
    <definedName name="____Raw2">#REF!</definedName>
    <definedName name="____W47" localSheetId="5" hidden="1">{"'A2 Product Specification'!$A$1:$J$157"}</definedName>
    <definedName name="____W47" localSheetId="2" hidden="1">{"'A2 Product Specification'!$A$1:$J$157"}</definedName>
    <definedName name="____W47" localSheetId="3" hidden="1">{"'A2 Product Specification'!$A$1:$J$157"}</definedName>
    <definedName name="____W47" localSheetId="4" hidden="1">{"'A2 Product Specification'!$A$1:$J$157"}</definedName>
    <definedName name="____W47" localSheetId="8" hidden="1">{"'A2 Product Specification'!$A$1:$J$157"}</definedName>
    <definedName name="____W47" hidden="1">{"'A2 Product Specification'!$A$1:$J$157"}</definedName>
    <definedName name="___a1" localSheetId="13">#REF!</definedName>
    <definedName name="___a1" localSheetId="1">#REF!</definedName>
    <definedName name="___a1" localSheetId="5">#REF!</definedName>
    <definedName name="___a1" localSheetId="2">#REF!</definedName>
    <definedName name="___a1" localSheetId="3">#REF!</definedName>
    <definedName name="___a1" localSheetId="4">#REF!</definedName>
    <definedName name="___a1" localSheetId="7">#REF!</definedName>
    <definedName name="___a1" localSheetId="10">#REF!</definedName>
    <definedName name="___a1" localSheetId="8">#REF!</definedName>
    <definedName name="___a1">#REF!</definedName>
    <definedName name="___a2" localSheetId="13">#REF!</definedName>
    <definedName name="___a2" localSheetId="1">#REF!</definedName>
    <definedName name="___a2" localSheetId="5">#REF!</definedName>
    <definedName name="___a2" localSheetId="2">#REF!</definedName>
    <definedName name="___a2" localSheetId="3">#REF!</definedName>
    <definedName name="___a2" localSheetId="4">#REF!</definedName>
    <definedName name="___a2" localSheetId="7">#REF!</definedName>
    <definedName name="___a2" localSheetId="10">#REF!</definedName>
    <definedName name="___a2" localSheetId="8">#REF!</definedName>
    <definedName name="___a2">#REF!</definedName>
    <definedName name="___FG6" localSheetId="5" hidden="1">{"'10'!$F$18"}</definedName>
    <definedName name="___FG6" localSheetId="2" hidden="1">{"'10'!$F$18"}</definedName>
    <definedName name="___FG6" localSheetId="3" hidden="1">{"'10'!$F$18"}</definedName>
    <definedName name="___FG6" localSheetId="4" hidden="1">{"'10'!$F$18"}</definedName>
    <definedName name="___FG6" localSheetId="8" hidden="1">{"'10'!$F$18"}</definedName>
    <definedName name="___FG6" hidden="1">{"'10'!$F$18"}</definedName>
    <definedName name="___ＩＯ２" localSheetId="5" hidden="1">{#N/A,#N/A,TRUE,"カスタマイズ仕様書";#N/A,#N/A,TRUE,"Ｉ・Ｏ関連表(1)";#N/A,#N/A,TRUE,"Ｉ・Ｏ関連表(2)";#N/A,#N/A,TRUE,"Ｉ・Ｏ関連表(3)";#N/A,#N/A,TRUE,"レポート記述書";#N/A,#N/A,TRUE,"画面記述書"}</definedName>
    <definedName name="___ＩＯ２" localSheetId="2" hidden="1">{#N/A,#N/A,TRUE,"カスタマイズ仕様書";#N/A,#N/A,TRUE,"Ｉ・Ｏ関連表(1)";#N/A,#N/A,TRUE,"Ｉ・Ｏ関連表(2)";#N/A,#N/A,TRUE,"Ｉ・Ｏ関連表(3)";#N/A,#N/A,TRUE,"レポート記述書";#N/A,#N/A,TRUE,"画面記述書"}</definedName>
    <definedName name="___ＩＯ２" localSheetId="3" hidden="1">{#N/A,#N/A,TRUE,"カスタマイズ仕様書";#N/A,#N/A,TRUE,"Ｉ・Ｏ関連表(1)";#N/A,#N/A,TRUE,"Ｉ・Ｏ関連表(2)";#N/A,#N/A,TRUE,"Ｉ・Ｏ関連表(3)";#N/A,#N/A,TRUE,"レポート記述書";#N/A,#N/A,TRUE,"画面記述書"}</definedName>
    <definedName name="___ＩＯ２" localSheetId="4" hidden="1">{#N/A,#N/A,TRUE,"カスタマイズ仕様書";#N/A,#N/A,TRUE,"Ｉ・Ｏ関連表(1)";#N/A,#N/A,TRUE,"Ｉ・Ｏ関連表(2)";#N/A,#N/A,TRUE,"Ｉ・Ｏ関連表(3)";#N/A,#N/A,TRUE,"レポート記述書";#N/A,#N/A,TRUE,"画面記述書"}</definedName>
    <definedName name="___ＩＯ２" localSheetId="8" hidden="1">{#N/A,#N/A,TRUE,"カスタマイズ仕様書";#N/A,#N/A,TRUE,"Ｉ・Ｏ関連表(1)";#N/A,#N/A,TRUE,"Ｉ・Ｏ関連表(2)";#N/A,#N/A,TRUE,"Ｉ・Ｏ関連表(3)";#N/A,#N/A,TRUE,"レポート記述書";#N/A,#N/A,TRUE,"画面記述書"}</definedName>
    <definedName name="___ＩＯ２" hidden="1">{#N/A,#N/A,TRUE,"カスタマイズ仕様書";#N/A,#N/A,TRUE,"Ｉ・Ｏ関連表(1)";#N/A,#N/A,TRUE,"Ｉ・Ｏ関連表(2)";#N/A,#N/A,TRUE,"Ｉ・Ｏ関連表(3)";#N/A,#N/A,TRUE,"レポート記述書";#N/A,#N/A,TRUE,"画面記述書"}</definedName>
    <definedName name="___mm1890" localSheetId="13">[4]表紙!#REF!</definedName>
    <definedName name="___mm1890" localSheetId="1">[4]表紙!#REF!</definedName>
    <definedName name="___mm1890" localSheetId="5">[4]表紙!#REF!</definedName>
    <definedName name="___mm1890" localSheetId="2">[4]表紙!#REF!</definedName>
    <definedName name="___mm1890" localSheetId="3">[4]表紙!#REF!</definedName>
    <definedName name="___mm1890" localSheetId="7">[4]表紙!#REF!</definedName>
    <definedName name="___mm1890" localSheetId="10">[4]表紙!#REF!</definedName>
    <definedName name="___mm1890" localSheetId="8">[4]表紙!#REF!</definedName>
    <definedName name="___mm1890">[4]表紙!#REF!</definedName>
    <definedName name="___Raw1" localSheetId="13">#REF!</definedName>
    <definedName name="___Raw1" localSheetId="1">#REF!</definedName>
    <definedName name="___Raw1" localSheetId="5">#REF!</definedName>
    <definedName name="___Raw1" localSheetId="2">#REF!</definedName>
    <definedName name="___Raw1" localSheetId="3">#REF!</definedName>
    <definedName name="___Raw1" localSheetId="4">#REF!</definedName>
    <definedName name="___Raw1" localSheetId="7">#REF!</definedName>
    <definedName name="___Raw1" localSheetId="10">#REF!</definedName>
    <definedName name="___Raw1" localSheetId="8">#REF!</definedName>
    <definedName name="___Raw1">#REF!</definedName>
    <definedName name="___Raw2" localSheetId="13">#REF!</definedName>
    <definedName name="___Raw2" localSheetId="1">#REF!</definedName>
    <definedName name="___Raw2" localSheetId="5">#REF!</definedName>
    <definedName name="___Raw2" localSheetId="2">#REF!</definedName>
    <definedName name="___Raw2" localSheetId="3">#REF!</definedName>
    <definedName name="___Raw2" localSheetId="4">#REF!</definedName>
    <definedName name="___Raw2" localSheetId="7">#REF!</definedName>
    <definedName name="___Raw2" localSheetId="10">#REF!</definedName>
    <definedName name="___Raw2" localSheetId="8">#REF!</definedName>
    <definedName name="___Raw2">#REF!</definedName>
    <definedName name="___T1" localSheetId="13">#REF!</definedName>
    <definedName name="___T1" localSheetId="1">#REF!</definedName>
    <definedName name="___T1" localSheetId="5">#REF!</definedName>
    <definedName name="___T1" localSheetId="2">#REF!</definedName>
    <definedName name="___T1" localSheetId="3">#REF!</definedName>
    <definedName name="___T1" localSheetId="4">#REF!</definedName>
    <definedName name="___T1" localSheetId="7">#REF!</definedName>
    <definedName name="___T1" localSheetId="10">#REF!</definedName>
    <definedName name="___T1" localSheetId="8">#REF!</definedName>
    <definedName name="___T1">#REF!</definedName>
    <definedName name="___W47" localSheetId="5" hidden="1">{"'A2 Product Specification'!$A$1:$J$157"}</definedName>
    <definedName name="___W47" localSheetId="2" hidden="1">{"'A2 Product Specification'!$A$1:$J$157"}</definedName>
    <definedName name="___W47" localSheetId="3" hidden="1">{"'A2 Product Specification'!$A$1:$J$157"}</definedName>
    <definedName name="___W47" localSheetId="4" hidden="1">{"'A2 Product Specification'!$A$1:$J$157"}</definedName>
    <definedName name="___W47" localSheetId="8" hidden="1">{"'A2 Product Specification'!$A$1:$J$157"}</definedName>
    <definedName name="___W47" hidden="1">{"'A2 Product Specification'!$A$1:$J$157"}</definedName>
    <definedName name="___wrn1" localSheetId="20" hidden="1">{"Jabil - Personal View",#N/A,FALSE,"Passives"}</definedName>
    <definedName name="___wrn1" localSheetId="5" hidden="1">{"Jabil - Personal View",#N/A,FALSE,"Passives"}</definedName>
    <definedName name="___wrn1" localSheetId="2" hidden="1">{"Jabil - Personal View",#N/A,FALSE,"Passives"}</definedName>
    <definedName name="___wrn1" localSheetId="3" hidden="1">{"Jabil - Personal View",#N/A,FALSE,"Passives"}</definedName>
    <definedName name="___wrn1" localSheetId="4" hidden="1">{"Jabil - Personal View",#N/A,FALSE,"Passives"}</definedName>
    <definedName name="___wrn1" localSheetId="10" hidden="1">{"Jabil - Personal View",#N/A,FALSE,"Passives"}</definedName>
    <definedName name="___wrn1" localSheetId="8" hidden="1">{"Jabil - Personal View",#N/A,FALSE,"Passives"}</definedName>
    <definedName name="___wrn1" hidden="1">{"Jabil - Personal View",#N/A,FALSE,"Passives"}</definedName>
    <definedName name="__2W47_" localSheetId="5" hidden="1">{"'A2 Product Specification'!$A$1:$J$157"}</definedName>
    <definedName name="__2W47_" localSheetId="2" hidden="1">{"'A2 Product Specification'!$A$1:$J$157"}</definedName>
    <definedName name="__2W47_" localSheetId="3" hidden="1">{"'A2 Product Specification'!$A$1:$J$157"}</definedName>
    <definedName name="__2W47_" localSheetId="4" hidden="1">{"'A2 Product Specification'!$A$1:$J$157"}</definedName>
    <definedName name="__2W47_" localSheetId="8" hidden="1">{"'A2 Product Specification'!$A$1:$J$157"}</definedName>
    <definedName name="__2W47_" hidden="1">{"'A2 Product Specification'!$A$1:$J$157"}</definedName>
    <definedName name="__a1" localSheetId="13">#REF!</definedName>
    <definedName name="__a1" localSheetId="1">#REF!</definedName>
    <definedName name="__a1" localSheetId="5">#REF!</definedName>
    <definedName name="__a1" localSheetId="2">#REF!</definedName>
    <definedName name="__a1" localSheetId="3">#REF!</definedName>
    <definedName name="__a1" localSheetId="4">#REF!</definedName>
    <definedName name="__a1" localSheetId="7">#REF!</definedName>
    <definedName name="__a1" localSheetId="10">#REF!</definedName>
    <definedName name="__a1" localSheetId="8">#REF!</definedName>
    <definedName name="__a1">#REF!</definedName>
    <definedName name="__A11" localSheetId="13">#REF!</definedName>
    <definedName name="__A11" localSheetId="1">#REF!</definedName>
    <definedName name="__A11" localSheetId="5">#REF!</definedName>
    <definedName name="__A11" localSheetId="2">#REF!</definedName>
    <definedName name="__A11" localSheetId="3">#REF!</definedName>
    <definedName name="__A11" localSheetId="4">#REF!</definedName>
    <definedName name="__A11" localSheetId="7">#REF!</definedName>
    <definedName name="__A11" localSheetId="10">#REF!</definedName>
    <definedName name="__A11" localSheetId="8">#REF!</definedName>
    <definedName name="__A11">#REF!</definedName>
    <definedName name="__a2" localSheetId="13">#REF!</definedName>
    <definedName name="__a2" localSheetId="1">#REF!</definedName>
    <definedName name="__a2" localSheetId="5">#REF!</definedName>
    <definedName name="__a2" localSheetId="2">#REF!</definedName>
    <definedName name="__a2" localSheetId="3">#REF!</definedName>
    <definedName name="__a2" localSheetId="4">#REF!</definedName>
    <definedName name="__a2" localSheetId="7">#REF!</definedName>
    <definedName name="__a2" localSheetId="10">#REF!</definedName>
    <definedName name="__a2" localSheetId="8">#REF!</definedName>
    <definedName name="__a2">#REF!</definedName>
    <definedName name="__a21" localSheetId="13">#REF!</definedName>
    <definedName name="__a21" localSheetId="1">#REF!</definedName>
    <definedName name="__a21" localSheetId="5">#REF!</definedName>
    <definedName name="__a21" localSheetId="2">#REF!</definedName>
    <definedName name="__a21" localSheetId="3">#REF!</definedName>
    <definedName name="__a21" localSheetId="4">#REF!</definedName>
    <definedName name="__a21" localSheetId="7">#REF!</definedName>
    <definedName name="__a21" localSheetId="10">#REF!</definedName>
    <definedName name="__a21" localSheetId="8">#REF!</definedName>
    <definedName name="__a21">#REF!</definedName>
    <definedName name="__a23" localSheetId="13">#REF!</definedName>
    <definedName name="__a23" localSheetId="1">#REF!</definedName>
    <definedName name="__a23" localSheetId="5">#REF!</definedName>
    <definedName name="__a23" localSheetId="2">#REF!</definedName>
    <definedName name="__a23" localSheetId="3">#REF!</definedName>
    <definedName name="__a23" localSheetId="4">#REF!</definedName>
    <definedName name="__a23" localSheetId="7">#REF!</definedName>
    <definedName name="__a23" localSheetId="10">#REF!</definedName>
    <definedName name="__a23" localSheetId="8">#REF!</definedName>
    <definedName name="__a23">#REF!</definedName>
    <definedName name="__A3" localSheetId="13">[5]非機種!#REF!</definedName>
    <definedName name="__A3" localSheetId="1">[5]非機種!#REF!</definedName>
    <definedName name="__A3" localSheetId="5">[5]非機種!#REF!</definedName>
    <definedName name="__A3" localSheetId="2">[5]非機種!#REF!</definedName>
    <definedName name="__A3" localSheetId="3">[5]非機種!#REF!</definedName>
    <definedName name="__A3" localSheetId="7">[5]非機種!#REF!</definedName>
    <definedName name="__A3" localSheetId="10">[5]非機種!#REF!</definedName>
    <definedName name="__A3" localSheetId="8">[5]非機種!#REF!</definedName>
    <definedName name="__A3">[5]非機種!#REF!</definedName>
    <definedName name="__AA1" localSheetId="13">#REF!</definedName>
    <definedName name="__AA1" localSheetId="1">#REF!</definedName>
    <definedName name="__AA1" localSheetId="5">#REF!</definedName>
    <definedName name="__AA1" localSheetId="2">#REF!</definedName>
    <definedName name="__AA1" localSheetId="3">#REF!</definedName>
    <definedName name="__AA1" localSheetId="4">#REF!</definedName>
    <definedName name="__AA1" localSheetId="7">#REF!</definedName>
    <definedName name="__AA1" localSheetId="10">#REF!</definedName>
    <definedName name="__AA1" localSheetId="8">#REF!</definedName>
    <definedName name="__AA1">#REF!</definedName>
    <definedName name="__AJQ4" localSheetId="13">#REF!</definedName>
    <definedName name="__AJQ4" localSheetId="1">#REF!</definedName>
    <definedName name="__AJQ4" localSheetId="5">#REF!</definedName>
    <definedName name="__AJQ4" localSheetId="2">#REF!</definedName>
    <definedName name="__AJQ4" localSheetId="3">#REF!</definedName>
    <definedName name="__AJQ4" localSheetId="4">#REF!</definedName>
    <definedName name="__AJQ4" localSheetId="7">#REF!</definedName>
    <definedName name="__AJQ4" localSheetId="10">#REF!</definedName>
    <definedName name="__AJQ4" localSheetId="8">#REF!</definedName>
    <definedName name="__AJQ4">#REF!</definedName>
    <definedName name="__APQ4" localSheetId="13">#REF!</definedName>
    <definedName name="__APQ4" localSheetId="1">#REF!</definedName>
    <definedName name="__APQ4" localSheetId="5">#REF!</definedName>
    <definedName name="__APQ4" localSheetId="2">#REF!</definedName>
    <definedName name="__APQ4" localSheetId="3">#REF!</definedName>
    <definedName name="__APQ4" localSheetId="4">#REF!</definedName>
    <definedName name="__APQ4" localSheetId="7">#REF!</definedName>
    <definedName name="__APQ4" localSheetId="10">#REF!</definedName>
    <definedName name="__APQ4" localSheetId="8">#REF!</definedName>
    <definedName name="__APQ4">#REF!</definedName>
    <definedName name="__DemandLoad">TRUE</definedName>
    <definedName name="__e32" localSheetId="13">#REF!</definedName>
    <definedName name="__e32" localSheetId="1">#REF!</definedName>
    <definedName name="__e32" localSheetId="5">#REF!</definedName>
    <definedName name="__e32" localSheetId="2">#REF!</definedName>
    <definedName name="__e32" localSheetId="3">#REF!</definedName>
    <definedName name="__e32" localSheetId="4">#REF!</definedName>
    <definedName name="__e32" localSheetId="7">#REF!</definedName>
    <definedName name="__e32" localSheetId="10">#REF!</definedName>
    <definedName name="__e32" localSheetId="8">#REF!</definedName>
    <definedName name="__e32">#REF!</definedName>
    <definedName name="__FG6" localSheetId="5" hidden="1">{"'10'!$F$18"}</definedName>
    <definedName name="__FG6" localSheetId="2" hidden="1">{"'10'!$F$18"}</definedName>
    <definedName name="__FG6" localSheetId="3" hidden="1">{"'10'!$F$18"}</definedName>
    <definedName name="__FG6" localSheetId="4" hidden="1">{"'10'!$F$18"}</definedName>
    <definedName name="__FG6" localSheetId="8" hidden="1">{"'10'!$F$18"}</definedName>
    <definedName name="__FG6" hidden="1">{"'10'!$F$18"}</definedName>
    <definedName name="__ＩＯ２" localSheetId="5"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3" hidden="1">{#N/A,#N/A,TRUE,"カスタマイズ仕様書";#N/A,#N/A,TRUE,"Ｉ・Ｏ関連表(1)";#N/A,#N/A,TRUE,"Ｉ・Ｏ関連表(2)";#N/A,#N/A,TRUE,"Ｉ・Ｏ関連表(3)";#N/A,#N/A,TRUE,"レポート記述書";#N/A,#N/A,TRUE,"画面記述書"}</definedName>
    <definedName name="__ＩＯ２" localSheetId="4" hidden="1">{#N/A,#N/A,TRUE,"カスタマイズ仕様書";#N/A,#N/A,TRUE,"Ｉ・Ｏ関連表(1)";#N/A,#N/A,TRUE,"Ｉ・Ｏ関連表(2)";#N/A,#N/A,TRUE,"Ｉ・Ｏ関連表(3)";#N/A,#N/A,TRUE,"レポート記述書";#N/A,#N/A,TRUE,"画面記述書"}</definedName>
    <definedName name="__ＩＯ２" localSheetId="8"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K12901">[6]K1!$A$4:$AD$31</definedName>
    <definedName name="__LB2" localSheetId="13">#REF!</definedName>
    <definedName name="__LB2" localSheetId="1">#REF!</definedName>
    <definedName name="__LB2" localSheetId="5">#REF!</definedName>
    <definedName name="__LB2" localSheetId="2">#REF!</definedName>
    <definedName name="__LB2" localSheetId="3">#REF!</definedName>
    <definedName name="__LB2" localSheetId="4">#REF!</definedName>
    <definedName name="__LB2" localSheetId="7">#REF!</definedName>
    <definedName name="__LB2" localSheetId="10">#REF!</definedName>
    <definedName name="__LB2" localSheetId="8">#REF!</definedName>
    <definedName name="__LB2">#REF!</definedName>
    <definedName name="__mm1890" localSheetId="13">[4]表紙!#REF!</definedName>
    <definedName name="__mm1890" localSheetId="1">[4]表紙!#REF!</definedName>
    <definedName name="__mm1890" localSheetId="5">[4]表紙!#REF!</definedName>
    <definedName name="__mm1890" localSheetId="2">[4]表紙!#REF!</definedName>
    <definedName name="__mm1890" localSheetId="3">[4]表紙!#REF!</definedName>
    <definedName name="__mm1890" localSheetId="7">[4]表紙!#REF!</definedName>
    <definedName name="__mm1890" localSheetId="10">[4]表紙!#REF!</definedName>
    <definedName name="__mm1890" localSheetId="8">[4]表紙!#REF!</definedName>
    <definedName name="__mm1890">[4]表紙!#REF!</definedName>
    <definedName name="__Raw1" localSheetId="13">#REF!</definedName>
    <definedName name="__Raw1" localSheetId="1">#REF!</definedName>
    <definedName name="__Raw1" localSheetId="5">#REF!</definedName>
    <definedName name="__Raw1" localSheetId="2">#REF!</definedName>
    <definedName name="__Raw1" localSheetId="3">#REF!</definedName>
    <definedName name="__Raw1" localSheetId="4">#REF!</definedName>
    <definedName name="__Raw1" localSheetId="7">#REF!</definedName>
    <definedName name="__Raw1" localSheetId="10">#REF!</definedName>
    <definedName name="__Raw1" localSheetId="8">#REF!</definedName>
    <definedName name="__Raw1">#REF!</definedName>
    <definedName name="__Raw2" localSheetId="13">#REF!</definedName>
    <definedName name="__Raw2" localSheetId="1">#REF!</definedName>
    <definedName name="__Raw2" localSheetId="5">#REF!</definedName>
    <definedName name="__Raw2" localSheetId="2">#REF!</definedName>
    <definedName name="__Raw2" localSheetId="3">#REF!</definedName>
    <definedName name="__Raw2" localSheetId="4">#REF!</definedName>
    <definedName name="__Raw2" localSheetId="7">#REF!</definedName>
    <definedName name="__Raw2" localSheetId="10">#REF!</definedName>
    <definedName name="__Raw2" localSheetId="8">#REF!</definedName>
    <definedName name="__Raw2">#REF!</definedName>
    <definedName name="__T1" localSheetId="13">#REF!</definedName>
    <definedName name="__T1" localSheetId="1">#REF!</definedName>
    <definedName name="__T1" localSheetId="5">#REF!</definedName>
    <definedName name="__T1" localSheetId="2">#REF!</definedName>
    <definedName name="__T1" localSheetId="3">#REF!</definedName>
    <definedName name="__T1" localSheetId="4">#REF!</definedName>
    <definedName name="__T1" localSheetId="7">#REF!</definedName>
    <definedName name="__T1" localSheetId="10">#REF!</definedName>
    <definedName name="__T1" localSheetId="8">#REF!</definedName>
    <definedName name="__T1">#REF!</definedName>
    <definedName name="__w2" localSheetId="13">#REF!</definedName>
    <definedName name="__w2" localSheetId="1">#REF!</definedName>
    <definedName name="__w2" localSheetId="5">#REF!</definedName>
    <definedName name="__w2" localSheetId="2">#REF!</definedName>
    <definedName name="__w2" localSheetId="3">#REF!</definedName>
    <definedName name="__w2" localSheetId="4">#REF!</definedName>
    <definedName name="__w2" localSheetId="7">#REF!</definedName>
    <definedName name="__w2" localSheetId="10">#REF!</definedName>
    <definedName name="__w2" localSheetId="8">#REF!</definedName>
    <definedName name="__w2">#REF!</definedName>
    <definedName name="__w21" localSheetId="13">#REF!</definedName>
    <definedName name="__w21" localSheetId="1">#REF!</definedName>
    <definedName name="__w21" localSheetId="5">#REF!</definedName>
    <definedName name="__w21" localSheetId="2">#REF!</definedName>
    <definedName name="__w21" localSheetId="3">#REF!</definedName>
    <definedName name="__w21" localSheetId="4">#REF!</definedName>
    <definedName name="__w21" localSheetId="7">#REF!</definedName>
    <definedName name="__w21" localSheetId="10">#REF!</definedName>
    <definedName name="__w21" localSheetId="8">#REF!</definedName>
    <definedName name="__w21">#REF!</definedName>
    <definedName name="__W47" localSheetId="5" hidden="1">{"'A2 Product Specification'!$A$1:$J$157"}</definedName>
    <definedName name="__W47" localSheetId="2" hidden="1">{"'A2 Product Specification'!$A$1:$J$157"}</definedName>
    <definedName name="__W47" localSheetId="3" hidden="1">{"'A2 Product Specification'!$A$1:$J$157"}</definedName>
    <definedName name="__W47" localSheetId="4" hidden="1">{"'A2 Product Specification'!$A$1:$J$157"}</definedName>
    <definedName name="__W47" localSheetId="8" hidden="1">{"'A2 Product Specification'!$A$1:$J$157"}</definedName>
    <definedName name="__W47" hidden="1">{"'A2 Product Specification'!$A$1:$J$157"}</definedName>
    <definedName name="__WWQ2" localSheetId="13">#REF!</definedName>
    <definedName name="__WWQ2" localSheetId="1">#REF!</definedName>
    <definedName name="__WWQ2" localSheetId="5">#REF!</definedName>
    <definedName name="__WWQ2" localSheetId="2">#REF!</definedName>
    <definedName name="__WWQ2" localSheetId="3">#REF!</definedName>
    <definedName name="__WWQ2" localSheetId="4">#REF!</definedName>
    <definedName name="__WWQ2" localSheetId="7">#REF!</definedName>
    <definedName name="__WWQ2" localSheetId="10">#REF!</definedName>
    <definedName name="__WWQ2" localSheetId="8">#REF!</definedName>
    <definedName name="__WWQ2">#REF!</definedName>
    <definedName name="__WWQ4" localSheetId="13">#REF!</definedName>
    <definedName name="__WWQ4" localSheetId="1">#REF!</definedName>
    <definedName name="__WWQ4" localSheetId="5">#REF!</definedName>
    <definedName name="__WWQ4" localSheetId="2">#REF!</definedName>
    <definedName name="__WWQ4" localSheetId="3">#REF!</definedName>
    <definedName name="__WWQ4" localSheetId="4">#REF!</definedName>
    <definedName name="__WWQ4" localSheetId="7">#REF!</definedName>
    <definedName name="__WWQ4" localSheetId="10">#REF!</definedName>
    <definedName name="__WWQ4" localSheetId="8">#REF!</definedName>
    <definedName name="__WWQ4">#REF!</definedName>
    <definedName name="__xlfn.BAHTTEXT" hidden="1">#NAME?</definedName>
    <definedName name="__xlnm._FilterDatabase_1" localSheetId="13">#REF!</definedName>
    <definedName name="__xlnm._FilterDatabase_1" localSheetId="1">#REF!</definedName>
    <definedName name="__xlnm._FilterDatabase_1" localSheetId="5">#REF!</definedName>
    <definedName name="__xlnm._FilterDatabase_1" localSheetId="2">#REF!</definedName>
    <definedName name="__xlnm._FilterDatabase_1" localSheetId="3">#REF!</definedName>
    <definedName name="__xlnm._FilterDatabase_1" localSheetId="4">#REF!</definedName>
    <definedName name="__xlnm._FilterDatabase_1" localSheetId="7">#REF!</definedName>
    <definedName name="__xlnm._FilterDatabase_1" localSheetId="10">#REF!</definedName>
    <definedName name="__xlnm._FilterDatabase_1" localSheetId="8">#REF!</definedName>
    <definedName name="__xlnm._FilterDatabase_1">#REF!</definedName>
    <definedName name="_0030401111360001" localSheetId="13">#REF!</definedName>
    <definedName name="_0030401111360001" localSheetId="1">#REF!</definedName>
    <definedName name="_0030401111360001" localSheetId="5">#REF!</definedName>
    <definedName name="_0030401111360001" localSheetId="2">#REF!</definedName>
    <definedName name="_0030401111360001" localSheetId="3">#REF!</definedName>
    <definedName name="_0030401111360001" localSheetId="4">#REF!</definedName>
    <definedName name="_0030401111360001" localSheetId="7">#REF!</definedName>
    <definedName name="_0030401111360001" localSheetId="10">#REF!</definedName>
    <definedName name="_0030401111360001" localSheetId="8">#REF!</definedName>
    <definedName name="_0030401111360001">#REF!</definedName>
    <definedName name="_0030401111360007" localSheetId="13">#REF!</definedName>
    <definedName name="_0030401111360007" localSheetId="1">#REF!</definedName>
    <definedName name="_0030401111360007" localSheetId="5">#REF!</definedName>
    <definedName name="_0030401111360007" localSheetId="2">#REF!</definedName>
    <definedName name="_0030401111360007" localSheetId="3">#REF!</definedName>
    <definedName name="_0030401111360007" localSheetId="4">#REF!</definedName>
    <definedName name="_0030401111360007" localSheetId="7">#REF!</definedName>
    <definedName name="_0030401111360007" localSheetId="10">#REF!</definedName>
    <definedName name="_0030401111360007" localSheetId="8">#REF!</definedName>
    <definedName name="_0030401111360007">#REF!</definedName>
    <definedName name="_00Model" localSheetId="13">#REF!</definedName>
    <definedName name="_00Model" localSheetId="1">#REF!</definedName>
    <definedName name="_00Model" localSheetId="5">#REF!</definedName>
    <definedName name="_00Model" localSheetId="2">#REF!</definedName>
    <definedName name="_00Model" localSheetId="3">#REF!</definedName>
    <definedName name="_00Model" localSheetId="4">#REF!</definedName>
    <definedName name="_00Model" localSheetId="7">#REF!</definedName>
    <definedName name="_00Model" localSheetId="10">#REF!</definedName>
    <definedName name="_00Model" localSheetId="8">#REF!</definedName>
    <definedName name="_00Model">#REF!</definedName>
    <definedName name="_01Model" localSheetId="13">#REF!</definedName>
    <definedName name="_01Model" localSheetId="1">#REF!</definedName>
    <definedName name="_01Model" localSheetId="5">#REF!</definedName>
    <definedName name="_01Model" localSheetId="2">#REF!</definedName>
    <definedName name="_01Model" localSheetId="3">#REF!</definedName>
    <definedName name="_01Model" localSheetId="4">#REF!</definedName>
    <definedName name="_01Model" localSheetId="7">#REF!</definedName>
    <definedName name="_01Model" localSheetId="10">#REF!</definedName>
    <definedName name="_01Model" localSheetId="8">#REF!</definedName>
    <definedName name="_01Model">#REF!</definedName>
    <definedName name="_03Model" localSheetId="13">#REF!</definedName>
    <definedName name="_03Model" localSheetId="1">#REF!</definedName>
    <definedName name="_03Model" localSheetId="5">#REF!</definedName>
    <definedName name="_03Model" localSheetId="2">#REF!</definedName>
    <definedName name="_03Model" localSheetId="3">#REF!</definedName>
    <definedName name="_03Model" localSheetId="4">#REF!</definedName>
    <definedName name="_03Model" localSheetId="7">#REF!</definedName>
    <definedName name="_03Model" localSheetId="10">#REF!</definedName>
    <definedName name="_03Model" localSheetId="8">#REF!</definedName>
    <definedName name="_03Model">#REF!</definedName>
    <definedName name="_0A_Model" localSheetId="13">#REF!</definedName>
    <definedName name="_0A_Model" localSheetId="1">#REF!</definedName>
    <definedName name="_0A_Model" localSheetId="5">#REF!</definedName>
    <definedName name="_0A_Model" localSheetId="2">#REF!</definedName>
    <definedName name="_0A_Model" localSheetId="3">#REF!</definedName>
    <definedName name="_0A_Model" localSheetId="4">#REF!</definedName>
    <definedName name="_0A_Model" localSheetId="7">#REF!</definedName>
    <definedName name="_0A_Model" localSheetId="10">#REF!</definedName>
    <definedName name="_0A_Model" localSheetId="8">#REF!</definedName>
    <definedName name="_0A_Model">#REF!</definedName>
    <definedName name="_0S_Model" localSheetId="13">#REF!</definedName>
    <definedName name="_0S_Model" localSheetId="1">#REF!</definedName>
    <definedName name="_0S_Model" localSheetId="5">#REF!</definedName>
    <definedName name="_0S_Model" localSheetId="2">#REF!</definedName>
    <definedName name="_0S_Model" localSheetId="3">#REF!</definedName>
    <definedName name="_0S_Model" localSheetId="4">#REF!</definedName>
    <definedName name="_0S_Model" localSheetId="7">#REF!</definedName>
    <definedName name="_0S_Model" localSheetId="10">#REF!</definedName>
    <definedName name="_0S_Model" localSheetId="8">#REF!</definedName>
    <definedName name="_0S_Model">#REF!</definedName>
    <definedName name="_0SModel" localSheetId="13">#REF!</definedName>
    <definedName name="_0SModel" localSheetId="1">#REF!</definedName>
    <definedName name="_0SModel" localSheetId="5">#REF!</definedName>
    <definedName name="_0SModel" localSheetId="2">#REF!</definedName>
    <definedName name="_0SModel" localSheetId="3">#REF!</definedName>
    <definedName name="_0SModel" localSheetId="4">#REF!</definedName>
    <definedName name="_0SModel" localSheetId="7">#REF!</definedName>
    <definedName name="_0SModel" localSheetId="10">#REF!</definedName>
    <definedName name="_0SModel" localSheetId="8">#REF!</definedName>
    <definedName name="_0SModel">#REF!</definedName>
    <definedName name="_1" localSheetId="13" hidden="1">#REF!</definedName>
    <definedName name="_1" localSheetId="1" hidden="1">#REF!</definedName>
    <definedName name="_1" localSheetId="5" hidden="1">#REF!</definedName>
    <definedName name="_1" localSheetId="2" hidden="1">#REF!</definedName>
    <definedName name="_1" localSheetId="3" hidden="1">#REF!</definedName>
    <definedName name="_1" localSheetId="4" hidden="1">#REF!</definedName>
    <definedName name="_1" localSheetId="7" hidden="1">#REF!</definedName>
    <definedName name="_1" localSheetId="10" hidden="1">#REF!</definedName>
    <definedName name="_1" localSheetId="8" hidden="1">#REF!</definedName>
    <definedName name="_1" hidden="1">#REF!</definedName>
    <definedName name="_1_">#N/A</definedName>
    <definedName name="_1___SCHEDULE_and_MILESTONES___Subject_to_project_approval" localSheetId="13">#REF!</definedName>
    <definedName name="_1___SCHEDULE_and_MILESTONES___Subject_to_project_approval" localSheetId="1">#REF!</definedName>
    <definedName name="_1___SCHEDULE_and_MILESTONES___Subject_to_project_approval" localSheetId="5">#REF!</definedName>
    <definedName name="_1___SCHEDULE_and_MILESTONES___Subject_to_project_approval" localSheetId="2">#REF!</definedName>
    <definedName name="_1___SCHEDULE_and_MILESTONES___Subject_to_project_approval" localSheetId="3">#REF!</definedName>
    <definedName name="_1___SCHEDULE_and_MILESTONES___Subject_to_project_approval" localSheetId="4">#REF!</definedName>
    <definedName name="_1___SCHEDULE_and_MILESTONES___Subject_to_project_approval" localSheetId="7">#REF!</definedName>
    <definedName name="_1___SCHEDULE_and_MILESTONES___Subject_to_project_approval" localSheetId="10">#REF!</definedName>
    <definedName name="_1___SCHEDULE_and_MILESTONES___Subject_to_project_approval" localSheetId="8">#REF!</definedName>
    <definedName name="_1___SCHEDULE_and_MILESTONES___Subject_to_project_approval">#REF!</definedName>
    <definedName name="_10_??他" localSheetId="13">#REF!</definedName>
    <definedName name="_10_??他" localSheetId="1">#REF!</definedName>
    <definedName name="_10_??他" localSheetId="5">#REF!</definedName>
    <definedName name="_10_??他" localSheetId="2">#REF!</definedName>
    <definedName name="_10_??他" localSheetId="3">#REF!</definedName>
    <definedName name="_10_??他" localSheetId="4">#REF!</definedName>
    <definedName name="_10_??他" localSheetId="7">#REF!</definedName>
    <definedName name="_10_??他" localSheetId="10">#REF!</definedName>
    <definedName name="_10_??他" localSheetId="8">#REF!</definedName>
    <definedName name="_10_??他">#REF!</definedName>
    <definedName name="_11_??他?送???" localSheetId="13">#REF!</definedName>
    <definedName name="_11_??他?送???" localSheetId="1">#REF!</definedName>
    <definedName name="_11_??他?送???" localSheetId="5">#REF!</definedName>
    <definedName name="_11_??他?送???" localSheetId="2">#REF!</definedName>
    <definedName name="_11_??他?送???" localSheetId="3">#REF!</definedName>
    <definedName name="_11_??他?送???" localSheetId="4">#REF!</definedName>
    <definedName name="_11_??他?送???" localSheetId="7">#REF!</definedName>
    <definedName name="_11_??他?送???" localSheetId="10">#REF!</definedName>
    <definedName name="_11_??他?送???" localSheetId="8">#REF!</definedName>
    <definedName name="_11_??他?送???">#REF!</definedName>
    <definedName name="_11111" localSheetId="13">#REF!</definedName>
    <definedName name="_11111" localSheetId="1">#REF!</definedName>
    <definedName name="_11111" localSheetId="5">#REF!</definedName>
    <definedName name="_11111" localSheetId="2">#REF!</definedName>
    <definedName name="_11111" localSheetId="3">#REF!</definedName>
    <definedName name="_11111" localSheetId="4">#REF!</definedName>
    <definedName name="_11111" localSheetId="7">#REF!</definedName>
    <definedName name="_11111" localSheetId="10">#REF!</definedName>
    <definedName name="_11111" localSheetId="8">#REF!</definedName>
    <definedName name="_11111">#REF!</definedName>
    <definedName name="_12_?１" localSheetId="13">#REF!</definedName>
    <definedName name="_12_?１" localSheetId="1">#REF!</definedName>
    <definedName name="_12_?１" localSheetId="5">#REF!</definedName>
    <definedName name="_12_?１" localSheetId="2">#REF!</definedName>
    <definedName name="_12_?１" localSheetId="3">#REF!</definedName>
    <definedName name="_12_?１" localSheetId="4">#REF!</definedName>
    <definedName name="_12_?１" localSheetId="7">#REF!</definedName>
    <definedName name="_12_?１" localSheetId="10">#REF!</definedName>
    <definedName name="_12_?１" localSheetId="8">#REF!</definedName>
    <definedName name="_12_?１">#REF!</definedName>
    <definedName name="_12_1_ECN_ECR表單" localSheetId="13">#REF!</definedName>
    <definedName name="_12_1_ECN_ECR表單" localSheetId="1">#REF!</definedName>
    <definedName name="_12_1_ECN_ECR表單" localSheetId="5">#REF!</definedName>
    <definedName name="_12_1_ECN_ECR表單" localSheetId="2">#REF!</definedName>
    <definedName name="_12_1_ECN_ECR表單" localSheetId="3">#REF!</definedName>
    <definedName name="_12_1_ECN_ECR表單" localSheetId="4">#REF!</definedName>
    <definedName name="_12_1_ECN_ECR表單" localSheetId="7">#REF!</definedName>
    <definedName name="_12_1_ECN_ECR表單" localSheetId="10">#REF!</definedName>
    <definedName name="_12_1_ECN_ECR表單" localSheetId="8">#REF!</definedName>
    <definedName name="_12_1_ECN_ECR表單">#REF!</definedName>
    <definedName name="_13__123Graph_ACHART_1" hidden="1">'[7]Year Graph'!$B$3:$M$3</definedName>
    <definedName name="_14__123Graph_ACHART_2" hidden="1">'[7]Year Graph'!$B$29:$M$29</definedName>
    <definedName name="_15__123Graph_ACHART_3" hidden="1">'[7]Year Graph'!$B$55:$M$55</definedName>
    <definedName name="_15e6_">'[8]75EX'!$BX$921</definedName>
    <definedName name="_16__123Graph_BCHART_1" hidden="1">'[7]Year Graph'!$B$4:$M$4</definedName>
    <definedName name="_16e7_">'[8]72HY'!$F$921</definedName>
    <definedName name="_17__123Graph_BCHART_2" hidden="1">'[7]Year Graph'!$B$30:$M$30</definedName>
    <definedName name="_17e8_">'[8]72HY'!$K$921</definedName>
    <definedName name="_18__123Graph_BCHART_3" hidden="1">'[7]Year Graph'!$B$56:$M$56</definedName>
    <definedName name="_18e9_">'[8]72HY'!$U$921</definedName>
    <definedName name="_19__123Graph_CCHART_1" hidden="1">'[7]Year Graph'!$B$5:$M$5</definedName>
    <definedName name="_1A16399_" localSheetId="2">'[9]2-1-1 管理指標(1) 13'!$A$16099</definedName>
    <definedName name="_1A16399_">'[9]2-1-1 管理指標(1) 13'!$A$16099</definedName>
    <definedName name="_1ASIA" localSheetId="2">'[10]2003 prod2'!$M$2:$O$2</definedName>
    <definedName name="_1ASIA">'[10]2003 prod2'!$M$2:$O$2</definedName>
    <definedName name="_1CHINA" localSheetId="2">'[10]2003 prod2'!$M$6:$O$6</definedName>
    <definedName name="_1CHINA">'[10]2003 prod2'!$M$6:$O$6</definedName>
    <definedName name="_1ei125_" localSheetId="13">#REF!</definedName>
    <definedName name="_1ei125_" localSheetId="1">#REF!</definedName>
    <definedName name="_1ei125_" localSheetId="5">#REF!</definedName>
    <definedName name="_1ei125_" localSheetId="2">#REF!</definedName>
    <definedName name="_1ei125_" localSheetId="3">#REF!</definedName>
    <definedName name="_1ei125_" localSheetId="4">#REF!</definedName>
    <definedName name="_1ei125_" localSheetId="7">#REF!</definedName>
    <definedName name="_1ei125_" localSheetId="10">#REF!</definedName>
    <definedName name="_1ei125_" localSheetId="8">#REF!</definedName>
    <definedName name="_1ei125_">#REF!</definedName>
    <definedName name="_1EUROPE" localSheetId="2">'[10]2003 prod2'!$M$3:$O$3</definedName>
    <definedName name="_1EUROPE">'[10]2003 prod2'!$M$3:$O$3</definedName>
    <definedName name="_1N.AMERICA" localSheetId="2">'[10]2003 prod2'!$M$4:$O$4</definedName>
    <definedName name="_1N.AMERICA">'[10]2003 prod2'!$M$4:$O$4</definedName>
    <definedName name="_1S.AMERICA" localSheetId="2">'[10]2003 prod2'!$M$5:$O$5</definedName>
    <definedName name="_1S.AMERICA">'[10]2003 prod2'!$M$5:$O$5</definedName>
    <definedName name="_1TWN" localSheetId="2">'[10]2003 prod2'!$M$7:$O$7</definedName>
    <definedName name="_1TWN">'[10]2003 prod2'!$M$7:$O$7</definedName>
    <definedName name="_1XSMT_Line" localSheetId="2">[11]生產計劃!$H$2</definedName>
    <definedName name="_1XSMT_Line">[11]生產計劃!$H$2</definedName>
    <definedName name="_1ÿ_0resu" localSheetId="13">'[12]10_01_96'!#REF!</definedName>
    <definedName name="_1ÿ_0resu" localSheetId="1">'[12]10_01_96'!#REF!</definedName>
    <definedName name="_1ÿ_0resu" localSheetId="5">'[12]10_01_96'!#REF!</definedName>
    <definedName name="_1ÿ_0resu" localSheetId="2">'[12]10_01_96'!#REF!</definedName>
    <definedName name="_1ÿ_0resu" localSheetId="3">'[12]10_01_96'!#REF!</definedName>
    <definedName name="_1ÿ_0resu" localSheetId="7">'[12]10_01_96'!#REF!</definedName>
    <definedName name="_1ÿ_0resu" localSheetId="10">'[12]10_01_96'!#REF!</definedName>
    <definedName name="_1ÿ_0resu" localSheetId="8">'[12]10_01_96'!#REF!</definedName>
    <definedName name="_1ÿ_0resu">'[12]10_01_96'!#REF!</definedName>
    <definedName name="_2___PRODUCT_DEFINITION_AND_PERFORMANCE" localSheetId="13">#REF!</definedName>
    <definedName name="_2___PRODUCT_DEFINITION_AND_PERFORMANCE" localSheetId="1">#REF!</definedName>
    <definedName name="_2___PRODUCT_DEFINITION_AND_PERFORMANCE" localSheetId="5">#REF!</definedName>
    <definedName name="_2___PRODUCT_DEFINITION_AND_PERFORMANCE" localSheetId="2">#REF!</definedName>
    <definedName name="_2___PRODUCT_DEFINITION_AND_PERFORMANCE" localSheetId="3">#REF!</definedName>
    <definedName name="_2___PRODUCT_DEFINITION_AND_PERFORMANCE" localSheetId="4">#REF!</definedName>
    <definedName name="_2___PRODUCT_DEFINITION_AND_PERFORMANCE" localSheetId="7">#REF!</definedName>
    <definedName name="_2___PRODUCT_DEFINITION_AND_PERFORMANCE" localSheetId="10">#REF!</definedName>
    <definedName name="_2___PRODUCT_DEFINITION_AND_PERFORMANCE" localSheetId="8">#REF!</definedName>
    <definedName name="_2___PRODUCT_DEFINITION_AND_PERFORMANCE">#REF!</definedName>
    <definedName name="_2_流程圖__B20" localSheetId="13">#REF!</definedName>
    <definedName name="_2_流程圖__B20" localSheetId="1">#REF!</definedName>
    <definedName name="_2_流程圖__B20" localSheetId="5">#REF!</definedName>
    <definedName name="_2_流程圖__B20" localSheetId="2">#REF!</definedName>
    <definedName name="_2_流程圖__B20" localSheetId="3">#REF!</definedName>
    <definedName name="_2_流程圖__B20" localSheetId="4">#REF!</definedName>
    <definedName name="_2_流程圖__B20" localSheetId="7">#REF!</definedName>
    <definedName name="_2_流程圖__B20" localSheetId="10">#REF!</definedName>
    <definedName name="_2_流程圖__B20" localSheetId="8">#REF!</definedName>
    <definedName name="_2_流程圖__B20">#REF!</definedName>
    <definedName name="_20__123Graph_CCHART_2" hidden="1">'[7]Year Graph'!$B$31:$M$31</definedName>
    <definedName name="_21__123Graph_CCHART_3" hidden="1">'[7]Year Graph'!$B$57:$M$57</definedName>
    <definedName name="_22__123Graph_DCHART_1" hidden="1">'[7]Year Graph'!$B$6:$M$6</definedName>
    <definedName name="_23__123Graph_DCHART_2" hidden="1">'[7]Year Graph'!$B$32:$M$32</definedName>
    <definedName name="_23q1_">'[8]72HX'!$AJ$921</definedName>
    <definedName name="_24__123Graph_DCHART_3" hidden="1">'[7]Year Graph'!$B$58:$M$58</definedName>
    <definedName name="_24q2_">'[8]72HX'!$AO$921</definedName>
    <definedName name="_25__123Graph_XCHART_2" hidden="1">'[7]Year Graph'!$B$28:$M$28</definedName>
    <definedName name="_26__123Graph_XCHART_3" hidden="1">'[7]Year Graph'!$B$54:$M$54</definedName>
    <definedName name="_27_00Model" localSheetId="13">#REF!</definedName>
    <definedName name="_27_00Model" localSheetId="1">#REF!</definedName>
    <definedName name="_27_00Model" localSheetId="5">#REF!</definedName>
    <definedName name="_27_00Model" localSheetId="2">#REF!</definedName>
    <definedName name="_27_00Model" localSheetId="3">#REF!</definedName>
    <definedName name="_27_00Model" localSheetId="4">#REF!</definedName>
    <definedName name="_27_00Model" localSheetId="7">#REF!</definedName>
    <definedName name="_27_00Model" localSheetId="10">#REF!</definedName>
    <definedName name="_27_00Model" localSheetId="8">#REF!</definedName>
    <definedName name="_27_00Model">#REF!</definedName>
    <definedName name="_28_01Model" localSheetId="13">#REF!</definedName>
    <definedName name="_28_01Model" localSheetId="1">#REF!</definedName>
    <definedName name="_28_01Model" localSheetId="5">#REF!</definedName>
    <definedName name="_28_01Model" localSheetId="2">#REF!</definedName>
    <definedName name="_28_01Model" localSheetId="3">#REF!</definedName>
    <definedName name="_28_01Model" localSheetId="4">#REF!</definedName>
    <definedName name="_28_01Model" localSheetId="7">#REF!</definedName>
    <definedName name="_28_01Model" localSheetId="10">#REF!</definedName>
    <definedName name="_28_01Model" localSheetId="8">#REF!</definedName>
    <definedName name="_28_01Model">#REF!</definedName>
    <definedName name="_29_03Model" localSheetId="13">#REF!</definedName>
    <definedName name="_29_03Model" localSheetId="1">#REF!</definedName>
    <definedName name="_29_03Model" localSheetId="5">#REF!</definedName>
    <definedName name="_29_03Model" localSheetId="2">#REF!</definedName>
    <definedName name="_29_03Model" localSheetId="3">#REF!</definedName>
    <definedName name="_29_03Model" localSheetId="4">#REF!</definedName>
    <definedName name="_29_03Model" localSheetId="7">#REF!</definedName>
    <definedName name="_29_03Model" localSheetId="10">#REF!</definedName>
    <definedName name="_29_03Model" localSheetId="8">#REF!</definedName>
    <definedName name="_29_03Model">#REF!</definedName>
    <definedName name="_2A16599_" localSheetId="2">'[9]2-1-1 管理指標(1) 13'!$A$16099</definedName>
    <definedName name="_2A16599_">'[9]2-1-1 管理指標(1) 13'!$A$16099</definedName>
    <definedName name="_2twn" localSheetId="2">'[10]2003 prod2'!$M$7:$O$7</definedName>
    <definedName name="_2twn">'[10]2003 prod2'!$M$7:$O$7</definedName>
    <definedName name="_2W47_" localSheetId="5" hidden="1">{"'A2 Product Specification'!$A$1:$J$157"}</definedName>
    <definedName name="_2W47_" localSheetId="2" hidden="1">{"'A2 Product Specification'!$A$1:$J$157"}</definedName>
    <definedName name="_2W47_" localSheetId="3" hidden="1">{"'A2 Product Specification'!$A$1:$J$157"}</definedName>
    <definedName name="_2W47_" localSheetId="4" hidden="1">{"'A2 Product Specification'!$A$1:$J$157"}</definedName>
    <definedName name="_2W47_" localSheetId="8" hidden="1">{"'A2 Product Specification'!$A$1:$J$157"}</definedName>
    <definedName name="_2W47_" hidden="1">{"'A2 Product Specification'!$A$1:$J$157"}</definedName>
    <definedName name="_2ÿ__resu" localSheetId="13">'[12]10_01_96'!#REF!</definedName>
    <definedName name="_2ÿ__resu" localSheetId="1">'[12]10_01_96'!#REF!</definedName>
    <definedName name="_2ÿ__resu" localSheetId="5">'[12]10_01_96'!#REF!</definedName>
    <definedName name="_2ÿ__resu" localSheetId="2">'[12]10_01_96'!#REF!</definedName>
    <definedName name="_2ÿ__resu" localSheetId="3">'[12]10_01_96'!#REF!</definedName>
    <definedName name="_2ÿ__resu" localSheetId="7">'[12]10_01_96'!#REF!</definedName>
    <definedName name="_2ÿ__resu" localSheetId="10">'[12]10_01_96'!#REF!</definedName>
    <definedName name="_2ÿ__resu" localSheetId="8">'[12]10_01_96'!#REF!</definedName>
    <definedName name="_2ÿ__resu">'[12]10_01_96'!#REF!</definedName>
    <definedName name="_2カセット一覧作成_品種毎_2" localSheetId="13">#REF!</definedName>
    <definedName name="_2カセット一覧作成_品種毎_2" localSheetId="1">#REF!</definedName>
    <definedName name="_2カセット一覧作成_品種毎_2" localSheetId="5">#REF!</definedName>
    <definedName name="_2カセット一覧作成_品種毎_2" localSheetId="2">#REF!</definedName>
    <definedName name="_2カセット一覧作成_品種毎_2" localSheetId="3">#REF!</definedName>
    <definedName name="_2カセット一覧作成_品種毎_2" localSheetId="4">#REF!</definedName>
    <definedName name="_2カセット一覧作成_品種毎_2" localSheetId="7">#REF!</definedName>
    <definedName name="_2カセット一覧作成_品種毎_2" localSheetId="10">#REF!</definedName>
    <definedName name="_2カセット一覧作成_品種毎_2" localSheetId="8">#REF!</definedName>
    <definedName name="_2カセット一覧作成_品種毎_2">#REF!</definedName>
    <definedName name="_3_????" localSheetId="13">#REF!</definedName>
    <definedName name="_3_????" localSheetId="1">#REF!</definedName>
    <definedName name="_3_????" localSheetId="5">#REF!</definedName>
    <definedName name="_3_????" localSheetId="2">#REF!</definedName>
    <definedName name="_3_????" localSheetId="3">#REF!</definedName>
    <definedName name="_3_????" localSheetId="4">#REF!</definedName>
    <definedName name="_3_????" localSheetId="7">#REF!</definedName>
    <definedName name="_3_????" localSheetId="10">#REF!</definedName>
    <definedName name="_3_????" localSheetId="8">#REF!</definedName>
    <definedName name="_3_????">#REF!</definedName>
    <definedName name="_3___FCA_COSTS" localSheetId="13">#REF!</definedName>
    <definedName name="_3___FCA_COSTS" localSheetId="1">#REF!</definedName>
    <definedName name="_3___FCA_COSTS" localSheetId="5">#REF!</definedName>
    <definedName name="_3___FCA_COSTS" localSheetId="2">#REF!</definedName>
    <definedName name="_3___FCA_COSTS" localSheetId="3">#REF!</definedName>
    <definedName name="_3___FCA_COSTS" localSheetId="4">#REF!</definedName>
    <definedName name="_3___FCA_COSTS" localSheetId="7">#REF!</definedName>
    <definedName name="_3___FCA_COSTS" localSheetId="10">#REF!</definedName>
    <definedName name="_3___FCA_COSTS" localSheetId="8">#REF!</definedName>
    <definedName name="_3___FCA_COSTS">#REF!</definedName>
    <definedName name="_30_0A_Model" localSheetId="13">#REF!</definedName>
    <definedName name="_30_0A_Model" localSheetId="1">#REF!</definedName>
    <definedName name="_30_0A_Model" localSheetId="5">#REF!</definedName>
    <definedName name="_30_0A_Model" localSheetId="2">#REF!</definedName>
    <definedName name="_30_0A_Model" localSheetId="3">#REF!</definedName>
    <definedName name="_30_0A_Model" localSheetId="4">#REF!</definedName>
    <definedName name="_30_0A_Model" localSheetId="7">#REF!</definedName>
    <definedName name="_30_0A_Model" localSheetId="10">#REF!</definedName>
    <definedName name="_30_0A_Model" localSheetId="8">#REF!</definedName>
    <definedName name="_30_0A_Model">#REF!</definedName>
    <definedName name="_30A1_" localSheetId="5" hidden="1">{#N/A,#N/A,FALSE,"Tucson_2hdrs";#N/A,#N/A,FALSE,"Tucson_3hdrs";#N/A,#N/A,FALSE,"Tucson_4hdrs";#N/A,#N/A,FALSE,"Tucson_5hdrs";#N/A,#N/A,FALSE,"Tucson_6hrds";#N/A,#N/A,FALSE,"All Headers Cum Yield"}</definedName>
    <definedName name="_30A1_" localSheetId="2" hidden="1">{#N/A,#N/A,FALSE,"Tucson_2hdrs";#N/A,#N/A,FALSE,"Tucson_3hdrs";#N/A,#N/A,FALSE,"Tucson_4hdrs";#N/A,#N/A,FALSE,"Tucson_5hdrs";#N/A,#N/A,FALSE,"Tucson_6hrds";#N/A,#N/A,FALSE,"All Headers Cum Yield"}</definedName>
    <definedName name="_30A1_" localSheetId="3" hidden="1">{#N/A,#N/A,FALSE,"Tucson_2hdrs";#N/A,#N/A,FALSE,"Tucson_3hdrs";#N/A,#N/A,FALSE,"Tucson_4hdrs";#N/A,#N/A,FALSE,"Tucson_5hdrs";#N/A,#N/A,FALSE,"Tucson_6hrds";#N/A,#N/A,FALSE,"All Headers Cum Yield"}</definedName>
    <definedName name="_30A1_" localSheetId="4" hidden="1">{#N/A,#N/A,FALSE,"Tucson_2hdrs";#N/A,#N/A,FALSE,"Tucson_3hdrs";#N/A,#N/A,FALSE,"Tucson_4hdrs";#N/A,#N/A,FALSE,"Tucson_5hdrs";#N/A,#N/A,FALSE,"Tucson_6hrds";#N/A,#N/A,FALSE,"All Headers Cum Yield"}</definedName>
    <definedName name="_30A1_" localSheetId="8" hidden="1">{#N/A,#N/A,FALSE,"Tucson_2hdrs";#N/A,#N/A,FALSE,"Tucson_3hdrs";#N/A,#N/A,FALSE,"Tucson_4hdrs";#N/A,#N/A,FALSE,"Tucson_5hdrs";#N/A,#N/A,FALSE,"Tucson_6hrds";#N/A,#N/A,FALSE,"All Headers Cum Yield"}</definedName>
    <definedName name="_30A1_" hidden="1">{#N/A,#N/A,FALSE,"Tucson_2hdrs";#N/A,#N/A,FALSE,"Tucson_3hdrs";#N/A,#N/A,FALSE,"Tucson_4hdrs";#N/A,#N/A,FALSE,"Tucson_5hdrs";#N/A,#N/A,FALSE,"Tucson_6hrds";#N/A,#N/A,FALSE,"All Headers Cum Yield"}</definedName>
    <definedName name="_31_0S_Model" localSheetId="13">#REF!</definedName>
    <definedName name="_31_0S_Model" localSheetId="1">#REF!</definedName>
    <definedName name="_31_0S_Model" localSheetId="5">#REF!</definedName>
    <definedName name="_31_0S_Model" localSheetId="2">#REF!</definedName>
    <definedName name="_31_0S_Model" localSheetId="3">#REF!</definedName>
    <definedName name="_31_0S_Model" localSheetId="4">#REF!</definedName>
    <definedName name="_31_0S_Model" localSheetId="7">#REF!</definedName>
    <definedName name="_31_0S_Model" localSheetId="10">#REF!</definedName>
    <definedName name="_31_0S_Model" localSheetId="8">#REF!</definedName>
    <definedName name="_31_0S_Model">#REF!</definedName>
    <definedName name="_31G3_" localSheetId="5" hidden="1">{"'Mini Tower'!$A$1:$K$49"}</definedName>
    <definedName name="_31G3_" localSheetId="2" hidden="1">{"'Mini Tower'!$A$1:$K$49"}</definedName>
    <definedName name="_31G3_" localSheetId="3" hidden="1">{"'Mini Tower'!$A$1:$K$49"}</definedName>
    <definedName name="_31G3_" localSheetId="4" hidden="1">{"'Mini Tower'!$A$1:$K$49"}</definedName>
    <definedName name="_31G3_" localSheetId="8" hidden="1">{"'Mini Tower'!$A$1:$K$49"}</definedName>
    <definedName name="_31G3_" hidden="1">{"'Mini Tower'!$A$1:$K$49"}</definedName>
    <definedName name="_31q6_">'[8]72HX'!$AT$921</definedName>
    <definedName name="_32_0SModel" localSheetId="13">#REF!</definedName>
    <definedName name="_32_0SModel" localSheetId="1">#REF!</definedName>
    <definedName name="_32_0SModel" localSheetId="5">#REF!</definedName>
    <definedName name="_32_0SModel" localSheetId="2">#REF!</definedName>
    <definedName name="_32_0SModel" localSheetId="3">#REF!</definedName>
    <definedName name="_32_0SModel" localSheetId="4">#REF!</definedName>
    <definedName name="_32_0SModel" localSheetId="7">#REF!</definedName>
    <definedName name="_32_0SModel" localSheetId="10">#REF!</definedName>
    <definedName name="_32_0SModel" localSheetId="8">#REF!</definedName>
    <definedName name="_32_0SModel">#REF!</definedName>
    <definedName name="_32b1_" localSheetId="5" hidden="1">{#N/A,#N/A,FALSE,"Tucson_2hdrs";#N/A,#N/A,FALSE,"Tucson_3hdrs";#N/A,#N/A,FALSE,"Tucson_4hdrs";#N/A,#N/A,FALSE,"Tucson_5hdrs";#N/A,#N/A,FALSE,"Tucson_6hrds";#N/A,#N/A,FALSE,"All Headers Cum Yield"}</definedName>
    <definedName name="_32b1_" localSheetId="2" hidden="1">{#N/A,#N/A,FALSE,"Tucson_2hdrs";#N/A,#N/A,FALSE,"Tucson_3hdrs";#N/A,#N/A,FALSE,"Tucson_4hdrs";#N/A,#N/A,FALSE,"Tucson_5hdrs";#N/A,#N/A,FALSE,"Tucson_6hrds";#N/A,#N/A,FALSE,"All Headers Cum Yield"}</definedName>
    <definedName name="_32b1_" localSheetId="3" hidden="1">{#N/A,#N/A,FALSE,"Tucson_2hdrs";#N/A,#N/A,FALSE,"Tucson_3hdrs";#N/A,#N/A,FALSE,"Tucson_4hdrs";#N/A,#N/A,FALSE,"Tucson_5hdrs";#N/A,#N/A,FALSE,"Tucson_6hrds";#N/A,#N/A,FALSE,"All Headers Cum Yield"}</definedName>
    <definedName name="_32b1_" localSheetId="4" hidden="1">{#N/A,#N/A,FALSE,"Tucson_2hdrs";#N/A,#N/A,FALSE,"Tucson_3hdrs";#N/A,#N/A,FALSE,"Tucson_4hdrs";#N/A,#N/A,FALSE,"Tucson_5hdrs";#N/A,#N/A,FALSE,"Tucson_6hrds";#N/A,#N/A,FALSE,"All Headers Cum Yield"}</definedName>
    <definedName name="_32b1_" localSheetId="8" hidden="1">{#N/A,#N/A,FALSE,"Tucson_2hdrs";#N/A,#N/A,FALSE,"Tucson_3hdrs";#N/A,#N/A,FALSE,"Tucson_4hdrs";#N/A,#N/A,FALSE,"Tucson_5hdrs";#N/A,#N/A,FALSE,"Tucson_6hrds";#N/A,#N/A,FALSE,"All Headers Cum Yield"}</definedName>
    <definedName name="_32b1_" hidden="1">{#N/A,#N/A,FALSE,"Tucson_2hdrs";#N/A,#N/A,FALSE,"Tucson_3hdrs";#N/A,#N/A,FALSE,"Tucson_4hdrs";#N/A,#N/A,FALSE,"Tucson_5hdrs";#N/A,#N/A,FALSE,"Tucson_6hrds";#N/A,#N/A,FALSE,"All Headers Cum Yield"}</definedName>
    <definedName name="_32G3_" localSheetId="5" hidden="1">{"'Mini Tower'!$A$1:$K$49"}</definedName>
    <definedName name="_32G3_" localSheetId="2" hidden="1">{"'Mini Tower'!$A$1:$K$49"}</definedName>
    <definedName name="_32G3_" localSheetId="3" hidden="1">{"'Mini Tower'!$A$1:$K$49"}</definedName>
    <definedName name="_32G3_" localSheetId="4" hidden="1">{"'Mini Tower'!$A$1:$K$49"}</definedName>
    <definedName name="_32G3_" localSheetId="8" hidden="1">{"'Mini Tower'!$A$1:$K$49"}</definedName>
    <definedName name="_32G3_" hidden="1">{"'Mini Tower'!$A$1:$K$49"}</definedName>
    <definedName name="_32q7_">'[8]72HX'!$BD$921</definedName>
    <definedName name="_33a1_" localSheetId="13">#REF!</definedName>
    <definedName name="_33a1_" localSheetId="1">#REF!</definedName>
    <definedName name="_33a1_" localSheetId="5">#REF!</definedName>
    <definedName name="_33a1_" localSheetId="2">#REF!</definedName>
    <definedName name="_33a1_" localSheetId="3">#REF!</definedName>
    <definedName name="_33a1_" localSheetId="4">#REF!</definedName>
    <definedName name="_33a1_" localSheetId="7">#REF!</definedName>
    <definedName name="_33a1_" localSheetId="10">#REF!</definedName>
    <definedName name="_33a1_" localSheetId="8">#REF!</definedName>
    <definedName name="_33a1_">#REF!</definedName>
    <definedName name="_33q8_">'[8]72HX'!$BI$921</definedName>
    <definedName name="_33W47_" localSheetId="5" hidden="1">{"'A2 Product Specification'!$A$1:$J$157"}</definedName>
    <definedName name="_33W47_" localSheetId="2" hidden="1">{"'A2 Product Specification'!$A$1:$J$157"}</definedName>
    <definedName name="_33W47_" localSheetId="3" hidden="1">{"'A2 Product Specification'!$A$1:$J$157"}</definedName>
    <definedName name="_33W47_" localSheetId="4" hidden="1">{"'A2 Product Specification'!$A$1:$J$157"}</definedName>
    <definedName name="_33W47_" localSheetId="8" hidden="1">{"'A2 Product Specification'!$A$1:$J$157"}</definedName>
    <definedName name="_33W47_" hidden="1">{"'A2 Product Specification'!$A$1:$J$157"}</definedName>
    <definedName name="_34a2_" localSheetId="13">#REF!</definedName>
    <definedName name="_34a2_" localSheetId="1">#REF!</definedName>
    <definedName name="_34a2_" localSheetId="5">#REF!</definedName>
    <definedName name="_34a2_" localSheetId="2">#REF!</definedName>
    <definedName name="_34a2_" localSheetId="3">#REF!</definedName>
    <definedName name="_34a2_" localSheetId="4">#REF!</definedName>
    <definedName name="_34a2_" localSheetId="7">#REF!</definedName>
    <definedName name="_34a2_" localSheetId="10">#REF!</definedName>
    <definedName name="_34a2_" localSheetId="8">#REF!</definedName>
    <definedName name="_34a2_">#REF!</definedName>
    <definedName name="_34G3_" localSheetId="5" hidden="1">{"'Mini Tower'!$A$1:$K$49"}</definedName>
    <definedName name="_34G3_" localSheetId="2" hidden="1">{"'Mini Tower'!$A$1:$K$49"}</definedName>
    <definedName name="_34G3_" localSheetId="3" hidden="1">{"'Mini Tower'!$A$1:$K$49"}</definedName>
    <definedName name="_34G3_" localSheetId="4" hidden="1">{"'Mini Tower'!$A$1:$K$49"}</definedName>
    <definedName name="_34G3_" localSheetId="8" hidden="1">{"'Mini Tower'!$A$1:$K$49"}</definedName>
    <definedName name="_34G3_" hidden="1">{"'Mini Tower'!$A$1:$K$49"}</definedName>
    <definedName name="_34q9_">'[8]72HX'!$BN$921</definedName>
    <definedName name="_35a21_" localSheetId="13">#REF!</definedName>
    <definedName name="_35a21_" localSheetId="1">#REF!</definedName>
    <definedName name="_35a21_" localSheetId="5">#REF!</definedName>
    <definedName name="_35a21_" localSheetId="2">#REF!</definedName>
    <definedName name="_35a21_" localSheetId="3">#REF!</definedName>
    <definedName name="_35a21_" localSheetId="4">#REF!</definedName>
    <definedName name="_35a21_" localSheetId="7">#REF!</definedName>
    <definedName name="_35a21_" localSheetId="10">#REF!</definedName>
    <definedName name="_35a21_" localSheetId="8">#REF!</definedName>
    <definedName name="_35a21_">#REF!</definedName>
    <definedName name="_35t1_">'[8]72HY'!$AE$921</definedName>
    <definedName name="_35W47_" localSheetId="5" hidden="1">{"'A2 Product Specification'!$A$1:$J$157"}</definedName>
    <definedName name="_35W47_" localSheetId="2" hidden="1">{"'A2 Product Specification'!$A$1:$J$157"}</definedName>
    <definedName name="_35W47_" localSheetId="3" hidden="1">{"'A2 Product Specification'!$A$1:$J$157"}</definedName>
    <definedName name="_35W47_" localSheetId="4" hidden="1">{"'A2 Product Specification'!$A$1:$J$157"}</definedName>
    <definedName name="_35W47_" localSheetId="8" hidden="1">{"'A2 Product Specification'!$A$1:$J$157"}</definedName>
    <definedName name="_35W47_" hidden="1">{"'A2 Product Specification'!$A$1:$J$157"}</definedName>
    <definedName name="_36a23_" localSheetId="13">#REF!</definedName>
    <definedName name="_36a23_" localSheetId="1">#REF!</definedName>
    <definedName name="_36a23_" localSheetId="5">#REF!</definedName>
    <definedName name="_36a23_" localSheetId="2">#REF!</definedName>
    <definedName name="_36a23_" localSheetId="3">#REF!</definedName>
    <definedName name="_36a23_" localSheetId="4">#REF!</definedName>
    <definedName name="_36a23_" localSheetId="7">#REF!</definedName>
    <definedName name="_36a23_" localSheetId="10">#REF!</definedName>
    <definedName name="_36a23_" localSheetId="8">#REF!</definedName>
    <definedName name="_36a23_">#REF!</definedName>
    <definedName name="_36MEX" localSheetId="2">'[13]36 Mexico'!$A$1:$I$40</definedName>
    <definedName name="_36MEX">'[13]36 Mexico'!$A$1:$I$40</definedName>
    <definedName name="_36T2_" localSheetId="5" hidden="1">{#N/A,#N/A,FALSE,"Tucson_2hdrs";#N/A,#N/A,FALSE,"Tucson_3hdrs";#N/A,#N/A,FALSE,"Tucson_4hdrs";#N/A,#N/A,FALSE,"Tucson_5hdrs";#N/A,#N/A,FALSE,"Tucson_6hrds";#N/A,#N/A,FALSE,"All Headers Cum Yield"}</definedName>
    <definedName name="_36T2_" localSheetId="2" hidden="1">{#N/A,#N/A,FALSE,"Tucson_2hdrs";#N/A,#N/A,FALSE,"Tucson_3hdrs";#N/A,#N/A,FALSE,"Tucson_4hdrs";#N/A,#N/A,FALSE,"Tucson_5hdrs";#N/A,#N/A,FALSE,"Tucson_6hrds";#N/A,#N/A,FALSE,"All Headers Cum Yield"}</definedName>
    <definedName name="_36T2_" localSheetId="3" hidden="1">{#N/A,#N/A,FALSE,"Tucson_2hdrs";#N/A,#N/A,FALSE,"Tucson_3hdrs";#N/A,#N/A,FALSE,"Tucson_4hdrs";#N/A,#N/A,FALSE,"Tucson_5hdrs";#N/A,#N/A,FALSE,"Tucson_6hrds";#N/A,#N/A,FALSE,"All Headers Cum Yield"}</definedName>
    <definedName name="_36T2_" localSheetId="4" hidden="1">{#N/A,#N/A,FALSE,"Tucson_2hdrs";#N/A,#N/A,FALSE,"Tucson_3hdrs";#N/A,#N/A,FALSE,"Tucson_4hdrs";#N/A,#N/A,FALSE,"Tucson_5hdrs";#N/A,#N/A,FALSE,"Tucson_6hrds";#N/A,#N/A,FALSE,"All Headers Cum Yield"}</definedName>
    <definedName name="_36T2_" localSheetId="8" hidden="1">{#N/A,#N/A,FALSE,"Tucson_2hdrs";#N/A,#N/A,FALSE,"Tucson_3hdrs";#N/A,#N/A,FALSE,"Tucson_4hdrs";#N/A,#N/A,FALSE,"Tucson_5hdrs";#N/A,#N/A,FALSE,"Tucson_6hrds";#N/A,#N/A,FALSE,"All Headers Cum Yield"}</definedName>
    <definedName name="_36T2_" hidden="1">{#N/A,#N/A,FALSE,"Tucson_2hdrs";#N/A,#N/A,FALSE,"Tucson_3hdrs";#N/A,#N/A,FALSE,"Tucson_4hdrs";#N/A,#N/A,FALSE,"Tucson_5hdrs";#N/A,#N/A,FALSE,"Tucson_6hrds";#N/A,#N/A,FALSE,"All Headers Cum Yield"}</definedName>
    <definedName name="_37AA1_" localSheetId="13">#REF!</definedName>
    <definedName name="_37AA1_" localSheetId="1">#REF!</definedName>
    <definedName name="_37AA1_" localSheetId="5">#REF!</definedName>
    <definedName name="_37AA1_" localSheetId="2">#REF!</definedName>
    <definedName name="_37AA1_" localSheetId="3">#REF!</definedName>
    <definedName name="_37AA1_" localSheetId="4">#REF!</definedName>
    <definedName name="_37AA1_" localSheetId="7">#REF!</definedName>
    <definedName name="_37AA1_" localSheetId="10">#REF!</definedName>
    <definedName name="_37AA1_" localSheetId="8">#REF!</definedName>
    <definedName name="_37AA1_">#REF!</definedName>
    <definedName name="_37t3_">'[8]75EY'!$F$921</definedName>
    <definedName name="_37v1_" localSheetId="5" hidden="1">{#N/A,#N/A,FALSE,"Tucson_2hdrs";#N/A,#N/A,FALSE,"Tucson_3hdrs";#N/A,#N/A,FALSE,"Tucson_4hdrs";#N/A,#N/A,FALSE,"Tucson_5hdrs";#N/A,#N/A,FALSE,"Tucson_6hrds";#N/A,#N/A,FALSE,"All Headers Cum Yield"}</definedName>
    <definedName name="_37v1_" localSheetId="2" hidden="1">{#N/A,#N/A,FALSE,"Tucson_2hdrs";#N/A,#N/A,FALSE,"Tucson_3hdrs";#N/A,#N/A,FALSE,"Tucson_4hdrs";#N/A,#N/A,FALSE,"Tucson_5hdrs";#N/A,#N/A,FALSE,"Tucson_6hrds";#N/A,#N/A,FALSE,"All Headers Cum Yield"}</definedName>
    <definedName name="_37v1_" localSheetId="3" hidden="1">{#N/A,#N/A,FALSE,"Tucson_2hdrs";#N/A,#N/A,FALSE,"Tucson_3hdrs";#N/A,#N/A,FALSE,"Tucson_4hdrs";#N/A,#N/A,FALSE,"Tucson_5hdrs";#N/A,#N/A,FALSE,"Tucson_6hrds";#N/A,#N/A,FALSE,"All Headers Cum Yield"}</definedName>
    <definedName name="_37v1_" localSheetId="4" hidden="1">{#N/A,#N/A,FALSE,"Tucson_2hdrs";#N/A,#N/A,FALSE,"Tucson_3hdrs";#N/A,#N/A,FALSE,"Tucson_4hdrs";#N/A,#N/A,FALSE,"Tucson_5hdrs";#N/A,#N/A,FALSE,"Tucson_6hrds";#N/A,#N/A,FALSE,"All Headers Cum Yield"}</definedName>
    <definedName name="_37v1_" localSheetId="8" hidden="1">{#N/A,#N/A,FALSE,"Tucson_2hdrs";#N/A,#N/A,FALSE,"Tucson_3hdrs";#N/A,#N/A,FALSE,"Tucson_4hdrs";#N/A,#N/A,FALSE,"Tucson_5hdrs";#N/A,#N/A,FALSE,"Tucson_6hrds";#N/A,#N/A,FALSE,"All Headers Cum Yield"}</definedName>
    <definedName name="_37v1_" hidden="1">{#N/A,#N/A,FALSE,"Tucson_2hdrs";#N/A,#N/A,FALSE,"Tucson_3hdrs";#N/A,#N/A,FALSE,"Tucson_4hdrs";#N/A,#N/A,FALSE,"Tucson_5hdrs";#N/A,#N/A,FALSE,"Tucson_6hrds";#N/A,#N/A,FALSE,"All Headers Cum Yield"}</definedName>
    <definedName name="_38e32_" localSheetId="13">#REF!</definedName>
    <definedName name="_38e32_" localSheetId="1">#REF!</definedName>
    <definedName name="_38e32_" localSheetId="5">#REF!</definedName>
    <definedName name="_38e32_" localSheetId="2">#REF!</definedName>
    <definedName name="_38e32_" localSheetId="3">#REF!</definedName>
    <definedName name="_38e32_" localSheetId="4">#REF!</definedName>
    <definedName name="_38e32_" localSheetId="7">#REF!</definedName>
    <definedName name="_38e32_" localSheetId="10">#REF!</definedName>
    <definedName name="_38e32_" localSheetId="8">#REF!</definedName>
    <definedName name="_38e32_">#REF!</definedName>
    <definedName name="_38t4_">'[8]75EY'!$K$921</definedName>
    <definedName name="_38V2_" localSheetId="5" hidden="1">{#N/A,#N/A,FALSE,"Tucson_2hdrs";#N/A,#N/A,FALSE,"Tucson_3hdrs";#N/A,#N/A,FALSE,"Tucson_4hdrs";#N/A,#N/A,FALSE,"Tucson_5hdrs";#N/A,#N/A,FALSE,"Tucson_6hrds";#N/A,#N/A,FALSE,"All Headers Cum Yield"}</definedName>
    <definedName name="_38V2_" localSheetId="2" hidden="1">{#N/A,#N/A,FALSE,"Tucson_2hdrs";#N/A,#N/A,FALSE,"Tucson_3hdrs";#N/A,#N/A,FALSE,"Tucson_4hdrs";#N/A,#N/A,FALSE,"Tucson_5hdrs";#N/A,#N/A,FALSE,"Tucson_6hrds";#N/A,#N/A,FALSE,"All Headers Cum Yield"}</definedName>
    <definedName name="_38V2_" localSheetId="3" hidden="1">{#N/A,#N/A,FALSE,"Tucson_2hdrs";#N/A,#N/A,FALSE,"Tucson_3hdrs";#N/A,#N/A,FALSE,"Tucson_4hdrs";#N/A,#N/A,FALSE,"Tucson_5hdrs";#N/A,#N/A,FALSE,"Tucson_6hrds";#N/A,#N/A,FALSE,"All Headers Cum Yield"}</definedName>
    <definedName name="_38V2_" localSheetId="4" hidden="1">{#N/A,#N/A,FALSE,"Tucson_2hdrs";#N/A,#N/A,FALSE,"Tucson_3hdrs";#N/A,#N/A,FALSE,"Tucson_4hdrs";#N/A,#N/A,FALSE,"Tucson_5hdrs";#N/A,#N/A,FALSE,"Tucson_6hrds";#N/A,#N/A,FALSE,"All Headers Cum Yield"}</definedName>
    <definedName name="_38V2_" localSheetId="8" hidden="1">{#N/A,#N/A,FALSE,"Tucson_2hdrs";#N/A,#N/A,FALSE,"Tucson_3hdrs";#N/A,#N/A,FALSE,"Tucson_4hdrs";#N/A,#N/A,FALSE,"Tucson_5hdrs";#N/A,#N/A,FALSE,"Tucson_6hrds";#N/A,#N/A,FALSE,"All Headers Cum Yield"}</definedName>
    <definedName name="_38V2_" hidden="1">{#N/A,#N/A,FALSE,"Tucson_2hdrs";#N/A,#N/A,FALSE,"Tucson_3hdrs";#N/A,#N/A,FALSE,"Tucson_4hdrs";#N/A,#N/A,FALSE,"Tucson_5hdrs";#N/A,#N/A,FALSE,"Tucson_6hrds";#N/A,#N/A,FALSE,"All Headers Cum Yield"}</definedName>
    <definedName name="_39T1_" localSheetId="13">#REF!</definedName>
    <definedName name="_39T1_" localSheetId="1">#REF!</definedName>
    <definedName name="_39T1_" localSheetId="5">#REF!</definedName>
    <definedName name="_39T1_" localSheetId="2">#REF!</definedName>
    <definedName name="_39T1_" localSheetId="3">#REF!</definedName>
    <definedName name="_39T1_" localSheetId="4">#REF!</definedName>
    <definedName name="_39T1_" localSheetId="7">#REF!</definedName>
    <definedName name="_39T1_" localSheetId="10">#REF!</definedName>
    <definedName name="_39T1_" localSheetId="8">#REF!</definedName>
    <definedName name="_39T1_">#REF!</definedName>
    <definedName name="_39t5_">'[8]75EY'!$P$921</definedName>
    <definedName name="_39V3_" localSheetId="5" hidden="1">{#N/A,#N/A,FALSE,"Tucson_2hdrs";#N/A,#N/A,FALSE,"Tucson_3hdrs";#N/A,#N/A,FALSE,"Tucson_4hdrs";#N/A,#N/A,FALSE,"Tucson_5hdrs";#N/A,#N/A,FALSE,"Tucson_6hrds";#N/A,#N/A,FALSE,"All Headers Cum Yield"}</definedName>
    <definedName name="_39V3_" localSheetId="2" hidden="1">{#N/A,#N/A,FALSE,"Tucson_2hdrs";#N/A,#N/A,FALSE,"Tucson_3hdrs";#N/A,#N/A,FALSE,"Tucson_4hdrs";#N/A,#N/A,FALSE,"Tucson_5hdrs";#N/A,#N/A,FALSE,"Tucson_6hrds";#N/A,#N/A,FALSE,"All Headers Cum Yield"}</definedName>
    <definedName name="_39V3_" localSheetId="3" hidden="1">{#N/A,#N/A,FALSE,"Tucson_2hdrs";#N/A,#N/A,FALSE,"Tucson_3hdrs";#N/A,#N/A,FALSE,"Tucson_4hdrs";#N/A,#N/A,FALSE,"Tucson_5hdrs";#N/A,#N/A,FALSE,"Tucson_6hrds";#N/A,#N/A,FALSE,"All Headers Cum Yield"}</definedName>
    <definedName name="_39V3_" localSheetId="4" hidden="1">{#N/A,#N/A,FALSE,"Tucson_2hdrs";#N/A,#N/A,FALSE,"Tucson_3hdrs";#N/A,#N/A,FALSE,"Tucson_4hdrs";#N/A,#N/A,FALSE,"Tucson_5hdrs";#N/A,#N/A,FALSE,"Tucson_6hrds";#N/A,#N/A,FALSE,"All Headers Cum Yield"}</definedName>
    <definedName name="_39V3_" localSheetId="8" hidden="1">{#N/A,#N/A,FALSE,"Tucson_2hdrs";#N/A,#N/A,FALSE,"Tucson_3hdrs";#N/A,#N/A,FALSE,"Tucson_4hdrs";#N/A,#N/A,FALSE,"Tucson_5hdrs";#N/A,#N/A,FALSE,"Tucson_6hrds";#N/A,#N/A,FALSE,"All Headers Cum Yield"}</definedName>
    <definedName name="_39V3_" hidden="1">{#N/A,#N/A,FALSE,"Tucson_2hdrs";#N/A,#N/A,FALSE,"Tucson_3hdrs";#N/A,#N/A,FALSE,"Tucson_4hdrs";#N/A,#N/A,FALSE,"Tucson_5hdrs";#N/A,#N/A,FALSE,"Tucson_6hrds";#N/A,#N/A,FALSE,"All Headers Cum Yield"}</definedName>
    <definedName name="_3A16899_" localSheetId="2">'[9]2-1-1 管理指標(1) 13'!$A$16099</definedName>
    <definedName name="_3A16899_">'[9]2-1-1 管理指標(1) 13'!$A$16099</definedName>
    <definedName name="_4_?????" localSheetId="13">#REF!</definedName>
    <definedName name="_4_?????" localSheetId="1">#REF!</definedName>
    <definedName name="_4_?????" localSheetId="5">#REF!</definedName>
    <definedName name="_4_?????" localSheetId="2">#REF!</definedName>
    <definedName name="_4_?????" localSheetId="3">#REF!</definedName>
    <definedName name="_4_?????" localSheetId="4">#REF!</definedName>
    <definedName name="_4_?????" localSheetId="7">#REF!</definedName>
    <definedName name="_4_?????" localSheetId="10">#REF!</definedName>
    <definedName name="_4_?????" localSheetId="8">#REF!</definedName>
    <definedName name="_4_?????">#REF!</definedName>
    <definedName name="_4___LOGISTICS_COSTS" localSheetId="13">#REF!</definedName>
    <definedName name="_4___LOGISTICS_COSTS" localSheetId="1">#REF!</definedName>
    <definedName name="_4___LOGISTICS_COSTS" localSheetId="5">#REF!</definedName>
    <definedName name="_4___LOGISTICS_COSTS" localSheetId="2">#REF!</definedName>
    <definedName name="_4___LOGISTICS_COSTS" localSheetId="3">#REF!</definedName>
    <definedName name="_4___LOGISTICS_COSTS" localSheetId="4">#REF!</definedName>
    <definedName name="_4___LOGISTICS_COSTS" localSheetId="7">#REF!</definedName>
    <definedName name="_4___LOGISTICS_COSTS" localSheetId="10">#REF!</definedName>
    <definedName name="_4___LOGISTICS_COSTS" localSheetId="8">#REF!</definedName>
    <definedName name="_4___LOGISTICS_COSTS">#REF!</definedName>
    <definedName name="_40V4_" localSheetId="5" hidden="1">{#N/A,#N/A,FALSE,"Tucson_2hdrs";#N/A,#N/A,FALSE,"Tucson_3hdrs";#N/A,#N/A,FALSE,"Tucson_4hdrs";#N/A,#N/A,FALSE,"Tucson_5hdrs";#N/A,#N/A,FALSE,"Tucson_6hrds";#N/A,#N/A,FALSE,"All Headers Cum Yield"}</definedName>
    <definedName name="_40V4_" localSheetId="2" hidden="1">{#N/A,#N/A,FALSE,"Tucson_2hdrs";#N/A,#N/A,FALSE,"Tucson_3hdrs";#N/A,#N/A,FALSE,"Tucson_4hdrs";#N/A,#N/A,FALSE,"Tucson_5hdrs";#N/A,#N/A,FALSE,"Tucson_6hrds";#N/A,#N/A,FALSE,"All Headers Cum Yield"}</definedName>
    <definedName name="_40V4_" localSheetId="3" hidden="1">{#N/A,#N/A,FALSE,"Tucson_2hdrs";#N/A,#N/A,FALSE,"Tucson_3hdrs";#N/A,#N/A,FALSE,"Tucson_4hdrs";#N/A,#N/A,FALSE,"Tucson_5hdrs";#N/A,#N/A,FALSE,"Tucson_6hrds";#N/A,#N/A,FALSE,"All Headers Cum Yield"}</definedName>
    <definedName name="_40V4_" localSheetId="4" hidden="1">{#N/A,#N/A,FALSE,"Tucson_2hdrs";#N/A,#N/A,FALSE,"Tucson_3hdrs";#N/A,#N/A,FALSE,"Tucson_4hdrs";#N/A,#N/A,FALSE,"Tucson_5hdrs";#N/A,#N/A,FALSE,"Tucson_6hrds";#N/A,#N/A,FALSE,"All Headers Cum Yield"}</definedName>
    <definedName name="_40V4_" localSheetId="8" hidden="1">{#N/A,#N/A,FALSE,"Tucson_2hdrs";#N/A,#N/A,FALSE,"Tucson_3hdrs";#N/A,#N/A,FALSE,"Tucson_4hdrs";#N/A,#N/A,FALSE,"Tucson_5hdrs";#N/A,#N/A,FALSE,"Tucson_6hrds";#N/A,#N/A,FALSE,"All Headers Cum Yield"}</definedName>
    <definedName name="_40V4_" hidden="1">{#N/A,#N/A,FALSE,"Tucson_2hdrs";#N/A,#N/A,FALSE,"Tucson_3hdrs";#N/A,#N/A,FALSE,"Tucson_4hdrs";#N/A,#N/A,FALSE,"Tucson_5hdrs";#N/A,#N/A,FALSE,"Tucson_6hrds";#N/A,#N/A,FALSE,"All Headers Cum Yield"}</definedName>
    <definedName name="_40w2_" localSheetId="13">#REF!</definedName>
    <definedName name="_40w2_" localSheetId="1">#REF!</definedName>
    <definedName name="_40w2_" localSheetId="5">#REF!</definedName>
    <definedName name="_40w2_" localSheetId="2">#REF!</definedName>
    <definedName name="_40w2_" localSheetId="3">#REF!</definedName>
    <definedName name="_40w2_" localSheetId="4">#REF!</definedName>
    <definedName name="_40w2_" localSheetId="7">#REF!</definedName>
    <definedName name="_40w2_" localSheetId="10">#REF!</definedName>
    <definedName name="_40w2_" localSheetId="8">#REF!</definedName>
    <definedName name="_40w2_">#REF!</definedName>
    <definedName name="_41t7_">'[8]75EY'!$Z$921</definedName>
    <definedName name="_41w21_" localSheetId="13">#REF!</definedName>
    <definedName name="_41w21_" localSheetId="1">#REF!</definedName>
    <definedName name="_41w21_" localSheetId="5">#REF!</definedName>
    <definedName name="_41w21_" localSheetId="2">#REF!</definedName>
    <definedName name="_41w21_" localSheetId="3">#REF!</definedName>
    <definedName name="_41w21_" localSheetId="4">#REF!</definedName>
    <definedName name="_41w21_" localSheetId="7">#REF!</definedName>
    <definedName name="_41w21_" localSheetId="10">#REF!</definedName>
    <definedName name="_41w21_" localSheetId="8">#REF!</definedName>
    <definedName name="_41w21_">#REF!</definedName>
    <definedName name="_42t8_">'[8]75EY'!$AE$921</definedName>
    <definedName name="_42W47_" localSheetId="5" hidden="1">{"'A2 Product Specification'!$A$1:$J$157"}</definedName>
    <definedName name="_42W47_" localSheetId="2" hidden="1">{"'A2 Product Specification'!$A$1:$J$157"}</definedName>
    <definedName name="_42W47_" localSheetId="3" hidden="1">{"'A2 Product Specification'!$A$1:$J$157"}</definedName>
    <definedName name="_42W47_" localSheetId="4" hidden="1">{"'A2 Product Specification'!$A$1:$J$157"}</definedName>
    <definedName name="_42W47_" localSheetId="8" hidden="1">{"'A2 Product Specification'!$A$1:$J$157"}</definedName>
    <definedName name="_42W47_" hidden="1">{"'A2 Product Specification'!$A$1:$J$157"}</definedName>
    <definedName name="_43t9_">'[8]75EY'!$AJ$921</definedName>
    <definedName name="_44w1_">'[8]75EX'!$K$921</definedName>
    <definedName name="_45w2_">'[8]75EX'!$P$921</definedName>
    <definedName name="_46w3_">'[8]75EX'!$U$921</definedName>
    <definedName name="_47w4_">'[8]75EX'!$Z$921</definedName>
    <definedName name="_48w5_">'[8]75EX'!$AJ$921</definedName>
    <definedName name="_49w6_">'[8]75EX'!$AO$921</definedName>
    <definedName name="_4a19999_" localSheetId="2">'[9]2-1-1 管理指標(1) 13'!$A$8571</definedName>
    <definedName name="_4a19999_">'[9]2-1-1 管理指標(1) 13'!$A$8571</definedName>
    <definedName name="_4T24_" localSheetId="5" hidden="1">{#N/A,#N/A,TRUE,"NRE";#N/A,#N/A,TRUE,"Tooling";#N/A,#N/A,TRUE,"Sample";#N/A,#N/A,TRUE,"Fixtures";#N/A,#N/A,TRUE,"Agency";#N/A,#N/A,TRUE,"Personnel"}</definedName>
    <definedName name="_4T24_" localSheetId="2" hidden="1">{#N/A,#N/A,TRUE,"NRE";#N/A,#N/A,TRUE,"Tooling";#N/A,#N/A,TRUE,"Sample";#N/A,#N/A,TRUE,"Fixtures";#N/A,#N/A,TRUE,"Agency";#N/A,#N/A,TRUE,"Personnel"}</definedName>
    <definedName name="_4T24_" localSheetId="3" hidden="1">{#N/A,#N/A,TRUE,"NRE";#N/A,#N/A,TRUE,"Tooling";#N/A,#N/A,TRUE,"Sample";#N/A,#N/A,TRUE,"Fixtures";#N/A,#N/A,TRUE,"Agency";#N/A,#N/A,TRUE,"Personnel"}</definedName>
    <definedName name="_4T24_" localSheetId="4" hidden="1">{#N/A,#N/A,TRUE,"NRE";#N/A,#N/A,TRUE,"Tooling";#N/A,#N/A,TRUE,"Sample";#N/A,#N/A,TRUE,"Fixtures";#N/A,#N/A,TRUE,"Agency";#N/A,#N/A,TRUE,"Personnel"}</definedName>
    <definedName name="_4T24_" localSheetId="8" hidden="1">{#N/A,#N/A,TRUE,"NRE";#N/A,#N/A,TRUE,"Tooling";#N/A,#N/A,TRUE,"Sample";#N/A,#N/A,TRUE,"Fixtures";#N/A,#N/A,TRUE,"Agency";#N/A,#N/A,TRUE,"Personnel"}</definedName>
    <definedName name="_4T24_" hidden="1">{#N/A,#N/A,TRUE,"NRE";#N/A,#N/A,TRUE,"Tooling";#N/A,#N/A,TRUE,"Sample";#N/A,#N/A,TRUE,"Fixtures";#N/A,#N/A,TRUE,"Agency";#N/A,#N/A,TRUE,"Personnel"}</definedName>
    <definedName name="_4W47_" localSheetId="5" hidden="1">{"'A2 Product Specification'!$A$1:$J$157"}</definedName>
    <definedName name="_4W47_" localSheetId="2" hidden="1">{"'A2 Product Specification'!$A$1:$J$157"}</definedName>
    <definedName name="_4W47_" localSheetId="3" hidden="1">{"'A2 Product Specification'!$A$1:$J$157"}</definedName>
    <definedName name="_4W47_" localSheetId="4" hidden="1">{"'A2 Product Specification'!$A$1:$J$157"}</definedName>
    <definedName name="_4W47_" localSheetId="8" hidden="1">{"'A2 Product Specification'!$A$1:$J$157"}</definedName>
    <definedName name="_4W47_" hidden="1">{"'A2 Product Specification'!$A$1:$J$157"}</definedName>
    <definedName name="_5_??????" localSheetId="13">#REF!</definedName>
    <definedName name="_5_??????" localSheetId="1">#REF!</definedName>
    <definedName name="_5_??????" localSheetId="5">#REF!</definedName>
    <definedName name="_5_??????" localSheetId="2">#REF!</definedName>
    <definedName name="_5_??????" localSheetId="3">#REF!</definedName>
    <definedName name="_5_??????" localSheetId="4">#REF!</definedName>
    <definedName name="_5_??????" localSheetId="7">#REF!</definedName>
    <definedName name="_5_??????" localSheetId="10">#REF!</definedName>
    <definedName name="_5_??????" localSheetId="8">#REF!</definedName>
    <definedName name="_5_??????">#REF!</definedName>
    <definedName name="_5__Manufacturing_Structure" localSheetId="13">#REF!</definedName>
    <definedName name="_5__Manufacturing_Structure" localSheetId="1">#REF!</definedName>
    <definedName name="_5__Manufacturing_Structure" localSheetId="5">#REF!</definedName>
    <definedName name="_5__Manufacturing_Structure" localSheetId="2">#REF!</definedName>
    <definedName name="_5__Manufacturing_Structure" localSheetId="3">#REF!</definedName>
    <definedName name="_5__Manufacturing_Structure" localSheetId="4">#REF!</definedName>
    <definedName name="_5__Manufacturing_Structure" localSheetId="7">#REF!</definedName>
    <definedName name="_5__Manufacturing_Structure" localSheetId="10">#REF!</definedName>
    <definedName name="_5__Manufacturing_Structure" localSheetId="8">#REF!</definedName>
    <definedName name="_5__Manufacturing_Structure">#REF!</definedName>
    <definedName name="_5_Apr" localSheetId="13">#REF!</definedName>
    <definedName name="_5_Apr" localSheetId="1">#REF!</definedName>
    <definedName name="_5_Apr" localSheetId="5">#REF!</definedName>
    <definedName name="_5_Apr" localSheetId="2">#REF!</definedName>
    <definedName name="_5_Apr" localSheetId="3">#REF!</definedName>
    <definedName name="_5_Apr" localSheetId="4">#REF!</definedName>
    <definedName name="_5_Apr" localSheetId="7">#REF!</definedName>
    <definedName name="_5_Apr" localSheetId="10">#REF!</definedName>
    <definedName name="_5_Apr" localSheetId="8">#REF!</definedName>
    <definedName name="_5_Apr">#REF!</definedName>
    <definedName name="_50w7_">'[8]75EX'!$AT$921</definedName>
    <definedName name="_51w8_">'[8]75EX'!$AY$921</definedName>
    <definedName name="_52w9_">'[8]75EX'!$BD$921</definedName>
    <definedName name="_53y1_">'[8]75EY'!$AT$921</definedName>
    <definedName name="_54y2_">'[8]75EY'!$AY$921</definedName>
    <definedName name="_55y3_">'[8]75EY'!$BD$921</definedName>
    <definedName name="_5aa19999_" localSheetId="2">'[9]2-1-1 管理指標(1) 13'!$A$8571</definedName>
    <definedName name="_5aa19999_">'[9]2-1-1 管理指標(1) 13'!$A$8571</definedName>
    <definedName name="_6_??????????" localSheetId="13">#REF!</definedName>
    <definedName name="_6_??????????" localSheetId="1">#REF!</definedName>
    <definedName name="_6_??????????" localSheetId="5">#REF!</definedName>
    <definedName name="_6_??????????" localSheetId="2">#REF!</definedName>
    <definedName name="_6_??????????" localSheetId="3">#REF!</definedName>
    <definedName name="_6_??????????" localSheetId="4">#REF!</definedName>
    <definedName name="_6_??????????" localSheetId="7">#REF!</definedName>
    <definedName name="_6_??????????" localSheetId="10">#REF!</definedName>
    <definedName name="_6_??????????" localSheetId="8">#REF!</definedName>
    <definedName name="_6_??????????">#REF!</definedName>
    <definedName name="_60y6_">'[8]75EY'!$BI$921</definedName>
    <definedName name="_61y8_">'[14]204BOM'!$N$8:$V$35</definedName>
    <definedName name="_62y9_">'[15]614-BOM'!$R$5:$X$45</definedName>
    <definedName name="_6DL1_">'[16]Materials Quarterly'!$M$2</definedName>
    <definedName name="_7_???????DVD" localSheetId="13">#REF!</definedName>
    <definedName name="_7_???????DVD" localSheetId="1">#REF!</definedName>
    <definedName name="_7_???????DVD" localSheetId="5">#REF!</definedName>
    <definedName name="_7_???????DVD" localSheetId="2">#REF!</definedName>
    <definedName name="_7_???????DVD" localSheetId="3">#REF!</definedName>
    <definedName name="_7_???????DVD" localSheetId="4">#REF!</definedName>
    <definedName name="_7_???????DVD" localSheetId="7">#REF!</definedName>
    <definedName name="_7_???????DVD" localSheetId="10">#REF!</definedName>
    <definedName name="_7_???????DVD" localSheetId="8">#REF!</definedName>
    <definedName name="_7_???????DVD">#REF!</definedName>
    <definedName name="_7e1_">'[8]75EX'!$BN$921</definedName>
    <definedName name="_7Excel_BuiltIn_Print_Area_2_1_1" localSheetId="13">#REF!</definedName>
    <definedName name="_7Excel_BuiltIn_Print_Area_2_1_1" localSheetId="1">#REF!</definedName>
    <definedName name="_7Excel_BuiltIn_Print_Area_2_1_1" localSheetId="5">#REF!</definedName>
    <definedName name="_7Excel_BuiltIn_Print_Area_2_1_1" localSheetId="2">#REF!</definedName>
    <definedName name="_7Excel_BuiltIn_Print_Area_2_1_1" localSheetId="3">#REF!</definedName>
    <definedName name="_7Excel_BuiltIn_Print_Area_2_1_1" localSheetId="4">#REF!</definedName>
    <definedName name="_7Excel_BuiltIn_Print_Area_2_1_1" localSheetId="7">#REF!</definedName>
    <definedName name="_7Excel_BuiltIn_Print_Area_2_1_1" localSheetId="10">#REF!</definedName>
    <definedName name="_7Excel_BuiltIn_Print_Area_2_1_1" localSheetId="8">#REF!</definedName>
    <definedName name="_7Excel_BuiltIn_Print_Area_2_1_1">#REF!</definedName>
    <definedName name="_8_????動" localSheetId="13">#REF!</definedName>
    <definedName name="_8_????動" localSheetId="1">#REF!</definedName>
    <definedName name="_8_????動" localSheetId="5">#REF!</definedName>
    <definedName name="_8_????動" localSheetId="2">#REF!</definedName>
    <definedName name="_8_????動" localSheetId="3">#REF!</definedName>
    <definedName name="_8_????動" localSheetId="4">#REF!</definedName>
    <definedName name="_8_????動" localSheetId="7">#REF!</definedName>
    <definedName name="_8_????動" localSheetId="10">#REF!</definedName>
    <definedName name="_8_????動" localSheetId="8">#REF!</definedName>
    <definedName name="_8_????動">#REF!</definedName>
    <definedName name="_8e2_">'[8]75EX'!$BS$921</definedName>
    <definedName name="_9_???容" localSheetId="13">#REF!</definedName>
    <definedName name="_9_???容" localSheetId="1">#REF!</definedName>
    <definedName name="_9_???容" localSheetId="5">#REF!</definedName>
    <definedName name="_9_???容" localSheetId="2">#REF!</definedName>
    <definedName name="_9_???容" localSheetId="3">#REF!</definedName>
    <definedName name="_9_???容" localSheetId="4">#REF!</definedName>
    <definedName name="_9_???容" localSheetId="7">#REF!</definedName>
    <definedName name="_9_???容" localSheetId="10">#REF!</definedName>
    <definedName name="_9_???容" localSheetId="8">#REF!</definedName>
    <definedName name="_9_???容">#REF!</definedName>
    <definedName name="_a" localSheetId="13">[3]FA_LISTING!#REF!</definedName>
    <definedName name="_a" localSheetId="1">[3]FA_LISTING!#REF!</definedName>
    <definedName name="_a" localSheetId="5">[3]FA_LISTING!#REF!</definedName>
    <definedName name="_a" localSheetId="2">[3]FA_LISTING!#REF!</definedName>
    <definedName name="_a" localSheetId="3">[3]FA_LISTING!#REF!</definedName>
    <definedName name="_a" localSheetId="7">[3]FA_LISTING!#REF!</definedName>
    <definedName name="_a" localSheetId="10">[3]FA_LISTING!#REF!</definedName>
    <definedName name="_a" localSheetId="8">[3]FA_LISTING!#REF!</definedName>
    <definedName name="_a">[3]FA_LISTING!#REF!</definedName>
    <definedName name="_a1" localSheetId="13">#REF!</definedName>
    <definedName name="_a1" localSheetId="1">#REF!</definedName>
    <definedName name="_a1" localSheetId="5">#REF!</definedName>
    <definedName name="_a1" localSheetId="2">#REF!</definedName>
    <definedName name="_a1" localSheetId="3">#REF!</definedName>
    <definedName name="_a1" localSheetId="4">#REF!</definedName>
    <definedName name="_a1" localSheetId="7">#REF!</definedName>
    <definedName name="_a1" localSheetId="10">#REF!</definedName>
    <definedName name="_a1" localSheetId="8">#REF!</definedName>
    <definedName name="_a1">#REF!</definedName>
    <definedName name="_A11" localSheetId="13">#REF!</definedName>
    <definedName name="_A11" localSheetId="1">#REF!</definedName>
    <definedName name="_A11" localSheetId="5">#REF!</definedName>
    <definedName name="_A11" localSheetId="2">#REF!</definedName>
    <definedName name="_A11" localSheetId="3">#REF!</definedName>
    <definedName name="_A11" localSheetId="4">#REF!</definedName>
    <definedName name="_A11" localSheetId="7">#REF!</definedName>
    <definedName name="_A11" localSheetId="10">#REF!</definedName>
    <definedName name="_A11" localSheetId="8">#REF!</definedName>
    <definedName name="_A11">#REF!</definedName>
    <definedName name="_a2" localSheetId="13">#REF!</definedName>
    <definedName name="_a2" localSheetId="1">#REF!</definedName>
    <definedName name="_a2" localSheetId="5">#REF!</definedName>
    <definedName name="_a2" localSheetId="2">#REF!</definedName>
    <definedName name="_a2" localSheetId="3">#REF!</definedName>
    <definedName name="_a2" localSheetId="4">#REF!</definedName>
    <definedName name="_a2" localSheetId="7">#REF!</definedName>
    <definedName name="_a2" localSheetId="10">#REF!</definedName>
    <definedName name="_a2" localSheetId="8">#REF!</definedName>
    <definedName name="_a2">#REF!</definedName>
    <definedName name="_a21" localSheetId="13">#REF!</definedName>
    <definedName name="_a21" localSheetId="1">#REF!</definedName>
    <definedName name="_a21" localSheetId="5">#REF!</definedName>
    <definedName name="_a21" localSheetId="2">#REF!</definedName>
    <definedName name="_a21" localSheetId="3">#REF!</definedName>
    <definedName name="_a21" localSheetId="4">#REF!</definedName>
    <definedName name="_a21" localSheetId="7">#REF!</definedName>
    <definedName name="_a21" localSheetId="10">#REF!</definedName>
    <definedName name="_a21" localSheetId="8">#REF!</definedName>
    <definedName name="_a21">#REF!</definedName>
    <definedName name="_a23" localSheetId="13">#REF!</definedName>
    <definedName name="_a23" localSheetId="1">#REF!</definedName>
    <definedName name="_a23" localSheetId="5">#REF!</definedName>
    <definedName name="_a23" localSheetId="2">#REF!</definedName>
    <definedName name="_a23" localSheetId="3">#REF!</definedName>
    <definedName name="_a23" localSheetId="4">#REF!</definedName>
    <definedName name="_a23" localSheetId="7">#REF!</definedName>
    <definedName name="_a23" localSheetId="10">#REF!</definedName>
    <definedName name="_a23" localSheetId="8">#REF!</definedName>
    <definedName name="_a23">#REF!</definedName>
    <definedName name="_A3" localSheetId="13">[5]非機種!#REF!</definedName>
    <definedName name="_A3" localSheetId="1">[5]非機種!#REF!</definedName>
    <definedName name="_A3" localSheetId="5">[5]非機種!#REF!</definedName>
    <definedName name="_A3" localSheetId="2">[5]非機種!#REF!</definedName>
    <definedName name="_A3" localSheetId="3">[5]非機種!#REF!</definedName>
    <definedName name="_A3" localSheetId="7">[5]非機種!#REF!</definedName>
    <definedName name="_A3" localSheetId="10">[5]非機種!#REF!</definedName>
    <definedName name="_A3" localSheetId="8">[5]非機種!#REF!</definedName>
    <definedName name="_A3">[5]非機種!#REF!</definedName>
    <definedName name="_AA1" localSheetId="13">#REF!</definedName>
    <definedName name="_AA1" localSheetId="1">#REF!</definedName>
    <definedName name="_AA1" localSheetId="5">#REF!</definedName>
    <definedName name="_AA1" localSheetId="2">#REF!</definedName>
    <definedName name="_AA1" localSheetId="3">#REF!</definedName>
    <definedName name="_AA1" localSheetId="4">#REF!</definedName>
    <definedName name="_AA1" localSheetId="7">#REF!</definedName>
    <definedName name="_AA1" localSheetId="10">#REF!</definedName>
    <definedName name="_AA1" localSheetId="8">#REF!</definedName>
    <definedName name="_AA1">#REF!</definedName>
    <definedName name="_aa199999" localSheetId="2">'[9]2-1-1 管理指標(1) 13'!$A$8571</definedName>
    <definedName name="_aa199999">'[9]2-1-1 管理指標(1) 13'!$A$8571</definedName>
    <definedName name="_aadafdasf" localSheetId="13" hidden="1">#REF!</definedName>
    <definedName name="_aadafdasf" localSheetId="1" hidden="1">#REF!</definedName>
    <definedName name="_aadafdasf" localSheetId="5" hidden="1">#REF!</definedName>
    <definedName name="_aadafdasf" localSheetId="2" hidden="1">#REF!</definedName>
    <definedName name="_aadafdasf" localSheetId="3" hidden="1">#REF!</definedName>
    <definedName name="_aadafdasf" localSheetId="4" hidden="1">#REF!</definedName>
    <definedName name="_aadafdasf" localSheetId="7" hidden="1">#REF!</definedName>
    <definedName name="_aadafdasf" localSheetId="10" hidden="1">#REF!</definedName>
    <definedName name="_aadafdasf" localSheetId="8" hidden="1">#REF!</definedName>
    <definedName name="_aadafdasf" hidden="1">#REF!</definedName>
    <definedName name="_aav99" localSheetId="2">'[9]2-1-1 管理指標(1) 13'!$AT$10020</definedName>
    <definedName name="_aav99">'[9]2-1-1 管理指標(1) 13'!$AT$10020</definedName>
    <definedName name="_abc" localSheetId="13" hidden="1">#REF!</definedName>
    <definedName name="_abc" localSheetId="1" hidden="1">#REF!</definedName>
    <definedName name="_abc" localSheetId="5" hidden="1">#REF!</definedName>
    <definedName name="_abc" localSheetId="2" hidden="1">#REF!</definedName>
    <definedName name="_abc" localSheetId="3" hidden="1">#REF!</definedName>
    <definedName name="_abc" localSheetId="4" hidden="1">#REF!</definedName>
    <definedName name="_abc" localSheetId="7" hidden="1">#REF!</definedName>
    <definedName name="_abc" localSheetId="10" hidden="1">#REF!</definedName>
    <definedName name="_abc" localSheetId="8" hidden="1">#REF!</definedName>
    <definedName name="_abc" hidden="1">#REF!</definedName>
    <definedName name="_adfaf" localSheetId="13" hidden="1">#REF!</definedName>
    <definedName name="_adfaf" localSheetId="1" hidden="1">#REF!</definedName>
    <definedName name="_adfaf" localSheetId="5" hidden="1">#REF!</definedName>
    <definedName name="_adfaf" localSheetId="2" hidden="1">#REF!</definedName>
    <definedName name="_adfaf" localSheetId="3" hidden="1">#REF!</definedName>
    <definedName name="_adfaf" localSheetId="4" hidden="1">#REF!</definedName>
    <definedName name="_adfaf" localSheetId="7" hidden="1">#REF!</definedName>
    <definedName name="_adfaf" localSheetId="10" hidden="1">#REF!</definedName>
    <definedName name="_adfaf" localSheetId="8" hidden="1">#REF!</definedName>
    <definedName name="_adfaf" hidden="1">#REF!</definedName>
    <definedName name="_adfas" localSheetId="13" hidden="1">#REF!</definedName>
    <definedName name="_adfas" localSheetId="1" hidden="1">#REF!</definedName>
    <definedName name="_adfas" localSheetId="5" hidden="1">#REF!</definedName>
    <definedName name="_adfas" localSheetId="2" hidden="1">#REF!</definedName>
    <definedName name="_adfas" localSheetId="3" hidden="1">#REF!</definedName>
    <definedName name="_adfas" localSheetId="4" hidden="1">#REF!</definedName>
    <definedName name="_adfas" localSheetId="7" hidden="1">#REF!</definedName>
    <definedName name="_adfas" localSheetId="10" hidden="1">#REF!</definedName>
    <definedName name="_adfas" localSheetId="8" hidden="1">#REF!</definedName>
    <definedName name="_adfas" hidden="1">#REF!</definedName>
    <definedName name="_adfasfd" localSheetId="13" hidden="1">#REF!</definedName>
    <definedName name="_adfasfd" localSheetId="1" hidden="1">#REF!</definedName>
    <definedName name="_adfasfd" localSheetId="5" hidden="1">#REF!</definedName>
    <definedName name="_adfasfd" localSheetId="2" hidden="1">#REF!</definedName>
    <definedName name="_adfasfd" localSheetId="3" hidden="1">#REF!</definedName>
    <definedName name="_adfasfd" localSheetId="4" hidden="1">#REF!</definedName>
    <definedName name="_adfasfd" localSheetId="7" hidden="1">#REF!</definedName>
    <definedName name="_adfasfd" localSheetId="10" hidden="1">#REF!</definedName>
    <definedName name="_adfasfd" localSheetId="8" hidden="1">#REF!</definedName>
    <definedName name="_adfasfd" hidden="1">#REF!</definedName>
    <definedName name="_AJQ4" localSheetId="13">#REF!</definedName>
    <definedName name="_AJQ4" localSheetId="1">#REF!</definedName>
    <definedName name="_AJQ4" localSheetId="5">#REF!</definedName>
    <definedName name="_AJQ4" localSheetId="2">#REF!</definedName>
    <definedName name="_AJQ4" localSheetId="3">#REF!</definedName>
    <definedName name="_AJQ4" localSheetId="4">#REF!</definedName>
    <definedName name="_AJQ4" localSheetId="7">#REF!</definedName>
    <definedName name="_AJQ4" localSheetId="10">#REF!</definedName>
    <definedName name="_AJQ4" localSheetId="8">#REF!</definedName>
    <definedName name="_AJQ4">#REF!</definedName>
    <definedName name="_amy1" localSheetId="5" hidden="1">{#N/A,#N/A,FALSE,"Tucson_2hdrs";#N/A,#N/A,FALSE,"Tucson_3hdrs";#N/A,#N/A,FALSE,"Tucson_4hdrs";#N/A,#N/A,FALSE,"Tucson_5hdrs";#N/A,#N/A,FALSE,"Tucson_6hrds";#N/A,#N/A,FALSE,"All Headers Cum Yield"}</definedName>
    <definedName name="_amy1" localSheetId="2" hidden="1">{#N/A,#N/A,FALSE,"Tucson_2hdrs";#N/A,#N/A,FALSE,"Tucson_3hdrs";#N/A,#N/A,FALSE,"Tucson_4hdrs";#N/A,#N/A,FALSE,"Tucson_5hdrs";#N/A,#N/A,FALSE,"Tucson_6hrds";#N/A,#N/A,FALSE,"All Headers Cum Yield"}</definedName>
    <definedName name="_amy1" localSheetId="3" hidden="1">{#N/A,#N/A,FALSE,"Tucson_2hdrs";#N/A,#N/A,FALSE,"Tucson_3hdrs";#N/A,#N/A,FALSE,"Tucson_4hdrs";#N/A,#N/A,FALSE,"Tucson_5hdrs";#N/A,#N/A,FALSE,"Tucson_6hrds";#N/A,#N/A,FALSE,"All Headers Cum Yield"}</definedName>
    <definedName name="_amy1" localSheetId="4" hidden="1">{#N/A,#N/A,FALSE,"Tucson_2hdrs";#N/A,#N/A,FALSE,"Tucson_3hdrs";#N/A,#N/A,FALSE,"Tucson_4hdrs";#N/A,#N/A,FALSE,"Tucson_5hdrs";#N/A,#N/A,FALSE,"Tucson_6hrds";#N/A,#N/A,FALSE,"All Headers Cum Yield"}</definedName>
    <definedName name="_amy1" localSheetId="8" hidden="1">{#N/A,#N/A,FALSE,"Tucson_2hdrs";#N/A,#N/A,FALSE,"Tucson_3hdrs";#N/A,#N/A,FALSE,"Tucson_4hdrs";#N/A,#N/A,FALSE,"Tucson_5hdrs";#N/A,#N/A,FALSE,"Tucson_6hrds";#N/A,#N/A,FALSE,"All Headers Cum Yield"}</definedName>
    <definedName name="_amy1" hidden="1">{#N/A,#N/A,FALSE,"Tucson_2hdrs";#N/A,#N/A,FALSE,"Tucson_3hdrs";#N/A,#N/A,FALSE,"Tucson_4hdrs";#N/A,#N/A,FALSE,"Tucson_5hdrs";#N/A,#N/A,FALSE,"Tucson_6hrds";#N/A,#N/A,FALSE,"All Headers Cum Yield"}</definedName>
    <definedName name="_APQ4" localSheetId="13">#REF!</definedName>
    <definedName name="_APQ4" localSheetId="1">#REF!</definedName>
    <definedName name="_APQ4" localSheetId="5">#REF!</definedName>
    <definedName name="_APQ4" localSheetId="2">#REF!</definedName>
    <definedName name="_APQ4" localSheetId="3">#REF!</definedName>
    <definedName name="_APQ4" localSheetId="4">#REF!</definedName>
    <definedName name="_APQ4" localSheetId="7">#REF!</definedName>
    <definedName name="_APQ4" localSheetId="10">#REF!</definedName>
    <definedName name="_APQ4" localSheetId="8">#REF!</definedName>
    <definedName name="_APQ4">#REF!</definedName>
    <definedName name="_Bug1" localSheetId="13">#REF!</definedName>
    <definedName name="_Bug1" localSheetId="1">#REF!</definedName>
    <definedName name="_Bug1" localSheetId="5">#REF!</definedName>
    <definedName name="_Bug1" localSheetId="2">#REF!</definedName>
    <definedName name="_Bug1" localSheetId="3">#REF!</definedName>
    <definedName name="_Bug1" localSheetId="4">#REF!</definedName>
    <definedName name="_Bug1" localSheetId="7">#REF!</definedName>
    <definedName name="_Bug1" localSheetId="10">#REF!</definedName>
    <definedName name="_Bug1" localSheetId="8">#REF!</definedName>
    <definedName name="_Bug1">#REF!</definedName>
    <definedName name="_DAT1" localSheetId="13">#REF!</definedName>
    <definedName name="_DAT1" localSheetId="1">#REF!</definedName>
    <definedName name="_DAT1" localSheetId="5">#REF!</definedName>
    <definedName name="_DAT1" localSheetId="2">#REF!</definedName>
    <definedName name="_DAT1" localSheetId="3">#REF!</definedName>
    <definedName name="_DAT1" localSheetId="4">#REF!</definedName>
    <definedName name="_DAT1" localSheetId="7">#REF!</definedName>
    <definedName name="_DAT1" localSheetId="10">#REF!</definedName>
    <definedName name="_DAT1" localSheetId="8">#REF!</definedName>
    <definedName name="_DAT1">#REF!</definedName>
    <definedName name="_DAT10" localSheetId="13">#REF!</definedName>
    <definedName name="_DAT10" localSheetId="1">#REF!</definedName>
    <definedName name="_DAT10" localSheetId="5">#REF!</definedName>
    <definedName name="_DAT10" localSheetId="2">#REF!</definedName>
    <definedName name="_DAT10" localSheetId="3">#REF!</definedName>
    <definedName name="_DAT10" localSheetId="4">#REF!</definedName>
    <definedName name="_DAT10" localSheetId="7">#REF!</definedName>
    <definedName name="_DAT10" localSheetId="10">#REF!</definedName>
    <definedName name="_DAT10" localSheetId="8">#REF!</definedName>
    <definedName name="_DAT10">#REF!</definedName>
    <definedName name="_DAT11" localSheetId="13">#REF!</definedName>
    <definedName name="_DAT11" localSheetId="1">#REF!</definedName>
    <definedName name="_DAT11" localSheetId="5">#REF!</definedName>
    <definedName name="_DAT11" localSheetId="2">#REF!</definedName>
    <definedName name="_DAT11" localSheetId="3">#REF!</definedName>
    <definedName name="_DAT11" localSheetId="4">#REF!</definedName>
    <definedName name="_DAT11" localSheetId="7">#REF!</definedName>
    <definedName name="_DAT11" localSheetId="10">#REF!</definedName>
    <definedName name="_DAT11" localSheetId="8">#REF!</definedName>
    <definedName name="_DAT11">#REF!</definedName>
    <definedName name="_DAT12" localSheetId="13">#REF!</definedName>
    <definedName name="_DAT12" localSheetId="1">#REF!</definedName>
    <definedName name="_DAT12" localSheetId="5">#REF!</definedName>
    <definedName name="_DAT12" localSheetId="2">#REF!</definedName>
    <definedName name="_DAT12" localSheetId="3">#REF!</definedName>
    <definedName name="_DAT12" localSheetId="4">#REF!</definedName>
    <definedName name="_DAT12" localSheetId="7">#REF!</definedName>
    <definedName name="_DAT12" localSheetId="10">#REF!</definedName>
    <definedName name="_DAT12" localSheetId="8">#REF!</definedName>
    <definedName name="_DAT12">#REF!</definedName>
    <definedName name="_DAT13" localSheetId="13">#REF!</definedName>
    <definedName name="_DAT13" localSheetId="1">#REF!</definedName>
    <definedName name="_DAT13" localSheetId="5">#REF!</definedName>
    <definedName name="_DAT13" localSheetId="2">#REF!</definedName>
    <definedName name="_DAT13" localSheetId="3">#REF!</definedName>
    <definedName name="_DAT13" localSheetId="4">#REF!</definedName>
    <definedName name="_DAT13" localSheetId="7">#REF!</definedName>
    <definedName name="_DAT13" localSheetId="10">#REF!</definedName>
    <definedName name="_DAT13" localSheetId="8">#REF!</definedName>
    <definedName name="_DAT13">#REF!</definedName>
    <definedName name="_DAT14" localSheetId="13">#REF!</definedName>
    <definedName name="_DAT14" localSheetId="1">#REF!</definedName>
    <definedName name="_DAT14" localSheetId="5">#REF!</definedName>
    <definedName name="_DAT14" localSheetId="2">#REF!</definedName>
    <definedName name="_DAT14" localSheetId="3">#REF!</definedName>
    <definedName name="_DAT14" localSheetId="4">#REF!</definedName>
    <definedName name="_DAT14" localSheetId="7">#REF!</definedName>
    <definedName name="_DAT14" localSheetId="10">#REF!</definedName>
    <definedName name="_DAT14" localSheetId="8">#REF!</definedName>
    <definedName name="_DAT14">#REF!</definedName>
    <definedName name="_DAT15" localSheetId="13">#REF!</definedName>
    <definedName name="_DAT15" localSheetId="1">#REF!</definedName>
    <definedName name="_DAT15" localSheetId="5">#REF!</definedName>
    <definedName name="_DAT15" localSheetId="2">#REF!</definedName>
    <definedName name="_DAT15" localSheetId="3">#REF!</definedName>
    <definedName name="_DAT15" localSheetId="4">#REF!</definedName>
    <definedName name="_DAT15" localSheetId="7">#REF!</definedName>
    <definedName name="_DAT15" localSheetId="10">#REF!</definedName>
    <definedName name="_DAT15" localSheetId="8">#REF!</definedName>
    <definedName name="_DAT15">#REF!</definedName>
    <definedName name="_DAT16" localSheetId="13">#REF!</definedName>
    <definedName name="_DAT16" localSheetId="1">#REF!</definedName>
    <definedName name="_DAT16" localSheetId="5">#REF!</definedName>
    <definedName name="_DAT16" localSheetId="2">#REF!</definedName>
    <definedName name="_DAT16" localSheetId="3">#REF!</definedName>
    <definedName name="_DAT16" localSheetId="4">#REF!</definedName>
    <definedName name="_DAT16" localSheetId="7">#REF!</definedName>
    <definedName name="_DAT16" localSheetId="10">#REF!</definedName>
    <definedName name="_DAT16" localSheetId="8">#REF!</definedName>
    <definedName name="_DAT16">#REF!</definedName>
    <definedName name="_DAT17" localSheetId="13">#REF!</definedName>
    <definedName name="_DAT17" localSheetId="1">#REF!</definedName>
    <definedName name="_DAT17" localSheetId="5">#REF!</definedName>
    <definedName name="_DAT17" localSheetId="2">#REF!</definedName>
    <definedName name="_DAT17" localSheetId="3">#REF!</definedName>
    <definedName name="_DAT17" localSheetId="4">#REF!</definedName>
    <definedName name="_DAT17" localSheetId="7">#REF!</definedName>
    <definedName name="_DAT17" localSheetId="10">#REF!</definedName>
    <definedName name="_DAT17" localSheetId="8">#REF!</definedName>
    <definedName name="_DAT17">#REF!</definedName>
    <definedName name="_DAT18" localSheetId="13">#REF!</definedName>
    <definedName name="_DAT18" localSheetId="1">#REF!</definedName>
    <definedName name="_DAT18" localSheetId="5">#REF!</definedName>
    <definedName name="_DAT18" localSheetId="2">#REF!</definedName>
    <definedName name="_DAT18" localSheetId="3">#REF!</definedName>
    <definedName name="_DAT18" localSheetId="4">#REF!</definedName>
    <definedName name="_DAT18" localSheetId="7">#REF!</definedName>
    <definedName name="_DAT18" localSheetId="10">#REF!</definedName>
    <definedName name="_DAT18" localSheetId="8">#REF!</definedName>
    <definedName name="_DAT18">#REF!</definedName>
    <definedName name="_DAT19" localSheetId="13">#REF!</definedName>
    <definedName name="_DAT19" localSheetId="1">#REF!</definedName>
    <definedName name="_DAT19" localSheetId="5">#REF!</definedName>
    <definedName name="_DAT19" localSheetId="2">#REF!</definedName>
    <definedName name="_DAT19" localSheetId="3">#REF!</definedName>
    <definedName name="_DAT19" localSheetId="4">#REF!</definedName>
    <definedName name="_DAT19" localSheetId="7">#REF!</definedName>
    <definedName name="_DAT19" localSheetId="10">#REF!</definedName>
    <definedName name="_DAT19" localSheetId="8">#REF!</definedName>
    <definedName name="_DAT19">#REF!</definedName>
    <definedName name="_DAT2" localSheetId="13">#REF!</definedName>
    <definedName name="_DAT2" localSheetId="1">#REF!</definedName>
    <definedName name="_DAT2" localSheetId="5">#REF!</definedName>
    <definedName name="_DAT2" localSheetId="2">#REF!</definedName>
    <definedName name="_DAT2" localSheetId="3">#REF!</definedName>
    <definedName name="_DAT2" localSheetId="4">#REF!</definedName>
    <definedName name="_DAT2" localSheetId="7">#REF!</definedName>
    <definedName name="_DAT2" localSheetId="10">#REF!</definedName>
    <definedName name="_DAT2" localSheetId="8">#REF!</definedName>
    <definedName name="_DAT2">#REF!</definedName>
    <definedName name="_DAT20" localSheetId="13">#REF!</definedName>
    <definedName name="_DAT20" localSheetId="1">#REF!</definedName>
    <definedName name="_DAT20" localSheetId="5">#REF!</definedName>
    <definedName name="_DAT20" localSheetId="2">#REF!</definedName>
    <definedName name="_DAT20" localSheetId="3">#REF!</definedName>
    <definedName name="_DAT20" localSheetId="4">#REF!</definedName>
    <definedName name="_DAT20" localSheetId="7">#REF!</definedName>
    <definedName name="_DAT20" localSheetId="10">#REF!</definedName>
    <definedName name="_DAT20" localSheetId="8">#REF!</definedName>
    <definedName name="_DAT20">#REF!</definedName>
    <definedName name="_DAT21" localSheetId="13">#REF!</definedName>
    <definedName name="_DAT21" localSheetId="1">#REF!</definedName>
    <definedName name="_DAT21" localSheetId="5">#REF!</definedName>
    <definedName name="_DAT21" localSheetId="2">#REF!</definedName>
    <definedName name="_DAT21" localSheetId="3">#REF!</definedName>
    <definedName name="_DAT21" localSheetId="4">#REF!</definedName>
    <definedName name="_DAT21" localSheetId="7">#REF!</definedName>
    <definedName name="_DAT21" localSheetId="10">#REF!</definedName>
    <definedName name="_DAT21" localSheetId="8">#REF!</definedName>
    <definedName name="_DAT21">#REF!</definedName>
    <definedName name="_DAT22" localSheetId="13">#REF!</definedName>
    <definedName name="_DAT22" localSheetId="1">#REF!</definedName>
    <definedName name="_DAT22" localSheetId="5">#REF!</definedName>
    <definedName name="_DAT22" localSheetId="2">#REF!</definedName>
    <definedName name="_DAT22" localSheetId="3">#REF!</definedName>
    <definedName name="_DAT22" localSheetId="4">#REF!</definedName>
    <definedName name="_DAT22" localSheetId="7">#REF!</definedName>
    <definedName name="_DAT22" localSheetId="10">#REF!</definedName>
    <definedName name="_DAT22" localSheetId="8">#REF!</definedName>
    <definedName name="_DAT22">#REF!</definedName>
    <definedName name="_DAT23" localSheetId="13">#REF!</definedName>
    <definedName name="_DAT23" localSheetId="1">#REF!</definedName>
    <definedName name="_DAT23" localSheetId="5">#REF!</definedName>
    <definedName name="_DAT23" localSheetId="2">#REF!</definedName>
    <definedName name="_DAT23" localSheetId="3">#REF!</definedName>
    <definedName name="_DAT23" localSheetId="4">#REF!</definedName>
    <definedName name="_DAT23" localSheetId="7">#REF!</definedName>
    <definedName name="_DAT23" localSheetId="10">#REF!</definedName>
    <definedName name="_DAT23" localSheetId="8">#REF!</definedName>
    <definedName name="_DAT23">#REF!</definedName>
    <definedName name="_DAT24" localSheetId="13">#REF!</definedName>
    <definedName name="_DAT24" localSheetId="1">#REF!</definedName>
    <definedName name="_DAT24" localSheetId="5">#REF!</definedName>
    <definedName name="_DAT24" localSheetId="2">#REF!</definedName>
    <definedName name="_DAT24" localSheetId="3">#REF!</definedName>
    <definedName name="_DAT24" localSheetId="4">#REF!</definedName>
    <definedName name="_DAT24" localSheetId="7">#REF!</definedName>
    <definedName name="_DAT24" localSheetId="10">#REF!</definedName>
    <definedName name="_DAT24" localSheetId="8">#REF!</definedName>
    <definedName name="_DAT24">#REF!</definedName>
    <definedName name="_DAT25" localSheetId="13">#REF!</definedName>
    <definedName name="_DAT25" localSheetId="1">#REF!</definedName>
    <definedName name="_DAT25" localSheetId="5">#REF!</definedName>
    <definedName name="_DAT25" localSheetId="2">#REF!</definedName>
    <definedName name="_DAT25" localSheetId="3">#REF!</definedName>
    <definedName name="_DAT25" localSheetId="4">#REF!</definedName>
    <definedName name="_DAT25" localSheetId="7">#REF!</definedName>
    <definedName name="_DAT25" localSheetId="10">#REF!</definedName>
    <definedName name="_DAT25" localSheetId="8">#REF!</definedName>
    <definedName name="_DAT25">#REF!</definedName>
    <definedName name="_DAT26" localSheetId="13">#REF!</definedName>
    <definedName name="_DAT26" localSheetId="1">#REF!</definedName>
    <definedName name="_DAT26" localSheetId="5">#REF!</definedName>
    <definedName name="_DAT26" localSheetId="2">#REF!</definedName>
    <definedName name="_DAT26" localSheetId="3">#REF!</definedName>
    <definedName name="_DAT26" localSheetId="4">#REF!</definedName>
    <definedName name="_DAT26" localSheetId="7">#REF!</definedName>
    <definedName name="_DAT26" localSheetId="10">#REF!</definedName>
    <definedName name="_DAT26" localSheetId="8">#REF!</definedName>
    <definedName name="_DAT26">#REF!</definedName>
    <definedName name="_DAT27" localSheetId="13">#REF!</definedName>
    <definedName name="_DAT27" localSheetId="1">#REF!</definedName>
    <definedName name="_DAT27" localSheetId="5">#REF!</definedName>
    <definedName name="_DAT27" localSheetId="2">#REF!</definedName>
    <definedName name="_DAT27" localSheetId="3">#REF!</definedName>
    <definedName name="_DAT27" localSheetId="4">#REF!</definedName>
    <definedName name="_DAT27" localSheetId="7">#REF!</definedName>
    <definedName name="_DAT27" localSheetId="10">#REF!</definedName>
    <definedName name="_DAT27" localSheetId="8">#REF!</definedName>
    <definedName name="_DAT27">#REF!</definedName>
    <definedName name="_DAT28" localSheetId="13">#REF!</definedName>
    <definedName name="_DAT28" localSheetId="1">#REF!</definedName>
    <definedName name="_DAT28" localSheetId="5">#REF!</definedName>
    <definedName name="_DAT28" localSheetId="2">#REF!</definedName>
    <definedName name="_DAT28" localSheetId="3">#REF!</definedName>
    <definedName name="_DAT28" localSheetId="4">#REF!</definedName>
    <definedName name="_DAT28" localSheetId="7">#REF!</definedName>
    <definedName name="_DAT28" localSheetId="10">#REF!</definedName>
    <definedName name="_DAT28" localSheetId="8">#REF!</definedName>
    <definedName name="_DAT28">#REF!</definedName>
    <definedName name="_DAT29" localSheetId="13">#REF!</definedName>
    <definedName name="_DAT29" localSheetId="1">#REF!</definedName>
    <definedName name="_DAT29" localSheetId="5">#REF!</definedName>
    <definedName name="_DAT29" localSheetId="2">#REF!</definedName>
    <definedName name="_DAT29" localSheetId="3">#REF!</definedName>
    <definedName name="_DAT29" localSheetId="4">#REF!</definedName>
    <definedName name="_DAT29" localSheetId="7">#REF!</definedName>
    <definedName name="_DAT29" localSheetId="10">#REF!</definedName>
    <definedName name="_DAT29" localSheetId="8">#REF!</definedName>
    <definedName name="_DAT29">#REF!</definedName>
    <definedName name="_DAT3" localSheetId="13">#REF!</definedName>
    <definedName name="_DAT3" localSheetId="1">#REF!</definedName>
    <definedName name="_DAT3" localSheetId="5">#REF!</definedName>
    <definedName name="_DAT3" localSheetId="2">#REF!</definedName>
    <definedName name="_DAT3" localSheetId="3">#REF!</definedName>
    <definedName name="_DAT3" localSheetId="4">#REF!</definedName>
    <definedName name="_DAT3" localSheetId="7">#REF!</definedName>
    <definedName name="_DAT3" localSheetId="10">#REF!</definedName>
    <definedName name="_DAT3" localSheetId="8">#REF!</definedName>
    <definedName name="_DAT3">#REF!</definedName>
    <definedName name="_DAT30" localSheetId="13">#REF!</definedName>
    <definedName name="_DAT30" localSheetId="1">#REF!</definedName>
    <definedName name="_DAT30" localSheetId="5">#REF!</definedName>
    <definedName name="_DAT30" localSheetId="2">#REF!</definedName>
    <definedName name="_DAT30" localSheetId="3">#REF!</definedName>
    <definedName name="_DAT30" localSheetId="4">#REF!</definedName>
    <definedName name="_DAT30" localSheetId="7">#REF!</definedName>
    <definedName name="_DAT30" localSheetId="10">#REF!</definedName>
    <definedName name="_DAT30" localSheetId="8">#REF!</definedName>
    <definedName name="_DAT30">#REF!</definedName>
    <definedName name="_DAT31" localSheetId="13">#REF!</definedName>
    <definedName name="_DAT31" localSheetId="1">#REF!</definedName>
    <definedName name="_DAT31" localSheetId="5">#REF!</definedName>
    <definedName name="_DAT31" localSheetId="2">#REF!</definedName>
    <definedName name="_DAT31" localSheetId="3">#REF!</definedName>
    <definedName name="_DAT31" localSheetId="4">#REF!</definedName>
    <definedName name="_DAT31" localSheetId="7">#REF!</definedName>
    <definedName name="_DAT31" localSheetId="10">#REF!</definedName>
    <definedName name="_DAT31" localSheetId="8">#REF!</definedName>
    <definedName name="_DAT31">#REF!</definedName>
    <definedName name="_DAT32" localSheetId="13">#REF!</definedName>
    <definedName name="_DAT32" localSheetId="1">#REF!</definedName>
    <definedName name="_DAT32" localSheetId="5">#REF!</definedName>
    <definedName name="_DAT32" localSheetId="2">#REF!</definedName>
    <definedName name="_DAT32" localSheetId="3">#REF!</definedName>
    <definedName name="_DAT32" localSheetId="4">#REF!</definedName>
    <definedName name="_DAT32" localSheetId="7">#REF!</definedName>
    <definedName name="_DAT32" localSheetId="10">#REF!</definedName>
    <definedName name="_DAT32" localSheetId="8">#REF!</definedName>
    <definedName name="_DAT32">#REF!</definedName>
    <definedName name="_DAT33" localSheetId="13">#REF!</definedName>
    <definedName name="_DAT33" localSheetId="1">#REF!</definedName>
    <definedName name="_DAT33" localSheetId="5">#REF!</definedName>
    <definedName name="_DAT33" localSheetId="2">#REF!</definedName>
    <definedName name="_DAT33" localSheetId="3">#REF!</definedName>
    <definedName name="_DAT33" localSheetId="4">#REF!</definedName>
    <definedName name="_DAT33" localSheetId="7">#REF!</definedName>
    <definedName name="_DAT33" localSheetId="10">#REF!</definedName>
    <definedName name="_DAT33" localSheetId="8">#REF!</definedName>
    <definedName name="_DAT33">#REF!</definedName>
    <definedName name="_DAT34" localSheetId="13">#REF!</definedName>
    <definedName name="_DAT34" localSheetId="1">#REF!</definedName>
    <definedName name="_DAT34" localSheetId="5">#REF!</definedName>
    <definedName name="_DAT34" localSheetId="2">#REF!</definedName>
    <definedName name="_DAT34" localSheetId="3">#REF!</definedName>
    <definedName name="_DAT34" localSheetId="4">#REF!</definedName>
    <definedName name="_DAT34" localSheetId="7">#REF!</definedName>
    <definedName name="_DAT34" localSheetId="10">#REF!</definedName>
    <definedName name="_DAT34" localSheetId="8">#REF!</definedName>
    <definedName name="_DAT34">#REF!</definedName>
    <definedName name="_DAT35" localSheetId="13">#REF!</definedName>
    <definedName name="_DAT35" localSheetId="1">#REF!</definedName>
    <definedName name="_DAT35" localSheetId="5">#REF!</definedName>
    <definedName name="_DAT35" localSheetId="2">#REF!</definedName>
    <definedName name="_DAT35" localSheetId="3">#REF!</definedName>
    <definedName name="_DAT35" localSheetId="4">#REF!</definedName>
    <definedName name="_DAT35" localSheetId="7">#REF!</definedName>
    <definedName name="_DAT35" localSheetId="10">#REF!</definedName>
    <definedName name="_DAT35" localSheetId="8">#REF!</definedName>
    <definedName name="_DAT35">#REF!</definedName>
    <definedName name="_DAT36" localSheetId="13">#REF!</definedName>
    <definedName name="_DAT36" localSheetId="1">#REF!</definedName>
    <definedName name="_DAT36" localSheetId="5">#REF!</definedName>
    <definedName name="_DAT36" localSheetId="2">#REF!</definedName>
    <definedName name="_DAT36" localSheetId="3">#REF!</definedName>
    <definedName name="_DAT36" localSheetId="4">#REF!</definedName>
    <definedName name="_DAT36" localSheetId="7">#REF!</definedName>
    <definedName name="_DAT36" localSheetId="10">#REF!</definedName>
    <definedName name="_DAT36" localSheetId="8">#REF!</definedName>
    <definedName name="_DAT36">#REF!</definedName>
    <definedName name="_DAT37" localSheetId="13">#REF!</definedName>
    <definedName name="_DAT37" localSheetId="1">#REF!</definedName>
    <definedName name="_DAT37" localSheetId="5">#REF!</definedName>
    <definedName name="_DAT37" localSheetId="2">#REF!</definedName>
    <definedName name="_DAT37" localSheetId="3">#REF!</definedName>
    <definedName name="_DAT37" localSheetId="4">#REF!</definedName>
    <definedName name="_DAT37" localSheetId="7">#REF!</definedName>
    <definedName name="_DAT37" localSheetId="10">#REF!</definedName>
    <definedName name="_DAT37" localSheetId="8">#REF!</definedName>
    <definedName name="_DAT37">#REF!</definedName>
    <definedName name="_DAT38" localSheetId="13">#REF!</definedName>
    <definedName name="_DAT38" localSheetId="1">#REF!</definedName>
    <definedName name="_DAT38" localSheetId="5">#REF!</definedName>
    <definedName name="_DAT38" localSheetId="2">#REF!</definedName>
    <definedName name="_DAT38" localSheetId="3">#REF!</definedName>
    <definedName name="_DAT38" localSheetId="4">#REF!</definedName>
    <definedName name="_DAT38" localSheetId="7">#REF!</definedName>
    <definedName name="_DAT38" localSheetId="10">#REF!</definedName>
    <definedName name="_DAT38" localSheetId="8">#REF!</definedName>
    <definedName name="_DAT38">#REF!</definedName>
    <definedName name="_DAT39" localSheetId="13">#REF!</definedName>
    <definedName name="_DAT39" localSheetId="1">#REF!</definedName>
    <definedName name="_DAT39" localSheetId="5">#REF!</definedName>
    <definedName name="_DAT39" localSheetId="2">#REF!</definedName>
    <definedName name="_DAT39" localSheetId="3">#REF!</definedName>
    <definedName name="_DAT39" localSheetId="4">#REF!</definedName>
    <definedName name="_DAT39" localSheetId="7">#REF!</definedName>
    <definedName name="_DAT39" localSheetId="10">#REF!</definedName>
    <definedName name="_DAT39" localSheetId="8">#REF!</definedName>
    <definedName name="_DAT39">#REF!</definedName>
    <definedName name="_DAT4" localSheetId="13">#REF!</definedName>
    <definedName name="_DAT4" localSheetId="1">#REF!</definedName>
    <definedName name="_DAT4" localSheetId="5">#REF!</definedName>
    <definedName name="_DAT4" localSheetId="2">#REF!</definedName>
    <definedName name="_DAT4" localSheetId="3">#REF!</definedName>
    <definedName name="_DAT4" localSheetId="4">#REF!</definedName>
    <definedName name="_DAT4" localSheetId="7">#REF!</definedName>
    <definedName name="_DAT4" localSheetId="10">#REF!</definedName>
    <definedName name="_DAT4" localSheetId="8">#REF!</definedName>
    <definedName name="_DAT4">#REF!</definedName>
    <definedName name="_DAT40" localSheetId="13">#REF!</definedName>
    <definedName name="_DAT40" localSheetId="1">#REF!</definedName>
    <definedName name="_DAT40" localSheetId="5">#REF!</definedName>
    <definedName name="_DAT40" localSheetId="2">#REF!</definedName>
    <definedName name="_DAT40" localSheetId="3">#REF!</definedName>
    <definedName name="_DAT40" localSheetId="4">#REF!</definedName>
    <definedName name="_DAT40" localSheetId="7">#REF!</definedName>
    <definedName name="_DAT40" localSheetId="10">#REF!</definedName>
    <definedName name="_DAT40" localSheetId="8">#REF!</definedName>
    <definedName name="_DAT40">#REF!</definedName>
    <definedName name="_DAT41" localSheetId="13">#REF!</definedName>
    <definedName name="_DAT41" localSheetId="1">#REF!</definedName>
    <definedName name="_DAT41" localSheetId="5">#REF!</definedName>
    <definedName name="_DAT41" localSheetId="2">#REF!</definedName>
    <definedName name="_DAT41" localSheetId="3">#REF!</definedName>
    <definedName name="_DAT41" localSheetId="4">#REF!</definedName>
    <definedName name="_DAT41" localSheetId="7">#REF!</definedName>
    <definedName name="_DAT41" localSheetId="10">#REF!</definedName>
    <definedName name="_DAT41" localSheetId="8">#REF!</definedName>
    <definedName name="_DAT41">#REF!</definedName>
    <definedName name="_DAT42" localSheetId="13">#REF!</definedName>
    <definedName name="_DAT42" localSheetId="1">#REF!</definedName>
    <definedName name="_DAT42" localSheetId="5">#REF!</definedName>
    <definedName name="_DAT42" localSheetId="2">#REF!</definedName>
    <definedName name="_DAT42" localSheetId="3">#REF!</definedName>
    <definedName name="_DAT42" localSheetId="4">#REF!</definedName>
    <definedName name="_DAT42" localSheetId="7">#REF!</definedName>
    <definedName name="_DAT42" localSheetId="10">#REF!</definedName>
    <definedName name="_DAT42" localSheetId="8">#REF!</definedName>
    <definedName name="_DAT42">#REF!</definedName>
    <definedName name="_DAT43" localSheetId="13">#REF!</definedName>
    <definedName name="_DAT43" localSheetId="1">#REF!</definedName>
    <definedName name="_DAT43" localSheetId="5">#REF!</definedName>
    <definedName name="_DAT43" localSheetId="2">#REF!</definedName>
    <definedName name="_DAT43" localSheetId="3">#REF!</definedName>
    <definedName name="_DAT43" localSheetId="4">#REF!</definedName>
    <definedName name="_DAT43" localSheetId="7">#REF!</definedName>
    <definedName name="_DAT43" localSheetId="10">#REF!</definedName>
    <definedName name="_DAT43" localSheetId="8">#REF!</definedName>
    <definedName name="_DAT43">#REF!</definedName>
    <definedName name="_DAT44" localSheetId="13">#REF!</definedName>
    <definedName name="_DAT44" localSheetId="1">#REF!</definedName>
    <definedName name="_DAT44" localSheetId="5">#REF!</definedName>
    <definedName name="_DAT44" localSheetId="2">#REF!</definedName>
    <definedName name="_DAT44" localSheetId="3">#REF!</definedName>
    <definedName name="_DAT44" localSheetId="4">#REF!</definedName>
    <definedName name="_DAT44" localSheetId="7">#REF!</definedName>
    <definedName name="_DAT44" localSheetId="10">#REF!</definedName>
    <definedName name="_DAT44" localSheetId="8">#REF!</definedName>
    <definedName name="_DAT44">#REF!</definedName>
    <definedName name="_DAT45" localSheetId="13">#REF!</definedName>
    <definedName name="_DAT45" localSheetId="1">#REF!</definedName>
    <definedName name="_DAT45" localSheetId="5">#REF!</definedName>
    <definedName name="_DAT45" localSheetId="2">#REF!</definedName>
    <definedName name="_DAT45" localSheetId="3">#REF!</definedName>
    <definedName name="_DAT45" localSheetId="4">#REF!</definedName>
    <definedName name="_DAT45" localSheetId="7">#REF!</definedName>
    <definedName name="_DAT45" localSheetId="10">#REF!</definedName>
    <definedName name="_DAT45" localSheetId="8">#REF!</definedName>
    <definedName name="_DAT45">#REF!</definedName>
    <definedName name="_DAT46" localSheetId="13">#REF!</definedName>
    <definedName name="_DAT46" localSheetId="1">#REF!</definedName>
    <definedName name="_DAT46" localSheetId="5">#REF!</definedName>
    <definedName name="_DAT46" localSheetId="2">#REF!</definedName>
    <definedName name="_DAT46" localSheetId="3">#REF!</definedName>
    <definedName name="_DAT46" localSheetId="4">#REF!</definedName>
    <definedName name="_DAT46" localSheetId="7">#REF!</definedName>
    <definedName name="_DAT46" localSheetId="10">#REF!</definedName>
    <definedName name="_DAT46" localSheetId="8">#REF!</definedName>
    <definedName name="_DAT46">#REF!</definedName>
    <definedName name="_DAT47" localSheetId="13">#REF!</definedName>
    <definedName name="_DAT47" localSheetId="1">#REF!</definedName>
    <definedName name="_DAT47" localSheetId="5">#REF!</definedName>
    <definedName name="_DAT47" localSheetId="2">#REF!</definedName>
    <definedName name="_DAT47" localSheetId="3">#REF!</definedName>
    <definedName name="_DAT47" localSheetId="4">#REF!</definedName>
    <definedName name="_DAT47" localSheetId="7">#REF!</definedName>
    <definedName name="_DAT47" localSheetId="10">#REF!</definedName>
    <definedName name="_DAT47" localSheetId="8">#REF!</definedName>
    <definedName name="_DAT47">#REF!</definedName>
    <definedName name="_DAT48" localSheetId="13">#REF!</definedName>
    <definedName name="_DAT48" localSheetId="1">#REF!</definedName>
    <definedName name="_DAT48" localSheetId="5">#REF!</definedName>
    <definedName name="_DAT48" localSheetId="2">#REF!</definedName>
    <definedName name="_DAT48" localSheetId="3">#REF!</definedName>
    <definedName name="_DAT48" localSheetId="4">#REF!</definedName>
    <definedName name="_DAT48" localSheetId="7">#REF!</definedName>
    <definedName name="_DAT48" localSheetId="10">#REF!</definedName>
    <definedName name="_DAT48" localSheetId="8">#REF!</definedName>
    <definedName name="_DAT48">#REF!</definedName>
    <definedName name="_DAT49" localSheetId="13">#REF!</definedName>
    <definedName name="_DAT49" localSheetId="1">#REF!</definedName>
    <definedName name="_DAT49" localSheetId="5">#REF!</definedName>
    <definedName name="_DAT49" localSheetId="2">#REF!</definedName>
    <definedName name="_DAT49" localSheetId="3">#REF!</definedName>
    <definedName name="_DAT49" localSheetId="4">#REF!</definedName>
    <definedName name="_DAT49" localSheetId="7">#REF!</definedName>
    <definedName name="_DAT49" localSheetId="10">#REF!</definedName>
    <definedName name="_DAT49" localSheetId="8">#REF!</definedName>
    <definedName name="_DAT49">#REF!</definedName>
    <definedName name="_DAT5" localSheetId="13">#REF!</definedName>
    <definedName name="_DAT5" localSheetId="1">#REF!</definedName>
    <definedName name="_DAT5" localSheetId="5">#REF!</definedName>
    <definedName name="_DAT5" localSheetId="2">#REF!</definedName>
    <definedName name="_DAT5" localSheetId="3">#REF!</definedName>
    <definedName name="_DAT5" localSheetId="4">#REF!</definedName>
    <definedName name="_DAT5" localSheetId="7">#REF!</definedName>
    <definedName name="_DAT5" localSheetId="10">#REF!</definedName>
    <definedName name="_DAT5" localSheetId="8">#REF!</definedName>
    <definedName name="_DAT5">#REF!</definedName>
    <definedName name="_DAT50" localSheetId="13">#REF!</definedName>
    <definedName name="_DAT50" localSheetId="1">#REF!</definedName>
    <definedName name="_DAT50" localSheetId="5">#REF!</definedName>
    <definedName name="_DAT50" localSheetId="2">#REF!</definedName>
    <definedName name="_DAT50" localSheetId="3">#REF!</definedName>
    <definedName name="_DAT50" localSheetId="4">#REF!</definedName>
    <definedName name="_DAT50" localSheetId="7">#REF!</definedName>
    <definedName name="_DAT50" localSheetId="10">#REF!</definedName>
    <definedName name="_DAT50" localSheetId="8">#REF!</definedName>
    <definedName name="_DAT50">#REF!</definedName>
    <definedName name="_DAT51" localSheetId="13">#REF!</definedName>
    <definedName name="_DAT51" localSheetId="1">#REF!</definedName>
    <definedName name="_DAT51" localSheetId="5">#REF!</definedName>
    <definedName name="_DAT51" localSheetId="2">#REF!</definedName>
    <definedName name="_DAT51" localSheetId="3">#REF!</definedName>
    <definedName name="_DAT51" localSheetId="4">#REF!</definedName>
    <definedName name="_DAT51" localSheetId="7">#REF!</definedName>
    <definedName name="_DAT51" localSheetId="10">#REF!</definedName>
    <definedName name="_DAT51" localSheetId="8">#REF!</definedName>
    <definedName name="_DAT51">#REF!</definedName>
    <definedName name="_DAT52" localSheetId="13">#REF!</definedName>
    <definedName name="_DAT52" localSheetId="1">#REF!</definedName>
    <definedName name="_DAT52" localSheetId="5">#REF!</definedName>
    <definedName name="_DAT52" localSheetId="2">#REF!</definedName>
    <definedName name="_DAT52" localSheetId="3">#REF!</definedName>
    <definedName name="_DAT52" localSheetId="4">#REF!</definedName>
    <definedName name="_DAT52" localSheetId="7">#REF!</definedName>
    <definedName name="_DAT52" localSheetId="10">#REF!</definedName>
    <definedName name="_DAT52" localSheetId="8">#REF!</definedName>
    <definedName name="_DAT52">#REF!</definedName>
    <definedName name="_DAT53" localSheetId="13">#REF!</definedName>
    <definedName name="_DAT53" localSheetId="1">#REF!</definedName>
    <definedName name="_DAT53" localSheetId="5">#REF!</definedName>
    <definedName name="_DAT53" localSheetId="2">#REF!</definedName>
    <definedName name="_DAT53" localSheetId="3">#REF!</definedName>
    <definedName name="_DAT53" localSheetId="4">#REF!</definedName>
    <definedName name="_DAT53" localSheetId="7">#REF!</definedName>
    <definedName name="_DAT53" localSheetId="10">#REF!</definedName>
    <definedName name="_DAT53" localSheetId="8">#REF!</definedName>
    <definedName name="_DAT53">#REF!</definedName>
    <definedName name="_DAT54" localSheetId="13">#REF!</definedName>
    <definedName name="_DAT54" localSheetId="1">#REF!</definedName>
    <definedName name="_DAT54" localSheetId="5">#REF!</definedName>
    <definedName name="_DAT54" localSheetId="2">#REF!</definedName>
    <definedName name="_DAT54" localSheetId="3">#REF!</definedName>
    <definedName name="_DAT54" localSheetId="4">#REF!</definedName>
    <definedName name="_DAT54" localSheetId="7">#REF!</definedName>
    <definedName name="_DAT54" localSheetId="10">#REF!</definedName>
    <definedName name="_DAT54" localSheetId="8">#REF!</definedName>
    <definedName name="_DAT54">#REF!</definedName>
    <definedName name="_DAT55" localSheetId="13">#REF!</definedName>
    <definedName name="_DAT55" localSheetId="1">#REF!</definedName>
    <definedName name="_DAT55" localSheetId="5">#REF!</definedName>
    <definedName name="_DAT55" localSheetId="2">#REF!</definedName>
    <definedName name="_DAT55" localSheetId="3">#REF!</definedName>
    <definedName name="_DAT55" localSheetId="4">#REF!</definedName>
    <definedName name="_DAT55" localSheetId="7">#REF!</definedName>
    <definedName name="_DAT55" localSheetId="10">#REF!</definedName>
    <definedName name="_DAT55" localSheetId="8">#REF!</definedName>
    <definedName name="_DAT55">#REF!</definedName>
    <definedName name="_DAT56" localSheetId="13">#REF!</definedName>
    <definedName name="_DAT56" localSheetId="1">#REF!</definedName>
    <definedName name="_DAT56" localSheetId="5">#REF!</definedName>
    <definedName name="_DAT56" localSheetId="2">#REF!</definedName>
    <definedName name="_DAT56" localSheetId="3">#REF!</definedName>
    <definedName name="_DAT56" localSheetId="4">#REF!</definedName>
    <definedName name="_DAT56" localSheetId="7">#REF!</definedName>
    <definedName name="_DAT56" localSheetId="10">#REF!</definedName>
    <definedName name="_DAT56" localSheetId="8">#REF!</definedName>
    <definedName name="_DAT56">#REF!</definedName>
    <definedName name="_DAT57" localSheetId="13">#REF!</definedName>
    <definedName name="_DAT57" localSheetId="1">#REF!</definedName>
    <definedName name="_DAT57" localSheetId="5">#REF!</definedName>
    <definedName name="_DAT57" localSheetId="2">#REF!</definedName>
    <definedName name="_DAT57" localSheetId="3">#REF!</definedName>
    <definedName name="_DAT57" localSheetId="4">#REF!</definedName>
    <definedName name="_DAT57" localSheetId="7">#REF!</definedName>
    <definedName name="_DAT57" localSheetId="10">#REF!</definedName>
    <definedName name="_DAT57" localSheetId="8">#REF!</definedName>
    <definedName name="_DAT57">#REF!</definedName>
    <definedName name="_DAT58" localSheetId="13">#REF!</definedName>
    <definedName name="_DAT58" localSheetId="1">#REF!</definedName>
    <definedName name="_DAT58" localSheetId="5">#REF!</definedName>
    <definedName name="_DAT58" localSheetId="2">#REF!</definedName>
    <definedName name="_DAT58" localSheetId="3">#REF!</definedName>
    <definedName name="_DAT58" localSheetId="4">#REF!</definedName>
    <definedName name="_DAT58" localSheetId="7">#REF!</definedName>
    <definedName name="_DAT58" localSheetId="10">#REF!</definedName>
    <definedName name="_DAT58" localSheetId="8">#REF!</definedName>
    <definedName name="_DAT58">#REF!</definedName>
    <definedName name="_DAT59" localSheetId="13">#REF!</definedName>
    <definedName name="_DAT59" localSheetId="1">#REF!</definedName>
    <definedName name="_DAT59" localSheetId="5">#REF!</definedName>
    <definedName name="_DAT59" localSheetId="2">#REF!</definedName>
    <definedName name="_DAT59" localSheetId="3">#REF!</definedName>
    <definedName name="_DAT59" localSheetId="4">#REF!</definedName>
    <definedName name="_DAT59" localSheetId="7">#REF!</definedName>
    <definedName name="_DAT59" localSheetId="10">#REF!</definedName>
    <definedName name="_DAT59" localSheetId="8">#REF!</definedName>
    <definedName name="_DAT59">#REF!</definedName>
    <definedName name="_DAT6" localSheetId="13">#REF!</definedName>
    <definedName name="_DAT6" localSheetId="1">#REF!</definedName>
    <definedName name="_DAT6" localSheetId="5">#REF!</definedName>
    <definedName name="_DAT6" localSheetId="2">#REF!</definedName>
    <definedName name="_DAT6" localSheetId="3">#REF!</definedName>
    <definedName name="_DAT6" localSheetId="4">#REF!</definedName>
    <definedName name="_DAT6" localSheetId="7">#REF!</definedName>
    <definedName name="_DAT6" localSheetId="10">#REF!</definedName>
    <definedName name="_DAT6" localSheetId="8">#REF!</definedName>
    <definedName name="_DAT6">#REF!</definedName>
    <definedName name="_DAT60" localSheetId="13">#REF!</definedName>
    <definedName name="_DAT60" localSheetId="1">#REF!</definedName>
    <definedName name="_DAT60" localSheetId="5">#REF!</definedName>
    <definedName name="_DAT60" localSheetId="2">#REF!</definedName>
    <definedName name="_DAT60" localSheetId="3">#REF!</definedName>
    <definedName name="_DAT60" localSheetId="4">#REF!</definedName>
    <definedName name="_DAT60" localSheetId="7">#REF!</definedName>
    <definedName name="_DAT60" localSheetId="10">#REF!</definedName>
    <definedName name="_DAT60" localSheetId="8">#REF!</definedName>
    <definedName name="_DAT60">#REF!</definedName>
    <definedName name="_DAT7" localSheetId="13">#REF!</definedName>
    <definedName name="_DAT7" localSheetId="1">#REF!</definedName>
    <definedName name="_DAT7" localSheetId="5">#REF!</definedName>
    <definedName name="_DAT7" localSheetId="2">#REF!</definedName>
    <definedName name="_DAT7" localSheetId="3">#REF!</definedName>
    <definedName name="_DAT7" localSheetId="4">#REF!</definedName>
    <definedName name="_DAT7" localSheetId="7">#REF!</definedName>
    <definedName name="_DAT7" localSheetId="10">#REF!</definedName>
    <definedName name="_DAT7" localSheetId="8">#REF!</definedName>
    <definedName name="_DAT7">#REF!</definedName>
    <definedName name="_DAT8" localSheetId="13">#REF!</definedName>
    <definedName name="_DAT8" localSheetId="1">#REF!</definedName>
    <definedName name="_DAT8" localSheetId="5">#REF!</definedName>
    <definedName name="_DAT8" localSheetId="2">#REF!</definedName>
    <definedName name="_DAT8" localSheetId="3">#REF!</definedName>
    <definedName name="_DAT8" localSheetId="4">#REF!</definedName>
    <definedName name="_DAT8" localSheetId="7">#REF!</definedName>
    <definedName name="_DAT8" localSheetId="10">#REF!</definedName>
    <definedName name="_DAT8" localSheetId="8">#REF!</definedName>
    <definedName name="_DAT8">#REF!</definedName>
    <definedName name="_DAT9" localSheetId="13">#REF!</definedName>
    <definedName name="_DAT9" localSheetId="1">#REF!</definedName>
    <definedName name="_DAT9" localSheetId="5">#REF!</definedName>
    <definedName name="_DAT9" localSheetId="2">#REF!</definedName>
    <definedName name="_DAT9" localSheetId="3">#REF!</definedName>
    <definedName name="_DAT9" localSheetId="4">#REF!</definedName>
    <definedName name="_DAT9" localSheetId="7">#REF!</definedName>
    <definedName name="_DAT9" localSheetId="10">#REF!</definedName>
    <definedName name="_DAT9" localSheetId="8">#REF!</definedName>
    <definedName name="_DAT9">#REF!</definedName>
    <definedName name="_dcc1" localSheetId="5" hidden="1">{#N/A,#N/A,FALSE,"Tucson_2hdrs";#N/A,#N/A,FALSE,"Tucson_3hdrs";#N/A,#N/A,FALSE,"Tucson_4hdrs";#N/A,#N/A,FALSE,"Tucson_5hdrs";#N/A,#N/A,FALSE,"Tucson_6hrds";#N/A,#N/A,FALSE,"All Headers Cum Yield"}</definedName>
    <definedName name="_dcc1" localSheetId="2" hidden="1">{#N/A,#N/A,FALSE,"Tucson_2hdrs";#N/A,#N/A,FALSE,"Tucson_3hdrs";#N/A,#N/A,FALSE,"Tucson_4hdrs";#N/A,#N/A,FALSE,"Tucson_5hdrs";#N/A,#N/A,FALSE,"Tucson_6hrds";#N/A,#N/A,FALSE,"All Headers Cum Yield"}</definedName>
    <definedName name="_dcc1" localSheetId="3" hidden="1">{#N/A,#N/A,FALSE,"Tucson_2hdrs";#N/A,#N/A,FALSE,"Tucson_3hdrs";#N/A,#N/A,FALSE,"Tucson_4hdrs";#N/A,#N/A,FALSE,"Tucson_5hdrs";#N/A,#N/A,FALSE,"Tucson_6hrds";#N/A,#N/A,FALSE,"All Headers Cum Yield"}</definedName>
    <definedName name="_dcc1" localSheetId="4" hidden="1">{#N/A,#N/A,FALSE,"Tucson_2hdrs";#N/A,#N/A,FALSE,"Tucson_3hdrs";#N/A,#N/A,FALSE,"Tucson_4hdrs";#N/A,#N/A,FALSE,"Tucson_5hdrs";#N/A,#N/A,FALSE,"Tucson_6hrds";#N/A,#N/A,FALSE,"All Headers Cum Yield"}</definedName>
    <definedName name="_dcc1" localSheetId="8" hidden="1">{#N/A,#N/A,FALSE,"Tucson_2hdrs";#N/A,#N/A,FALSE,"Tucson_3hdrs";#N/A,#N/A,FALSE,"Tucson_4hdrs";#N/A,#N/A,FALSE,"Tucson_5hdrs";#N/A,#N/A,FALSE,"Tucson_6hrds";#N/A,#N/A,FALSE,"All Headers Cum Yield"}</definedName>
    <definedName name="_dcc1" hidden="1">{#N/A,#N/A,FALSE,"Tucson_2hdrs";#N/A,#N/A,FALSE,"Tucson_3hdrs";#N/A,#N/A,FALSE,"Tucson_4hdrs";#N/A,#N/A,FALSE,"Tucson_5hdrs";#N/A,#N/A,FALSE,"Tucson_6hrds";#N/A,#N/A,FALSE,"All Headers Cum Yield"}</definedName>
    <definedName name="_DEC2">[17]Sheet1!$BZ$1</definedName>
    <definedName name="_Dist_Bin" localSheetId="13" hidden="1">#REF!</definedName>
    <definedName name="_Dist_Bin" localSheetId="1" hidden="1">#REF!</definedName>
    <definedName name="_Dist_Bin" localSheetId="5" hidden="1">#REF!</definedName>
    <definedName name="_Dist_Bin" localSheetId="2" hidden="1">#REF!</definedName>
    <definedName name="_Dist_Bin" localSheetId="3" hidden="1">#REF!</definedName>
    <definedName name="_Dist_Bin" localSheetId="4" hidden="1">#REF!</definedName>
    <definedName name="_Dist_Bin" localSheetId="7" hidden="1">#REF!</definedName>
    <definedName name="_Dist_Bin" localSheetId="10" hidden="1">#REF!</definedName>
    <definedName name="_Dist_Bin" localSheetId="8" hidden="1">#REF!</definedName>
    <definedName name="_Dist_Bin" hidden="1">#REF!</definedName>
    <definedName name="_Dist_Values" localSheetId="13" hidden="1">#REF!</definedName>
    <definedName name="_Dist_Values" localSheetId="1" hidden="1">#REF!</definedName>
    <definedName name="_Dist_Values" localSheetId="5" hidden="1">#REF!</definedName>
    <definedName name="_Dist_Values" localSheetId="2" hidden="1">#REF!</definedName>
    <definedName name="_Dist_Values" localSheetId="3" hidden="1">#REF!</definedName>
    <definedName name="_Dist_Values" localSheetId="4" hidden="1">#REF!</definedName>
    <definedName name="_Dist_Values" localSheetId="7" hidden="1">#REF!</definedName>
    <definedName name="_Dist_Values" localSheetId="10" hidden="1">#REF!</definedName>
    <definedName name="_Dist_Values" localSheetId="8" hidden="1">#REF!</definedName>
    <definedName name="_Dist_Values" hidden="1">#REF!</definedName>
    <definedName name="_DRT5">[18]Sheet1!$P$2:$P$671</definedName>
    <definedName name="_e32" localSheetId="13">#REF!</definedName>
    <definedName name="_e32" localSheetId="1">#REF!</definedName>
    <definedName name="_e32" localSheetId="5">#REF!</definedName>
    <definedName name="_e32" localSheetId="2">#REF!</definedName>
    <definedName name="_e32" localSheetId="3">#REF!</definedName>
    <definedName name="_e32" localSheetId="4">#REF!</definedName>
    <definedName name="_e32" localSheetId="7">#REF!</definedName>
    <definedName name="_e32" localSheetId="10">#REF!</definedName>
    <definedName name="_e32" localSheetId="8">#REF!</definedName>
    <definedName name="_e32">#REF!</definedName>
    <definedName name="_EMS753" localSheetId="13">#REF!</definedName>
    <definedName name="_EMS753" localSheetId="1">#REF!</definedName>
    <definedName name="_EMS753" localSheetId="5">#REF!</definedName>
    <definedName name="_EMS753" localSheetId="2">#REF!</definedName>
    <definedName name="_EMS753" localSheetId="3">#REF!</definedName>
    <definedName name="_EMS753" localSheetId="4">#REF!</definedName>
    <definedName name="_EMS753" localSheetId="7">#REF!</definedName>
    <definedName name="_EMS753" localSheetId="10">#REF!</definedName>
    <definedName name="_EMS753" localSheetId="8">#REF!</definedName>
    <definedName name="_EMS753">#REF!</definedName>
    <definedName name="_FCT1" localSheetId="13">#REF!</definedName>
    <definedName name="_FCT1" localSheetId="1">#REF!</definedName>
    <definedName name="_FCT1" localSheetId="5">#REF!</definedName>
    <definedName name="_FCT1" localSheetId="2">#REF!</definedName>
    <definedName name="_FCT1" localSheetId="3">#REF!</definedName>
    <definedName name="_FCT1" localSheetId="4">#REF!</definedName>
    <definedName name="_FCT1" localSheetId="7">#REF!</definedName>
    <definedName name="_FCT1" localSheetId="10">#REF!</definedName>
    <definedName name="_FCT1" localSheetId="8">#REF!</definedName>
    <definedName name="_FCT1">#REF!</definedName>
    <definedName name="_FIL04" localSheetId="13" hidden="1">#REF!</definedName>
    <definedName name="_FIL04" localSheetId="1" hidden="1">#REF!</definedName>
    <definedName name="_FIL04" localSheetId="5" hidden="1">#REF!</definedName>
    <definedName name="_FIL04" localSheetId="2" hidden="1">#REF!</definedName>
    <definedName name="_FIL04" localSheetId="3" hidden="1">#REF!</definedName>
    <definedName name="_FIL04" localSheetId="4" hidden="1">#REF!</definedName>
    <definedName name="_FIL04" localSheetId="7" hidden="1">#REF!</definedName>
    <definedName name="_FIL04" localSheetId="10" hidden="1">#REF!</definedName>
    <definedName name="_FIL04" localSheetId="8" hidden="1">#REF!</definedName>
    <definedName name="_FIL04" hidden="1">#REF!</definedName>
    <definedName name="_Fill" localSheetId="13" hidden="1">#REF!</definedName>
    <definedName name="_Fill" localSheetId="1" hidden="1">#REF!</definedName>
    <definedName name="_Fill" localSheetId="5" hidden="1">#REF!</definedName>
    <definedName name="_Fill" localSheetId="2" hidden="1">#REF!</definedName>
    <definedName name="_Fill" localSheetId="3" hidden="1">#REF!</definedName>
    <definedName name="_Fill" localSheetId="4" hidden="1">#REF!</definedName>
    <definedName name="_Fill" localSheetId="7" hidden="1">#REF!</definedName>
    <definedName name="_Fill" localSheetId="10" hidden="1">#REF!</definedName>
    <definedName name="_Fill" localSheetId="8" hidden="1">#REF!</definedName>
    <definedName name="_Fill" hidden="1">#REF!</definedName>
    <definedName name="_xlnm._FilterDatabase" localSheetId="20" hidden="1">'Action items'!$B$3:$I$9</definedName>
    <definedName name="_xlnm._FilterDatabase" localSheetId="16" hidden="1">'BOM Matrix'!$B$3:$J$3</definedName>
    <definedName name="_xlnm._FilterDatabase" localSheetId="13" hidden="1">#REF!</definedName>
    <definedName name="_xlnm._FilterDatabase" localSheetId="12" hidden="1">'CTB status'!#REF!</definedName>
    <definedName name="_xlnm._FilterDatabase" localSheetId="6" hidden="1">'DGL pre-launch'!$A$7:$CM$31</definedName>
    <definedName name="_xlnm._FilterDatabase" localSheetId="1" hidden="1">#REF!</definedName>
    <definedName name="_xlnm._FilterDatabase" localSheetId="5" hidden="1">#REF!</definedName>
    <definedName name="_xlnm._FilterDatabase" localSheetId="2" hidden="1">'Line qual Milestone'!$A$5:$DT$104</definedName>
    <definedName name="_xlnm._FilterDatabase" localSheetId="3" hidden="1">#REF!</definedName>
    <definedName name="_xlnm._FilterDatabase" localSheetId="4" hidden="1">#REF!</definedName>
    <definedName name="_xlnm._FilterDatabase" localSheetId="7" hidden="1">#REF!</definedName>
    <definedName name="_xlnm._FilterDatabase" localSheetId="10" hidden="1">'Ramp up plan by line'!#REF!</definedName>
    <definedName name="_xlnm._FilterDatabase" localSheetId="19" hidden="1">'Readines checklist'!$A$8:$K$36</definedName>
    <definedName name="_xlnm._FilterDatabase" localSheetId="9" hidden="1">'Reports for OK2S'!$A$2:$K$7</definedName>
    <definedName name="_xlnm._FilterDatabase" localSheetId="8" hidden="1">#REF!</definedName>
    <definedName name="_xlnm._FilterDatabase" hidden="1">#REF!</definedName>
    <definedName name="_Fixture_1" localSheetId="13">#REF!</definedName>
    <definedName name="_Fixture_1" localSheetId="1">#REF!</definedName>
    <definedName name="_Fixture_1" localSheetId="5">#REF!</definedName>
    <definedName name="_Fixture_1" localSheetId="2">#REF!</definedName>
    <definedName name="_Fixture_1" localSheetId="3">#REF!</definedName>
    <definedName name="_Fixture_1" localSheetId="4">#REF!</definedName>
    <definedName name="_Fixture_1" localSheetId="7">#REF!</definedName>
    <definedName name="_Fixture_1" localSheetId="10">#REF!</definedName>
    <definedName name="_Fixture_1" localSheetId="8">#REF!</definedName>
    <definedName name="_Fixture_1">#REF!</definedName>
    <definedName name="_hl99999" localSheetId="2">'[9]2-1-1 管理指標(1) 13'!$AT$1019</definedName>
    <definedName name="_hl99999">'[9]2-1-1 管理指標(1) 13'!$AT$1019</definedName>
    <definedName name="_hz99999" localSheetId="2">'[9]2-1-1 管理指標(1) 13'!$HT$1019</definedName>
    <definedName name="_hz99999">'[9]2-1-1 管理指標(1) 13'!$HT$1019</definedName>
    <definedName name="_ICT1" localSheetId="13">#REF!</definedName>
    <definedName name="_ICT1" localSheetId="1">#REF!</definedName>
    <definedName name="_ICT1" localSheetId="5">#REF!</definedName>
    <definedName name="_ICT1" localSheetId="2">#REF!</definedName>
    <definedName name="_ICT1" localSheetId="3">#REF!</definedName>
    <definedName name="_ICT1" localSheetId="4">#REF!</definedName>
    <definedName name="_ICT1" localSheetId="7">#REF!</definedName>
    <definedName name="_ICT1" localSheetId="10">#REF!</definedName>
    <definedName name="_ICT1" localSheetId="8">#REF!</definedName>
    <definedName name="_ICT1">#REF!</definedName>
    <definedName name="_ＩＯ２" localSheetId="5" hidden="1">{#N/A,#N/A,TRUE,"カスタマイズ仕様書";#N/A,#N/A,TRUE,"Ｉ・Ｏ関連表(1)";#N/A,#N/A,TRUE,"Ｉ・Ｏ関連表(2)";#N/A,#N/A,TRUE,"Ｉ・Ｏ関連表(3)";#N/A,#N/A,TRUE,"レポート記述書";#N/A,#N/A,TRUE,"画面記述書"}</definedName>
    <definedName name="_ＩＯ２" localSheetId="2" hidden="1">{#N/A,#N/A,TRUE,"カスタマイズ仕様書";#N/A,#N/A,TRUE,"Ｉ・Ｏ関連表(1)";#N/A,#N/A,TRUE,"Ｉ・Ｏ関連表(2)";#N/A,#N/A,TRUE,"Ｉ・Ｏ関連表(3)";#N/A,#N/A,TRUE,"レポート記述書";#N/A,#N/A,TRUE,"画面記述書"}</definedName>
    <definedName name="_ＩＯ２" localSheetId="3" hidden="1">{#N/A,#N/A,TRUE,"カスタマイズ仕様書";#N/A,#N/A,TRUE,"Ｉ・Ｏ関連表(1)";#N/A,#N/A,TRUE,"Ｉ・Ｏ関連表(2)";#N/A,#N/A,TRUE,"Ｉ・Ｏ関連表(3)";#N/A,#N/A,TRUE,"レポート記述書";#N/A,#N/A,TRUE,"画面記述書"}</definedName>
    <definedName name="_ＩＯ２" localSheetId="4" hidden="1">{#N/A,#N/A,TRUE,"カスタマイズ仕様書";#N/A,#N/A,TRUE,"Ｉ・Ｏ関連表(1)";#N/A,#N/A,TRUE,"Ｉ・Ｏ関連表(2)";#N/A,#N/A,TRUE,"Ｉ・Ｏ関連表(3)";#N/A,#N/A,TRUE,"レポート記述書";#N/A,#N/A,TRUE,"画面記述書"}</definedName>
    <definedName name="_ＩＯ２" localSheetId="8" hidden="1">{#N/A,#N/A,TRUE,"カスタマイズ仕様書";#N/A,#N/A,TRUE,"Ｉ・Ｏ関連表(1)";#N/A,#N/A,TRUE,"Ｉ・Ｏ関連表(2)";#N/A,#N/A,TRUE,"Ｉ・Ｏ関連表(3)";#N/A,#N/A,TRUE,"レポート記述書";#N/A,#N/A,TRUE,"画面記述書"}</definedName>
    <definedName name="_ＩＯ２" hidden="1">{#N/A,#N/A,TRUE,"カスタマイズ仕様書";#N/A,#N/A,TRUE,"Ｉ・Ｏ関連表(1)";#N/A,#N/A,TRUE,"Ｉ・Ｏ関連表(2)";#N/A,#N/A,TRUE,"Ｉ・Ｏ関連表(3)";#N/A,#N/A,TRUE,"レポート記述書";#N/A,#N/A,TRUE,"画面記述書"}</definedName>
    <definedName name="_K12901">[6]K1!$A$4:$AD$31</definedName>
    <definedName name="_KC0253" localSheetId="5" hidden="1">{#N/A,#N/A,FALSE,"Tucson_2hdrs";#N/A,#N/A,FALSE,"Tucson_3hdrs";#N/A,#N/A,FALSE,"Tucson_4hdrs";#N/A,#N/A,FALSE,"Tucson_5hdrs";#N/A,#N/A,FALSE,"Tucson_6hrds";#N/A,#N/A,FALSE,"All Headers Cum Yield"}</definedName>
    <definedName name="_KC0253" localSheetId="2" hidden="1">{#N/A,#N/A,FALSE,"Tucson_2hdrs";#N/A,#N/A,FALSE,"Tucson_3hdrs";#N/A,#N/A,FALSE,"Tucson_4hdrs";#N/A,#N/A,FALSE,"Tucson_5hdrs";#N/A,#N/A,FALSE,"Tucson_6hrds";#N/A,#N/A,FALSE,"All Headers Cum Yield"}</definedName>
    <definedName name="_KC0253" localSheetId="3" hidden="1">{#N/A,#N/A,FALSE,"Tucson_2hdrs";#N/A,#N/A,FALSE,"Tucson_3hdrs";#N/A,#N/A,FALSE,"Tucson_4hdrs";#N/A,#N/A,FALSE,"Tucson_5hdrs";#N/A,#N/A,FALSE,"Tucson_6hrds";#N/A,#N/A,FALSE,"All Headers Cum Yield"}</definedName>
    <definedName name="_KC0253" localSheetId="4" hidden="1">{#N/A,#N/A,FALSE,"Tucson_2hdrs";#N/A,#N/A,FALSE,"Tucson_3hdrs";#N/A,#N/A,FALSE,"Tucson_4hdrs";#N/A,#N/A,FALSE,"Tucson_5hdrs";#N/A,#N/A,FALSE,"Tucson_6hrds";#N/A,#N/A,FALSE,"All Headers Cum Yield"}</definedName>
    <definedName name="_KC0253" localSheetId="8" hidden="1">{#N/A,#N/A,FALSE,"Tucson_2hdrs";#N/A,#N/A,FALSE,"Tucson_3hdrs";#N/A,#N/A,FALSE,"Tucson_4hdrs";#N/A,#N/A,FALSE,"Tucson_5hdrs";#N/A,#N/A,FALSE,"Tucson_6hrds";#N/A,#N/A,FALSE,"All Headers Cum Yield"}</definedName>
    <definedName name="_KC0253" hidden="1">{#N/A,#N/A,FALSE,"Tucson_2hdrs";#N/A,#N/A,FALSE,"Tucson_3hdrs";#N/A,#N/A,FALSE,"Tucson_4hdrs";#N/A,#N/A,FALSE,"Tucson_5hdrs";#N/A,#N/A,FALSE,"Tucson_6hrds";#N/A,#N/A,FALSE,"All Headers Cum Yield"}</definedName>
    <definedName name="_Key1" localSheetId="2" hidden="1">'[19]Period Cost'!$A$89</definedName>
    <definedName name="_Key1" hidden="1">'[19]Period Cost'!$A$89</definedName>
    <definedName name="_Key2" localSheetId="2" hidden="1">'[19]Period Cost'!$A$89</definedName>
    <definedName name="_Key2" hidden="1">'[19]Period Cost'!$A$89</definedName>
    <definedName name="_la9999" localSheetId="2">'[9]2-1-1 管理指標(1) 13'!$AT$1019</definedName>
    <definedName name="_la9999">'[9]2-1-1 管理指標(1) 13'!$AT$1019</definedName>
    <definedName name="_LAB1" localSheetId="5" hidden="1">{#N/A,#N/A,FALSE,"Tucson_2hdrs";#N/A,#N/A,FALSE,"Tucson_3hdrs";#N/A,#N/A,FALSE,"Tucson_4hdrs";#N/A,#N/A,FALSE,"Tucson_5hdrs";#N/A,#N/A,FALSE,"Tucson_6hrds";#N/A,#N/A,FALSE,"All Headers Cum Yield"}</definedName>
    <definedName name="_LAB1" localSheetId="2" hidden="1">{#N/A,#N/A,FALSE,"Tucson_2hdrs";#N/A,#N/A,FALSE,"Tucson_3hdrs";#N/A,#N/A,FALSE,"Tucson_4hdrs";#N/A,#N/A,FALSE,"Tucson_5hdrs";#N/A,#N/A,FALSE,"Tucson_6hrds";#N/A,#N/A,FALSE,"All Headers Cum Yield"}</definedName>
    <definedName name="_LAB1" localSheetId="3" hidden="1">{#N/A,#N/A,FALSE,"Tucson_2hdrs";#N/A,#N/A,FALSE,"Tucson_3hdrs";#N/A,#N/A,FALSE,"Tucson_4hdrs";#N/A,#N/A,FALSE,"Tucson_5hdrs";#N/A,#N/A,FALSE,"Tucson_6hrds";#N/A,#N/A,FALSE,"All Headers Cum Yield"}</definedName>
    <definedName name="_LAB1" localSheetId="4" hidden="1">{#N/A,#N/A,FALSE,"Tucson_2hdrs";#N/A,#N/A,FALSE,"Tucson_3hdrs";#N/A,#N/A,FALSE,"Tucson_4hdrs";#N/A,#N/A,FALSE,"Tucson_5hdrs";#N/A,#N/A,FALSE,"Tucson_6hrds";#N/A,#N/A,FALSE,"All Headers Cum Yield"}</definedName>
    <definedName name="_LAB1" localSheetId="8" hidden="1">{#N/A,#N/A,FALSE,"Tucson_2hdrs";#N/A,#N/A,FALSE,"Tucson_3hdrs";#N/A,#N/A,FALSE,"Tucson_4hdrs";#N/A,#N/A,FALSE,"Tucson_5hdrs";#N/A,#N/A,FALSE,"Tucson_6hrds";#N/A,#N/A,FALSE,"All Headers Cum Yield"}</definedName>
    <definedName name="_LAB1" hidden="1">{#N/A,#N/A,FALSE,"Tucson_2hdrs";#N/A,#N/A,FALSE,"Tucson_3hdrs";#N/A,#N/A,FALSE,"Tucson_4hdrs";#N/A,#N/A,FALSE,"Tucson_5hdrs";#N/A,#N/A,FALSE,"Tucson_6hrds";#N/A,#N/A,FALSE,"All Headers Cum Yield"}</definedName>
    <definedName name="_LAB2" localSheetId="5" hidden="1">{#N/A,#N/A,FALSE,"Tucson_2hdrs";#N/A,#N/A,FALSE,"Tucson_3hdrs";#N/A,#N/A,FALSE,"Tucson_4hdrs";#N/A,#N/A,FALSE,"Tucson_5hdrs";#N/A,#N/A,FALSE,"Tucson_6hrds";#N/A,#N/A,FALSE,"All Headers Cum Yield"}</definedName>
    <definedName name="_LAB2" localSheetId="2" hidden="1">{#N/A,#N/A,FALSE,"Tucson_2hdrs";#N/A,#N/A,FALSE,"Tucson_3hdrs";#N/A,#N/A,FALSE,"Tucson_4hdrs";#N/A,#N/A,FALSE,"Tucson_5hdrs";#N/A,#N/A,FALSE,"Tucson_6hrds";#N/A,#N/A,FALSE,"All Headers Cum Yield"}</definedName>
    <definedName name="_LAB2" localSheetId="3" hidden="1">{#N/A,#N/A,FALSE,"Tucson_2hdrs";#N/A,#N/A,FALSE,"Tucson_3hdrs";#N/A,#N/A,FALSE,"Tucson_4hdrs";#N/A,#N/A,FALSE,"Tucson_5hdrs";#N/A,#N/A,FALSE,"Tucson_6hrds";#N/A,#N/A,FALSE,"All Headers Cum Yield"}</definedName>
    <definedName name="_LAB2" localSheetId="4" hidden="1">{#N/A,#N/A,FALSE,"Tucson_2hdrs";#N/A,#N/A,FALSE,"Tucson_3hdrs";#N/A,#N/A,FALSE,"Tucson_4hdrs";#N/A,#N/A,FALSE,"Tucson_5hdrs";#N/A,#N/A,FALSE,"Tucson_6hrds";#N/A,#N/A,FALSE,"All Headers Cum Yield"}</definedName>
    <definedName name="_LAB2" localSheetId="8" hidden="1">{#N/A,#N/A,FALSE,"Tucson_2hdrs";#N/A,#N/A,FALSE,"Tucson_3hdrs";#N/A,#N/A,FALSE,"Tucson_4hdrs";#N/A,#N/A,FALSE,"Tucson_5hdrs";#N/A,#N/A,FALSE,"Tucson_6hrds";#N/A,#N/A,FALSE,"All Headers Cum Yield"}</definedName>
    <definedName name="_LAB2" hidden="1">{#N/A,#N/A,FALSE,"Tucson_2hdrs";#N/A,#N/A,FALSE,"Tucson_3hdrs";#N/A,#N/A,FALSE,"Tucson_4hdrs";#N/A,#N/A,FALSE,"Tucson_5hdrs";#N/A,#N/A,FALSE,"Tucson_6hrds";#N/A,#N/A,FALSE,"All Headers Cum Yield"}</definedName>
    <definedName name="_LB1" localSheetId="13">#REF!</definedName>
    <definedName name="_LB1" localSheetId="1">#REF!</definedName>
    <definedName name="_LB1" localSheetId="5">#REF!</definedName>
    <definedName name="_LB1" localSheetId="2">#REF!</definedName>
    <definedName name="_LB1" localSheetId="3">#REF!</definedName>
    <definedName name="_LB1" localSheetId="4">#REF!</definedName>
    <definedName name="_LB1" localSheetId="7">#REF!</definedName>
    <definedName name="_LB1" localSheetId="10">#REF!</definedName>
    <definedName name="_LB1" localSheetId="8">#REF!</definedName>
    <definedName name="_LB1">#REF!</definedName>
    <definedName name="_LB2" localSheetId="13">#REF!</definedName>
    <definedName name="_LB2" localSheetId="1">#REF!</definedName>
    <definedName name="_LB2" localSheetId="5">#REF!</definedName>
    <definedName name="_LB2" localSheetId="2">#REF!</definedName>
    <definedName name="_LB2" localSheetId="3">#REF!</definedName>
    <definedName name="_LB2" localSheetId="4">#REF!</definedName>
    <definedName name="_LB2" localSheetId="7">#REF!</definedName>
    <definedName name="_LB2" localSheetId="10">#REF!</definedName>
    <definedName name="_LB2" localSheetId="8">#REF!</definedName>
    <definedName name="_LB2">#REF!</definedName>
    <definedName name="_lf9999" localSheetId="2">'[9]2-1-1 管理指標(1) 13'!$AT$1019</definedName>
    <definedName name="_lf9999">'[9]2-1-1 管理指標(1) 13'!$AT$1019</definedName>
    <definedName name="_ll99" localSheetId="2">'[9]2-1-1 管理指標(1) 13'!$GB$119</definedName>
    <definedName name="_ll99">'[9]2-1-1 管理指標(1) 13'!$GB$119</definedName>
    <definedName name="_lz99999" localSheetId="2">'[9]2-1-1 管理指標(1) 13'!$GX$10019</definedName>
    <definedName name="_lz99999">'[9]2-1-1 管理指標(1) 13'!$GX$10019</definedName>
    <definedName name="_lz999999" localSheetId="2">'[9]2-1-1 管理指標(1) 13'!$GX$10019</definedName>
    <definedName name="_lz999999">'[9]2-1-1 管理指標(1) 13'!$GX$10019</definedName>
    <definedName name="_MatMult_A" hidden="1">[6]AC!$B$51</definedName>
    <definedName name="_mm1890" localSheetId="13">[4]表紙!#REF!</definedName>
    <definedName name="_mm1890" localSheetId="1">[4]表紙!#REF!</definedName>
    <definedName name="_mm1890" localSheetId="5">[4]表紙!#REF!</definedName>
    <definedName name="_mm1890" localSheetId="2">[4]表紙!#REF!</definedName>
    <definedName name="_mm1890" localSheetId="3">[4]表紙!#REF!</definedName>
    <definedName name="_mm1890" localSheetId="7">[4]表紙!#REF!</definedName>
    <definedName name="_mm1890" localSheetId="10">[4]表紙!#REF!</definedName>
    <definedName name="_mm1890" localSheetId="8">[4]表紙!#REF!</definedName>
    <definedName name="_mm1890">[4]表紙!#REF!</definedName>
    <definedName name="_Order1" hidden="1">255</definedName>
    <definedName name="_Order2" hidden="1">255</definedName>
    <definedName name="_p" localSheetId="13">[3]FA_LISTING!#REF!</definedName>
    <definedName name="_p" localSheetId="1">[3]FA_LISTING!#REF!</definedName>
    <definedName name="_p" localSheetId="5">[3]FA_LISTING!#REF!</definedName>
    <definedName name="_p" localSheetId="2">[3]FA_LISTING!#REF!</definedName>
    <definedName name="_p" localSheetId="3">[3]FA_LISTING!#REF!</definedName>
    <definedName name="_p" localSheetId="7">[3]FA_LISTING!#REF!</definedName>
    <definedName name="_p" localSheetId="10">[3]FA_LISTING!#REF!</definedName>
    <definedName name="_p" localSheetId="8">[3]FA_LISTING!#REF!</definedName>
    <definedName name="_p">[3]FA_LISTING!#REF!</definedName>
    <definedName name="_Parse_Out" localSheetId="13" hidden="1">#REF!</definedName>
    <definedName name="_Parse_Out" localSheetId="1" hidden="1">#REF!</definedName>
    <definedName name="_Parse_Out" localSheetId="5" hidden="1">#REF!</definedName>
    <definedName name="_Parse_Out" localSheetId="2" hidden="1">#REF!</definedName>
    <definedName name="_Parse_Out" localSheetId="3" hidden="1">#REF!</definedName>
    <definedName name="_Parse_Out" localSheetId="4" hidden="1">#REF!</definedName>
    <definedName name="_Parse_Out" localSheetId="7" hidden="1">#REF!</definedName>
    <definedName name="_Parse_Out" localSheetId="10" hidden="1">#REF!</definedName>
    <definedName name="_Parse_Out" localSheetId="8" hidden="1">#REF!</definedName>
    <definedName name="_Parse_Out" hidden="1">#REF!</definedName>
    <definedName name="_Raw1" localSheetId="13">#REF!</definedName>
    <definedName name="_Raw1" localSheetId="1">#REF!</definedName>
    <definedName name="_Raw1" localSheetId="5">#REF!</definedName>
    <definedName name="_Raw1" localSheetId="2">#REF!</definedName>
    <definedName name="_Raw1" localSheetId="3">#REF!</definedName>
    <definedName name="_Raw1" localSheetId="4">#REF!</definedName>
    <definedName name="_Raw1" localSheetId="7">#REF!</definedName>
    <definedName name="_Raw1" localSheetId="10">#REF!</definedName>
    <definedName name="_Raw1" localSheetId="8">#REF!</definedName>
    <definedName name="_Raw1">#REF!</definedName>
    <definedName name="_Raw2" localSheetId="13">#REF!</definedName>
    <definedName name="_Raw2" localSheetId="1">#REF!</definedName>
    <definedName name="_Raw2" localSheetId="5">#REF!</definedName>
    <definedName name="_Raw2" localSheetId="2">#REF!</definedName>
    <definedName name="_Raw2" localSheetId="3">#REF!</definedName>
    <definedName name="_Raw2" localSheetId="4">#REF!</definedName>
    <definedName name="_Raw2" localSheetId="7">#REF!</definedName>
    <definedName name="_Raw2" localSheetId="10">#REF!</definedName>
    <definedName name="_Raw2" localSheetId="8">#REF!</definedName>
    <definedName name="_Raw2">#REF!</definedName>
    <definedName name="_Regression_Int">1</definedName>
    <definedName name="_RQ1">[20]Ramp!$AY$8</definedName>
    <definedName name="_RQ2">[20]Ramp!$AZ$8</definedName>
    <definedName name="_RQ3">[20]Ramp!$BA$8</definedName>
    <definedName name="_RQ4">[20]Ramp!$BB$8</definedName>
    <definedName name="_RQ5">[20]Ramp!$BC$8</definedName>
    <definedName name="_RQ6">[20]Ramp!$BD$8</definedName>
    <definedName name="_RQ7">[20]Ramp!$BE$8</definedName>
    <definedName name="_RQ8">[20]Ramp!$BF$8</definedName>
    <definedName name="_s" localSheetId="13" hidden="1">#REF!</definedName>
    <definedName name="_s" localSheetId="1" hidden="1">#REF!</definedName>
    <definedName name="_s" localSheetId="5" hidden="1">#REF!</definedName>
    <definedName name="_s" localSheetId="2" hidden="1">#REF!</definedName>
    <definedName name="_s" localSheetId="3" hidden="1">#REF!</definedName>
    <definedName name="_s" localSheetId="4" hidden="1">#REF!</definedName>
    <definedName name="_s" localSheetId="7" hidden="1">#REF!</definedName>
    <definedName name="_s" localSheetId="10" hidden="1">#REF!</definedName>
    <definedName name="_s" localSheetId="8" hidden="1">#REF!</definedName>
    <definedName name="_s" hidden="1">#REF!</definedName>
    <definedName name="_Sort" localSheetId="2" hidden="1">'[19]Period Cost'!$A$10:$B$85</definedName>
    <definedName name="_Sort" hidden="1">'[19]Period Cost'!$A$10:$B$85</definedName>
    <definedName name="_SORT1" localSheetId="13" hidden="1">#REF!</definedName>
    <definedName name="_SORT1" localSheetId="1" hidden="1">#REF!</definedName>
    <definedName name="_SORT1" localSheetId="5" hidden="1">#REF!</definedName>
    <definedName name="_SORT1" localSheetId="2" hidden="1">#REF!</definedName>
    <definedName name="_SORT1" localSheetId="3" hidden="1">#REF!</definedName>
    <definedName name="_SORT1" localSheetId="4" hidden="1">#REF!</definedName>
    <definedName name="_SORT1" localSheetId="7" hidden="1">#REF!</definedName>
    <definedName name="_SORT1" localSheetId="10" hidden="1">#REF!</definedName>
    <definedName name="_SORT1" localSheetId="8" hidden="1">#REF!</definedName>
    <definedName name="_SORT1" hidden="1">#REF!</definedName>
    <definedName name="_SSP1" localSheetId="13">#REF!</definedName>
    <definedName name="_SSP1" localSheetId="1">#REF!</definedName>
    <definedName name="_SSP1" localSheetId="5">#REF!</definedName>
    <definedName name="_SSP1" localSheetId="2">#REF!</definedName>
    <definedName name="_SSP1" localSheetId="3">#REF!</definedName>
    <definedName name="_SSP1" localSheetId="4">#REF!</definedName>
    <definedName name="_SSP1" localSheetId="7">#REF!</definedName>
    <definedName name="_SSP1" localSheetId="10">#REF!</definedName>
    <definedName name="_SSP1" localSheetId="8">#REF!</definedName>
    <definedName name="_SSP1">#REF!</definedName>
    <definedName name="_SW1" localSheetId="13">#REF!</definedName>
    <definedName name="_SW1" localSheetId="1">#REF!</definedName>
    <definedName name="_SW1" localSheetId="5">#REF!</definedName>
    <definedName name="_SW1" localSheetId="2">#REF!</definedName>
    <definedName name="_SW1" localSheetId="3">#REF!</definedName>
    <definedName name="_SW1" localSheetId="4">#REF!</definedName>
    <definedName name="_SW1" localSheetId="7">#REF!</definedName>
    <definedName name="_SW1" localSheetId="10">#REF!</definedName>
    <definedName name="_SW1" localSheetId="8">#REF!</definedName>
    <definedName name="_SW1">#REF!</definedName>
    <definedName name="_SW10" localSheetId="13">#REF!</definedName>
    <definedName name="_SW10" localSheetId="1">#REF!</definedName>
    <definedName name="_SW10" localSheetId="5">#REF!</definedName>
    <definedName name="_SW10" localSheetId="2">#REF!</definedName>
    <definedName name="_SW10" localSheetId="3">#REF!</definedName>
    <definedName name="_SW10" localSheetId="4">#REF!</definedName>
    <definedName name="_SW10" localSheetId="7">#REF!</definedName>
    <definedName name="_SW10" localSheetId="10">#REF!</definedName>
    <definedName name="_SW10" localSheetId="8">#REF!</definedName>
    <definedName name="_SW10">#REF!</definedName>
    <definedName name="_SW2" localSheetId="13">#REF!</definedName>
    <definedName name="_SW2" localSheetId="1">#REF!</definedName>
    <definedName name="_SW2" localSheetId="5">#REF!</definedName>
    <definedName name="_SW2" localSheetId="2">#REF!</definedName>
    <definedName name="_SW2" localSheetId="3">#REF!</definedName>
    <definedName name="_SW2" localSheetId="4">#REF!</definedName>
    <definedName name="_SW2" localSheetId="7">#REF!</definedName>
    <definedName name="_SW2" localSheetId="10">#REF!</definedName>
    <definedName name="_SW2" localSheetId="8">#REF!</definedName>
    <definedName name="_SW2">#REF!</definedName>
    <definedName name="_SW3" localSheetId="13">#REF!</definedName>
    <definedName name="_SW3" localSheetId="1">#REF!</definedName>
    <definedName name="_SW3" localSheetId="5">#REF!</definedName>
    <definedName name="_SW3" localSheetId="2">#REF!</definedName>
    <definedName name="_SW3" localSheetId="3">#REF!</definedName>
    <definedName name="_SW3" localSheetId="4">#REF!</definedName>
    <definedName name="_SW3" localSheetId="7">#REF!</definedName>
    <definedName name="_SW3" localSheetId="10">#REF!</definedName>
    <definedName name="_SW3" localSheetId="8">#REF!</definedName>
    <definedName name="_SW3">#REF!</definedName>
    <definedName name="_SW4" localSheetId="13">#REF!</definedName>
    <definedName name="_SW4" localSheetId="1">#REF!</definedName>
    <definedName name="_SW4" localSheetId="5">#REF!</definedName>
    <definedName name="_SW4" localSheetId="2">#REF!</definedName>
    <definedName name="_SW4" localSheetId="3">#REF!</definedName>
    <definedName name="_SW4" localSheetId="4">#REF!</definedName>
    <definedName name="_SW4" localSheetId="7">#REF!</definedName>
    <definedName name="_SW4" localSheetId="10">#REF!</definedName>
    <definedName name="_SW4" localSheetId="8">#REF!</definedName>
    <definedName name="_SW4">#REF!</definedName>
    <definedName name="_SW5" localSheetId="13">#REF!</definedName>
    <definedName name="_SW5" localSheetId="1">#REF!</definedName>
    <definedName name="_SW5" localSheetId="5">#REF!</definedName>
    <definedName name="_SW5" localSheetId="2">#REF!</definedName>
    <definedName name="_SW5" localSheetId="3">#REF!</definedName>
    <definedName name="_SW5" localSheetId="4">#REF!</definedName>
    <definedName name="_SW5" localSheetId="7">#REF!</definedName>
    <definedName name="_SW5" localSheetId="10">#REF!</definedName>
    <definedName name="_SW5" localSheetId="8">#REF!</definedName>
    <definedName name="_SW5">#REF!</definedName>
    <definedName name="_SW6" localSheetId="13">#REF!</definedName>
    <definedName name="_SW6" localSheetId="1">#REF!</definedName>
    <definedName name="_SW6" localSheetId="5">#REF!</definedName>
    <definedName name="_SW6" localSheetId="2">#REF!</definedName>
    <definedName name="_SW6" localSheetId="3">#REF!</definedName>
    <definedName name="_SW6" localSheetId="4">#REF!</definedName>
    <definedName name="_SW6" localSheetId="7">#REF!</definedName>
    <definedName name="_SW6" localSheetId="10">#REF!</definedName>
    <definedName name="_SW6" localSheetId="8">#REF!</definedName>
    <definedName name="_SW6">#REF!</definedName>
    <definedName name="_SW7" localSheetId="13">#REF!</definedName>
    <definedName name="_SW7" localSheetId="1">#REF!</definedName>
    <definedName name="_SW7" localSheetId="5">#REF!</definedName>
    <definedName name="_SW7" localSheetId="2">#REF!</definedName>
    <definedName name="_SW7" localSheetId="3">#REF!</definedName>
    <definedName name="_SW7" localSheetId="4">#REF!</definedName>
    <definedName name="_SW7" localSheetId="7">#REF!</definedName>
    <definedName name="_SW7" localSheetId="10">#REF!</definedName>
    <definedName name="_SW7" localSheetId="8">#REF!</definedName>
    <definedName name="_SW7">#REF!</definedName>
    <definedName name="_SW8" localSheetId="13">#REF!</definedName>
    <definedName name="_SW8" localSheetId="1">#REF!</definedName>
    <definedName name="_SW8" localSheetId="5">#REF!</definedName>
    <definedName name="_SW8" localSheetId="2">#REF!</definedName>
    <definedName name="_SW8" localSheetId="3">#REF!</definedName>
    <definedName name="_SW8" localSheetId="4">#REF!</definedName>
    <definedName name="_SW8" localSheetId="7">#REF!</definedName>
    <definedName name="_SW8" localSheetId="10">#REF!</definedName>
    <definedName name="_SW8" localSheetId="8">#REF!</definedName>
    <definedName name="_SW8">#REF!</definedName>
    <definedName name="_SW9" localSheetId="13">#REF!</definedName>
    <definedName name="_SW9" localSheetId="1">#REF!</definedName>
    <definedName name="_SW9" localSheetId="5">#REF!</definedName>
    <definedName name="_SW9" localSheetId="2">#REF!</definedName>
    <definedName name="_SW9" localSheetId="3">#REF!</definedName>
    <definedName name="_SW9" localSheetId="4">#REF!</definedName>
    <definedName name="_SW9" localSheetId="7">#REF!</definedName>
    <definedName name="_SW9" localSheetId="10">#REF!</definedName>
    <definedName name="_SW9" localSheetId="8">#REF!</definedName>
    <definedName name="_SW9">#REF!</definedName>
    <definedName name="_T1" localSheetId="13">#REF!</definedName>
    <definedName name="_T1" localSheetId="1">#REF!</definedName>
    <definedName name="_T1" localSheetId="5">#REF!</definedName>
    <definedName name="_T1" localSheetId="2">#REF!</definedName>
    <definedName name="_T1" localSheetId="3">#REF!</definedName>
    <definedName name="_T1" localSheetId="4">#REF!</definedName>
    <definedName name="_T1" localSheetId="7">#REF!</definedName>
    <definedName name="_T1" localSheetId="10">#REF!</definedName>
    <definedName name="_T1" localSheetId="8">#REF!</definedName>
    <definedName name="_T1">#REF!</definedName>
    <definedName name="_Table1_In1" localSheetId="13" hidden="1">#REF!</definedName>
    <definedName name="_Table1_In1" localSheetId="1" hidden="1">#REF!</definedName>
    <definedName name="_Table1_In1" localSheetId="5" hidden="1">#REF!</definedName>
    <definedName name="_Table1_In1" localSheetId="2" hidden="1">#REF!</definedName>
    <definedName name="_Table1_In1" localSheetId="3" hidden="1">#REF!</definedName>
    <definedName name="_Table1_In1" localSheetId="4" hidden="1">#REF!</definedName>
    <definedName name="_Table1_In1" localSheetId="7" hidden="1">#REF!</definedName>
    <definedName name="_Table1_In1" localSheetId="10" hidden="1">#REF!</definedName>
    <definedName name="_Table1_In1" localSheetId="8" hidden="1">#REF!</definedName>
    <definedName name="_Table1_In1" hidden="1">#REF!</definedName>
    <definedName name="_Table1_Out" localSheetId="13" hidden="1">#REF!</definedName>
    <definedName name="_Table1_Out" localSheetId="1" hidden="1">#REF!</definedName>
    <definedName name="_Table1_Out" localSheetId="5" hidden="1">#REF!</definedName>
    <definedName name="_Table1_Out" localSheetId="2" hidden="1">#REF!</definedName>
    <definedName name="_Table1_Out" localSheetId="3" hidden="1">#REF!</definedName>
    <definedName name="_Table1_Out" localSheetId="4" hidden="1">#REF!</definedName>
    <definedName name="_Table1_Out" localSheetId="7" hidden="1">#REF!</definedName>
    <definedName name="_Table1_Out" localSheetId="10" hidden="1">#REF!</definedName>
    <definedName name="_Table1_Out" localSheetId="8" hidden="1">#REF!</definedName>
    <definedName name="_Table1_Out" hidden="1">#REF!</definedName>
    <definedName name="_UP1">[20]Gantt!$EK$4:$EL$155</definedName>
    <definedName name="_UP2">[20]Gantt!$EJ$4:$EK$155</definedName>
    <definedName name="_va999" localSheetId="2">'[9]2-1-1 管理指標(1) 13'!$BB$1019</definedName>
    <definedName name="_va999">'[9]2-1-1 管理指標(1) 13'!$BB$1019</definedName>
    <definedName name="_w2" localSheetId="13">#REF!</definedName>
    <definedName name="_w2" localSheetId="1">#REF!</definedName>
    <definedName name="_w2" localSheetId="5">#REF!</definedName>
    <definedName name="_w2" localSheetId="2">#REF!</definedName>
    <definedName name="_w2" localSheetId="3">#REF!</definedName>
    <definedName name="_w2" localSheetId="4">#REF!</definedName>
    <definedName name="_w2" localSheetId="7">#REF!</definedName>
    <definedName name="_w2" localSheetId="10">#REF!</definedName>
    <definedName name="_w2" localSheetId="8">#REF!</definedName>
    <definedName name="_w2">#REF!</definedName>
    <definedName name="_w21" localSheetId="13">#REF!</definedName>
    <definedName name="_w21" localSheetId="1">#REF!</definedName>
    <definedName name="_w21" localSheetId="5">#REF!</definedName>
    <definedName name="_w21" localSheetId="2">#REF!</definedName>
    <definedName name="_w21" localSheetId="3">#REF!</definedName>
    <definedName name="_w21" localSheetId="4">#REF!</definedName>
    <definedName name="_w21" localSheetId="7">#REF!</definedName>
    <definedName name="_w21" localSheetId="10">#REF!</definedName>
    <definedName name="_w21" localSheetId="8">#REF!</definedName>
    <definedName name="_w21">#REF!</definedName>
    <definedName name="_w2323" localSheetId="13" hidden="1">#REF!</definedName>
    <definedName name="_w2323" localSheetId="1" hidden="1">#REF!</definedName>
    <definedName name="_w2323" localSheetId="5" hidden="1">#REF!</definedName>
    <definedName name="_w2323" localSheetId="2" hidden="1">#REF!</definedName>
    <definedName name="_w2323" localSheetId="3" hidden="1">#REF!</definedName>
    <definedName name="_w2323" localSheetId="4" hidden="1">#REF!</definedName>
    <definedName name="_w2323" localSheetId="7" hidden="1">#REF!</definedName>
    <definedName name="_w2323" localSheetId="10" hidden="1">#REF!</definedName>
    <definedName name="_w2323" localSheetId="8" hidden="1">#REF!</definedName>
    <definedName name="_w2323" hidden="1">#REF!</definedName>
    <definedName name="_W47" localSheetId="5" hidden="1">{"'A2 Product Specification'!$A$1:$J$157"}</definedName>
    <definedName name="_W47" localSheetId="2" hidden="1">{"'A2 Product Specification'!$A$1:$J$157"}</definedName>
    <definedName name="_W47" localSheetId="3" hidden="1">{"'A2 Product Specification'!$A$1:$J$157"}</definedName>
    <definedName name="_W47" localSheetId="4" hidden="1">{"'A2 Product Specification'!$A$1:$J$157"}</definedName>
    <definedName name="_W47" localSheetId="8" hidden="1">{"'A2 Product Specification'!$A$1:$J$157"}</definedName>
    <definedName name="_W47" hidden="1">{"'A2 Product Specification'!$A$1:$J$157"}</definedName>
    <definedName name="_WK1">[17]Sheet1!$B$3</definedName>
    <definedName name="_WK10">[17]Sheet1!$O$3</definedName>
    <definedName name="_WK11">[17]Sheet1!$P$3</definedName>
    <definedName name="_WK12">[17]Sheet1!$Q$3</definedName>
    <definedName name="_WK14">[17]Sheet1!$V$3</definedName>
    <definedName name="_WK15">[17]Sheet1!$W$3</definedName>
    <definedName name="_WK16">[17]Sheet1!$X$3</definedName>
    <definedName name="_WK17">[17]Sheet1!$Y$3</definedName>
    <definedName name="_WK19">[17]Sheet1!$AC$3</definedName>
    <definedName name="_WK2">[17]Sheet1!$C$3</definedName>
    <definedName name="_WK20">[17]Sheet1!$AD$3</definedName>
    <definedName name="_WK21">[17]Sheet1!$AE$3</definedName>
    <definedName name="_WK23">[17]Sheet1!$AI$3</definedName>
    <definedName name="_WK24">[17]Sheet1!$AJ$3</definedName>
    <definedName name="_WK25">[17]Sheet1!$AK$3</definedName>
    <definedName name="_WK27">[17]Sheet1!$AP$3</definedName>
    <definedName name="_WK28">[17]Sheet1!$AQ$3</definedName>
    <definedName name="_WK29">[17]Sheet1!$AR$3</definedName>
    <definedName name="_WK3">[17]Sheet1!$D$3</definedName>
    <definedName name="_WK30">[17]Sheet1!$AS$3</definedName>
    <definedName name="_WK32">[17]Sheet1!$AW$3</definedName>
    <definedName name="_WK33">[17]Sheet1!$AX$3</definedName>
    <definedName name="_WK34">[17]Sheet1!$AY$3</definedName>
    <definedName name="_WK36">[17]Sheet1!$BC$3</definedName>
    <definedName name="_WK37">[17]Sheet1!$BD$3</definedName>
    <definedName name="_WK38">[17]Sheet1!$BE$3</definedName>
    <definedName name="_WK39">[17]Sheet1!$BF$3</definedName>
    <definedName name="_WK4">[17]Sheet1!$E$3</definedName>
    <definedName name="_WK40">[17]Sheet1!$BI$3</definedName>
    <definedName name="_WK41">[17]Sheet1!$BJ$3</definedName>
    <definedName name="_WK42">[17]Sheet1!$BK$3</definedName>
    <definedName name="_WK43">[17]Sheet1!$BL$3</definedName>
    <definedName name="_WK45">[17]Sheet1!$BP$3</definedName>
    <definedName name="_WK46">[17]Sheet1!$BQ$3</definedName>
    <definedName name="_WK47">[17]Sheet1!$BR$3</definedName>
    <definedName name="_WK482">[17]Sheet1!$BU$3</definedName>
    <definedName name="_WK49">[17]Sheet1!$BV$2</definedName>
    <definedName name="_WK492">[17]Sheet1!$BV$3</definedName>
    <definedName name="_WK5">[17]Sheet1!$F$3</definedName>
    <definedName name="_WK50">[17]Sheet1!$BW$2</definedName>
    <definedName name="_WK502">[17]Sheet1!$BW$3</definedName>
    <definedName name="_WK51">[17]Sheet1!$BX$2</definedName>
    <definedName name="_WK512">[17]Sheet1!$BX$3</definedName>
    <definedName name="_WK52">[17]Sheet1!$BY$2</definedName>
    <definedName name="_WK522">[17]Sheet1!$BY$3</definedName>
    <definedName name="_wk55">[17]Sheet1!$BD$11</definedName>
    <definedName name="_WK6">[17]Sheet1!$I$3</definedName>
    <definedName name="_WK7">[17]Sheet1!$J$3</definedName>
    <definedName name="_WK8">[17]Sheet1!$K$3</definedName>
    <definedName name="_wrn1" localSheetId="20" hidden="1">{"Jabil - Personal View",#N/A,FALSE,"Passives"}</definedName>
    <definedName name="_wrn1" localSheetId="5" hidden="1">{"Jabil - Personal View",#N/A,FALSE,"Passives"}</definedName>
    <definedName name="_wrn1" localSheetId="2" hidden="1">{"Jabil - Personal View",#N/A,FALSE,"Passives"}</definedName>
    <definedName name="_wrn1" localSheetId="3" hidden="1">{"Jabil - Personal View",#N/A,FALSE,"Passives"}</definedName>
    <definedName name="_wrn1" localSheetId="4" hidden="1">{"Jabil - Personal View",#N/A,FALSE,"Passives"}</definedName>
    <definedName name="_wrn1" localSheetId="10" hidden="1">{"Jabil - Personal View",#N/A,FALSE,"Passives"}</definedName>
    <definedName name="_wrn1" localSheetId="8" hidden="1">{"Jabil - Personal View",#N/A,FALSE,"Passives"}</definedName>
    <definedName name="_wrn1" hidden="1">{"Jabil - Personal View",#N/A,FALSE,"Passives"}</definedName>
    <definedName name="_WWQ2" localSheetId="13">#REF!</definedName>
    <definedName name="_WWQ2" localSheetId="1">#REF!</definedName>
    <definedName name="_WWQ2" localSheetId="5">#REF!</definedName>
    <definedName name="_WWQ2" localSheetId="2">#REF!</definedName>
    <definedName name="_WWQ2" localSheetId="3">#REF!</definedName>
    <definedName name="_WWQ2" localSheetId="4">#REF!</definedName>
    <definedName name="_WWQ2" localSheetId="7">#REF!</definedName>
    <definedName name="_WWQ2" localSheetId="10">#REF!</definedName>
    <definedName name="_WWQ2" localSheetId="8">#REF!</definedName>
    <definedName name="_WWQ2">#REF!</definedName>
    <definedName name="_WWQ4" localSheetId="13">#REF!</definedName>
    <definedName name="_WWQ4" localSheetId="1">#REF!</definedName>
    <definedName name="_WWQ4" localSheetId="5">#REF!</definedName>
    <definedName name="_WWQ4" localSheetId="2">#REF!</definedName>
    <definedName name="_WWQ4" localSheetId="3">#REF!</definedName>
    <definedName name="_WWQ4" localSheetId="4">#REF!</definedName>
    <definedName name="_WWQ4" localSheetId="7">#REF!</definedName>
    <definedName name="_WWQ4" localSheetId="10">#REF!</definedName>
    <definedName name="_WWQ4" localSheetId="8">#REF!</definedName>
    <definedName name="_WWQ4">#REF!</definedName>
    <definedName name="_xlcn.WorksheetConnection_POseqTAJ1" localSheetId="13" hidden="1">#REF!</definedName>
    <definedName name="_xlcn.WorksheetConnection_POseqTAJ1" localSheetId="1" hidden="1">#REF!</definedName>
    <definedName name="_xlcn.WorksheetConnection_POseqTAJ1" localSheetId="5" hidden="1">#REF!</definedName>
    <definedName name="_xlcn.WorksheetConnection_POseqTAJ1" localSheetId="2" hidden="1">#REF!</definedName>
    <definedName name="_xlcn.WorksheetConnection_POseqTAJ1" localSheetId="3" hidden="1">#REF!</definedName>
    <definedName name="_xlcn.WorksheetConnection_POseqTAJ1" localSheetId="4" hidden="1">#REF!</definedName>
    <definedName name="_xlcn.WorksheetConnection_POseqTAJ1" localSheetId="7" hidden="1">#REF!</definedName>
    <definedName name="_xlcn.WorksheetConnection_POseqTAJ1" localSheetId="10" hidden="1">#REF!</definedName>
    <definedName name="_xlcn.WorksheetConnection_POseqTAJ1" localSheetId="8" hidden="1">#REF!</definedName>
    <definedName name="_xlcn.WorksheetConnection_POseqTAJ1" hidden="1">#REF!</definedName>
    <definedName name="_yy7">'[8]75EY'!$BN$921</definedName>
    <definedName name="﹍﹍﹍年__度__工__作__目__標" localSheetId="13">#REF!</definedName>
    <definedName name="﹍﹍﹍年__度__工__作__目__標" localSheetId="1">#REF!</definedName>
    <definedName name="﹍﹍﹍年__度__工__作__目__標" localSheetId="5">#REF!</definedName>
    <definedName name="﹍﹍﹍年__度__工__作__目__標" localSheetId="2">#REF!</definedName>
    <definedName name="﹍﹍﹍年__度__工__作__目__標" localSheetId="3">#REF!</definedName>
    <definedName name="﹍﹍﹍年__度__工__作__目__標" localSheetId="4">#REF!</definedName>
    <definedName name="﹍﹍﹍年__度__工__作__目__標" localSheetId="7">#REF!</definedName>
    <definedName name="﹍﹍﹍年__度__工__作__目__標" localSheetId="10">#REF!</definedName>
    <definedName name="﹍﹍﹍年__度__工__作__目__標" localSheetId="8">#REF!</definedName>
    <definedName name="﹍﹍﹍年__度__工__作__目__標">#REF!</definedName>
    <definedName name="˙" localSheetId="13">#REF!</definedName>
    <definedName name="˙" localSheetId="1">#REF!</definedName>
    <definedName name="˙" localSheetId="5">#REF!</definedName>
    <definedName name="˙" localSheetId="2">#REF!</definedName>
    <definedName name="˙" localSheetId="3">#REF!</definedName>
    <definedName name="˙" localSheetId="4">#REF!</definedName>
    <definedName name="˙" localSheetId="7">#REF!</definedName>
    <definedName name="˙" localSheetId="10">#REF!</definedName>
    <definedName name="˙" localSheetId="8">#REF!</definedName>
    <definedName name="˙">#REF!</definedName>
    <definedName name="【下痢】" localSheetId="13">[21]【測試領料記錄表】!#REF!</definedName>
    <definedName name="【下痢】" localSheetId="1">[21]【測試領料記錄表】!#REF!</definedName>
    <definedName name="【下痢】" localSheetId="5">[21]【測試領料記錄表】!#REF!</definedName>
    <definedName name="【下痢】" localSheetId="2">[21]【測試領料記錄表】!#REF!</definedName>
    <definedName name="【下痢】" localSheetId="3">[21]【測試領料記錄表】!#REF!</definedName>
    <definedName name="【下痢】" localSheetId="7">[21]【測試領料記錄表】!#REF!</definedName>
    <definedName name="【下痢】" localSheetId="10">[21]【測試領料記錄表】!#REF!</definedName>
    <definedName name="【下痢】" localSheetId="8">[21]【測試領料記錄表】!#REF!</definedName>
    <definedName name="【下痢】">[21]【測試領料記錄表】!#REF!</definedName>
    <definedName name="【乳糖不耐症】" localSheetId="13">[21]【測試領料記錄表】!#REF!</definedName>
    <definedName name="【乳糖不耐症】" localSheetId="1">[21]【測試領料記錄表】!#REF!</definedName>
    <definedName name="【乳糖不耐症】" localSheetId="5">[21]【測試領料記錄表】!#REF!</definedName>
    <definedName name="【乳糖不耐症】" localSheetId="2">[21]【測試領料記錄表】!#REF!</definedName>
    <definedName name="【乳糖不耐症】" localSheetId="3">[21]【測試領料記錄表】!#REF!</definedName>
    <definedName name="【乳糖不耐症】" localSheetId="7">[21]【測試領料記錄表】!#REF!</definedName>
    <definedName name="【乳糖不耐症】" localSheetId="10">[21]【測試領料記錄表】!#REF!</definedName>
    <definedName name="【乳糖不耐症】" localSheetId="8">[21]【測試領料記錄表】!#REF!</definedName>
    <definedName name="【乳糖不耐症】">[21]【測試領料記錄表】!#REF!</definedName>
    <definedName name="【乾裂的手】" localSheetId="13">#REF!</definedName>
    <definedName name="【乾裂的手】" localSheetId="1">#REF!</definedName>
    <definedName name="【乾裂的手】" localSheetId="5">#REF!</definedName>
    <definedName name="【乾裂的手】" localSheetId="2">#REF!</definedName>
    <definedName name="【乾裂的手】" localSheetId="3">#REF!</definedName>
    <definedName name="【乾裂的手】" localSheetId="4">#REF!</definedName>
    <definedName name="【乾裂的手】" localSheetId="7">#REF!</definedName>
    <definedName name="【乾裂的手】" localSheetId="10">#REF!</definedName>
    <definedName name="【乾裂的手】" localSheetId="8">#REF!</definedName>
    <definedName name="【乾裂的手】">#REF!</definedName>
    <definedName name="【低血壓】" localSheetId="13">[21]【產能狀況記錄表】!#REF!</definedName>
    <definedName name="【低血壓】" localSheetId="1">[21]【產能狀況記錄表】!#REF!</definedName>
    <definedName name="【低血壓】" localSheetId="5">[21]【產能狀況記錄表】!#REF!</definedName>
    <definedName name="【低血壓】" localSheetId="2">[21]【產能狀況記錄表】!#REF!</definedName>
    <definedName name="【低血壓】" localSheetId="3">[21]【產能狀況記錄表】!#REF!</definedName>
    <definedName name="【低血壓】" localSheetId="7">[21]【產能狀況記錄表】!#REF!</definedName>
    <definedName name="【低血壓】" localSheetId="10">[21]【產能狀況記錄表】!#REF!</definedName>
    <definedName name="【低血壓】" localSheetId="8">[21]【產能狀況記錄表】!#REF!</definedName>
    <definedName name="【低血壓】">[21]【產能狀況記錄表】!#REF!</definedName>
    <definedName name="【便秘】" localSheetId="13">[21]【測試領料記錄表】!#REF!</definedName>
    <definedName name="【便秘】" localSheetId="1">[21]【測試領料記錄表】!#REF!</definedName>
    <definedName name="【便秘】" localSheetId="5">[21]【測試領料記錄表】!#REF!</definedName>
    <definedName name="【便秘】" localSheetId="2">[21]【測試領料記錄表】!#REF!</definedName>
    <definedName name="【便秘】" localSheetId="3">[21]【測試領料記錄表】!#REF!</definedName>
    <definedName name="【便秘】" localSheetId="7">[21]【測試領料記錄表】!#REF!</definedName>
    <definedName name="【便秘】" localSheetId="10">[21]【測試領料記錄表】!#REF!</definedName>
    <definedName name="【便秘】" localSheetId="8">[21]【測試領料記錄表】!#REF!</definedName>
    <definedName name="【便秘】">[21]【測試領料記錄表】!#REF!</definedName>
    <definedName name="【假牙的問題】" localSheetId="13">#REF!</definedName>
    <definedName name="【假牙的問題】" localSheetId="1">#REF!</definedName>
    <definedName name="【假牙的問題】" localSheetId="5">#REF!</definedName>
    <definedName name="【假牙的問題】" localSheetId="2">#REF!</definedName>
    <definedName name="【假牙的問題】" localSheetId="3">#REF!</definedName>
    <definedName name="【假牙的問題】" localSheetId="4">#REF!</definedName>
    <definedName name="【假牙的問題】" localSheetId="7">#REF!</definedName>
    <definedName name="【假牙的問題】" localSheetId="10">#REF!</definedName>
    <definedName name="【假牙的問題】" localSheetId="8">#REF!</definedName>
    <definedName name="【假牙的問題】">#REF!</definedName>
    <definedName name="【健忘】" localSheetId="13">'[21]【產品標示單-綠】 '!#REF!</definedName>
    <definedName name="【健忘】" localSheetId="1">'[21]【產品標示單-綠】 '!#REF!</definedName>
    <definedName name="【健忘】" localSheetId="5">'[21]【產品標示單-綠】 '!#REF!</definedName>
    <definedName name="【健忘】" localSheetId="2">'[21]【產品標示單-綠】 '!#REF!</definedName>
    <definedName name="【健忘】" localSheetId="3">'[21]【產品標示單-綠】 '!#REF!</definedName>
    <definedName name="【健忘】" localSheetId="7">'[21]【產品標示單-綠】 '!#REF!</definedName>
    <definedName name="【健忘】" localSheetId="10">'[21]【產品標示單-綠】 '!#REF!</definedName>
    <definedName name="【健忘】" localSheetId="8">'[21]【產品標示單-綠】 '!#REF!</definedName>
    <definedName name="【健忘】">'[21]【產品標示單-綠】 '!#REF!</definedName>
    <definedName name="【凍瘡】" localSheetId="13">#REF!</definedName>
    <definedName name="【凍瘡】" localSheetId="1">#REF!</definedName>
    <definedName name="【凍瘡】" localSheetId="5">#REF!</definedName>
    <definedName name="【凍瘡】" localSheetId="2">#REF!</definedName>
    <definedName name="【凍瘡】" localSheetId="3">#REF!</definedName>
    <definedName name="【凍瘡】" localSheetId="4">#REF!</definedName>
    <definedName name="【凍瘡】" localSheetId="7">#REF!</definedName>
    <definedName name="【凍瘡】" localSheetId="10">#REF!</definedName>
    <definedName name="【凍瘡】" localSheetId="8">#REF!</definedName>
    <definedName name="【凍瘡】">#REF!</definedName>
    <definedName name="【割傷及擦傷】" localSheetId="13">#REF!</definedName>
    <definedName name="【割傷及擦傷】" localSheetId="1">#REF!</definedName>
    <definedName name="【割傷及擦傷】" localSheetId="5">#REF!</definedName>
    <definedName name="【割傷及擦傷】" localSheetId="2">#REF!</definedName>
    <definedName name="【割傷及擦傷】" localSheetId="3">#REF!</definedName>
    <definedName name="【割傷及擦傷】" localSheetId="4">#REF!</definedName>
    <definedName name="【割傷及擦傷】" localSheetId="7">#REF!</definedName>
    <definedName name="【割傷及擦傷】" localSheetId="10">#REF!</definedName>
    <definedName name="【割傷及擦傷】" localSheetId="8">#REF!</definedName>
    <definedName name="【割傷及擦傷】">#REF!</definedName>
    <definedName name="【口臭】" localSheetId="13">#REF!</definedName>
    <definedName name="【口臭】" localSheetId="1">#REF!</definedName>
    <definedName name="【口臭】" localSheetId="5">#REF!</definedName>
    <definedName name="【口臭】" localSheetId="2">#REF!</definedName>
    <definedName name="【口臭】" localSheetId="3">#REF!</definedName>
    <definedName name="【口臭】" localSheetId="4">#REF!</definedName>
    <definedName name="【口臭】" localSheetId="7">#REF!</definedName>
    <definedName name="【口臭】" localSheetId="10">#REF!</definedName>
    <definedName name="【口臭】" localSheetId="8">#REF!</definedName>
    <definedName name="【口臭】">#REF!</definedName>
    <definedName name="【唇皰疹】" localSheetId="13">#REF!</definedName>
    <definedName name="【唇皰疹】" localSheetId="1">#REF!</definedName>
    <definedName name="【唇皰疹】" localSheetId="5">#REF!</definedName>
    <definedName name="【唇皰疹】" localSheetId="2">#REF!</definedName>
    <definedName name="【唇皰疹】" localSheetId="3">#REF!</definedName>
    <definedName name="【唇皰疹】" localSheetId="4">#REF!</definedName>
    <definedName name="【唇皰疹】" localSheetId="7">#REF!</definedName>
    <definedName name="【唇皰疹】" localSheetId="10">#REF!</definedName>
    <definedName name="【唇皰疹】" localSheetId="8">#REF!</definedName>
    <definedName name="【唇皰疹】">#REF!</definedName>
    <definedName name="【嘔吐】" localSheetId="13">[21]【測試領料記錄表】!#REF!</definedName>
    <definedName name="【嘔吐】" localSheetId="1">[21]【測試領料記錄表】!#REF!</definedName>
    <definedName name="【嘔吐】" localSheetId="5">[21]【測試領料記錄表】!#REF!</definedName>
    <definedName name="【嘔吐】" localSheetId="2">[21]【測試領料記錄表】!#REF!</definedName>
    <definedName name="【嘔吐】" localSheetId="3">[21]【測試領料記錄表】!#REF!</definedName>
    <definedName name="【嘔吐】" localSheetId="7">[21]【測試領料記錄表】!#REF!</definedName>
    <definedName name="【嘔吐】" localSheetId="10">[21]【測試領料記錄表】!#REF!</definedName>
    <definedName name="【嘔吐】" localSheetId="8">[21]【測試領料記錄表】!#REF!</definedName>
    <definedName name="【嘔吐】">[21]【測試領料記錄表】!#REF!</definedName>
    <definedName name="【嘴唇乾裂】" localSheetId="13">#REF!</definedName>
    <definedName name="【嘴唇乾裂】" localSheetId="1">#REF!</definedName>
    <definedName name="【嘴唇乾裂】" localSheetId="5">#REF!</definedName>
    <definedName name="【嘴唇乾裂】" localSheetId="2">#REF!</definedName>
    <definedName name="【嘴唇乾裂】" localSheetId="3">#REF!</definedName>
    <definedName name="【嘴唇乾裂】" localSheetId="4">#REF!</definedName>
    <definedName name="【嘴唇乾裂】" localSheetId="7">#REF!</definedName>
    <definedName name="【嘴唇乾裂】" localSheetId="10">#REF!</definedName>
    <definedName name="【嘴唇乾裂】" localSheetId="8">#REF!</definedName>
    <definedName name="【嘴唇乾裂】">#REF!</definedName>
    <definedName name="【噁心】" localSheetId="13">[21]【測試領料記錄表】!#REF!</definedName>
    <definedName name="【噁心】" localSheetId="1">[21]【測試領料記錄表】!#REF!</definedName>
    <definedName name="【噁心】" localSheetId="5">[21]【測試領料記錄表】!#REF!</definedName>
    <definedName name="【噁心】" localSheetId="2">[21]【測試領料記錄表】!#REF!</definedName>
    <definedName name="【噁心】" localSheetId="3">[21]【測試領料記錄表】!#REF!</definedName>
    <definedName name="【噁心】" localSheetId="7">[21]【測試領料記錄表】!#REF!</definedName>
    <definedName name="【噁心】" localSheetId="10">[21]【測試領料記錄表】!#REF!</definedName>
    <definedName name="【噁心】" localSheetId="8">[21]【測試領料記錄表】!#REF!</definedName>
    <definedName name="【噁心】">[21]【測試領料記錄表】!#REF!</definedName>
    <definedName name="【培養優良的姿勢】" localSheetId="13">#REF!</definedName>
    <definedName name="【培養優良的姿勢】" localSheetId="1">#REF!</definedName>
    <definedName name="【培養優良的姿勢】" localSheetId="5">#REF!</definedName>
    <definedName name="【培養優良的姿勢】" localSheetId="2">#REF!</definedName>
    <definedName name="【培養優良的姿勢】" localSheetId="3">#REF!</definedName>
    <definedName name="【培養優良的姿勢】" localSheetId="4">#REF!</definedName>
    <definedName name="【培養優良的姿勢】" localSheetId="7">#REF!</definedName>
    <definedName name="【培養優良的姿勢】" localSheetId="10">#REF!</definedName>
    <definedName name="【培養優良的姿勢】" localSheetId="8">#REF!</definedName>
    <definedName name="【培養優良的姿勢】">#REF!</definedName>
    <definedName name="【失眠】" localSheetId="13">'[21]【產品標示單-綠】 '!#REF!</definedName>
    <definedName name="【失眠】" localSheetId="1">'[21]【產品標示單-綠】 '!#REF!</definedName>
    <definedName name="【失眠】" localSheetId="5">'[21]【產品標示單-綠】 '!#REF!</definedName>
    <definedName name="【失眠】" localSheetId="2">'[21]【產品標示單-綠】 '!#REF!</definedName>
    <definedName name="【失眠】" localSheetId="3">'[21]【產品標示單-綠】 '!#REF!</definedName>
    <definedName name="【失眠】" localSheetId="7">'[21]【產品標示單-綠】 '!#REF!</definedName>
    <definedName name="【失眠】" localSheetId="10">'[21]【產品標示單-綠】 '!#REF!</definedName>
    <definedName name="【失眠】" localSheetId="8">'[21]【產品標示單-綠】 '!#REF!</definedName>
    <definedName name="【失眠】">'[21]【產品標示單-綠】 '!#REF!</definedName>
    <definedName name="【尿布疹】" localSheetId="13">#REF!</definedName>
    <definedName name="【尿布疹】" localSheetId="1">#REF!</definedName>
    <definedName name="【尿布疹】" localSheetId="5">#REF!</definedName>
    <definedName name="【尿布疹】" localSheetId="2">#REF!</definedName>
    <definedName name="【尿布疹】" localSheetId="3">#REF!</definedName>
    <definedName name="【尿布疹】" localSheetId="4">#REF!</definedName>
    <definedName name="【尿布疹】" localSheetId="7">#REF!</definedName>
    <definedName name="【尿布疹】" localSheetId="10">#REF!</definedName>
    <definedName name="【尿布疹】" localSheetId="8">#REF!</definedName>
    <definedName name="【尿布疹】">#REF!</definedName>
    <definedName name="【帶狀皰疹】" localSheetId="13">#REF!</definedName>
    <definedName name="【帶狀皰疹】" localSheetId="1">#REF!</definedName>
    <definedName name="【帶狀皰疹】" localSheetId="5">#REF!</definedName>
    <definedName name="【帶狀皰疹】" localSheetId="2">#REF!</definedName>
    <definedName name="【帶狀皰疹】" localSheetId="3">#REF!</definedName>
    <definedName name="【帶狀皰疹】" localSheetId="4">#REF!</definedName>
    <definedName name="【帶狀皰疹】" localSheetId="7">#REF!</definedName>
    <definedName name="【帶狀皰疹】" localSheetId="10">#REF!</definedName>
    <definedName name="【帶狀皰疹】" localSheetId="8">#REF!</definedName>
    <definedName name="【帶狀皰疹】">#REF!</definedName>
    <definedName name="【恐懼症】" localSheetId="13">'[21]【產品標示單-綠】 '!#REF!</definedName>
    <definedName name="【恐懼症】" localSheetId="1">'[21]【產品標示單-綠】 '!#REF!</definedName>
    <definedName name="【恐懼症】" localSheetId="5">'[21]【產品標示單-綠】 '!#REF!</definedName>
    <definedName name="【恐懼症】" localSheetId="2">'[21]【產品標示單-綠】 '!#REF!</definedName>
    <definedName name="【恐懼症】" localSheetId="3">'[21]【產品標示單-綠】 '!#REF!</definedName>
    <definedName name="【恐懼症】" localSheetId="7">'[21]【產品標示單-綠】 '!#REF!</definedName>
    <definedName name="【恐懼症】" localSheetId="10">'[21]【產品標示單-綠】 '!#REF!</definedName>
    <definedName name="【恐懼症】" localSheetId="8">'[21]【產品標示單-綠】 '!#REF!</definedName>
    <definedName name="【恐懼症】">'[21]【產品標示單-綠】 '!#REF!</definedName>
    <definedName name="【情緒焦慮】" localSheetId="13">'[21]【產品標示單-綠】 '!#REF!</definedName>
    <definedName name="【情緒焦慮】" localSheetId="1">'[21]【產品標示單-綠】 '!#REF!</definedName>
    <definedName name="【情緒焦慮】" localSheetId="5">'[21]【產品標示單-綠】 '!#REF!</definedName>
    <definedName name="【情緒焦慮】" localSheetId="2">'[21]【產品標示單-綠】 '!#REF!</definedName>
    <definedName name="【情緒焦慮】" localSheetId="3">'[21]【產品標示單-綠】 '!#REF!</definedName>
    <definedName name="【情緒焦慮】" localSheetId="7">'[21]【產品標示單-綠】 '!#REF!</definedName>
    <definedName name="【情緒焦慮】" localSheetId="10">'[21]【產品標示單-綠】 '!#REF!</definedName>
    <definedName name="【情緒焦慮】" localSheetId="8">'[21]【產品標示單-綠】 '!#REF!</definedName>
    <definedName name="【情緒焦慮】">'[21]【產品標示單-綠】 '!#REF!</definedName>
    <definedName name="【感冒】" localSheetId="13">'[21]【PR CHECK LIST】 '!#REF!</definedName>
    <definedName name="【感冒】" localSheetId="1">'[21]【PR CHECK LIST】 '!#REF!</definedName>
    <definedName name="【感冒】" localSheetId="5">'[21]【PR CHECK LIST】 '!#REF!</definedName>
    <definedName name="【感冒】" localSheetId="2">'[21]【PR CHECK LIST】 '!#REF!</definedName>
    <definedName name="【感冒】" localSheetId="3">'[21]【PR CHECK LIST】 '!#REF!</definedName>
    <definedName name="【感冒】" localSheetId="7">'[21]【PR CHECK LIST】 '!#REF!</definedName>
    <definedName name="【感冒】" localSheetId="10">'[21]【PR CHECK LIST】 '!#REF!</definedName>
    <definedName name="【感冒】" localSheetId="8">'[21]【PR CHECK LIST】 '!#REF!</definedName>
    <definedName name="【感冒】">'[21]【PR CHECK LIST】 '!#REF!</definedName>
    <definedName name="【憂鬱症】" localSheetId="13">'[21]【產品標示單-綠】 '!#REF!</definedName>
    <definedName name="【憂鬱症】" localSheetId="1">'[21]【產品標示單-綠】 '!#REF!</definedName>
    <definedName name="【憂鬱症】" localSheetId="5">'[21]【產品標示單-綠】 '!#REF!</definedName>
    <definedName name="【憂鬱症】" localSheetId="2">'[21]【產品標示單-綠】 '!#REF!</definedName>
    <definedName name="【憂鬱症】" localSheetId="3">'[21]【產品標示單-綠】 '!#REF!</definedName>
    <definedName name="【憂鬱症】" localSheetId="7">'[21]【產品標示單-綠】 '!#REF!</definedName>
    <definedName name="【憂鬱症】" localSheetId="10">'[21]【產品標示單-綠】 '!#REF!</definedName>
    <definedName name="【憂鬱症】" localSheetId="8">'[21]【產品標示單-綠】 '!#REF!</definedName>
    <definedName name="【憂鬱症】">'[21]【產品標示單-綠】 '!#REF!</definedName>
    <definedName name="【手腕痛症候群】" localSheetId="13">#REF!</definedName>
    <definedName name="【手腕痛症候群】" localSheetId="1">#REF!</definedName>
    <definedName name="【手腕痛症候群】" localSheetId="5">#REF!</definedName>
    <definedName name="【手腕痛症候群】" localSheetId="2">#REF!</definedName>
    <definedName name="【手腕痛症候群】" localSheetId="3">#REF!</definedName>
    <definedName name="【手腕痛症候群】" localSheetId="4">#REF!</definedName>
    <definedName name="【手腕痛症候群】" localSheetId="7">#REF!</definedName>
    <definedName name="【手腕痛症候群】" localSheetId="10">#REF!</definedName>
    <definedName name="【手腕痛症候群】" localSheetId="8">#REF!</definedName>
    <definedName name="【手腕痛症候群】">#REF!</definedName>
    <definedName name="【打嗝】" localSheetId="13">[21]【測試領料記錄表】!#REF!</definedName>
    <definedName name="【打嗝】" localSheetId="1">[21]【測試領料記錄表】!#REF!</definedName>
    <definedName name="【打嗝】" localSheetId="5">[21]【測試領料記錄表】!#REF!</definedName>
    <definedName name="【打嗝】" localSheetId="2">[21]【測試領料記錄表】!#REF!</definedName>
    <definedName name="【打嗝】" localSheetId="3">[21]【測試領料記錄表】!#REF!</definedName>
    <definedName name="【打嗝】" localSheetId="7">[21]【測試領料記錄表】!#REF!</definedName>
    <definedName name="【打嗝】" localSheetId="10">[21]【測試領料記錄表】!#REF!</definedName>
    <definedName name="【打嗝】" localSheetId="8">[21]【測試領料記錄表】!#REF!</definedName>
    <definedName name="【打嗝】">[21]【測試領料記錄表】!#REF!</definedName>
    <definedName name="【指甲內生】" localSheetId="13">#REF!</definedName>
    <definedName name="【指甲內生】" localSheetId="1">#REF!</definedName>
    <definedName name="【指甲內生】" localSheetId="5">#REF!</definedName>
    <definedName name="【指甲內生】" localSheetId="2">#REF!</definedName>
    <definedName name="【指甲內生】" localSheetId="3">#REF!</definedName>
    <definedName name="【指甲內生】" localSheetId="4">#REF!</definedName>
    <definedName name="【指甲內生】" localSheetId="7">#REF!</definedName>
    <definedName name="【指甲內生】" localSheetId="10">#REF!</definedName>
    <definedName name="【指甲內生】" localSheetId="8">#REF!</definedName>
    <definedName name="【指甲內生】">#REF!</definedName>
    <definedName name="【支氣管炎】" localSheetId="13">'[21]【PR CHECK LIST】 '!#REF!</definedName>
    <definedName name="【支氣管炎】" localSheetId="1">'[21]【PR CHECK LIST】 '!#REF!</definedName>
    <definedName name="【支氣管炎】" localSheetId="5">'[21]【PR CHECK LIST】 '!#REF!</definedName>
    <definedName name="【支氣管炎】" localSheetId="2">'[21]【PR CHECK LIST】 '!#REF!</definedName>
    <definedName name="【支氣管炎】" localSheetId="3">'[21]【PR CHECK LIST】 '!#REF!</definedName>
    <definedName name="【支氣管炎】" localSheetId="7">'[21]【PR CHECK LIST】 '!#REF!</definedName>
    <definedName name="【支氣管炎】" localSheetId="10">'[21]【PR CHECK LIST】 '!#REF!</definedName>
    <definedName name="【支氣管炎】" localSheetId="8">'[21]【PR CHECK LIST】 '!#REF!</definedName>
    <definedName name="【支氣管炎】">'[21]【PR CHECK LIST】 '!#REF!</definedName>
    <definedName name="【昆蟲及動物咬傷】" localSheetId="13">#REF!</definedName>
    <definedName name="【昆蟲及動物咬傷】" localSheetId="1">#REF!</definedName>
    <definedName name="【昆蟲及動物咬傷】" localSheetId="5">#REF!</definedName>
    <definedName name="【昆蟲及動物咬傷】" localSheetId="2">#REF!</definedName>
    <definedName name="【昆蟲及動物咬傷】" localSheetId="3">#REF!</definedName>
    <definedName name="【昆蟲及動物咬傷】" localSheetId="4">#REF!</definedName>
    <definedName name="【昆蟲及動物咬傷】" localSheetId="7">#REF!</definedName>
    <definedName name="【昆蟲及動物咬傷】" localSheetId="10">#REF!</definedName>
    <definedName name="【昆蟲及動物咬傷】" localSheetId="8">#REF!</definedName>
    <definedName name="【昆蟲及動物咬傷】">#REF!</definedName>
    <definedName name="【昆蟲螯傷】" localSheetId="13">#REF!</definedName>
    <definedName name="【昆蟲螯傷】" localSheetId="1">#REF!</definedName>
    <definedName name="【昆蟲螯傷】" localSheetId="5">#REF!</definedName>
    <definedName name="【昆蟲螯傷】" localSheetId="2">#REF!</definedName>
    <definedName name="【昆蟲螯傷】" localSheetId="3">#REF!</definedName>
    <definedName name="【昆蟲螯傷】" localSheetId="4">#REF!</definedName>
    <definedName name="【昆蟲螯傷】" localSheetId="7">#REF!</definedName>
    <definedName name="【昆蟲螯傷】" localSheetId="10">#REF!</definedName>
    <definedName name="【昆蟲螯傷】" localSheetId="8">#REF!</definedName>
    <definedName name="【昆蟲螯傷】">#REF!</definedName>
    <definedName name="【曬傷】" localSheetId="13">#REF!</definedName>
    <definedName name="【曬傷】" localSheetId="1">#REF!</definedName>
    <definedName name="【曬傷】" localSheetId="5">#REF!</definedName>
    <definedName name="【曬傷】" localSheetId="2">#REF!</definedName>
    <definedName name="【曬傷】" localSheetId="3">#REF!</definedName>
    <definedName name="【曬傷】" localSheetId="4">#REF!</definedName>
    <definedName name="【曬傷】" localSheetId="7">#REF!</definedName>
    <definedName name="【曬傷】" localSheetId="10">#REF!</definedName>
    <definedName name="【曬傷】" localSheetId="8">#REF!</definedName>
    <definedName name="【曬傷】">#REF!</definedName>
    <definedName name="【氣喘病】" localSheetId="13">'[21]【PR CHECK LIST】 '!#REF!</definedName>
    <definedName name="【氣喘病】" localSheetId="1">'[21]【PR CHECK LIST】 '!#REF!</definedName>
    <definedName name="【氣喘病】" localSheetId="5">'[21]【PR CHECK LIST】 '!#REF!</definedName>
    <definedName name="【氣喘病】" localSheetId="2">'[21]【PR CHECK LIST】 '!#REF!</definedName>
    <definedName name="【氣喘病】" localSheetId="3">'[21]【PR CHECK LIST】 '!#REF!</definedName>
    <definedName name="【氣喘病】" localSheetId="7">'[21]【PR CHECK LIST】 '!#REF!</definedName>
    <definedName name="【氣喘病】" localSheetId="10">'[21]【PR CHECK LIST】 '!#REF!</definedName>
    <definedName name="【氣喘病】" localSheetId="8">'[21]【PR CHECK LIST】 '!#REF!</definedName>
    <definedName name="【氣喘病】">'[21]【PR CHECK LIST】 '!#REF!</definedName>
    <definedName name="【水土不服的腹瀉】" localSheetId="13">[21]【測試領料記錄表】!#REF!</definedName>
    <definedName name="【水土不服的腹瀉】" localSheetId="1">[21]【測試領料記錄表】!#REF!</definedName>
    <definedName name="【水土不服的腹瀉】" localSheetId="5">[21]【測試領料記錄表】!#REF!</definedName>
    <definedName name="【水土不服的腹瀉】" localSheetId="2">[21]【測試領料記錄表】!#REF!</definedName>
    <definedName name="【水土不服的腹瀉】" localSheetId="3">[21]【測試領料記錄表】!#REF!</definedName>
    <definedName name="【水土不服的腹瀉】" localSheetId="7">[21]【測試領料記錄表】!#REF!</definedName>
    <definedName name="【水土不服的腹瀉】" localSheetId="10">[21]【測試領料記錄表】!#REF!</definedName>
    <definedName name="【水土不服的腹瀉】" localSheetId="8">[21]【測試領料記錄表】!#REF!</definedName>
    <definedName name="【水土不服的腹瀉】">[21]【測試領料記錄表】!#REF!</definedName>
    <definedName name="【水皰】" localSheetId="13">#REF!</definedName>
    <definedName name="【水皰】" localSheetId="1">#REF!</definedName>
    <definedName name="【水皰】" localSheetId="5">#REF!</definedName>
    <definedName name="【水皰】" localSheetId="2">#REF!</definedName>
    <definedName name="【水皰】" localSheetId="3">#REF!</definedName>
    <definedName name="【水皰】" localSheetId="4">#REF!</definedName>
    <definedName name="【水皰】" localSheetId="7">#REF!</definedName>
    <definedName name="【水皰】" localSheetId="10">#REF!</definedName>
    <definedName name="【水皰】" localSheetId="8">#REF!</definedName>
    <definedName name="【水皰】">#REF!</definedName>
    <definedName name="【油性皮膚】" localSheetId="13">#REF!</definedName>
    <definedName name="【油性皮膚】" localSheetId="1">#REF!</definedName>
    <definedName name="【油性皮膚】" localSheetId="5">#REF!</definedName>
    <definedName name="【油性皮膚】" localSheetId="2">#REF!</definedName>
    <definedName name="【油性皮膚】" localSheetId="3">#REF!</definedName>
    <definedName name="【油性皮膚】" localSheetId="4">#REF!</definedName>
    <definedName name="【油性皮膚】" localSheetId="7">#REF!</definedName>
    <definedName name="【油性皮膚】" localSheetId="10">#REF!</definedName>
    <definedName name="【油性皮膚】" localSheetId="8">#REF!</definedName>
    <definedName name="【油性皮膚】">#REF!</definedName>
    <definedName name="【油性頭髮】" localSheetId="13">#REF!</definedName>
    <definedName name="【油性頭髮】" localSheetId="1">#REF!</definedName>
    <definedName name="【油性頭髮】" localSheetId="5">#REF!</definedName>
    <definedName name="【油性頭髮】" localSheetId="2">#REF!</definedName>
    <definedName name="【油性頭髮】" localSheetId="3">#REF!</definedName>
    <definedName name="【油性頭髮】" localSheetId="4">#REF!</definedName>
    <definedName name="【油性頭髮】" localSheetId="7">#REF!</definedName>
    <definedName name="【油性頭髮】" localSheetId="10">#REF!</definedName>
    <definedName name="【油性頭髮】" localSheetId="8">#REF!</definedName>
    <definedName name="【油性頭髮】">#REF!</definedName>
    <definedName name="【流行性感冒】" localSheetId="13">'[21]【PR CHECK LIST】 '!#REF!</definedName>
    <definedName name="【流行性感冒】" localSheetId="1">'[21]【PR CHECK LIST】 '!#REF!</definedName>
    <definedName name="【流行性感冒】" localSheetId="5">'[21]【PR CHECK LIST】 '!#REF!</definedName>
    <definedName name="【流行性感冒】" localSheetId="2">'[21]【PR CHECK LIST】 '!#REF!</definedName>
    <definedName name="【流行性感冒】" localSheetId="3">'[21]【PR CHECK LIST】 '!#REF!</definedName>
    <definedName name="【流行性感冒】" localSheetId="7">'[21]【PR CHECK LIST】 '!#REF!</definedName>
    <definedName name="【流行性感冒】" localSheetId="10">'[21]【PR CHECK LIST】 '!#REF!</definedName>
    <definedName name="【流行性感冒】" localSheetId="8">'[21]【PR CHECK LIST】 '!#REF!</definedName>
    <definedName name="【流行性感冒】">'[21]【PR CHECK LIST】 '!#REF!</definedName>
    <definedName name="【燒傷】" localSheetId="13">#REF!</definedName>
    <definedName name="【燒傷】" localSheetId="1">#REF!</definedName>
    <definedName name="【燒傷】" localSheetId="5">#REF!</definedName>
    <definedName name="【燒傷】" localSheetId="2">#REF!</definedName>
    <definedName name="【燒傷】" localSheetId="3">#REF!</definedName>
    <definedName name="【燒傷】" localSheetId="4">#REF!</definedName>
    <definedName name="【燒傷】" localSheetId="7">#REF!</definedName>
    <definedName name="【燒傷】" localSheetId="10">#REF!</definedName>
    <definedName name="【燒傷】" localSheetId="8">#REF!</definedName>
    <definedName name="【燒傷】">#REF!</definedName>
    <definedName name="【牙痛】" localSheetId="13">#REF!</definedName>
    <definedName name="【牙痛】" localSheetId="1">#REF!</definedName>
    <definedName name="【牙痛】" localSheetId="5">#REF!</definedName>
    <definedName name="【牙痛】" localSheetId="2">#REF!</definedName>
    <definedName name="【牙痛】" localSheetId="3">#REF!</definedName>
    <definedName name="【牙痛】" localSheetId="4">#REF!</definedName>
    <definedName name="【牙痛】" localSheetId="7">#REF!</definedName>
    <definedName name="【牙痛】" localSheetId="10">#REF!</definedName>
    <definedName name="【牙痛】" localSheetId="8">#REF!</definedName>
    <definedName name="【牙痛】">#REF!</definedName>
    <definedName name="【牙齒的斑漬】" localSheetId="13">#REF!</definedName>
    <definedName name="【牙齒的斑漬】" localSheetId="1">#REF!</definedName>
    <definedName name="【牙齒的斑漬】" localSheetId="5">#REF!</definedName>
    <definedName name="【牙齒的斑漬】" localSheetId="2">#REF!</definedName>
    <definedName name="【牙齒的斑漬】" localSheetId="3">#REF!</definedName>
    <definedName name="【牙齒的斑漬】" localSheetId="4">#REF!</definedName>
    <definedName name="【牙齒的斑漬】" localSheetId="7">#REF!</definedName>
    <definedName name="【牙齒的斑漬】" localSheetId="10">#REF!</definedName>
    <definedName name="【牙齒的斑漬】" localSheetId="8">#REF!</definedName>
    <definedName name="【牙齒的斑漬】">#REF!</definedName>
    <definedName name="【疣】" localSheetId="13">#REF!</definedName>
    <definedName name="【疣】" localSheetId="1">#REF!</definedName>
    <definedName name="【疣】" localSheetId="5">#REF!</definedName>
    <definedName name="【疣】" localSheetId="2">#REF!</definedName>
    <definedName name="【疣】" localSheetId="3">#REF!</definedName>
    <definedName name="【疣】" localSheetId="4">#REF!</definedName>
    <definedName name="【疣】" localSheetId="7">#REF!</definedName>
    <definedName name="【疣】" localSheetId="10">#REF!</definedName>
    <definedName name="【疣】" localSheetId="8">#REF!</definedName>
    <definedName name="【疣】">#REF!</definedName>
    <definedName name="【疤痕的問題】" localSheetId="13">#REF!</definedName>
    <definedName name="【疤痕的問題】" localSheetId="1">#REF!</definedName>
    <definedName name="【疤痕的問題】" localSheetId="5">#REF!</definedName>
    <definedName name="【疤痕的問題】" localSheetId="2">#REF!</definedName>
    <definedName name="【疤痕的問題】" localSheetId="3">#REF!</definedName>
    <definedName name="【疤痕的問題】" localSheetId="4">#REF!</definedName>
    <definedName name="【疤痕的問題】" localSheetId="7">#REF!</definedName>
    <definedName name="【疤痕的問題】" localSheetId="10">#REF!</definedName>
    <definedName name="【疤痕的問題】" localSheetId="8">#REF!</definedName>
    <definedName name="【疤痕的問題】">#REF!</definedName>
    <definedName name="【痔瘡】" localSheetId="13">[21]【測試領料記錄表】!#REF!</definedName>
    <definedName name="【痔瘡】" localSheetId="1">[21]【測試領料記錄表】!#REF!</definedName>
    <definedName name="【痔瘡】" localSheetId="5">[21]【測試領料記錄表】!#REF!</definedName>
    <definedName name="【痔瘡】" localSheetId="2">[21]【測試領料記錄表】!#REF!</definedName>
    <definedName name="【痔瘡】" localSheetId="3">[21]【測試領料記錄表】!#REF!</definedName>
    <definedName name="【痔瘡】" localSheetId="7">[21]【測試領料記錄表】!#REF!</definedName>
    <definedName name="【痔瘡】" localSheetId="10">[21]【測試領料記錄表】!#REF!</definedName>
    <definedName name="【痔瘡】" localSheetId="8">[21]【測試領料記錄表】!#REF!</definedName>
    <definedName name="【痔瘡】">[21]【測試領料記錄表】!#REF!</definedName>
    <definedName name="【痛風】" localSheetId="13">[21]【產能狀況記錄表】!#REF!</definedName>
    <definedName name="【痛風】" localSheetId="1">[21]【產能狀況記錄表】!#REF!</definedName>
    <definedName name="【痛風】" localSheetId="5">[21]【產能狀況記錄表】!#REF!</definedName>
    <definedName name="【痛風】" localSheetId="2">[21]【產能狀況記錄表】!#REF!</definedName>
    <definedName name="【痛風】" localSheetId="3">[21]【產能狀況記錄表】!#REF!</definedName>
    <definedName name="【痛風】" localSheetId="7">[21]【產能狀況記錄表】!#REF!</definedName>
    <definedName name="【痛風】" localSheetId="10">[21]【產能狀況記錄表】!#REF!</definedName>
    <definedName name="【痛風】" localSheetId="8">[21]【產能狀況記錄表】!#REF!</definedName>
    <definedName name="【痛風】">[21]【產能狀況記錄表】!#REF!</definedName>
    <definedName name="【瘀血】" localSheetId="13">[21]【產能狀況記錄表】!#REF!</definedName>
    <definedName name="【瘀血】" localSheetId="1">[21]【產能狀況記錄表】!#REF!</definedName>
    <definedName name="【瘀血】" localSheetId="5">[21]【產能狀況記錄表】!#REF!</definedName>
    <definedName name="【瘀血】" localSheetId="2">[21]【產能狀況記錄表】!#REF!</definedName>
    <definedName name="【瘀血】" localSheetId="3">[21]【產能狀況記錄表】!#REF!</definedName>
    <definedName name="【瘀血】" localSheetId="7">[21]【產能狀況記錄表】!#REF!</definedName>
    <definedName name="【瘀血】" localSheetId="10">[21]【產能狀況記錄表】!#REF!</definedName>
    <definedName name="【瘀血】" localSheetId="8">[21]【產能狀況記錄表】!#REF!</definedName>
    <definedName name="【瘀血】">[21]【產能狀況記錄表】!#REF!</definedName>
    <definedName name="【癤】" localSheetId="13">#REF!</definedName>
    <definedName name="【癤】" localSheetId="1">#REF!</definedName>
    <definedName name="【癤】" localSheetId="5">#REF!</definedName>
    <definedName name="【癤】" localSheetId="2">#REF!</definedName>
    <definedName name="【癤】" localSheetId="3">#REF!</definedName>
    <definedName name="【癤】" localSheetId="4">#REF!</definedName>
    <definedName name="【癤】" localSheetId="7">#REF!</definedName>
    <definedName name="【癤】" localSheetId="10">#REF!</definedName>
    <definedName name="【癤】" localSheetId="8">#REF!</definedName>
    <definedName name="【癤】">#REF!</definedName>
    <definedName name="【皮膚乾澀及冬季皮膚癢】" localSheetId="13">#REF!</definedName>
    <definedName name="【皮膚乾澀及冬季皮膚癢】" localSheetId="1">#REF!</definedName>
    <definedName name="【皮膚乾澀及冬季皮膚癢】" localSheetId="5">#REF!</definedName>
    <definedName name="【皮膚乾澀及冬季皮膚癢】" localSheetId="2">#REF!</definedName>
    <definedName name="【皮膚乾澀及冬季皮膚癢】" localSheetId="3">#REF!</definedName>
    <definedName name="【皮膚乾澀及冬季皮膚癢】" localSheetId="4">#REF!</definedName>
    <definedName name="【皮膚乾澀及冬季皮膚癢】" localSheetId="7">#REF!</definedName>
    <definedName name="【皮膚乾澀及冬季皮膚癢】" localSheetId="10">#REF!</definedName>
    <definedName name="【皮膚乾澀及冬季皮膚癢】" localSheetId="8">#REF!</definedName>
    <definedName name="【皮膚乾澀及冬季皮膚癢】">#REF!</definedName>
    <definedName name="【皮膚炎及濕疹】" localSheetId="13">#REF!</definedName>
    <definedName name="【皮膚炎及濕疹】" localSheetId="1">#REF!</definedName>
    <definedName name="【皮膚炎及濕疹】" localSheetId="5">#REF!</definedName>
    <definedName name="【皮膚炎及濕疹】" localSheetId="2">#REF!</definedName>
    <definedName name="【皮膚炎及濕疹】" localSheetId="3">#REF!</definedName>
    <definedName name="【皮膚炎及濕疹】" localSheetId="4">#REF!</definedName>
    <definedName name="【皮膚炎及濕疹】" localSheetId="7">#REF!</definedName>
    <definedName name="【皮膚炎及濕疹】" localSheetId="10">#REF!</definedName>
    <definedName name="【皮膚炎及濕疹】" localSheetId="8">#REF!</definedName>
    <definedName name="【皮膚炎及濕疹】">#REF!</definedName>
    <definedName name="【皺紋】" localSheetId="13">#REF!</definedName>
    <definedName name="【皺紋】" localSheetId="1">#REF!</definedName>
    <definedName name="【皺紋】" localSheetId="5">#REF!</definedName>
    <definedName name="【皺紋】" localSheetId="2">#REF!</definedName>
    <definedName name="【皺紋】" localSheetId="3">#REF!</definedName>
    <definedName name="【皺紋】" localSheetId="4">#REF!</definedName>
    <definedName name="【皺紋】" localSheetId="7">#REF!</definedName>
    <definedName name="【皺紋】" localSheetId="10">#REF!</definedName>
    <definedName name="【皺紋】" localSheetId="8">#REF!</definedName>
    <definedName name="【皺紋】">#REF!</definedName>
    <definedName name="【磨傷】" localSheetId="13">#REF!</definedName>
    <definedName name="【磨傷】" localSheetId="1">#REF!</definedName>
    <definedName name="【磨傷】" localSheetId="5">#REF!</definedName>
    <definedName name="【磨傷】" localSheetId="2">#REF!</definedName>
    <definedName name="【磨傷】" localSheetId="3">#REF!</definedName>
    <definedName name="【磨傷】" localSheetId="4">#REF!</definedName>
    <definedName name="【磨傷】" localSheetId="7">#REF!</definedName>
    <definedName name="【磨傷】" localSheetId="10">#REF!</definedName>
    <definedName name="【磨傷】" localSheetId="8">#REF!</definedName>
    <definedName name="【磨傷】">#REF!</definedName>
    <definedName name="【磨牙】" localSheetId="13">#REF!</definedName>
    <definedName name="【磨牙】" localSheetId="1">#REF!</definedName>
    <definedName name="【磨牙】" localSheetId="5">#REF!</definedName>
    <definedName name="【磨牙】" localSheetId="2">#REF!</definedName>
    <definedName name="【磨牙】" localSheetId="3">#REF!</definedName>
    <definedName name="【磨牙】" localSheetId="4">#REF!</definedName>
    <definedName name="【磨牙】" localSheetId="7">#REF!</definedName>
    <definedName name="【磨牙】" localSheetId="10">#REF!</definedName>
    <definedName name="【磨牙】" localSheetId="8">#REF!</definedName>
    <definedName name="【磨牙】">#REF!</definedName>
    <definedName name="【粉刺】" localSheetId="13">#REF!</definedName>
    <definedName name="【粉刺】" localSheetId="1">#REF!</definedName>
    <definedName name="【粉刺】" localSheetId="5">#REF!</definedName>
    <definedName name="【粉刺】" localSheetId="2">#REF!</definedName>
    <definedName name="【粉刺】" localSheetId="3">#REF!</definedName>
    <definedName name="【粉刺】" localSheetId="4">#REF!</definedName>
    <definedName name="【粉刺】" localSheetId="7">#REF!</definedName>
    <definedName name="【粉刺】" localSheetId="10">#REF!</definedName>
    <definedName name="【粉刺】" localSheetId="8">#REF!</definedName>
    <definedName name="【粉刺】">#REF!</definedName>
    <definedName name="【糖尿病】" localSheetId="13">[21]【產能狀況記錄表】!#REF!</definedName>
    <definedName name="【糖尿病】" localSheetId="1">[21]【產能狀況記錄表】!#REF!</definedName>
    <definedName name="【糖尿病】" localSheetId="5">[21]【產能狀況記錄表】!#REF!</definedName>
    <definedName name="【糖尿病】" localSheetId="2">[21]【產能狀況記錄表】!#REF!</definedName>
    <definedName name="【糖尿病】" localSheetId="3">[21]【產能狀況記錄表】!#REF!</definedName>
    <definedName name="【糖尿病】" localSheetId="7">[21]【產能狀況記錄表】!#REF!</definedName>
    <definedName name="【糖尿病】" localSheetId="10">[21]【產能狀況記錄表】!#REF!</definedName>
    <definedName name="【糖尿病】" localSheetId="8">[21]【產能狀況記錄表】!#REF!</definedName>
    <definedName name="【糖尿病】">[21]【產能狀況記錄表】!#REF!</definedName>
    <definedName name="【肉刺】" localSheetId="13">#REF!</definedName>
    <definedName name="【肉刺】" localSheetId="1">#REF!</definedName>
    <definedName name="【肉刺】" localSheetId="5">#REF!</definedName>
    <definedName name="【肉刺】" localSheetId="2">#REF!</definedName>
    <definedName name="【肉刺】" localSheetId="3">#REF!</definedName>
    <definedName name="【肉刺】" localSheetId="4">#REF!</definedName>
    <definedName name="【肉刺】" localSheetId="7">#REF!</definedName>
    <definedName name="【肉刺】" localSheetId="10">#REF!</definedName>
    <definedName name="【肉刺】" localSheetId="8">#REF!</definedName>
    <definedName name="【肉刺】">#REF!</definedName>
    <definedName name="【肌肉痛】" localSheetId="13">#REF!</definedName>
    <definedName name="【肌肉痛】" localSheetId="1">#REF!</definedName>
    <definedName name="【肌肉痛】" localSheetId="5">#REF!</definedName>
    <definedName name="【肌肉痛】" localSheetId="2">#REF!</definedName>
    <definedName name="【肌肉痛】" localSheetId="3">#REF!</definedName>
    <definedName name="【肌肉痛】" localSheetId="4">#REF!</definedName>
    <definedName name="【肌肉痛】" localSheetId="7">#REF!</definedName>
    <definedName name="【肌肉痛】" localSheetId="10">#REF!</definedName>
    <definedName name="【肌肉痛】" localSheetId="8">#REF!</definedName>
    <definedName name="【肌肉痛】">#REF!</definedName>
    <definedName name="【肌腱炎】" localSheetId="13">#REF!</definedName>
    <definedName name="【肌腱炎】" localSheetId="1">#REF!</definedName>
    <definedName name="【肌腱炎】" localSheetId="5">#REF!</definedName>
    <definedName name="【肌腱炎】" localSheetId="2">#REF!</definedName>
    <definedName name="【肌腱炎】" localSheetId="3">#REF!</definedName>
    <definedName name="【肌腱炎】" localSheetId="4">#REF!</definedName>
    <definedName name="【肌腱炎】" localSheetId="7">#REF!</definedName>
    <definedName name="【肌腱炎】" localSheetId="10">#REF!</definedName>
    <definedName name="【肌腱炎】" localSheetId="8">#REF!</definedName>
    <definedName name="【肌腱炎】">#REF!</definedName>
    <definedName name="【胃灼熱】" localSheetId="13">[21]【測試領料記錄表】!#REF!</definedName>
    <definedName name="【胃灼熱】" localSheetId="1">[21]【測試領料記錄表】!#REF!</definedName>
    <definedName name="【胃灼熱】" localSheetId="5">[21]【測試領料記錄表】!#REF!</definedName>
    <definedName name="【胃灼熱】" localSheetId="2">[21]【測試領料記錄表】!#REF!</definedName>
    <definedName name="【胃灼熱】" localSheetId="3">[21]【測試領料記錄表】!#REF!</definedName>
    <definedName name="【胃灼熱】" localSheetId="7">[21]【測試領料記錄表】!#REF!</definedName>
    <definedName name="【胃灼熱】" localSheetId="10">[21]【測試領料記錄表】!#REF!</definedName>
    <definedName name="【胃灼熱】" localSheetId="8">[21]【測試領料記錄表】!#REF!</definedName>
    <definedName name="【胃灼熱】">[21]【測試領料記錄表】!#REF!</definedName>
    <definedName name="【背痛】" localSheetId="13">#REF!</definedName>
    <definedName name="【背痛】" localSheetId="1">#REF!</definedName>
    <definedName name="【背痛】" localSheetId="5">#REF!</definedName>
    <definedName name="【背痛】" localSheetId="2">#REF!</definedName>
    <definedName name="【背痛】" localSheetId="3">#REF!</definedName>
    <definedName name="【背痛】" localSheetId="4">#REF!</definedName>
    <definedName name="【背痛】" localSheetId="7">#REF!</definedName>
    <definedName name="【背痛】" localSheetId="10">#REF!</definedName>
    <definedName name="【背痛】" localSheetId="8">#REF!</definedName>
    <definedName name="【背痛】">#REF!</definedName>
    <definedName name="【脂肪堆積】" localSheetId="13">#REF!</definedName>
    <definedName name="【脂肪堆積】" localSheetId="1">#REF!</definedName>
    <definedName name="【脂肪堆積】" localSheetId="5">#REF!</definedName>
    <definedName name="【脂肪堆積】" localSheetId="2">#REF!</definedName>
    <definedName name="【脂肪堆積】" localSheetId="3">#REF!</definedName>
    <definedName name="【脂肪堆積】" localSheetId="4">#REF!</definedName>
    <definedName name="【脂肪堆積】" localSheetId="7">#REF!</definedName>
    <definedName name="【脂肪堆積】" localSheetId="10">#REF!</definedName>
    <definedName name="【脂肪堆積】" localSheetId="8">#REF!</definedName>
    <definedName name="【脂肪堆積】">#REF!</definedName>
    <definedName name="【脂肪過量】" localSheetId="13">[21]【產能狀況記錄表】!#REF!</definedName>
    <definedName name="【脂肪過量】" localSheetId="1">[21]【產能狀況記錄表】!#REF!</definedName>
    <definedName name="【脂肪過量】" localSheetId="5">[21]【產能狀況記錄表】!#REF!</definedName>
    <definedName name="【脂肪過量】" localSheetId="2">[21]【產能狀況記錄表】!#REF!</definedName>
    <definedName name="【脂肪過量】" localSheetId="3">[21]【產能狀況記錄表】!#REF!</definedName>
    <definedName name="【脂肪過量】" localSheetId="7">[21]【產能狀況記錄表】!#REF!</definedName>
    <definedName name="【脂肪過量】" localSheetId="10">[21]【產能狀況記錄表】!#REF!</definedName>
    <definedName name="【脂肪過量】" localSheetId="8">[21]【產能狀況記錄表】!#REF!</definedName>
    <definedName name="【脂肪過量】">[21]【產能狀況記錄表】!#REF!</definedName>
    <definedName name="【脹氣】" localSheetId="13">[21]【測試領料記錄表】!#REF!</definedName>
    <definedName name="【脹氣】" localSheetId="1">[21]【測試領料記錄表】!#REF!</definedName>
    <definedName name="【脹氣】" localSheetId="5">[21]【測試領料記錄表】!#REF!</definedName>
    <definedName name="【脹氣】" localSheetId="2">[21]【測試領料記錄表】!#REF!</definedName>
    <definedName name="【脹氣】" localSheetId="3">[21]【測試領料記錄表】!#REF!</definedName>
    <definedName name="【脹氣】" localSheetId="7">[21]【測試領料記錄表】!#REF!</definedName>
    <definedName name="【脹氣】" localSheetId="10">[21]【測試領料記錄表】!#REF!</definedName>
    <definedName name="【脹氣】" localSheetId="8">[21]【測試領料記錄表】!#REF!</definedName>
    <definedName name="【脹氣】">[21]【測試領料記錄表】!#REF!</definedName>
    <definedName name="【腎結石】" localSheetId="13">[21]【產能狀況記錄表】!#REF!</definedName>
    <definedName name="【腎結石】" localSheetId="1">[21]【產能狀況記錄表】!#REF!</definedName>
    <definedName name="【腎結石】" localSheetId="5">[21]【產能狀況記錄表】!#REF!</definedName>
    <definedName name="【腎結石】" localSheetId="2">[21]【產能狀況記錄表】!#REF!</definedName>
    <definedName name="【腎結石】" localSheetId="3">[21]【產能狀況記錄表】!#REF!</definedName>
    <definedName name="【腎結石】" localSheetId="7">[21]【產能狀況記錄表】!#REF!</definedName>
    <definedName name="【腎結石】" localSheetId="10">[21]【產能狀況記錄表】!#REF!</definedName>
    <definedName name="【腎結石】" localSheetId="8">[21]【產能狀況記錄表】!#REF!</definedName>
    <definedName name="【腎結石】">[21]【產能狀況記錄表】!#REF!</definedName>
    <definedName name="【腳痛】" localSheetId="13">#REF!</definedName>
    <definedName name="【腳痛】" localSheetId="1">#REF!</definedName>
    <definedName name="【腳痛】" localSheetId="5">#REF!</definedName>
    <definedName name="【腳痛】" localSheetId="2">#REF!</definedName>
    <definedName name="【腳痛】" localSheetId="3">#REF!</definedName>
    <definedName name="【腳痛】" localSheetId="4">#REF!</definedName>
    <definedName name="【腳痛】" localSheetId="7">#REF!</definedName>
    <definedName name="【腳痛】" localSheetId="10">#REF!</definedName>
    <definedName name="【腳痛】" localSheetId="8">#REF!</definedName>
    <definedName name="【腳痛】">#REF!</definedName>
    <definedName name="【腳臭】" localSheetId="13">#REF!</definedName>
    <definedName name="【腳臭】" localSheetId="1">#REF!</definedName>
    <definedName name="【腳臭】" localSheetId="5">#REF!</definedName>
    <definedName name="【腳臭】" localSheetId="2">#REF!</definedName>
    <definedName name="【腳臭】" localSheetId="3">#REF!</definedName>
    <definedName name="【腳臭】" localSheetId="4">#REF!</definedName>
    <definedName name="【腳臭】" localSheetId="7">#REF!</definedName>
    <definedName name="【腳臭】" localSheetId="10">#REF!</definedName>
    <definedName name="【腳臭】" localSheetId="8">#REF!</definedName>
    <definedName name="【腳臭】">#REF!</definedName>
    <definedName name="【腸胃潰瘍】" localSheetId="13">[21]【測試領料記錄表】!#REF!</definedName>
    <definedName name="【腸胃潰瘍】" localSheetId="1">[21]【測試領料記錄表】!#REF!</definedName>
    <definedName name="【腸胃潰瘍】" localSheetId="5">[21]【測試領料記錄表】!#REF!</definedName>
    <definedName name="【腸胃潰瘍】" localSheetId="2">[21]【測試領料記錄表】!#REF!</definedName>
    <definedName name="【腸胃潰瘍】" localSheetId="3">[21]【測試領料記錄表】!#REF!</definedName>
    <definedName name="【腸胃潰瘍】" localSheetId="7">[21]【測試領料記錄表】!#REF!</definedName>
    <definedName name="【腸胃潰瘍】" localSheetId="10">[21]【測試領料記錄表】!#REF!</definedName>
    <definedName name="【腸胃潰瘍】" localSheetId="8">[21]【測試領料記錄表】!#REF!</definedName>
    <definedName name="【腸胃潰瘍】">[21]【測試領料記錄表】!#REF!</definedName>
    <definedName name="【膝蓋痛】" localSheetId="13">#REF!</definedName>
    <definedName name="【膝蓋痛】" localSheetId="1">#REF!</definedName>
    <definedName name="【膝蓋痛】" localSheetId="5">#REF!</definedName>
    <definedName name="【膝蓋痛】" localSheetId="2">#REF!</definedName>
    <definedName name="【膝蓋痛】" localSheetId="3">#REF!</definedName>
    <definedName name="【膝蓋痛】" localSheetId="4">#REF!</definedName>
    <definedName name="【膝蓋痛】" localSheetId="7">#REF!</definedName>
    <definedName name="【膝蓋痛】" localSheetId="10">#REF!</definedName>
    <definedName name="【膝蓋痛】" localSheetId="8">#REF!</definedName>
    <definedName name="【膝蓋痛】">#REF!</definedName>
    <definedName name="【膽固醇過高】" localSheetId="13">[21]【產能狀況記錄表】!#REF!</definedName>
    <definedName name="【膽固醇過高】" localSheetId="1">[21]【產能狀況記錄表】!#REF!</definedName>
    <definedName name="【膽固醇過高】" localSheetId="5">[21]【產能狀況記錄表】!#REF!</definedName>
    <definedName name="【膽固醇過高】" localSheetId="2">[21]【產能狀況記錄表】!#REF!</definedName>
    <definedName name="【膽固醇過高】" localSheetId="3">[21]【產能狀況記錄表】!#REF!</definedName>
    <definedName name="【膽固醇過高】" localSheetId="7">[21]【產能狀況記錄表】!#REF!</definedName>
    <definedName name="【膽固醇過高】" localSheetId="10">[21]【產能狀況記錄表】!#REF!</definedName>
    <definedName name="【膽固醇過高】" localSheetId="8">[21]【產能狀況記錄表】!#REF!</definedName>
    <definedName name="【膽固醇過高】">[21]【產能狀況記錄表】!#REF!</definedName>
    <definedName name="【蕁麻疹】" localSheetId="13">#REF!</definedName>
    <definedName name="【蕁麻疹】" localSheetId="1">#REF!</definedName>
    <definedName name="【蕁麻疹】" localSheetId="5">#REF!</definedName>
    <definedName name="【蕁麻疹】" localSheetId="2">#REF!</definedName>
    <definedName name="【蕁麻疹】" localSheetId="3">#REF!</definedName>
    <definedName name="【蕁麻疹】" localSheetId="4">#REF!</definedName>
    <definedName name="【蕁麻疹】" localSheetId="7">#REF!</definedName>
    <definedName name="【蕁麻疹】" localSheetId="10">#REF!</definedName>
    <definedName name="【蕁麻疹】" localSheetId="8">#REF!</definedName>
    <definedName name="【蕁麻疹】">#REF!</definedName>
    <definedName name="【關節炎】" localSheetId="13">#REF!</definedName>
    <definedName name="【關節炎】" localSheetId="1">#REF!</definedName>
    <definedName name="【關節炎】" localSheetId="5">#REF!</definedName>
    <definedName name="【關節炎】" localSheetId="2">#REF!</definedName>
    <definedName name="【關節炎】" localSheetId="3">#REF!</definedName>
    <definedName name="【關節炎】" localSheetId="4">#REF!</definedName>
    <definedName name="【關節炎】" localSheetId="7">#REF!</definedName>
    <definedName name="【關節炎】" localSheetId="10">#REF!</definedName>
    <definedName name="【關節炎】" localSheetId="8">#REF!</definedName>
    <definedName name="【關節炎】">#REF!</definedName>
    <definedName name="【雞眼與厚繭】" localSheetId="13">#REF!</definedName>
    <definedName name="【雞眼與厚繭】" localSheetId="1">#REF!</definedName>
    <definedName name="【雞眼與厚繭】" localSheetId="5">#REF!</definedName>
    <definedName name="【雞眼與厚繭】" localSheetId="2">#REF!</definedName>
    <definedName name="【雞眼與厚繭】" localSheetId="3">#REF!</definedName>
    <definedName name="【雞眼與厚繭】" localSheetId="4">#REF!</definedName>
    <definedName name="【雞眼與厚繭】" localSheetId="7">#REF!</definedName>
    <definedName name="【雞眼與厚繭】" localSheetId="10">#REF!</definedName>
    <definedName name="【雞眼與厚繭】" localSheetId="8">#REF!</definedName>
    <definedName name="【雞眼與厚繭】">#REF!</definedName>
    <definedName name="【靜脈曲張】" localSheetId="13">[21]【產能狀況記錄表】!#REF!</definedName>
    <definedName name="【靜脈曲張】" localSheetId="1">[21]【產能狀況記錄表】!#REF!</definedName>
    <definedName name="【靜脈曲張】" localSheetId="5">[21]【產能狀況記錄表】!#REF!</definedName>
    <definedName name="【靜脈曲張】" localSheetId="2">[21]【產能狀況記錄表】!#REF!</definedName>
    <definedName name="【靜脈曲張】" localSheetId="3">[21]【產能狀況記錄表】!#REF!</definedName>
    <definedName name="【靜脈曲張】" localSheetId="7">[21]【產能狀況記錄表】!#REF!</definedName>
    <definedName name="【靜脈曲張】" localSheetId="10">[21]【產能狀況記錄表】!#REF!</definedName>
    <definedName name="【靜脈曲張】" localSheetId="8">[21]【產能狀況記錄表】!#REF!</definedName>
    <definedName name="【靜脈曲張】">[21]【產能狀況記錄表】!#REF!</definedName>
    <definedName name="【頭痛】" localSheetId="13">'[21]【產品標示單-綠】 '!#REF!</definedName>
    <definedName name="【頭痛】" localSheetId="1">'[21]【產品標示單-綠】 '!#REF!</definedName>
    <definedName name="【頭痛】" localSheetId="5">'[21]【產品標示單-綠】 '!#REF!</definedName>
    <definedName name="【頭痛】" localSheetId="2">'[21]【產品標示單-綠】 '!#REF!</definedName>
    <definedName name="【頭痛】" localSheetId="3">'[21]【產品標示單-綠】 '!#REF!</definedName>
    <definedName name="【頭痛】" localSheetId="7">'[21]【產品標示單-綠】 '!#REF!</definedName>
    <definedName name="【頭痛】" localSheetId="10">'[21]【產品標示單-綠】 '!#REF!</definedName>
    <definedName name="【頭痛】" localSheetId="8">'[21]【產品標示單-綠】 '!#REF!</definedName>
    <definedName name="【頭痛】">'[21]【產品標示單-綠】 '!#REF!</definedName>
    <definedName name="【頭皮屑】" localSheetId="13">#REF!</definedName>
    <definedName name="【頭皮屑】" localSheetId="1">#REF!</definedName>
    <definedName name="【頭皮屑】" localSheetId="5">#REF!</definedName>
    <definedName name="【頭皮屑】" localSheetId="2">#REF!</definedName>
    <definedName name="【頭皮屑】" localSheetId="3">#REF!</definedName>
    <definedName name="【頭皮屑】" localSheetId="4">#REF!</definedName>
    <definedName name="【頭皮屑】" localSheetId="7">#REF!</definedName>
    <definedName name="【頭皮屑】" localSheetId="10">#REF!</definedName>
    <definedName name="【頭皮屑】" localSheetId="8">#REF!</definedName>
    <definedName name="【頭皮屑】">#REF!</definedName>
    <definedName name="【頭髮乾澀】" localSheetId="13">#REF!</definedName>
    <definedName name="【頭髮乾澀】" localSheetId="1">#REF!</definedName>
    <definedName name="【頭髮乾澀】" localSheetId="5">#REF!</definedName>
    <definedName name="【頭髮乾澀】" localSheetId="2">#REF!</definedName>
    <definedName name="【頭髮乾澀】" localSheetId="3">#REF!</definedName>
    <definedName name="【頭髮乾澀】" localSheetId="4">#REF!</definedName>
    <definedName name="【頭髮乾澀】" localSheetId="7">#REF!</definedName>
    <definedName name="【頭髮乾澀】" localSheetId="10">#REF!</definedName>
    <definedName name="【頭髮乾澀】" localSheetId="8">#REF!</definedName>
    <definedName name="【頭髮乾澀】">#REF!</definedName>
    <definedName name="【頸部痛】" localSheetId="13">#REF!</definedName>
    <definedName name="【頸部痛】" localSheetId="1">#REF!</definedName>
    <definedName name="【頸部痛】" localSheetId="5">#REF!</definedName>
    <definedName name="【頸部痛】" localSheetId="2">#REF!</definedName>
    <definedName name="【頸部痛】" localSheetId="3">#REF!</definedName>
    <definedName name="【頸部痛】" localSheetId="4">#REF!</definedName>
    <definedName name="【頸部痛】" localSheetId="7">#REF!</definedName>
    <definedName name="【頸部痛】" localSheetId="10">#REF!</definedName>
    <definedName name="【頸部痛】" localSheetId="8">#REF!</definedName>
    <definedName name="【頸部痛】">#REF!</definedName>
    <definedName name="【食物中毒】" localSheetId="13">[21]【測試領料記錄表】!#REF!</definedName>
    <definedName name="【食物中毒】" localSheetId="1">[21]【測試領料記錄表】!#REF!</definedName>
    <definedName name="【食物中毒】" localSheetId="5">[21]【測試領料記錄表】!#REF!</definedName>
    <definedName name="【食物中毒】" localSheetId="2">[21]【測試領料記錄表】!#REF!</definedName>
    <definedName name="【食物中毒】" localSheetId="3">[21]【測試領料記錄表】!#REF!</definedName>
    <definedName name="【食物中毒】" localSheetId="7">[21]【測試領料記錄表】!#REF!</definedName>
    <definedName name="【食物中毒】" localSheetId="10">[21]【測試領料記錄表】!#REF!</definedName>
    <definedName name="【食物中毒】" localSheetId="8">[21]【測試領料記錄表】!#REF!</definedName>
    <definedName name="【食物中毒】">[21]【測試領料記錄表】!#REF!</definedName>
    <definedName name="【香港腳】" localSheetId="13">#REF!</definedName>
    <definedName name="【香港腳】" localSheetId="1">#REF!</definedName>
    <definedName name="【香港腳】" localSheetId="5">#REF!</definedName>
    <definedName name="【香港腳】" localSheetId="2">#REF!</definedName>
    <definedName name="【香港腳】" localSheetId="3">#REF!</definedName>
    <definedName name="【香港腳】" localSheetId="4">#REF!</definedName>
    <definedName name="【香港腳】" localSheetId="7">#REF!</definedName>
    <definedName name="【香港腳】" localSheetId="10">#REF!</definedName>
    <definedName name="【香港腳】" localSheetId="8">#REF!</definedName>
    <definedName name="【香港腳】">#REF!</definedName>
    <definedName name="【骨質疏鬆症】" localSheetId="13">#REF!</definedName>
    <definedName name="【骨質疏鬆症】" localSheetId="1">#REF!</definedName>
    <definedName name="【骨質疏鬆症】" localSheetId="5">#REF!</definedName>
    <definedName name="【骨質疏鬆症】" localSheetId="2">#REF!</definedName>
    <definedName name="【骨質疏鬆症】" localSheetId="3">#REF!</definedName>
    <definedName name="【骨質疏鬆症】" localSheetId="4">#REF!</definedName>
    <definedName name="【骨質疏鬆症】" localSheetId="7">#REF!</definedName>
    <definedName name="【骨質疏鬆症】" localSheetId="10">#REF!</definedName>
    <definedName name="【骨質疏鬆症】" localSheetId="8">#REF!</definedName>
    <definedName name="【骨質疏鬆症】">#REF!</definedName>
    <definedName name="【齒石和齒垢】" localSheetId="13">#REF!</definedName>
    <definedName name="【齒石和齒垢】" localSheetId="1">#REF!</definedName>
    <definedName name="【齒石和齒垢】" localSheetId="5">#REF!</definedName>
    <definedName name="【齒石和齒垢】" localSheetId="2">#REF!</definedName>
    <definedName name="【齒石和齒垢】" localSheetId="3">#REF!</definedName>
    <definedName name="【齒石和齒垢】" localSheetId="4">#REF!</definedName>
    <definedName name="【齒石和齒垢】" localSheetId="7">#REF!</definedName>
    <definedName name="【齒石和齒垢】" localSheetId="10">#REF!</definedName>
    <definedName name="【齒石和齒垢】" localSheetId="8">#REF!</definedName>
    <definedName name="【齒石和齒垢】">#REF!</definedName>
    <definedName name="【齒齦發炎】" localSheetId="13">#REF!</definedName>
    <definedName name="【齒齦發炎】" localSheetId="1">#REF!</definedName>
    <definedName name="【齒齦發炎】" localSheetId="5">#REF!</definedName>
    <definedName name="【齒齦發炎】" localSheetId="2">#REF!</definedName>
    <definedName name="【齒齦發炎】" localSheetId="3">#REF!</definedName>
    <definedName name="【齒齦發炎】" localSheetId="4">#REF!</definedName>
    <definedName name="【齒齦發炎】" localSheetId="7">#REF!</definedName>
    <definedName name="【齒齦發炎】" localSheetId="10">#REF!</definedName>
    <definedName name="【齒齦發炎】" localSheetId="8">#REF!</definedName>
    <definedName name="【齒齦發炎】">#REF!</definedName>
    <definedName name="A" localSheetId="20">{"Jabil - Personal View",#N/A,FALSE,"Passives"}</definedName>
    <definedName name="A" localSheetId="5">{"Jabil - Personal View",#N/A,FALSE,"Passives"}</definedName>
    <definedName name="A" localSheetId="2">{"Jabil - Personal View",#N/A,FALSE,"Passives"}</definedName>
    <definedName name="A" localSheetId="3">{"Jabil - Personal View",#N/A,FALSE,"Passives"}</definedName>
    <definedName name="A" localSheetId="4">{"Jabil - Personal View",#N/A,FALSE,"Passives"}</definedName>
    <definedName name="A" localSheetId="10">{"Jabil - Personal View",#N/A,FALSE,"Passives"}</definedName>
    <definedName name="A" localSheetId="8">{"Jabil - Personal View",#N/A,FALSE,"Passives"}</definedName>
    <definedName name="A">{"Jabil - Personal View",#N/A,FALSE,"Passives"}</definedName>
    <definedName name="a._Tiptop__NDPS_排程_asfi640_P____B.修改已排工單" localSheetId="13">#REF!</definedName>
    <definedName name="a._Tiptop__NDPS_排程_asfi640_P____B.修改已排工單" localSheetId="1">#REF!</definedName>
    <definedName name="a._Tiptop__NDPS_排程_asfi640_P____B.修改已排工單" localSheetId="5">#REF!</definedName>
    <definedName name="a._Tiptop__NDPS_排程_asfi640_P____B.修改已排工單" localSheetId="2">#REF!</definedName>
    <definedName name="a._Tiptop__NDPS_排程_asfi640_P____B.修改已排工單" localSheetId="3">#REF!</definedName>
    <definedName name="a._Tiptop__NDPS_排程_asfi640_P____B.修改已排工單" localSheetId="4">#REF!</definedName>
    <definedName name="a._Tiptop__NDPS_排程_asfi640_P____B.修改已排工單" localSheetId="7">#REF!</definedName>
    <definedName name="a._Tiptop__NDPS_排程_asfi640_P____B.修改已排工單" localSheetId="10">#REF!</definedName>
    <definedName name="a._Tiptop__NDPS_排程_asfi640_P____B.修改已排工單" localSheetId="8">#REF!</definedName>
    <definedName name="a._Tiptop__NDPS_排程_asfi640_P____B.修改已排工單">#REF!</definedName>
    <definedName name="a._Tiptop__NDPS_排程_asfi640_P___O.未排工單列印" localSheetId="13">#REF!</definedName>
    <definedName name="a._Tiptop__NDPS_排程_asfi640_P___O.未排工單列印" localSheetId="1">#REF!</definedName>
    <definedName name="a._Tiptop__NDPS_排程_asfi640_P___O.未排工單列印" localSheetId="5">#REF!</definedName>
    <definedName name="a._Tiptop__NDPS_排程_asfi640_P___O.未排工單列印" localSheetId="2">#REF!</definedName>
    <definedName name="a._Tiptop__NDPS_排程_asfi640_P___O.未排工單列印" localSheetId="3">#REF!</definedName>
    <definedName name="a._Tiptop__NDPS_排程_asfi640_P___O.未排工單列印" localSheetId="4">#REF!</definedName>
    <definedName name="a._Tiptop__NDPS_排程_asfi640_P___O.未排工單列印" localSheetId="7">#REF!</definedName>
    <definedName name="a._Tiptop__NDPS_排程_asfi640_P___O.未排工單列印" localSheetId="10">#REF!</definedName>
    <definedName name="a._Tiptop__NDPS_排程_asfi640_P___O.未排工單列印" localSheetId="8">#REF!</definedName>
    <definedName name="a._Tiptop__NDPS_排程_asfi640_P___O.未排工單列印">#REF!</definedName>
    <definedName name="a._Tiptop__工單維護作業_asfi301_P" localSheetId="13">#REF!</definedName>
    <definedName name="a._Tiptop__工單維護作業_asfi301_P" localSheetId="1">#REF!</definedName>
    <definedName name="a._Tiptop__工單維護作業_asfi301_P" localSheetId="5">#REF!</definedName>
    <definedName name="a._Tiptop__工單維護作業_asfi301_P" localSheetId="2">#REF!</definedName>
    <definedName name="a._Tiptop__工單維護作業_asfi301_P" localSheetId="3">#REF!</definedName>
    <definedName name="a._Tiptop__工單維護作業_asfi301_P" localSheetId="4">#REF!</definedName>
    <definedName name="a._Tiptop__工單維護作業_asfi301_P" localSheetId="7">#REF!</definedName>
    <definedName name="a._Tiptop__工單維護作業_asfi301_P" localSheetId="10">#REF!</definedName>
    <definedName name="a._Tiptop__工單維護作業_asfi301_P" localSheetId="8">#REF!</definedName>
    <definedName name="a._Tiptop__工單維護作業_asfi301_P">#REF!</definedName>
    <definedName name="a._Tiptop__訂單出貨時間設定作業_pisi300_P" localSheetId="13">#REF!</definedName>
    <definedName name="a._Tiptop__訂單出貨時間設定作業_pisi300_P" localSheetId="1">#REF!</definedName>
    <definedName name="a._Tiptop__訂單出貨時間設定作業_pisi300_P" localSheetId="5">#REF!</definedName>
    <definedName name="a._Tiptop__訂單出貨時間設定作業_pisi300_P" localSheetId="2">#REF!</definedName>
    <definedName name="a._Tiptop__訂單出貨時間設定作業_pisi300_P" localSheetId="3">#REF!</definedName>
    <definedName name="a._Tiptop__訂單出貨時間設定作業_pisi300_P" localSheetId="4">#REF!</definedName>
    <definedName name="a._Tiptop__訂單出貨時間設定作業_pisi300_P" localSheetId="7">#REF!</definedName>
    <definedName name="a._Tiptop__訂單出貨時間設定作業_pisi300_P" localSheetId="10">#REF!</definedName>
    <definedName name="a._Tiptop__訂單出貨時間設定作業_pisi300_P" localSheetId="8">#REF!</definedName>
    <definedName name="a._Tiptop__訂單出貨時間設定作業_pisi300_P">#REF!</definedName>
    <definedName name="a._停線預警通知" localSheetId="13">#REF!</definedName>
    <definedName name="a._停線預警通知" localSheetId="1">#REF!</definedName>
    <definedName name="a._停線預警通知" localSheetId="5">#REF!</definedName>
    <definedName name="a._停線預警通知" localSheetId="2">#REF!</definedName>
    <definedName name="a._停線預警通知" localSheetId="3">#REF!</definedName>
    <definedName name="a._停線預警通知" localSheetId="4">#REF!</definedName>
    <definedName name="a._停線預警通知" localSheetId="7">#REF!</definedName>
    <definedName name="a._停線預警通知" localSheetId="10">#REF!</definedName>
    <definedName name="a._停線預警通知" localSheetId="8">#REF!</definedName>
    <definedName name="a._停線預警通知">#REF!</definedName>
    <definedName name="a._工單取消聯絡單" localSheetId="13">#REF!</definedName>
    <definedName name="a._工單取消聯絡單" localSheetId="1">#REF!</definedName>
    <definedName name="a._工單取消聯絡單" localSheetId="5">#REF!</definedName>
    <definedName name="a._工單取消聯絡單" localSheetId="2">#REF!</definedName>
    <definedName name="a._工單取消聯絡單" localSheetId="3">#REF!</definedName>
    <definedName name="a._工單取消聯絡單" localSheetId="4">#REF!</definedName>
    <definedName name="a._工單取消聯絡單" localSheetId="7">#REF!</definedName>
    <definedName name="a._工單取消聯絡單" localSheetId="10">#REF!</definedName>
    <definedName name="a._工單取消聯絡單" localSheetId="8">#REF!</definedName>
    <definedName name="a._工單取消聯絡單">#REF!</definedName>
    <definedName name="a._新產品導入排程" localSheetId="13">#REF!</definedName>
    <definedName name="a._新產品導入排程" localSheetId="1">#REF!</definedName>
    <definedName name="a._新產品導入排程" localSheetId="5">#REF!</definedName>
    <definedName name="a._新產品導入排程" localSheetId="2">#REF!</definedName>
    <definedName name="a._新產品導入排程" localSheetId="3">#REF!</definedName>
    <definedName name="a._新產品導入排程" localSheetId="4">#REF!</definedName>
    <definedName name="a._新產品導入排程" localSheetId="7">#REF!</definedName>
    <definedName name="a._新產品導入排程" localSheetId="10">#REF!</definedName>
    <definedName name="a._新產品導入排程" localSheetId="8">#REF!</definedName>
    <definedName name="a._新產品導入排程">#REF!</definedName>
    <definedName name="a._每日庫存數量" localSheetId="13">#REF!</definedName>
    <definedName name="a._每日庫存數量" localSheetId="1">#REF!</definedName>
    <definedName name="a._每日庫存數量" localSheetId="5">#REF!</definedName>
    <definedName name="a._每日庫存數量" localSheetId="2">#REF!</definedName>
    <definedName name="a._每日庫存數量" localSheetId="3">#REF!</definedName>
    <definedName name="a._每日庫存數量" localSheetId="4">#REF!</definedName>
    <definedName name="a._每日庫存數量" localSheetId="7">#REF!</definedName>
    <definedName name="a._每日庫存數量" localSheetId="10">#REF!</definedName>
    <definedName name="a._每日庫存數量" localSheetId="8">#REF!</definedName>
    <definedName name="a._每日庫存數量">#REF!</definedName>
    <definedName name="a._量試單" localSheetId="13">#REF!</definedName>
    <definedName name="a._量試單" localSheetId="1">#REF!</definedName>
    <definedName name="a._量試單" localSheetId="5">#REF!</definedName>
    <definedName name="a._量試單" localSheetId="2">#REF!</definedName>
    <definedName name="a._量試單" localSheetId="3">#REF!</definedName>
    <definedName name="a._量試單" localSheetId="4">#REF!</definedName>
    <definedName name="a._量試單" localSheetId="7">#REF!</definedName>
    <definedName name="a._量試單" localSheetId="10">#REF!</definedName>
    <definedName name="a._量試單" localSheetId="8">#REF!</definedName>
    <definedName name="a._量試單">#REF!</definedName>
    <definedName name="a.Tiptop__FIVE_STAR工單備料通知作業_csfi404_P" localSheetId="13">#REF!</definedName>
    <definedName name="a.Tiptop__FIVE_STAR工單備料通知作業_csfi404_P" localSheetId="1">#REF!</definedName>
    <definedName name="a.Tiptop__FIVE_STAR工單備料通知作業_csfi404_P" localSheetId="5">#REF!</definedName>
    <definedName name="a.Tiptop__FIVE_STAR工單備料通知作業_csfi404_P" localSheetId="2">#REF!</definedName>
    <definedName name="a.Tiptop__FIVE_STAR工單備料通知作業_csfi404_P" localSheetId="3">#REF!</definedName>
    <definedName name="a.Tiptop__FIVE_STAR工單備料通知作業_csfi404_P" localSheetId="4">#REF!</definedName>
    <definedName name="a.Tiptop__FIVE_STAR工單備料通知作業_csfi404_P" localSheetId="7">#REF!</definedName>
    <definedName name="a.Tiptop__FIVE_STAR工單備料通知作業_csfi404_P" localSheetId="10">#REF!</definedName>
    <definedName name="a.Tiptop__FIVE_STAR工單備料通知作業_csfi404_P" localSheetId="8">#REF!</definedName>
    <definedName name="a.Tiptop__FIVE_STAR工單備料通知作業_csfi404_P">#REF!</definedName>
    <definedName name="a.Tiptop__N_B_80排程工單欠料明細表_112__dpsr205_P" localSheetId="13">#REF!</definedName>
    <definedName name="a.Tiptop__N_B_80排程工單欠料明細表_112__dpsr205_P" localSheetId="1">#REF!</definedName>
    <definedName name="a.Tiptop__N_B_80排程工單欠料明細表_112__dpsr205_P" localSheetId="5">#REF!</definedName>
    <definedName name="a.Tiptop__N_B_80排程工單欠料明細表_112__dpsr205_P" localSheetId="2">#REF!</definedName>
    <definedName name="a.Tiptop__N_B_80排程工單欠料明細表_112__dpsr205_P" localSheetId="3">#REF!</definedName>
    <definedName name="a.Tiptop__N_B_80排程工單欠料明細表_112__dpsr205_P" localSheetId="4">#REF!</definedName>
    <definedName name="a.Tiptop__N_B_80排程工單欠料明細表_112__dpsr205_P" localSheetId="7">#REF!</definedName>
    <definedName name="a.Tiptop__N_B_80排程工單欠料明細表_112__dpsr205_P" localSheetId="10">#REF!</definedName>
    <definedName name="a.Tiptop__N_B_80排程工單欠料明細表_112__dpsr205_P" localSheetId="8">#REF!</definedName>
    <definedName name="a.Tiptop__N_B_80排程工單欠料明細表_112__dpsr205_P">#REF!</definedName>
    <definedName name="a.Tiptop__一般訂單維護作業_axmt410_P" localSheetId="13">#REF!</definedName>
    <definedName name="a.Tiptop__一般訂單維護作業_axmt410_P" localSheetId="1">#REF!</definedName>
    <definedName name="a.Tiptop__一般訂單維護作業_axmt410_P" localSheetId="5">#REF!</definedName>
    <definedName name="a.Tiptop__一般訂單維護作業_axmt410_P" localSheetId="2">#REF!</definedName>
    <definedName name="a.Tiptop__一般訂單維護作業_axmt410_P" localSheetId="3">#REF!</definedName>
    <definedName name="a.Tiptop__一般訂單維護作業_axmt410_P" localSheetId="4">#REF!</definedName>
    <definedName name="a.Tiptop__一般訂單維護作業_axmt410_P" localSheetId="7">#REF!</definedName>
    <definedName name="a.Tiptop__一般訂單維護作業_axmt410_P" localSheetId="10">#REF!</definedName>
    <definedName name="a.Tiptop__一般訂單維護作業_axmt410_P" localSheetId="8">#REF!</definedName>
    <definedName name="a.Tiptop__一般訂單維護作業_axmt410_P">#REF!</definedName>
    <definedName name="a.Tiptop__成品庫存數量表_By客戶__120__pisr251_P" localSheetId="13">#REF!</definedName>
    <definedName name="a.Tiptop__成品庫存數量表_By客戶__120__pisr251_P" localSheetId="1">#REF!</definedName>
    <definedName name="a.Tiptop__成品庫存數量表_By客戶__120__pisr251_P" localSheetId="5">#REF!</definedName>
    <definedName name="a.Tiptop__成品庫存數量表_By客戶__120__pisr251_P" localSheetId="2">#REF!</definedName>
    <definedName name="a.Tiptop__成品庫存數量表_By客戶__120__pisr251_P" localSheetId="3">#REF!</definedName>
    <definedName name="a.Tiptop__成品庫存數量表_By客戶__120__pisr251_P" localSheetId="4">#REF!</definedName>
    <definedName name="a.Tiptop__成品庫存數量表_By客戶__120__pisr251_P" localSheetId="7">#REF!</definedName>
    <definedName name="a.Tiptop__成品庫存數量表_By客戶__120__pisr251_P" localSheetId="10">#REF!</definedName>
    <definedName name="a.Tiptop__成品庫存數量表_By客戶__120__pisr251_P" localSheetId="8">#REF!</definedName>
    <definedName name="a.Tiptop__成品庫存數量表_By客戶__120__pisr251_P">#REF!</definedName>
    <definedName name="a.Tiptop__海關合同維護_abwt100_P" localSheetId="13">#REF!</definedName>
    <definedName name="a.Tiptop__海關合同維護_abwt100_P" localSheetId="1">#REF!</definedName>
    <definedName name="a.Tiptop__海關合同維護_abwt100_P" localSheetId="5">#REF!</definedName>
    <definedName name="a.Tiptop__海關合同維護_abwt100_P" localSheetId="2">#REF!</definedName>
    <definedName name="a.Tiptop__海關合同維護_abwt100_P" localSheetId="3">#REF!</definedName>
    <definedName name="a.Tiptop__海關合同維護_abwt100_P" localSheetId="4">#REF!</definedName>
    <definedName name="a.Tiptop__海關合同維護_abwt100_P" localSheetId="7">#REF!</definedName>
    <definedName name="a.Tiptop__海關合同維護_abwt100_P" localSheetId="10">#REF!</definedName>
    <definedName name="a.Tiptop__海關合同維護_abwt100_P" localSheetId="8">#REF!</definedName>
    <definedName name="a.Tiptop__海關合同維護_abwt100_P">#REF!</definedName>
    <definedName name="A10n15" localSheetId="13">#REF!</definedName>
    <definedName name="A10n15" localSheetId="1">#REF!</definedName>
    <definedName name="A10n15" localSheetId="5">#REF!</definedName>
    <definedName name="A10n15" localSheetId="2">#REF!</definedName>
    <definedName name="A10n15" localSheetId="3">#REF!</definedName>
    <definedName name="A10n15" localSheetId="4">#REF!</definedName>
    <definedName name="A10n15" localSheetId="7">#REF!</definedName>
    <definedName name="A10n15" localSheetId="10">#REF!</definedName>
    <definedName name="A10n15" localSheetId="8">#REF!</definedName>
    <definedName name="A10n15">#REF!</definedName>
    <definedName name="a40縮短開發時間" localSheetId="13">[22]法規課84上半年經營實績!#REF!</definedName>
    <definedName name="a40縮短開發時間" localSheetId="1">[22]法規課84上半年經營實績!#REF!</definedName>
    <definedName name="a40縮短開發時間" localSheetId="5">[22]法規課84上半年經營實績!#REF!</definedName>
    <definedName name="a40縮短開發時間" localSheetId="2">[22]法規課84上半年經營實績!#REF!</definedName>
    <definedName name="a40縮短開發時間" localSheetId="3">[22]法規課84上半年經營實績!#REF!</definedName>
    <definedName name="a40縮短開發時間" localSheetId="7">[22]法規課84上半年經營實績!#REF!</definedName>
    <definedName name="a40縮短開發時間" localSheetId="10">[22]法規課84上半年經營實績!#REF!</definedName>
    <definedName name="a40縮短開發時間" localSheetId="8">[22]法規課84上半年經營實績!#REF!</definedName>
    <definedName name="a40縮短開發時間">[22]法規課84上半年經營實績!#REF!</definedName>
    <definedName name="A45縮短開發時間" localSheetId="13">[22]法規課84上半年經營實績!#REF!</definedName>
    <definedName name="A45縮短開發時間" localSheetId="1">[22]法規課84上半年經營實績!#REF!</definedName>
    <definedName name="A45縮短開發時間" localSheetId="5">[22]法規課84上半年經營實績!#REF!</definedName>
    <definedName name="A45縮短開發時間" localSheetId="2">[22]法規課84上半年經營實績!#REF!</definedName>
    <definedName name="A45縮短開發時間" localSheetId="3">[22]法規課84上半年經營實績!#REF!</definedName>
    <definedName name="A45縮短開發時間" localSheetId="7">[22]法規課84上半年經營實績!#REF!</definedName>
    <definedName name="A45縮短開發時間" localSheetId="10">[22]法規課84上半年經營實績!#REF!</definedName>
    <definedName name="A45縮短開發時間" localSheetId="8">[22]法規課84上半年經營實績!#REF!</definedName>
    <definedName name="A45縮短開發時間">[22]法規課84上半年經營實績!#REF!</definedName>
    <definedName name="AA" localSheetId="13">[6]K1!#REF!</definedName>
    <definedName name="AA" localSheetId="1">[6]K1!#REF!</definedName>
    <definedName name="AA" localSheetId="5">[6]K1!#REF!</definedName>
    <definedName name="AA" localSheetId="2">[6]K1!#REF!</definedName>
    <definedName name="AA" localSheetId="3">[6]K1!#REF!</definedName>
    <definedName name="AA" localSheetId="7">[6]K1!#REF!</definedName>
    <definedName name="AA" localSheetId="10">[6]K1!#REF!</definedName>
    <definedName name="AA" localSheetId="8">[6]K1!#REF!</definedName>
    <definedName name="AA">[6]K1!#REF!</definedName>
    <definedName name="AAA">[23]Workings!$B$14</definedName>
    <definedName name="AAAA" localSheetId="13">#REF!</definedName>
    <definedName name="AAAA" localSheetId="1">#REF!</definedName>
    <definedName name="AAAA" localSheetId="5">#REF!</definedName>
    <definedName name="AAAA" localSheetId="2">#REF!</definedName>
    <definedName name="AAAA" localSheetId="3">#REF!</definedName>
    <definedName name="AAAA" localSheetId="4">#REF!</definedName>
    <definedName name="AAAA" localSheetId="7">#REF!</definedName>
    <definedName name="AAAA" localSheetId="10">#REF!</definedName>
    <definedName name="AAAA" localSheetId="8">#REF!</definedName>
    <definedName name="AAAA">#REF!</definedName>
    <definedName name="aaaaa" localSheetId="5" hidden="1">{#N/A,#N/A,FALSE,"Tucson_2hdrs";#N/A,#N/A,FALSE,"Tucson_3hdrs";#N/A,#N/A,FALSE,"Tucson_4hdrs";#N/A,#N/A,FALSE,"Tucson_5hdrs";#N/A,#N/A,FALSE,"Tucson_6hrds";#N/A,#N/A,FALSE,"All Headers Cum Yield"}</definedName>
    <definedName name="aaaaa" localSheetId="2" hidden="1">{#N/A,#N/A,FALSE,"Tucson_2hdrs";#N/A,#N/A,FALSE,"Tucson_3hdrs";#N/A,#N/A,FALSE,"Tucson_4hdrs";#N/A,#N/A,FALSE,"Tucson_5hdrs";#N/A,#N/A,FALSE,"Tucson_6hrds";#N/A,#N/A,FALSE,"All Headers Cum Yield"}</definedName>
    <definedName name="aaaaa" localSheetId="3" hidden="1">{#N/A,#N/A,FALSE,"Tucson_2hdrs";#N/A,#N/A,FALSE,"Tucson_3hdrs";#N/A,#N/A,FALSE,"Tucson_4hdrs";#N/A,#N/A,FALSE,"Tucson_5hdrs";#N/A,#N/A,FALSE,"Tucson_6hrds";#N/A,#N/A,FALSE,"All Headers Cum Yield"}</definedName>
    <definedName name="aaaaa" localSheetId="4" hidden="1">{#N/A,#N/A,FALSE,"Tucson_2hdrs";#N/A,#N/A,FALSE,"Tucson_3hdrs";#N/A,#N/A,FALSE,"Tucson_4hdrs";#N/A,#N/A,FALSE,"Tucson_5hdrs";#N/A,#N/A,FALSE,"Tucson_6hrds";#N/A,#N/A,FALSE,"All Headers Cum Yield"}</definedName>
    <definedName name="aaaaa" localSheetId="8" hidden="1">{#N/A,#N/A,FALSE,"Tucson_2hdrs";#N/A,#N/A,FALSE,"Tucson_3hdrs";#N/A,#N/A,FALSE,"Tucson_4hdrs";#N/A,#N/A,FALSE,"Tucson_5hdrs";#N/A,#N/A,FALSE,"Tucson_6hrds";#N/A,#N/A,FALSE,"All Headers Cum Yield"}</definedName>
    <definedName name="aaaaa" hidden="1">{#N/A,#N/A,FALSE,"Tucson_2hdrs";#N/A,#N/A,FALSE,"Tucson_3hdrs";#N/A,#N/A,FALSE,"Tucson_4hdrs";#N/A,#N/A,FALSE,"Tucson_5hdrs";#N/A,#N/A,FALSE,"Tucson_6hrds";#N/A,#N/A,FALSE,"All Headers Cum Yield"}</definedName>
    <definedName name="aaaaaa" localSheetId="13">#REF!</definedName>
    <definedName name="aaaaaa" localSheetId="1">#REF!</definedName>
    <definedName name="aaaaaa" localSheetId="5">#REF!</definedName>
    <definedName name="aaaaaa" localSheetId="2">#REF!</definedName>
    <definedName name="aaaaaa" localSheetId="3">#REF!</definedName>
    <definedName name="aaaaaa" localSheetId="4">#REF!</definedName>
    <definedName name="aaaaaa" localSheetId="7">#REF!</definedName>
    <definedName name="aaaaaa" localSheetId="10">#REF!</definedName>
    <definedName name="aaaaaa" localSheetId="8">#REF!</definedName>
    <definedName name="aaaaaa">#REF!</definedName>
    <definedName name="aaaaaaa" localSheetId="13">#REF!</definedName>
    <definedName name="aaaaaaa" localSheetId="1">#REF!</definedName>
    <definedName name="aaaaaaa" localSheetId="5">#REF!</definedName>
    <definedName name="aaaaaaa" localSheetId="2">#REF!</definedName>
    <definedName name="aaaaaaa" localSheetId="3">#REF!</definedName>
    <definedName name="aaaaaaa" localSheetId="4">#REF!</definedName>
    <definedName name="aaaaaaa" localSheetId="7">#REF!</definedName>
    <definedName name="aaaaaaa" localSheetId="10">#REF!</definedName>
    <definedName name="aaaaaaa" localSheetId="8">#REF!</definedName>
    <definedName name="aaaaaaa">#REF!</definedName>
    <definedName name="aaaaaaaaaaaa" localSheetId="5" hidden="1">{#N/A,#N/A,FALSE,"Tucson_2hdrs";#N/A,#N/A,FALSE,"Tucson_3hdrs";#N/A,#N/A,FALSE,"Tucson_4hdrs";#N/A,#N/A,FALSE,"Tucson_5hdrs";#N/A,#N/A,FALSE,"Tucson_6hrds";#N/A,#N/A,FALSE,"All Headers Cum Yield"}</definedName>
    <definedName name="aaaaaaaaaaaa" localSheetId="2" hidden="1">{#N/A,#N/A,FALSE,"Tucson_2hdrs";#N/A,#N/A,FALSE,"Tucson_3hdrs";#N/A,#N/A,FALSE,"Tucson_4hdrs";#N/A,#N/A,FALSE,"Tucson_5hdrs";#N/A,#N/A,FALSE,"Tucson_6hrds";#N/A,#N/A,FALSE,"All Headers Cum Yield"}</definedName>
    <definedName name="aaaaaaaaaaaa" localSheetId="3" hidden="1">{#N/A,#N/A,FALSE,"Tucson_2hdrs";#N/A,#N/A,FALSE,"Tucson_3hdrs";#N/A,#N/A,FALSE,"Tucson_4hdrs";#N/A,#N/A,FALSE,"Tucson_5hdrs";#N/A,#N/A,FALSE,"Tucson_6hrds";#N/A,#N/A,FALSE,"All Headers Cum Yield"}</definedName>
    <definedName name="aaaaaaaaaaaa" localSheetId="4" hidden="1">{#N/A,#N/A,FALSE,"Tucson_2hdrs";#N/A,#N/A,FALSE,"Tucson_3hdrs";#N/A,#N/A,FALSE,"Tucson_4hdrs";#N/A,#N/A,FALSE,"Tucson_5hdrs";#N/A,#N/A,FALSE,"Tucson_6hrds";#N/A,#N/A,FALSE,"All Headers Cum Yield"}</definedName>
    <definedName name="aaaaaaaaaaaa" localSheetId="8" hidden="1">{#N/A,#N/A,FALSE,"Tucson_2hdrs";#N/A,#N/A,FALSE,"Tucson_3hdrs";#N/A,#N/A,FALSE,"Tucson_4hdrs";#N/A,#N/A,FALSE,"Tucson_5hdrs";#N/A,#N/A,FALSE,"Tucson_6hrds";#N/A,#N/A,FALSE,"All Headers Cum Yield"}</definedName>
    <definedName name="aaaaaaaaaaaa" hidden="1">{#N/A,#N/A,FALSE,"Tucson_2hdrs";#N/A,#N/A,FALSE,"Tucson_3hdrs";#N/A,#N/A,FALSE,"Tucson_4hdrs";#N/A,#N/A,FALSE,"Tucson_5hdrs";#N/A,#N/A,FALSE,"Tucson_6hrds";#N/A,#N/A,FALSE,"All Headers Cum Yield"}</definedName>
    <definedName name="AABB" localSheetId="13">#REF!</definedName>
    <definedName name="AABB" localSheetId="1">#REF!</definedName>
    <definedName name="AABB" localSheetId="5">#REF!</definedName>
    <definedName name="AABB" localSheetId="2">#REF!</definedName>
    <definedName name="AABB" localSheetId="3">#REF!</definedName>
    <definedName name="AABB" localSheetId="4">#REF!</definedName>
    <definedName name="AABB" localSheetId="7">#REF!</definedName>
    <definedName name="AABB" localSheetId="10">#REF!</definedName>
    <definedName name="AABB" localSheetId="8">#REF!</definedName>
    <definedName name="AABB">#REF!</definedName>
    <definedName name="aac" localSheetId="13">#REF!</definedName>
    <definedName name="aac" localSheetId="1">#REF!</definedName>
    <definedName name="aac" localSheetId="5">#REF!</definedName>
    <definedName name="aac" localSheetId="2">#REF!</definedName>
    <definedName name="aac" localSheetId="3">#REF!</definedName>
    <definedName name="aac" localSheetId="4">#REF!</definedName>
    <definedName name="aac" localSheetId="7">#REF!</definedName>
    <definedName name="aac" localSheetId="10">#REF!</definedName>
    <definedName name="aac" localSheetId="8">#REF!</definedName>
    <definedName name="aac">#REF!</definedName>
    <definedName name="aas" localSheetId="5" hidden="1">{#N/A,#N/A,FALSE,"Tucson_2hdrs";#N/A,#N/A,FALSE,"Tucson_3hdrs";#N/A,#N/A,FALSE,"Tucson_4hdrs";#N/A,#N/A,FALSE,"Tucson_5hdrs";#N/A,#N/A,FALSE,"Tucson_6hrds";#N/A,#N/A,FALSE,"All Headers Cum Yield"}</definedName>
    <definedName name="aas" localSheetId="2" hidden="1">{#N/A,#N/A,FALSE,"Tucson_2hdrs";#N/A,#N/A,FALSE,"Tucson_3hdrs";#N/A,#N/A,FALSE,"Tucson_4hdrs";#N/A,#N/A,FALSE,"Tucson_5hdrs";#N/A,#N/A,FALSE,"Tucson_6hrds";#N/A,#N/A,FALSE,"All Headers Cum Yield"}</definedName>
    <definedName name="aas" localSheetId="3" hidden="1">{#N/A,#N/A,FALSE,"Tucson_2hdrs";#N/A,#N/A,FALSE,"Tucson_3hdrs";#N/A,#N/A,FALSE,"Tucson_4hdrs";#N/A,#N/A,FALSE,"Tucson_5hdrs";#N/A,#N/A,FALSE,"Tucson_6hrds";#N/A,#N/A,FALSE,"All Headers Cum Yield"}</definedName>
    <definedName name="aas" localSheetId="4" hidden="1">{#N/A,#N/A,FALSE,"Tucson_2hdrs";#N/A,#N/A,FALSE,"Tucson_3hdrs";#N/A,#N/A,FALSE,"Tucson_4hdrs";#N/A,#N/A,FALSE,"Tucson_5hdrs";#N/A,#N/A,FALSE,"Tucson_6hrds";#N/A,#N/A,FALSE,"All Headers Cum Yield"}</definedName>
    <definedName name="aas" localSheetId="8" hidden="1">{#N/A,#N/A,FALSE,"Tucson_2hdrs";#N/A,#N/A,FALSE,"Tucson_3hdrs";#N/A,#N/A,FALSE,"Tucson_4hdrs";#N/A,#N/A,FALSE,"Tucson_5hdrs";#N/A,#N/A,FALSE,"Tucson_6hrds";#N/A,#N/A,FALSE,"All Headers Cum Yield"}</definedName>
    <definedName name="aas" hidden="1">{#N/A,#N/A,FALSE,"Tucson_2hdrs";#N/A,#N/A,FALSE,"Tucson_3hdrs";#N/A,#N/A,FALSE,"Tucson_4hdrs";#N/A,#N/A,FALSE,"Tucson_5hdrs";#N/A,#N/A,FALSE,"Tucson_6hrds";#N/A,#N/A,FALSE,"All Headers Cum Yield"}</definedName>
    <definedName name="AASDGASGASJKGHSDLKJG" localSheetId="5" hidden="1">{#N/A,#N/A,FALSE,"Tucson_2hdrs";#N/A,#N/A,FALSE,"Tucson_3hdrs";#N/A,#N/A,FALSE,"Tucson_4hdrs";#N/A,#N/A,FALSE,"Tucson_5hdrs";#N/A,#N/A,FALSE,"Tucson_6hrds";#N/A,#N/A,FALSE,"All Headers Cum Yield"}</definedName>
    <definedName name="AASDGASGASJKGHSDLKJG" localSheetId="2" hidden="1">{#N/A,#N/A,FALSE,"Tucson_2hdrs";#N/A,#N/A,FALSE,"Tucson_3hdrs";#N/A,#N/A,FALSE,"Tucson_4hdrs";#N/A,#N/A,FALSE,"Tucson_5hdrs";#N/A,#N/A,FALSE,"Tucson_6hrds";#N/A,#N/A,FALSE,"All Headers Cum Yield"}</definedName>
    <definedName name="AASDGASGASJKGHSDLKJG" localSheetId="3" hidden="1">{#N/A,#N/A,FALSE,"Tucson_2hdrs";#N/A,#N/A,FALSE,"Tucson_3hdrs";#N/A,#N/A,FALSE,"Tucson_4hdrs";#N/A,#N/A,FALSE,"Tucson_5hdrs";#N/A,#N/A,FALSE,"Tucson_6hrds";#N/A,#N/A,FALSE,"All Headers Cum Yield"}</definedName>
    <definedName name="AASDGASGASJKGHSDLKJG" localSheetId="4" hidden="1">{#N/A,#N/A,FALSE,"Tucson_2hdrs";#N/A,#N/A,FALSE,"Tucson_3hdrs";#N/A,#N/A,FALSE,"Tucson_4hdrs";#N/A,#N/A,FALSE,"Tucson_5hdrs";#N/A,#N/A,FALSE,"Tucson_6hrds";#N/A,#N/A,FALSE,"All Headers Cum Yield"}</definedName>
    <definedName name="AASDGASGASJKGHSDLKJG" localSheetId="8" hidden="1">{#N/A,#N/A,FALSE,"Tucson_2hdrs";#N/A,#N/A,FALSE,"Tucson_3hdrs";#N/A,#N/A,FALSE,"Tucson_4hdrs";#N/A,#N/A,FALSE,"Tucson_5hdrs";#N/A,#N/A,FALSE,"Tucson_6hrds";#N/A,#N/A,FALSE,"All Headers Cum Yield"}</definedName>
    <definedName name="AASDGASGASJKGHSDLKJG" hidden="1">{#N/A,#N/A,FALSE,"Tucson_2hdrs";#N/A,#N/A,FALSE,"Tucson_3hdrs";#N/A,#N/A,FALSE,"Tucson_4hdrs";#N/A,#N/A,FALSE,"Tucson_5hdrs";#N/A,#N/A,FALSE,"Tucson_6hrds";#N/A,#N/A,FALSE,"All Headers Cum Yield"}</definedName>
    <definedName name="ab" localSheetId="5" hidden="1">{"'10'!$F$18"}</definedName>
    <definedName name="ab" localSheetId="2" hidden="1">{"'10'!$F$18"}</definedName>
    <definedName name="ab" localSheetId="3" hidden="1">{"'10'!$F$18"}</definedName>
    <definedName name="ab" localSheetId="4" hidden="1">{"'10'!$F$18"}</definedName>
    <definedName name="ab" localSheetId="8" hidden="1">{"'10'!$F$18"}</definedName>
    <definedName name="ab" hidden="1">{"'10'!$F$18"}</definedName>
    <definedName name="ABC" localSheetId="13">#REF!</definedName>
    <definedName name="ABC" localSheetId="1">#REF!</definedName>
    <definedName name="ABC" localSheetId="5">#REF!</definedName>
    <definedName name="ABC" localSheetId="2">#REF!</definedName>
    <definedName name="ABC" localSheetId="3">#REF!</definedName>
    <definedName name="ABC" localSheetId="4">#REF!</definedName>
    <definedName name="ABC" localSheetId="7">#REF!</definedName>
    <definedName name="ABC" localSheetId="10">#REF!</definedName>
    <definedName name="ABC" localSheetId="8">#REF!</definedName>
    <definedName name="ABC">#REF!</definedName>
    <definedName name="ABCD" localSheetId="13">#REF!</definedName>
    <definedName name="ABCD" localSheetId="1">#REF!</definedName>
    <definedName name="ABCD" localSheetId="5">#REF!</definedName>
    <definedName name="ABCD" localSheetId="2">#REF!</definedName>
    <definedName name="ABCD" localSheetId="3">#REF!</definedName>
    <definedName name="ABCD" localSheetId="4">#REF!</definedName>
    <definedName name="ABCD" localSheetId="7">#REF!</definedName>
    <definedName name="ABCD" localSheetId="10">#REF!</definedName>
    <definedName name="ABCD" localSheetId="8">#REF!</definedName>
    <definedName name="ABCD">#REF!</definedName>
    <definedName name="ABCK" localSheetId="5" hidden="1">{"'10'!$F$18"}</definedName>
    <definedName name="ABCK" localSheetId="2" hidden="1">{"'10'!$F$18"}</definedName>
    <definedName name="ABCK" localSheetId="3" hidden="1">{"'10'!$F$18"}</definedName>
    <definedName name="ABCK" localSheetId="4" hidden="1">{"'10'!$F$18"}</definedName>
    <definedName name="ABCK" localSheetId="8" hidden="1">{"'10'!$F$18"}</definedName>
    <definedName name="ABCK" hidden="1">{"'10'!$F$18"}</definedName>
    <definedName name="abd" localSheetId="5" hidden="1">{"'10'!$F$18"}</definedName>
    <definedName name="abd" localSheetId="2" hidden="1">{"'10'!$F$18"}</definedName>
    <definedName name="abd" localSheetId="3" hidden="1">{"'10'!$F$18"}</definedName>
    <definedName name="abd" localSheetId="4" hidden="1">{"'10'!$F$18"}</definedName>
    <definedName name="abd" localSheetId="8" hidden="1">{"'10'!$F$18"}</definedName>
    <definedName name="abd" hidden="1">{"'10'!$F$18"}</definedName>
    <definedName name="abrasion2" localSheetId="13">#REF!</definedName>
    <definedName name="abrasion2" localSheetId="1">#REF!</definedName>
    <definedName name="abrasion2" localSheetId="5">#REF!</definedName>
    <definedName name="abrasion2" localSheetId="2">#REF!</definedName>
    <definedName name="abrasion2" localSheetId="3">#REF!</definedName>
    <definedName name="abrasion2" localSheetId="4">#REF!</definedName>
    <definedName name="abrasion2" localSheetId="7">#REF!</definedName>
    <definedName name="abrasion2" localSheetId="10">#REF!</definedName>
    <definedName name="abrasion2" localSheetId="8">#REF!</definedName>
    <definedName name="abrasion2">#REF!</definedName>
    <definedName name="acc" localSheetId="13">[5]非機種!#REF!</definedName>
    <definedName name="acc" localSheetId="1">[5]非機種!#REF!</definedName>
    <definedName name="acc" localSheetId="5">[5]非機種!#REF!</definedName>
    <definedName name="acc" localSheetId="2">[5]非機種!#REF!</definedName>
    <definedName name="acc" localSheetId="3">[5]非機種!#REF!</definedName>
    <definedName name="acc" localSheetId="7">[5]非機種!#REF!</definedName>
    <definedName name="acc" localSheetId="10">[5]非機種!#REF!</definedName>
    <definedName name="acc" localSheetId="8">[5]非機種!#REF!</definedName>
    <definedName name="acc">[5]非機種!#REF!</definedName>
    <definedName name="Access_Button" hidden="1">"問題点_入力表_List"</definedName>
    <definedName name="Access_Button1" hidden="1">"問題点_入力表_List"</definedName>
    <definedName name="AccessDatabase" hidden="1">"A:\問題点.mdb"</definedName>
    <definedName name="acd" localSheetId="13">[5]非機種!#REF!</definedName>
    <definedName name="acd" localSheetId="1">[5]非機種!#REF!</definedName>
    <definedName name="acd" localSheetId="5">[5]非機種!#REF!</definedName>
    <definedName name="acd" localSheetId="2">[5]非機種!#REF!</definedName>
    <definedName name="acd" localSheetId="3">[5]非機種!#REF!</definedName>
    <definedName name="acd" localSheetId="7">[5]非機種!#REF!</definedName>
    <definedName name="acd" localSheetId="10">[5]非機種!#REF!</definedName>
    <definedName name="acd" localSheetId="8">[5]非機種!#REF!</definedName>
    <definedName name="acd">[5]非機種!#REF!</definedName>
    <definedName name="acdbdbd" localSheetId="13">#REF!</definedName>
    <definedName name="acdbdbd" localSheetId="1">#REF!</definedName>
    <definedName name="acdbdbd" localSheetId="5">#REF!</definedName>
    <definedName name="acdbdbd" localSheetId="2">#REF!</definedName>
    <definedName name="acdbdbd" localSheetId="3">#REF!</definedName>
    <definedName name="acdbdbd" localSheetId="4">#REF!</definedName>
    <definedName name="acdbdbd" localSheetId="7">#REF!</definedName>
    <definedName name="acdbdbd" localSheetId="10">#REF!</definedName>
    <definedName name="acdbdbd" localSheetId="8">#REF!</definedName>
    <definedName name="acdbdbd">#REF!</definedName>
    <definedName name="ace" localSheetId="5" hidden="1">{"cash",#N/A,FALSE,"Executive Summary";"overview",#N/A,FALSE,"Executive Summary"}</definedName>
    <definedName name="ace" localSheetId="2" hidden="1">{"cash",#N/A,FALSE,"Executive Summary";"overview",#N/A,FALSE,"Executive Summary"}</definedName>
    <definedName name="ace" localSheetId="3" hidden="1">{"cash",#N/A,FALSE,"Executive Summary";"overview",#N/A,FALSE,"Executive Summary"}</definedName>
    <definedName name="ace" localSheetId="4" hidden="1">{"cash",#N/A,FALSE,"Executive Summary";"overview",#N/A,FALSE,"Executive Summary"}</definedName>
    <definedName name="ace" localSheetId="8" hidden="1">{"cash",#N/A,FALSE,"Executive Summary";"overview",#N/A,FALSE,"Executive Summary"}</definedName>
    <definedName name="ace" hidden="1">{"cash",#N/A,FALSE,"Executive Summary";"overview",#N/A,FALSE,"Executive Summary"}</definedName>
    <definedName name="ACI" localSheetId="2">'[24]daily report'!$A$2:$C$933</definedName>
    <definedName name="ACI">'[24]daily report'!$A$2:$C$933</definedName>
    <definedName name="Acoustic_Noise" localSheetId="13">#REF!</definedName>
    <definedName name="Acoustic_Noise" localSheetId="1">#REF!</definedName>
    <definedName name="Acoustic_Noise" localSheetId="5">#REF!</definedName>
    <definedName name="Acoustic_Noise" localSheetId="2">#REF!</definedName>
    <definedName name="Acoustic_Noise" localSheetId="3">#REF!</definedName>
    <definedName name="Acoustic_Noise" localSheetId="4">#REF!</definedName>
    <definedName name="Acoustic_Noise" localSheetId="7">#REF!</definedName>
    <definedName name="Acoustic_Noise" localSheetId="10">#REF!</definedName>
    <definedName name="Acoustic_Noise" localSheetId="8">#REF!</definedName>
    <definedName name="Acoustic_Noise">#REF!</definedName>
    <definedName name="ad" localSheetId="5" hidden="1">{"cash",#N/A,FALSE,"Executive Summary";"overview",#N/A,FALSE,"Executive Summary"}</definedName>
    <definedName name="ad" localSheetId="2" hidden="1">{"cash",#N/A,FALSE,"Executive Summary";"overview",#N/A,FALSE,"Executive Summary"}</definedName>
    <definedName name="ad" localSheetId="3" hidden="1">{"cash",#N/A,FALSE,"Executive Summary";"overview",#N/A,FALSE,"Executive Summary"}</definedName>
    <definedName name="ad" localSheetId="4" hidden="1">{"cash",#N/A,FALSE,"Executive Summary";"overview",#N/A,FALSE,"Executive Summary"}</definedName>
    <definedName name="ad" localSheetId="8" hidden="1">{"cash",#N/A,FALSE,"Executive Summary";"overview",#N/A,FALSE,"Executive Summary"}</definedName>
    <definedName name="ad" hidden="1">{"cash",#N/A,FALSE,"Executive Summary";"overview",#N/A,FALSE,"Executive Summary"}</definedName>
    <definedName name="AddNewIn4" localSheetId="13">#REF!</definedName>
    <definedName name="AddNewIn4" localSheetId="1">#REF!</definedName>
    <definedName name="AddNewIn4" localSheetId="5">#REF!</definedName>
    <definedName name="AddNewIn4" localSheetId="2">#REF!</definedName>
    <definedName name="AddNewIn4" localSheetId="3">#REF!</definedName>
    <definedName name="AddNewIn4" localSheetId="4">#REF!</definedName>
    <definedName name="AddNewIn4" localSheetId="7">#REF!</definedName>
    <definedName name="AddNewIn4" localSheetId="10">#REF!</definedName>
    <definedName name="AddNewIn4" localSheetId="8">#REF!</definedName>
    <definedName name="AddNewIn4">#REF!</definedName>
    <definedName name="AddNewOut4" localSheetId="13">#REF!</definedName>
    <definedName name="AddNewOut4" localSheetId="1">#REF!</definedName>
    <definedName name="AddNewOut4" localSheetId="5">#REF!</definedName>
    <definedName name="AddNewOut4" localSheetId="2">#REF!</definedName>
    <definedName name="AddNewOut4" localSheetId="3">#REF!</definedName>
    <definedName name="AddNewOut4" localSheetId="4">#REF!</definedName>
    <definedName name="AddNewOut4" localSheetId="7">#REF!</definedName>
    <definedName name="AddNewOut4" localSheetId="10">#REF!</definedName>
    <definedName name="AddNewOut4" localSheetId="8">#REF!</definedName>
    <definedName name="AddNewOut4">#REF!</definedName>
    <definedName name="Address" localSheetId="13">#REF!</definedName>
    <definedName name="Address" localSheetId="1">#REF!</definedName>
    <definedName name="Address" localSheetId="5">#REF!</definedName>
    <definedName name="Address" localSheetId="2">#REF!</definedName>
    <definedName name="Address" localSheetId="3">#REF!</definedName>
    <definedName name="Address" localSheetId="4">#REF!</definedName>
    <definedName name="Address" localSheetId="7">#REF!</definedName>
    <definedName name="Address" localSheetId="10">#REF!</definedName>
    <definedName name="Address" localSheetId="8">#REF!</definedName>
    <definedName name="Address">#REF!</definedName>
    <definedName name="adf" localSheetId="5" hidden="1">{"cash",#N/A,FALSE,"Executive Summary";"overview",#N/A,FALSE,"Executive Summary"}</definedName>
    <definedName name="adf" localSheetId="2" hidden="1">{"cash",#N/A,FALSE,"Executive Summary";"overview",#N/A,FALSE,"Executive Summary"}</definedName>
    <definedName name="adf" localSheetId="3" hidden="1">{"cash",#N/A,FALSE,"Executive Summary";"overview",#N/A,FALSE,"Executive Summary"}</definedName>
    <definedName name="adf" localSheetId="4" hidden="1">{"cash",#N/A,FALSE,"Executive Summary";"overview",#N/A,FALSE,"Executive Summary"}</definedName>
    <definedName name="adf" localSheetId="8" hidden="1">{"cash",#N/A,FALSE,"Executive Summary";"overview",#N/A,FALSE,"Executive Summary"}</definedName>
    <definedName name="adf" hidden="1">{"cash",#N/A,FALSE,"Executive Summary";"overview",#N/A,FALSE,"Executive Summary"}</definedName>
    <definedName name="ADFGQERVCXQWERFDCXZEW" localSheetId="5" hidden="1">{#N/A,#N/A,FALSE,"Tucson_2hdrs";#N/A,#N/A,FALSE,"Tucson_3hdrs";#N/A,#N/A,FALSE,"Tucson_4hdrs";#N/A,#N/A,FALSE,"Tucson_5hdrs";#N/A,#N/A,FALSE,"Tucson_6hrds";#N/A,#N/A,FALSE,"All Headers Cum Yield"}</definedName>
    <definedName name="ADFGQERVCXQWERFDCXZEW" localSheetId="2" hidden="1">{#N/A,#N/A,FALSE,"Tucson_2hdrs";#N/A,#N/A,FALSE,"Tucson_3hdrs";#N/A,#N/A,FALSE,"Tucson_4hdrs";#N/A,#N/A,FALSE,"Tucson_5hdrs";#N/A,#N/A,FALSE,"Tucson_6hrds";#N/A,#N/A,FALSE,"All Headers Cum Yield"}</definedName>
    <definedName name="ADFGQERVCXQWERFDCXZEW" localSheetId="3" hidden="1">{#N/A,#N/A,FALSE,"Tucson_2hdrs";#N/A,#N/A,FALSE,"Tucson_3hdrs";#N/A,#N/A,FALSE,"Tucson_4hdrs";#N/A,#N/A,FALSE,"Tucson_5hdrs";#N/A,#N/A,FALSE,"Tucson_6hrds";#N/A,#N/A,FALSE,"All Headers Cum Yield"}</definedName>
    <definedName name="ADFGQERVCXQWERFDCXZEW" localSheetId="4" hidden="1">{#N/A,#N/A,FALSE,"Tucson_2hdrs";#N/A,#N/A,FALSE,"Tucson_3hdrs";#N/A,#N/A,FALSE,"Tucson_4hdrs";#N/A,#N/A,FALSE,"Tucson_5hdrs";#N/A,#N/A,FALSE,"Tucson_6hrds";#N/A,#N/A,FALSE,"All Headers Cum Yield"}</definedName>
    <definedName name="ADFGQERVCXQWERFDCXZEW" localSheetId="8" hidden="1">{#N/A,#N/A,FALSE,"Tucson_2hdrs";#N/A,#N/A,FALSE,"Tucson_3hdrs";#N/A,#N/A,FALSE,"Tucson_4hdrs";#N/A,#N/A,FALSE,"Tucson_5hdrs";#N/A,#N/A,FALSE,"Tucson_6hrds";#N/A,#N/A,FALSE,"All Headers Cum Yield"}</definedName>
    <definedName name="ADFGQERVCXQWERFDCXZEW" hidden="1">{#N/A,#N/A,FALSE,"Tucson_2hdrs";#N/A,#N/A,FALSE,"Tucson_3hdrs";#N/A,#N/A,FALSE,"Tucson_4hdrs";#N/A,#N/A,FALSE,"Tucson_5hdrs";#N/A,#N/A,FALSE,"Tucson_6hrds";#N/A,#N/A,FALSE,"All Headers Cum Yield"}</definedName>
    <definedName name="adfs" localSheetId="5" hidden="1">{"cash",#N/A,FALSE,"Executive Summary";"overview",#N/A,FALSE,"Executive Summary"}</definedName>
    <definedName name="adfs" localSheetId="2" hidden="1">{"cash",#N/A,FALSE,"Executive Summary";"overview",#N/A,FALSE,"Executive Summary"}</definedName>
    <definedName name="adfs" localSheetId="3" hidden="1">{"cash",#N/A,FALSE,"Executive Summary";"overview",#N/A,FALSE,"Executive Summary"}</definedName>
    <definedName name="adfs" localSheetId="4" hidden="1">{"cash",#N/A,FALSE,"Executive Summary";"overview",#N/A,FALSE,"Executive Summary"}</definedName>
    <definedName name="adfs" localSheetId="8" hidden="1">{"cash",#N/A,FALSE,"Executive Summary";"overview",#N/A,FALSE,"Executive Summary"}</definedName>
    <definedName name="adfs" hidden="1">{"cash",#N/A,FALSE,"Executive Summary";"overview",#N/A,FALSE,"Executive Summary"}</definedName>
    <definedName name="adg" localSheetId="5" hidden="1">{"'10'!$F$18"}</definedName>
    <definedName name="adg" localSheetId="2" hidden="1">{"'10'!$F$18"}</definedName>
    <definedName name="adg" localSheetId="3" hidden="1">{"'10'!$F$18"}</definedName>
    <definedName name="adg" localSheetId="4" hidden="1">{"'10'!$F$18"}</definedName>
    <definedName name="adg" localSheetId="8" hidden="1">{"'10'!$F$18"}</definedName>
    <definedName name="adg" hidden="1">{"'10'!$F$18"}</definedName>
    <definedName name="adid" localSheetId="5" hidden="1">{"cash",#N/A,FALSE,"Executive Summary";"overview",#N/A,FALSE,"Executive Summary"}</definedName>
    <definedName name="adid" localSheetId="2" hidden="1">{"cash",#N/A,FALSE,"Executive Summary";"overview",#N/A,FALSE,"Executive Summary"}</definedName>
    <definedName name="adid" localSheetId="3" hidden="1">{"cash",#N/A,FALSE,"Executive Summary";"overview",#N/A,FALSE,"Executive Summary"}</definedName>
    <definedName name="adid" localSheetId="4" hidden="1">{"cash",#N/A,FALSE,"Executive Summary";"overview",#N/A,FALSE,"Executive Summary"}</definedName>
    <definedName name="adid" localSheetId="8" hidden="1">{"cash",#N/A,FALSE,"Executive Summary";"overview",#N/A,FALSE,"Executive Summary"}</definedName>
    <definedName name="adid" hidden="1">{"cash",#N/A,FALSE,"Executive Summary";"overview",#N/A,FALSE,"Executive Summary"}</definedName>
    <definedName name="ADMIN_P" localSheetId="13">'[25]HC por depto.'!#REF!</definedName>
    <definedName name="ADMIN_P" localSheetId="1">'[25]HC por depto.'!#REF!</definedName>
    <definedName name="ADMIN_P" localSheetId="5">'[25]HC por depto.'!#REF!</definedName>
    <definedName name="ADMIN_P" localSheetId="2">'[25]HC por depto.'!#REF!</definedName>
    <definedName name="ADMIN_P" localSheetId="3">'[25]HC por depto.'!#REF!</definedName>
    <definedName name="ADMIN_P" localSheetId="7">'[25]HC por depto.'!#REF!</definedName>
    <definedName name="ADMIN_P" localSheetId="10">'[25]HC por depto.'!#REF!</definedName>
    <definedName name="ADMIN_P" localSheetId="8">'[25]HC por depto.'!#REF!</definedName>
    <definedName name="ADMIN_P">'[25]HC por depto.'!#REF!</definedName>
    <definedName name="ADMIN_T" localSheetId="13">'[25]HC por depto.'!#REF!</definedName>
    <definedName name="ADMIN_T" localSheetId="1">'[25]HC por depto.'!#REF!</definedName>
    <definedName name="ADMIN_T" localSheetId="5">'[25]HC por depto.'!#REF!</definedName>
    <definedName name="ADMIN_T" localSheetId="2">'[25]HC por depto.'!#REF!</definedName>
    <definedName name="ADMIN_T" localSheetId="3">'[25]HC por depto.'!#REF!</definedName>
    <definedName name="ADMIN_T" localSheetId="7">'[25]HC por depto.'!#REF!</definedName>
    <definedName name="ADMIN_T" localSheetId="10">'[25]HC por depto.'!#REF!</definedName>
    <definedName name="ADMIN_T" localSheetId="8">'[25]HC por depto.'!#REF!</definedName>
    <definedName name="ADMIN_T">'[25]HC por depto.'!#REF!</definedName>
    <definedName name="adrd" localSheetId="5" hidden="1">{"cash",#N/A,FALSE,"Executive Summary";"overview",#N/A,FALSE,"Executive Summary"}</definedName>
    <definedName name="adrd" localSheetId="2" hidden="1">{"cash",#N/A,FALSE,"Executive Summary";"overview",#N/A,FALSE,"Executive Summary"}</definedName>
    <definedName name="adrd" localSheetId="3" hidden="1">{"cash",#N/A,FALSE,"Executive Summary";"overview",#N/A,FALSE,"Executive Summary"}</definedName>
    <definedName name="adrd" localSheetId="4" hidden="1">{"cash",#N/A,FALSE,"Executive Summary";"overview",#N/A,FALSE,"Executive Summary"}</definedName>
    <definedName name="adrd" localSheetId="8" hidden="1">{"cash",#N/A,FALSE,"Executive Summary";"overview",#N/A,FALSE,"Executive Summary"}</definedName>
    <definedName name="adrd" hidden="1">{"cash",#N/A,FALSE,"Executive Summary";"overview",#N/A,FALSE,"Executive Summary"}</definedName>
    <definedName name="ads" localSheetId="13">[5]非機種!#REF!</definedName>
    <definedName name="ads" localSheetId="1">[5]非機種!#REF!</definedName>
    <definedName name="ads" localSheetId="5">[5]非機種!#REF!</definedName>
    <definedName name="ads" localSheetId="2">[5]非機種!#REF!</definedName>
    <definedName name="ads" localSheetId="3">[5]非機種!#REF!</definedName>
    <definedName name="ads" localSheetId="7">[5]非機種!#REF!</definedName>
    <definedName name="ads" localSheetId="10">[5]非機種!#REF!</definedName>
    <definedName name="ads" localSheetId="8">[5]非機種!#REF!</definedName>
    <definedName name="ads">[5]非機種!#REF!</definedName>
    <definedName name="adsadads" localSheetId="13">#REF!</definedName>
    <definedName name="adsadads" localSheetId="1">#REF!</definedName>
    <definedName name="adsadads" localSheetId="5">#REF!</definedName>
    <definedName name="adsadads" localSheetId="2">#REF!</definedName>
    <definedName name="adsadads" localSheetId="3">#REF!</definedName>
    <definedName name="adsadads" localSheetId="4">#REF!</definedName>
    <definedName name="adsadads" localSheetId="7">#REF!</definedName>
    <definedName name="adsadads" localSheetId="10">#REF!</definedName>
    <definedName name="adsadads" localSheetId="8">#REF!</definedName>
    <definedName name="adsadads">#REF!</definedName>
    <definedName name="AF" localSheetId="13">[26]Sheet3!#REF!</definedName>
    <definedName name="AF" localSheetId="1">[26]Sheet3!#REF!</definedName>
    <definedName name="AF" localSheetId="5">[26]Sheet3!#REF!</definedName>
    <definedName name="AF" localSheetId="2">[26]Sheet3!#REF!</definedName>
    <definedName name="AF" localSheetId="3">[26]Sheet3!#REF!</definedName>
    <definedName name="AF" localSheetId="7">[26]Sheet3!#REF!</definedName>
    <definedName name="AF" localSheetId="10">[26]Sheet3!#REF!</definedName>
    <definedName name="AF" localSheetId="8">[26]Sheet3!#REF!</definedName>
    <definedName name="AF">[26]Sheet3!#REF!</definedName>
    <definedName name="AFCT" localSheetId="13">#REF!</definedName>
    <definedName name="AFCT" localSheetId="1">#REF!</definedName>
    <definedName name="AFCT" localSheetId="5">#REF!</definedName>
    <definedName name="AFCT" localSheetId="2">#REF!</definedName>
    <definedName name="AFCT" localSheetId="3">#REF!</definedName>
    <definedName name="AFCT" localSheetId="4">#REF!</definedName>
    <definedName name="AFCT" localSheetId="7">#REF!</definedName>
    <definedName name="AFCT" localSheetId="10">#REF!</definedName>
    <definedName name="AFCT" localSheetId="8">#REF!</definedName>
    <definedName name="AFCT">#REF!</definedName>
    <definedName name="afdsf" localSheetId="13" hidden="1">#REF!</definedName>
    <definedName name="afdsf" localSheetId="1" hidden="1">#REF!</definedName>
    <definedName name="afdsf" localSheetId="5" hidden="1">#REF!</definedName>
    <definedName name="afdsf" localSheetId="2" hidden="1">#REF!</definedName>
    <definedName name="afdsf" localSheetId="3" hidden="1">#REF!</definedName>
    <definedName name="afdsf" localSheetId="4" hidden="1">#REF!</definedName>
    <definedName name="afdsf" localSheetId="7" hidden="1">#REF!</definedName>
    <definedName name="afdsf" localSheetId="10" hidden="1">#REF!</definedName>
    <definedName name="afdsf" localSheetId="8" hidden="1">#REF!</definedName>
    <definedName name="afdsf" hidden="1">#REF!</definedName>
    <definedName name="AFF" localSheetId="13">[26]Sheet3!#REF!</definedName>
    <definedName name="AFF" localSheetId="1">[26]Sheet3!#REF!</definedName>
    <definedName name="AFF" localSheetId="5">[26]Sheet3!#REF!</definedName>
    <definedName name="AFF" localSheetId="2">[26]Sheet3!#REF!</definedName>
    <definedName name="AFF" localSheetId="3">[26]Sheet3!#REF!</definedName>
    <definedName name="AFF" localSheetId="7">[26]Sheet3!#REF!</definedName>
    <definedName name="AFF" localSheetId="10">[26]Sheet3!#REF!</definedName>
    <definedName name="AFF" localSheetId="8">[26]Sheet3!#REF!</definedName>
    <definedName name="AFF">[26]Sheet3!#REF!</definedName>
    <definedName name="AFS" localSheetId="13">[26]Sheet3!#REF!</definedName>
    <definedName name="AFS" localSheetId="1">[26]Sheet3!#REF!</definedName>
    <definedName name="AFS" localSheetId="5">[26]Sheet3!#REF!</definedName>
    <definedName name="AFS" localSheetId="2">[26]Sheet3!#REF!</definedName>
    <definedName name="AFS" localSheetId="3">[26]Sheet3!#REF!</definedName>
    <definedName name="AFS" localSheetId="7">[26]Sheet3!#REF!</definedName>
    <definedName name="AFS" localSheetId="10">[26]Sheet3!#REF!</definedName>
    <definedName name="AFS" localSheetId="8">[26]Sheet3!#REF!</definedName>
    <definedName name="AFS">[26]Sheet3!#REF!</definedName>
    <definedName name="after" localSheetId="13">#REF!</definedName>
    <definedName name="after" localSheetId="1">#REF!</definedName>
    <definedName name="after" localSheetId="5">#REF!</definedName>
    <definedName name="after" localSheetId="2">#REF!</definedName>
    <definedName name="after" localSheetId="3">#REF!</definedName>
    <definedName name="after" localSheetId="4">#REF!</definedName>
    <definedName name="after" localSheetId="7">#REF!</definedName>
    <definedName name="after" localSheetId="10">#REF!</definedName>
    <definedName name="after" localSheetId="8">#REF!</definedName>
    <definedName name="after">#REF!</definedName>
    <definedName name="agfjh" localSheetId="5" hidden="1">{"cash",#N/A,FALSE,"Executive Summary";"overview",#N/A,FALSE,"Executive Summary"}</definedName>
    <definedName name="agfjh" localSheetId="2" hidden="1">{"cash",#N/A,FALSE,"Executive Summary";"overview",#N/A,FALSE,"Executive Summary"}</definedName>
    <definedName name="agfjh" localSheetId="3" hidden="1">{"cash",#N/A,FALSE,"Executive Summary";"overview",#N/A,FALSE,"Executive Summary"}</definedName>
    <definedName name="agfjh" localSheetId="4" hidden="1">{"cash",#N/A,FALSE,"Executive Summary";"overview",#N/A,FALSE,"Executive Summary"}</definedName>
    <definedName name="agfjh" localSheetId="8" hidden="1">{"cash",#N/A,FALSE,"Executive Summary";"overview",#N/A,FALSE,"Executive Summary"}</definedName>
    <definedName name="agfjh" hidden="1">{"cash",#N/A,FALSE,"Executive Summary";"overview",#N/A,FALSE,"Executive Summary"}</definedName>
    <definedName name="AJQ4AAT" localSheetId="13">#REF!</definedName>
    <definedName name="AJQ4AAT" localSheetId="1">#REF!</definedName>
    <definedName name="AJQ4AAT" localSheetId="5">#REF!</definedName>
    <definedName name="AJQ4AAT" localSheetId="2">#REF!</definedName>
    <definedName name="AJQ4AAT" localSheetId="3">#REF!</definedName>
    <definedName name="AJQ4AAT" localSheetId="4">#REF!</definedName>
    <definedName name="AJQ4AAT" localSheetId="7">#REF!</definedName>
    <definedName name="AJQ4AAT" localSheetId="10">#REF!</definedName>
    <definedName name="AJQ4AAT" localSheetId="8">#REF!</definedName>
    <definedName name="AJQ4AAT">#REF!</definedName>
    <definedName name="AJQ4MTC" localSheetId="13">#REF!</definedName>
    <definedName name="AJQ4MTC" localSheetId="1">#REF!</definedName>
    <definedName name="AJQ4MTC" localSheetId="5">#REF!</definedName>
    <definedName name="AJQ4MTC" localSheetId="2">#REF!</definedName>
    <definedName name="AJQ4MTC" localSheetId="3">#REF!</definedName>
    <definedName name="AJQ4MTC" localSheetId="4">#REF!</definedName>
    <definedName name="AJQ4MTC" localSheetId="7">#REF!</definedName>
    <definedName name="AJQ4MTC" localSheetId="10">#REF!</definedName>
    <definedName name="AJQ4MTC" localSheetId="8">#REF!</definedName>
    <definedName name="AJQ4MTC">#REF!</definedName>
    <definedName name="All_Items" localSheetId="13">#REF!</definedName>
    <definedName name="All_Items" localSheetId="1">#REF!</definedName>
    <definedName name="All_Items" localSheetId="5">#REF!</definedName>
    <definedName name="All_Items" localSheetId="2">#REF!</definedName>
    <definedName name="All_Items" localSheetId="3">#REF!</definedName>
    <definedName name="All_Items" localSheetId="4">#REF!</definedName>
    <definedName name="All_Items" localSheetId="7">#REF!</definedName>
    <definedName name="All_Items" localSheetId="10">#REF!</definedName>
    <definedName name="All_Items" localSheetId="8">#REF!</definedName>
    <definedName name="All_Items">#REF!</definedName>
    <definedName name="All_Options" localSheetId="13">#REF!</definedName>
    <definedName name="All_Options" localSheetId="1">#REF!</definedName>
    <definedName name="All_Options" localSheetId="5">#REF!</definedName>
    <definedName name="All_Options" localSheetId="2">#REF!</definedName>
    <definedName name="All_Options" localSheetId="3">#REF!</definedName>
    <definedName name="All_Options" localSheetId="4">#REF!</definedName>
    <definedName name="All_Options" localSheetId="7">#REF!</definedName>
    <definedName name="All_Options" localSheetId="10">#REF!</definedName>
    <definedName name="All_Options" localSheetId="8">#REF!</definedName>
    <definedName name="All_Options">#REF!</definedName>
    <definedName name="All_Tasks" localSheetId="13">#REF!</definedName>
    <definedName name="All_Tasks" localSheetId="1">#REF!</definedName>
    <definedName name="All_Tasks" localSheetId="5">#REF!</definedName>
    <definedName name="All_Tasks" localSheetId="2">#REF!</definedName>
    <definedName name="All_Tasks" localSheetId="3">#REF!</definedName>
    <definedName name="All_Tasks" localSheetId="4">#REF!</definedName>
    <definedName name="All_Tasks" localSheetId="7">#REF!</definedName>
    <definedName name="All_Tasks" localSheetId="10">#REF!</definedName>
    <definedName name="All_Tasks" localSheetId="8">#REF!</definedName>
    <definedName name="All_Tasks">#REF!</definedName>
    <definedName name="AMR_decwk1">[27]AMR!$V$2:$V$1583</definedName>
    <definedName name="AMR_decwk2">[27]AMR!$V$1584:$V$4414</definedName>
    <definedName name="AMR_Decwk3">[28]AMR!$V$4415:$V$6555</definedName>
    <definedName name="AMR_redecwk1">[27]AMR!$Y$2:$Y$1583</definedName>
    <definedName name="AMR_redecwk2">[27]AMR!$Y$1584:$Y$4414</definedName>
    <definedName name="AMR_reDecwk3">[28]AMR!$Y$4415:$Y$6555</definedName>
    <definedName name="AMRQ4" localSheetId="13">#REF!</definedName>
    <definedName name="AMRQ4" localSheetId="1">#REF!</definedName>
    <definedName name="AMRQ4" localSheetId="5">#REF!</definedName>
    <definedName name="AMRQ4" localSheetId="2">#REF!</definedName>
    <definedName name="AMRQ4" localSheetId="3">#REF!</definedName>
    <definedName name="AMRQ4" localSheetId="4">#REF!</definedName>
    <definedName name="AMRQ4" localSheetId="7">#REF!</definedName>
    <definedName name="AMRQ4" localSheetId="10">#REF!</definedName>
    <definedName name="AMRQ4" localSheetId="8">#REF!</definedName>
    <definedName name="AMRQ4">#REF!</definedName>
    <definedName name="AMRQ4AAT" localSheetId="13">#REF!</definedName>
    <definedName name="AMRQ4AAT" localSheetId="1">#REF!</definedName>
    <definedName name="AMRQ4AAT" localSheetId="5">#REF!</definedName>
    <definedName name="AMRQ4AAT" localSheetId="2">#REF!</definedName>
    <definedName name="AMRQ4AAT" localSheetId="3">#REF!</definedName>
    <definedName name="AMRQ4AAT" localSheetId="4">#REF!</definedName>
    <definedName name="AMRQ4AAT" localSheetId="7">#REF!</definedName>
    <definedName name="AMRQ4AAT" localSheetId="10">#REF!</definedName>
    <definedName name="AMRQ4AAT" localSheetId="8">#REF!</definedName>
    <definedName name="AMRQ4AAT">#REF!</definedName>
    <definedName name="AMRQ4MTC" localSheetId="13">#REF!</definedName>
    <definedName name="AMRQ4MTC" localSheetId="1">#REF!</definedName>
    <definedName name="AMRQ4MTC" localSheetId="5">#REF!</definedName>
    <definedName name="AMRQ4MTC" localSheetId="2">#REF!</definedName>
    <definedName name="AMRQ4MTC" localSheetId="3">#REF!</definedName>
    <definedName name="AMRQ4MTC" localSheetId="4">#REF!</definedName>
    <definedName name="AMRQ4MTC" localSheetId="7">#REF!</definedName>
    <definedName name="AMRQ4MTC" localSheetId="10">#REF!</definedName>
    <definedName name="AMRQ4MTC" localSheetId="8">#REF!</definedName>
    <definedName name="AMRQ4MTC">#REF!</definedName>
    <definedName name="AMSR" localSheetId="13">#REF!</definedName>
    <definedName name="AMSR" localSheetId="1">#REF!</definedName>
    <definedName name="AMSR" localSheetId="5">#REF!</definedName>
    <definedName name="AMSR" localSheetId="2">#REF!</definedName>
    <definedName name="AMSR" localSheetId="3">#REF!</definedName>
    <definedName name="AMSR" localSheetId="4">#REF!</definedName>
    <definedName name="AMSR" localSheetId="7">#REF!</definedName>
    <definedName name="AMSR" localSheetId="10">#REF!</definedName>
    <definedName name="AMSR" localSheetId="8">#REF!</definedName>
    <definedName name="AMSR">#REF!</definedName>
    <definedName name="AMSR1" localSheetId="13">#REF!</definedName>
    <definedName name="AMSR1" localSheetId="1">#REF!</definedName>
    <definedName name="AMSR1" localSheetId="5">#REF!</definedName>
    <definedName name="AMSR1" localSheetId="2">#REF!</definedName>
    <definedName name="AMSR1" localSheetId="3">#REF!</definedName>
    <definedName name="AMSR1" localSheetId="4">#REF!</definedName>
    <definedName name="AMSR1" localSheetId="7">#REF!</definedName>
    <definedName name="AMSR1" localSheetId="10">#REF!</definedName>
    <definedName name="AMSR1" localSheetId="8">#REF!</definedName>
    <definedName name="AMSR1">#REF!</definedName>
    <definedName name="AMY" localSheetId="5" hidden="1">{#N/A,#N/A,FALSE,"Tucson_2hdrs";#N/A,#N/A,FALSE,"Tucson_3hdrs";#N/A,#N/A,FALSE,"Tucson_4hdrs";#N/A,#N/A,FALSE,"Tucson_5hdrs";#N/A,#N/A,FALSE,"Tucson_6hrds";#N/A,#N/A,FALSE,"All Headers Cum Yield"}</definedName>
    <definedName name="AMY" localSheetId="2" hidden="1">{#N/A,#N/A,FALSE,"Tucson_2hdrs";#N/A,#N/A,FALSE,"Tucson_3hdrs";#N/A,#N/A,FALSE,"Tucson_4hdrs";#N/A,#N/A,FALSE,"Tucson_5hdrs";#N/A,#N/A,FALSE,"Tucson_6hrds";#N/A,#N/A,FALSE,"All Headers Cum Yield"}</definedName>
    <definedName name="AMY" localSheetId="3" hidden="1">{#N/A,#N/A,FALSE,"Tucson_2hdrs";#N/A,#N/A,FALSE,"Tucson_3hdrs";#N/A,#N/A,FALSE,"Tucson_4hdrs";#N/A,#N/A,FALSE,"Tucson_5hdrs";#N/A,#N/A,FALSE,"Tucson_6hrds";#N/A,#N/A,FALSE,"All Headers Cum Yield"}</definedName>
    <definedName name="AMY" localSheetId="4" hidden="1">{#N/A,#N/A,FALSE,"Tucson_2hdrs";#N/A,#N/A,FALSE,"Tucson_3hdrs";#N/A,#N/A,FALSE,"Tucson_4hdrs";#N/A,#N/A,FALSE,"Tucson_5hdrs";#N/A,#N/A,FALSE,"Tucson_6hrds";#N/A,#N/A,FALSE,"All Headers Cum Yield"}</definedName>
    <definedName name="AMY" localSheetId="8" hidden="1">{#N/A,#N/A,FALSE,"Tucson_2hdrs";#N/A,#N/A,FALSE,"Tucson_3hdrs";#N/A,#N/A,FALSE,"Tucson_4hdrs";#N/A,#N/A,FALSE,"Tucson_5hdrs";#N/A,#N/A,FALSE,"Tucson_6hrds";#N/A,#N/A,FALSE,"All Headers Cum Yield"}</definedName>
    <definedName name="AMY" hidden="1">{#N/A,#N/A,FALSE,"Tucson_2hdrs";#N/A,#N/A,FALSE,"Tucson_3hdrs";#N/A,#N/A,FALSE,"Tucson_4hdrs";#N/A,#N/A,FALSE,"Tucson_5hdrs";#N/A,#N/A,FALSE,"Tucson_6hrds";#N/A,#N/A,FALSE,"All Headers Cum Yield"}</definedName>
    <definedName name="Analysis" localSheetId="5" hidden="1">{"'Memo'!$A$1:$M$27"}</definedName>
    <definedName name="Analysis" localSheetId="2" hidden="1">{"'Memo'!$A$1:$M$27"}</definedName>
    <definedName name="Analysis" localSheetId="3" hidden="1">{"'Memo'!$A$1:$M$27"}</definedName>
    <definedName name="Analysis" localSheetId="4" hidden="1">{"'Memo'!$A$1:$M$27"}</definedName>
    <definedName name="Analysis" localSheetId="8" hidden="1">{"'Memo'!$A$1:$M$27"}</definedName>
    <definedName name="Analysis" hidden="1">{"'Memo'!$A$1:$M$27"}</definedName>
    <definedName name="ankey">[16]Time_Scale!$D$5:$AX$16</definedName>
    <definedName name="Any_additional" localSheetId="13">#REF!</definedName>
    <definedName name="Any_additional" localSheetId="1">#REF!</definedName>
    <definedName name="Any_additional" localSheetId="5">#REF!</definedName>
    <definedName name="Any_additional" localSheetId="2">#REF!</definedName>
    <definedName name="Any_additional" localSheetId="3">#REF!</definedName>
    <definedName name="Any_additional" localSheetId="4">#REF!</definedName>
    <definedName name="Any_additional" localSheetId="7">#REF!</definedName>
    <definedName name="Any_additional" localSheetId="10">#REF!</definedName>
    <definedName name="Any_additional" localSheetId="8">#REF!</definedName>
    <definedName name="Any_additional">#REF!</definedName>
    <definedName name="AOI">'[29]AOI Check'!$B$3:$C$261</definedName>
    <definedName name="AOI_A54" localSheetId="13">'[29]AOI Check'!#REF!</definedName>
    <definedName name="AOI_A54" localSheetId="1">'[29]AOI Check'!#REF!</definedName>
    <definedName name="AOI_A54" localSheetId="5">'[29]AOI Check'!#REF!</definedName>
    <definedName name="AOI_A54" localSheetId="2">'[29]AOI Check'!#REF!</definedName>
    <definedName name="AOI_A54" localSheetId="3">'[29]AOI Check'!#REF!</definedName>
    <definedName name="AOI_A54" localSheetId="7">'[29]AOI Check'!#REF!</definedName>
    <definedName name="AOI_A54" localSheetId="10">'[29]AOI Check'!#REF!</definedName>
    <definedName name="AOI_A54" localSheetId="8">'[29]AOI Check'!#REF!</definedName>
    <definedName name="AOI_A54">'[29]AOI Check'!#REF!</definedName>
    <definedName name="AOI_A57" localSheetId="13">'[29]AOI Check'!#REF!</definedName>
    <definedName name="AOI_A57" localSheetId="1">'[29]AOI Check'!#REF!</definedName>
    <definedName name="AOI_A57" localSheetId="5">'[29]AOI Check'!#REF!</definedName>
    <definedName name="AOI_A57" localSheetId="2">'[29]AOI Check'!#REF!</definedName>
    <definedName name="AOI_A57" localSheetId="3">'[29]AOI Check'!#REF!</definedName>
    <definedName name="AOI_A57" localSheetId="7">'[29]AOI Check'!#REF!</definedName>
    <definedName name="AOI_A57" localSheetId="10">'[29]AOI Check'!#REF!</definedName>
    <definedName name="AOI_A57" localSheetId="8">'[29]AOI Check'!#REF!</definedName>
    <definedName name="AOI_A57">'[29]AOI Check'!#REF!</definedName>
    <definedName name="AOI_B20" localSheetId="13">'[29]AOI Check'!#REF!</definedName>
    <definedName name="AOI_B20" localSheetId="1">'[29]AOI Check'!#REF!</definedName>
    <definedName name="AOI_B20" localSheetId="5">'[29]AOI Check'!#REF!</definedName>
    <definedName name="AOI_B20" localSheetId="2">'[29]AOI Check'!#REF!</definedName>
    <definedName name="AOI_B20" localSheetId="3">'[29]AOI Check'!#REF!</definedName>
    <definedName name="AOI_B20" localSheetId="7">'[29]AOI Check'!#REF!</definedName>
    <definedName name="AOI_B20" localSheetId="10">'[29]AOI Check'!#REF!</definedName>
    <definedName name="AOI_B20" localSheetId="8">'[29]AOI Check'!#REF!</definedName>
    <definedName name="AOI_B20">'[29]AOI Check'!#REF!</definedName>
    <definedName name="AOI_B29" localSheetId="13">'[29]AOI Check'!#REF!</definedName>
    <definedName name="AOI_B29" localSheetId="1">'[29]AOI Check'!#REF!</definedName>
    <definedName name="AOI_B29" localSheetId="5">'[29]AOI Check'!#REF!</definedName>
    <definedName name="AOI_B29" localSheetId="2">'[29]AOI Check'!#REF!</definedName>
    <definedName name="AOI_B29" localSheetId="3">'[29]AOI Check'!#REF!</definedName>
    <definedName name="AOI_B29" localSheetId="7">'[29]AOI Check'!#REF!</definedName>
    <definedName name="AOI_B29" localSheetId="10">'[29]AOI Check'!#REF!</definedName>
    <definedName name="AOI_B29" localSheetId="8">'[29]AOI Check'!#REF!</definedName>
    <definedName name="AOI_B29">'[29]AOI Check'!#REF!</definedName>
    <definedName name="AOI_B4" localSheetId="13">'[29]AOI Check'!#REF!</definedName>
    <definedName name="AOI_B4" localSheetId="1">'[29]AOI Check'!#REF!</definedName>
    <definedName name="AOI_B4" localSheetId="5">'[29]AOI Check'!#REF!</definedName>
    <definedName name="AOI_B4" localSheetId="2">'[29]AOI Check'!#REF!</definedName>
    <definedName name="AOI_B4" localSheetId="3">'[29]AOI Check'!#REF!</definedName>
    <definedName name="AOI_B4" localSheetId="7">'[29]AOI Check'!#REF!</definedName>
    <definedName name="AOI_B4" localSheetId="10">'[29]AOI Check'!#REF!</definedName>
    <definedName name="AOI_B4" localSheetId="8">'[29]AOI Check'!#REF!</definedName>
    <definedName name="AOI_B4">'[29]AOI Check'!#REF!</definedName>
    <definedName name="AOI_B52" localSheetId="13">'[29]AOI Check'!#REF!</definedName>
    <definedName name="AOI_B52" localSheetId="1">'[29]AOI Check'!#REF!</definedName>
    <definedName name="AOI_B52" localSheetId="5">'[29]AOI Check'!#REF!</definedName>
    <definedName name="AOI_B52" localSheetId="2">'[29]AOI Check'!#REF!</definedName>
    <definedName name="AOI_B52" localSheetId="3">'[29]AOI Check'!#REF!</definedName>
    <definedName name="AOI_B52" localSheetId="7">'[29]AOI Check'!#REF!</definedName>
    <definedName name="AOI_B52" localSheetId="10">'[29]AOI Check'!#REF!</definedName>
    <definedName name="AOI_B52" localSheetId="8">'[29]AOI Check'!#REF!</definedName>
    <definedName name="AOI_B52">'[29]AOI Check'!#REF!</definedName>
    <definedName name="AOI_B55" localSheetId="13">'[29]AOI Check'!#REF!</definedName>
    <definedName name="AOI_B55" localSheetId="1">'[29]AOI Check'!#REF!</definedName>
    <definedName name="AOI_B55" localSheetId="5">'[29]AOI Check'!#REF!</definedName>
    <definedName name="AOI_B55" localSheetId="2">'[29]AOI Check'!#REF!</definedName>
    <definedName name="AOI_B55" localSheetId="3">'[29]AOI Check'!#REF!</definedName>
    <definedName name="AOI_B55" localSheetId="7">'[29]AOI Check'!#REF!</definedName>
    <definedName name="AOI_B55" localSheetId="10">'[29]AOI Check'!#REF!</definedName>
    <definedName name="AOI_B55" localSheetId="8">'[29]AOI Check'!#REF!</definedName>
    <definedName name="AOI_B55">'[29]AOI Check'!#REF!</definedName>
    <definedName name="AOI_B60" localSheetId="13">'[29]AOI Check'!#REF!</definedName>
    <definedName name="AOI_B60" localSheetId="1">'[29]AOI Check'!#REF!</definedName>
    <definedName name="AOI_B60" localSheetId="5">'[29]AOI Check'!#REF!</definedName>
    <definedName name="AOI_B60" localSheetId="2">'[29]AOI Check'!#REF!</definedName>
    <definedName name="AOI_B60" localSheetId="3">'[29]AOI Check'!#REF!</definedName>
    <definedName name="AOI_B60" localSheetId="7">'[29]AOI Check'!#REF!</definedName>
    <definedName name="AOI_B60" localSheetId="10">'[29]AOI Check'!#REF!</definedName>
    <definedName name="AOI_B60" localSheetId="8">'[29]AOI Check'!#REF!</definedName>
    <definedName name="AOI_B60">'[29]AOI Check'!#REF!</definedName>
    <definedName name="AOI_B75" localSheetId="13">'[29]AOI Check'!#REF!</definedName>
    <definedName name="AOI_B75" localSheetId="1">'[29]AOI Check'!#REF!</definedName>
    <definedName name="AOI_B75" localSheetId="5">'[29]AOI Check'!#REF!</definedName>
    <definedName name="AOI_B75" localSheetId="2">'[29]AOI Check'!#REF!</definedName>
    <definedName name="AOI_B75" localSheetId="3">'[29]AOI Check'!#REF!</definedName>
    <definedName name="AOI_B75" localSheetId="7">'[29]AOI Check'!#REF!</definedName>
    <definedName name="AOI_B75" localSheetId="10">'[29]AOI Check'!#REF!</definedName>
    <definedName name="AOI_B75" localSheetId="8">'[29]AOI Check'!#REF!</definedName>
    <definedName name="AOI_B75">'[29]AOI Check'!#REF!</definedName>
    <definedName name="AOI_B80" localSheetId="13">'[29]AOI Check'!#REF!</definedName>
    <definedName name="AOI_B80" localSheetId="1">'[29]AOI Check'!#REF!</definedName>
    <definedName name="AOI_B80" localSheetId="5">'[29]AOI Check'!#REF!</definedName>
    <definedName name="AOI_B80" localSheetId="2">'[29]AOI Check'!#REF!</definedName>
    <definedName name="AOI_B80" localSheetId="3">'[29]AOI Check'!#REF!</definedName>
    <definedName name="AOI_B80" localSheetId="7">'[29]AOI Check'!#REF!</definedName>
    <definedName name="AOI_B80" localSheetId="10">'[29]AOI Check'!#REF!</definedName>
    <definedName name="AOI_B80" localSheetId="8">'[29]AOI Check'!#REF!</definedName>
    <definedName name="AOI_B80">'[29]AOI Check'!#REF!</definedName>
    <definedName name="AOI_B85" localSheetId="13">'[29]AOI Check'!#REF!</definedName>
    <definedName name="AOI_B85" localSheetId="1">'[29]AOI Check'!#REF!</definedName>
    <definedName name="AOI_B85" localSheetId="5">'[29]AOI Check'!#REF!</definedName>
    <definedName name="AOI_B85" localSheetId="2">'[29]AOI Check'!#REF!</definedName>
    <definedName name="AOI_B85" localSheetId="3">'[29]AOI Check'!#REF!</definedName>
    <definedName name="AOI_B85" localSheetId="7">'[29]AOI Check'!#REF!</definedName>
    <definedName name="AOI_B85" localSheetId="10">'[29]AOI Check'!#REF!</definedName>
    <definedName name="AOI_B85" localSheetId="8">'[29]AOI Check'!#REF!</definedName>
    <definedName name="AOI_B85">'[29]AOI Check'!#REF!</definedName>
    <definedName name="AP_Decwk1">'[27]AJ&amp;AP'!$V$2:$V$118</definedName>
    <definedName name="AP_decwk2">'[27]AJ&amp;AP'!$V$119:$V$808</definedName>
    <definedName name="AP_Decwk3">'[28]AJ&amp;AP'!$V$809:$V$1109</definedName>
    <definedName name="AP_reDecwk1">'[27]AJ&amp;AP'!$Y$2:$Y$118</definedName>
    <definedName name="AP_redecwk2">'[27]AJ&amp;AP'!$Y$119:$Y$808</definedName>
    <definedName name="AP_reDecwk3">'[28]AJ&amp;AP'!$Y$809:$Y$1109</definedName>
    <definedName name="APanels" localSheetId="2">'[30]Mic SMT'!$D$9</definedName>
    <definedName name="APanels">'[30]Mic SMT'!$D$9</definedName>
    <definedName name="APOWER">[31]TEMPMAT9308!$A$1:$K$11</definedName>
    <definedName name="APower材料">[31]TEMPMAT9308!$A$1:$K$11</definedName>
    <definedName name="APQ4AAT" localSheetId="13">#REF!</definedName>
    <definedName name="APQ4AAT" localSheetId="1">#REF!</definedName>
    <definedName name="APQ4AAT" localSheetId="5">#REF!</definedName>
    <definedName name="APQ4AAT" localSheetId="2">#REF!</definedName>
    <definedName name="APQ4AAT" localSheetId="3">#REF!</definedName>
    <definedName name="APQ4AAT" localSheetId="4">#REF!</definedName>
    <definedName name="APQ4AAT" localSheetId="7">#REF!</definedName>
    <definedName name="APQ4AAT" localSheetId="10">#REF!</definedName>
    <definedName name="APQ4AAT" localSheetId="8">#REF!</definedName>
    <definedName name="APQ4AAT">#REF!</definedName>
    <definedName name="APQ4MTC" localSheetId="13">#REF!</definedName>
    <definedName name="APQ4MTC" localSheetId="1">#REF!</definedName>
    <definedName name="APQ4MTC" localSheetId="5">#REF!</definedName>
    <definedName name="APQ4MTC" localSheetId="2">#REF!</definedName>
    <definedName name="APQ4MTC" localSheetId="3">#REF!</definedName>
    <definedName name="APQ4MTC" localSheetId="4">#REF!</definedName>
    <definedName name="APQ4MTC" localSheetId="7">#REF!</definedName>
    <definedName name="APQ4MTC" localSheetId="10">#REF!</definedName>
    <definedName name="APQ4MTC" localSheetId="8">#REF!</definedName>
    <definedName name="APQ4MTC">#REF!</definedName>
    <definedName name="APR">[17]Sheet1!$AA$3</definedName>
    <definedName name="Ar" localSheetId="13">#REF!</definedName>
    <definedName name="Ar" localSheetId="1">#REF!</definedName>
    <definedName name="Ar" localSheetId="5">#REF!</definedName>
    <definedName name="Ar" localSheetId="2">#REF!</definedName>
    <definedName name="Ar" localSheetId="3">#REF!</definedName>
    <definedName name="Ar" localSheetId="4">#REF!</definedName>
    <definedName name="Ar" localSheetId="7">#REF!</definedName>
    <definedName name="Ar" localSheetId="10">#REF!</definedName>
    <definedName name="Ar" localSheetId="8">#REF!</definedName>
    <definedName name="Ar">#REF!</definedName>
    <definedName name="ARF" localSheetId="13">#REF!</definedName>
    <definedName name="ARF" localSheetId="1">#REF!</definedName>
    <definedName name="ARF" localSheetId="5">#REF!</definedName>
    <definedName name="ARF" localSheetId="2">#REF!</definedName>
    <definedName name="ARF" localSheetId="3">#REF!</definedName>
    <definedName name="ARF" localSheetId="4">#REF!</definedName>
    <definedName name="ARF" localSheetId="7">#REF!</definedName>
    <definedName name="ARF" localSheetId="10">#REF!</definedName>
    <definedName name="ARF" localSheetId="8">#REF!</definedName>
    <definedName name="ARF">#REF!</definedName>
    <definedName name="arial" localSheetId="13">#REF!</definedName>
    <definedName name="arial" localSheetId="1">#REF!</definedName>
    <definedName name="arial" localSheetId="5">#REF!</definedName>
    <definedName name="arial" localSheetId="2">#REF!</definedName>
    <definedName name="arial" localSheetId="3">#REF!</definedName>
    <definedName name="arial" localSheetId="4">#REF!</definedName>
    <definedName name="arial" localSheetId="7">#REF!</definedName>
    <definedName name="arial" localSheetId="10">#REF!</definedName>
    <definedName name="arial" localSheetId="8">#REF!</definedName>
    <definedName name="arial">#REF!</definedName>
    <definedName name="as" localSheetId="13">#REF!</definedName>
    <definedName name="as" localSheetId="1">#REF!</definedName>
    <definedName name="as" localSheetId="5">#REF!</definedName>
    <definedName name="as" localSheetId="2">#REF!</definedName>
    <definedName name="as" localSheetId="3">#REF!</definedName>
    <definedName name="as" localSheetId="4">#REF!</definedName>
    <definedName name="as" localSheetId="7">#REF!</definedName>
    <definedName name="as" localSheetId="10">#REF!</definedName>
    <definedName name="as" localSheetId="8">#REF!</definedName>
    <definedName name="as">#REF!</definedName>
    <definedName name="AS2DocOpenMode" hidden="1">"AS2DocumentEdit"</definedName>
    <definedName name="ASAS" localSheetId="13">#REF!</definedName>
    <definedName name="ASAS" localSheetId="1">#REF!</definedName>
    <definedName name="ASAS" localSheetId="5">#REF!</definedName>
    <definedName name="ASAS" localSheetId="2">#REF!</definedName>
    <definedName name="ASAS" localSheetId="3">#REF!</definedName>
    <definedName name="ASAS" localSheetId="4">#REF!</definedName>
    <definedName name="ASAS" localSheetId="7">#REF!</definedName>
    <definedName name="ASAS" localSheetId="10">#REF!</definedName>
    <definedName name="ASAS" localSheetId="8">#REF!</definedName>
    <definedName name="ASAS">#REF!</definedName>
    <definedName name="asasas">[32]Workings!$B$14</definedName>
    <definedName name="asasdsad" localSheetId="13">#REF!</definedName>
    <definedName name="asasdsad" localSheetId="1">#REF!</definedName>
    <definedName name="asasdsad" localSheetId="5">#REF!</definedName>
    <definedName name="asasdsad" localSheetId="2">#REF!</definedName>
    <definedName name="asasdsad" localSheetId="3">#REF!</definedName>
    <definedName name="asasdsad" localSheetId="4">#REF!</definedName>
    <definedName name="asasdsad" localSheetId="7">#REF!</definedName>
    <definedName name="asasdsad" localSheetId="10">#REF!</definedName>
    <definedName name="asasdsad" localSheetId="8">#REF!</definedName>
    <definedName name="asasdsad">#REF!</definedName>
    <definedName name="asb" localSheetId="13">'[33]ADSL MPS'!#REF!</definedName>
    <definedName name="asb" localSheetId="1">'[33]ADSL MPS'!#REF!</definedName>
    <definedName name="asb" localSheetId="5">'[33]ADSL MPS'!#REF!</definedName>
    <definedName name="asb" localSheetId="2">'[33]ADSL MPS'!#REF!</definedName>
    <definedName name="asb" localSheetId="3">'[33]ADSL MPS'!#REF!</definedName>
    <definedName name="asb" localSheetId="7">'[33]ADSL MPS'!#REF!</definedName>
    <definedName name="asb" localSheetId="10">'[33]ADSL MPS'!#REF!</definedName>
    <definedName name="asb" localSheetId="8">'[33]ADSL MPS'!#REF!</definedName>
    <definedName name="asb">'[33]ADSL MPS'!#REF!</definedName>
    <definedName name="asd" localSheetId="13">'[34]Range - Overview'!#REF!</definedName>
    <definedName name="asd" localSheetId="1">'[34]Range - Overview'!#REF!</definedName>
    <definedName name="asd" localSheetId="5">'[34]Range - Overview'!#REF!</definedName>
    <definedName name="asd" localSheetId="2">'[34]Range - Overview'!#REF!</definedName>
    <definedName name="asd" localSheetId="3">'[34]Range - Overview'!#REF!</definedName>
    <definedName name="asd" localSheetId="7">'[34]Range - Overview'!#REF!</definedName>
    <definedName name="asd" localSheetId="10">'[34]Range - Overview'!#REF!</definedName>
    <definedName name="asd" localSheetId="8">'[34]Range - Overview'!#REF!</definedName>
    <definedName name="asd">'[34]Range - Overview'!#REF!</definedName>
    <definedName name="asdd">'[35]On Hand'!$A$2:$Q$518</definedName>
    <definedName name="asdf" localSheetId="13" hidden="1">#REF!</definedName>
    <definedName name="asdf" localSheetId="1" hidden="1">#REF!</definedName>
    <definedName name="asdf" localSheetId="5" hidden="1">#REF!</definedName>
    <definedName name="asdf" localSheetId="2" hidden="1">#REF!</definedName>
    <definedName name="asdf" localSheetId="3" hidden="1">#REF!</definedName>
    <definedName name="asdf" localSheetId="4" hidden="1">#REF!</definedName>
    <definedName name="asdf" localSheetId="7" hidden="1">#REF!</definedName>
    <definedName name="asdf" localSheetId="10" hidden="1">#REF!</definedName>
    <definedName name="asdf" localSheetId="8" hidden="1">#REF!</definedName>
    <definedName name="asdf" hidden="1">#REF!</definedName>
    <definedName name="ASDFAS">#N/A</definedName>
    <definedName name="asdfs" localSheetId="5" hidden="1">{"'10'!$F$18"}</definedName>
    <definedName name="asdfs" localSheetId="2" hidden="1">{"'10'!$F$18"}</definedName>
    <definedName name="asdfs" localSheetId="3" hidden="1">{"'10'!$F$18"}</definedName>
    <definedName name="asdfs" localSheetId="4" hidden="1">{"'10'!$F$18"}</definedName>
    <definedName name="asdfs" localSheetId="8" hidden="1">{"'10'!$F$18"}</definedName>
    <definedName name="asdfs" hidden="1">{"'10'!$F$18"}</definedName>
    <definedName name="asdgfn" localSheetId="13">[36]參數!#REF!</definedName>
    <definedName name="asdgfn" localSheetId="1">[36]參數!#REF!</definedName>
    <definedName name="asdgfn" localSheetId="5">[36]參數!#REF!</definedName>
    <definedName name="asdgfn" localSheetId="2">[36]參數!#REF!</definedName>
    <definedName name="asdgfn" localSheetId="3">[36]參數!#REF!</definedName>
    <definedName name="asdgfn" localSheetId="7">[36]參數!#REF!</definedName>
    <definedName name="asdgfn" localSheetId="10">[36]參數!#REF!</definedName>
    <definedName name="asdgfn" localSheetId="8">[36]參數!#REF!</definedName>
    <definedName name="asdgfn">[36]參數!#REF!</definedName>
    <definedName name="asdlasdkasdasdjkasd" localSheetId="5" hidden="1">{#N/A,#N/A,FALSE,"Tucson_2hdrs";#N/A,#N/A,FALSE,"Tucson_3hdrs";#N/A,#N/A,FALSE,"Tucson_4hdrs";#N/A,#N/A,FALSE,"Tucson_5hdrs";#N/A,#N/A,FALSE,"Tucson_6hrds";#N/A,#N/A,FALSE,"All Headers Cum Yield"}</definedName>
    <definedName name="asdlasdkasdasdjkasd" localSheetId="2" hidden="1">{#N/A,#N/A,FALSE,"Tucson_2hdrs";#N/A,#N/A,FALSE,"Tucson_3hdrs";#N/A,#N/A,FALSE,"Tucson_4hdrs";#N/A,#N/A,FALSE,"Tucson_5hdrs";#N/A,#N/A,FALSE,"Tucson_6hrds";#N/A,#N/A,FALSE,"All Headers Cum Yield"}</definedName>
    <definedName name="asdlasdkasdasdjkasd" localSheetId="3" hidden="1">{#N/A,#N/A,FALSE,"Tucson_2hdrs";#N/A,#N/A,FALSE,"Tucson_3hdrs";#N/A,#N/A,FALSE,"Tucson_4hdrs";#N/A,#N/A,FALSE,"Tucson_5hdrs";#N/A,#N/A,FALSE,"Tucson_6hrds";#N/A,#N/A,FALSE,"All Headers Cum Yield"}</definedName>
    <definedName name="asdlasdkasdasdjkasd" localSheetId="4" hidden="1">{#N/A,#N/A,FALSE,"Tucson_2hdrs";#N/A,#N/A,FALSE,"Tucson_3hdrs";#N/A,#N/A,FALSE,"Tucson_4hdrs";#N/A,#N/A,FALSE,"Tucson_5hdrs";#N/A,#N/A,FALSE,"Tucson_6hrds";#N/A,#N/A,FALSE,"All Headers Cum Yield"}</definedName>
    <definedName name="asdlasdkasdasdjkasd" localSheetId="8" hidden="1">{#N/A,#N/A,FALSE,"Tucson_2hdrs";#N/A,#N/A,FALSE,"Tucson_3hdrs";#N/A,#N/A,FALSE,"Tucson_4hdrs";#N/A,#N/A,FALSE,"Tucson_5hdrs";#N/A,#N/A,FALSE,"Tucson_6hrds";#N/A,#N/A,FALSE,"All Headers Cum Yield"}</definedName>
    <definedName name="asdlasdkasdasdjkasd" hidden="1">{#N/A,#N/A,FALSE,"Tucson_2hdrs";#N/A,#N/A,FALSE,"Tucson_3hdrs";#N/A,#N/A,FALSE,"Tucson_4hdrs";#N/A,#N/A,FALSE,"Tucson_5hdrs";#N/A,#N/A,FALSE,"Tucson_6hrds";#N/A,#N/A,FALSE,"All Headers Cum Yield"}</definedName>
    <definedName name="asf" localSheetId="5" hidden="1">{"cash",#N/A,FALSE,"Executive Summary";"overview",#N/A,FALSE,"Executive Summary"}</definedName>
    <definedName name="asf" localSheetId="2" hidden="1">{"cash",#N/A,FALSE,"Executive Summary";"overview",#N/A,FALSE,"Executive Summary"}</definedName>
    <definedName name="asf" localSheetId="3" hidden="1">{"cash",#N/A,FALSE,"Executive Summary";"overview",#N/A,FALSE,"Executive Summary"}</definedName>
    <definedName name="asf" localSheetId="4" hidden="1">{"cash",#N/A,FALSE,"Executive Summary";"overview",#N/A,FALSE,"Executive Summary"}</definedName>
    <definedName name="asf" localSheetId="8" hidden="1">{"cash",#N/A,FALSE,"Executive Summary";"overview",#N/A,FALSE,"Executive Summary"}</definedName>
    <definedName name="asf" hidden="1">{"cash",#N/A,FALSE,"Executive Summary";"overview",#N/A,FALSE,"Executive Summary"}</definedName>
    <definedName name="asfd" localSheetId="5" hidden="1">{"cash",#N/A,FALSE,"Executive Summary";"overview",#N/A,FALSE,"Executive Summary"}</definedName>
    <definedName name="asfd" localSheetId="2" hidden="1">{"cash",#N/A,FALSE,"Executive Summary";"overview",#N/A,FALSE,"Executive Summary"}</definedName>
    <definedName name="asfd" localSheetId="3" hidden="1">{"cash",#N/A,FALSE,"Executive Summary";"overview",#N/A,FALSE,"Executive Summary"}</definedName>
    <definedName name="asfd" localSheetId="4" hidden="1">{"cash",#N/A,FALSE,"Executive Summary";"overview",#N/A,FALSE,"Executive Summary"}</definedName>
    <definedName name="asfd" localSheetId="8" hidden="1">{"cash",#N/A,FALSE,"Executive Summary";"overview",#N/A,FALSE,"Executive Summary"}</definedName>
    <definedName name="asfd" hidden="1">{"cash",#N/A,FALSE,"Executive Summary";"overview",#N/A,FALSE,"Executive Summary"}</definedName>
    <definedName name="ASGSG" localSheetId="5" hidden="1">{"'10'!$F$18"}</definedName>
    <definedName name="ASGSG" localSheetId="2" hidden="1">{"'10'!$F$18"}</definedName>
    <definedName name="ASGSG" localSheetId="3" hidden="1">{"'10'!$F$18"}</definedName>
    <definedName name="ASGSG" localSheetId="4" hidden="1">{"'10'!$F$18"}</definedName>
    <definedName name="ASGSG" localSheetId="8" hidden="1">{"'10'!$F$18"}</definedName>
    <definedName name="ASGSG" hidden="1">{"'10'!$F$18"}</definedName>
    <definedName name="ASIA" localSheetId="2">'[10]2003 prod2'!$K$2</definedName>
    <definedName name="ASIA">'[10]2003 prod2'!$K$2</definedName>
    <definedName name="asib" localSheetId="2">'[10]2003 prod2'!$K$2</definedName>
    <definedName name="asib">'[10]2003 prod2'!$K$2</definedName>
    <definedName name="ASMTYield" localSheetId="2">'[30]Mic SMT'!$D$10</definedName>
    <definedName name="ASMTYield">'[30]Mic SMT'!$D$10</definedName>
    <definedName name="ASRF" localSheetId="5" hidden="1">{"'10'!$F$18"}</definedName>
    <definedName name="ASRF" localSheetId="2" hidden="1">{"'10'!$F$18"}</definedName>
    <definedName name="ASRF" localSheetId="3" hidden="1">{"'10'!$F$18"}</definedName>
    <definedName name="ASRF" localSheetId="4" hidden="1">{"'10'!$F$18"}</definedName>
    <definedName name="ASRF" localSheetId="8" hidden="1">{"'10'!$F$18"}</definedName>
    <definedName name="ASRF" hidden="1">{"'10'!$F$18"}</definedName>
    <definedName name="ASS" localSheetId="13">#REF!</definedName>
    <definedName name="ASS" localSheetId="1">#REF!</definedName>
    <definedName name="ASS" localSheetId="5">#REF!</definedName>
    <definedName name="ASS" localSheetId="2">#REF!</definedName>
    <definedName name="ASS" localSheetId="3">#REF!</definedName>
    <definedName name="ASS" localSheetId="4">#REF!</definedName>
    <definedName name="ASS" localSheetId="7">#REF!</definedName>
    <definedName name="ASS" localSheetId="10">#REF!</definedName>
    <definedName name="ASS" localSheetId="8">#REF!</definedName>
    <definedName name="ASS">#REF!</definedName>
    <definedName name="assa" localSheetId="13">#REF!</definedName>
    <definedName name="assa" localSheetId="1">#REF!</definedName>
    <definedName name="assa" localSheetId="5">#REF!</definedName>
    <definedName name="assa" localSheetId="2">#REF!</definedName>
    <definedName name="assa" localSheetId="3">#REF!</definedName>
    <definedName name="assa" localSheetId="4">#REF!</definedName>
    <definedName name="assa" localSheetId="7">#REF!</definedName>
    <definedName name="assa" localSheetId="10">#REF!</definedName>
    <definedName name="assa" localSheetId="8">#REF!</definedName>
    <definedName name="assa">#REF!</definedName>
    <definedName name="Assembly_Process" localSheetId="13">#REF!</definedName>
    <definedName name="Assembly_Process" localSheetId="1">#REF!</definedName>
    <definedName name="Assembly_Process" localSheetId="5">#REF!</definedName>
    <definedName name="Assembly_Process" localSheetId="2">#REF!</definedName>
    <definedName name="Assembly_Process" localSheetId="3">#REF!</definedName>
    <definedName name="Assembly_Process" localSheetId="4">#REF!</definedName>
    <definedName name="Assembly_Process" localSheetId="7">#REF!</definedName>
    <definedName name="Assembly_Process" localSheetId="10">#REF!</definedName>
    <definedName name="Assembly_Process" localSheetId="8">#REF!</definedName>
    <definedName name="Assembly_Process">#REF!</definedName>
    <definedName name="ATRON" localSheetId="13">#REF!</definedName>
    <definedName name="ATRON" localSheetId="1">#REF!</definedName>
    <definedName name="ATRON" localSheetId="5">#REF!</definedName>
    <definedName name="ATRON" localSheetId="2">#REF!</definedName>
    <definedName name="ATRON" localSheetId="3">#REF!</definedName>
    <definedName name="ATRON" localSheetId="4">#REF!</definedName>
    <definedName name="ATRON" localSheetId="7">#REF!</definedName>
    <definedName name="ATRON" localSheetId="10">#REF!</definedName>
    <definedName name="ATRON" localSheetId="8">#REF!</definedName>
    <definedName name="ATRON">#REF!</definedName>
    <definedName name="ATS" localSheetId="13">#REF!</definedName>
    <definedName name="ATS" localSheetId="1">#REF!</definedName>
    <definedName name="ATS" localSheetId="5">#REF!</definedName>
    <definedName name="ATS" localSheetId="2">#REF!</definedName>
    <definedName name="ATS" localSheetId="3">#REF!</definedName>
    <definedName name="ATS" localSheetId="4">#REF!</definedName>
    <definedName name="ATS" localSheetId="7">#REF!</definedName>
    <definedName name="ATS" localSheetId="10">#REF!</definedName>
    <definedName name="ATS" localSheetId="8">#REF!</definedName>
    <definedName name="ATS">#REF!</definedName>
    <definedName name="ATSA" localSheetId="13">#REF!</definedName>
    <definedName name="ATSA" localSheetId="1">#REF!</definedName>
    <definedName name="ATSA" localSheetId="5">#REF!</definedName>
    <definedName name="ATSA" localSheetId="2">#REF!</definedName>
    <definedName name="ATSA" localSheetId="3">#REF!</definedName>
    <definedName name="ATSA" localSheetId="4">#REF!</definedName>
    <definedName name="ATSA" localSheetId="7">#REF!</definedName>
    <definedName name="ATSA" localSheetId="10">#REF!</definedName>
    <definedName name="ATSA" localSheetId="8">#REF!</definedName>
    <definedName name="ATSA">#REF!</definedName>
    <definedName name="AUD" localSheetId="13">'[34]Range - Overview'!#REF!</definedName>
    <definedName name="AUD" localSheetId="1">'[34]Range - Overview'!#REF!</definedName>
    <definedName name="AUD" localSheetId="5">'[34]Range - Overview'!#REF!</definedName>
    <definedName name="AUD" localSheetId="2">'[34]Range - Overview'!#REF!</definedName>
    <definedName name="AUD" localSheetId="3">'[34]Range - Overview'!#REF!</definedName>
    <definedName name="AUD" localSheetId="7">'[34]Range - Overview'!#REF!</definedName>
    <definedName name="AUD" localSheetId="10">'[34]Range - Overview'!#REF!</definedName>
    <definedName name="AUD" localSheetId="8">'[34]Range - Overview'!#REF!</definedName>
    <definedName name="AUD">'[34]Range - Overview'!#REF!</definedName>
    <definedName name="Audio" localSheetId="13">#REF!</definedName>
    <definedName name="Audio" localSheetId="1">#REF!</definedName>
    <definedName name="Audio" localSheetId="5">#REF!</definedName>
    <definedName name="Audio" localSheetId="2">#REF!</definedName>
    <definedName name="Audio" localSheetId="3">#REF!</definedName>
    <definedName name="Audio" localSheetId="4">#REF!</definedName>
    <definedName name="Audio" localSheetId="7">#REF!</definedName>
    <definedName name="Audio" localSheetId="10">#REF!</definedName>
    <definedName name="Audio" localSheetId="8">#REF!</definedName>
    <definedName name="Audio">#REF!</definedName>
    <definedName name="AuditType" localSheetId="2">'[37]Dropdown Lists'!$B$14:$B$38</definedName>
    <definedName name="AuditType">'[37]Dropdown Lists'!$B$14:$B$38</definedName>
    <definedName name="AUG">[17]Sheet1!$BA$3</definedName>
    <definedName name="av" localSheetId="13">'[9]2-1-1 管理指標(1) 13'!#REF!</definedName>
    <definedName name="av" localSheetId="1">'[9]2-1-1 管理指標(1) 13'!#REF!</definedName>
    <definedName name="av" localSheetId="5">'[9]2-1-1 管理指標(1) 13'!#REF!</definedName>
    <definedName name="av" localSheetId="2">'[9]2-1-1 管理指標(1) 13'!#REF!</definedName>
    <definedName name="av" localSheetId="3">'[9]2-1-1 管理指標(1) 13'!#REF!</definedName>
    <definedName name="av" localSheetId="7">'[9]2-1-1 管理指標(1) 13'!#REF!</definedName>
    <definedName name="av" localSheetId="10">'[9]2-1-1 管理指標(1) 13'!#REF!</definedName>
    <definedName name="av" localSheetId="8">'[9]2-1-1 管理指標(1) 13'!#REF!</definedName>
    <definedName name="av">'[9]2-1-1 管理指標(1) 13'!#REF!</definedName>
    <definedName name="AZ" localSheetId="13">#REF!</definedName>
    <definedName name="AZ" localSheetId="1">#REF!</definedName>
    <definedName name="AZ" localSheetId="5">#REF!</definedName>
    <definedName name="AZ" localSheetId="2">#REF!</definedName>
    <definedName name="AZ" localSheetId="3">#REF!</definedName>
    <definedName name="AZ" localSheetId="4">#REF!</definedName>
    <definedName name="AZ" localSheetId="7">#REF!</definedName>
    <definedName name="AZ" localSheetId="10">#REF!</definedName>
    <definedName name="AZ" localSheetId="8">#REF!</definedName>
    <definedName name="AZ">#REF!</definedName>
    <definedName name="B" localSheetId="13">#REF!</definedName>
    <definedName name="B" localSheetId="1">#REF!</definedName>
    <definedName name="B" localSheetId="5">#REF!</definedName>
    <definedName name="B" localSheetId="2">#REF!</definedName>
    <definedName name="B" localSheetId="3">#REF!</definedName>
    <definedName name="B" localSheetId="4">#REF!</definedName>
    <definedName name="B" localSheetId="7">#REF!</definedName>
    <definedName name="B" localSheetId="10">#REF!</definedName>
    <definedName name="B" localSheetId="8">#REF!</definedName>
    <definedName name="B">#REF!</definedName>
    <definedName name="b._Tiptop___Assembly_Schedule_Report_By_WO__130__asfr613_P" localSheetId="13">#REF!</definedName>
    <definedName name="b._Tiptop___Assembly_Schedule_Report_By_WO__130__asfr613_P" localSheetId="1">#REF!</definedName>
    <definedName name="b._Tiptop___Assembly_Schedule_Report_By_WO__130__asfr613_P" localSheetId="5">#REF!</definedName>
    <definedName name="b._Tiptop___Assembly_Schedule_Report_By_WO__130__asfr613_P" localSheetId="2">#REF!</definedName>
    <definedName name="b._Tiptop___Assembly_Schedule_Report_By_WO__130__asfr613_P" localSheetId="3">#REF!</definedName>
    <definedName name="b._Tiptop___Assembly_Schedule_Report_By_WO__130__asfr613_P" localSheetId="4">#REF!</definedName>
    <definedName name="b._Tiptop___Assembly_Schedule_Report_By_WO__130__asfr613_P" localSheetId="7">#REF!</definedName>
    <definedName name="b._Tiptop___Assembly_Schedule_Report_By_WO__130__asfr613_P" localSheetId="10">#REF!</definedName>
    <definedName name="b._Tiptop___Assembly_Schedule_Report_By_WO__130__asfr613_P" localSheetId="8">#REF!</definedName>
    <definedName name="b._Tiptop___Assembly_Schedule_Report_By_WO__130__asfr613_P">#REF!</definedName>
    <definedName name="b._Tiptop__NDPS_排程_asfi640_P___F.擷取新工單" localSheetId="13">#REF!</definedName>
    <definedName name="b._Tiptop__NDPS_排程_asfi640_P___F.擷取新工單" localSheetId="1">#REF!</definedName>
    <definedName name="b._Tiptop__NDPS_排程_asfi640_P___F.擷取新工單" localSheetId="5">#REF!</definedName>
    <definedName name="b._Tiptop__NDPS_排程_asfi640_P___F.擷取新工單" localSheetId="2">#REF!</definedName>
    <definedName name="b._Tiptop__NDPS_排程_asfi640_P___F.擷取新工單" localSheetId="3">#REF!</definedName>
    <definedName name="b._Tiptop__NDPS_排程_asfi640_P___F.擷取新工單" localSheetId="4">#REF!</definedName>
    <definedName name="b._Tiptop__NDPS_排程_asfi640_P___F.擷取新工單" localSheetId="7">#REF!</definedName>
    <definedName name="b._Tiptop__NDPS_排程_asfi640_P___F.擷取新工單" localSheetId="10">#REF!</definedName>
    <definedName name="b._Tiptop__NDPS_排程_asfi640_P___F.擷取新工單" localSheetId="8">#REF!</definedName>
    <definedName name="b._Tiptop__NDPS_排程_asfi640_P___F.擷取新工單">#REF!</definedName>
    <definedName name="b.Tiptop__保稅生產BOM維護作業_abwt400_P" localSheetId="13">#REF!</definedName>
    <definedName name="b.Tiptop__保稅生產BOM維護作業_abwt400_P" localSheetId="1">#REF!</definedName>
    <definedName name="b.Tiptop__保稅生產BOM維護作業_abwt400_P" localSheetId="5">#REF!</definedName>
    <definedName name="b.Tiptop__保稅生產BOM維護作業_abwt400_P" localSheetId="2">#REF!</definedName>
    <definedName name="b.Tiptop__保稅生產BOM維護作業_abwt400_P" localSheetId="3">#REF!</definedName>
    <definedName name="b.Tiptop__保稅生產BOM維護作業_abwt400_P" localSheetId="4">#REF!</definedName>
    <definedName name="b.Tiptop__保稅生產BOM維護作業_abwt400_P" localSheetId="7">#REF!</definedName>
    <definedName name="b.Tiptop__保稅生產BOM維護作業_abwt400_P" localSheetId="10">#REF!</definedName>
    <definedName name="b.Tiptop__保稅生產BOM維護作業_abwt400_P" localSheetId="8">#REF!</definedName>
    <definedName name="b.Tiptop__保稅生產BOM維護作業_abwt400_P">#REF!</definedName>
    <definedName name="b.Tiptop__工單用料檢核表_137__csfr001_P" localSheetId="13">#REF!</definedName>
    <definedName name="b.Tiptop__工單用料檢核表_137__csfr001_P" localSheetId="1">#REF!</definedName>
    <definedName name="b.Tiptop__工單用料檢核表_137__csfr001_P" localSheetId="5">#REF!</definedName>
    <definedName name="b.Tiptop__工單用料檢核表_137__csfr001_P" localSheetId="2">#REF!</definedName>
    <definedName name="b.Tiptop__工單用料檢核表_137__csfr001_P" localSheetId="3">#REF!</definedName>
    <definedName name="b.Tiptop__工單用料檢核表_137__csfr001_P" localSheetId="4">#REF!</definedName>
    <definedName name="b.Tiptop__工單用料檢核表_137__csfr001_P" localSheetId="7">#REF!</definedName>
    <definedName name="b.Tiptop__工單用料檢核表_137__csfr001_P" localSheetId="10">#REF!</definedName>
    <definedName name="b.Tiptop__工單用料檢核表_137__csfr001_P" localSheetId="8">#REF!</definedName>
    <definedName name="b.Tiptop__工單用料檢核表_137__csfr001_P">#REF!</definedName>
    <definedName name="b.Tiptop__成品庫存數量表_By料號__80__pisr252_P" localSheetId="13">#REF!</definedName>
    <definedName name="b.Tiptop__成品庫存數量表_By料號__80__pisr252_P" localSheetId="1">#REF!</definedName>
    <definedName name="b.Tiptop__成品庫存數量表_By料號__80__pisr252_P" localSheetId="5">#REF!</definedName>
    <definedName name="b.Tiptop__成品庫存數量表_By料號__80__pisr252_P" localSheetId="2">#REF!</definedName>
    <definedName name="b.Tiptop__成品庫存數量表_By料號__80__pisr252_P" localSheetId="3">#REF!</definedName>
    <definedName name="b.Tiptop__成品庫存數量表_By料號__80__pisr252_P" localSheetId="4">#REF!</definedName>
    <definedName name="b.Tiptop__成品庫存數量表_By料號__80__pisr252_P" localSheetId="7">#REF!</definedName>
    <definedName name="b.Tiptop__成品庫存數量表_By料號__80__pisr252_P" localSheetId="10">#REF!</definedName>
    <definedName name="b.Tiptop__成品庫存數量表_By料號__80__pisr252_P" localSheetId="8">#REF!</definedName>
    <definedName name="b.Tiptop__成品庫存數量表_By料號__80__pisr252_P">#REF!</definedName>
    <definedName name="B006110393640008" localSheetId="13">#REF!</definedName>
    <definedName name="B006110393640008" localSheetId="1">#REF!</definedName>
    <definedName name="B006110393640008" localSheetId="5">#REF!</definedName>
    <definedName name="B006110393640008" localSheetId="2">#REF!</definedName>
    <definedName name="B006110393640008" localSheetId="3">#REF!</definedName>
    <definedName name="B006110393640008" localSheetId="4">#REF!</definedName>
    <definedName name="B006110393640008" localSheetId="7">#REF!</definedName>
    <definedName name="B006110393640008" localSheetId="10">#REF!</definedName>
    <definedName name="B006110393640008" localSheetId="8">#REF!</definedName>
    <definedName name="B006110393640008">#REF!</definedName>
    <definedName name="B00E040511360001" localSheetId="13">#REF!</definedName>
    <definedName name="B00E040511360001" localSheetId="1">#REF!</definedName>
    <definedName name="B00E040511360001" localSheetId="5">#REF!</definedName>
    <definedName name="B00E040511360001" localSheetId="2">#REF!</definedName>
    <definedName name="B00E040511360001" localSheetId="3">#REF!</definedName>
    <definedName name="B00E040511360001" localSheetId="4">#REF!</definedName>
    <definedName name="B00E040511360001" localSheetId="7">#REF!</definedName>
    <definedName name="B00E040511360001" localSheetId="10">#REF!</definedName>
    <definedName name="B00E040511360001" localSheetId="8">#REF!</definedName>
    <definedName name="B00E040511360001">#REF!</definedName>
    <definedName name="B11_">#N/A</definedName>
    <definedName name="Back_to_Introduction" localSheetId="13">#REF!</definedName>
    <definedName name="Back_to_Introduction" localSheetId="1">#REF!</definedName>
    <definedName name="Back_to_Introduction" localSheetId="5">#REF!</definedName>
    <definedName name="Back_to_Introduction" localSheetId="2">#REF!</definedName>
    <definedName name="Back_to_Introduction" localSheetId="3">#REF!</definedName>
    <definedName name="Back_to_Introduction" localSheetId="4">#REF!</definedName>
    <definedName name="Back_to_Introduction" localSheetId="7">#REF!</definedName>
    <definedName name="Back_to_Introduction" localSheetId="10">#REF!</definedName>
    <definedName name="Back_to_Introduction" localSheetId="8">#REF!</definedName>
    <definedName name="Back_to_Introduction">#REF!</definedName>
    <definedName name="Backlight">'[16]Materials Quarterly'!$L$2</definedName>
    <definedName name="baka" localSheetId="13">#REF!</definedName>
    <definedName name="baka" localSheetId="1">#REF!</definedName>
    <definedName name="baka" localSheetId="5">#REF!</definedName>
    <definedName name="baka" localSheetId="2">#REF!</definedName>
    <definedName name="baka" localSheetId="3">#REF!</definedName>
    <definedName name="baka" localSheetId="4">#REF!</definedName>
    <definedName name="baka" localSheetId="7">#REF!</definedName>
    <definedName name="baka" localSheetId="10">#REF!</definedName>
    <definedName name="baka" localSheetId="8">#REF!</definedName>
    <definedName name="baka">#REF!</definedName>
    <definedName name="BALL" localSheetId="13">[5]非機種!#REF!</definedName>
    <definedName name="BALL" localSheetId="1">[5]非機種!#REF!</definedName>
    <definedName name="BALL" localSheetId="5">[5]非機種!#REF!</definedName>
    <definedName name="BALL" localSheetId="2">[5]非機種!#REF!</definedName>
    <definedName name="BALL" localSheetId="3">[5]非機種!#REF!</definedName>
    <definedName name="BALL" localSheetId="7">[5]非機種!#REF!</definedName>
    <definedName name="BALL" localSheetId="10">[5]非機種!#REF!</definedName>
    <definedName name="BALL" localSheetId="8">[5]非機種!#REF!</definedName>
    <definedName name="BALL">[5]非機種!#REF!</definedName>
    <definedName name="ball1" localSheetId="13">[5]非機種!#REF!</definedName>
    <definedName name="ball1" localSheetId="1">[5]非機種!#REF!</definedName>
    <definedName name="ball1" localSheetId="5">[5]非機種!#REF!</definedName>
    <definedName name="ball1" localSheetId="2">[5]非機種!#REF!</definedName>
    <definedName name="ball1" localSheetId="3">[5]非機種!#REF!</definedName>
    <definedName name="ball1" localSheetId="7">[5]非機種!#REF!</definedName>
    <definedName name="ball1" localSheetId="10">[5]非機種!#REF!</definedName>
    <definedName name="ball1" localSheetId="8">[5]非機種!#REF!</definedName>
    <definedName name="ball1">[5]非機種!#REF!</definedName>
    <definedName name="BALL2" localSheetId="13">[5]非機種!#REF!</definedName>
    <definedName name="BALL2" localSheetId="1">[5]非機種!#REF!</definedName>
    <definedName name="BALL2" localSheetId="5">[5]非機種!#REF!</definedName>
    <definedName name="BALL2" localSheetId="2">[5]非機種!#REF!</definedName>
    <definedName name="BALL2" localSheetId="3">[5]非機種!#REF!</definedName>
    <definedName name="BALL2" localSheetId="7">[5]非機種!#REF!</definedName>
    <definedName name="BALL2" localSheetId="10">[5]非機種!#REF!</definedName>
    <definedName name="BALL2" localSheetId="8">[5]非機種!#REF!</definedName>
    <definedName name="BALL2">[5]非機種!#REF!</definedName>
    <definedName name="base_unit_현재" localSheetId="5" hidden="1">{#N/A,#N/A,TRUE,"NRE";#N/A,#N/A,TRUE,"Tooling";#N/A,#N/A,TRUE,"Sample";#N/A,#N/A,TRUE,"Fixtures";#N/A,#N/A,TRUE,"Agency";#N/A,#N/A,TRUE,"Personnel"}</definedName>
    <definedName name="base_unit_현재" localSheetId="2" hidden="1">{#N/A,#N/A,TRUE,"NRE";#N/A,#N/A,TRUE,"Tooling";#N/A,#N/A,TRUE,"Sample";#N/A,#N/A,TRUE,"Fixtures";#N/A,#N/A,TRUE,"Agency";#N/A,#N/A,TRUE,"Personnel"}</definedName>
    <definedName name="base_unit_현재" localSheetId="3" hidden="1">{#N/A,#N/A,TRUE,"NRE";#N/A,#N/A,TRUE,"Tooling";#N/A,#N/A,TRUE,"Sample";#N/A,#N/A,TRUE,"Fixtures";#N/A,#N/A,TRUE,"Agency";#N/A,#N/A,TRUE,"Personnel"}</definedName>
    <definedName name="base_unit_현재" localSheetId="4" hidden="1">{#N/A,#N/A,TRUE,"NRE";#N/A,#N/A,TRUE,"Tooling";#N/A,#N/A,TRUE,"Sample";#N/A,#N/A,TRUE,"Fixtures";#N/A,#N/A,TRUE,"Agency";#N/A,#N/A,TRUE,"Personnel"}</definedName>
    <definedName name="base_unit_현재" localSheetId="8" hidden="1">{#N/A,#N/A,TRUE,"NRE";#N/A,#N/A,TRUE,"Tooling";#N/A,#N/A,TRUE,"Sample";#N/A,#N/A,TRUE,"Fixtures";#N/A,#N/A,TRUE,"Agency";#N/A,#N/A,TRUE,"Personnel"}</definedName>
    <definedName name="base_unit_현재" hidden="1">{#N/A,#N/A,TRUE,"NRE";#N/A,#N/A,TRUE,"Tooling";#N/A,#N/A,TRUE,"Sample";#N/A,#N/A,TRUE,"Fixtures";#N/A,#N/A,TRUE,"Agency";#N/A,#N/A,TRUE,"Personnel"}</definedName>
    <definedName name="BaselineInspection1" localSheetId="13">#REF!</definedName>
    <definedName name="BaselineInspection1" localSheetId="1">#REF!</definedName>
    <definedName name="BaselineInspection1" localSheetId="5">#REF!</definedName>
    <definedName name="BaselineInspection1" localSheetId="2">#REF!</definedName>
    <definedName name="BaselineInspection1" localSheetId="3">#REF!</definedName>
    <definedName name="BaselineInspection1" localSheetId="4">#REF!</definedName>
    <definedName name="BaselineInspection1" localSheetId="7">#REF!</definedName>
    <definedName name="BaselineInspection1" localSheetId="10">#REF!</definedName>
    <definedName name="BaselineInspection1" localSheetId="8">#REF!</definedName>
    <definedName name="BaselineInspection1">#REF!</definedName>
    <definedName name="BB" localSheetId="13">#REF!</definedName>
    <definedName name="BB" localSheetId="1">#REF!</definedName>
    <definedName name="BB" localSheetId="5">#REF!</definedName>
    <definedName name="BB" localSheetId="2">#REF!</definedName>
    <definedName name="BB" localSheetId="3">#REF!</definedName>
    <definedName name="BB" localSheetId="4">#REF!</definedName>
    <definedName name="BB" localSheetId="7">#REF!</definedName>
    <definedName name="BB" localSheetId="10">#REF!</definedName>
    <definedName name="BB" localSheetId="8">#REF!</definedName>
    <definedName name="BB">#REF!</definedName>
    <definedName name="bbb" localSheetId="13">#REF!</definedName>
    <definedName name="bbb" localSheetId="1">#REF!</definedName>
    <definedName name="bbb" localSheetId="5">#REF!</definedName>
    <definedName name="bbb" localSheetId="2">#REF!</definedName>
    <definedName name="bbb" localSheetId="3">#REF!</definedName>
    <definedName name="bbb" localSheetId="4">#REF!</definedName>
    <definedName name="bbb" localSheetId="7">#REF!</definedName>
    <definedName name="bbb" localSheetId="10">#REF!</definedName>
    <definedName name="bbb" localSheetId="8">#REF!</definedName>
    <definedName name="bbb">#REF!</definedName>
    <definedName name="bbbb" localSheetId="5" hidden="1">{#N/A,#N/A,FALSE,"Tucson_2hdrs";#N/A,#N/A,FALSE,"Tucson_3hdrs";#N/A,#N/A,FALSE,"Tucson_4hdrs";#N/A,#N/A,FALSE,"Tucson_5hdrs";#N/A,#N/A,FALSE,"Tucson_6hrds";#N/A,#N/A,FALSE,"All Headers Cum Yield"}</definedName>
    <definedName name="bbbb" localSheetId="2" hidden="1">{#N/A,#N/A,FALSE,"Tucson_2hdrs";#N/A,#N/A,FALSE,"Tucson_3hdrs";#N/A,#N/A,FALSE,"Tucson_4hdrs";#N/A,#N/A,FALSE,"Tucson_5hdrs";#N/A,#N/A,FALSE,"Tucson_6hrds";#N/A,#N/A,FALSE,"All Headers Cum Yield"}</definedName>
    <definedName name="bbbb" localSheetId="3" hidden="1">{#N/A,#N/A,FALSE,"Tucson_2hdrs";#N/A,#N/A,FALSE,"Tucson_3hdrs";#N/A,#N/A,FALSE,"Tucson_4hdrs";#N/A,#N/A,FALSE,"Tucson_5hdrs";#N/A,#N/A,FALSE,"Tucson_6hrds";#N/A,#N/A,FALSE,"All Headers Cum Yield"}</definedName>
    <definedName name="bbbb" localSheetId="4" hidden="1">{#N/A,#N/A,FALSE,"Tucson_2hdrs";#N/A,#N/A,FALSE,"Tucson_3hdrs";#N/A,#N/A,FALSE,"Tucson_4hdrs";#N/A,#N/A,FALSE,"Tucson_5hdrs";#N/A,#N/A,FALSE,"Tucson_6hrds";#N/A,#N/A,FALSE,"All Headers Cum Yield"}</definedName>
    <definedName name="bbbb" localSheetId="8" hidden="1">{#N/A,#N/A,FALSE,"Tucson_2hdrs";#N/A,#N/A,FALSE,"Tucson_3hdrs";#N/A,#N/A,FALSE,"Tucson_4hdrs";#N/A,#N/A,FALSE,"Tucson_5hdrs";#N/A,#N/A,FALSE,"Tucson_6hrds";#N/A,#N/A,FALSE,"All Headers Cum Yield"}</definedName>
    <definedName name="bbbb" hidden="1">{#N/A,#N/A,FALSE,"Tucson_2hdrs";#N/A,#N/A,FALSE,"Tucson_3hdrs";#N/A,#N/A,FALSE,"Tucson_4hdrs";#N/A,#N/A,FALSE,"Tucson_5hdrs";#N/A,#N/A,FALSE,"Tucson_6hrds";#N/A,#N/A,FALSE,"All Headers Cum Yield"}</definedName>
    <definedName name="bbbbbb" localSheetId="13" hidden="1">#REF!</definedName>
    <definedName name="bbbbbb" localSheetId="1" hidden="1">#REF!</definedName>
    <definedName name="bbbbbb" localSheetId="5" hidden="1">#REF!</definedName>
    <definedName name="bbbbbb" localSheetId="2" hidden="1">#REF!</definedName>
    <definedName name="bbbbbb" localSheetId="3" hidden="1">#REF!</definedName>
    <definedName name="bbbbbb" localSheetId="4" hidden="1">#REF!</definedName>
    <definedName name="bbbbbb" localSheetId="7" hidden="1">#REF!</definedName>
    <definedName name="bbbbbb" localSheetId="10" hidden="1">#REF!</definedName>
    <definedName name="bbbbbb" localSheetId="8" hidden="1">#REF!</definedName>
    <definedName name="bbbbbb" hidden="1">#REF!</definedName>
    <definedName name="bdrk" localSheetId="13">'[38]BR$$$'!#REF!</definedName>
    <definedName name="bdrk" localSheetId="1">'[38]BR$$$'!#REF!</definedName>
    <definedName name="bdrk" localSheetId="5">'[38]BR$$$'!#REF!</definedName>
    <definedName name="bdrk" localSheetId="2">'[38]BR$$$'!#REF!</definedName>
    <definedName name="bdrk" localSheetId="3">'[38]BR$$$'!#REF!</definedName>
    <definedName name="bdrk" localSheetId="7">'[38]BR$$$'!#REF!</definedName>
    <definedName name="bdrk" localSheetId="10">'[38]BR$$$'!#REF!</definedName>
    <definedName name="bdrk" localSheetId="8">'[38]BR$$$'!#REF!</definedName>
    <definedName name="bdrk">'[38]BR$$$'!#REF!</definedName>
    <definedName name="bdrk2" localSheetId="13">'[38]BR$$$'!#REF!</definedName>
    <definedName name="bdrk2" localSheetId="1">'[38]BR$$$'!#REF!</definedName>
    <definedName name="bdrk2" localSheetId="5">'[38]BR$$$'!#REF!</definedName>
    <definedName name="bdrk2" localSheetId="2">'[38]BR$$$'!#REF!</definedName>
    <definedName name="bdrk2" localSheetId="3">'[38]BR$$$'!#REF!</definedName>
    <definedName name="bdrk2" localSheetId="7">'[38]BR$$$'!#REF!</definedName>
    <definedName name="bdrk2" localSheetId="10">'[38]BR$$$'!#REF!</definedName>
    <definedName name="bdrk2" localSheetId="8">'[38]BR$$$'!#REF!</definedName>
    <definedName name="bdrk2">'[38]BR$$$'!#REF!</definedName>
    <definedName name="bdrk3" localSheetId="13">'[38]BR$$$'!#REF!</definedName>
    <definedName name="bdrk3" localSheetId="1">'[38]BR$$$'!#REF!</definedName>
    <definedName name="bdrk3" localSheetId="5">'[38]BR$$$'!#REF!</definedName>
    <definedName name="bdrk3" localSheetId="2">'[38]BR$$$'!#REF!</definedName>
    <definedName name="bdrk3" localSheetId="3">'[38]BR$$$'!#REF!</definedName>
    <definedName name="bdrk3" localSheetId="7">'[38]BR$$$'!#REF!</definedName>
    <definedName name="bdrk3" localSheetId="10">'[38]BR$$$'!#REF!</definedName>
    <definedName name="bdrk3" localSheetId="8">'[38]BR$$$'!#REF!</definedName>
    <definedName name="bdrk3">'[38]BR$$$'!#REF!</definedName>
    <definedName name="BDRKP" localSheetId="13">'[39]BR$$$'!#REF!</definedName>
    <definedName name="BDRKP" localSheetId="1">'[39]BR$$$'!#REF!</definedName>
    <definedName name="BDRKP" localSheetId="5">'[39]BR$$$'!#REF!</definedName>
    <definedName name="BDRKP" localSheetId="2">'[39]BR$$$'!#REF!</definedName>
    <definedName name="BDRKP" localSheetId="3">'[39]BR$$$'!#REF!</definedName>
    <definedName name="BDRKP" localSheetId="7">'[39]BR$$$'!#REF!</definedName>
    <definedName name="BDRKP" localSheetId="10">'[39]BR$$$'!#REF!</definedName>
    <definedName name="BDRKP" localSheetId="8">'[39]BR$$$'!#REF!</definedName>
    <definedName name="BDRKP">'[39]BR$$$'!#REF!</definedName>
    <definedName name="BDRKP2" localSheetId="13">'[39]BR$$$'!#REF!</definedName>
    <definedName name="BDRKP2" localSheetId="1">'[39]BR$$$'!#REF!</definedName>
    <definedName name="BDRKP2" localSheetId="5">'[39]BR$$$'!#REF!</definedName>
    <definedName name="BDRKP2" localSheetId="2">'[39]BR$$$'!#REF!</definedName>
    <definedName name="BDRKP2" localSheetId="3">'[39]BR$$$'!#REF!</definedName>
    <definedName name="BDRKP2" localSheetId="7">'[39]BR$$$'!#REF!</definedName>
    <definedName name="BDRKP2" localSheetId="10">'[39]BR$$$'!#REF!</definedName>
    <definedName name="BDRKP2" localSheetId="8">'[39]BR$$$'!#REF!</definedName>
    <definedName name="BDRKP2">'[39]BR$$$'!#REF!</definedName>
    <definedName name="BDRKP3" localSheetId="13">'[39]BR$$$'!#REF!</definedName>
    <definedName name="BDRKP3" localSheetId="1">'[39]BR$$$'!#REF!</definedName>
    <definedName name="BDRKP3" localSheetId="5">'[39]BR$$$'!#REF!</definedName>
    <definedName name="BDRKP3" localSheetId="2">'[39]BR$$$'!#REF!</definedName>
    <definedName name="BDRKP3" localSheetId="3">'[39]BR$$$'!#REF!</definedName>
    <definedName name="BDRKP3" localSheetId="7">'[39]BR$$$'!#REF!</definedName>
    <definedName name="BDRKP3" localSheetId="10">'[39]BR$$$'!#REF!</definedName>
    <definedName name="BDRKP3" localSheetId="8">'[39]BR$$$'!#REF!</definedName>
    <definedName name="BDRKP3">'[39]BR$$$'!#REF!</definedName>
    <definedName name="BEF" localSheetId="13">#REF!</definedName>
    <definedName name="BEF" localSheetId="1">#REF!</definedName>
    <definedName name="BEF" localSheetId="5">#REF!</definedName>
    <definedName name="BEF" localSheetId="2">#REF!</definedName>
    <definedName name="BEF" localSheetId="3">#REF!</definedName>
    <definedName name="BEF" localSheetId="4">#REF!</definedName>
    <definedName name="BEF" localSheetId="7">#REF!</definedName>
    <definedName name="BEF" localSheetId="10">#REF!</definedName>
    <definedName name="BEF" localSheetId="8">#REF!</definedName>
    <definedName name="BEF">#REF!</definedName>
    <definedName name="BEFA" localSheetId="13">#REF!</definedName>
    <definedName name="BEFA" localSheetId="1">#REF!</definedName>
    <definedName name="BEFA" localSheetId="5">#REF!</definedName>
    <definedName name="BEFA" localSheetId="2">#REF!</definedName>
    <definedName name="BEFA" localSheetId="3">#REF!</definedName>
    <definedName name="BEFA" localSheetId="4">#REF!</definedName>
    <definedName name="BEFA" localSheetId="7">#REF!</definedName>
    <definedName name="BEFA" localSheetId="10">#REF!</definedName>
    <definedName name="BEFA" localSheetId="8">#REF!</definedName>
    <definedName name="BEFA">#REF!</definedName>
    <definedName name="bell" localSheetId="13">[5]非機種!#REF!</definedName>
    <definedName name="bell" localSheetId="1">[5]非機種!#REF!</definedName>
    <definedName name="bell" localSheetId="5">[5]非機種!#REF!</definedName>
    <definedName name="bell" localSheetId="2">[5]非機種!#REF!</definedName>
    <definedName name="bell" localSheetId="3">[5]非機種!#REF!</definedName>
    <definedName name="bell" localSheetId="7">[5]非機種!#REF!</definedName>
    <definedName name="bell" localSheetId="10">[5]非機種!#REF!</definedName>
    <definedName name="bell" localSheetId="8">[5]非機種!#REF!</definedName>
    <definedName name="bell">[5]非機種!#REF!</definedName>
    <definedName name="BEx96E06OC1FHSODGDMUN16HDK8P" localSheetId="13" hidden="1">'[40]CN14 NCT SZ_PLANT'!#REF!</definedName>
    <definedName name="BEx96E06OC1FHSODGDMUN16HDK8P" localSheetId="1" hidden="1">'[40]CN14 NCT SZ_PLANT'!#REF!</definedName>
    <definedName name="BEx96E06OC1FHSODGDMUN16HDK8P" localSheetId="5" hidden="1">'[40]CN14 NCT SZ_PLANT'!#REF!</definedName>
    <definedName name="BEx96E06OC1FHSODGDMUN16HDK8P" localSheetId="2" hidden="1">'[40]CN14 NCT SZ_PLANT'!#REF!</definedName>
    <definedName name="BEx96E06OC1FHSODGDMUN16HDK8P" localSheetId="3" hidden="1">'[40]CN14 NCT SZ_PLANT'!#REF!</definedName>
    <definedName name="BEx96E06OC1FHSODGDMUN16HDK8P" localSheetId="7" hidden="1">'[40]CN14 NCT SZ_PLANT'!#REF!</definedName>
    <definedName name="BEx96E06OC1FHSODGDMUN16HDK8P" localSheetId="10" hidden="1">'[40]CN14 NCT SZ_PLANT'!#REF!</definedName>
    <definedName name="BEx96E06OC1FHSODGDMUN16HDK8P" localSheetId="8" hidden="1">'[40]CN14 NCT SZ_PLANT'!#REF!</definedName>
    <definedName name="BEx96E06OC1FHSODGDMUN16HDK8P" hidden="1">'[40]CN14 NCT SZ_PLANT'!#REF!</definedName>
    <definedName name="BIGPRINT" localSheetId="13">#REF!</definedName>
    <definedName name="BIGPRINT" localSheetId="1">#REF!</definedName>
    <definedName name="BIGPRINT" localSheetId="5">#REF!</definedName>
    <definedName name="BIGPRINT" localSheetId="2">#REF!</definedName>
    <definedName name="BIGPRINT" localSheetId="3">#REF!</definedName>
    <definedName name="BIGPRINT" localSheetId="4">#REF!</definedName>
    <definedName name="BIGPRINT" localSheetId="7">#REF!</definedName>
    <definedName name="BIGPRINT" localSheetId="10">#REF!</definedName>
    <definedName name="BIGPRINT" localSheetId="8">#REF!</definedName>
    <definedName name="BIGPRINT">#REF!</definedName>
    <definedName name="bj" localSheetId="13">#REF!</definedName>
    <definedName name="bj" localSheetId="1">#REF!</definedName>
    <definedName name="bj" localSheetId="5">#REF!</definedName>
    <definedName name="bj" localSheetId="2">#REF!</definedName>
    <definedName name="bj" localSheetId="3">#REF!</definedName>
    <definedName name="bj" localSheetId="4">#REF!</definedName>
    <definedName name="bj" localSheetId="7">#REF!</definedName>
    <definedName name="bj" localSheetId="10">#REF!</definedName>
    <definedName name="bj" localSheetId="8">#REF!</definedName>
    <definedName name="bj">#REF!</definedName>
    <definedName name="bjik" localSheetId="2">'[10]2003 prod2'!$K$5</definedName>
    <definedName name="bjik">'[10]2003 prod2'!$K$5</definedName>
    <definedName name="BKG" localSheetId="13">#REF!</definedName>
    <definedName name="BKG" localSheetId="1">#REF!</definedName>
    <definedName name="BKG" localSheetId="5">#REF!</definedName>
    <definedName name="BKG" localSheetId="2">#REF!</definedName>
    <definedName name="BKG" localSheetId="3">#REF!</definedName>
    <definedName name="BKG" localSheetId="4">#REF!</definedName>
    <definedName name="BKG" localSheetId="7">#REF!</definedName>
    <definedName name="BKG" localSheetId="10">#REF!</definedName>
    <definedName name="BKG" localSheetId="8">#REF!</definedName>
    <definedName name="BKG">#REF!</definedName>
    <definedName name="BL" localSheetId="13">#REF!</definedName>
    <definedName name="BL" localSheetId="1">#REF!</definedName>
    <definedName name="BL" localSheetId="5">#REF!</definedName>
    <definedName name="BL" localSheetId="2">#REF!</definedName>
    <definedName name="BL" localSheetId="3">#REF!</definedName>
    <definedName name="BL" localSheetId="4">#REF!</definedName>
    <definedName name="BL" localSheetId="7">#REF!</definedName>
    <definedName name="BL" localSheetId="10">#REF!</definedName>
    <definedName name="BL" localSheetId="8">#REF!</definedName>
    <definedName name="BL">#REF!</definedName>
    <definedName name="BLDG" localSheetId="13">'[3]FA-LISTING'!#REF!</definedName>
    <definedName name="BLDG" localSheetId="1">'[3]FA-LISTING'!#REF!</definedName>
    <definedName name="BLDG" localSheetId="5">'[3]FA-LISTING'!#REF!</definedName>
    <definedName name="BLDG" localSheetId="2">'[3]FA-LISTING'!#REF!</definedName>
    <definedName name="BLDG" localSheetId="3">'[3]FA-LISTING'!#REF!</definedName>
    <definedName name="BLDG" localSheetId="7">'[3]FA-LISTING'!#REF!</definedName>
    <definedName name="BLDG" localSheetId="10">'[3]FA-LISTING'!#REF!</definedName>
    <definedName name="BLDG" localSheetId="8">'[3]FA-LISTING'!#REF!</definedName>
    <definedName name="BLDG">'[3]FA-LISTING'!#REF!</definedName>
    <definedName name="BLDGIMP" localSheetId="13">'[3]FA-LISTING'!#REF!</definedName>
    <definedName name="BLDGIMP" localSheetId="1">'[3]FA-LISTING'!#REF!</definedName>
    <definedName name="BLDGIMP" localSheetId="5">'[3]FA-LISTING'!#REF!</definedName>
    <definedName name="BLDGIMP" localSheetId="2">'[3]FA-LISTING'!#REF!</definedName>
    <definedName name="BLDGIMP" localSheetId="3">'[3]FA-LISTING'!#REF!</definedName>
    <definedName name="BLDGIMP" localSheetId="7">'[3]FA-LISTING'!#REF!</definedName>
    <definedName name="BLDGIMP" localSheetId="10">'[3]FA-LISTING'!#REF!</definedName>
    <definedName name="BLDGIMP" localSheetId="8">'[3]FA-LISTING'!#REF!</definedName>
    <definedName name="BLDGIMP">'[3]FA-LISTING'!#REF!</definedName>
    <definedName name="BLDGREV" localSheetId="13">'[3]FA-LISTING'!#REF!</definedName>
    <definedName name="BLDGREV" localSheetId="1">'[3]FA-LISTING'!#REF!</definedName>
    <definedName name="BLDGREV" localSheetId="5">'[3]FA-LISTING'!#REF!</definedName>
    <definedName name="BLDGREV" localSheetId="2">'[3]FA-LISTING'!#REF!</definedName>
    <definedName name="BLDGREV" localSheetId="3">'[3]FA-LISTING'!#REF!</definedName>
    <definedName name="BLDGREV" localSheetId="7">'[3]FA-LISTING'!#REF!</definedName>
    <definedName name="BLDGREV" localSheetId="10">'[3]FA-LISTING'!#REF!</definedName>
    <definedName name="BLDGREV" localSheetId="8">'[3]FA-LISTING'!#REF!</definedName>
    <definedName name="BLDGREV">'[3]FA-LISTING'!#REF!</definedName>
    <definedName name="BMBA03A" localSheetId="13">#REF!</definedName>
    <definedName name="BMBA03A" localSheetId="1">#REF!</definedName>
    <definedName name="BMBA03A" localSheetId="5">#REF!</definedName>
    <definedName name="BMBA03A" localSheetId="2">#REF!</definedName>
    <definedName name="BMBA03A" localSheetId="3">#REF!</definedName>
    <definedName name="BMBA03A" localSheetId="4">#REF!</definedName>
    <definedName name="BMBA03A" localSheetId="7">#REF!</definedName>
    <definedName name="BMBA03A" localSheetId="10">#REF!</definedName>
    <definedName name="BMBA03A" localSheetId="8">#REF!</definedName>
    <definedName name="BMBA03A">#REF!</definedName>
    <definedName name="BMVGH" localSheetId="5" hidden="1">{"'10'!$F$18"}</definedName>
    <definedName name="BMVGH" localSheetId="2" hidden="1">{"'10'!$F$18"}</definedName>
    <definedName name="BMVGH" localSheetId="3" hidden="1">{"'10'!$F$18"}</definedName>
    <definedName name="BMVGH" localSheetId="4" hidden="1">{"'10'!$F$18"}</definedName>
    <definedName name="BMVGH" localSheetId="8" hidden="1">{"'10'!$F$18"}</definedName>
    <definedName name="BMVGH" hidden="1">{"'10'!$F$18"}</definedName>
    <definedName name="BNM" localSheetId="5" hidden="1">{"'10'!$F$18"}</definedName>
    <definedName name="BNM" localSheetId="2" hidden="1">{"'10'!$F$18"}</definedName>
    <definedName name="BNM" localSheetId="3" hidden="1">{"'10'!$F$18"}</definedName>
    <definedName name="BNM" localSheetId="4" hidden="1">{"'10'!$F$18"}</definedName>
    <definedName name="BNM" localSheetId="8" hidden="1">{"'10'!$F$18"}</definedName>
    <definedName name="BNM" hidden="1">{"'10'!$F$18"}</definedName>
    <definedName name="BNMV" localSheetId="5" hidden="1">{"'10'!$F$18"}</definedName>
    <definedName name="BNMV" localSheetId="2" hidden="1">{"'10'!$F$18"}</definedName>
    <definedName name="BNMV" localSheetId="3" hidden="1">{"'10'!$F$18"}</definedName>
    <definedName name="BNMV" localSheetId="4" hidden="1">{"'10'!$F$18"}</definedName>
    <definedName name="BNMV" localSheetId="8" hidden="1">{"'10'!$F$18"}</definedName>
    <definedName name="BNMV" hidden="1">{"'10'!$F$18"}</definedName>
    <definedName name="BNMVG" localSheetId="5" hidden="1">{"'10'!$F$18"}</definedName>
    <definedName name="BNMVG" localSheetId="2" hidden="1">{"'10'!$F$18"}</definedName>
    <definedName name="BNMVG" localSheetId="3" hidden="1">{"'10'!$F$18"}</definedName>
    <definedName name="BNMVG" localSheetId="4" hidden="1">{"'10'!$F$18"}</definedName>
    <definedName name="BNMVG" localSheetId="8" hidden="1">{"'10'!$F$18"}</definedName>
    <definedName name="BNMVG" hidden="1">{"'10'!$F$18"}</definedName>
    <definedName name="BNMVGH" localSheetId="5" hidden="1">{"'10'!$F$18"}</definedName>
    <definedName name="BNMVGH" localSheetId="2" hidden="1">{"'10'!$F$18"}</definedName>
    <definedName name="BNMVGH" localSheetId="3" hidden="1">{"'10'!$F$18"}</definedName>
    <definedName name="BNMVGH" localSheetId="4" hidden="1">{"'10'!$F$18"}</definedName>
    <definedName name="BNMVGH" localSheetId="8" hidden="1">{"'10'!$F$18"}</definedName>
    <definedName name="BNMVGH" hidden="1">{"'10'!$F$18"}</definedName>
    <definedName name="BO" localSheetId="2">'[41]36201128'!$A$1:$G$154</definedName>
    <definedName name="BO">'[41]36201128'!$A$1:$G$154</definedName>
    <definedName name="BOM" localSheetId="13">#REF!</definedName>
    <definedName name="BOM" localSheetId="1">#REF!</definedName>
    <definedName name="BOM" localSheetId="5">#REF!</definedName>
    <definedName name="BOM" localSheetId="2">#REF!</definedName>
    <definedName name="BOM" localSheetId="3">#REF!</definedName>
    <definedName name="BOM" localSheetId="4">#REF!</definedName>
    <definedName name="BOM" localSheetId="7">#REF!</definedName>
    <definedName name="BOM" localSheetId="10">#REF!</definedName>
    <definedName name="BOM" localSheetId="8">#REF!</definedName>
    <definedName name="BOM">#REF!</definedName>
    <definedName name="BOM_Columns">[16]Time_Scale!$A$21:$B$57</definedName>
    <definedName name="bomm" localSheetId="13">#REF!</definedName>
    <definedName name="bomm" localSheetId="1">#REF!</definedName>
    <definedName name="bomm" localSheetId="5">#REF!</definedName>
    <definedName name="bomm" localSheetId="2">#REF!</definedName>
    <definedName name="bomm" localSheetId="3">#REF!</definedName>
    <definedName name="bomm" localSheetId="4">#REF!</definedName>
    <definedName name="bomm" localSheetId="7">#REF!</definedName>
    <definedName name="bomm" localSheetId="10">#REF!</definedName>
    <definedName name="bomm" localSheetId="8">#REF!</definedName>
    <definedName name="bomm">#REF!</definedName>
    <definedName name="BON" localSheetId="13">#REF!</definedName>
    <definedName name="BON" localSheetId="1">#REF!</definedName>
    <definedName name="BON" localSheetId="5">#REF!</definedName>
    <definedName name="BON" localSheetId="2">#REF!</definedName>
    <definedName name="BON" localSheetId="3">#REF!</definedName>
    <definedName name="BON" localSheetId="4">#REF!</definedName>
    <definedName name="BON" localSheetId="7">#REF!</definedName>
    <definedName name="BON" localSheetId="10">#REF!</definedName>
    <definedName name="BON" localSheetId="8">#REF!</definedName>
    <definedName name="BON">#REF!</definedName>
    <definedName name="bp" localSheetId="13">#REF!</definedName>
    <definedName name="bp" localSheetId="1">#REF!</definedName>
    <definedName name="bp" localSheetId="5">#REF!</definedName>
    <definedName name="bp" localSheetId="2">#REF!</definedName>
    <definedName name="bp" localSheetId="3">#REF!</definedName>
    <definedName name="bp" localSheetId="4">#REF!</definedName>
    <definedName name="bp" localSheetId="7">#REF!</definedName>
    <definedName name="bp" localSheetId="10">#REF!</definedName>
    <definedName name="bp" localSheetId="8">#REF!</definedName>
    <definedName name="bp">#REF!</definedName>
    <definedName name="bpnov" localSheetId="13">#REF!</definedName>
    <definedName name="bpnov" localSheetId="1">#REF!</definedName>
    <definedName name="bpnov" localSheetId="5">#REF!</definedName>
    <definedName name="bpnov" localSheetId="2">#REF!</definedName>
    <definedName name="bpnov" localSheetId="3">#REF!</definedName>
    <definedName name="bpnov" localSheetId="4">#REF!</definedName>
    <definedName name="bpnov" localSheetId="7">#REF!</definedName>
    <definedName name="bpnov" localSheetId="10">#REF!</definedName>
    <definedName name="bpnov" localSheetId="8">#REF!</definedName>
    <definedName name="bpnov">#REF!</definedName>
    <definedName name="bpoct" localSheetId="13">#REF!</definedName>
    <definedName name="bpoct" localSheetId="1">#REF!</definedName>
    <definedName name="bpoct" localSheetId="5">#REF!</definedName>
    <definedName name="bpoct" localSheetId="2">#REF!</definedName>
    <definedName name="bpoct" localSheetId="3">#REF!</definedName>
    <definedName name="bpoct" localSheetId="4">#REF!</definedName>
    <definedName name="bpoct" localSheetId="7">#REF!</definedName>
    <definedName name="bpoct" localSheetId="10">#REF!</definedName>
    <definedName name="bpoct" localSheetId="8">#REF!</definedName>
    <definedName name="bpoct">#REF!</definedName>
    <definedName name="Brightness_Film">'[16]Materials Quarterly'!$Q$2</definedName>
    <definedName name="BS" localSheetId="13">#REF!</definedName>
    <definedName name="BS" localSheetId="1">#REF!</definedName>
    <definedName name="BS" localSheetId="5">#REF!</definedName>
    <definedName name="BS" localSheetId="2">#REF!</definedName>
    <definedName name="BS" localSheetId="3">#REF!</definedName>
    <definedName name="BS" localSheetId="4">#REF!</definedName>
    <definedName name="BS" localSheetId="7">#REF!</definedName>
    <definedName name="BS" localSheetId="10">#REF!</definedName>
    <definedName name="BS" localSheetId="8">#REF!</definedName>
    <definedName name="BS">#REF!</definedName>
    <definedName name="buh" localSheetId="13">'[42]FA-LISTING'!#REF!</definedName>
    <definedName name="buh" localSheetId="1">'[42]FA-LISTING'!#REF!</definedName>
    <definedName name="buh" localSheetId="5">'[42]FA-LISTING'!#REF!</definedName>
    <definedName name="buh" localSheetId="2">'[42]FA-LISTING'!#REF!</definedName>
    <definedName name="buh" localSheetId="3">'[42]FA-LISTING'!#REF!</definedName>
    <definedName name="buh" localSheetId="7">'[42]FA-LISTING'!#REF!</definedName>
    <definedName name="buh" localSheetId="10">'[42]FA-LISTING'!#REF!</definedName>
    <definedName name="buh" localSheetId="8">'[42]FA-LISTING'!#REF!</definedName>
    <definedName name="buh">'[42]FA-LISTING'!#REF!</definedName>
    <definedName name="builfln_Autofilter___21" localSheetId="13">#REF!</definedName>
    <definedName name="builfln_Autofilter___21" localSheetId="1">#REF!</definedName>
    <definedName name="builfln_Autofilter___21" localSheetId="5">#REF!</definedName>
    <definedName name="builfln_Autofilter___21" localSheetId="2">#REF!</definedName>
    <definedName name="builfln_Autofilter___21" localSheetId="3">#REF!</definedName>
    <definedName name="builfln_Autofilter___21" localSheetId="4">#REF!</definedName>
    <definedName name="builfln_Autofilter___21" localSheetId="7">#REF!</definedName>
    <definedName name="builfln_Autofilter___21" localSheetId="10">#REF!</definedName>
    <definedName name="builfln_Autofilter___21" localSheetId="8">#REF!</definedName>
    <definedName name="builfln_Autofilter___21">#REF!</definedName>
    <definedName name="BuiltIn_AutoFilter___1" localSheetId="13">#REF!</definedName>
    <definedName name="BuiltIn_AutoFilter___1" localSheetId="1">#REF!</definedName>
    <definedName name="BuiltIn_AutoFilter___1" localSheetId="5">#REF!</definedName>
    <definedName name="BuiltIn_AutoFilter___1" localSheetId="2">#REF!</definedName>
    <definedName name="BuiltIn_AutoFilter___1" localSheetId="3">#REF!</definedName>
    <definedName name="BuiltIn_AutoFilter___1" localSheetId="4">#REF!</definedName>
    <definedName name="BuiltIn_AutoFilter___1" localSheetId="7">#REF!</definedName>
    <definedName name="BuiltIn_AutoFilter___1" localSheetId="10">#REF!</definedName>
    <definedName name="BuiltIn_AutoFilter___1" localSheetId="8">#REF!</definedName>
    <definedName name="BuiltIn_AutoFilter___1">#REF!</definedName>
    <definedName name="BuiltIn_AutoFilter___1___0">"$"</definedName>
    <definedName name="BuiltIn_AutoFilter___1_1" localSheetId="13">#REF!</definedName>
    <definedName name="BuiltIn_AutoFilter___1_1" localSheetId="1">#REF!</definedName>
    <definedName name="BuiltIn_AutoFilter___1_1" localSheetId="5">#REF!</definedName>
    <definedName name="BuiltIn_AutoFilter___1_1" localSheetId="2">#REF!</definedName>
    <definedName name="BuiltIn_AutoFilter___1_1" localSheetId="3">#REF!</definedName>
    <definedName name="BuiltIn_AutoFilter___1_1" localSheetId="4">#REF!</definedName>
    <definedName name="BuiltIn_AutoFilter___1_1" localSheetId="7">#REF!</definedName>
    <definedName name="BuiltIn_AutoFilter___1_1" localSheetId="10">#REF!</definedName>
    <definedName name="BuiltIn_AutoFilter___1_1" localSheetId="8">#REF!</definedName>
    <definedName name="BuiltIn_AutoFilter___1_1">#REF!</definedName>
    <definedName name="BuiltIn_AutoFilter___1_2" localSheetId="13">#REF!</definedName>
    <definedName name="BuiltIn_AutoFilter___1_2" localSheetId="1">#REF!</definedName>
    <definedName name="BuiltIn_AutoFilter___1_2" localSheetId="5">#REF!</definedName>
    <definedName name="BuiltIn_AutoFilter___1_2" localSheetId="2">#REF!</definedName>
    <definedName name="BuiltIn_AutoFilter___1_2" localSheetId="3">#REF!</definedName>
    <definedName name="BuiltIn_AutoFilter___1_2" localSheetId="4">#REF!</definedName>
    <definedName name="BuiltIn_AutoFilter___1_2" localSheetId="7">#REF!</definedName>
    <definedName name="BuiltIn_AutoFilter___1_2" localSheetId="10">#REF!</definedName>
    <definedName name="BuiltIn_AutoFilter___1_2" localSheetId="8">#REF!</definedName>
    <definedName name="BuiltIn_AutoFilter___1_2">#REF!</definedName>
    <definedName name="BuiltIn_AutoFilter___1_3" localSheetId="13">#REF!</definedName>
    <definedName name="BuiltIn_AutoFilter___1_3" localSheetId="1">#REF!</definedName>
    <definedName name="BuiltIn_AutoFilter___1_3" localSheetId="5">#REF!</definedName>
    <definedName name="BuiltIn_AutoFilter___1_3" localSheetId="2">#REF!</definedName>
    <definedName name="BuiltIn_AutoFilter___1_3" localSheetId="3">#REF!</definedName>
    <definedName name="BuiltIn_AutoFilter___1_3" localSheetId="4">#REF!</definedName>
    <definedName name="BuiltIn_AutoFilter___1_3" localSheetId="7">#REF!</definedName>
    <definedName name="BuiltIn_AutoFilter___1_3" localSheetId="10">#REF!</definedName>
    <definedName name="BuiltIn_AutoFilter___1_3" localSheetId="8">#REF!</definedName>
    <definedName name="BuiltIn_AutoFilter___1_3">#REF!</definedName>
    <definedName name="BuiltIn_AutoFilter___1_4" localSheetId="13">#REF!</definedName>
    <definedName name="BuiltIn_AutoFilter___1_4" localSheetId="1">#REF!</definedName>
    <definedName name="BuiltIn_AutoFilter___1_4" localSheetId="5">#REF!</definedName>
    <definedName name="BuiltIn_AutoFilter___1_4" localSheetId="2">#REF!</definedName>
    <definedName name="BuiltIn_AutoFilter___1_4" localSheetId="3">#REF!</definedName>
    <definedName name="BuiltIn_AutoFilter___1_4" localSheetId="4">#REF!</definedName>
    <definedName name="BuiltIn_AutoFilter___1_4" localSheetId="7">#REF!</definedName>
    <definedName name="BuiltIn_AutoFilter___1_4" localSheetId="10">#REF!</definedName>
    <definedName name="BuiltIn_AutoFilter___1_4" localSheetId="8">#REF!</definedName>
    <definedName name="BuiltIn_AutoFilter___1_4">#REF!</definedName>
    <definedName name="BuiltIn_AutoFilter___2" localSheetId="13">#REF!</definedName>
    <definedName name="BuiltIn_AutoFilter___2" localSheetId="1">#REF!</definedName>
    <definedName name="BuiltIn_AutoFilter___2" localSheetId="5">#REF!</definedName>
    <definedName name="BuiltIn_AutoFilter___2" localSheetId="2">#REF!</definedName>
    <definedName name="BuiltIn_AutoFilter___2" localSheetId="3">#REF!</definedName>
    <definedName name="BuiltIn_AutoFilter___2" localSheetId="4">#REF!</definedName>
    <definedName name="BuiltIn_AutoFilter___2" localSheetId="7">#REF!</definedName>
    <definedName name="BuiltIn_AutoFilter___2" localSheetId="10">#REF!</definedName>
    <definedName name="BuiltIn_AutoFilter___2" localSheetId="8">#REF!</definedName>
    <definedName name="BuiltIn_AutoFilter___2">#REF!</definedName>
    <definedName name="BuiltIn_AutoFilter___2___0" localSheetId="13">#REF!</definedName>
    <definedName name="BuiltIn_AutoFilter___2___0" localSheetId="1">#REF!</definedName>
    <definedName name="BuiltIn_AutoFilter___2___0" localSheetId="5">#REF!</definedName>
    <definedName name="BuiltIn_AutoFilter___2___0" localSheetId="2">#REF!</definedName>
    <definedName name="BuiltIn_AutoFilter___2___0" localSheetId="3">#REF!</definedName>
    <definedName name="BuiltIn_AutoFilter___2___0" localSheetId="4">#REF!</definedName>
    <definedName name="BuiltIn_AutoFilter___2___0" localSheetId="7">#REF!</definedName>
    <definedName name="BuiltIn_AutoFilter___2___0" localSheetId="10">#REF!</definedName>
    <definedName name="BuiltIn_AutoFilter___2___0" localSheetId="8">#REF!</definedName>
    <definedName name="BuiltIn_AutoFilter___2___0">#REF!</definedName>
    <definedName name="BuiltIn_AutoFilter___2_1" localSheetId="13">#REF!</definedName>
    <definedName name="BuiltIn_AutoFilter___2_1" localSheetId="1">#REF!</definedName>
    <definedName name="BuiltIn_AutoFilter___2_1" localSheetId="5">#REF!</definedName>
    <definedName name="BuiltIn_AutoFilter___2_1" localSheetId="2">#REF!</definedName>
    <definedName name="BuiltIn_AutoFilter___2_1" localSheetId="3">#REF!</definedName>
    <definedName name="BuiltIn_AutoFilter___2_1" localSheetId="4">#REF!</definedName>
    <definedName name="BuiltIn_AutoFilter___2_1" localSheetId="7">#REF!</definedName>
    <definedName name="BuiltIn_AutoFilter___2_1" localSheetId="10">#REF!</definedName>
    <definedName name="BuiltIn_AutoFilter___2_1" localSheetId="8">#REF!</definedName>
    <definedName name="BuiltIn_AutoFilter___2_1">#REF!</definedName>
    <definedName name="BuiltIn_AutoFilter___2_2" localSheetId="13">#REF!</definedName>
    <definedName name="BuiltIn_AutoFilter___2_2" localSheetId="1">#REF!</definedName>
    <definedName name="BuiltIn_AutoFilter___2_2" localSheetId="5">#REF!</definedName>
    <definedName name="BuiltIn_AutoFilter___2_2" localSheetId="2">#REF!</definedName>
    <definedName name="BuiltIn_AutoFilter___2_2" localSheetId="3">#REF!</definedName>
    <definedName name="BuiltIn_AutoFilter___2_2" localSheetId="4">#REF!</definedName>
    <definedName name="BuiltIn_AutoFilter___2_2" localSheetId="7">#REF!</definedName>
    <definedName name="BuiltIn_AutoFilter___2_2" localSheetId="10">#REF!</definedName>
    <definedName name="BuiltIn_AutoFilter___2_2" localSheetId="8">#REF!</definedName>
    <definedName name="BuiltIn_AutoFilter___2_2">#REF!</definedName>
    <definedName name="BuiltIn_AutoFilter___2_3" localSheetId="13">#REF!</definedName>
    <definedName name="BuiltIn_AutoFilter___2_3" localSheetId="1">#REF!</definedName>
    <definedName name="BuiltIn_AutoFilter___2_3" localSheetId="5">#REF!</definedName>
    <definedName name="BuiltIn_AutoFilter___2_3" localSheetId="2">#REF!</definedName>
    <definedName name="BuiltIn_AutoFilter___2_3" localSheetId="3">#REF!</definedName>
    <definedName name="BuiltIn_AutoFilter___2_3" localSheetId="4">#REF!</definedName>
    <definedName name="BuiltIn_AutoFilter___2_3" localSheetId="7">#REF!</definedName>
    <definedName name="BuiltIn_AutoFilter___2_3" localSheetId="10">#REF!</definedName>
    <definedName name="BuiltIn_AutoFilter___2_3" localSheetId="8">#REF!</definedName>
    <definedName name="BuiltIn_AutoFilter___2_3">#REF!</definedName>
    <definedName name="BuiltIn_AutoFilter___2_4" localSheetId="13">#REF!</definedName>
    <definedName name="BuiltIn_AutoFilter___2_4" localSheetId="1">#REF!</definedName>
    <definedName name="BuiltIn_AutoFilter___2_4" localSheetId="5">#REF!</definedName>
    <definedName name="BuiltIn_AutoFilter___2_4" localSheetId="2">#REF!</definedName>
    <definedName name="BuiltIn_AutoFilter___2_4" localSheetId="3">#REF!</definedName>
    <definedName name="BuiltIn_AutoFilter___2_4" localSheetId="4">#REF!</definedName>
    <definedName name="BuiltIn_AutoFilter___2_4" localSheetId="7">#REF!</definedName>
    <definedName name="BuiltIn_AutoFilter___2_4" localSheetId="10">#REF!</definedName>
    <definedName name="BuiltIn_AutoFilter___2_4" localSheetId="8">#REF!</definedName>
    <definedName name="BuiltIn_AutoFilter___2_4">#REF!</definedName>
    <definedName name="BuiltIn_AutoFilter___2_5" localSheetId="13">#REF!</definedName>
    <definedName name="BuiltIn_AutoFilter___2_5" localSheetId="1">#REF!</definedName>
    <definedName name="BuiltIn_AutoFilter___2_5" localSheetId="5">#REF!</definedName>
    <definedName name="BuiltIn_AutoFilter___2_5" localSheetId="2">#REF!</definedName>
    <definedName name="BuiltIn_AutoFilter___2_5" localSheetId="3">#REF!</definedName>
    <definedName name="BuiltIn_AutoFilter___2_5" localSheetId="4">#REF!</definedName>
    <definedName name="BuiltIn_AutoFilter___2_5" localSheetId="7">#REF!</definedName>
    <definedName name="BuiltIn_AutoFilter___2_5" localSheetId="10">#REF!</definedName>
    <definedName name="BuiltIn_AutoFilter___2_5" localSheetId="8">#REF!</definedName>
    <definedName name="BuiltIn_AutoFilter___2_5">#REF!</definedName>
    <definedName name="BuiltIn_AutoFilter___3">"$"</definedName>
    <definedName name="BuiltIn_AutoFilter___4" localSheetId="13">#REF!</definedName>
    <definedName name="BuiltIn_AutoFilter___4" localSheetId="1">#REF!</definedName>
    <definedName name="BuiltIn_AutoFilter___4" localSheetId="5">#REF!</definedName>
    <definedName name="BuiltIn_AutoFilter___4" localSheetId="2">#REF!</definedName>
    <definedName name="BuiltIn_AutoFilter___4" localSheetId="3">#REF!</definedName>
    <definedName name="BuiltIn_AutoFilter___4" localSheetId="4">#REF!</definedName>
    <definedName name="BuiltIn_AutoFilter___4" localSheetId="7">#REF!</definedName>
    <definedName name="BuiltIn_AutoFilter___4" localSheetId="10">#REF!</definedName>
    <definedName name="BuiltIn_AutoFilter___4" localSheetId="8">#REF!</definedName>
    <definedName name="BuiltIn_AutoFilter___4">#REF!</definedName>
    <definedName name="BuiltIn_AutoFilter___4___0" localSheetId="13">#REF!</definedName>
    <definedName name="BuiltIn_AutoFilter___4___0" localSheetId="1">#REF!</definedName>
    <definedName name="BuiltIn_AutoFilter___4___0" localSheetId="5">#REF!</definedName>
    <definedName name="BuiltIn_AutoFilter___4___0" localSheetId="2">#REF!</definedName>
    <definedName name="BuiltIn_AutoFilter___4___0" localSheetId="3">#REF!</definedName>
    <definedName name="BuiltIn_AutoFilter___4___0" localSheetId="4">#REF!</definedName>
    <definedName name="BuiltIn_AutoFilter___4___0" localSheetId="7">#REF!</definedName>
    <definedName name="BuiltIn_AutoFilter___4___0" localSheetId="10">#REF!</definedName>
    <definedName name="BuiltIn_AutoFilter___4___0" localSheetId="8">#REF!</definedName>
    <definedName name="BuiltIn_AutoFilter___4___0">#REF!</definedName>
    <definedName name="BuiltIn_AutoFilter___4_1" localSheetId="13">#REF!</definedName>
    <definedName name="BuiltIn_AutoFilter___4_1" localSheetId="1">#REF!</definedName>
    <definedName name="BuiltIn_AutoFilter___4_1" localSheetId="5">#REF!</definedName>
    <definedName name="BuiltIn_AutoFilter___4_1" localSheetId="2">#REF!</definedName>
    <definedName name="BuiltIn_AutoFilter___4_1" localSheetId="3">#REF!</definedName>
    <definedName name="BuiltIn_AutoFilter___4_1" localSheetId="4">#REF!</definedName>
    <definedName name="BuiltIn_AutoFilter___4_1" localSheetId="7">#REF!</definedName>
    <definedName name="BuiltIn_AutoFilter___4_1" localSheetId="10">#REF!</definedName>
    <definedName name="BuiltIn_AutoFilter___4_1" localSheetId="8">#REF!</definedName>
    <definedName name="BuiltIn_AutoFilter___4_1">#REF!</definedName>
    <definedName name="BuiltIn_AutoFilter___4_2" localSheetId="13">#REF!</definedName>
    <definedName name="BuiltIn_AutoFilter___4_2" localSheetId="1">#REF!</definedName>
    <definedName name="BuiltIn_AutoFilter___4_2" localSheetId="5">#REF!</definedName>
    <definedName name="BuiltIn_AutoFilter___4_2" localSheetId="2">#REF!</definedName>
    <definedName name="BuiltIn_AutoFilter___4_2" localSheetId="3">#REF!</definedName>
    <definedName name="BuiltIn_AutoFilter___4_2" localSheetId="4">#REF!</definedName>
    <definedName name="BuiltIn_AutoFilter___4_2" localSheetId="7">#REF!</definedName>
    <definedName name="BuiltIn_AutoFilter___4_2" localSheetId="10">#REF!</definedName>
    <definedName name="BuiltIn_AutoFilter___4_2" localSheetId="8">#REF!</definedName>
    <definedName name="BuiltIn_AutoFilter___4_2">#REF!</definedName>
    <definedName name="BuiltIn_AutoFilter___4_3" localSheetId="13">#REF!</definedName>
    <definedName name="BuiltIn_AutoFilter___4_3" localSheetId="1">#REF!</definedName>
    <definedName name="BuiltIn_AutoFilter___4_3" localSheetId="5">#REF!</definedName>
    <definedName name="BuiltIn_AutoFilter___4_3" localSheetId="2">#REF!</definedName>
    <definedName name="BuiltIn_AutoFilter___4_3" localSheetId="3">#REF!</definedName>
    <definedName name="BuiltIn_AutoFilter___4_3" localSheetId="4">#REF!</definedName>
    <definedName name="BuiltIn_AutoFilter___4_3" localSheetId="7">#REF!</definedName>
    <definedName name="BuiltIn_AutoFilter___4_3" localSheetId="10">#REF!</definedName>
    <definedName name="BuiltIn_AutoFilter___4_3" localSheetId="8">#REF!</definedName>
    <definedName name="BuiltIn_AutoFilter___4_3">#REF!</definedName>
    <definedName name="BuiltIn_AutoFilter___4_4" localSheetId="13">#REF!</definedName>
    <definedName name="BuiltIn_AutoFilter___4_4" localSheetId="1">#REF!</definedName>
    <definedName name="BuiltIn_AutoFilter___4_4" localSheetId="5">#REF!</definedName>
    <definedName name="BuiltIn_AutoFilter___4_4" localSheetId="2">#REF!</definedName>
    <definedName name="BuiltIn_AutoFilter___4_4" localSheetId="3">#REF!</definedName>
    <definedName name="BuiltIn_AutoFilter___4_4" localSheetId="4">#REF!</definedName>
    <definedName name="BuiltIn_AutoFilter___4_4" localSheetId="7">#REF!</definedName>
    <definedName name="BuiltIn_AutoFilter___4_4" localSheetId="10">#REF!</definedName>
    <definedName name="BuiltIn_AutoFilter___4_4" localSheetId="8">#REF!</definedName>
    <definedName name="BuiltIn_AutoFilter___4_4">#REF!</definedName>
    <definedName name="BUILTIN_AUTOFILTER_1" localSheetId="13">#REF!</definedName>
    <definedName name="BUILTIN_AUTOFILTER_1" localSheetId="1">#REF!</definedName>
    <definedName name="BUILTIN_AUTOFILTER_1" localSheetId="5">#REF!</definedName>
    <definedName name="BUILTIN_AUTOFILTER_1" localSheetId="2">#REF!</definedName>
    <definedName name="BUILTIN_AUTOFILTER_1" localSheetId="3">#REF!</definedName>
    <definedName name="BUILTIN_AUTOFILTER_1" localSheetId="4">#REF!</definedName>
    <definedName name="BUILTIN_AUTOFILTER_1" localSheetId="7">#REF!</definedName>
    <definedName name="BUILTIN_AUTOFILTER_1" localSheetId="10">#REF!</definedName>
    <definedName name="BUILTIN_AUTOFILTER_1" localSheetId="8">#REF!</definedName>
    <definedName name="BUILTIN_AUTOFILTER_1">#REF!</definedName>
    <definedName name="bulkcost_corner">'[43]Intermediate calcs'!$B$134</definedName>
    <definedName name="bulkcost_mid">'[43]Intermediate calcs'!$B$132</definedName>
    <definedName name="bulkcost_top">'[43]Intermediate calcs'!$B$133</definedName>
    <definedName name="BVFGH" localSheetId="5" hidden="1">{"'10'!$F$18"}</definedName>
    <definedName name="BVFGH" localSheetId="2" hidden="1">{"'10'!$F$18"}</definedName>
    <definedName name="BVFGH" localSheetId="3" hidden="1">{"'10'!$F$18"}</definedName>
    <definedName name="BVFGH" localSheetId="4" hidden="1">{"'10'!$F$18"}</definedName>
    <definedName name="BVFGH" localSheetId="8" hidden="1">{"'10'!$F$18"}</definedName>
    <definedName name="BVFGH" hidden="1">{"'10'!$F$18"}</definedName>
    <definedName name="C." localSheetId="13">#REF!</definedName>
    <definedName name="C." localSheetId="1">#REF!</definedName>
    <definedName name="C." localSheetId="5">#REF!</definedName>
    <definedName name="C." localSheetId="2">#REF!</definedName>
    <definedName name="C." localSheetId="3">#REF!</definedName>
    <definedName name="C." localSheetId="4">#REF!</definedName>
    <definedName name="C." localSheetId="7">#REF!</definedName>
    <definedName name="C." localSheetId="10">#REF!</definedName>
    <definedName name="C." localSheetId="8">#REF!</definedName>
    <definedName name="C.">#REF!</definedName>
    <definedName name="C._17" localSheetId="13">#REF!</definedName>
    <definedName name="C._17" localSheetId="1">#REF!</definedName>
    <definedName name="C._17" localSheetId="5">#REF!</definedName>
    <definedName name="C._17" localSheetId="2">#REF!</definedName>
    <definedName name="C._17" localSheetId="3">#REF!</definedName>
    <definedName name="C._17" localSheetId="4">#REF!</definedName>
    <definedName name="C._17" localSheetId="7">#REF!</definedName>
    <definedName name="C._17" localSheetId="10">#REF!</definedName>
    <definedName name="C._17" localSheetId="8">#REF!</definedName>
    <definedName name="C._17">#REF!</definedName>
    <definedName name="C._21" localSheetId="13">#REF!</definedName>
    <definedName name="C._21" localSheetId="1">#REF!</definedName>
    <definedName name="C._21" localSheetId="5">#REF!</definedName>
    <definedName name="C._21" localSheetId="2">#REF!</definedName>
    <definedName name="C._21" localSheetId="3">#REF!</definedName>
    <definedName name="C._21" localSheetId="4">#REF!</definedName>
    <definedName name="C._21" localSheetId="7">#REF!</definedName>
    <definedName name="C._21" localSheetId="10">#REF!</definedName>
    <definedName name="C._21" localSheetId="8">#REF!</definedName>
    <definedName name="C._21">#REF!</definedName>
    <definedName name="c._Tiptop__Assembly_Schedule_Report_By_Line__165__asfr611_ASUS" localSheetId="13">#REF!</definedName>
    <definedName name="c._Tiptop__Assembly_Schedule_Report_By_Line__165__asfr611_ASUS" localSheetId="1">#REF!</definedName>
    <definedName name="c._Tiptop__Assembly_Schedule_Report_By_Line__165__asfr611_ASUS" localSheetId="5">#REF!</definedName>
    <definedName name="c._Tiptop__Assembly_Schedule_Report_By_Line__165__asfr611_ASUS" localSheetId="2">#REF!</definedName>
    <definedName name="c._Tiptop__Assembly_Schedule_Report_By_Line__165__asfr611_ASUS" localSheetId="3">#REF!</definedName>
    <definedName name="c._Tiptop__Assembly_Schedule_Report_By_Line__165__asfr611_ASUS" localSheetId="4">#REF!</definedName>
    <definedName name="c._Tiptop__Assembly_Schedule_Report_By_Line__165__asfr611_ASUS" localSheetId="7">#REF!</definedName>
    <definedName name="c._Tiptop__Assembly_Schedule_Report_By_Line__165__asfr611_ASUS" localSheetId="10">#REF!</definedName>
    <definedName name="c._Tiptop__Assembly_Schedule_Report_By_Line__165__asfr611_ASUS" localSheetId="8">#REF!</definedName>
    <definedName name="c._Tiptop__Assembly_Schedule_Report_By_Line__165__asfr611_ASUS">#REF!</definedName>
    <definedName name="c.Tiptop__工單庫存_欠料明細表_159__csfr1061_P" localSheetId="13">#REF!</definedName>
    <definedName name="c.Tiptop__工單庫存_欠料明細表_159__csfr1061_P" localSheetId="1">#REF!</definedName>
    <definedName name="c.Tiptop__工單庫存_欠料明細表_159__csfr1061_P" localSheetId="5">#REF!</definedName>
    <definedName name="c.Tiptop__工單庫存_欠料明細表_159__csfr1061_P" localSheetId="2">#REF!</definedName>
    <definedName name="c.Tiptop__工單庫存_欠料明細表_159__csfr1061_P" localSheetId="3">#REF!</definedName>
    <definedName name="c.Tiptop__工單庫存_欠料明細表_159__csfr1061_P" localSheetId="4">#REF!</definedName>
    <definedName name="c.Tiptop__工單庫存_欠料明細表_159__csfr1061_P" localSheetId="7">#REF!</definedName>
    <definedName name="c.Tiptop__工單庫存_欠料明細表_159__csfr1061_P" localSheetId="10">#REF!</definedName>
    <definedName name="c.Tiptop__工單庫存_欠料明細表_159__csfr1061_P" localSheetId="8">#REF!</definedName>
    <definedName name="c.Tiptop__工單庫存_欠料明細表_159__csfr1061_P">#REF!</definedName>
    <definedName name="c.Tiptop__工單狀況表_105__asfr140_P" localSheetId="13">#REF!</definedName>
    <definedName name="c.Tiptop__工單狀況表_105__asfr140_P" localSheetId="1">#REF!</definedName>
    <definedName name="c.Tiptop__工單狀況表_105__asfr140_P" localSheetId="5">#REF!</definedName>
    <definedName name="c.Tiptop__工單狀況表_105__asfr140_P" localSheetId="2">#REF!</definedName>
    <definedName name="c.Tiptop__工單狀況表_105__asfr140_P" localSheetId="3">#REF!</definedName>
    <definedName name="c.Tiptop__工單狀況表_105__asfr140_P" localSheetId="4">#REF!</definedName>
    <definedName name="c.Tiptop__工單狀況表_105__asfr140_P" localSheetId="7">#REF!</definedName>
    <definedName name="c.Tiptop__工單狀況表_105__asfr140_P" localSheetId="10">#REF!</definedName>
    <definedName name="c.Tiptop__工單狀況表_105__asfr140_P" localSheetId="8">#REF!</definedName>
    <definedName name="c.Tiptop__工單狀況表_105__asfr140_P">#REF!</definedName>
    <definedName name="C2.0" localSheetId="13">#REF!</definedName>
    <definedName name="C2.0" localSheetId="1">#REF!</definedName>
    <definedName name="C2.0" localSheetId="5">#REF!</definedName>
    <definedName name="C2.0" localSheetId="2">#REF!</definedName>
    <definedName name="C2.0" localSheetId="3">#REF!</definedName>
    <definedName name="C2.0" localSheetId="4">#REF!</definedName>
    <definedName name="C2.0" localSheetId="7">#REF!</definedName>
    <definedName name="C2.0" localSheetId="10">#REF!</definedName>
    <definedName name="C2.0" localSheetId="8">#REF!</definedName>
    <definedName name="C2.0">#REF!</definedName>
    <definedName name="CalDays" localSheetId="13">#REF!</definedName>
    <definedName name="CalDays" localSheetId="1">#REF!</definedName>
    <definedName name="CalDays" localSheetId="5">#REF!</definedName>
    <definedName name="CalDays" localSheetId="2">#REF!</definedName>
    <definedName name="CalDays" localSheetId="3">#REF!</definedName>
    <definedName name="CalDays" localSheetId="4">#REF!</definedName>
    <definedName name="CalDays" localSheetId="7">#REF!</definedName>
    <definedName name="CalDays" localSheetId="10">#REF!</definedName>
    <definedName name="CalDays" localSheetId="8">#REF!</definedName>
    <definedName name="CalDays">#REF!</definedName>
    <definedName name="CALL" localSheetId="13">[5]非機種!#REF!</definedName>
    <definedName name="CALL" localSheetId="1">[5]非機種!#REF!</definedName>
    <definedName name="CALL" localSheetId="5">[5]非機種!#REF!</definedName>
    <definedName name="CALL" localSheetId="2">[5]非機種!#REF!</definedName>
    <definedName name="CALL" localSheetId="3">[5]非機種!#REF!</definedName>
    <definedName name="CALL" localSheetId="7">[5]非機種!#REF!</definedName>
    <definedName name="CALL" localSheetId="10">[5]非機種!#REF!</definedName>
    <definedName name="CALL" localSheetId="8">[5]非機種!#REF!</definedName>
    <definedName name="CALL">[5]非機種!#REF!</definedName>
    <definedName name="call1" localSheetId="13">[5]非機種!#REF!</definedName>
    <definedName name="call1" localSheetId="1">[5]非機種!#REF!</definedName>
    <definedName name="call1" localSheetId="5">[5]非機種!#REF!</definedName>
    <definedName name="call1" localSheetId="2">[5]非機種!#REF!</definedName>
    <definedName name="call1" localSheetId="3">[5]非機種!#REF!</definedName>
    <definedName name="call1" localSheetId="7">[5]非機種!#REF!</definedName>
    <definedName name="call1" localSheetId="10">[5]非機種!#REF!</definedName>
    <definedName name="call1" localSheetId="8">[5]非機種!#REF!</definedName>
    <definedName name="call1">[5]非機種!#REF!</definedName>
    <definedName name="call2" localSheetId="13">[5]非機種!#REF!</definedName>
    <definedName name="call2" localSheetId="1">[5]非機種!#REF!</definedName>
    <definedName name="call2" localSheetId="5">[5]非機種!#REF!</definedName>
    <definedName name="call2" localSheetId="2">[5]非機種!#REF!</definedName>
    <definedName name="call2" localSheetId="3">[5]非機種!#REF!</definedName>
    <definedName name="call2" localSheetId="7">[5]非機種!#REF!</definedName>
    <definedName name="call2" localSheetId="10">[5]非機種!#REF!</definedName>
    <definedName name="call2" localSheetId="8">[5]非機種!#REF!</definedName>
    <definedName name="call2">[5]非機種!#REF!</definedName>
    <definedName name="CAN_STATUS">'[29]Can status'!$B$2:$E$29</definedName>
    <definedName name="caodetgerjtkhasdkf" localSheetId="5" hidden="1">{#N/A,#N/A,FALSE,"Tucson_2hdrs";#N/A,#N/A,FALSE,"Tucson_3hdrs";#N/A,#N/A,FALSE,"Tucson_4hdrs";#N/A,#N/A,FALSE,"Tucson_5hdrs";#N/A,#N/A,FALSE,"Tucson_6hrds";#N/A,#N/A,FALSE,"All Headers Cum Yield"}</definedName>
    <definedName name="caodetgerjtkhasdkf" localSheetId="2" hidden="1">{#N/A,#N/A,FALSE,"Tucson_2hdrs";#N/A,#N/A,FALSE,"Tucson_3hdrs";#N/A,#N/A,FALSE,"Tucson_4hdrs";#N/A,#N/A,FALSE,"Tucson_5hdrs";#N/A,#N/A,FALSE,"Tucson_6hrds";#N/A,#N/A,FALSE,"All Headers Cum Yield"}</definedName>
    <definedName name="caodetgerjtkhasdkf" localSheetId="3" hidden="1">{#N/A,#N/A,FALSE,"Tucson_2hdrs";#N/A,#N/A,FALSE,"Tucson_3hdrs";#N/A,#N/A,FALSE,"Tucson_4hdrs";#N/A,#N/A,FALSE,"Tucson_5hdrs";#N/A,#N/A,FALSE,"Tucson_6hrds";#N/A,#N/A,FALSE,"All Headers Cum Yield"}</definedName>
    <definedName name="caodetgerjtkhasdkf" localSheetId="4" hidden="1">{#N/A,#N/A,FALSE,"Tucson_2hdrs";#N/A,#N/A,FALSE,"Tucson_3hdrs";#N/A,#N/A,FALSE,"Tucson_4hdrs";#N/A,#N/A,FALSE,"Tucson_5hdrs";#N/A,#N/A,FALSE,"Tucson_6hrds";#N/A,#N/A,FALSE,"All Headers Cum Yield"}</definedName>
    <definedName name="caodetgerjtkhasdkf" localSheetId="8" hidden="1">{#N/A,#N/A,FALSE,"Tucson_2hdrs";#N/A,#N/A,FALSE,"Tucson_3hdrs";#N/A,#N/A,FALSE,"Tucson_4hdrs";#N/A,#N/A,FALSE,"Tucson_5hdrs";#N/A,#N/A,FALSE,"Tucson_6hrds";#N/A,#N/A,FALSE,"All Headers Cum Yield"}</definedName>
    <definedName name="caodetgerjtkhasdkf" hidden="1">{#N/A,#N/A,FALSE,"Tucson_2hdrs";#N/A,#N/A,FALSE,"Tucson_3hdrs";#N/A,#N/A,FALSE,"Tucson_4hdrs";#N/A,#N/A,FALSE,"Tucson_5hdrs";#N/A,#N/A,FALSE,"Tucson_6hrds";#N/A,#N/A,FALSE,"All Headers Cum Yield"}</definedName>
    <definedName name="Card人力編制" localSheetId="13">[5]非機種!#REF!</definedName>
    <definedName name="Card人力編制" localSheetId="1">[5]非機種!#REF!</definedName>
    <definedName name="Card人力編制" localSheetId="5">[5]非機種!#REF!</definedName>
    <definedName name="Card人力編制" localSheetId="2">[5]非機種!#REF!</definedName>
    <definedName name="Card人力編制" localSheetId="3">[5]非機種!#REF!</definedName>
    <definedName name="Card人力編制" localSheetId="7">[5]非機種!#REF!</definedName>
    <definedName name="Card人力編制" localSheetId="10">[5]非機種!#REF!</definedName>
    <definedName name="Card人力編制" localSheetId="8">[5]非機種!#REF!</definedName>
    <definedName name="Card人力編制">[5]非機種!#REF!</definedName>
    <definedName name="Category">[44]Working!$AA$1:$AB$3</definedName>
    <definedName name="CBWorkbookPriority" hidden="1">-1523958</definedName>
    <definedName name="cc" localSheetId="13">#REF!</definedName>
    <definedName name="cc" localSheetId="1">#REF!</definedName>
    <definedName name="cc" localSheetId="5">#REF!</definedName>
    <definedName name="cc" localSheetId="2">#REF!</definedName>
    <definedName name="cc" localSheetId="3">#REF!</definedName>
    <definedName name="cc" localSheetId="4">#REF!</definedName>
    <definedName name="cc" localSheetId="7">#REF!</definedName>
    <definedName name="cc" localSheetId="10">#REF!</definedName>
    <definedName name="cc" localSheetId="8">#REF!</definedName>
    <definedName name="cc">#REF!</definedName>
    <definedName name="ccc" localSheetId="5" hidden="1">{#N/A,#N/A,FALSE,"Tucson_2hdrs";#N/A,#N/A,FALSE,"Tucson_3hdrs";#N/A,#N/A,FALSE,"Tucson_4hdrs";#N/A,#N/A,FALSE,"Tucson_5hdrs";#N/A,#N/A,FALSE,"Tucson_6hrds";#N/A,#N/A,FALSE,"All Headers Cum Yield"}</definedName>
    <definedName name="ccc" localSheetId="2" hidden="1">{#N/A,#N/A,FALSE,"Tucson_2hdrs";#N/A,#N/A,FALSE,"Tucson_3hdrs";#N/A,#N/A,FALSE,"Tucson_4hdrs";#N/A,#N/A,FALSE,"Tucson_5hdrs";#N/A,#N/A,FALSE,"Tucson_6hrds";#N/A,#N/A,FALSE,"All Headers Cum Yield"}</definedName>
    <definedName name="ccc" localSheetId="3" hidden="1">{#N/A,#N/A,FALSE,"Tucson_2hdrs";#N/A,#N/A,FALSE,"Tucson_3hdrs";#N/A,#N/A,FALSE,"Tucson_4hdrs";#N/A,#N/A,FALSE,"Tucson_5hdrs";#N/A,#N/A,FALSE,"Tucson_6hrds";#N/A,#N/A,FALSE,"All Headers Cum Yield"}</definedName>
    <definedName name="ccc" localSheetId="4" hidden="1">{#N/A,#N/A,FALSE,"Tucson_2hdrs";#N/A,#N/A,FALSE,"Tucson_3hdrs";#N/A,#N/A,FALSE,"Tucson_4hdrs";#N/A,#N/A,FALSE,"Tucson_5hdrs";#N/A,#N/A,FALSE,"Tucson_6hrds";#N/A,#N/A,FALSE,"All Headers Cum Yield"}</definedName>
    <definedName name="ccc" localSheetId="8" hidden="1">{#N/A,#N/A,FALSE,"Tucson_2hdrs";#N/A,#N/A,FALSE,"Tucson_3hdrs";#N/A,#N/A,FALSE,"Tucson_4hdrs";#N/A,#N/A,FALSE,"Tucson_5hdrs";#N/A,#N/A,FALSE,"Tucson_6hrds";#N/A,#N/A,FALSE,"All Headers Cum Yield"}</definedName>
    <definedName name="ccc" hidden="1">{#N/A,#N/A,FALSE,"Tucson_2hdrs";#N/A,#N/A,FALSE,"Tucson_3hdrs";#N/A,#N/A,FALSE,"Tucson_4hdrs";#N/A,#N/A,FALSE,"Tucson_5hdrs";#N/A,#N/A,FALSE,"Tucson_6hrds";#N/A,#N/A,FALSE,"All Headers Cum Yield"}</definedName>
    <definedName name="CD22A4" localSheetId="13">#REF!</definedName>
    <definedName name="CD22A4" localSheetId="1">#REF!</definedName>
    <definedName name="CD22A4" localSheetId="5">#REF!</definedName>
    <definedName name="CD22A4" localSheetId="2">#REF!</definedName>
    <definedName name="CD22A4" localSheetId="3">#REF!</definedName>
    <definedName name="CD22A4" localSheetId="4">#REF!</definedName>
    <definedName name="CD22A4" localSheetId="7">#REF!</definedName>
    <definedName name="CD22A4" localSheetId="10">#REF!</definedName>
    <definedName name="CD22A4" localSheetId="8">#REF!</definedName>
    <definedName name="CD22A4">#REF!</definedName>
    <definedName name="CDRFS" localSheetId="13">#REF!</definedName>
    <definedName name="CDRFS" localSheetId="1">#REF!</definedName>
    <definedName name="CDRFS" localSheetId="5">#REF!</definedName>
    <definedName name="CDRFS" localSheetId="2">#REF!</definedName>
    <definedName name="CDRFS" localSheetId="3">#REF!</definedName>
    <definedName name="CDRFS" localSheetId="4">#REF!</definedName>
    <definedName name="CDRFS" localSheetId="7">#REF!</definedName>
    <definedName name="CDRFS" localSheetId="10">#REF!</definedName>
    <definedName name="CDRFS" localSheetId="8">#REF!</definedName>
    <definedName name="CDRFS">#REF!</definedName>
    <definedName name="ＣＤＴａｃｈ98" localSheetId="13">#REF!</definedName>
    <definedName name="ＣＤＴａｃｈ98" localSheetId="1">#REF!</definedName>
    <definedName name="ＣＤＴａｃｈ98" localSheetId="5">#REF!</definedName>
    <definedName name="ＣＤＴａｃｈ98" localSheetId="2">#REF!</definedName>
    <definedName name="ＣＤＴａｃｈ98" localSheetId="3">#REF!</definedName>
    <definedName name="ＣＤＴａｃｈ98" localSheetId="4">#REF!</definedName>
    <definedName name="ＣＤＴａｃｈ98" localSheetId="7">#REF!</definedName>
    <definedName name="ＣＤＴａｃｈ98" localSheetId="10">#REF!</definedName>
    <definedName name="ＣＤＴａｃｈ98" localSheetId="8">#REF!</definedName>
    <definedName name="ＣＤＴａｃｈ98">#REF!</definedName>
    <definedName name="cf" localSheetId="5" hidden="1">{"'A2 Product Specification'!$A$1:$J$157"}</definedName>
    <definedName name="cf" localSheetId="2" hidden="1">{"'A2 Product Specification'!$A$1:$J$157"}</definedName>
    <definedName name="cf" localSheetId="3" hidden="1">{"'A2 Product Specification'!$A$1:$J$157"}</definedName>
    <definedName name="cf" localSheetId="4" hidden="1">{"'A2 Product Specification'!$A$1:$J$157"}</definedName>
    <definedName name="cf" localSheetId="8" hidden="1">{"'A2 Product Specification'!$A$1:$J$157"}</definedName>
    <definedName name="cf" hidden="1">{"'A2 Product Specification'!$A$1:$J$157"}</definedName>
    <definedName name="CFCA" localSheetId="13">#REF!</definedName>
    <definedName name="CFCA" localSheetId="1">#REF!</definedName>
    <definedName name="CFCA" localSheetId="5">#REF!</definedName>
    <definedName name="CFCA" localSheetId="2">#REF!</definedName>
    <definedName name="CFCA" localSheetId="3">#REF!</definedName>
    <definedName name="CFCA" localSheetId="4">#REF!</definedName>
    <definedName name="CFCA" localSheetId="7">#REF!</definedName>
    <definedName name="CFCA" localSheetId="10">#REF!</definedName>
    <definedName name="CFCA" localSheetId="8">#REF!</definedName>
    <definedName name="CFCA">#REF!</definedName>
    <definedName name="charger" localSheetId="13" hidden="1">#REF!</definedName>
    <definedName name="charger" localSheetId="1" hidden="1">#REF!</definedName>
    <definedName name="charger" localSheetId="5" hidden="1">#REF!</definedName>
    <definedName name="charger" localSheetId="2" hidden="1">#REF!</definedName>
    <definedName name="charger" localSheetId="3" hidden="1">#REF!</definedName>
    <definedName name="charger" localSheetId="4" hidden="1">#REF!</definedName>
    <definedName name="charger" localSheetId="7" hidden="1">#REF!</definedName>
    <definedName name="charger" localSheetId="10" hidden="1">#REF!</definedName>
    <definedName name="charger" localSheetId="8" hidden="1">#REF!</definedName>
    <definedName name="charger" hidden="1">#REF!</definedName>
    <definedName name="chart1" hidden="1">'[7]Year Graph'!$B$32:$M$32</definedName>
    <definedName name="CHF" localSheetId="13">#REF!</definedName>
    <definedName name="CHF" localSheetId="1">#REF!</definedName>
    <definedName name="CHF" localSheetId="5">#REF!</definedName>
    <definedName name="CHF" localSheetId="2">#REF!</definedName>
    <definedName name="CHF" localSheetId="3">#REF!</definedName>
    <definedName name="CHF" localSheetId="4">#REF!</definedName>
    <definedName name="CHF" localSheetId="7">#REF!</definedName>
    <definedName name="CHF" localSheetId="10">#REF!</definedName>
    <definedName name="CHF" localSheetId="8">#REF!</definedName>
    <definedName name="CHF">#REF!</definedName>
    <definedName name="CHFA" localSheetId="13">#REF!</definedName>
    <definedName name="CHFA" localSheetId="1">#REF!</definedName>
    <definedName name="CHFA" localSheetId="5">#REF!</definedName>
    <definedName name="CHFA" localSheetId="2">#REF!</definedName>
    <definedName name="CHFA" localSheetId="3">#REF!</definedName>
    <definedName name="CHFA" localSheetId="4">#REF!</definedName>
    <definedName name="CHFA" localSheetId="7">#REF!</definedName>
    <definedName name="CHFA" localSheetId="10">#REF!</definedName>
    <definedName name="CHFA" localSheetId="8">#REF!</definedName>
    <definedName name="CHFA">#REF!</definedName>
    <definedName name="chi" localSheetId="2">'[10]2003 prod2'!$K$6</definedName>
    <definedName name="chi">'[10]2003 prod2'!$K$6</definedName>
    <definedName name="chian" localSheetId="2">[11]生產計劃!$H$4</definedName>
    <definedName name="chian">[11]生產計劃!$H$4</definedName>
    <definedName name="Chian_Cur_Cap" localSheetId="2">[11]生產計劃!$H$4</definedName>
    <definedName name="Chian_Cur_Cap">[11]生產計劃!$H$4</definedName>
    <definedName name="China" localSheetId="2">'[10]2003 prod2'!$K$6</definedName>
    <definedName name="China">'[10]2003 prod2'!$K$6</definedName>
    <definedName name="City" localSheetId="13">#REF!</definedName>
    <definedName name="City" localSheetId="1">#REF!</definedName>
    <definedName name="City" localSheetId="5">#REF!</definedName>
    <definedName name="City" localSheetId="2">#REF!</definedName>
    <definedName name="City" localSheetId="3">#REF!</definedName>
    <definedName name="City" localSheetId="4">#REF!</definedName>
    <definedName name="City" localSheetId="7">#REF!</definedName>
    <definedName name="City" localSheetId="10">#REF!</definedName>
    <definedName name="City" localSheetId="8">#REF!</definedName>
    <definedName name="City">#REF!</definedName>
    <definedName name="CMMG" localSheetId="10">[45]Workings!$B$14</definedName>
    <definedName name="CMMG">[46]Workings!$B$14</definedName>
    <definedName name="CNY" localSheetId="2">[47]Workings!$B$5</definedName>
    <definedName name="CNY">[47]Workings!$B$5</definedName>
    <definedName name="Code" localSheetId="13" hidden="1">#REF!</definedName>
    <definedName name="Code" localSheetId="1" hidden="1">#REF!</definedName>
    <definedName name="Code" localSheetId="5" hidden="1">#REF!</definedName>
    <definedName name="Code" localSheetId="2" hidden="1">#REF!</definedName>
    <definedName name="Code" localSheetId="3" hidden="1">#REF!</definedName>
    <definedName name="Code" localSheetId="4" hidden="1">#REF!</definedName>
    <definedName name="Code" localSheetId="7" hidden="1">#REF!</definedName>
    <definedName name="Code" localSheetId="10" hidden="1">#REF!</definedName>
    <definedName name="Code" localSheetId="8" hidden="1">#REF!</definedName>
    <definedName name="Code" hidden="1">#REF!</definedName>
    <definedName name="Color_Filter">'[16]Materials Quarterly'!$O$2</definedName>
    <definedName name="COMP" localSheetId="13">'[3]FA-LISTING'!#REF!</definedName>
    <definedName name="COMP" localSheetId="1">'[3]FA-LISTING'!#REF!</definedName>
    <definedName name="COMP" localSheetId="5">'[3]FA-LISTING'!#REF!</definedName>
    <definedName name="COMP" localSheetId="2">'[3]FA-LISTING'!#REF!</definedName>
    <definedName name="COMP" localSheetId="3">'[3]FA-LISTING'!#REF!</definedName>
    <definedName name="COMP" localSheetId="7">'[3]FA-LISTING'!#REF!</definedName>
    <definedName name="COMP" localSheetId="10">'[3]FA-LISTING'!#REF!</definedName>
    <definedName name="COMP" localSheetId="8">'[3]FA-LISTING'!#REF!</definedName>
    <definedName name="COMP">'[3]FA-LISTING'!#REF!</definedName>
    <definedName name="Company" localSheetId="13">#REF!</definedName>
    <definedName name="Company" localSheetId="1">#REF!</definedName>
    <definedName name="Company" localSheetId="5">#REF!</definedName>
    <definedName name="Company" localSheetId="2">#REF!</definedName>
    <definedName name="Company" localSheetId="3">#REF!</definedName>
    <definedName name="Company" localSheetId="4">#REF!</definedName>
    <definedName name="Company" localSheetId="7">#REF!</definedName>
    <definedName name="Company" localSheetId="10">#REF!</definedName>
    <definedName name="Company" localSheetId="8">#REF!</definedName>
    <definedName name="Company">#REF!</definedName>
    <definedName name="Config_Cell_S2" localSheetId="13">#REF!</definedName>
    <definedName name="Config_Cell_S2" localSheetId="1">#REF!</definedName>
    <definedName name="Config_Cell_S2" localSheetId="5">#REF!</definedName>
    <definedName name="Config_Cell_S2" localSheetId="2">#REF!</definedName>
    <definedName name="Config_Cell_S2" localSheetId="3">#REF!</definedName>
    <definedName name="Config_Cell_S2" localSheetId="4">#REF!</definedName>
    <definedName name="Config_Cell_S2" localSheetId="7">#REF!</definedName>
    <definedName name="Config_Cell_S2" localSheetId="10">#REF!</definedName>
    <definedName name="Config_Cell_S2" localSheetId="8">#REF!</definedName>
    <definedName name="Config_Cell_S2">#REF!</definedName>
    <definedName name="Config_Cell2" localSheetId="13">[48]Cork!#REF!</definedName>
    <definedName name="Config_Cell2" localSheetId="1">[48]Cork!#REF!</definedName>
    <definedName name="Config_Cell2" localSheetId="5">[48]Cork!#REF!</definedName>
    <definedName name="Config_Cell2" localSheetId="2">[48]Cork!#REF!</definedName>
    <definedName name="Config_Cell2" localSheetId="3">[48]Cork!#REF!</definedName>
    <definedName name="Config_Cell2" localSheetId="7">[48]Cork!#REF!</definedName>
    <definedName name="Config_Cell2" localSheetId="10">[48]Cork!#REF!</definedName>
    <definedName name="Config_Cell2" localSheetId="8">[48]Cork!#REF!</definedName>
    <definedName name="Config_Cell2">[48]Cork!#REF!</definedName>
    <definedName name="Config_qtys" localSheetId="13">#REF!</definedName>
    <definedName name="Config_qtys" localSheetId="1">#REF!</definedName>
    <definedName name="Config_qtys" localSheetId="5">#REF!</definedName>
    <definedName name="Config_qtys" localSheetId="2">#REF!</definedName>
    <definedName name="Config_qtys" localSheetId="3">#REF!</definedName>
    <definedName name="Config_qtys" localSheetId="4">#REF!</definedName>
    <definedName name="Config_qtys" localSheetId="7">#REF!</definedName>
    <definedName name="Config_qtys" localSheetId="10">#REF!</definedName>
    <definedName name="Config_qtys" localSheetId="8">#REF!</definedName>
    <definedName name="Config_qtys">#REF!</definedName>
    <definedName name="CONSTRUÇÃO">[6]K1!$A$4:$AD$31</definedName>
    <definedName name="Consumables">[16]Consumables!$A$7:$J$50</definedName>
    <definedName name="container_rates">'[43]Intermediate calcs'!$B$49:$C$54</definedName>
    <definedName name="CONTROL" localSheetId="13">#REF!</definedName>
    <definedName name="CONTROL" localSheetId="1">#REF!</definedName>
    <definedName name="CONTROL" localSheetId="5">#REF!</definedName>
    <definedName name="CONTROL" localSheetId="2">#REF!</definedName>
    <definedName name="CONTROL" localSheetId="3">#REF!</definedName>
    <definedName name="CONTROL" localSheetId="4">#REF!</definedName>
    <definedName name="CONTROL" localSheetId="7">#REF!</definedName>
    <definedName name="CONTROL" localSheetId="10">#REF!</definedName>
    <definedName name="CONTROL" localSheetId="8">#REF!</definedName>
    <definedName name="CONTROL">#REF!</definedName>
    <definedName name="counta" localSheetId="13">#REF!</definedName>
    <definedName name="counta" localSheetId="1">#REF!</definedName>
    <definedName name="counta" localSheetId="5">#REF!</definedName>
    <definedName name="counta" localSheetId="2">#REF!</definedName>
    <definedName name="counta" localSheetId="3">#REF!</definedName>
    <definedName name="counta" localSheetId="4">#REF!</definedName>
    <definedName name="counta" localSheetId="7">#REF!</definedName>
    <definedName name="counta" localSheetId="10">#REF!</definedName>
    <definedName name="counta" localSheetId="8">#REF!</definedName>
    <definedName name="counta">#REF!</definedName>
    <definedName name="Country" localSheetId="13">#REF!</definedName>
    <definedName name="Country" localSheetId="1">#REF!</definedName>
    <definedName name="Country" localSheetId="5">#REF!</definedName>
    <definedName name="Country" localSheetId="2">#REF!</definedName>
    <definedName name="Country" localSheetId="3">#REF!</definedName>
    <definedName name="Country" localSheetId="4">#REF!</definedName>
    <definedName name="Country" localSheetId="7">#REF!</definedName>
    <definedName name="Country" localSheetId="10">#REF!</definedName>
    <definedName name="Country" localSheetId="8">#REF!</definedName>
    <definedName name="Country">#REF!</definedName>
    <definedName name="CPGtotalCharts" localSheetId="13">#REF!</definedName>
    <definedName name="CPGtotalCharts" localSheetId="1">#REF!</definedName>
    <definedName name="CPGtotalCharts" localSheetId="5">#REF!</definedName>
    <definedName name="CPGtotalCharts" localSheetId="2">#REF!</definedName>
    <definedName name="CPGtotalCharts" localSheetId="3">#REF!</definedName>
    <definedName name="CPGtotalCharts" localSheetId="4">#REF!</definedName>
    <definedName name="CPGtotalCharts" localSheetId="7">#REF!</definedName>
    <definedName name="CPGtotalCharts" localSheetId="10">#REF!</definedName>
    <definedName name="CPGtotalCharts" localSheetId="8">#REF!</definedName>
    <definedName name="CPGtotalCharts">#REF!</definedName>
    <definedName name="CreateNewFcst" localSheetId="13">#REF!</definedName>
    <definedName name="CreateNewFcst" localSheetId="1">#REF!</definedName>
    <definedName name="CreateNewFcst" localSheetId="5">#REF!</definedName>
    <definedName name="CreateNewFcst" localSheetId="2">#REF!</definedName>
    <definedName name="CreateNewFcst" localSheetId="3">#REF!</definedName>
    <definedName name="CreateNewFcst" localSheetId="4">#REF!</definedName>
    <definedName name="CreateNewFcst" localSheetId="7">#REF!</definedName>
    <definedName name="CreateNewFcst" localSheetId="10">#REF!</definedName>
    <definedName name="CreateNewFcst" localSheetId="8">#REF!</definedName>
    <definedName name="CreateNewFcst">#REF!</definedName>
    <definedName name="_xlnm.Criteria" localSheetId="13">#REF!</definedName>
    <definedName name="_xlnm.Criteria" localSheetId="1">#REF!</definedName>
    <definedName name="_xlnm.Criteria" localSheetId="5">#REF!</definedName>
    <definedName name="_xlnm.Criteria" localSheetId="2">#REF!</definedName>
    <definedName name="_xlnm.Criteria" localSheetId="3">#REF!</definedName>
    <definedName name="_xlnm.Criteria" localSheetId="4">#REF!</definedName>
    <definedName name="_xlnm.Criteria" localSheetId="7">#REF!</definedName>
    <definedName name="_xlnm.Criteria" localSheetId="10">#REF!</definedName>
    <definedName name="_xlnm.Criteria" localSheetId="8">#REF!</definedName>
    <definedName name="_xlnm.Criteria">#REF!</definedName>
    <definedName name="CRT_Noise" localSheetId="13">#REF!</definedName>
    <definedName name="CRT_Noise" localSheetId="1">#REF!</definedName>
    <definedName name="CRT_Noise" localSheetId="5">#REF!</definedName>
    <definedName name="CRT_Noise" localSheetId="2">#REF!</definedName>
    <definedName name="CRT_Noise" localSheetId="3">#REF!</definedName>
    <definedName name="CRT_Noise" localSheetId="4">#REF!</definedName>
    <definedName name="CRT_Noise" localSheetId="7">#REF!</definedName>
    <definedName name="CRT_Noise" localSheetId="10">#REF!</definedName>
    <definedName name="CRT_Noise" localSheetId="8">#REF!</definedName>
    <definedName name="CRT_Noise">#REF!</definedName>
    <definedName name="CURR">[49]CURR!$A$1:$C$5</definedName>
    <definedName name="curr1">'[50]Cell-17"(CF自製)'!$A$1:$B$6</definedName>
    <definedName name="CurrentFile" localSheetId="13">#REF!</definedName>
    <definedName name="CurrentFile" localSheetId="1">#REF!</definedName>
    <definedName name="CurrentFile" localSheetId="5">#REF!</definedName>
    <definedName name="CurrentFile" localSheetId="2">#REF!</definedName>
    <definedName name="CurrentFile" localSheetId="3">#REF!</definedName>
    <definedName name="CurrentFile" localSheetId="4">#REF!</definedName>
    <definedName name="CurrentFile" localSheetId="7">#REF!</definedName>
    <definedName name="CurrentFile" localSheetId="10">#REF!</definedName>
    <definedName name="CurrentFile" localSheetId="8">#REF!</definedName>
    <definedName name="CurrentFile">#REF!</definedName>
    <definedName name="cv" localSheetId="13">#REF!</definedName>
    <definedName name="cv" localSheetId="1">#REF!</definedName>
    <definedName name="cv" localSheetId="5">#REF!</definedName>
    <definedName name="cv" localSheetId="2">#REF!</definedName>
    <definedName name="cv" localSheetId="3">#REF!</definedName>
    <definedName name="cv" localSheetId="4">#REF!</definedName>
    <definedName name="cv" localSheetId="7">#REF!</definedName>
    <definedName name="cv" localSheetId="10">#REF!</definedName>
    <definedName name="cv" localSheetId="8">#REF!</definedName>
    <definedName name="cv">#REF!</definedName>
    <definedName name="cwethkjhcvxpiwead" localSheetId="5" hidden="1">{#N/A,#N/A,FALSE,"Tucson_2hdrs";#N/A,#N/A,FALSE,"Tucson_3hdrs";#N/A,#N/A,FALSE,"Tucson_4hdrs";#N/A,#N/A,FALSE,"Tucson_5hdrs";#N/A,#N/A,FALSE,"Tucson_6hrds";#N/A,#N/A,FALSE,"All Headers Cum Yield"}</definedName>
    <definedName name="cwethkjhcvxpiwead" localSheetId="2" hidden="1">{#N/A,#N/A,FALSE,"Tucson_2hdrs";#N/A,#N/A,FALSE,"Tucson_3hdrs";#N/A,#N/A,FALSE,"Tucson_4hdrs";#N/A,#N/A,FALSE,"Tucson_5hdrs";#N/A,#N/A,FALSE,"Tucson_6hrds";#N/A,#N/A,FALSE,"All Headers Cum Yield"}</definedName>
    <definedName name="cwethkjhcvxpiwead" localSheetId="3" hidden="1">{#N/A,#N/A,FALSE,"Tucson_2hdrs";#N/A,#N/A,FALSE,"Tucson_3hdrs";#N/A,#N/A,FALSE,"Tucson_4hdrs";#N/A,#N/A,FALSE,"Tucson_5hdrs";#N/A,#N/A,FALSE,"Tucson_6hrds";#N/A,#N/A,FALSE,"All Headers Cum Yield"}</definedName>
    <definedName name="cwethkjhcvxpiwead" localSheetId="4" hidden="1">{#N/A,#N/A,FALSE,"Tucson_2hdrs";#N/A,#N/A,FALSE,"Tucson_3hdrs";#N/A,#N/A,FALSE,"Tucson_4hdrs";#N/A,#N/A,FALSE,"Tucson_5hdrs";#N/A,#N/A,FALSE,"Tucson_6hrds";#N/A,#N/A,FALSE,"All Headers Cum Yield"}</definedName>
    <definedName name="cwethkjhcvxpiwead" localSheetId="8" hidden="1">{#N/A,#N/A,FALSE,"Tucson_2hdrs";#N/A,#N/A,FALSE,"Tucson_3hdrs";#N/A,#N/A,FALSE,"Tucson_4hdrs";#N/A,#N/A,FALSE,"Tucson_5hdrs";#N/A,#N/A,FALSE,"Tucson_6hrds";#N/A,#N/A,FALSE,"All Headers Cum Yield"}</definedName>
    <definedName name="cwethkjhcvxpiwead" hidden="1">{#N/A,#N/A,FALSE,"Tucson_2hdrs";#N/A,#N/A,FALSE,"Tucson_3hdrs";#N/A,#N/A,FALSE,"Tucson_4hdrs";#N/A,#N/A,FALSE,"Tucson_5hdrs";#N/A,#N/A,FALSE,"Tucson_6hrds";#N/A,#N/A,FALSE,"All Headers Cum Yield"}</definedName>
    <definedName name="d" localSheetId="20" hidden="1">{"Jabil - Personal View",#N/A,FALSE,"Passives"}</definedName>
    <definedName name="d" localSheetId="5" hidden="1">{"Jabil - Personal View",#N/A,FALSE,"Passives"}</definedName>
    <definedName name="d" localSheetId="2" hidden="1">{"Jabil - Personal View",#N/A,FALSE,"Passives"}</definedName>
    <definedName name="d" localSheetId="3" hidden="1">{"Jabil - Personal View",#N/A,FALSE,"Passives"}</definedName>
    <definedName name="d" localSheetId="4" hidden="1">{"Jabil - Personal View",#N/A,FALSE,"Passives"}</definedName>
    <definedName name="d" localSheetId="10" hidden="1">{"Jabil - Personal View",#N/A,FALSE,"Passives"}</definedName>
    <definedName name="d" localSheetId="8" hidden="1">{"Jabil - Personal View",#N/A,FALSE,"Passives"}</definedName>
    <definedName name="d" hidden="1">{"Jabil - Personal View",#N/A,FALSE,"Passives"}</definedName>
    <definedName name="d._Tiptop__專案工單產生作業_prap100_P" localSheetId="13">#REF!</definedName>
    <definedName name="d._Tiptop__專案工單產生作業_prap100_P" localSheetId="1">#REF!</definedName>
    <definedName name="d._Tiptop__專案工單產生作業_prap100_P" localSheetId="5">#REF!</definedName>
    <definedName name="d._Tiptop__專案工單產生作業_prap100_P" localSheetId="2">#REF!</definedName>
    <definedName name="d._Tiptop__專案工單產生作業_prap100_P" localSheetId="3">#REF!</definedName>
    <definedName name="d._Tiptop__專案工單產生作業_prap100_P" localSheetId="4">#REF!</definedName>
    <definedName name="d._Tiptop__專案工單產生作業_prap100_P" localSheetId="7">#REF!</definedName>
    <definedName name="d._Tiptop__專案工單產生作業_prap100_P" localSheetId="10">#REF!</definedName>
    <definedName name="d._Tiptop__專案工單產生作業_prap100_P" localSheetId="8">#REF!</definedName>
    <definedName name="d._Tiptop__專案工單產生作業_prap100_P">#REF!</definedName>
    <definedName name="d._Tiptop__庫存數量表Ⅰ_80__aimr407_P" localSheetId="13">#REF!</definedName>
    <definedName name="d._Tiptop__庫存數量表Ⅰ_80__aimr407_P" localSheetId="1">#REF!</definedName>
    <definedName name="d._Tiptop__庫存數量表Ⅰ_80__aimr407_P" localSheetId="5">#REF!</definedName>
    <definedName name="d._Tiptop__庫存數量表Ⅰ_80__aimr407_P" localSheetId="2">#REF!</definedName>
    <definedName name="d._Tiptop__庫存數量表Ⅰ_80__aimr407_P" localSheetId="3">#REF!</definedName>
    <definedName name="d._Tiptop__庫存數量表Ⅰ_80__aimr407_P" localSheetId="4">#REF!</definedName>
    <definedName name="d._Tiptop__庫存數量表Ⅰ_80__aimr407_P" localSheetId="7">#REF!</definedName>
    <definedName name="d._Tiptop__庫存數量表Ⅰ_80__aimr407_P" localSheetId="10">#REF!</definedName>
    <definedName name="d._Tiptop__庫存數量表Ⅰ_80__aimr407_P" localSheetId="8">#REF!</definedName>
    <definedName name="d._Tiptop__庫存數量表Ⅰ_80__aimr407_P">#REF!</definedName>
    <definedName name="d.Tiptop__料件狀況查詢_aimq102_P" localSheetId="13">#REF!</definedName>
    <definedName name="d.Tiptop__料件狀況查詢_aimq102_P" localSheetId="1">#REF!</definedName>
    <definedName name="d.Tiptop__料件狀況查詢_aimq102_P" localSheetId="5">#REF!</definedName>
    <definedName name="d.Tiptop__料件狀況查詢_aimq102_P" localSheetId="2">#REF!</definedName>
    <definedName name="d.Tiptop__料件狀況查詢_aimq102_P" localSheetId="3">#REF!</definedName>
    <definedName name="d.Tiptop__料件狀況查詢_aimq102_P" localSheetId="4">#REF!</definedName>
    <definedName name="d.Tiptop__料件狀況查詢_aimq102_P" localSheetId="7">#REF!</definedName>
    <definedName name="d.Tiptop__料件狀況查詢_aimq102_P" localSheetId="10">#REF!</definedName>
    <definedName name="d.Tiptop__料件狀況查詢_aimq102_P" localSheetId="8">#REF!</definedName>
    <definedName name="d.Tiptop__料件狀況查詢_aimq102_P">#REF!</definedName>
    <definedName name="d_4" localSheetId="13">#REF!</definedName>
    <definedName name="d_4" localSheetId="1">#REF!</definedName>
    <definedName name="d_4" localSheetId="5">#REF!</definedName>
    <definedName name="d_4" localSheetId="2">#REF!</definedName>
    <definedName name="d_4" localSheetId="3">#REF!</definedName>
    <definedName name="d_4" localSheetId="4">#REF!</definedName>
    <definedName name="d_4" localSheetId="7">#REF!</definedName>
    <definedName name="d_4" localSheetId="10">#REF!</definedName>
    <definedName name="d_4" localSheetId="8">#REF!</definedName>
    <definedName name="d_4">#REF!</definedName>
    <definedName name="Ｄ700データー">[51]連絡書１!$D$24:$M$37</definedName>
    <definedName name="da" localSheetId="20" hidden="1">{"Jabil - Personal View",#N/A,FALSE,"Passives"}</definedName>
    <definedName name="da" localSheetId="5" hidden="1">{"Jabil - Personal View",#N/A,FALSE,"Passives"}</definedName>
    <definedName name="da" localSheetId="2" hidden="1">{"Jabil - Personal View",#N/A,FALSE,"Passives"}</definedName>
    <definedName name="da" localSheetId="3" hidden="1">{"Jabil - Personal View",#N/A,FALSE,"Passives"}</definedName>
    <definedName name="da" localSheetId="4" hidden="1">{"Jabil - Personal View",#N/A,FALSE,"Passives"}</definedName>
    <definedName name="da" localSheetId="10" hidden="1">{"Jabil - Personal View",#N/A,FALSE,"Passives"}</definedName>
    <definedName name="da" localSheetId="8" hidden="1">{"Jabil - Personal View",#N/A,FALSE,"Passives"}</definedName>
    <definedName name="da" hidden="1">{"Jabil - Personal View",#N/A,FALSE,"Passives"}</definedName>
    <definedName name="dadaasqqeqeqeqqqqeq" localSheetId="13">#REF!</definedName>
    <definedName name="dadaasqqeqeqeqqqqeq" localSheetId="1">#REF!</definedName>
    <definedName name="dadaasqqeqeqeqqqqeq" localSheetId="5">#REF!</definedName>
    <definedName name="dadaasqqeqeqeqqqqeq" localSheetId="2">#REF!</definedName>
    <definedName name="dadaasqqeqeqeqqqqeq" localSheetId="3">#REF!</definedName>
    <definedName name="dadaasqqeqeqeqqqqeq" localSheetId="4">#REF!</definedName>
    <definedName name="dadaasqqeqeqeqqqqeq" localSheetId="7">#REF!</definedName>
    <definedName name="dadaasqqeqeqeqqqqeq" localSheetId="10">#REF!</definedName>
    <definedName name="dadaasqqeqeqeqqqqeq" localSheetId="8">#REF!</definedName>
    <definedName name="dadaasqqeqeqeqqqqeq">#REF!</definedName>
    <definedName name="daf" localSheetId="5" hidden="1">{"'10'!$F$18"}</definedName>
    <definedName name="daf" localSheetId="2" hidden="1">{"'10'!$F$18"}</definedName>
    <definedName name="daf" localSheetId="3" hidden="1">{"'10'!$F$18"}</definedName>
    <definedName name="daf" localSheetId="4" hidden="1">{"'10'!$F$18"}</definedName>
    <definedName name="daf" localSheetId="8" hidden="1">{"'10'!$F$18"}</definedName>
    <definedName name="daf" hidden="1">{"'10'!$F$18"}</definedName>
    <definedName name="dagf" localSheetId="13">[5]非機種!#REF!</definedName>
    <definedName name="dagf" localSheetId="1">[5]非機種!#REF!</definedName>
    <definedName name="dagf" localSheetId="5">[5]非機種!#REF!</definedName>
    <definedName name="dagf" localSheetId="2">[5]非機種!#REF!</definedName>
    <definedName name="dagf" localSheetId="3">[5]非機種!#REF!</definedName>
    <definedName name="dagf" localSheetId="7">[5]非機種!#REF!</definedName>
    <definedName name="dagf" localSheetId="10">[5]非機種!#REF!</definedName>
    <definedName name="dagf" localSheetId="8">[5]非機種!#REF!</definedName>
    <definedName name="dagf">[5]非機種!#REF!</definedName>
    <definedName name="das" localSheetId="5" hidden="1">{"cash",#N/A,FALSE,"Executive Summary";"overview",#N/A,FALSE,"Executive Summary"}</definedName>
    <definedName name="das" localSheetId="2" hidden="1">{"cash",#N/A,FALSE,"Executive Summary";"overview",#N/A,FALSE,"Executive Summary"}</definedName>
    <definedName name="das" localSheetId="3" hidden="1">{"cash",#N/A,FALSE,"Executive Summary";"overview",#N/A,FALSE,"Executive Summary"}</definedName>
    <definedName name="das" localSheetId="4" hidden="1">{"cash",#N/A,FALSE,"Executive Summary";"overview",#N/A,FALSE,"Executive Summary"}</definedName>
    <definedName name="das" localSheetId="8" hidden="1">{"cash",#N/A,FALSE,"Executive Summary";"overview",#N/A,FALSE,"Executive Summary"}</definedName>
    <definedName name="das" hidden="1">{"cash",#N/A,FALSE,"Executive Summary";"overview",#N/A,FALSE,"Executive Summary"}</definedName>
    <definedName name="DashBoard" localSheetId="13">#REF!</definedName>
    <definedName name="DashBoard" localSheetId="1">#REF!</definedName>
    <definedName name="DashBoard" localSheetId="5">#REF!</definedName>
    <definedName name="DashBoard" localSheetId="2">#REF!</definedName>
    <definedName name="DashBoard" localSheetId="3">#REF!</definedName>
    <definedName name="DashBoard" localSheetId="4">#REF!</definedName>
    <definedName name="DashBoard" localSheetId="7">#REF!</definedName>
    <definedName name="DashBoard" localSheetId="10">#REF!</definedName>
    <definedName name="DashBoard" localSheetId="8">#REF!</definedName>
    <definedName name="DashBoard">#REF!</definedName>
    <definedName name="dat">[52]蘆竹!$A$1:$I$172</definedName>
    <definedName name="DATA" localSheetId="13">#REF!</definedName>
    <definedName name="DATA" localSheetId="1">#REF!</definedName>
    <definedName name="DATA" localSheetId="5">#REF!</definedName>
    <definedName name="DATA" localSheetId="2">#REF!</definedName>
    <definedName name="DATA" localSheetId="3">#REF!</definedName>
    <definedName name="DATA" localSheetId="4">#REF!</definedName>
    <definedName name="DATA" localSheetId="7">#REF!</definedName>
    <definedName name="DATA" localSheetId="10">#REF!</definedName>
    <definedName name="DATA" localSheetId="8">#REF!</definedName>
    <definedName name="DATA">#REF!</definedName>
    <definedName name="Data_Integrity" localSheetId="13">#REF!</definedName>
    <definedName name="Data_Integrity" localSheetId="1">#REF!</definedName>
    <definedName name="Data_Integrity" localSheetId="5">#REF!</definedName>
    <definedName name="Data_Integrity" localSheetId="2">#REF!</definedName>
    <definedName name="Data_Integrity" localSheetId="3">#REF!</definedName>
    <definedName name="Data_Integrity" localSheetId="4">#REF!</definedName>
    <definedName name="Data_Integrity" localSheetId="7">#REF!</definedName>
    <definedName name="Data_Integrity" localSheetId="10">#REF!</definedName>
    <definedName name="Data_Integrity" localSheetId="8">#REF!</definedName>
    <definedName name="Data_Integrity">#REF!</definedName>
    <definedName name="Data_Range" localSheetId="13">#REF!</definedName>
    <definedName name="Data_Range" localSheetId="1">#REF!</definedName>
    <definedName name="Data_Range" localSheetId="5">#REF!</definedName>
    <definedName name="Data_Range" localSheetId="2">#REF!</definedName>
    <definedName name="Data_Range" localSheetId="3">#REF!</definedName>
    <definedName name="Data_Range" localSheetId="4">#REF!</definedName>
    <definedName name="Data_Range" localSheetId="7">#REF!</definedName>
    <definedName name="Data_Range" localSheetId="10">#REF!</definedName>
    <definedName name="Data_Range" localSheetId="8">#REF!</definedName>
    <definedName name="Data_Range">#REF!</definedName>
    <definedName name="data1" localSheetId="13" hidden="1">#REF!</definedName>
    <definedName name="data1" localSheetId="1" hidden="1">#REF!</definedName>
    <definedName name="data1" localSheetId="5" hidden="1">#REF!</definedName>
    <definedName name="data1" localSheetId="2" hidden="1">#REF!</definedName>
    <definedName name="data1" localSheetId="3" hidden="1">#REF!</definedName>
    <definedName name="data1" localSheetId="4" hidden="1">#REF!</definedName>
    <definedName name="data1" localSheetId="7" hidden="1">#REF!</definedName>
    <definedName name="data1" localSheetId="10" hidden="1">#REF!</definedName>
    <definedName name="data1" localSheetId="8" hidden="1">#REF!</definedName>
    <definedName name="data1" hidden="1">#REF!</definedName>
    <definedName name="data2" localSheetId="13" hidden="1">#REF!</definedName>
    <definedName name="data2" localSheetId="1" hidden="1">#REF!</definedName>
    <definedName name="data2" localSheetId="5" hidden="1">#REF!</definedName>
    <definedName name="data2" localSheetId="2" hidden="1">#REF!</definedName>
    <definedName name="data2" localSheetId="3" hidden="1">#REF!</definedName>
    <definedName name="data2" localSheetId="4" hidden="1">#REF!</definedName>
    <definedName name="data2" localSheetId="7" hidden="1">#REF!</definedName>
    <definedName name="data2" localSheetId="10" hidden="1">#REF!</definedName>
    <definedName name="data2" localSheetId="8" hidden="1">#REF!</definedName>
    <definedName name="data2" hidden="1">#REF!</definedName>
    <definedName name="data3" localSheetId="13" hidden="1">#REF!</definedName>
    <definedName name="data3" localSheetId="1" hidden="1">#REF!</definedName>
    <definedName name="data3" localSheetId="5" hidden="1">#REF!</definedName>
    <definedName name="data3" localSheetId="2" hidden="1">#REF!</definedName>
    <definedName name="data3" localSheetId="3" hidden="1">#REF!</definedName>
    <definedName name="data3" localSheetId="4" hidden="1">#REF!</definedName>
    <definedName name="data3" localSheetId="7" hidden="1">#REF!</definedName>
    <definedName name="data3" localSheetId="10" hidden="1">#REF!</definedName>
    <definedName name="data3" localSheetId="8" hidden="1">#REF!</definedName>
    <definedName name="data3" hidden="1">#REF!</definedName>
    <definedName name="DataArea" localSheetId="1">#REF!</definedName>
    <definedName name="DataArea" localSheetId="5">#REF!</definedName>
    <definedName name="DataArea" localSheetId="2">#REF!</definedName>
    <definedName name="DataArea" localSheetId="3">#REF!</definedName>
    <definedName name="DataArea" localSheetId="4">#REF!</definedName>
    <definedName name="DataArea" localSheetId="10">#REF!</definedName>
    <definedName name="DataArea">#REF!</definedName>
    <definedName name="_xlnm.Database" localSheetId="13">#REF!</definedName>
    <definedName name="_xlnm.Database" localSheetId="1">#REF!</definedName>
    <definedName name="_xlnm.Database" localSheetId="5">#REF!</definedName>
    <definedName name="_xlnm.Database" localSheetId="2">#REF!</definedName>
    <definedName name="_xlnm.Database" localSheetId="3">#REF!</definedName>
    <definedName name="_xlnm.Database" localSheetId="4">#REF!</definedName>
    <definedName name="_xlnm.Database" localSheetId="7">#REF!</definedName>
    <definedName name="_xlnm.Database" localSheetId="10">#REF!</definedName>
    <definedName name="_xlnm.Database" localSheetId="8">#REF!</definedName>
    <definedName name="_xlnm.Database">#REF!</definedName>
    <definedName name="DataLine" localSheetId="13">#REF!</definedName>
    <definedName name="DataLine" localSheetId="1">#REF!</definedName>
    <definedName name="DataLine" localSheetId="5">#REF!</definedName>
    <definedName name="DataLine" localSheetId="2">#REF!</definedName>
    <definedName name="DataLine" localSheetId="3">#REF!</definedName>
    <definedName name="DataLine" localSheetId="4">#REF!</definedName>
    <definedName name="DataLine" localSheetId="7">#REF!</definedName>
    <definedName name="DataLine" localSheetId="10">#REF!</definedName>
    <definedName name="DataLine" localSheetId="8">#REF!</definedName>
    <definedName name="DataLine">#REF!</definedName>
    <definedName name="DataList">[44]Working!$A$1:$D$400</definedName>
    <definedName name="DataTable">'[53]Pkg Build Plan CEI S'!$U$5:$BC$204</definedName>
    <definedName name="Date" localSheetId="13">#REF!</definedName>
    <definedName name="Date" localSheetId="1">#REF!</definedName>
    <definedName name="Date" localSheetId="5">#REF!</definedName>
    <definedName name="Date" localSheetId="2">#REF!</definedName>
    <definedName name="Date" localSheetId="3">#REF!</definedName>
    <definedName name="Date" localSheetId="4">#REF!</definedName>
    <definedName name="Date" localSheetId="7">#REF!</definedName>
    <definedName name="Date" localSheetId="10">#REF!</definedName>
    <definedName name="Date" localSheetId="8">#REF!</definedName>
    <definedName name="Date">#REF!</definedName>
    <definedName name="dcp" localSheetId="13">#REF!</definedName>
    <definedName name="dcp" localSheetId="1">#REF!</definedName>
    <definedName name="dcp" localSheetId="5">#REF!</definedName>
    <definedName name="dcp" localSheetId="2">#REF!</definedName>
    <definedName name="dcp" localSheetId="3">#REF!</definedName>
    <definedName name="dcp" localSheetId="4">#REF!</definedName>
    <definedName name="dcp" localSheetId="7">#REF!</definedName>
    <definedName name="dcp" localSheetId="10">#REF!</definedName>
    <definedName name="dcp" localSheetId="8">#REF!</definedName>
    <definedName name="dcp">#REF!</definedName>
    <definedName name="dd" localSheetId="13">'[9]2-1-1 管理指標(1) 13'!#REF!</definedName>
    <definedName name="dd" localSheetId="1">'[9]2-1-1 管理指標(1) 13'!#REF!</definedName>
    <definedName name="dd" localSheetId="5">'[9]2-1-1 管理指標(1) 13'!#REF!</definedName>
    <definedName name="dd" localSheetId="2">'[9]2-1-1 管理指標(1) 13'!#REF!</definedName>
    <definedName name="dd" localSheetId="3">'[9]2-1-1 管理指標(1) 13'!#REF!</definedName>
    <definedName name="dd" localSheetId="7">'[9]2-1-1 管理指標(1) 13'!#REF!</definedName>
    <definedName name="dd" localSheetId="10">'[9]2-1-1 管理指標(1) 13'!#REF!</definedName>
    <definedName name="dd" localSheetId="8">'[9]2-1-1 管理指標(1) 13'!#REF!</definedName>
    <definedName name="dd">'[9]2-1-1 管理指標(1) 13'!#REF!</definedName>
    <definedName name="DDA" localSheetId="13">#REF!</definedName>
    <definedName name="DDA" localSheetId="1">#REF!</definedName>
    <definedName name="DDA" localSheetId="5">#REF!</definedName>
    <definedName name="DDA" localSheetId="2">#REF!</definedName>
    <definedName name="DDA" localSheetId="3">#REF!</definedName>
    <definedName name="DDA" localSheetId="4">#REF!</definedName>
    <definedName name="DDA" localSheetId="7">#REF!</definedName>
    <definedName name="DDA" localSheetId="10">#REF!</definedName>
    <definedName name="DDA" localSheetId="8">#REF!</definedName>
    <definedName name="DDA">#REF!</definedName>
    <definedName name="ddd" localSheetId="13">#REF!</definedName>
    <definedName name="ddd" localSheetId="1">#REF!</definedName>
    <definedName name="ddd" localSheetId="5">#REF!</definedName>
    <definedName name="ddd" localSheetId="2">#REF!</definedName>
    <definedName name="ddd" localSheetId="3">#REF!</definedName>
    <definedName name="ddd" localSheetId="4">#REF!</definedName>
    <definedName name="ddd" localSheetId="7">#REF!</definedName>
    <definedName name="ddd" localSheetId="10">#REF!</definedName>
    <definedName name="ddd" localSheetId="8">#REF!</definedName>
    <definedName name="ddd">#REF!</definedName>
    <definedName name="ｄｄｄｄ" localSheetId="13">#REF!</definedName>
    <definedName name="ｄｄｄｄ" localSheetId="1">#REF!</definedName>
    <definedName name="ｄｄｄｄ" localSheetId="5">#REF!</definedName>
    <definedName name="ｄｄｄｄ" localSheetId="2">#REF!</definedName>
    <definedName name="ｄｄｄｄ" localSheetId="3">#REF!</definedName>
    <definedName name="ｄｄｄｄ" localSheetId="4">#REF!</definedName>
    <definedName name="ｄｄｄｄ" localSheetId="7">#REF!</definedName>
    <definedName name="ｄｄｄｄ" localSheetId="10">#REF!</definedName>
    <definedName name="ｄｄｄｄ" localSheetId="8">#REF!</definedName>
    <definedName name="ｄｄｄｄ">#REF!</definedName>
    <definedName name="ddddd" localSheetId="13">[54]Cork!#REF!</definedName>
    <definedName name="ddddd" localSheetId="1">[54]Cork!#REF!</definedName>
    <definedName name="ddddd" localSheetId="5">[54]Cork!#REF!</definedName>
    <definedName name="ddddd" localSheetId="2">[54]Cork!#REF!</definedName>
    <definedName name="ddddd" localSheetId="3">[54]Cork!#REF!</definedName>
    <definedName name="ddddd" localSheetId="7">[54]Cork!#REF!</definedName>
    <definedName name="ddddd" localSheetId="10">[54]Cork!#REF!</definedName>
    <definedName name="ddddd" localSheetId="8">[54]Cork!#REF!</definedName>
    <definedName name="ddddd">[54]Cork!#REF!</definedName>
    <definedName name="dddddddddddd" localSheetId="13">[55]WiFi!#REF!</definedName>
    <definedName name="dddddddddddd" localSheetId="1">[55]WiFi!#REF!</definedName>
    <definedName name="dddddddddddd" localSheetId="5">[55]WiFi!#REF!</definedName>
    <definedName name="dddddddddddd" localSheetId="2">[55]WiFi!#REF!</definedName>
    <definedName name="dddddddddddd" localSheetId="3">[55]WiFi!#REF!</definedName>
    <definedName name="dddddddddddd" localSheetId="7">[55]WiFi!#REF!</definedName>
    <definedName name="dddddddddddd" localSheetId="10">[55]WiFi!#REF!</definedName>
    <definedName name="dddddddddddd" localSheetId="8">[55]WiFi!#REF!</definedName>
    <definedName name="dddddddddddd">[55]WiFi!#REF!</definedName>
    <definedName name="ddddddddddddddd" localSheetId="13">#REF!</definedName>
    <definedName name="ddddddddddddddd" localSheetId="1">#REF!</definedName>
    <definedName name="ddddddddddddddd" localSheetId="5">#REF!</definedName>
    <definedName name="ddddddddddddddd" localSheetId="2">#REF!</definedName>
    <definedName name="ddddddddddddddd" localSheetId="3">#REF!</definedName>
    <definedName name="ddddddddddddddd" localSheetId="4">#REF!</definedName>
    <definedName name="ddddddddddddddd" localSheetId="7">#REF!</definedName>
    <definedName name="ddddddddddddddd" localSheetId="10">#REF!</definedName>
    <definedName name="ddddddddddddddd" localSheetId="8">#REF!</definedName>
    <definedName name="ddddddddddddddd">#REF!</definedName>
    <definedName name="ddddddddddddddddddddddddddddd" localSheetId="13">'[56]FA-LISTING'!#REF!</definedName>
    <definedName name="ddddddddddddddddddddddddddddd" localSheetId="1">'[56]FA-LISTING'!#REF!</definedName>
    <definedName name="ddddddddddddddddddddddddddddd" localSheetId="5">'[56]FA-LISTING'!#REF!</definedName>
    <definedName name="ddddddddddddddddddddddddddddd" localSheetId="2">'[56]FA-LISTING'!#REF!</definedName>
    <definedName name="ddddddddddddddddddddddddddddd" localSheetId="3">'[56]FA-LISTING'!#REF!</definedName>
    <definedName name="ddddddddddddddddddddddddddddd" localSheetId="7">'[56]FA-LISTING'!#REF!</definedName>
    <definedName name="ddddddddddddddddddddddddddddd" localSheetId="10">'[56]FA-LISTING'!#REF!</definedName>
    <definedName name="ddddddddddddddddddddddddddddd" localSheetId="8">'[56]FA-LISTING'!#REF!</definedName>
    <definedName name="ddddddddddddddddddddddddddddd">'[56]FA-LISTING'!#REF!</definedName>
    <definedName name="ddddddddddddddddddddddddddddddddd" localSheetId="13">#REF!</definedName>
    <definedName name="ddddddddddddddddddddddddddddddddd" localSheetId="1">#REF!</definedName>
    <definedName name="ddddddddddddddddddddddddddddddddd" localSheetId="5">#REF!</definedName>
    <definedName name="ddddddddddddddddddddddddddddddddd" localSheetId="2">#REF!</definedName>
    <definedName name="ddddddddddddddddddddddddddddddddd" localSheetId="3">#REF!</definedName>
    <definedName name="ddddddddddddddddddddddddddddddddd" localSheetId="4">#REF!</definedName>
    <definedName name="ddddddddddddddddddddddddddddddddd" localSheetId="7">#REF!</definedName>
    <definedName name="ddddddddddddddddddddddddddddddddd" localSheetId="10">#REF!</definedName>
    <definedName name="ddddddddddddddddddddddddddddddddd" localSheetId="8">#REF!</definedName>
    <definedName name="ddddddddddddddddddddddddddddddddd">#REF!</definedName>
    <definedName name="ddsbhashdg" localSheetId="5" hidden="1">{"'A2 Product Specification'!$A$1:$J$157"}</definedName>
    <definedName name="ddsbhashdg" localSheetId="2" hidden="1">{"'A2 Product Specification'!$A$1:$J$157"}</definedName>
    <definedName name="ddsbhashdg" localSheetId="3" hidden="1">{"'A2 Product Specification'!$A$1:$J$157"}</definedName>
    <definedName name="ddsbhashdg" localSheetId="4" hidden="1">{"'A2 Product Specification'!$A$1:$J$157"}</definedName>
    <definedName name="ddsbhashdg" localSheetId="8" hidden="1">{"'A2 Product Specification'!$A$1:$J$157"}</definedName>
    <definedName name="ddsbhashdg" hidden="1">{"'A2 Product Specification'!$A$1:$J$157"}</definedName>
    <definedName name="DDSSS" localSheetId="13">#REF!</definedName>
    <definedName name="DDSSS" localSheetId="1">#REF!</definedName>
    <definedName name="DDSSS" localSheetId="5">#REF!</definedName>
    <definedName name="DDSSS" localSheetId="2">#REF!</definedName>
    <definedName name="DDSSS" localSheetId="3">#REF!</definedName>
    <definedName name="DDSSS" localSheetId="4">#REF!</definedName>
    <definedName name="DDSSS" localSheetId="7">#REF!</definedName>
    <definedName name="DDSSS" localSheetId="10">#REF!</definedName>
    <definedName name="DDSSS" localSheetId="8">#REF!</definedName>
    <definedName name="DDSSS">#REF!</definedName>
    <definedName name="DEC">[17]Sheet1!$BU$3</definedName>
    <definedName name="DECDEC">[17]Sheet1!$BZ$3</definedName>
    <definedName name="dellcard" localSheetId="2">[11]生產計劃!$H$5</definedName>
    <definedName name="dellcard">[11]生產計劃!$H$5</definedName>
    <definedName name="DEM" localSheetId="13">#REF!</definedName>
    <definedName name="DEM" localSheetId="1">#REF!</definedName>
    <definedName name="DEM" localSheetId="5">#REF!</definedName>
    <definedName name="DEM" localSheetId="2">#REF!</definedName>
    <definedName name="DEM" localSheetId="3">#REF!</definedName>
    <definedName name="DEM" localSheetId="4">#REF!</definedName>
    <definedName name="DEM" localSheetId="7">#REF!</definedName>
    <definedName name="DEM" localSheetId="10">#REF!</definedName>
    <definedName name="DEM" localSheetId="8">#REF!</definedName>
    <definedName name="DEM">#REF!</definedName>
    <definedName name="DEMA" localSheetId="13">#REF!</definedName>
    <definedName name="DEMA" localSheetId="1">#REF!</definedName>
    <definedName name="DEMA" localSheetId="5">#REF!</definedName>
    <definedName name="DEMA" localSheetId="2">#REF!</definedName>
    <definedName name="DEMA" localSheetId="3">#REF!</definedName>
    <definedName name="DEMA" localSheetId="4">#REF!</definedName>
    <definedName name="DEMA" localSheetId="7">#REF!</definedName>
    <definedName name="DEMA" localSheetId="10">#REF!</definedName>
    <definedName name="DEMA" localSheetId="8">#REF!</definedName>
    <definedName name="DEMA">#REF!</definedName>
    <definedName name="DemLook">[6]K1!$B$20:$AE$25</definedName>
    <definedName name="Destination" localSheetId="13">#REF!</definedName>
    <definedName name="Destination" localSheetId="1">#REF!</definedName>
    <definedName name="Destination" localSheetId="5">#REF!</definedName>
    <definedName name="Destination" localSheetId="2">#REF!</definedName>
    <definedName name="Destination" localSheetId="3">#REF!</definedName>
    <definedName name="Destination" localSheetId="4">#REF!</definedName>
    <definedName name="Destination" localSheetId="7">#REF!</definedName>
    <definedName name="Destination" localSheetId="10">#REF!</definedName>
    <definedName name="Destination" localSheetId="8">#REF!</definedName>
    <definedName name="Destination">#REF!</definedName>
    <definedName name="DET" localSheetId="13">#REF!</definedName>
    <definedName name="DET" localSheetId="1">#REF!</definedName>
    <definedName name="DET" localSheetId="5">#REF!</definedName>
    <definedName name="DET" localSheetId="2">#REF!</definedName>
    <definedName name="DET" localSheetId="3">#REF!</definedName>
    <definedName name="DET" localSheetId="4">#REF!</definedName>
    <definedName name="DET" localSheetId="7">#REF!</definedName>
    <definedName name="DET" localSheetId="10">#REF!</definedName>
    <definedName name="DET" localSheetId="8">#REF!</definedName>
    <definedName name="DET">#REF!</definedName>
    <definedName name="DF_SITE" localSheetId="13">#REF!</definedName>
    <definedName name="DF_SITE" localSheetId="1">#REF!</definedName>
    <definedName name="DF_SITE" localSheetId="5">#REF!</definedName>
    <definedName name="DF_SITE" localSheetId="2">#REF!</definedName>
    <definedName name="DF_SITE" localSheetId="3">#REF!</definedName>
    <definedName name="DF_SITE" localSheetId="4">#REF!</definedName>
    <definedName name="DF_SITE" localSheetId="7">#REF!</definedName>
    <definedName name="DF_SITE" localSheetId="10">#REF!</definedName>
    <definedName name="DF_SITE" localSheetId="8">#REF!</definedName>
    <definedName name="DF_SITE">#REF!</definedName>
    <definedName name="dfd" localSheetId="5" hidden="1">{"cash",#N/A,FALSE,"Executive Summary";"overview",#N/A,FALSE,"Executive Summary"}</definedName>
    <definedName name="dfd" localSheetId="2" hidden="1">{"cash",#N/A,FALSE,"Executive Summary";"overview",#N/A,FALSE,"Executive Summary"}</definedName>
    <definedName name="dfd" localSheetId="3" hidden="1">{"cash",#N/A,FALSE,"Executive Summary";"overview",#N/A,FALSE,"Executive Summary"}</definedName>
    <definedName name="dfd" localSheetId="4" hidden="1">{"cash",#N/A,FALSE,"Executive Summary";"overview",#N/A,FALSE,"Executive Summary"}</definedName>
    <definedName name="dfd" localSheetId="8" hidden="1">{"cash",#N/A,FALSE,"Executive Summary";"overview",#N/A,FALSE,"Executive Summary"}</definedName>
    <definedName name="dfd" hidden="1">{"cash",#N/A,FALSE,"Executive Summary";"overview",#N/A,FALSE,"Executive Summary"}</definedName>
    <definedName name="DFG" localSheetId="5" hidden="1">{"'10'!$F$18"}</definedName>
    <definedName name="DFG" localSheetId="2" hidden="1">{"'10'!$F$18"}</definedName>
    <definedName name="DFG" localSheetId="3" hidden="1">{"'10'!$F$18"}</definedName>
    <definedName name="DFG" localSheetId="4" hidden="1">{"'10'!$F$18"}</definedName>
    <definedName name="DFG" localSheetId="8" hidden="1">{"'10'!$F$18"}</definedName>
    <definedName name="DFG" hidden="1">{"'10'!$F$18"}</definedName>
    <definedName name="DFGD" localSheetId="5" hidden="1">{"'10'!$F$18"}</definedName>
    <definedName name="DFGD" localSheetId="2" hidden="1">{"'10'!$F$18"}</definedName>
    <definedName name="DFGD" localSheetId="3" hidden="1">{"'10'!$F$18"}</definedName>
    <definedName name="DFGD" localSheetId="4" hidden="1">{"'10'!$F$18"}</definedName>
    <definedName name="DFGD" localSheetId="8" hidden="1">{"'10'!$F$18"}</definedName>
    <definedName name="DFGD" hidden="1">{"'10'!$F$18"}</definedName>
    <definedName name="DFGG" localSheetId="5" hidden="1">{"'10'!$F$18"}</definedName>
    <definedName name="DFGG" localSheetId="2" hidden="1">{"'10'!$F$18"}</definedName>
    <definedName name="DFGG" localSheetId="3" hidden="1">{"'10'!$F$18"}</definedName>
    <definedName name="DFGG" localSheetId="4" hidden="1">{"'10'!$F$18"}</definedName>
    <definedName name="DFGG" localSheetId="8" hidden="1">{"'10'!$F$18"}</definedName>
    <definedName name="DFGG" hidden="1">{"'10'!$F$18"}</definedName>
    <definedName name="dfgs" localSheetId="5" hidden="1">{"'10'!$F$18"}</definedName>
    <definedName name="dfgs" localSheetId="2" hidden="1">{"'10'!$F$18"}</definedName>
    <definedName name="dfgs" localSheetId="3" hidden="1">{"'10'!$F$18"}</definedName>
    <definedName name="dfgs" localSheetId="4" hidden="1">{"'10'!$F$18"}</definedName>
    <definedName name="dfgs" localSheetId="8" hidden="1">{"'10'!$F$18"}</definedName>
    <definedName name="dfgs" hidden="1">{"'10'!$F$18"}</definedName>
    <definedName name="DFGSDFGGFG" localSheetId="5" hidden="1">{"'10'!$F$18"}</definedName>
    <definedName name="DFGSDFGGFG" localSheetId="2" hidden="1">{"'10'!$F$18"}</definedName>
    <definedName name="DFGSDFGGFG" localSheetId="3" hidden="1">{"'10'!$F$18"}</definedName>
    <definedName name="DFGSDFGGFG" localSheetId="4" hidden="1">{"'10'!$F$18"}</definedName>
    <definedName name="DFGSDFGGFG" localSheetId="8" hidden="1">{"'10'!$F$18"}</definedName>
    <definedName name="DFGSDFGGFG" hidden="1">{"'10'!$F$18"}</definedName>
    <definedName name="DFGSDFGSDFGSDFG" localSheetId="5" hidden="1">{"'10'!$F$18"}</definedName>
    <definedName name="DFGSDFGSDFGSDFG" localSheetId="2" hidden="1">{"'10'!$F$18"}</definedName>
    <definedName name="DFGSDFGSDFGSDFG" localSheetId="3" hidden="1">{"'10'!$F$18"}</definedName>
    <definedName name="DFGSDFGSDFGSDFG" localSheetId="4" hidden="1">{"'10'!$F$18"}</definedName>
    <definedName name="DFGSDFGSDFGSDFG" localSheetId="8" hidden="1">{"'10'!$F$18"}</definedName>
    <definedName name="DFGSDFGSDFGSDFG" hidden="1">{"'10'!$F$18"}</definedName>
    <definedName name="dfs" localSheetId="5" hidden="1">{"cash",#N/A,FALSE,"Executive Summary";"overview",#N/A,FALSE,"Executive Summary"}</definedName>
    <definedName name="dfs" localSheetId="2" hidden="1">{"cash",#N/A,FALSE,"Executive Summary";"overview",#N/A,FALSE,"Executive Summary"}</definedName>
    <definedName name="dfs" localSheetId="3" hidden="1">{"cash",#N/A,FALSE,"Executive Summary";"overview",#N/A,FALSE,"Executive Summary"}</definedName>
    <definedName name="dfs" localSheetId="4" hidden="1">{"cash",#N/A,FALSE,"Executive Summary";"overview",#N/A,FALSE,"Executive Summary"}</definedName>
    <definedName name="dfs" localSheetId="8" hidden="1">{"cash",#N/A,FALSE,"Executive Summary";"overview",#N/A,FALSE,"Executive Summary"}</definedName>
    <definedName name="dfs" hidden="1">{"cash",#N/A,FALSE,"Executive Summary";"overview",#N/A,FALSE,"Executive Summary"}</definedName>
    <definedName name="dfsd" localSheetId="5" hidden="1">{"cash",#N/A,FALSE,"Executive Summary";"overview",#N/A,FALSE,"Executive Summary"}</definedName>
    <definedName name="dfsd" localSheetId="2" hidden="1">{"cash",#N/A,FALSE,"Executive Summary";"overview",#N/A,FALSE,"Executive Summary"}</definedName>
    <definedName name="dfsd" localSheetId="3" hidden="1">{"cash",#N/A,FALSE,"Executive Summary";"overview",#N/A,FALSE,"Executive Summary"}</definedName>
    <definedName name="dfsd" localSheetId="4" hidden="1">{"cash",#N/A,FALSE,"Executive Summary";"overview",#N/A,FALSE,"Executive Summary"}</definedName>
    <definedName name="dfsd" localSheetId="8" hidden="1">{"cash",#N/A,FALSE,"Executive Summary";"overview",#N/A,FALSE,"Executive Summary"}</definedName>
    <definedName name="dfsd" hidden="1">{"cash",#N/A,FALSE,"Executive Summary";"overview",#N/A,FALSE,"Executive Summary"}</definedName>
    <definedName name="DGH" localSheetId="5" hidden="1">{"'10'!$F$18"}</definedName>
    <definedName name="DGH" localSheetId="2" hidden="1">{"'10'!$F$18"}</definedName>
    <definedName name="DGH" localSheetId="3" hidden="1">{"'10'!$F$18"}</definedName>
    <definedName name="DGH" localSheetId="4" hidden="1">{"'10'!$F$18"}</definedName>
    <definedName name="DGH" localSheetId="8" hidden="1">{"'10'!$F$18"}</definedName>
    <definedName name="DGH" hidden="1">{"'10'!$F$18"}</definedName>
    <definedName name="DHGJHGJ" localSheetId="5" hidden="1">{"'10'!$F$18"}</definedName>
    <definedName name="DHGJHGJ" localSheetId="2" hidden="1">{"'10'!$F$18"}</definedName>
    <definedName name="DHGJHGJ" localSheetId="3" hidden="1">{"'10'!$F$18"}</definedName>
    <definedName name="DHGJHGJ" localSheetId="4" hidden="1">{"'10'!$F$18"}</definedName>
    <definedName name="DHGJHGJ" localSheetId="8" hidden="1">{"'10'!$F$18"}</definedName>
    <definedName name="DHGJHGJ" hidden="1">{"'10'!$F$18"}</definedName>
    <definedName name="dip組織圖" localSheetId="13">[5]非機種!#REF!</definedName>
    <definedName name="dip組織圖" localSheetId="1">[5]非機種!#REF!</definedName>
    <definedName name="dip組織圖" localSheetId="5">[5]非機種!#REF!</definedName>
    <definedName name="dip組織圖" localSheetId="2">[5]非機種!#REF!</definedName>
    <definedName name="dip組織圖" localSheetId="3">[5]非機種!#REF!</definedName>
    <definedName name="dip組織圖" localSheetId="7">[5]非機種!#REF!</definedName>
    <definedName name="dip組織圖" localSheetId="10">[5]非機種!#REF!</definedName>
    <definedName name="dip組織圖" localSheetId="8">[5]非機種!#REF!</definedName>
    <definedName name="dip組織圖">[5]非機種!#REF!</definedName>
    <definedName name="DirectCD" localSheetId="13">#REF!</definedName>
    <definedName name="DirectCD" localSheetId="1">#REF!</definedName>
    <definedName name="DirectCD" localSheetId="5">#REF!</definedName>
    <definedName name="DirectCD" localSheetId="2">#REF!</definedName>
    <definedName name="DirectCD" localSheetId="3">#REF!</definedName>
    <definedName name="DirectCD" localSheetId="4">#REF!</definedName>
    <definedName name="DirectCD" localSheetId="7">#REF!</definedName>
    <definedName name="DirectCD" localSheetId="10">#REF!</definedName>
    <definedName name="DirectCD" localSheetId="8">#REF!</definedName>
    <definedName name="DirectCD">#REF!</definedName>
    <definedName name="Discount" localSheetId="13" hidden="1">#REF!</definedName>
    <definedName name="Discount" localSheetId="1" hidden="1">#REF!</definedName>
    <definedName name="Discount" localSheetId="5" hidden="1">#REF!</definedName>
    <definedName name="Discount" localSheetId="2" hidden="1">#REF!</definedName>
    <definedName name="Discount" localSheetId="3" hidden="1">#REF!</definedName>
    <definedName name="Discount" localSheetId="4" hidden="1">#REF!</definedName>
    <definedName name="Discount" localSheetId="7" hidden="1">#REF!</definedName>
    <definedName name="Discount" localSheetId="10" hidden="1">#REF!</definedName>
    <definedName name="Discount" localSheetId="8" hidden="1">#REF!</definedName>
    <definedName name="Discount" hidden="1">#REF!</definedName>
    <definedName name="Disk_LOAD_UNLOAD" localSheetId="13">#REF!</definedName>
    <definedName name="Disk_LOAD_UNLOAD" localSheetId="1">#REF!</definedName>
    <definedName name="Disk_LOAD_UNLOAD" localSheetId="5">#REF!</definedName>
    <definedName name="Disk_LOAD_UNLOAD" localSheetId="2">#REF!</definedName>
    <definedName name="Disk_LOAD_UNLOAD" localSheetId="3">#REF!</definedName>
    <definedName name="Disk_LOAD_UNLOAD" localSheetId="4">#REF!</definedName>
    <definedName name="Disk_LOAD_UNLOAD" localSheetId="7">#REF!</definedName>
    <definedName name="Disk_LOAD_UNLOAD" localSheetId="10">#REF!</definedName>
    <definedName name="Disk_LOAD_UNLOAD" localSheetId="8">#REF!</definedName>
    <definedName name="Disk_LOAD_UNLOAD">#REF!</definedName>
    <definedName name="display_area_2" localSheetId="13" hidden="1">#REF!</definedName>
    <definedName name="display_area_2" localSheetId="1" hidden="1">#REF!</definedName>
    <definedName name="display_area_2" localSheetId="5" hidden="1">#REF!</definedName>
    <definedName name="display_area_2" localSheetId="2" hidden="1">#REF!</definedName>
    <definedName name="display_area_2" localSheetId="3" hidden="1">#REF!</definedName>
    <definedName name="display_area_2" localSheetId="4" hidden="1">#REF!</definedName>
    <definedName name="display_area_2" localSheetId="7" hidden="1">#REF!</definedName>
    <definedName name="display_area_2" localSheetId="10" hidden="1">#REF!</definedName>
    <definedName name="display_area_2" localSheetId="8" hidden="1">#REF!</definedName>
    <definedName name="display_area_2" hidden="1">#REF!</definedName>
    <definedName name="display_configs">[57]Displays!$E$7:$H$26</definedName>
    <definedName name="Display_details" localSheetId="2">'[58]Matl totals'!$A$4:$D$10</definedName>
    <definedName name="Display_details">'[58]Matl totals'!$A$4:$D$10</definedName>
    <definedName name="displays">'[59]Matl usage'!$A$5:$A$11</definedName>
    <definedName name="djkwjidwk">'[8]72HX'!$AO$921</definedName>
    <definedName name="DKK" localSheetId="13">#REF!</definedName>
    <definedName name="DKK" localSheetId="1">#REF!</definedName>
    <definedName name="DKK" localSheetId="5">#REF!</definedName>
    <definedName name="DKK" localSheetId="2">#REF!</definedName>
    <definedName name="DKK" localSheetId="3">#REF!</definedName>
    <definedName name="DKK" localSheetId="4">#REF!</definedName>
    <definedName name="DKK" localSheetId="7">#REF!</definedName>
    <definedName name="DKK" localSheetId="10">#REF!</definedName>
    <definedName name="DKK" localSheetId="8">#REF!</definedName>
    <definedName name="DKK">#REF!</definedName>
    <definedName name="DKKA" localSheetId="13">#REF!</definedName>
    <definedName name="DKKA" localSheetId="1">#REF!</definedName>
    <definedName name="DKKA" localSheetId="5">#REF!</definedName>
    <definedName name="DKKA" localSheetId="2">#REF!</definedName>
    <definedName name="DKKA" localSheetId="3">#REF!</definedName>
    <definedName name="DKKA" localSheetId="4">#REF!</definedName>
    <definedName name="DKKA" localSheetId="7">#REF!</definedName>
    <definedName name="DKKA" localSheetId="10">#REF!</definedName>
    <definedName name="DKKA" localSheetId="8">#REF!</definedName>
    <definedName name="DKKA">#REF!</definedName>
    <definedName name="DL">[60]進貨驗收明細!$W$2:$W$3468</definedName>
    <definedName name="dlajgksdhasdjkhgcost" localSheetId="5" hidden="1">{#N/A,#N/A,FALSE,"Tucson_2hdrs";#N/A,#N/A,FALSE,"Tucson_3hdrs";#N/A,#N/A,FALSE,"Tucson_4hdrs";#N/A,#N/A,FALSE,"Tucson_5hdrs";#N/A,#N/A,FALSE,"Tucson_6hrds";#N/A,#N/A,FALSE,"All Headers Cum Yield"}</definedName>
    <definedName name="dlajgksdhasdjkhgcost" localSheetId="2" hidden="1">{#N/A,#N/A,FALSE,"Tucson_2hdrs";#N/A,#N/A,FALSE,"Tucson_3hdrs";#N/A,#N/A,FALSE,"Tucson_4hdrs";#N/A,#N/A,FALSE,"Tucson_5hdrs";#N/A,#N/A,FALSE,"Tucson_6hrds";#N/A,#N/A,FALSE,"All Headers Cum Yield"}</definedName>
    <definedName name="dlajgksdhasdjkhgcost" localSheetId="3" hidden="1">{#N/A,#N/A,FALSE,"Tucson_2hdrs";#N/A,#N/A,FALSE,"Tucson_3hdrs";#N/A,#N/A,FALSE,"Tucson_4hdrs";#N/A,#N/A,FALSE,"Tucson_5hdrs";#N/A,#N/A,FALSE,"Tucson_6hrds";#N/A,#N/A,FALSE,"All Headers Cum Yield"}</definedName>
    <definedName name="dlajgksdhasdjkhgcost" localSheetId="4" hidden="1">{#N/A,#N/A,FALSE,"Tucson_2hdrs";#N/A,#N/A,FALSE,"Tucson_3hdrs";#N/A,#N/A,FALSE,"Tucson_4hdrs";#N/A,#N/A,FALSE,"Tucson_5hdrs";#N/A,#N/A,FALSE,"Tucson_6hrds";#N/A,#N/A,FALSE,"All Headers Cum Yield"}</definedName>
    <definedName name="dlajgksdhasdjkhgcost" localSheetId="8" hidden="1">{#N/A,#N/A,FALSE,"Tucson_2hdrs";#N/A,#N/A,FALSE,"Tucson_3hdrs";#N/A,#N/A,FALSE,"Tucson_4hdrs";#N/A,#N/A,FALSE,"Tucson_5hdrs";#N/A,#N/A,FALSE,"Tucson_6hrds";#N/A,#N/A,FALSE,"All Headers Cum Yield"}</definedName>
    <definedName name="dlajgksdhasdjkhgcost" hidden="1">{#N/A,#N/A,FALSE,"Tucson_2hdrs";#N/A,#N/A,FALSE,"Tucson_3hdrs";#N/A,#N/A,FALSE,"Tucson_4hdrs";#N/A,#N/A,FALSE,"Tucson_5hdrs";#N/A,#N/A,FALSE,"Tucson_6hrds";#N/A,#N/A,FALSE,"All Headers Cum Yield"}</definedName>
    <definedName name="DODA" localSheetId="13">#REF!</definedName>
    <definedName name="DODA" localSheetId="1">#REF!</definedName>
    <definedName name="DODA" localSheetId="5">#REF!</definedName>
    <definedName name="DODA" localSheetId="2">#REF!</definedName>
    <definedName name="DODA" localSheetId="3">#REF!</definedName>
    <definedName name="DODA" localSheetId="4">#REF!</definedName>
    <definedName name="DODA" localSheetId="7">#REF!</definedName>
    <definedName name="DODA" localSheetId="10">#REF!</definedName>
    <definedName name="DODA" localSheetId="8">#REF!</definedName>
    <definedName name="DODA">#REF!</definedName>
    <definedName name="DOE">'[61]DOE Config'!$A$3:$C$177</definedName>
    <definedName name="DPPM" localSheetId="1">#REF!</definedName>
    <definedName name="DPPM" localSheetId="5">#REF!</definedName>
    <definedName name="DPPM" localSheetId="2">#REF!</definedName>
    <definedName name="DPPM" localSheetId="3">#REF!</definedName>
    <definedName name="DPPM" localSheetId="4">#REF!</definedName>
    <definedName name="DPPM" localSheetId="10">#REF!</definedName>
    <definedName name="DPPM">#REF!</definedName>
    <definedName name="DPT" localSheetId="13">#REF!</definedName>
    <definedName name="DPT" localSheetId="1">#REF!</definedName>
    <definedName name="DPT" localSheetId="5">#REF!</definedName>
    <definedName name="DPT" localSheetId="2">#REF!</definedName>
    <definedName name="DPT" localSheetId="3">#REF!</definedName>
    <definedName name="DPT" localSheetId="4">#REF!</definedName>
    <definedName name="DPT" localSheetId="7">#REF!</definedName>
    <definedName name="DPT" localSheetId="10">#REF!</definedName>
    <definedName name="DPT" localSheetId="8">#REF!</definedName>
    <definedName name="DPT">#REF!</definedName>
    <definedName name="Drive_Interchange" localSheetId="13">#REF!</definedName>
    <definedName name="Drive_Interchange" localSheetId="1">#REF!</definedName>
    <definedName name="Drive_Interchange" localSheetId="5">#REF!</definedName>
    <definedName name="Drive_Interchange" localSheetId="2">#REF!</definedName>
    <definedName name="Drive_Interchange" localSheetId="3">#REF!</definedName>
    <definedName name="Drive_Interchange" localSheetId="4">#REF!</definedName>
    <definedName name="Drive_Interchange" localSheetId="7">#REF!</definedName>
    <definedName name="Drive_Interchange" localSheetId="10">#REF!</definedName>
    <definedName name="Drive_Interchange" localSheetId="8">#REF!</definedName>
    <definedName name="Drive_Interchange">#REF!</definedName>
    <definedName name="Drop1" localSheetId="13">'[56]FA-LISTING'!#REF!</definedName>
    <definedName name="Drop1" localSheetId="1">'[56]FA-LISTING'!#REF!</definedName>
    <definedName name="Drop1" localSheetId="5">'[56]FA-LISTING'!#REF!</definedName>
    <definedName name="Drop1" localSheetId="2">'[56]FA-LISTING'!#REF!</definedName>
    <definedName name="Drop1" localSheetId="3">'[56]FA-LISTING'!#REF!</definedName>
    <definedName name="Drop1" localSheetId="7">'[56]FA-LISTING'!#REF!</definedName>
    <definedName name="Drop1" localSheetId="10">'[56]FA-LISTING'!#REF!</definedName>
    <definedName name="Drop1" localSheetId="8">'[56]FA-LISTING'!#REF!</definedName>
    <definedName name="Drop1">'[56]FA-LISTING'!#REF!</definedName>
    <definedName name="droping" localSheetId="13">#REF!</definedName>
    <definedName name="droping" localSheetId="1">#REF!</definedName>
    <definedName name="droping" localSheetId="5">#REF!</definedName>
    <definedName name="droping" localSheetId="2">#REF!</definedName>
    <definedName name="droping" localSheetId="3">#REF!</definedName>
    <definedName name="droping" localSheetId="4">#REF!</definedName>
    <definedName name="droping" localSheetId="7">#REF!</definedName>
    <definedName name="droping" localSheetId="10">#REF!</definedName>
    <definedName name="droping" localSheetId="8">#REF!</definedName>
    <definedName name="droping">#REF!</definedName>
    <definedName name="ds" localSheetId="13">[5]非機種!#REF!</definedName>
    <definedName name="ds" localSheetId="1">[5]非機種!#REF!</definedName>
    <definedName name="ds" localSheetId="5">[5]非機種!#REF!</definedName>
    <definedName name="ds" localSheetId="2">[5]非機種!#REF!</definedName>
    <definedName name="ds" localSheetId="3">[5]非機種!#REF!</definedName>
    <definedName name="ds" localSheetId="7">[5]非機種!#REF!</definedName>
    <definedName name="ds" localSheetId="10">[5]非機種!#REF!</definedName>
    <definedName name="ds" localSheetId="8">[5]非機種!#REF!</definedName>
    <definedName name="ds">[5]非機種!#REF!</definedName>
    <definedName name="DSA" localSheetId="13">#REF!</definedName>
    <definedName name="DSA" localSheetId="1">#REF!</definedName>
    <definedName name="DSA" localSheetId="5">#REF!</definedName>
    <definedName name="DSA" localSheetId="2">#REF!</definedName>
    <definedName name="DSA" localSheetId="3">#REF!</definedName>
    <definedName name="DSA" localSheetId="4">#REF!</definedName>
    <definedName name="DSA" localSheetId="7">#REF!</definedName>
    <definedName name="DSA" localSheetId="10">#REF!</definedName>
    <definedName name="DSA" localSheetId="8">#REF!</definedName>
    <definedName name="DSA">#REF!</definedName>
    <definedName name="dsadasasd" localSheetId="13">#REF!</definedName>
    <definedName name="dsadasasd" localSheetId="1">#REF!</definedName>
    <definedName name="dsadasasd" localSheetId="5">#REF!</definedName>
    <definedName name="dsadasasd" localSheetId="2">#REF!</definedName>
    <definedName name="dsadasasd" localSheetId="3">#REF!</definedName>
    <definedName name="dsadasasd" localSheetId="4">#REF!</definedName>
    <definedName name="dsadasasd" localSheetId="7">#REF!</definedName>
    <definedName name="dsadasasd" localSheetId="10">#REF!</definedName>
    <definedName name="dsadasasd" localSheetId="8">#REF!</definedName>
    <definedName name="dsadasasd">#REF!</definedName>
    <definedName name="dsaf" localSheetId="5" hidden="1">{"cash",#N/A,FALSE,"Executive Summary";"overview",#N/A,FALSE,"Executive Summary"}</definedName>
    <definedName name="dsaf" localSheetId="2" hidden="1">{"cash",#N/A,FALSE,"Executive Summary";"overview",#N/A,FALSE,"Executive Summary"}</definedName>
    <definedName name="dsaf" localSheetId="3" hidden="1">{"cash",#N/A,FALSE,"Executive Summary";"overview",#N/A,FALSE,"Executive Summary"}</definedName>
    <definedName name="dsaf" localSheetId="4" hidden="1">{"cash",#N/A,FALSE,"Executive Summary";"overview",#N/A,FALSE,"Executive Summary"}</definedName>
    <definedName name="dsaf" localSheetId="8" hidden="1">{"cash",#N/A,FALSE,"Executive Summary";"overview",#N/A,FALSE,"Executive Summary"}</definedName>
    <definedName name="dsaf" hidden="1">{"cash",#N/A,FALSE,"Executive Summary";"overview",#N/A,FALSE,"Executive Summary"}</definedName>
    <definedName name="dsafd" localSheetId="13">#REF!</definedName>
    <definedName name="dsafd" localSheetId="1">#REF!</definedName>
    <definedName name="dsafd" localSheetId="5">#REF!</definedName>
    <definedName name="dsafd" localSheetId="2">#REF!</definedName>
    <definedName name="dsafd" localSheetId="3">#REF!</definedName>
    <definedName name="dsafd" localSheetId="4">#REF!</definedName>
    <definedName name="dsafd" localSheetId="7">#REF!</definedName>
    <definedName name="dsafd" localSheetId="10">#REF!</definedName>
    <definedName name="dsafd" localSheetId="8">#REF!</definedName>
    <definedName name="dsafd">#REF!</definedName>
    <definedName name="dsasdfasdf" localSheetId="13">'[56]FA-LISTING'!#REF!</definedName>
    <definedName name="dsasdfasdf" localSheetId="1">'[56]FA-LISTING'!#REF!</definedName>
    <definedName name="dsasdfasdf" localSheetId="5">'[56]FA-LISTING'!#REF!</definedName>
    <definedName name="dsasdfasdf" localSheetId="2">'[56]FA-LISTING'!#REF!</definedName>
    <definedName name="dsasdfasdf" localSheetId="3">'[56]FA-LISTING'!#REF!</definedName>
    <definedName name="dsasdfasdf" localSheetId="7">'[56]FA-LISTING'!#REF!</definedName>
    <definedName name="dsasdfasdf" localSheetId="10">'[56]FA-LISTING'!#REF!</definedName>
    <definedName name="dsasdfasdf" localSheetId="8">'[56]FA-LISTING'!#REF!</definedName>
    <definedName name="dsasdfasdf">'[56]FA-LISTING'!#REF!</definedName>
    <definedName name="dsd" localSheetId="5" hidden="1">{"'10'!$F$18"}</definedName>
    <definedName name="dsd" localSheetId="2" hidden="1">{"'10'!$F$18"}</definedName>
    <definedName name="dsd" localSheetId="3" hidden="1">{"'10'!$F$18"}</definedName>
    <definedName name="dsd" localSheetId="4" hidden="1">{"'10'!$F$18"}</definedName>
    <definedName name="dsd" localSheetId="8" hidden="1">{"'10'!$F$18"}</definedName>
    <definedName name="dsd" hidden="1">{"'10'!$F$18"}</definedName>
    <definedName name="dsewoinvxclkvhiewrwe" localSheetId="5" hidden="1">{#N/A,#N/A,FALSE,"Tucson_2hdrs";#N/A,#N/A,FALSE,"Tucson_3hdrs";#N/A,#N/A,FALSE,"Tucson_4hdrs";#N/A,#N/A,FALSE,"Tucson_5hdrs";#N/A,#N/A,FALSE,"Tucson_6hrds";#N/A,#N/A,FALSE,"All Headers Cum Yield"}</definedName>
    <definedName name="dsewoinvxclkvhiewrwe" localSheetId="2" hidden="1">{#N/A,#N/A,FALSE,"Tucson_2hdrs";#N/A,#N/A,FALSE,"Tucson_3hdrs";#N/A,#N/A,FALSE,"Tucson_4hdrs";#N/A,#N/A,FALSE,"Tucson_5hdrs";#N/A,#N/A,FALSE,"Tucson_6hrds";#N/A,#N/A,FALSE,"All Headers Cum Yield"}</definedName>
    <definedName name="dsewoinvxclkvhiewrwe" localSheetId="3" hidden="1">{#N/A,#N/A,FALSE,"Tucson_2hdrs";#N/A,#N/A,FALSE,"Tucson_3hdrs";#N/A,#N/A,FALSE,"Tucson_4hdrs";#N/A,#N/A,FALSE,"Tucson_5hdrs";#N/A,#N/A,FALSE,"Tucson_6hrds";#N/A,#N/A,FALSE,"All Headers Cum Yield"}</definedName>
    <definedName name="dsewoinvxclkvhiewrwe" localSheetId="4" hidden="1">{#N/A,#N/A,FALSE,"Tucson_2hdrs";#N/A,#N/A,FALSE,"Tucson_3hdrs";#N/A,#N/A,FALSE,"Tucson_4hdrs";#N/A,#N/A,FALSE,"Tucson_5hdrs";#N/A,#N/A,FALSE,"Tucson_6hrds";#N/A,#N/A,FALSE,"All Headers Cum Yield"}</definedName>
    <definedName name="dsewoinvxclkvhiewrwe" localSheetId="8" hidden="1">{#N/A,#N/A,FALSE,"Tucson_2hdrs";#N/A,#N/A,FALSE,"Tucson_3hdrs";#N/A,#N/A,FALSE,"Tucson_4hdrs";#N/A,#N/A,FALSE,"Tucson_5hdrs";#N/A,#N/A,FALSE,"Tucson_6hrds";#N/A,#N/A,FALSE,"All Headers Cum Yield"}</definedName>
    <definedName name="dsewoinvxclkvhiewrwe" hidden="1">{#N/A,#N/A,FALSE,"Tucson_2hdrs";#N/A,#N/A,FALSE,"Tucson_3hdrs";#N/A,#N/A,FALSE,"Tucson_4hdrs";#N/A,#N/A,FALSE,"Tucson_5hdrs";#N/A,#N/A,FALSE,"Tucson_6hrds";#N/A,#N/A,FALSE,"All Headers Cum Yield"}</definedName>
    <definedName name="dsf" localSheetId="5" hidden="1">{"cash",#N/A,FALSE,"Executive Summary";"overview",#N/A,FALSE,"Executive Summary"}</definedName>
    <definedName name="dsf" localSheetId="2" hidden="1">{"cash",#N/A,FALSE,"Executive Summary";"overview",#N/A,FALSE,"Executive Summary"}</definedName>
    <definedName name="dsf" localSheetId="3" hidden="1">{"cash",#N/A,FALSE,"Executive Summary";"overview",#N/A,FALSE,"Executive Summary"}</definedName>
    <definedName name="dsf" localSheetId="4" hidden="1">{"cash",#N/A,FALSE,"Executive Summary";"overview",#N/A,FALSE,"Executive Summary"}</definedName>
    <definedName name="dsf" localSheetId="8" hidden="1">{"cash",#N/A,FALSE,"Executive Summary";"overview",#N/A,FALSE,"Executive Summary"}</definedName>
    <definedName name="dsf" hidden="1">{"cash",#N/A,FALSE,"Executive Summary";"overview",#N/A,FALSE,"Executive Summary"}</definedName>
    <definedName name="DU" localSheetId="2" hidden="1">[62]詳細資料!$A$1:$Q$218</definedName>
    <definedName name="DU" hidden="1">[62]詳細資料!$A$1:$Q$218</definedName>
    <definedName name="DVD???" localSheetId="13">#REF!</definedName>
    <definedName name="DVD???" localSheetId="1">#REF!</definedName>
    <definedName name="DVD???" localSheetId="5">#REF!</definedName>
    <definedName name="DVD???" localSheetId="2">#REF!</definedName>
    <definedName name="DVD???" localSheetId="3">#REF!</definedName>
    <definedName name="DVD???" localSheetId="4">#REF!</definedName>
    <definedName name="DVD???" localSheetId="7">#REF!</definedName>
    <definedName name="DVD???" localSheetId="10">#REF!</definedName>
    <definedName name="DVD???" localSheetId="8">#REF!</definedName>
    <definedName name="DVD???">#REF!</definedName>
    <definedName name="DVD????" localSheetId="13">#REF!</definedName>
    <definedName name="DVD????" localSheetId="1">#REF!</definedName>
    <definedName name="DVD????" localSheetId="5">#REF!</definedName>
    <definedName name="DVD????" localSheetId="2">#REF!</definedName>
    <definedName name="DVD????" localSheetId="3">#REF!</definedName>
    <definedName name="DVD????" localSheetId="4">#REF!</definedName>
    <definedName name="DVD????" localSheetId="7">#REF!</definedName>
    <definedName name="DVD????" localSheetId="10">#REF!</definedName>
    <definedName name="DVD????" localSheetId="8">#REF!</definedName>
    <definedName name="DVD????">#REF!</definedName>
    <definedName name="DVD?????" localSheetId="13">#REF!</definedName>
    <definedName name="DVD?????" localSheetId="1">#REF!</definedName>
    <definedName name="DVD?????" localSheetId="5">#REF!</definedName>
    <definedName name="DVD?????" localSheetId="2">#REF!</definedName>
    <definedName name="DVD?????" localSheetId="3">#REF!</definedName>
    <definedName name="DVD?????" localSheetId="4">#REF!</definedName>
    <definedName name="DVD?????" localSheetId="7">#REF!</definedName>
    <definedName name="DVD?????" localSheetId="10">#REF!</definedName>
    <definedName name="DVD?????" localSheetId="8">#REF!</definedName>
    <definedName name="DVD?????">#REF!</definedName>
    <definedName name="DVD??????" localSheetId="13">#REF!</definedName>
    <definedName name="DVD??????" localSheetId="1">#REF!</definedName>
    <definedName name="DVD??????" localSheetId="5">#REF!</definedName>
    <definedName name="DVD??????" localSheetId="2">#REF!</definedName>
    <definedName name="DVD??????" localSheetId="3">#REF!</definedName>
    <definedName name="DVD??????" localSheetId="4">#REF!</definedName>
    <definedName name="DVD??????" localSheetId="7">#REF!</definedName>
    <definedName name="DVD??????" localSheetId="10">#REF!</definedName>
    <definedName name="DVD??????" localSheetId="8">#REF!</definedName>
    <definedName name="DVD??????">#REF!</definedName>
    <definedName name="DVD???????" localSheetId="13">#REF!</definedName>
    <definedName name="DVD???????" localSheetId="1">#REF!</definedName>
    <definedName name="DVD???????" localSheetId="5">#REF!</definedName>
    <definedName name="DVD???????" localSheetId="2">#REF!</definedName>
    <definedName name="DVD???????" localSheetId="3">#REF!</definedName>
    <definedName name="DVD???????" localSheetId="4">#REF!</definedName>
    <definedName name="DVD???????" localSheetId="7">#REF!</definedName>
    <definedName name="DVD???????" localSheetId="10">#REF!</definedName>
    <definedName name="DVD???????" localSheetId="8">#REF!</definedName>
    <definedName name="DVD???????">#REF!</definedName>
    <definedName name="DVDTach" localSheetId="13">#REF!</definedName>
    <definedName name="DVDTach" localSheetId="1">#REF!</definedName>
    <definedName name="DVDTach" localSheetId="5">#REF!</definedName>
    <definedName name="DVDTach" localSheetId="2">#REF!</definedName>
    <definedName name="DVDTach" localSheetId="3">#REF!</definedName>
    <definedName name="DVDTach" localSheetId="4">#REF!</definedName>
    <definedName name="DVDTach" localSheetId="7">#REF!</definedName>
    <definedName name="DVDTach" localSheetId="10">#REF!</definedName>
    <definedName name="DVDTach" localSheetId="8">#REF!</definedName>
    <definedName name="DVDTach">#REF!</definedName>
    <definedName name="DVDTOC????" localSheetId="13">#REF!</definedName>
    <definedName name="DVDTOC????" localSheetId="1">#REF!</definedName>
    <definedName name="DVDTOC????" localSheetId="5">#REF!</definedName>
    <definedName name="DVDTOC????" localSheetId="2">#REF!</definedName>
    <definedName name="DVDTOC????" localSheetId="3">#REF!</definedName>
    <definedName name="DVDTOC????" localSheetId="4">#REF!</definedName>
    <definedName name="DVDTOC????" localSheetId="7">#REF!</definedName>
    <definedName name="DVDTOC????" localSheetId="10">#REF!</definedName>
    <definedName name="DVDTOC????" localSheetId="8">#REF!</definedName>
    <definedName name="DVDTOC????">#REF!</definedName>
    <definedName name="DVDTOCコンペア" localSheetId="13">#REF!</definedName>
    <definedName name="DVDTOCコンペア" localSheetId="1">#REF!</definedName>
    <definedName name="DVDTOCコンペア" localSheetId="5">#REF!</definedName>
    <definedName name="DVDTOCコンペア" localSheetId="2">#REF!</definedName>
    <definedName name="DVDTOCコンペア" localSheetId="3">#REF!</definedName>
    <definedName name="DVDTOCコンペア" localSheetId="4">#REF!</definedName>
    <definedName name="DVDTOCコンペア" localSheetId="7">#REF!</definedName>
    <definedName name="DVDTOCコンペア" localSheetId="10">#REF!</definedName>
    <definedName name="DVDTOCコンペア" localSheetId="8">#REF!</definedName>
    <definedName name="DVDTOCコンペア">#REF!</definedName>
    <definedName name="DVDWintool" localSheetId="13">#REF!</definedName>
    <definedName name="DVDWintool" localSheetId="1">#REF!</definedName>
    <definedName name="DVDWintool" localSheetId="5">#REF!</definedName>
    <definedName name="DVDWintool" localSheetId="2">#REF!</definedName>
    <definedName name="DVDWintool" localSheetId="3">#REF!</definedName>
    <definedName name="DVDWintool" localSheetId="4">#REF!</definedName>
    <definedName name="DVDWintool" localSheetId="7">#REF!</definedName>
    <definedName name="DVDWintool" localSheetId="10">#REF!</definedName>
    <definedName name="DVDWintool" localSheetId="8">#REF!</definedName>
    <definedName name="DVDWintool">#REF!</definedName>
    <definedName name="DVDアクセス" localSheetId="13">#REF!</definedName>
    <definedName name="DVDアクセス" localSheetId="1">#REF!</definedName>
    <definedName name="DVDアクセス" localSheetId="5">#REF!</definedName>
    <definedName name="DVDアクセス" localSheetId="2">#REF!</definedName>
    <definedName name="DVDアクセス" localSheetId="3">#REF!</definedName>
    <definedName name="DVDアクセス" localSheetId="4">#REF!</definedName>
    <definedName name="DVDアクセス" localSheetId="7">#REF!</definedName>
    <definedName name="DVDアクセス" localSheetId="10">#REF!</definedName>
    <definedName name="DVDアクセス" localSheetId="8">#REF!</definedName>
    <definedName name="DVDアクセス">#REF!</definedName>
    <definedName name="DVDアプリ" localSheetId="13">#REF!</definedName>
    <definedName name="DVDアプリ" localSheetId="1">#REF!</definedName>
    <definedName name="DVDアプリ" localSheetId="5">#REF!</definedName>
    <definedName name="DVDアプリ" localSheetId="2">#REF!</definedName>
    <definedName name="DVDアプリ" localSheetId="3">#REF!</definedName>
    <definedName name="DVDアプリ" localSheetId="4">#REF!</definedName>
    <definedName name="DVDアプリ" localSheetId="7">#REF!</definedName>
    <definedName name="DVDアプリ" localSheetId="10">#REF!</definedName>
    <definedName name="DVDアプリ" localSheetId="8">#REF!</definedName>
    <definedName name="DVDアプリ">#REF!</definedName>
    <definedName name="DVDエージング" localSheetId="13">#REF!</definedName>
    <definedName name="DVDエージング" localSheetId="1">#REF!</definedName>
    <definedName name="DVDエージング" localSheetId="5">#REF!</definedName>
    <definedName name="DVDエージング" localSheetId="2">#REF!</definedName>
    <definedName name="DVDエージング" localSheetId="3">#REF!</definedName>
    <definedName name="DVDエージング" localSheetId="4">#REF!</definedName>
    <definedName name="DVDエージング" localSheetId="7">#REF!</definedName>
    <definedName name="DVDエージング" localSheetId="10">#REF!</definedName>
    <definedName name="DVDエージング" localSheetId="8">#REF!</definedName>
    <definedName name="DVDエージング">#REF!</definedName>
    <definedName name="DVDスピンアップ" localSheetId="13">#REF!</definedName>
    <definedName name="DVDスピンアップ" localSheetId="1">#REF!</definedName>
    <definedName name="DVDスピンアップ" localSheetId="5">#REF!</definedName>
    <definedName name="DVDスピンアップ" localSheetId="2">#REF!</definedName>
    <definedName name="DVDスピンアップ" localSheetId="3">#REF!</definedName>
    <definedName name="DVDスピンアップ" localSheetId="4">#REF!</definedName>
    <definedName name="DVDスピンアップ" localSheetId="7">#REF!</definedName>
    <definedName name="DVDスピンアップ" localSheetId="10">#REF!</definedName>
    <definedName name="DVDスピンアップ" localSheetId="8">#REF!</definedName>
    <definedName name="DVDスピンアップ">#REF!</definedName>
    <definedName name="DVDファンクション" localSheetId="13">#REF!</definedName>
    <definedName name="DVDファンクション" localSheetId="1">#REF!</definedName>
    <definedName name="DVDファンクション" localSheetId="5">#REF!</definedName>
    <definedName name="DVDファンクション" localSheetId="2">#REF!</definedName>
    <definedName name="DVDファンクション" localSheetId="3">#REF!</definedName>
    <definedName name="DVDファンクション" localSheetId="4">#REF!</definedName>
    <definedName name="DVDファンクション" localSheetId="7">#REF!</definedName>
    <definedName name="DVDファンクション" localSheetId="10">#REF!</definedName>
    <definedName name="DVDファンクション" localSheetId="8">#REF!</definedName>
    <definedName name="DVDファンクション">#REF!</definedName>
    <definedName name="DVDベンチマーク" localSheetId="13">#REF!</definedName>
    <definedName name="DVDベンチマーク" localSheetId="1">#REF!</definedName>
    <definedName name="DVDベンチマーク" localSheetId="5">#REF!</definedName>
    <definedName name="DVDベンチマーク" localSheetId="2">#REF!</definedName>
    <definedName name="DVDベンチマーク" localSheetId="3">#REF!</definedName>
    <definedName name="DVDベンチマーク" localSheetId="4">#REF!</definedName>
    <definedName name="DVDベンチマーク" localSheetId="7">#REF!</definedName>
    <definedName name="DVDベンチマーク" localSheetId="10">#REF!</definedName>
    <definedName name="DVDベンチマーク" localSheetId="8">#REF!</definedName>
    <definedName name="DVDベンチマーク">#REF!</definedName>
    <definedName name="DVD動?" localSheetId="13">#REF!</definedName>
    <definedName name="DVD動?" localSheetId="1">#REF!</definedName>
    <definedName name="DVD動?" localSheetId="5">#REF!</definedName>
    <definedName name="DVD動?" localSheetId="2">#REF!</definedName>
    <definedName name="DVD動?" localSheetId="3">#REF!</definedName>
    <definedName name="DVD動?" localSheetId="4">#REF!</definedName>
    <definedName name="DVD動?" localSheetId="7">#REF!</definedName>
    <definedName name="DVD動?" localSheetId="10">#REF!</definedName>
    <definedName name="DVD動?" localSheetId="8">#REF!</definedName>
    <definedName name="DVD動?">#REF!</definedName>
    <definedName name="DVD動画" localSheetId="13">#REF!</definedName>
    <definedName name="DVD動画" localSheetId="1">#REF!</definedName>
    <definedName name="DVD動画" localSheetId="5">#REF!</definedName>
    <definedName name="DVD動画" localSheetId="2">#REF!</definedName>
    <definedName name="DVD動画" localSheetId="3">#REF!</definedName>
    <definedName name="DVD動画" localSheetId="4">#REF!</definedName>
    <definedName name="DVD動画" localSheetId="7">#REF!</definedName>
    <definedName name="DVD動画" localSheetId="10">#REF!</definedName>
    <definedName name="DVD動画" localSheetId="8">#REF!</definedName>
    <definedName name="DVD動画">#REF!</definedName>
    <definedName name="e" localSheetId="20" hidden="1">{"Jabil - Personal View",#N/A,FALSE,"Passives"}</definedName>
    <definedName name="e" localSheetId="5" hidden="1">{"Jabil - Personal View",#N/A,FALSE,"Passives"}</definedName>
    <definedName name="e" localSheetId="2" hidden="1">{"Jabil - Personal View",#N/A,FALSE,"Passives"}</definedName>
    <definedName name="e" localSheetId="3" hidden="1">{"Jabil - Personal View",#N/A,FALSE,"Passives"}</definedName>
    <definedName name="e" localSheetId="4" hidden="1">{"Jabil - Personal View",#N/A,FALSE,"Passives"}</definedName>
    <definedName name="e" localSheetId="10" hidden="1">{"Jabil - Personal View",#N/A,FALSE,"Passives"}</definedName>
    <definedName name="e" localSheetId="8" hidden="1">{"Jabil - Personal View",#N/A,FALSE,"Passives"}</definedName>
    <definedName name="e" hidden="1">{"Jabil - Personal View",#N/A,FALSE,"Passives"}</definedName>
    <definedName name="e0">'[8]72HY'!$Z$921</definedName>
    <definedName name="EE" localSheetId="5" hidden="1">{"'10'!$F$18"}</definedName>
    <definedName name="EE" localSheetId="2" hidden="1">{"'10'!$F$18"}</definedName>
    <definedName name="EE" localSheetId="3" hidden="1">{"'10'!$F$18"}</definedName>
    <definedName name="EE" localSheetId="4" hidden="1">{"'10'!$F$18"}</definedName>
    <definedName name="EE" localSheetId="8" hidden="1">{"'10'!$F$18"}</definedName>
    <definedName name="EE" hidden="1">{"'10'!$F$18"}</definedName>
    <definedName name="eee" localSheetId="13">#REF!</definedName>
    <definedName name="eee" localSheetId="1">#REF!</definedName>
    <definedName name="eee" localSheetId="5">#REF!</definedName>
    <definedName name="eee" localSheetId="2">#REF!</definedName>
    <definedName name="eee" localSheetId="3">#REF!</definedName>
    <definedName name="eee" localSheetId="4">#REF!</definedName>
    <definedName name="eee" localSheetId="7">#REF!</definedName>
    <definedName name="eee" localSheetId="10">#REF!</definedName>
    <definedName name="eee" localSheetId="8">#REF!</definedName>
    <definedName name="eee">#REF!</definedName>
    <definedName name="eeeee" localSheetId="2">'[10]2003 Target'!$G$37</definedName>
    <definedName name="eeeee">'[10]2003 Target'!$G$37</definedName>
    <definedName name="eeeeee" localSheetId="13">#REF!</definedName>
    <definedName name="eeeeee" localSheetId="1">#REF!</definedName>
    <definedName name="eeeeee" localSheetId="5">#REF!</definedName>
    <definedName name="eeeeee" localSheetId="2">#REF!</definedName>
    <definedName name="eeeeee" localSheetId="3">#REF!</definedName>
    <definedName name="eeeeee" localSheetId="4">#REF!</definedName>
    <definedName name="eeeeee" localSheetId="7">#REF!</definedName>
    <definedName name="eeeeee" localSheetId="10">#REF!</definedName>
    <definedName name="eeeeee" localSheetId="8">#REF!</definedName>
    <definedName name="eeeeee">#REF!</definedName>
    <definedName name="eeeeeee" localSheetId="2">'[10]2003 prod2'!$K$4</definedName>
    <definedName name="eeeeeee">'[10]2003 prod2'!$K$4</definedName>
    <definedName name="eeeg" localSheetId="13">#REF!</definedName>
    <definedName name="eeeg" localSheetId="1">#REF!</definedName>
    <definedName name="eeeg" localSheetId="5">#REF!</definedName>
    <definedName name="eeeg" localSheetId="2">#REF!</definedName>
    <definedName name="eeeg" localSheetId="3">#REF!</definedName>
    <definedName name="eeeg" localSheetId="4">#REF!</definedName>
    <definedName name="eeeg" localSheetId="7">#REF!</definedName>
    <definedName name="eeeg" localSheetId="10">#REF!</definedName>
    <definedName name="eeeg" localSheetId="8">#REF!</definedName>
    <definedName name="eeeg">#REF!</definedName>
    <definedName name="eere2" localSheetId="13">'[12]10_01_96'!#REF!</definedName>
    <definedName name="eere2" localSheetId="1">'[12]10_01_96'!#REF!</definedName>
    <definedName name="eere2" localSheetId="5">'[12]10_01_96'!#REF!</definedName>
    <definedName name="eere2" localSheetId="2">'[12]10_01_96'!#REF!</definedName>
    <definedName name="eere2" localSheetId="3">'[12]10_01_96'!#REF!</definedName>
    <definedName name="eere2" localSheetId="7">'[12]10_01_96'!#REF!</definedName>
    <definedName name="eere2" localSheetId="10">'[12]10_01_96'!#REF!</definedName>
    <definedName name="eere2" localSheetId="8">'[12]10_01_96'!#REF!</definedName>
    <definedName name="eere2">'[12]10_01_96'!#REF!</definedName>
    <definedName name="eerer" localSheetId="13">#REF!</definedName>
    <definedName name="eerer" localSheetId="1">#REF!</definedName>
    <definedName name="eerer" localSheetId="5">#REF!</definedName>
    <definedName name="eerer" localSheetId="2">#REF!</definedName>
    <definedName name="eerer" localSheetId="3">#REF!</definedName>
    <definedName name="eerer" localSheetId="4">#REF!</definedName>
    <definedName name="eerer" localSheetId="7">#REF!</definedName>
    <definedName name="eerer" localSheetId="10">#REF!</definedName>
    <definedName name="eerer" localSheetId="8">#REF!</definedName>
    <definedName name="eerer">#REF!</definedName>
    <definedName name="efesg" localSheetId="13">#REF!</definedName>
    <definedName name="efesg" localSheetId="1">#REF!</definedName>
    <definedName name="efesg" localSheetId="5">#REF!</definedName>
    <definedName name="efesg" localSheetId="2">#REF!</definedName>
    <definedName name="efesg" localSheetId="3">#REF!</definedName>
    <definedName name="efesg" localSheetId="4">#REF!</definedName>
    <definedName name="efesg" localSheetId="7">#REF!</definedName>
    <definedName name="efesg" localSheetId="10">#REF!</definedName>
    <definedName name="efesg" localSheetId="8">#REF!</definedName>
    <definedName name="efesg">#REF!</definedName>
    <definedName name="Electro_Static_Discharge" localSheetId="13">#REF!</definedName>
    <definedName name="Electro_Static_Discharge" localSheetId="1">#REF!</definedName>
    <definedName name="Electro_Static_Discharge" localSheetId="5">#REF!</definedName>
    <definedName name="Electro_Static_Discharge" localSheetId="2">#REF!</definedName>
    <definedName name="Electro_Static_Discharge" localSheetId="3">#REF!</definedName>
    <definedName name="Electro_Static_Discharge" localSheetId="4">#REF!</definedName>
    <definedName name="Electro_Static_Discharge" localSheetId="7">#REF!</definedName>
    <definedName name="Electro_Static_Discharge" localSheetId="10">#REF!</definedName>
    <definedName name="Electro_Static_Discharge" localSheetId="8">#REF!</definedName>
    <definedName name="Electro_Static_Discharge">#REF!</definedName>
    <definedName name="Email" localSheetId="13">#REF!</definedName>
    <definedName name="Email" localSheetId="1">#REF!</definedName>
    <definedName name="Email" localSheetId="5">#REF!</definedName>
    <definedName name="Email" localSheetId="2">#REF!</definedName>
    <definedName name="Email" localSheetId="3">#REF!</definedName>
    <definedName name="Email" localSheetId="4">#REF!</definedName>
    <definedName name="Email" localSheetId="7">#REF!</definedName>
    <definedName name="Email" localSheetId="10">#REF!</definedName>
    <definedName name="Email" localSheetId="8">#REF!</definedName>
    <definedName name="Email">#REF!</definedName>
    <definedName name="EMEA_decwk1">[27]emea!$V$2:$V$373</definedName>
    <definedName name="EMEA_decwk2">[27]emea!$V$374:$V$907</definedName>
    <definedName name="EMEA_Decwk3">[28]emea!$V$908:$V$1034</definedName>
    <definedName name="EMEA_redecwk1">[27]emea!$Y$2:$Y$373</definedName>
    <definedName name="EMEA_redecwk2">[27]emea!$Y$374:$Y$907</definedName>
    <definedName name="EMEA_reDecwk3">[28]emea!$Y$908:$Y$1034</definedName>
    <definedName name="EMEAQ4" localSheetId="13">#REF!</definedName>
    <definedName name="EMEAQ4" localSheetId="1">#REF!</definedName>
    <definedName name="EMEAQ4" localSheetId="5">#REF!</definedName>
    <definedName name="EMEAQ4" localSheetId="2">#REF!</definedName>
    <definedName name="EMEAQ4" localSheetId="3">#REF!</definedName>
    <definedName name="EMEAQ4" localSheetId="4">#REF!</definedName>
    <definedName name="EMEAQ4" localSheetId="7">#REF!</definedName>
    <definedName name="EMEAQ4" localSheetId="10">#REF!</definedName>
    <definedName name="EMEAQ4" localSheetId="8">#REF!</definedName>
    <definedName name="EMEAQ4">#REF!</definedName>
    <definedName name="EMEAQ4AAT" localSheetId="13">#REF!</definedName>
    <definedName name="EMEAQ4AAT" localSheetId="1">#REF!</definedName>
    <definedName name="EMEAQ4AAT" localSheetId="5">#REF!</definedName>
    <definedName name="EMEAQ4AAT" localSheetId="2">#REF!</definedName>
    <definedName name="EMEAQ4AAT" localSheetId="3">#REF!</definedName>
    <definedName name="EMEAQ4AAT" localSheetId="4">#REF!</definedName>
    <definedName name="EMEAQ4AAT" localSheetId="7">#REF!</definedName>
    <definedName name="EMEAQ4AAT" localSheetId="10">#REF!</definedName>
    <definedName name="EMEAQ4AAT" localSheetId="8">#REF!</definedName>
    <definedName name="EMEAQ4AAT">#REF!</definedName>
    <definedName name="EMEAQ4MTC" localSheetId="13">#REF!</definedName>
    <definedName name="EMEAQ4MTC" localSheetId="1">#REF!</definedName>
    <definedName name="EMEAQ4MTC" localSheetId="5">#REF!</definedName>
    <definedName name="EMEAQ4MTC" localSheetId="2">#REF!</definedName>
    <definedName name="EMEAQ4MTC" localSheetId="3">#REF!</definedName>
    <definedName name="EMEAQ4MTC" localSheetId="4">#REF!</definedName>
    <definedName name="EMEAQ4MTC" localSheetId="7">#REF!</definedName>
    <definedName name="EMEAQ4MTC" localSheetId="10">#REF!</definedName>
    <definedName name="EMEAQ4MTC" localSheetId="8">#REF!</definedName>
    <definedName name="EMEAQ4MTC">#REF!</definedName>
    <definedName name="END" localSheetId="13">#REF!</definedName>
    <definedName name="END" localSheetId="1">#REF!</definedName>
    <definedName name="END" localSheetId="5">#REF!</definedName>
    <definedName name="END" localSheetId="2">#REF!</definedName>
    <definedName name="END" localSheetId="3">#REF!</definedName>
    <definedName name="END" localSheetId="4">#REF!</definedName>
    <definedName name="END" localSheetId="7">#REF!</definedName>
    <definedName name="END" localSheetId="10">#REF!</definedName>
    <definedName name="END" localSheetId="8">#REF!</definedName>
    <definedName name="END">#REF!</definedName>
    <definedName name="ENTE" localSheetId="5" hidden="1">{#N/A,#N/A,TRUE,"ENTETE";#N/A,#N/A,TRUE,"COMPOSANTS"}</definedName>
    <definedName name="ENTE" localSheetId="2" hidden="1">{#N/A,#N/A,TRUE,"ENTETE";#N/A,#N/A,TRUE,"COMPOSANTS"}</definedName>
    <definedName name="ENTE" localSheetId="3" hidden="1">{#N/A,#N/A,TRUE,"ENTETE";#N/A,#N/A,TRUE,"COMPOSANTS"}</definedName>
    <definedName name="ENTE" localSheetId="4" hidden="1">{#N/A,#N/A,TRUE,"ENTETE";#N/A,#N/A,TRUE,"COMPOSANTS"}</definedName>
    <definedName name="ENTE" localSheetId="8" hidden="1">{#N/A,#N/A,TRUE,"ENTETE";#N/A,#N/A,TRUE,"COMPOSANTS"}</definedName>
    <definedName name="ENTE" hidden="1">{#N/A,#N/A,TRUE,"ENTETE";#N/A,#N/A,TRUE,"COMPOSANTS"}</definedName>
    <definedName name="Enter">[63]!Enter</definedName>
    <definedName name="ENTETE" localSheetId="5" hidden="1">{#N/A,#N/A,TRUE,"ENTETE";#N/A,#N/A,TRUE,"COMPOSANTS"}</definedName>
    <definedName name="ENTETE" localSheetId="2" hidden="1">{#N/A,#N/A,TRUE,"ENTETE";#N/A,#N/A,TRUE,"COMPOSANTS"}</definedName>
    <definedName name="ENTETE" localSheetId="3" hidden="1">{#N/A,#N/A,TRUE,"ENTETE";#N/A,#N/A,TRUE,"COMPOSANTS"}</definedName>
    <definedName name="ENTETE" localSheetId="4" hidden="1">{#N/A,#N/A,TRUE,"ENTETE";#N/A,#N/A,TRUE,"COMPOSANTS"}</definedName>
    <definedName name="ENTETE" localSheetId="8" hidden="1">{#N/A,#N/A,TRUE,"ENTETE";#N/A,#N/A,TRUE,"COMPOSANTS"}</definedName>
    <definedName name="ENTETE" hidden="1">{#N/A,#N/A,TRUE,"ENTETE";#N/A,#N/A,TRUE,"COMPOSANTS"}</definedName>
    <definedName name="Environmental_2_Corner" localSheetId="13">#REF!</definedName>
    <definedName name="Environmental_2_Corner" localSheetId="1">#REF!</definedName>
    <definedName name="Environmental_2_Corner" localSheetId="5">#REF!</definedName>
    <definedName name="Environmental_2_Corner" localSheetId="2">#REF!</definedName>
    <definedName name="Environmental_2_Corner" localSheetId="3">#REF!</definedName>
    <definedName name="Environmental_2_Corner" localSheetId="4">#REF!</definedName>
    <definedName name="Environmental_2_Corner" localSheetId="7">#REF!</definedName>
    <definedName name="Environmental_2_Corner" localSheetId="10">#REF!</definedName>
    <definedName name="Environmental_2_Corner" localSheetId="8">#REF!</definedName>
    <definedName name="Environmental_2_Corner">#REF!</definedName>
    <definedName name="Environmental_Cycle_Operation" localSheetId="13">#REF!</definedName>
    <definedName name="Environmental_Cycle_Operation" localSheetId="1">#REF!</definedName>
    <definedName name="Environmental_Cycle_Operation" localSheetId="5">#REF!</definedName>
    <definedName name="Environmental_Cycle_Operation" localSheetId="2">#REF!</definedName>
    <definedName name="Environmental_Cycle_Operation" localSheetId="3">#REF!</definedName>
    <definedName name="Environmental_Cycle_Operation" localSheetId="4">#REF!</definedName>
    <definedName name="Environmental_Cycle_Operation" localSheetId="7">#REF!</definedName>
    <definedName name="Environmental_Cycle_Operation" localSheetId="10">#REF!</definedName>
    <definedName name="Environmental_Cycle_Operation" localSheetId="8">#REF!</definedName>
    <definedName name="Environmental_Cycle_Operation">#REF!</definedName>
    <definedName name="eqd" localSheetId="13" hidden="1">#REF!</definedName>
    <definedName name="eqd" localSheetId="1" hidden="1">#REF!</definedName>
    <definedName name="eqd" localSheetId="5" hidden="1">#REF!</definedName>
    <definedName name="eqd" localSheetId="2" hidden="1">#REF!</definedName>
    <definedName name="eqd" localSheetId="3" hidden="1">#REF!</definedName>
    <definedName name="eqd" localSheetId="4" hidden="1">#REF!</definedName>
    <definedName name="eqd" localSheetId="7" hidden="1">#REF!</definedName>
    <definedName name="eqd" localSheetId="10" hidden="1">#REF!</definedName>
    <definedName name="eqd" localSheetId="8" hidden="1">#REF!</definedName>
    <definedName name="eqd" hidden="1">#REF!</definedName>
    <definedName name="eqrsdfsdfgfegf" localSheetId="13">[26]Sheet3!#REF!</definedName>
    <definedName name="eqrsdfsdfgfegf" localSheetId="1">[26]Sheet3!#REF!</definedName>
    <definedName name="eqrsdfsdfgfegf" localSheetId="5">[26]Sheet3!#REF!</definedName>
    <definedName name="eqrsdfsdfgfegf" localSheetId="2">[26]Sheet3!#REF!</definedName>
    <definedName name="eqrsdfsdfgfegf" localSheetId="3">[26]Sheet3!#REF!</definedName>
    <definedName name="eqrsdfsdfgfegf" localSheetId="7">[26]Sheet3!#REF!</definedName>
    <definedName name="eqrsdfsdfgfegf" localSheetId="10">[26]Sheet3!#REF!</definedName>
    <definedName name="eqrsdfsdfgfegf" localSheetId="8">[26]Sheet3!#REF!</definedName>
    <definedName name="eqrsdfsdfgfegf">[26]Sheet3!#REF!</definedName>
    <definedName name="ER" localSheetId="2">[64]MPM!$A$31:$IV$31</definedName>
    <definedName name="ER">[64]MPM!$A$31:$IV$31</definedName>
    <definedName name="erer" localSheetId="2" hidden="1">[62]詳細資料!$A$1:$Q$218</definedName>
    <definedName name="erer" hidden="1">[62]詳細資料!$A$1:$Q$218</definedName>
    <definedName name="erf" localSheetId="13" hidden="1">#REF!</definedName>
    <definedName name="erf" localSheetId="1" hidden="1">#REF!</definedName>
    <definedName name="erf" localSheetId="5" hidden="1">#REF!</definedName>
    <definedName name="erf" localSheetId="2" hidden="1">#REF!</definedName>
    <definedName name="erf" localSheetId="3" hidden="1">#REF!</definedName>
    <definedName name="erf" localSheetId="4" hidden="1">#REF!</definedName>
    <definedName name="erf" localSheetId="7" hidden="1">#REF!</definedName>
    <definedName name="erf" localSheetId="10" hidden="1">#REF!</definedName>
    <definedName name="erf" localSheetId="8" hidden="1">#REF!</definedName>
    <definedName name="erf" hidden="1">#REF!</definedName>
    <definedName name="ERS" localSheetId="5" hidden="1">{"'10'!$F$18"}</definedName>
    <definedName name="ERS" localSheetId="2" hidden="1">{"'10'!$F$18"}</definedName>
    <definedName name="ERS" localSheetId="3" hidden="1">{"'10'!$F$18"}</definedName>
    <definedName name="ERS" localSheetId="4" hidden="1">{"'10'!$F$18"}</definedName>
    <definedName name="ERS" localSheetId="8" hidden="1">{"'10'!$F$18"}</definedName>
    <definedName name="ERS" hidden="1">{"'10'!$F$18"}</definedName>
    <definedName name="ert">[65]自定義!$B$1</definedName>
    <definedName name="ERTSG" localSheetId="5" hidden="1">{"'10'!$F$18"}</definedName>
    <definedName name="ERTSG" localSheetId="2" hidden="1">{"'10'!$F$18"}</definedName>
    <definedName name="ERTSG" localSheetId="3" hidden="1">{"'10'!$F$18"}</definedName>
    <definedName name="ERTSG" localSheetId="4" hidden="1">{"'10'!$F$18"}</definedName>
    <definedName name="ERTSG" localSheetId="8" hidden="1">{"'10'!$F$18"}</definedName>
    <definedName name="ERTSG" hidden="1">{"'10'!$F$18"}</definedName>
    <definedName name="ETA" localSheetId="13">#REF!</definedName>
    <definedName name="ETA" localSheetId="1">#REF!</definedName>
    <definedName name="ETA" localSheetId="5">#REF!</definedName>
    <definedName name="ETA" localSheetId="2">#REF!</definedName>
    <definedName name="ETA" localSheetId="3">#REF!</definedName>
    <definedName name="ETA" localSheetId="4">#REF!</definedName>
    <definedName name="ETA" localSheetId="7">#REF!</definedName>
    <definedName name="ETA" localSheetId="10">#REF!</definedName>
    <definedName name="ETA" localSheetId="8">#REF!</definedName>
    <definedName name="ETA">#REF!</definedName>
    <definedName name="ETA_COMMON" localSheetId="13">#REF!</definedName>
    <definedName name="ETA_COMMON" localSheetId="1">#REF!</definedName>
    <definedName name="ETA_COMMON" localSheetId="5">#REF!</definedName>
    <definedName name="ETA_COMMON" localSheetId="2">#REF!</definedName>
    <definedName name="ETA_COMMON" localSheetId="3">#REF!</definedName>
    <definedName name="ETA_COMMON" localSheetId="4">#REF!</definedName>
    <definedName name="ETA_COMMON" localSheetId="7">#REF!</definedName>
    <definedName name="ETA_COMMON" localSheetId="10">#REF!</definedName>
    <definedName name="ETA_COMMON" localSheetId="8">#REF!</definedName>
    <definedName name="ETA_COMMON">#REF!</definedName>
    <definedName name="ETA_Int" localSheetId="13">#REF!</definedName>
    <definedName name="ETA_Int" localSheetId="1">#REF!</definedName>
    <definedName name="ETA_Int" localSheetId="5">#REF!</definedName>
    <definedName name="ETA_Int" localSheetId="2">#REF!</definedName>
    <definedName name="ETA_Int" localSheetId="3">#REF!</definedName>
    <definedName name="ETA_Int" localSheetId="4">#REF!</definedName>
    <definedName name="ETA_Int" localSheetId="7">#REF!</definedName>
    <definedName name="ETA_Int" localSheetId="10">#REF!</definedName>
    <definedName name="ETA_Int" localSheetId="8">#REF!</definedName>
    <definedName name="ETA_Int">#REF!</definedName>
    <definedName name="ETA_Int_COMMON" localSheetId="13">#REF!</definedName>
    <definedName name="ETA_Int_COMMON" localSheetId="1">#REF!</definedName>
    <definedName name="ETA_Int_COMMON" localSheetId="5">#REF!</definedName>
    <definedName name="ETA_Int_COMMON" localSheetId="2">#REF!</definedName>
    <definedName name="ETA_Int_COMMON" localSheetId="3">#REF!</definedName>
    <definedName name="ETA_Int_COMMON" localSheetId="4">#REF!</definedName>
    <definedName name="ETA_Int_COMMON" localSheetId="7">#REF!</definedName>
    <definedName name="ETA_Int_COMMON" localSheetId="10">#REF!</definedName>
    <definedName name="ETA_Int_COMMON" localSheetId="8">#REF!</definedName>
    <definedName name="ETA_Int_COMMON">#REF!</definedName>
    <definedName name="ETD" localSheetId="13">#REF!</definedName>
    <definedName name="ETD" localSheetId="1">#REF!</definedName>
    <definedName name="ETD" localSheetId="5">#REF!</definedName>
    <definedName name="ETD" localSheetId="2">#REF!</definedName>
    <definedName name="ETD" localSheetId="3">#REF!</definedName>
    <definedName name="ETD" localSheetId="4">#REF!</definedName>
    <definedName name="ETD" localSheetId="7">#REF!</definedName>
    <definedName name="ETD" localSheetId="10">#REF!</definedName>
    <definedName name="ETD" localSheetId="8">#REF!</definedName>
    <definedName name="ETD">#REF!</definedName>
    <definedName name="ETD_COMMON" localSheetId="13">#REF!</definedName>
    <definedName name="ETD_COMMON" localSheetId="1">#REF!</definedName>
    <definedName name="ETD_COMMON" localSheetId="5">#REF!</definedName>
    <definedName name="ETD_COMMON" localSheetId="2">#REF!</definedName>
    <definedName name="ETD_COMMON" localSheetId="3">#REF!</definedName>
    <definedName name="ETD_COMMON" localSheetId="4">#REF!</definedName>
    <definedName name="ETD_COMMON" localSheetId="7">#REF!</definedName>
    <definedName name="ETD_COMMON" localSheetId="10">#REF!</definedName>
    <definedName name="ETD_COMMON" localSheetId="8">#REF!</definedName>
    <definedName name="ETD_COMMON">#REF!</definedName>
    <definedName name="ETD_Int" localSheetId="13">#REF!</definedName>
    <definedName name="ETD_Int" localSheetId="1">#REF!</definedName>
    <definedName name="ETD_Int" localSheetId="5">#REF!</definedName>
    <definedName name="ETD_Int" localSheetId="2">#REF!</definedName>
    <definedName name="ETD_Int" localSheetId="3">#REF!</definedName>
    <definedName name="ETD_Int" localSheetId="4">#REF!</definedName>
    <definedName name="ETD_Int" localSheetId="7">#REF!</definedName>
    <definedName name="ETD_Int" localSheetId="10">#REF!</definedName>
    <definedName name="ETD_Int" localSheetId="8">#REF!</definedName>
    <definedName name="ETD_Int">#REF!</definedName>
    <definedName name="EUROPE" localSheetId="2">'[10]2003 prod2'!$K$3</definedName>
    <definedName name="EUROPE">'[10]2003 prod2'!$K$3</definedName>
    <definedName name="EV__LASTREFTIME__" hidden="1">38335.4793865741</definedName>
    <definedName name="ew" localSheetId="2">'[10]2003 prod2'!$M$4:$O$4</definedName>
    <definedName name="ew">'[10]2003 prod2'!$M$4:$O$4</definedName>
    <definedName name="ewrdlkasdflkasdflasd" localSheetId="5" hidden="1">{#N/A,#N/A,FALSE,"Tucson_2hdrs";#N/A,#N/A,FALSE,"Tucson_3hdrs";#N/A,#N/A,FALSE,"Tucson_4hdrs";#N/A,#N/A,FALSE,"Tucson_5hdrs";#N/A,#N/A,FALSE,"Tucson_6hrds";#N/A,#N/A,FALSE,"All Headers Cum Yield"}</definedName>
    <definedName name="ewrdlkasdflkasdflasd" localSheetId="2" hidden="1">{#N/A,#N/A,FALSE,"Tucson_2hdrs";#N/A,#N/A,FALSE,"Tucson_3hdrs";#N/A,#N/A,FALSE,"Tucson_4hdrs";#N/A,#N/A,FALSE,"Tucson_5hdrs";#N/A,#N/A,FALSE,"Tucson_6hrds";#N/A,#N/A,FALSE,"All Headers Cum Yield"}</definedName>
    <definedName name="ewrdlkasdflkasdflasd" localSheetId="3" hidden="1">{#N/A,#N/A,FALSE,"Tucson_2hdrs";#N/A,#N/A,FALSE,"Tucson_3hdrs";#N/A,#N/A,FALSE,"Tucson_4hdrs";#N/A,#N/A,FALSE,"Tucson_5hdrs";#N/A,#N/A,FALSE,"Tucson_6hrds";#N/A,#N/A,FALSE,"All Headers Cum Yield"}</definedName>
    <definedName name="ewrdlkasdflkasdflasd" localSheetId="4" hidden="1">{#N/A,#N/A,FALSE,"Tucson_2hdrs";#N/A,#N/A,FALSE,"Tucson_3hdrs";#N/A,#N/A,FALSE,"Tucson_4hdrs";#N/A,#N/A,FALSE,"Tucson_5hdrs";#N/A,#N/A,FALSE,"Tucson_6hrds";#N/A,#N/A,FALSE,"All Headers Cum Yield"}</definedName>
    <definedName name="ewrdlkasdflkasdflasd" localSheetId="8" hidden="1">{#N/A,#N/A,FALSE,"Tucson_2hdrs";#N/A,#N/A,FALSE,"Tucson_3hdrs";#N/A,#N/A,FALSE,"Tucson_4hdrs";#N/A,#N/A,FALSE,"Tucson_5hdrs";#N/A,#N/A,FALSE,"Tucson_6hrds";#N/A,#N/A,FALSE,"All Headers Cum Yield"}</definedName>
    <definedName name="ewrdlkasdflkasdflasd" hidden="1">{#N/A,#N/A,FALSE,"Tucson_2hdrs";#N/A,#N/A,FALSE,"Tucson_3hdrs";#N/A,#N/A,FALSE,"Tucson_4hdrs";#N/A,#N/A,FALSE,"Tucson_5hdrs";#N/A,#N/A,FALSE,"Tucson_6hrds";#N/A,#N/A,FALSE,"All Headers Cum Yield"}</definedName>
    <definedName name="Excel_BuiltIn_Database" localSheetId="13">#REF!</definedName>
    <definedName name="Excel_BuiltIn_Database" localSheetId="1">#REF!</definedName>
    <definedName name="Excel_BuiltIn_Database" localSheetId="5">#REF!</definedName>
    <definedName name="Excel_BuiltIn_Database" localSheetId="2">#REF!</definedName>
    <definedName name="Excel_BuiltIn_Database" localSheetId="3">#REF!</definedName>
    <definedName name="Excel_BuiltIn_Database" localSheetId="4">#REF!</definedName>
    <definedName name="Excel_BuiltIn_Database" localSheetId="7">#REF!</definedName>
    <definedName name="Excel_BuiltIn_Database" localSheetId="10">#REF!</definedName>
    <definedName name="Excel_BuiltIn_Database" localSheetId="8">#REF!</definedName>
    <definedName name="Excel_BuiltIn_Database">#REF!</definedName>
    <definedName name="Excel_BuiltIn_Print_Area" localSheetId="13">#REF!</definedName>
    <definedName name="Excel_BuiltIn_Print_Area" localSheetId="1">#REF!</definedName>
    <definedName name="Excel_BuiltIn_Print_Area" localSheetId="5">#REF!</definedName>
    <definedName name="Excel_BuiltIn_Print_Area" localSheetId="2">#REF!</definedName>
    <definedName name="Excel_BuiltIn_Print_Area" localSheetId="3">#REF!</definedName>
    <definedName name="Excel_BuiltIn_Print_Area" localSheetId="4">#REF!</definedName>
    <definedName name="Excel_BuiltIn_Print_Area" localSheetId="7">#REF!</definedName>
    <definedName name="Excel_BuiltIn_Print_Area" localSheetId="10">#REF!</definedName>
    <definedName name="Excel_BuiltIn_Print_Area" localSheetId="8">#REF!</definedName>
    <definedName name="Excel_BuiltIn_Print_Area">#REF!</definedName>
    <definedName name="Excel_BuiltIn_Print_Area_1_1">"$#REF!.$A$1:$G$24"</definedName>
    <definedName name="Excel_BuiltIn_Print_Area_10" localSheetId="13">#REF!</definedName>
    <definedName name="Excel_BuiltIn_Print_Area_10" localSheetId="1">#REF!</definedName>
    <definedName name="Excel_BuiltIn_Print_Area_10" localSheetId="5">#REF!</definedName>
    <definedName name="Excel_BuiltIn_Print_Area_10" localSheetId="2">#REF!</definedName>
    <definedName name="Excel_BuiltIn_Print_Area_10" localSheetId="3">#REF!</definedName>
    <definedName name="Excel_BuiltIn_Print_Area_10" localSheetId="4">#REF!</definedName>
    <definedName name="Excel_BuiltIn_Print_Area_10" localSheetId="7">#REF!</definedName>
    <definedName name="Excel_BuiltIn_Print_Area_10" localSheetId="10">#REF!</definedName>
    <definedName name="Excel_BuiltIn_Print_Area_10" localSheetId="8">#REF!</definedName>
    <definedName name="Excel_BuiltIn_Print_Area_10">#REF!</definedName>
    <definedName name="Excel_BuiltIn_Print_Area_13" localSheetId="13">#REF!</definedName>
    <definedName name="Excel_BuiltIn_Print_Area_13" localSheetId="1">#REF!</definedName>
    <definedName name="Excel_BuiltIn_Print_Area_13" localSheetId="5">#REF!</definedName>
    <definedName name="Excel_BuiltIn_Print_Area_13" localSheetId="2">#REF!</definedName>
    <definedName name="Excel_BuiltIn_Print_Area_13" localSheetId="3">#REF!</definedName>
    <definedName name="Excel_BuiltIn_Print_Area_13" localSheetId="4">#REF!</definedName>
    <definedName name="Excel_BuiltIn_Print_Area_13" localSheetId="7">#REF!</definedName>
    <definedName name="Excel_BuiltIn_Print_Area_13" localSheetId="10">#REF!</definedName>
    <definedName name="Excel_BuiltIn_Print_Area_13" localSheetId="8">#REF!</definedName>
    <definedName name="Excel_BuiltIn_Print_Area_13">#REF!</definedName>
    <definedName name="Excel_BuiltIn_Print_Area_14" localSheetId="13">#REF!</definedName>
    <definedName name="Excel_BuiltIn_Print_Area_14" localSheetId="1">#REF!</definedName>
    <definedName name="Excel_BuiltIn_Print_Area_14" localSheetId="5">#REF!</definedName>
    <definedName name="Excel_BuiltIn_Print_Area_14" localSheetId="2">#REF!</definedName>
    <definedName name="Excel_BuiltIn_Print_Area_14" localSheetId="3">#REF!</definedName>
    <definedName name="Excel_BuiltIn_Print_Area_14" localSheetId="4">#REF!</definedName>
    <definedName name="Excel_BuiltIn_Print_Area_14" localSheetId="7">#REF!</definedName>
    <definedName name="Excel_BuiltIn_Print_Area_14" localSheetId="10">#REF!</definedName>
    <definedName name="Excel_BuiltIn_Print_Area_14" localSheetId="8">#REF!</definedName>
    <definedName name="Excel_BuiltIn_Print_Area_14">#REF!</definedName>
    <definedName name="Excel_BuiltIn_Print_Area_15" localSheetId="13">#REF!</definedName>
    <definedName name="Excel_BuiltIn_Print_Area_15" localSheetId="1">#REF!</definedName>
    <definedName name="Excel_BuiltIn_Print_Area_15" localSheetId="5">#REF!</definedName>
    <definedName name="Excel_BuiltIn_Print_Area_15" localSheetId="2">#REF!</definedName>
    <definedName name="Excel_BuiltIn_Print_Area_15" localSheetId="3">#REF!</definedName>
    <definedName name="Excel_BuiltIn_Print_Area_15" localSheetId="4">#REF!</definedName>
    <definedName name="Excel_BuiltIn_Print_Area_15" localSheetId="7">#REF!</definedName>
    <definedName name="Excel_BuiltIn_Print_Area_15" localSheetId="10">#REF!</definedName>
    <definedName name="Excel_BuiltIn_Print_Area_15" localSheetId="8">#REF!</definedName>
    <definedName name="Excel_BuiltIn_Print_Area_15">#REF!</definedName>
    <definedName name="Excel_BuiltIn_Print_Area_16" localSheetId="13">#REF!</definedName>
    <definedName name="Excel_BuiltIn_Print_Area_16" localSheetId="1">#REF!</definedName>
    <definedName name="Excel_BuiltIn_Print_Area_16" localSheetId="5">#REF!</definedName>
    <definedName name="Excel_BuiltIn_Print_Area_16" localSheetId="2">#REF!</definedName>
    <definedName name="Excel_BuiltIn_Print_Area_16" localSheetId="3">#REF!</definedName>
    <definedName name="Excel_BuiltIn_Print_Area_16" localSheetId="4">#REF!</definedName>
    <definedName name="Excel_BuiltIn_Print_Area_16" localSheetId="7">#REF!</definedName>
    <definedName name="Excel_BuiltIn_Print_Area_16" localSheetId="10">#REF!</definedName>
    <definedName name="Excel_BuiltIn_Print_Area_16" localSheetId="8">#REF!</definedName>
    <definedName name="Excel_BuiltIn_Print_Area_16">#REF!</definedName>
    <definedName name="Excel_BuiltIn_Print_Area_17" localSheetId="13">#REF!</definedName>
    <definedName name="Excel_BuiltIn_Print_Area_17" localSheetId="1">#REF!</definedName>
    <definedName name="Excel_BuiltIn_Print_Area_17" localSheetId="5">#REF!</definedName>
    <definedName name="Excel_BuiltIn_Print_Area_17" localSheetId="2">#REF!</definedName>
    <definedName name="Excel_BuiltIn_Print_Area_17" localSheetId="3">#REF!</definedName>
    <definedName name="Excel_BuiltIn_Print_Area_17" localSheetId="4">#REF!</definedName>
    <definedName name="Excel_BuiltIn_Print_Area_17" localSheetId="7">#REF!</definedName>
    <definedName name="Excel_BuiltIn_Print_Area_17" localSheetId="10">#REF!</definedName>
    <definedName name="Excel_BuiltIn_Print_Area_17" localSheetId="8">#REF!</definedName>
    <definedName name="Excel_BuiltIn_Print_Area_17">#REF!</definedName>
    <definedName name="Excel_BuiltIn_Print_Area_18" localSheetId="13">#REF!</definedName>
    <definedName name="Excel_BuiltIn_Print_Area_18" localSheetId="1">#REF!</definedName>
    <definedName name="Excel_BuiltIn_Print_Area_18" localSheetId="5">#REF!</definedName>
    <definedName name="Excel_BuiltIn_Print_Area_18" localSheetId="2">#REF!</definedName>
    <definedName name="Excel_BuiltIn_Print_Area_18" localSheetId="3">#REF!</definedName>
    <definedName name="Excel_BuiltIn_Print_Area_18" localSheetId="4">#REF!</definedName>
    <definedName name="Excel_BuiltIn_Print_Area_18" localSheetId="7">#REF!</definedName>
    <definedName name="Excel_BuiltIn_Print_Area_18" localSheetId="10">#REF!</definedName>
    <definedName name="Excel_BuiltIn_Print_Area_18" localSheetId="8">#REF!</definedName>
    <definedName name="Excel_BuiltIn_Print_Area_18">#REF!</definedName>
    <definedName name="Excel_BuiltIn_Print_Area_19" localSheetId="13">#REF!</definedName>
    <definedName name="Excel_BuiltIn_Print_Area_19" localSheetId="1">#REF!</definedName>
    <definedName name="Excel_BuiltIn_Print_Area_19" localSheetId="5">#REF!</definedName>
    <definedName name="Excel_BuiltIn_Print_Area_19" localSheetId="2">#REF!</definedName>
    <definedName name="Excel_BuiltIn_Print_Area_19" localSheetId="3">#REF!</definedName>
    <definedName name="Excel_BuiltIn_Print_Area_19" localSheetId="4">#REF!</definedName>
    <definedName name="Excel_BuiltIn_Print_Area_19" localSheetId="7">#REF!</definedName>
    <definedName name="Excel_BuiltIn_Print_Area_19" localSheetId="10">#REF!</definedName>
    <definedName name="Excel_BuiltIn_Print_Area_19" localSheetId="8">#REF!</definedName>
    <definedName name="Excel_BuiltIn_Print_Area_19">#REF!</definedName>
    <definedName name="Excel_BuiltIn_Print_Area_2" localSheetId="13">#REF!</definedName>
    <definedName name="Excel_BuiltIn_Print_Area_2" localSheetId="1">#REF!</definedName>
    <definedName name="Excel_BuiltIn_Print_Area_2" localSheetId="5">#REF!</definedName>
    <definedName name="Excel_BuiltIn_Print_Area_2" localSheetId="2">#REF!</definedName>
    <definedName name="Excel_BuiltIn_Print_Area_2" localSheetId="3">#REF!</definedName>
    <definedName name="Excel_BuiltIn_Print_Area_2" localSheetId="4">#REF!</definedName>
    <definedName name="Excel_BuiltIn_Print_Area_2" localSheetId="7">#REF!</definedName>
    <definedName name="Excel_BuiltIn_Print_Area_2" localSheetId="10">#REF!</definedName>
    <definedName name="Excel_BuiltIn_Print_Area_2" localSheetId="8">#REF!</definedName>
    <definedName name="Excel_BuiltIn_Print_Area_2">#REF!</definedName>
    <definedName name="Excel_BuiltIn_Print_Area_2_1" localSheetId="13">#REF!</definedName>
    <definedName name="Excel_BuiltIn_Print_Area_2_1" localSheetId="1">#REF!</definedName>
    <definedName name="Excel_BuiltIn_Print_Area_2_1" localSheetId="5">#REF!</definedName>
    <definedName name="Excel_BuiltIn_Print_Area_2_1" localSheetId="2">#REF!</definedName>
    <definedName name="Excel_BuiltIn_Print_Area_2_1" localSheetId="3">#REF!</definedName>
    <definedName name="Excel_BuiltIn_Print_Area_2_1" localSheetId="4">#REF!</definedName>
    <definedName name="Excel_BuiltIn_Print_Area_2_1" localSheetId="7">#REF!</definedName>
    <definedName name="Excel_BuiltIn_Print_Area_2_1" localSheetId="10">#REF!</definedName>
    <definedName name="Excel_BuiltIn_Print_Area_2_1" localSheetId="8">#REF!</definedName>
    <definedName name="Excel_BuiltIn_Print_Area_2_1">#REF!</definedName>
    <definedName name="Excel_BuiltIn_Print_Area_20" localSheetId="13">#REF!</definedName>
    <definedName name="Excel_BuiltIn_Print_Area_20" localSheetId="1">#REF!</definedName>
    <definedName name="Excel_BuiltIn_Print_Area_20" localSheetId="5">#REF!</definedName>
    <definedName name="Excel_BuiltIn_Print_Area_20" localSheetId="2">#REF!</definedName>
    <definedName name="Excel_BuiltIn_Print_Area_20" localSheetId="3">#REF!</definedName>
    <definedName name="Excel_BuiltIn_Print_Area_20" localSheetId="4">#REF!</definedName>
    <definedName name="Excel_BuiltIn_Print_Area_20" localSheetId="7">#REF!</definedName>
    <definedName name="Excel_BuiltIn_Print_Area_20" localSheetId="10">#REF!</definedName>
    <definedName name="Excel_BuiltIn_Print_Area_20" localSheetId="8">#REF!</definedName>
    <definedName name="Excel_BuiltIn_Print_Area_20">#REF!</definedName>
    <definedName name="Excel_BuiltIn_Print_Area_3" localSheetId="13">#REF!</definedName>
    <definedName name="Excel_BuiltIn_Print_Area_3" localSheetId="1">#REF!</definedName>
    <definedName name="Excel_BuiltIn_Print_Area_3" localSheetId="5">#REF!</definedName>
    <definedName name="Excel_BuiltIn_Print_Area_3" localSheetId="2">#REF!</definedName>
    <definedName name="Excel_BuiltIn_Print_Area_3" localSheetId="3">#REF!</definedName>
    <definedName name="Excel_BuiltIn_Print_Area_3" localSheetId="4">#REF!</definedName>
    <definedName name="Excel_BuiltIn_Print_Area_3" localSheetId="7">#REF!</definedName>
    <definedName name="Excel_BuiltIn_Print_Area_3" localSheetId="10">#REF!</definedName>
    <definedName name="Excel_BuiltIn_Print_Area_3" localSheetId="8">#REF!</definedName>
    <definedName name="Excel_BuiltIn_Print_Area_3">#REF!</definedName>
    <definedName name="Excel_BuiltIn_Print_Area_32" localSheetId="13">#REF!</definedName>
    <definedName name="Excel_BuiltIn_Print_Area_32" localSheetId="1">#REF!</definedName>
    <definedName name="Excel_BuiltIn_Print_Area_32" localSheetId="5">#REF!</definedName>
    <definedName name="Excel_BuiltIn_Print_Area_32" localSheetId="2">#REF!</definedName>
    <definedName name="Excel_BuiltIn_Print_Area_32" localSheetId="3">#REF!</definedName>
    <definedName name="Excel_BuiltIn_Print_Area_32" localSheetId="4">#REF!</definedName>
    <definedName name="Excel_BuiltIn_Print_Area_32" localSheetId="7">#REF!</definedName>
    <definedName name="Excel_BuiltIn_Print_Area_32" localSheetId="10">#REF!</definedName>
    <definedName name="Excel_BuiltIn_Print_Area_32" localSheetId="8">#REF!</definedName>
    <definedName name="Excel_BuiltIn_Print_Area_32">#REF!</definedName>
    <definedName name="Excel_BuiltIn_Print_Area_4" localSheetId="13">#REF!</definedName>
    <definedName name="Excel_BuiltIn_Print_Area_4" localSheetId="1">#REF!</definedName>
    <definedName name="Excel_BuiltIn_Print_Area_4" localSheetId="5">#REF!</definedName>
    <definedName name="Excel_BuiltIn_Print_Area_4" localSheetId="2">#REF!</definedName>
    <definedName name="Excel_BuiltIn_Print_Area_4" localSheetId="3">#REF!</definedName>
    <definedName name="Excel_BuiltIn_Print_Area_4" localSheetId="4">#REF!</definedName>
    <definedName name="Excel_BuiltIn_Print_Area_4" localSheetId="7">#REF!</definedName>
    <definedName name="Excel_BuiltIn_Print_Area_4" localSheetId="10">#REF!</definedName>
    <definedName name="Excel_BuiltIn_Print_Area_4" localSheetId="8">#REF!</definedName>
    <definedName name="Excel_BuiltIn_Print_Area_4">#REF!</definedName>
    <definedName name="Excel_BuiltIn_Print_Area_6" localSheetId="13">#REF!</definedName>
    <definedName name="Excel_BuiltIn_Print_Area_6" localSheetId="1">#REF!</definedName>
    <definedName name="Excel_BuiltIn_Print_Area_6" localSheetId="5">#REF!</definedName>
    <definedName name="Excel_BuiltIn_Print_Area_6" localSheetId="2">#REF!</definedName>
    <definedName name="Excel_BuiltIn_Print_Area_6" localSheetId="3">#REF!</definedName>
    <definedName name="Excel_BuiltIn_Print_Area_6" localSheetId="4">#REF!</definedName>
    <definedName name="Excel_BuiltIn_Print_Area_6" localSheetId="7">#REF!</definedName>
    <definedName name="Excel_BuiltIn_Print_Area_6" localSheetId="10">#REF!</definedName>
    <definedName name="Excel_BuiltIn_Print_Area_6" localSheetId="8">#REF!</definedName>
    <definedName name="Excel_BuiltIn_Print_Area_6">#REF!</definedName>
    <definedName name="Excel_BuiltIn_Print_Area_7" localSheetId="13">#REF!</definedName>
    <definedName name="Excel_BuiltIn_Print_Area_7" localSheetId="1">#REF!</definedName>
    <definedName name="Excel_BuiltIn_Print_Area_7" localSheetId="5">#REF!</definedName>
    <definedName name="Excel_BuiltIn_Print_Area_7" localSheetId="2">#REF!</definedName>
    <definedName name="Excel_BuiltIn_Print_Area_7" localSheetId="3">#REF!</definedName>
    <definedName name="Excel_BuiltIn_Print_Area_7" localSheetId="4">#REF!</definedName>
    <definedName name="Excel_BuiltIn_Print_Area_7" localSheetId="7">#REF!</definedName>
    <definedName name="Excel_BuiltIn_Print_Area_7" localSheetId="10">#REF!</definedName>
    <definedName name="Excel_BuiltIn_Print_Area_7" localSheetId="8">#REF!</definedName>
    <definedName name="Excel_BuiltIn_Print_Area_7">#REF!</definedName>
    <definedName name="Excel_BuiltIn_Print_Area_9" localSheetId="13">#REF!</definedName>
    <definedName name="Excel_BuiltIn_Print_Area_9" localSheetId="1">#REF!</definedName>
    <definedName name="Excel_BuiltIn_Print_Area_9" localSheetId="5">#REF!</definedName>
    <definedName name="Excel_BuiltIn_Print_Area_9" localSheetId="2">#REF!</definedName>
    <definedName name="Excel_BuiltIn_Print_Area_9" localSheetId="3">#REF!</definedName>
    <definedName name="Excel_BuiltIn_Print_Area_9" localSheetId="4">#REF!</definedName>
    <definedName name="Excel_BuiltIn_Print_Area_9" localSheetId="7">#REF!</definedName>
    <definedName name="Excel_BuiltIn_Print_Area_9" localSheetId="10">#REF!</definedName>
    <definedName name="Excel_BuiltIn_Print_Area_9" localSheetId="8">#REF!</definedName>
    <definedName name="Excel_BuiltIn_Print_Area_9">#REF!</definedName>
    <definedName name="Excel_BuiltIn_Print_Titles_1" localSheetId="13">#REF!</definedName>
    <definedName name="Excel_BuiltIn_Print_Titles_1" localSheetId="1">#REF!</definedName>
    <definedName name="Excel_BuiltIn_Print_Titles_1" localSheetId="5">#REF!</definedName>
    <definedName name="Excel_BuiltIn_Print_Titles_1" localSheetId="2">#REF!</definedName>
    <definedName name="Excel_BuiltIn_Print_Titles_1" localSheetId="3">#REF!</definedName>
    <definedName name="Excel_BuiltIn_Print_Titles_1" localSheetId="4">#REF!</definedName>
    <definedName name="Excel_BuiltIn_Print_Titles_1" localSheetId="7">#REF!</definedName>
    <definedName name="Excel_BuiltIn_Print_Titles_1" localSheetId="10">#REF!</definedName>
    <definedName name="Excel_BuiltIn_Print_Titles_1" localSheetId="8">#REF!</definedName>
    <definedName name="Excel_BuiltIn_Print_Titles_1">#REF!</definedName>
    <definedName name="Excess_Range" localSheetId="13">#REF!</definedName>
    <definedName name="Excess_Range" localSheetId="1">#REF!</definedName>
    <definedName name="Excess_Range" localSheetId="5">#REF!</definedName>
    <definedName name="Excess_Range" localSheetId="2">#REF!</definedName>
    <definedName name="Excess_Range" localSheetId="3">#REF!</definedName>
    <definedName name="Excess_Range" localSheetId="4">#REF!</definedName>
    <definedName name="Excess_Range" localSheetId="7">#REF!</definedName>
    <definedName name="Excess_Range" localSheetId="10">#REF!</definedName>
    <definedName name="Excess_Range" localSheetId="8">#REF!</definedName>
    <definedName name="Excess_Range">#REF!</definedName>
    <definedName name="_xlnm.Extract" localSheetId="13">#REF!</definedName>
    <definedName name="_xlnm.Extract" localSheetId="1">#REF!</definedName>
    <definedName name="_xlnm.Extract" localSheetId="5">#REF!</definedName>
    <definedName name="_xlnm.Extract" localSheetId="2">#REF!</definedName>
    <definedName name="_xlnm.Extract" localSheetId="3">#REF!</definedName>
    <definedName name="_xlnm.Extract" localSheetId="4">#REF!</definedName>
    <definedName name="_xlnm.Extract" localSheetId="7">#REF!</definedName>
    <definedName name="_xlnm.Extract" localSheetId="10">#REF!</definedName>
    <definedName name="_xlnm.Extract" localSheetId="8">#REF!</definedName>
    <definedName name="_xlnm.Extract">#REF!</definedName>
    <definedName name="EYT" localSheetId="5" hidden="1">{"'10'!$F$18"}</definedName>
    <definedName name="EYT" localSheetId="2" hidden="1">{"'10'!$F$18"}</definedName>
    <definedName name="EYT" localSheetId="3" hidden="1">{"'10'!$F$18"}</definedName>
    <definedName name="EYT" localSheetId="4" hidden="1">{"'10'!$F$18"}</definedName>
    <definedName name="EYT" localSheetId="8" hidden="1">{"'10'!$F$18"}</definedName>
    <definedName name="EYT" hidden="1">{"'10'!$F$18"}</definedName>
    <definedName name="f" localSheetId="13">#REF!</definedName>
    <definedName name="f" localSheetId="1">#REF!</definedName>
    <definedName name="f" localSheetId="5">#REF!</definedName>
    <definedName name="f" localSheetId="2">#REF!</definedName>
    <definedName name="f" localSheetId="3">#REF!</definedName>
    <definedName name="f" localSheetId="4">#REF!</definedName>
    <definedName name="f" localSheetId="7">#REF!</definedName>
    <definedName name="f" localSheetId="10">#REF!</definedName>
    <definedName name="f" localSheetId="8">#REF!</definedName>
    <definedName name="f">#REF!</definedName>
    <definedName name="F00E04A011360001" localSheetId="13">[55]WiFi!#REF!</definedName>
    <definedName name="F00E04A011360001" localSheetId="1">[55]WiFi!#REF!</definedName>
    <definedName name="F00E04A011360001" localSheetId="5">[55]WiFi!#REF!</definedName>
    <definedName name="F00E04A011360001" localSheetId="2">[55]WiFi!#REF!</definedName>
    <definedName name="F00E04A011360001" localSheetId="3">[55]WiFi!#REF!</definedName>
    <definedName name="F00E04A011360001" localSheetId="7">[55]WiFi!#REF!</definedName>
    <definedName name="F00E04A011360001" localSheetId="10">[55]WiFi!#REF!</definedName>
    <definedName name="F00E04A011360001" localSheetId="8">[55]WiFi!#REF!</definedName>
    <definedName name="F00E04A011360001">[55]WiFi!#REF!</definedName>
    <definedName name="F2__開窗指定_____功能" localSheetId="13">#REF!</definedName>
    <definedName name="F2__開窗指定_____功能" localSheetId="1">#REF!</definedName>
    <definedName name="F2__開窗指定_____功能" localSheetId="5">#REF!</definedName>
    <definedName name="F2__開窗指定_____功能" localSheetId="2">#REF!</definedName>
    <definedName name="F2__開窗指定_____功能" localSheetId="3">#REF!</definedName>
    <definedName name="F2__開窗指定_____功能" localSheetId="4">#REF!</definedName>
    <definedName name="F2__開窗指定_____功能" localSheetId="7">#REF!</definedName>
    <definedName name="F2__開窗指定_____功能" localSheetId="10">#REF!</definedName>
    <definedName name="F2__開窗指定_____功能" localSheetId="8">#REF!</definedName>
    <definedName name="F2__開窗指定_____功能">#REF!</definedName>
    <definedName name="FA" localSheetId="1">#REF!</definedName>
    <definedName name="FA" localSheetId="5">#REF!</definedName>
    <definedName name="FA" localSheetId="2">#REF!</definedName>
    <definedName name="FA" localSheetId="3">#REF!</definedName>
    <definedName name="FA" localSheetId="4">#REF!</definedName>
    <definedName name="FA" localSheetId="10">#REF!</definedName>
    <definedName name="FA">#REF!</definedName>
    <definedName name="faa" localSheetId="2">'[66]MPM&amp;DEK'!$A$8:$IV$8</definedName>
    <definedName name="faa">'[66]MPM&amp;DEK'!$A$8:$IV$8</definedName>
    <definedName name="Fab_Summary_Sheet">'[16]Fab Summary'!$B$4:$AK$84</definedName>
    <definedName name="FADGADFGASDGAS" localSheetId="5" hidden="1">{#N/A,#N/A,FALSE,"Tucson_2hdrs";#N/A,#N/A,FALSE,"Tucson_3hdrs";#N/A,#N/A,FALSE,"Tucson_4hdrs";#N/A,#N/A,FALSE,"Tucson_5hdrs";#N/A,#N/A,FALSE,"Tucson_6hrds";#N/A,#N/A,FALSE,"All Headers Cum Yield"}</definedName>
    <definedName name="FADGADFGASDGAS" localSheetId="2" hidden="1">{#N/A,#N/A,FALSE,"Tucson_2hdrs";#N/A,#N/A,FALSE,"Tucson_3hdrs";#N/A,#N/A,FALSE,"Tucson_4hdrs";#N/A,#N/A,FALSE,"Tucson_5hdrs";#N/A,#N/A,FALSE,"Tucson_6hrds";#N/A,#N/A,FALSE,"All Headers Cum Yield"}</definedName>
    <definedName name="FADGADFGASDGAS" localSheetId="3" hidden="1">{#N/A,#N/A,FALSE,"Tucson_2hdrs";#N/A,#N/A,FALSE,"Tucson_3hdrs";#N/A,#N/A,FALSE,"Tucson_4hdrs";#N/A,#N/A,FALSE,"Tucson_5hdrs";#N/A,#N/A,FALSE,"Tucson_6hrds";#N/A,#N/A,FALSE,"All Headers Cum Yield"}</definedName>
    <definedName name="FADGADFGASDGAS" localSheetId="4" hidden="1">{#N/A,#N/A,FALSE,"Tucson_2hdrs";#N/A,#N/A,FALSE,"Tucson_3hdrs";#N/A,#N/A,FALSE,"Tucson_4hdrs";#N/A,#N/A,FALSE,"Tucson_5hdrs";#N/A,#N/A,FALSE,"Tucson_6hrds";#N/A,#N/A,FALSE,"All Headers Cum Yield"}</definedName>
    <definedName name="FADGADFGASDGAS" localSheetId="8" hidden="1">{#N/A,#N/A,FALSE,"Tucson_2hdrs";#N/A,#N/A,FALSE,"Tucson_3hdrs";#N/A,#N/A,FALSE,"Tucson_4hdrs";#N/A,#N/A,FALSE,"Tucson_5hdrs";#N/A,#N/A,FALSE,"Tucson_6hrds";#N/A,#N/A,FALSE,"All Headers Cum Yield"}</definedName>
    <definedName name="FADGADFGASDGAS" hidden="1">{#N/A,#N/A,FALSE,"Tucson_2hdrs";#N/A,#N/A,FALSE,"Tucson_3hdrs";#N/A,#N/A,FALSE,"Tucson_4hdrs";#N/A,#N/A,FALSE,"Tucson_5hdrs";#N/A,#N/A,FALSE,"Tucson_6hrds";#N/A,#N/A,FALSE,"All Headers Cum Yield"}</definedName>
    <definedName name="fads" localSheetId="5" hidden="1">{"cash",#N/A,FALSE,"Executive Summary";"overview",#N/A,FALSE,"Executive Summary"}</definedName>
    <definedName name="fads" localSheetId="2" hidden="1">{"cash",#N/A,FALSE,"Executive Summary";"overview",#N/A,FALSE,"Executive Summary"}</definedName>
    <definedName name="fads" localSheetId="3" hidden="1">{"cash",#N/A,FALSE,"Executive Summary";"overview",#N/A,FALSE,"Executive Summary"}</definedName>
    <definedName name="fads" localSheetId="4" hidden="1">{"cash",#N/A,FALSE,"Executive Summary";"overview",#N/A,FALSE,"Executive Summary"}</definedName>
    <definedName name="fads" localSheetId="8" hidden="1">{"cash",#N/A,FALSE,"Executive Summary";"overview",#N/A,FALSE,"Executive Summary"}</definedName>
    <definedName name="fads" hidden="1">{"cash",#N/A,FALSE,"Executive Summary";"overview",#N/A,FALSE,"Executive Summary"}</definedName>
    <definedName name="FAIL" localSheetId="13">#REF!</definedName>
    <definedName name="FAIL" localSheetId="1">#REF!</definedName>
    <definedName name="FAIL" localSheetId="5">#REF!</definedName>
    <definedName name="FAIL" localSheetId="2">#REF!</definedName>
    <definedName name="FAIL" localSheetId="3">#REF!</definedName>
    <definedName name="FAIL" localSheetId="4">#REF!</definedName>
    <definedName name="FAIL" localSheetId="7">#REF!</definedName>
    <definedName name="FAIL" localSheetId="10">#REF!</definedName>
    <definedName name="FAIL" localSheetId="8">#REF!</definedName>
    <definedName name="FAIL">#REF!</definedName>
    <definedName name="FAN" localSheetId="5" hidden="1">{"'10'!$F$18"}</definedName>
    <definedName name="FAN" localSheetId="2" hidden="1">{"'10'!$F$18"}</definedName>
    <definedName name="FAN" localSheetId="3" hidden="1">{"'10'!$F$18"}</definedName>
    <definedName name="FAN" localSheetId="4" hidden="1">{"'10'!$F$18"}</definedName>
    <definedName name="FAN" localSheetId="8" hidden="1">{"'10'!$F$18"}</definedName>
    <definedName name="FAN" hidden="1">{"'10'!$F$18"}</definedName>
    <definedName name="FATP_BUFFER" localSheetId="2">[67]SUMMARY!$C$32</definedName>
    <definedName name="FATP_BUFFER">[67]SUMMARY!$C$32</definedName>
    <definedName name="FATP_Low_Buffer_Trigger" localSheetId="13">#REF!</definedName>
    <definedName name="FATP_Low_Buffer_Trigger" localSheetId="1">#REF!</definedName>
    <definedName name="FATP_Low_Buffer_Trigger" localSheetId="5">#REF!</definedName>
    <definedName name="FATP_Low_Buffer_Trigger" localSheetId="2">#REF!</definedName>
    <definedName name="FATP_Low_Buffer_Trigger" localSheetId="3">#REF!</definedName>
    <definedName name="FATP_Low_Buffer_Trigger" localSheetId="4">#REF!</definedName>
    <definedName name="FATP_Low_Buffer_Trigger" localSheetId="7">#REF!</definedName>
    <definedName name="FATP_Low_Buffer_Trigger" localSheetId="10">#REF!</definedName>
    <definedName name="FATP_Low_Buffer_Trigger" localSheetId="8">#REF!</definedName>
    <definedName name="FATP_Low_Buffer_Trigger">#REF!</definedName>
    <definedName name="FATP_Material_Buffer" localSheetId="13">#REF!</definedName>
    <definedName name="FATP_Material_Buffer" localSheetId="1">#REF!</definedName>
    <definedName name="FATP_Material_Buffer" localSheetId="5">#REF!</definedName>
    <definedName name="FATP_Material_Buffer" localSheetId="2">#REF!</definedName>
    <definedName name="FATP_Material_Buffer" localSheetId="3">#REF!</definedName>
    <definedName name="FATP_Material_Buffer" localSheetId="4">#REF!</definedName>
    <definedName name="FATP_Material_Buffer" localSheetId="7">#REF!</definedName>
    <definedName name="FATP_Material_Buffer" localSheetId="10">#REF!</definedName>
    <definedName name="FATP_Material_Buffer" localSheetId="8">#REF!</definedName>
    <definedName name="FATP_Material_Buffer">#REF!</definedName>
    <definedName name="FATP_PER" localSheetId="2">[67]SUMMARY!$C$5</definedName>
    <definedName name="FATP_PER">[67]SUMMARY!$C$5</definedName>
    <definedName name="FATP5_PER" localSheetId="13">[67]SUMMARY!#REF!</definedName>
    <definedName name="FATP5_PER" localSheetId="1">[67]SUMMARY!#REF!</definedName>
    <definedName name="FATP5_PER" localSheetId="5">[67]SUMMARY!#REF!</definedName>
    <definedName name="FATP5_PER" localSheetId="2">[67]SUMMARY!#REF!</definedName>
    <definedName name="FATP5_PER" localSheetId="3">[67]SUMMARY!#REF!</definedName>
    <definedName name="FATP5_PER" localSheetId="7">[67]SUMMARY!#REF!</definedName>
    <definedName name="FATP5_PER" localSheetId="10">[67]SUMMARY!#REF!</definedName>
    <definedName name="FATP5_PER" localSheetId="8">[67]SUMMARY!#REF!</definedName>
    <definedName name="FATP5_PER">[67]SUMMARY!#REF!</definedName>
    <definedName name="FATPYield" localSheetId="13">#REF!</definedName>
    <definedName name="FATPYield" localSheetId="1">#REF!</definedName>
    <definedName name="FATPYield" localSheetId="5">#REF!</definedName>
    <definedName name="FATPYield" localSheetId="2">#REF!</definedName>
    <definedName name="FATPYield" localSheetId="3">#REF!</definedName>
    <definedName name="FATPYield" localSheetId="4">#REF!</definedName>
    <definedName name="FATPYield" localSheetId="7">#REF!</definedName>
    <definedName name="FATPYield" localSheetId="10">#REF!</definedName>
    <definedName name="FATPYield" localSheetId="8">#REF!</definedName>
    <definedName name="FATPYield">#REF!</definedName>
    <definedName name="Fax" localSheetId="13">#REF!</definedName>
    <definedName name="Fax" localSheetId="1">#REF!</definedName>
    <definedName name="Fax" localSheetId="5">#REF!</definedName>
    <definedName name="Fax" localSheetId="2">#REF!</definedName>
    <definedName name="Fax" localSheetId="3">#REF!</definedName>
    <definedName name="Fax" localSheetId="4">#REF!</definedName>
    <definedName name="Fax" localSheetId="7">#REF!</definedName>
    <definedName name="Fax" localSheetId="10">#REF!</definedName>
    <definedName name="Fax" localSheetId="8">#REF!</definedName>
    <definedName name="Fax">#REF!</definedName>
    <definedName name="fbfgrhrhgfhgf">'[8]75EX'!$BI$921</definedName>
    <definedName name="FCode" localSheetId="13" hidden="1">#REF!</definedName>
    <definedName name="FCode" localSheetId="1" hidden="1">#REF!</definedName>
    <definedName name="FCode" localSheetId="5" hidden="1">#REF!</definedName>
    <definedName name="FCode" localSheetId="2" hidden="1">#REF!</definedName>
    <definedName name="FCode" localSheetId="3" hidden="1">#REF!</definedName>
    <definedName name="FCode" localSheetId="4" hidden="1">#REF!</definedName>
    <definedName name="FCode" localSheetId="7" hidden="1">#REF!</definedName>
    <definedName name="FCode" localSheetId="10" hidden="1">#REF!</definedName>
    <definedName name="FCode" localSheetId="8" hidden="1">#REF!</definedName>
    <definedName name="FCode" hidden="1">#REF!</definedName>
    <definedName name="FCT2_B36" localSheetId="13">#REF!</definedName>
    <definedName name="FCT2_B36" localSheetId="1">#REF!</definedName>
    <definedName name="FCT2_B36" localSheetId="5">#REF!</definedName>
    <definedName name="FCT2_B36" localSheetId="2">#REF!</definedName>
    <definedName name="FCT2_B36" localSheetId="3">#REF!</definedName>
    <definedName name="FCT2_B36" localSheetId="4">#REF!</definedName>
    <definedName name="FCT2_B36" localSheetId="7">#REF!</definedName>
    <definedName name="FCT2_B36" localSheetId="10">#REF!</definedName>
    <definedName name="FCT2_B36" localSheetId="8">#REF!</definedName>
    <definedName name="FCT2_B36">#REF!</definedName>
    <definedName name="FCT2_B49" localSheetId="13">#REF!</definedName>
    <definedName name="FCT2_B49" localSheetId="1">#REF!</definedName>
    <definedName name="FCT2_B49" localSheetId="5">#REF!</definedName>
    <definedName name="FCT2_B49" localSheetId="2">#REF!</definedName>
    <definedName name="FCT2_B49" localSheetId="3">#REF!</definedName>
    <definedName name="FCT2_B49" localSheetId="4">#REF!</definedName>
    <definedName name="FCT2_B49" localSheetId="7">#REF!</definedName>
    <definedName name="FCT2_B49" localSheetId="10">#REF!</definedName>
    <definedName name="FCT2_B49" localSheetId="8">#REF!</definedName>
    <definedName name="FCT2_B49">#REF!</definedName>
    <definedName name="FCT2_B53" localSheetId="13">#REF!</definedName>
    <definedName name="FCT2_B53" localSheetId="1">#REF!</definedName>
    <definedName name="FCT2_B53" localSheetId="5">#REF!</definedName>
    <definedName name="FCT2_B53" localSheetId="2">#REF!</definedName>
    <definedName name="FCT2_B53" localSheetId="3">#REF!</definedName>
    <definedName name="FCT2_B53" localSheetId="4">#REF!</definedName>
    <definedName name="FCT2_B53" localSheetId="7">#REF!</definedName>
    <definedName name="FCT2_B53" localSheetId="10">#REF!</definedName>
    <definedName name="FCT2_B53" localSheetId="8">#REF!</definedName>
    <definedName name="FCT2_B53">#REF!</definedName>
    <definedName name="FCT2_B97" localSheetId="13">#REF!</definedName>
    <definedName name="FCT2_B97" localSheetId="1">#REF!</definedName>
    <definedName name="FCT2_B97" localSheetId="5">#REF!</definedName>
    <definedName name="FCT2_B97" localSheetId="2">#REF!</definedName>
    <definedName name="FCT2_B97" localSheetId="3">#REF!</definedName>
    <definedName name="FCT2_B97" localSheetId="4">#REF!</definedName>
    <definedName name="FCT2_B97" localSheetId="7">#REF!</definedName>
    <definedName name="FCT2_B97" localSheetId="10">#REF!</definedName>
    <definedName name="FCT2_B97" localSheetId="8">#REF!</definedName>
    <definedName name="FCT2_B97">#REF!</definedName>
    <definedName name="fd" localSheetId="13">#REF!</definedName>
    <definedName name="fd" localSheetId="1">#REF!</definedName>
    <definedName name="fd" localSheetId="5">#REF!</definedName>
    <definedName name="fd" localSheetId="2">#REF!</definedName>
    <definedName name="fd" localSheetId="3">#REF!</definedName>
    <definedName name="fd" localSheetId="4">#REF!</definedName>
    <definedName name="fd" localSheetId="7">#REF!</definedName>
    <definedName name="fd" localSheetId="10">#REF!</definedName>
    <definedName name="fd" localSheetId="8">#REF!</definedName>
    <definedName name="fd">#REF!</definedName>
    <definedName name="fdfsda" localSheetId="5" hidden="1">{"cash",#N/A,FALSE,"Executive Summary";"overview",#N/A,FALSE,"Executive Summary"}</definedName>
    <definedName name="fdfsda" localSheetId="2" hidden="1">{"cash",#N/A,FALSE,"Executive Summary";"overview",#N/A,FALSE,"Executive Summary"}</definedName>
    <definedName name="fdfsda" localSheetId="3" hidden="1">{"cash",#N/A,FALSE,"Executive Summary";"overview",#N/A,FALSE,"Executive Summary"}</definedName>
    <definedName name="fdfsda" localSheetId="4" hidden="1">{"cash",#N/A,FALSE,"Executive Summary";"overview",#N/A,FALSE,"Executive Summary"}</definedName>
    <definedName name="fdfsda" localSheetId="8" hidden="1">{"cash",#N/A,FALSE,"Executive Summary";"overview",#N/A,FALSE,"Executive Summary"}</definedName>
    <definedName name="fdfsda" hidden="1">{"cash",#N/A,FALSE,"Executive Summary";"overview",#N/A,FALSE,"Executive Summary"}</definedName>
    <definedName name="fdg" localSheetId="13">#REF!</definedName>
    <definedName name="fdg" localSheetId="1">#REF!</definedName>
    <definedName name="fdg" localSheetId="5">#REF!</definedName>
    <definedName name="fdg" localSheetId="2">#REF!</definedName>
    <definedName name="fdg" localSheetId="3">#REF!</definedName>
    <definedName name="fdg" localSheetId="4">#REF!</definedName>
    <definedName name="fdg" localSheetId="7">#REF!</definedName>
    <definedName name="fdg" localSheetId="10">#REF!</definedName>
    <definedName name="fdg" localSheetId="8">#REF!</definedName>
    <definedName name="fdg">#REF!</definedName>
    <definedName name="FDGH" localSheetId="5" hidden="1">{"'10'!$F$18"}</definedName>
    <definedName name="FDGH" localSheetId="2" hidden="1">{"'10'!$F$18"}</definedName>
    <definedName name="FDGH" localSheetId="3" hidden="1">{"'10'!$F$18"}</definedName>
    <definedName name="FDGH" localSheetId="4" hidden="1">{"'10'!$F$18"}</definedName>
    <definedName name="FDGH" localSheetId="8" hidden="1">{"'10'!$F$18"}</definedName>
    <definedName name="FDGH" hidden="1">{"'10'!$F$18"}</definedName>
    <definedName name="FDGS" localSheetId="5" hidden="1">{"'10'!$F$18"}</definedName>
    <definedName name="FDGS" localSheetId="2" hidden="1">{"'10'!$F$18"}</definedName>
    <definedName name="FDGS" localSheetId="3" hidden="1">{"'10'!$F$18"}</definedName>
    <definedName name="FDGS" localSheetId="4" hidden="1">{"'10'!$F$18"}</definedName>
    <definedName name="FDGS" localSheetId="8" hidden="1">{"'10'!$F$18"}</definedName>
    <definedName name="FDGS" hidden="1">{"'10'!$F$18"}</definedName>
    <definedName name="fds">[65]自定義!$B$2</definedName>
    <definedName name="fdsa" localSheetId="5" hidden="1">{"cash",#N/A,FALSE,"Executive Summary";"overview",#N/A,FALSE,"Executive Summary"}</definedName>
    <definedName name="fdsa" localSheetId="2" hidden="1">{"cash",#N/A,FALSE,"Executive Summary";"overview",#N/A,FALSE,"Executive Summary"}</definedName>
    <definedName name="fdsa" localSheetId="3" hidden="1">{"cash",#N/A,FALSE,"Executive Summary";"overview",#N/A,FALSE,"Executive Summary"}</definedName>
    <definedName name="fdsa" localSheetId="4" hidden="1">{"cash",#N/A,FALSE,"Executive Summary";"overview",#N/A,FALSE,"Executive Summary"}</definedName>
    <definedName name="fdsa" localSheetId="8" hidden="1">{"cash",#N/A,FALSE,"Executive Summary";"overview",#N/A,FALSE,"Executive Summary"}</definedName>
    <definedName name="fdsa" hidden="1">{"cash",#N/A,FALSE,"Executive Summary";"overview",#N/A,FALSE,"Executive Summary"}</definedName>
    <definedName name="fdsdda" localSheetId="5" hidden="1">{"cash",#N/A,FALSE,"Executive Summary";"overview",#N/A,FALSE,"Executive Summary"}</definedName>
    <definedName name="fdsdda" localSheetId="2" hidden="1">{"cash",#N/A,FALSE,"Executive Summary";"overview",#N/A,FALSE,"Executive Summary"}</definedName>
    <definedName name="fdsdda" localSheetId="3" hidden="1">{"cash",#N/A,FALSE,"Executive Summary";"overview",#N/A,FALSE,"Executive Summary"}</definedName>
    <definedName name="fdsdda" localSheetId="4" hidden="1">{"cash",#N/A,FALSE,"Executive Summary";"overview",#N/A,FALSE,"Executive Summary"}</definedName>
    <definedName name="fdsdda" localSheetId="8" hidden="1">{"cash",#N/A,FALSE,"Executive Summary";"overview",#N/A,FALSE,"Executive Summary"}</definedName>
    <definedName name="fdsdda" hidden="1">{"cash",#N/A,FALSE,"Executive Summary";"overview",#N/A,FALSE,"Executive Summary"}</definedName>
    <definedName name="fdsfsdfdsf" localSheetId="13" hidden="1">'[68]Issues List'!#REF!</definedName>
    <definedName name="fdsfsdfdsf" localSheetId="1" hidden="1">'[68]Issues List'!#REF!</definedName>
    <definedName name="fdsfsdfdsf" localSheetId="5" hidden="1">'[68]Issues List'!#REF!</definedName>
    <definedName name="fdsfsdfdsf" localSheetId="2" hidden="1">'[68]Issues List'!#REF!</definedName>
    <definedName name="fdsfsdfdsf" localSheetId="3" hidden="1">'[68]Issues List'!#REF!</definedName>
    <definedName name="fdsfsdfdsf" localSheetId="7" hidden="1">'[68]Issues List'!#REF!</definedName>
    <definedName name="fdsfsdfdsf" localSheetId="10" hidden="1">'[68]Issues List'!#REF!</definedName>
    <definedName name="fdsfsdfdsf" localSheetId="8" hidden="1">'[68]Issues List'!#REF!</definedName>
    <definedName name="fdsfsdfdsf" hidden="1">'[68]Issues List'!#REF!</definedName>
    <definedName name="fe" localSheetId="2">'[10]2003 prod2'!$M$7:$O$7</definedName>
    <definedName name="fe">'[10]2003 prod2'!$M$7:$O$7</definedName>
    <definedName name="FEB">[17]Sheet1!$M$3</definedName>
    <definedName name="FF" localSheetId="13">'[3]FA-LISTING'!#REF!</definedName>
    <definedName name="FF" localSheetId="1">'[3]FA-LISTING'!#REF!</definedName>
    <definedName name="FF" localSheetId="5">'[3]FA-LISTING'!#REF!</definedName>
    <definedName name="FF" localSheetId="2">'[3]FA-LISTING'!#REF!</definedName>
    <definedName name="FF" localSheetId="3">'[3]FA-LISTING'!#REF!</definedName>
    <definedName name="FF" localSheetId="7">'[3]FA-LISTING'!#REF!</definedName>
    <definedName name="FF" localSheetId="10">'[3]FA-LISTING'!#REF!</definedName>
    <definedName name="FF" localSheetId="8">'[3]FA-LISTING'!#REF!</definedName>
    <definedName name="FF">'[3]FA-LISTING'!#REF!</definedName>
    <definedName name="fff" localSheetId="5" hidden="1">{"'Mini Tower'!$A$1:$K$49"}</definedName>
    <definedName name="fff" localSheetId="2" hidden="1">{"'Mini Tower'!$A$1:$K$49"}</definedName>
    <definedName name="fff" localSheetId="3" hidden="1">{"'Mini Tower'!$A$1:$K$49"}</definedName>
    <definedName name="fff" localSheetId="4" hidden="1">{"'Mini Tower'!$A$1:$K$49"}</definedName>
    <definedName name="fff" localSheetId="8" hidden="1">{"'Mini Tower'!$A$1:$K$49"}</definedName>
    <definedName name="fff" hidden="1">{"'Mini Tower'!$A$1:$K$49"}</definedName>
    <definedName name="FFFF" localSheetId="13">#REF!</definedName>
    <definedName name="FFFF" localSheetId="1">#REF!</definedName>
    <definedName name="FFFF" localSheetId="5">#REF!</definedName>
    <definedName name="FFFF" localSheetId="2">#REF!</definedName>
    <definedName name="FFFF" localSheetId="3">#REF!</definedName>
    <definedName name="FFFF" localSheetId="4">#REF!</definedName>
    <definedName name="FFFF" localSheetId="7">#REF!</definedName>
    <definedName name="FFFF" localSheetId="10">#REF!</definedName>
    <definedName name="FFFF" localSheetId="8">#REF!</definedName>
    <definedName name="FFFF">#REF!</definedName>
    <definedName name="ffffffffffffffffffffffffff" localSheetId="13">'[56]FA-LISTING'!#REF!</definedName>
    <definedName name="ffffffffffffffffffffffffff" localSheetId="1">'[56]FA-LISTING'!#REF!</definedName>
    <definedName name="ffffffffffffffffffffffffff" localSheetId="5">'[56]FA-LISTING'!#REF!</definedName>
    <definedName name="ffffffffffffffffffffffffff" localSheetId="2">'[56]FA-LISTING'!#REF!</definedName>
    <definedName name="ffffffffffffffffffffffffff" localSheetId="3">'[56]FA-LISTING'!#REF!</definedName>
    <definedName name="ffffffffffffffffffffffffff" localSheetId="7">'[56]FA-LISTING'!#REF!</definedName>
    <definedName name="ffffffffffffffffffffffffff" localSheetId="10">'[56]FA-LISTING'!#REF!</definedName>
    <definedName name="ffffffffffffffffffffffffff" localSheetId="8">'[56]FA-LISTING'!#REF!</definedName>
    <definedName name="ffffffffffffffffffffffffff">'[56]FA-LISTING'!#REF!</definedName>
    <definedName name="fgfgfgf">'[8]72HX'!$F$921</definedName>
    <definedName name="FGGRH" localSheetId="5" hidden="1">{"'10'!$F$18"}</definedName>
    <definedName name="FGGRH" localSheetId="2" hidden="1">{"'10'!$F$18"}</definedName>
    <definedName name="FGGRH" localSheetId="3" hidden="1">{"'10'!$F$18"}</definedName>
    <definedName name="FGGRH" localSheetId="4" hidden="1">{"'10'!$F$18"}</definedName>
    <definedName name="FGGRH" localSheetId="8" hidden="1">{"'10'!$F$18"}</definedName>
    <definedName name="FGGRH" hidden="1">{"'10'!$F$18"}</definedName>
    <definedName name="FGH" localSheetId="5" hidden="1">{"'10'!$F$18"}</definedName>
    <definedName name="FGH" localSheetId="2" hidden="1">{"'10'!$F$18"}</definedName>
    <definedName name="FGH" localSheetId="3" hidden="1">{"'10'!$F$18"}</definedName>
    <definedName name="FGH" localSheetId="4" hidden="1">{"'10'!$F$18"}</definedName>
    <definedName name="FGH" localSheetId="8" hidden="1">{"'10'!$F$18"}</definedName>
    <definedName name="FGH" hidden="1">{"'10'!$F$18"}</definedName>
    <definedName name="FGHDF" localSheetId="5" hidden="1">{"'10'!$F$18"}</definedName>
    <definedName name="FGHDF" localSheetId="2" hidden="1">{"'10'!$F$18"}</definedName>
    <definedName name="FGHDF" localSheetId="3" hidden="1">{"'10'!$F$18"}</definedName>
    <definedName name="FGHDF" localSheetId="4" hidden="1">{"'10'!$F$18"}</definedName>
    <definedName name="FGHDF" localSheetId="8" hidden="1">{"'10'!$F$18"}</definedName>
    <definedName name="FGHDF" hidden="1">{"'10'!$F$18"}</definedName>
    <definedName name="FGHJ" localSheetId="5" hidden="1">{"'10'!$F$18"}</definedName>
    <definedName name="FGHJ" localSheetId="2" hidden="1">{"'10'!$F$18"}</definedName>
    <definedName name="FGHJ" localSheetId="3" hidden="1">{"'10'!$F$18"}</definedName>
    <definedName name="FGHJ" localSheetId="4" hidden="1">{"'10'!$F$18"}</definedName>
    <definedName name="FGHJ" localSheetId="8" hidden="1">{"'10'!$F$18"}</definedName>
    <definedName name="FGHJ" hidden="1">{"'10'!$F$18"}</definedName>
    <definedName name="FGHJFTYJ" localSheetId="5" hidden="1">{"'10'!$F$18"}</definedName>
    <definedName name="FGHJFTYJ" localSheetId="2" hidden="1">{"'10'!$F$18"}</definedName>
    <definedName name="FGHJFTYJ" localSheetId="3" hidden="1">{"'10'!$F$18"}</definedName>
    <definedName name="FGHJFTYJ" localSheetId="4" hidden="1">{"'10'!$F$18"}</definedName>
    <definedName name="FGHJFTYJ" localSheetId="8" hidden="1">{"'10'!$F$18"}</definedName>
    <definedName name="FGHJFTYJ" hidden="1">{"'10'!$F$18"}</definedName>
    <definedName name="FGHJGHJ" localSheetId="5" hidden="1">{"'10'!$F$18"}</definedName>
    <definedName name="FGHJGHJ" localSheetId="2" hidden="1">{"'10'!$F$18"}</definedName>
    <definedName name="FGHJGHJ" localSheetId="3" hidden="1">{"'10'!$F$18"}</definedName>
    <definedName name="FGHJGHJ" localSheetId="4" hidden="1">{"'10'!$F$18"}</definedName>
    <definedName name="FGHJGHJ" localSheetId="8" hidden="1">{"'10'!$F$18"}</definedName>
    <definedName name="FGHJGHJ" hidden="1">{"'10'!$F$18"}</definedName>
    <definedName name="FGJ" localSheetId="5" hidden="1">{"'10'!$F$18"}</definedName>
    <definedName name="FGJ" localSheetId="2" hidden="1">{"'10'!$F$18"}</definedName>
    <definedName name="FGJ" localSheetId="3" hidden="1">{"'10'!$F$18"}</definedName>
    <definedName name="FGJ" localSheetId="4" hidden="1">{"'10'!$F$18"}</definedName>
    <definedName name="FGJ" localSheetId="8" hidden="1">{"'10'!$F$18"}</definedName>
    <definedName name="FGJ" hidden="1">{"'10'!$F$18"}</definedName>
    <definedName name="fgs" localSheetId="5" hidden="1">{"'10'!$F$18"}</definedName>
    <definedName name="fgs" localSheetId="2" hidden="1">{"'10'!$F$18"}</definedName>
    <definedName name="fgs" localSheetId="3" hidden="1">{"'10'!$F$18"}</definedName>
    <definedName name="fgs" localSheetId="4" hidden="1">{"'10'!$F$18"}</definedName>
    <definedName name="fgs" localSheetId="8" hidden="1">{"'10'!$F$18"}</definedName>
    <definedName name="fgs" hidden="1">{"'10'!$F$18"}</definedName>
    <definedName name="FH" localSheetId="5" hidden="1">{"'10'!$F$18"}</definedName>
    <definedName name="FH" localSheetId="2" hidden="1">{"'10'!$F$18"}</definedName>
    <definedName name="FH" localSheetId="3" hidden="1">{"'10'!$F$18"}</definedName>
    <definedName name="FH" localSheetId="4" hidden="1">{"'10'!$F$18"}</definedName>
    <definedName name="FH" localSheetId="8" hidden="1">{"'10'!$F$18"}</definedName>
    <definedName name="FH" hidden="1">{"'10'!$F$18"}</definedName>
    <definedName name="FI">"__ 158"</definedName>
    <definedName name="FIMA" localSheetId="13">#REF!</definedName>
    <definedName name="FIMA" localSheetId="1">#REF!</definedName>
    <definedName name="FIMA" localSheetId="5">#REF!</definedName>
    <definedName name="FIMA" localSheetId="2">#REF!</definedName>
    <definedName name="FIMA" localSheetId="3">#REF!</definedName>
    <definedName name="FIMA" localSheetId="4">#REF!</definedName>
    <definedName name="FIMA" localSheetId="7">#REF!</definedName>
    <definedName name="FIMA" localSheetId="10">#REF!</definedName>
    <definedName name="FIMA" localSheetId="8">#REF!</definedName>
    <definedName name="FIMA">#REF!</definedName>
    <definedName name="FINANCIAMENTO">[6]K1!$A$6:$AD$75</definedName>
    <definedName name="FIP" localSheetId="5" hidden="1">{#N/A,#N/A,FALSE,"Tucson_2hdrs";#N/A,#N/A,FALSE,"Tucson_3hdrs";#N/A,#N/A,FALSE,"Tucson_4hdrs";#N/A,#N/A,FALSE,"Tucson_5hdrs";#N/A,#N/A,FALSE,"Tucson_6hrds";#N/A,#N/A,FALSE,"All Headers Cum Yield"}</definedName>
    <definedName name="FIP" localSheetId="2" hidden="1">{#N/A,#N/A,FALSE,"Tucson_2hdrs";#N/A,#N/A,FALSE,"Tucson_3hdrs";#N/A,#N/A,FALSE,"Tucson_4hdrs";#N/A,#N/A,FALSE,"Tucson_5hdrs";#N/A,#N/A,FALSE,"Tucson_6hrds";#N/A,#N/A,FALSE,"All Headers Cum Yield"}</definedName>
    <definedName name="FIP" localSheetId="3" hidden="1">{#N/A,#N/A,FALSE,"Tucson_2hdrs";#N/A,#N/A,FALSE,"Tucson_3hdrs";#N/A,#N/A,FALSE,"Tucson_4hdrs";#N/A,#N/A,FALSE,"Tucson_5hdrs";#N/A,#N/A,FALSE,"Tucson_6hrds";#N/A,#N/A,FALSE,"All Headers Cum Yield"}</definedName>
    <definedName name="FIP" localSheetId="4" hidden="1">{#N/A,#N/A,FALSE,"Tucson_2hdrs";#N/A,#N/A,FALSE,"Tucson_3hdrs";#N/A,#N/A,FALSE,"Tucson_4hdrs";#N/A,#N/A,FALSE,"Tucson_5hdrs";#N/A,#N/A,FALSE,"Tucson_6hrds";#N/A,#N/A,FALSE,"All Headers Cum Yield"}</definedName>
    <definedName name="FIP" localSheetId="8" hidden="1">{#N/A,#N/A,FALSE,"Tucson_2hdrs";#N/A,#N/A,FALSE,"Tucson_3hdrs";#N/A,#N/A,FALSE,"Tucson_4hdrs";#N/A,#N/A,FALSE,"Tucson_5hdrs";#N/A,#N/A,FALSE,"Tucson_6hrds";#N/A,#N/A,FALSE,"All Headers Cum Yield"}</definedName>
    <definedName name="FIP" hidden="1">{#N/A,#N/A,FALSE,"Tucson_2hdrs";#N/A,#N/A,FALSE,"Tucson_3hdrs";#N/A,#N/A,FALSE,"Tucson_4hdrs";#N/A,#N/A,FALSE,"Tucson_5hdrs";#N/A,#N/A,FALSE,"Tucson_6hrds";#N/A,#N/A,FALSE,"All Headers Cum Yield"}</definedName>
    <definedName name="FIR" localSheetId="5" hidden="1">{#N/A,#N/A,FALSE,"Tucson_2hdrs";#N/A,#N/A,FALSE,"Tucson_3hdrs";#N/A,#N/A,FALSE,"Tucson_4hdrs";#N/A,#N/A,FALSE,"Tucson_5hdrs";#N/A,#N/A,FALSE,"Tucson_6hrds";#N/A,#N/A,FALSE,"All Headers Cum Yield"}</definedName>
    <definedName name="FIR" localSheetId="2" hidden="1">{#N/A,#N/A,FALSE,"Tucson_2hdrs";#N/A,#N/A,FALSE,"Tucson_3hdrs";#N/A,#N/A,FALSE,"Tucson_4hdrs";#N/A,#N/A,FALSE,"Tucson_5hdrs";#N/A,#N/A,FALSE,"Tucson_6hrds";#N/A,#N/A,FALSE,"All Headers Cum Yield"}</definedName>
    <definedName name="FIR" localSheetId="3" hidden="1">{#N/A,#N/A,FALSE,"Tucson_2hdrs";#N/A,#N/A,FALSE,"Tucson_3hdrs";#N/A,#N/A,FALSE,"Tucson_4hdrs";#N/A,#N/A,FALSE,"Tucson_5hdrs";#N/A,#N/A,FALSE,"Tucson_6hrds";#N/A,#N/A,FALSE,"All Headers Cum Yield"}</definedName>
    <definedName name="FIR" localSheetId="4" hidden="1">{#N/A,#N/A,FALSE,"Tucson_2hdrs";#N/A,#N/A,FALSE,"Tucson_3hdrs";#N/A,#N/A,FALSE,"Tucson_4hdrs";#N/A,#N/A,FALSE,"Tucson_5hdrs";#N/A,#N/A,FALSE,"Tucson_6hrds";#N/A,#N/A,FALSE,"All Headers Cum Yield"}</definedName>
    <definedName name="FIR" localSheetId="8" hidden="1">{#N/A,#N/A,FALSE,"Tucson_2hdrs";#N/A,#N/A,FALSE,"Tucson_3hdrs";#N/A,#N/A,FALSE,"Tucson_4hdrs";#N/A,#N/A,FALSE,"Tucson_5hdrs";#N/A,#N/A,FALSE,"Tucson_6hrds";#N/A,#N/A,FALSE,"All Headers Cum Yield"}</definedName>
    <definedName name="FIR" hidden="1">{#N/A,#N/A,FALSE,"Tucson_2hdrs";#N/A,#N/A,FALSE,"Tucson_3hdrs";#N/A,#N/A,FALSE,"Tucson_4hdrs";#N/A,#N/A,FALSE,"Tucson_5hdrs";#N/A,#N/A,FALSE,"Tucson_6hrds";#N/A,#N/A,FALSE,"All Headers Cum Yield"}</definedName>
    <definedName name="FirstRecord" localSheetId="1">#REF!</definedName>
    <definedName name="FirstRecord" localSheetId="5">#REF!</definedName>
    <definedName name="FirstRecord" localSheetId="2">#REF!</definedName>
    <definedName name="FirstRecord" localSheetId="3">#REF!</definedName>
    <definedName name="FirstRecord" localSheetId="4">#REF!</definedName>
    <definedName name="FirstRecord" localSheetId="10">#REF!</definedName>
    <definedName name="FirstRecord">#REF!</definedName>
    <definedName name="FJEUJFUE" localSheetId="5" hidden="1">{#N/A,#N/A,FALSE,"Tucson_2hdrs";#N/A,#N/A,FALSE,"Tucson_3hdrs";#N/A,#N/A,FALSE,"Tucson_4hdrs";#N/A,#N/A,FALSE,"Tucson_5hdrs";#N/A,#N/A,FALSE,"Tucson_6hrds";#N/A,#N/A,FALSE,"All Headers Cum Yield"}</definedName>
    <definedName name="FJEUJFUE" localSheetId="2" hidden="1">{#N/A,#N/A,FALSE,"Tucson_2hdrs";#N/A,#N/A,FALSE,"Tucson_3hdrs";#N/A,#N/A,FALSE,"Tucson_4hdrs";#N/A,#N/A,FALSE,"Tucson_5hdrs";#N/A,#N/A,FALSE,"Tucson_6hrds";#N/A,#N/A,FALSE,"All Headers Cum Yield"}</definedName>
    <definedName name="FJEUJFUE" localSheetId="3" hidden="1">{#N/A,#N/A,FALSE,"Tucson_2hdrs";#N/A,#N/A,FALSE,"Tucson_3hdrs";#N/A,#N/A,FALSE,"Tucson_4hdrs";#N/A,#N/A,FALSE,"Tucson_5hdrs";#N/A,#N/A,FALSE,"Tucson_6hrds";#N/A,#N/A,FALSE,"All Headers Cum Yield"}</definedName>
    <definedName name="FJEUJFUE" localSheetId="4" hidden="1">{#N/A,#N/A,FALSE,"Tucson_2hdrs";#N/A,#N/A,FALSE,"Tucson_3hdrs";#N/A,#N/A,FALSE,"Tucson_4hdrs";#N/A,#N/A,FALSE,"Tucson_5hdrs";#N/A,#N/A,FALSE,"Tucson_6hrds";#N/A,#N/A,FALSE,"All Headers Cum Yield"}</definedName>
    <definedName name="FJEUJFUE" localSheetId="8" hidden="1">{#N/A,#N/A,FALSE,"Tucson_2hdrs";#N/A,#N/A,FALSE,"Tucson_3hdrs";#N/A,#N/A,FALSE,"Tucson_4hdrs";#N/A,#N/A,FALSE,"Tucson_5hdrs";#N/A,#N/A,FALSE,"Tucson_6hrds";#N/A,#N/A,FALSE,"All Headers Cum Yield"}</definedName>
    <definedName name="FJEUJFUE" hidden="1">{#N/A,#N/A,FALSE,"Tucson_2hdrs";#N/A,#N/A,FALSE,"Tucson_3hdrs";#N/A,#N/A,FALSE,"Tucson_4hdrs";#N/A,#N/A,FALSE,"Tucson_5hdrs";#N/A,#N/A,FALSE,"Tucson_6hrds";#N/A,#N/A,FALSE,"All Headers Cum Yield"}</definedName>
    <definedName name="fjf" localSheetId="13">#REF!</definedName>
    <definedName name="fjf" localSheetId="1">#REF!</definedName>
    <definedName name="fjf" localSheetId="5">#REF!</definedName>
    <definedName name="fjf" localSheetId="2">#REF!</definedName>
    <definedName name="fjf" localSheetId="3">#REF!</definedName>
    <definedName name="fjf" localSheetId="4">#REF!</definedName>
    <definedName name="fjf" localSheetId="7">#REF!</definedName>
    <definedName name="fjf" localSheetId="10">#REF!</definedName>
    <definedName name="fjf" localSheetId="8">#REF!</definedName>
    <definedName name="fjf">#REF!</definedName>
    <definedName name="Flaver" localSheetId="2">[69]Sheet1!$A$2:$B$49</definedName>
    <definedName name="Flaver">[69]Sheet1!$A$2:$B$49</definedName>
    <definedName name="FLUXO1">[6]K1!$A$1:$AD$50</definedName>
    <definedName name="FLUXO2">[6]K1!$A$1:$AD$30</definedName>
    <definedName name="FMONTH0" localSheetId="13">#REF!</definedName>
    <definedName name="FMONTH0" localSheetId="1">#REF!</definedName>
    <definedName name="FMONTH0" localSheetId="5">#REF!</definedName>
    <definedName name="FMONTH0" localSheetId="2">#REF!</definedName>
    <definedName name="FMONTH0" localSheetId="3">#REF!</definedName>
    <definedName name="FMONTH0" localSheetId="4">#REF!</definedName>
    <definedName name="FMONTH0" localSheetId="7">#REF!</definedName>
    <definedName name="FMONTH0" localSheetId="10">#REF!</definedName>
    <definedName name="FMONTH0" localSheetId="8">#REF!</definedName>
    <definedName name="FMONTH0">#REF!</definedName>
    <definedName name="FMonth1" localSheetId="13">#REF!</definedName>
    <definedName name="FMonth1" localSheetId="1">#REF!</definedName>
    <definedName name="FMonth1" localSheetId="5">#REF!</definedName>
    <definedName name="FMonth1" localSheetId="2">#REF!</definedName>
    <definedName name="FMonth1" localSheetId="3">#REF!</definedName>
    <definedName name="FMonth1" localSheetId="4">#REF!</definedName>
    <definedName name="FMonth1" localSheetId="7">#REF!</definedName>
    <definedName name="FMonth1" localSheetId="10">#REF!</definedName>
    <definedName name="FMonth1" localSheetId="8">#REF!</definedName>
    <definedName name="FMonth1">#REF!</definedName>
    <definedName name="FMonth10" localSheetId="13">#REF!</definedName>
    <definedName name="FMonth10" localSheetId="1">#REF!</definedName>
    <definedName name="FMonth10" localSheetId="5">#REF!</definedName>
    <definedName name="FMonth10" localSheetId="2">#REF!</definedName>
    <definedName name="FMonth10" localSheetId="3">#REF!</definedName>
    <definedName name="FMonth10" localSheetId="4">#REF!</definedName>
    <definedName name="FMonth10" localSheetId="7">#REF!</definedName>
    <definedName name="FMonth10" localSheetId="10">#REF!</definedName>
    <definedName name="FMonth10" localSheetId="8">#REF!</definedName>
    <definedName name="FMonth10">#REF!</definedName>
    <definedName name="FMonth11" localSheetId="13">#REF!</definedName>
    <definedName name="FMonth11" localSheetId="1">#REF!</definedName>
    <definedName name="FMonth11" localSheetId="5">#REF!</definedName>
    <definedName name="FMonth11" localSheetId="2">#REF!</definedName>
    <definedName name="FMonth11" localSheetId="3">#REF!</definedName>
    <definedName name="FMonth11" localSheetId="4">#REF!</definedName>
    <definedName name="FMonth11" localSheetId="7">#REF!</definedName>
    <definedName name="FMonth11" localSheetId="10">#REF!</definedName>
    <definedName name="FMonth11" localSheetId="8">#REF!</definedName>
    <definedName name="FMonth11">#REF!</definedName>
    <definedName name="FMonth12" localSheetId="13">#REF!</definedName>
    <definedName name="FMonth12" localSheetId="1">#REF!</definedName>
    <definedName name="FMonth12" localSheetId="5">#REF!</definedName>
    <definedName name="FMonth12" localSheetId="2">#REF!</definedName>
    <definedName name="FMonth12" localSheetId="3">#REF!</definedName>
    <definedName name="FMonth12" localSheetId="4">#REF!</definedName>
    <definedName name="FMonth12" localSheetId="7">#REF!</definedName>
    <definedName name="FMonth12" localSheetId="10">#REF!</definedName>
    <definedName name="FMonth12" localSheetId="8">#REF!</definedName>
    <definedName name="FMonth12">#REF!</definedName>
    <definedName name="FMonth2" localSheetId="13">#REF!</definedName>
    <definedName name="FMonth2" localSheetId="1">#REF!</definedName>
    <definedName name="FMonth2" localSheetId="5">#REF!</definedName>
    <definedName name="FMonth2" localSheetId="2">#REF!</definedName>
    <definedName name="FMonth2" localSheetId="3">#REF!</definedName>
    <definedName name="FMonth2" localSheetId="4">#REF!</definedName>
    <definedName name="FMonth2" localSheetId="7">#REF!</definedName>
    <definedName name="FMonth2" localSheetId="10">#REF!</definedName>
    <definedName name="FMonth2" localSheetId="8">#REF!</definedName>
    <definedName name="FMonth2">#REF!</definedName>
    <definedName name="FMonth3" localSheetId="13">#REF!</definedName>
    <definedName name="FMonth3" localSheetId="1">#REF!</definedName>
    <definedName name="FMonth3" localSheetId="5">#REF!</definedName>
    <definedName name="FMonth3" localSheetId="2">#REF!</definedName>
    <definedName name="FMonth3" localSheetId="3">#REF!</definedName>
    <definedName name="FMonth3" localSheetId="4">#REF!</definedName>
    <definedName name="FMonth3" localSheetId="7">#REF!</definedName>
    <definedName name="FMonth3" localSheetId="10">#REF!</definedName>
    <definedName name="FMonth3" localSheetId="8">#REF!</definedName>
    <definedName name="FMonth3">#REF!</definedName>
    <definedName name="FMonth4" localSheetId="13">#REF!</definedName>
    <definedName name="FMonth4" localSheetId="1">#REF!</definedName>
    <definedName name="FMonth4" localSheetId="5">#REF!</definedName>
    <definedName name="FMonth4" localSheetId="2">#REF!</definedName>
    <definedName name="FMonth4" localSheetId="3">#REF!</definedName>
    <definedName name="FMonth4" localSheetId="4">#REF!</definedName>
    <definedName name="FMonth4" localSheetId="7">#REF!</definedName>
    <definedName name="FMonth4" localSheetId="10">#REF!</definedName>
    <definedName name="FMonth4" localSheetId="8">#REF!</definedName>
    <definedName name="FMonth4">#REF!</definedName>
    <definedName name="FMonth5" localSheetId="13">#REF!</definedName>
    <definedName name="FMonth5" localSheetId="1">#REF!</definedName>
    <definedName name="FMonth5" localSheetId="5">#REF!</definedName>
    <definedName name="FMonth5" localSheetId="2">#REF!</definedName>
    <definedName name="FMonth5" localSheetId="3">#REF!</definedName>
    <definedName name="FMonth5" localSheetId="4">#REF!</definedName>
    <definedName name="FMonth5" localSheetId="7">#REF!</definedName>
    <definedName name="FMonth5" localSheetId="10">#REF!</definedName>
    <definedName name="FMonth5" localSheetId="8">#REF!</definedName>
    <definedName name="FMonth5">#REF!</definedName>
    <definedName name="FMonth6" localSheetId="13">#REF!</definedName>
    <definedName name="FMonth6" localSheetId="1">#REF!</definedName>
    <definedName name="FMonth6" localSheetId="5">#REF!</definedName>
    <definedName name="FMonth6" localSheetId="2">#REF!</definedName>
    <definedName name="FMonth6" localSheetId="3">#REF!</definedName>
    <definedName name="FMonth6" localSheetId="4">#REF!</definedName>
    <definedName name="FMonth6" localSheetId="7">#REF!</definedName>
    <definedName name="FMonth6" localSheetId="10">#REF!</definedName>
    <definedName name="FMonth6" localSheetId="8">#REF!</definedName>
    <definedName name="FMonth6">#REF!</definedName>
    <definedName name="FMonth7" localSheetId="13">#REF!</definedName>
    <definedName name="FMonth7" localSheetId="1">#REF!</definedName>
    <definedName name="FMonth7" localSheetId="5">#REF!</definedName>
    <definedName name="FMonth7" localSheetId="2">#REF!</definedName>
    <definedName name="FMonth7" localSheetId="3">#REF!</definedName>
    <definedName name="FMonth7" localSheetId="4">#REF!</definedName>
    <definedName name="FMonth7" localSheetId="7">#REF!</definedName>
    <definedName name="FMonth7" localSheetId="10">#REF!</definedName>
    <definedName name="FMonth7" localSheetId="8">#REF!</definedName>
    <definedName name="FMonth7">#REF!</definedName>
    <definedName name="FMonth8" localSheetId="13">#REF!</definedName>
    <definedName name="FMonth8" localSheetId="1">#REF!</definedName>
    <definedName name="FMonth8" localSheetId="5">#REF!</definedName>
    <definedName name="FMonth8" localSheetId="2">#REF!</definedName>
    <definedName name="FMonth8" localSheetId="3">#REF!</definedName>
    <definedName name="FMonth8" localSheetId="4">#REF!</definedName>
    <definedName name="FMonth8" localSheetId="7">#REF!</definedName>
    <definedName name="FMonth8" localSheetId="10">#REF!</definedName>
    <definedName name="FMonth8" localSheetId="8">#REF!</definedName>
    <definedName name="FMonth8">#REF!</definedName>
    <definedName name="FMonth9" localSheetId="13">#REF!</definedName>
    <definedName name="FMonth9" localSheetId="1">#REF!</definedName>
    <definedName name="FMonth9" localSheetId="5">#REF!</definedName>
    <definedName name="FMonth9" localSheetId="2">#REF!</definedName>
    <definedName name="FMonth9" localSheetId="3">#REF!</definedName>
    <definedName name="FMonth9" localSheetId="4">#REF!</definedName>
    <definedName name="FMonth9" localSheetId="7">#REF!</definedName>
    <definedName name="FMonth9" localSheetId="10">#REF!</definedName>
    <definedName name="FMonth9" localSheetId="8">#REF!</definedName>
    <definedName name="FMonth9">#REF!</definedName>
    <definedName name="FO" localSheetId="13">#REF!</definedName>
    <definedName name="FO" localSheetId="1">#REF!</definedName>
    <definedName name="FO" localSheetId="5">#REF!</definedName>
    <definedName name="FO" localSheetId="2">#REF!</definedName>
    <definedName name="FO" localSheetId="3">#REF!</definedName>
    <definedName name="FO" localSheetId="4">#REF!</definedName>
    <definedName name="FO" localSheetId="7">#REF!</definedName>
    <definedName name="FO" localSheetId="10">#REF!</definedName>
    <definedName name="FO" localSheetId="8">#REF!</definedName>
    <definedName name="FO">#REF!</definedName>
    <definedName name="FOB" localSheetId="13">#REF!</definedName>
    <definedName name="FOB" localSheetId="1">#REF!</definedName>
    <definedName name="FOB" localSheetId="5">#REF!</definedName>
    <definedName name="FOB" localSheetId="2">#REF!</definedName>
    <definedName name="FOB" localSheetId="3">#REF!</definedName>
    <definedName name="FOB" localSheetId="4">#REF!</definedName>
    <definedName name="FOB" localSheetId="7">#REF!</definedName>
    <definedName name="FOB" localSheetId="10">#REF!</definedName>
    <definedName name="FOB" localSheetId="8">#REF!</definedName>
    <definedName name="FOB">#REF!</definedName>
    <definedName name="FocusArea" localSheetId="2">'[37]Dropdown Lists'!$D$51:$D$59</definedName>
    <definedName name="FocusArea">'[37]Dropdown Lists'!$D$51:$D$59</definedName>
    <definedName name="Footer" localSheetId="13">#REF!</definedName>
    <definedName name="Footer" localSheetId="1">#REF!</definedName>
    <definedName name="Footer" localSheetId="5">#REF!</definedName>
    <definedName name="Footer" localSheetId="2">#REF!</definedName>
    <definedName name="Footer" localSheetId="3">#REF!</definedName>
    <definedName name="Footer" localSheetId="4">#REF!</definedName>
    <definedName name="Footer" localSheetId="7">#REF!</definedName>
    <definedName name="Footer" localSheetId="10">#REF!</definedName>
    <definedName name="Footer" localSheetId="8">#REF!</definedName>
    <definedName name="Footer">#REF!</definedName>
    <definedName name="forecast" localSheetId="13">#REF!</definedName>
    <definedName name="forecast" localSheetId="1">#REF!</definedName>
    <definedName name="forecast" localSheetId="5">#REF!</definedName>
    <definedName name="forecast" localSheetId="2">#REF!</definedName>
    <definedName name="forecast" localSheetId="3">#REF!</definedName>
    <definedName name="forecast" localSheetId="4">#REF!</definedName>
    <definedName name="forecast" localSheetId="7">#REF!</definedName>
    <definedName name="forecast" localSheetId="10">#REF!</definedName>
    <definedName name="forecast" localSheetId="8">#REF!</definedName>
    <definedName name="forecast">#REF!</definedName>
    <definedName name="ForecastMonth" localSheetId="13">#REF!</definedName>
    <definedName name="ForecastMonth" localSheetId="1">#REF!</definedName>
    <definedName name="ForecastMonth" localSheetId="5">#REF!</definedName>
    <definedName name="ForecastMonth" localSheetId="2">#REF!</definedName>
    <definedName name="ForecastMonth" localSheetId="3">#REF!</definedName>
    <definedName name="ForecastMonth" localSheetId="4">#REF!</definedName>
    <definedName name="ForecastMonth" localSheetId="7">#REF!</definedName>
    <definedName name="ForecastMonth" localSheetId="10">#REF!</definedName>
    <definedName name="ForecastMonth" localSheetId="8">#REF!</definedName>
    <definedName name="ForecastMonth">#REF!</definedName>
    <definedName name="FORK" localSheetId="13">'[3]FA-LISTING'!#REF!</definedName>
    <definedName name="FORK" localSheetId="1">'[3]FA-LISTING'!#REF!</definedName>
    <definedName name="FORK" localSheetId="5">'[3]FA-LISTING'!#REF!</definedName>
    <definedName name="FORK" localSheetId="2">'[3]FA-LISTING'!#REF!</definedName>
    <definedName name="FORK" localSheetId="3">'[3]FA-LISTING'!#REF!</definedName>
    <definedName name="FORK" localSheetId="7">'[3]FA-LISTING'!#REF!</definedName>
    <definedName name="FORK" localSheetId="10">'[3]FA-LISTING'!#REF!</definedName>
    <definedName name="FORK" localSheetId="8">'[3]FA-LISTING'!#REF!</definedName>
    <definedName name="FORK">'[3]FA-LISTING'!#REF!</definedName>
    <definedName name="FORMULA" localSheetId="13">'[70]Quadro HC'!#REF!</definedName>
    <definedName name="FORMULA" localSheetId="1">'[70]Quadro HC'!#REF!</definedName>
    <definedName name="FORMULA" localSheetId="5">'[70]Quadro HC'!#REF!</definedName>
    <definedName name="FORMULA" localSheetId="2">'[70]Quadro HC'!#REF!</definedName>
    <definedName name="FORMULA" localSheetId="3">'[70]Quadro HC'!#REF!</definedName>
    <definedName name="FORMULA" localSheetId="7">'[70]Quadro HC'!#REF!</definedName>
    <definedName name="FORMULA" localSheetId="10">'[71]Quadro HC'!#REF!</definedName>
    <definedName name="FORMULA" localSheetId="8">'[70]Quadro HC'!#REF!</definedName>
    <definedName name="FORMULA">'[70]Quadro HC'!#REF!</definedName>
    <definedName name="FRF" localSheetId="13">#REF!</definedName>
    <definedName name="FRF" localSheetId="1">#REF!</definedName>
    <definedName name="FRF" localSheetId="5">#REF!</definedName>
    <definedName name="FRF" localSheetId="2">#REF!</definedName>
    <definedName name="FRF" localSheetId="3">#REF!</definedName>
    <definedName name="FRF" localSheetId="4">#REF!</definedName>
    <definedName name="FRF" localSheetId="7">#REF!</definedName>
    <definedName name="FRF" localSheetId="10">#REF!</definedName>
    <definedName name="FRF" localSheetId="8">#REF!</definedName>
    <definedName name="FRF">#REF!</definedName>
    <definedName name="FRFA" localSheetId="13">#REF!</definedName>
    <definedName name="FRFA" localSheetId="1">#REF!</definedName>
    <definedName name="FRFA" localSheetId="5">#REF!</definedName>
    <definedName name="FRFA" localSheetId="2">#REF!</definedName>
    <definedName name="FRFA" localSheetId="3">#REF!</definedName>
    <definedName name="FRFA" localSheetId="4">#REF!</definedName>
    <definedName name="FRFA" localSheetId="7">#REF!</definedName>
    <definedName name="FRFA" localSheetId="10">#REF!</definedName>
    <definedName name="FRFA" localSheetId="8">#REF!</definedName>
    <definedName name="FRFA">#REF!</definedName>
    <definedName name="fri" localSheetId="5" hidden="1">{#N/A,#N/A,FALSE,"Tucson_2hdrs";#N/A,#N/A,FALSE,"Tucson_3hdrs";#N/A,#N/A,FALSE,"Tucson_4hdrs";#N/A,#N/A,FALSE,"Tucson_5hdrs";#N/A,#N/A,FALSE,"Tucson_6hrds";#N/A,#N/A,FALSE,"All Headers Cum Yield"}</definedName>
    <definedName name="fri" localSheetId="2" hidden="1">{#N/A,#N/A,FALSE,"Tucson_2hdrs";#N/A,#N/A,FALSE,"Tucson_3hdrs";#N/A,#N/A,FALSE,"Tucson_4hdrs";#N/A,#N/A,FALSE,"Tucson_5hdrs";#N/A,#N/A,FALSE,"Tucson_6hrds";#N/A,#N/A,FALSE,"All Headers Cum Yield"}</definedName>
    <definedName name="fri" localSheetId="3" hidden="1">{#N/A,#N/A,FALSE,"Tucson_2hdrs";#N/A,#N/A,FALSE,"Tucson_3hdrs";#N/A,#N/A,FALSE,"Tucson_4hdrs";#N/A,#N/A,FALSE,"Tucson_5hdrs";#N/A,#N/A,FALSE,"Tucson_6hrds";#N/A,#N/A,FALSE,"All Headers Cum Yield"}</definedName>
    <definedName name="fri" localSheetId="4" hidden="1">{#N/A,#N/A,FALSE,"Tucson_2hdrs";#N/A,#N/A,FALSE,"Tucson_3hdrs";#N/A,#N/A,FALSE,"Tucson_4hdrs";#N/A,#N/A,FALSE,"Tucson_5hdrs";#N/A,#N/A,FALSE,"Tucson_6hrds";#N/A,#N/A,FALSE,"All Headers Cum Yield"}</definedName>
    <definedName name="fri" localSheetId="8" hidden="1">{#N/A,#N/A,FALSE,"Tucson_2hdrs";#N/A,#N/A,FALSE,"Tucson_3hdrs";#N/A,#N/A,FALSE,"Tucson_4hdrs";#N/A,#N/A,FALSE,"Tucson_5hdrs";#N/A,#N/A,FALSE,"Tucson_6hrds";#N/A,#N/A,FALSE,"All Headers Cum Yield"}</definedName>
    <definedName name="fri" hidden="1">{#N/A,#N/A,FALSE,"Tucson_2hdrs";#N/A,#N/A,FALSE,"Tucson_3hdrs";#N/A,#N/A,FALSE,"Tucson_4hdrs";#N/A,#N/A,FALSE,"Tucson_5hdrs";#N/A,#N/A,FALSE,"Tucson_6hrds";#N/A,#N/A,FALSE,"All Headers Cum Yield"}</definedName>
    <definedName name="front.ind" localSheetId="5" hidden="1">{#N/A,#N/A,FALSE,"Tucson_2hdrs";#N/A,#N/A,FALSE,"Tucson_3hdrs";#N/A,#N/A,FALSE,"Tucson_4hdrs";#N/A,#N/A,FALSE,"Tucson_5hdrs";#N/A,#N/A,FALSE,"Tucson_6hrds";#N/A,#N/A,FALSE,"All Headers Cum Yield"}</definedName>
    <definedName name="front.ind" localSheetId="2" hidden="1">{#N/A,#N/A,FALSE,"Tucson_2hdrs";#N/A,#N/A,FALSE,"Tucson_3hdrs";#N/A,#N/A,FALSE,"Tucson_4hdrs";#N/A,#N/A,FALSE,"Tucson_5hdrs";#N/A,#N/A,FALSE,"Tucson_6hrds";#N/A,#N/A,FALSE,"All Headers Cum Yield"}</definedName>
    <definedName name="front.ind" localSheetId="3" hidden="1">{#N/A,#N/A,FALSE,"Tucson_2hdrs";#N/A,#N/A,FALSE,"Tucson_3hdrs";#N/A,#N/A,FALSE,"Tucson_4hdrs";#N/A,#N/A,FALSE,"Tucson_5hdrs";#N/A,#N/A,FALSE,"Tucson_6hrds";#N/A,#N/A,FALSE,"All Headers Cum Yield"}</definedName>
    <definedName name="front.ind" localSheetId="4" hidden="1">{#N/A,#N/A,FALSE,"Tucson_2hdrs";#N/A,#N/A,FALSE,"Tucson_3hdrs";#N/A,#N/A,FALSE,"Tucson_4hdrs";#N/A,#N/A,FALSE,"Tucson_5hdrs";#N/A,#N/A,FALSE,"Tucson_6hrds";#N/A,#N/A,FALSE,"All Headers Cum Yield"}</definedName>
    <definedName name="front.ind" localSheetId="8" hidden="1">{#N/A,#N/A,FALSE,"Tucson_2hdrs";#N/A,#N/A,FALSE,"Tucson_3hdrs";#N/A,#N/A,FALSE,"Tucson_4hdrs";#N/A,#N/A,FALSE,"Tucson_5hdrs";#N/A,#N/A,FALSE,"Tucson_6hrds";#N/A,#N/A,FALSE,"All Headers Cum Yield"}</definedName>
    <definedName name="front.ind" hidden="1">{#N/A,#N/A,FALSE,"Tucson_2hdrs";#N/A,#N/A,FALSE,"Tucson_3hdrs";#N/A,#N/A,FALSE,"Tucson_4hdrs";#N/A,#N/A,FALSE,"Tucson_5hdrs";#N/A,#N/A,FALSE,"Tucson_6hrds";#N/A,#N/A,FALSE,"All Headers Cum Yield"}</definedName>
    <definedName name="frozenIdle" localSheetId="13">#REF!</definedName>
    <definedName name="frozenIdle" localSheetId="12">#REF!</definedName>
    <definedName name="frozenIdle" localSheetId="1">#REF!</definedName>
    <definedName name="frozenIdle" localSheetId="5">#REF!</definedName>
    <definedName name="frozenIdle" localSheetId="2">#REF!</definedName>
    <definedName name="frozenIdle" localSheetId="3">#REF!</definedName>
    <definedName name="frozenIdle" localSheetId="4">#REF!</definedName>
    <definedName name="frozenIdle" localSheetId="7">#REF!</definedName>
    <definedName name="frozenIdle" localSheetId="10">#REF!</definedName>
    <definedName name="frozenIdle" localSheetId="8">#REF!</definedName>
    <definedName name="frozenIdle">#REF!</definedName>
    <definedName name="fsfaa" localSheetId="13">#REF!</definedName>
    <definedName name="fsfaa" localSheetId="1">#REF!</definedName>
    <definedName name="fsfaa" localSheetId="5">#REF!</definedName>
    <definedName name="fsfaa" localSheetId="2">#REF!</definedName>
    <definedName name="fsfaa" localSheetId="3">#REF!</definedName>
    <definedName name="fsfaa" localSheetId="4">#REF!</definedName>
    <definedName name="fsfaa" localSheetId="7">#REF!</definedName>
    <definedName name="fsfaa" localSheetId="10">#REF!</definedName>
    <definedName name="fsfaa" localSheetId="8">#REF!</definedName>
    <definedName name="fsfaa">#REF!</definedName>
    <definedName name="FSKJ" localSheetId="5" hidden="1">{"'10'!$F$18"}</definedName>
    <definedName name="FSKJ" localSheetId="2" hidden="1">{"'10'!$F$18"}</definedName>
    <definedName name="FSKJ" localSheetId="3" hidden="1">{"'10'!$F$18"}</definedName>
    <definedName name="FSKJ" localSheetId="4" hidden="1">{"'10'!$F$18"}</definedName>
    <definedName name="FSKJ" localSheetId="8" hidden="1">{"'10'!$F$18"}</definedName>
    <definedName name="FSKJ" hidden="1">{"'10'!$F$18"}</definedName>
    <definedName name="g" localSheetId="13">#REF!</definedName>
    <definedName name="g" localSheetId="1">#REF!</definedName>
    <definedName name="g" localSheetId="5">#REF!</definedName>
    <definedName name="g" localSheetId="2">#REF!</definedName>
    <definedName name="g" localSheetId="3">#REF!</definedName>
    <definedName name="g" localSheetId="4">#REF!</definedName>
    <definedName name="g" localSheetId="7">#REF!</definedName>
    <definedName name="g" localSheetId="10">#REF!</definedName>
    <definedName name="g" localSheetId="8">#REF!</definedName>
    <definedName name="g">#REF!</definedName>
    <definedName name="g_capa" localSheetId="13">#REF!</definedName>
    <definedName name="g_capa" localSheetId="1">#REF!</definedName>
    <definedName name="g_capa" localSheetId="5">#REF!</definedName>
    <definedName name="g_capa" localSheetId="2">#REF!</definedName>
    <definedName name="g_capa" localSheetId="3">#REF!</definedName>
    <definedName name="g_capa" localSheetId="4">#REF!</definedName>
    <definedName name="g_capa" localSheetId="7">#REF!</definedName>
    <definedName name="g_capa" localSheetId="10">#REF!</definedName>
    <definedName name="g_capa" localSheetId="8">#REF!</definedName>
    <definedName name="g_capa">#REF!</definedName>
    <definedName name="G3a" localSheetId="5" hidden="1">{"'Mini Tower'!$A$1:$K$49"}</definedName>
    <definedName name="G3a" localSheetId="2" hidden="1">{"'Mini Tower'!$A$1:$K$49"}</definedName>
    <definedName name="G3a" localSheetId="3" hidden="1">{"'Mini Tower'!$A$1:$K$49"}</definedName>
    <definedName name="G3a" localSheetId="4" hidden="1">{"'Mini Tower'!$A$1:$K$49"}</definedName>
    <definedName name="G3a" localSheetId="8" hidden="1">{"'Mini Tower'!$A$1:$K$49"}</definedName>
    <definedName name="G3a" hidden="1">{"'Mini Tower'!$A$1:$K$49"}</definedName>
    <definedName name="GanttDate" localSheetId="13">#REF!</definedName>
    <definedName name="GanttDate" localSheetId="1">#REF!</definedName>
    <definedName name="GanttDate" localSheetId="5">#REF!</definedName>
    <definedName name="GanttDate" localSheetId="2">#REF!</definedName>
    <definedName name="GanttDate" localSheetId="3">#REF!</definedName>
    <definedName name="GanttDate" localSheetId="4">#REF!</definedName>
    <definedName name="GanttDate" localSheetId="7">#REF!</definedName>
    <definedName name="GanttDate" localSheetId="10">#REF!</definedName>
    <definedName name="GanttDate" localSheetId="8">#REF!</definedName>
    <definedName name="GanttDate">#REF!</definedName>
    <definedName name="GanttInterval" localSheetId="13">#REF!</definedName>
    <definedName name="GanttInterval" localSheetId="1">#REF!</definedName>
    <definedName name="GanttInterval" localSheetId="5">#REF!</definedName>
    <definedName name="GanttInterval" localSheetId="2">#REF!</definedName>
    <definedName name="GanttInterval" localSheetId="3">#REF!</definedName>
    <definedName name="GanttInterval" localSheetId="4">#REF!</definedName>
    <definedName name="GanttInterval" localSheetId="7">#REF!</definedName>
    <definedName name="GanttInterval" localSheetId="10">#REF!</definedName>
    <definedName name="GanttInterval" localSheetId="8">#REF!</definedName>
    <definedName name="GanttInterval">#REF!</definedName>
    <definedName name="Gas" localSheetId="13">#REF!</definedName>
    <definedName name="Gas" localSheetId="1">#REF!</definedName>
    <definedName name="Gas" localSheetId="5">#REF!</definedName>
    <definedName name="Gas" localSheetId="2">#REF!</definedName>
    <definedName name="Gas" localSheetId="3">#REF!</definedName>
    <definedName name="Gas" localSheetId="4">#REF!</definedName>
    <definedName name="Gas" localSheetId="7">#REF!</definedName>
    <definedName name="Gas" localSheetId="10">#REF!</definedName>
    <definedName name="Gas" localSheetId="8">#REF!</definedName>
    <definedName name="Gas">#REF!</definedName>
    <definedName name="Gass" localSheetId="13">#REF!</definedName>
    <definedName name="Gass" localSheetId="1">#REF!</definedName>
    <definedName name="Gass" localSheetId="5">#REF!</definedName>
    <definedName name="Gass" localSheetId="2">#REF!</definedName>
    <definedName name="Gass" localSheetId="3">#REF!</definedName>
    <definedName name="Gass" localSheetId="4">#REF!</definedName>
    <definedName name="Gass" localSheetId="7">#REF!</definedName>
    <definedName name="Gass" localSheetId="10">#REF!</definedName>
    <definedName name="Gass" localSheetId="8">#REF!</definedName>
    <definedName name="Gass">#REF!</definedName>
    <definedName name="GBP" localSheetId="13">#REF!</definedName>
    <definedName name="GBP" localSheetId="1">#REF!</definedName>
    <definedName name="GBP" localSheetId="5">#REF!</definedName>
    <definedName name="GBP" localSheetId="2">#REF!</definedName>
    <definedName name="GBP" localSheetId="3">#REF!</definedName>
    <definedName name="GBP" localSheetId="4">#REF!</definedName>
    <definedName name="GBP" localSheetId="7">#REF!</definedName>
    <definedName name="GBP" localSheetId="10">#REF!</definedName>
    <definedName name="GBP" localSheetId="8">#REF!</definedName>
    <definedName name="GBP">#REF!</definedName>
    <definedName name="GBPA" localSheetId="13">#REF!</definedName>
    <definedName name="GBPA" localSheetId="1">#REF!</definedName>
    <definedName name="GBPA" localSheetId="5">#REF!</definedName>
    <definedName name="GBPA" localSheetId="2">#REF!</definedName>
    <definedName name="GBPA" localSheetId="3">#REF!</definedName>
    <definedName name="GBPA" localSheetId="4">#REF!</definedName>
    <definedName name="GBPA" localSheetId="7">#REF!</definedName>
    <definedName name="GBPA" localSheetId="10">#REF!</definedName>
    <definedName name="GBPA" localSheetId="8">#REF!</definedName>
    <definedName name="GBPA">#REF!</definedName>
    <definedName name="gDataRange" localSheetId="13">#REF!</definedName>
    <definedName name="gDataRange" localSheetId="1">#REF!</definedName>
    <definedName name="gDataRange" localSheetId="5">#REF!</definedName>
    <definedName name="gDataRange" localSheetId="2">#REF!</definedName>
    <definedName name="gDataRange" localSheetId="3">#REF!</definedName>
    <definedName name="gDataRange" localSheetId="4">#REF!</definedName>
    <definedName name="gDataRange" localSheetId="7">#REF!</definedName>
    <definedName name="gDataRange" localSheetId="10">#REF!</definedName>
    <definedName name="gDataRange" localSheetId="8">#REF!</definedName>
    <definedName name="gDataRange">#REF!</definedName>
    <definedName name="gdgdgdg" localSheetId="2">'[10]2003 prod2'!$M$3:$O$3</definedName>
    <definedName name="gdgdgdg">'[10]2003 prod2'!$M$3:$O$3</definedName>
    <definedName name="geef" localSheetId="13">#REF!</definedName>
    <definedName name="geef" localSheetId="1">#REF!</definedName>
    <definedName name="geef" localSheetId="5">#REF!</definedName>
    <definedName name="geef" localSheetId="2">#REF!</definedName>
    <definedName name="geef" localSheetId="3">#REF!</definedName>
    <definedName name="geef" localSheetId="4">#REF!</definedName>
    <definedName name="geef" localSheetId="7">#REF!</definedName>
    <definedName name="geef" localSheetId="10">#REF!</definedName>
    <definedName name="geef" localSheetId="8">#REF!</definedName>
    <definedName name="geef">#REF!</definedName>
    <definedName name="GetPrevRisk" localSheetId="13">#REF!</definedName>
    <definedName name="GetPrevRisk" localSheetId="1">#REF!</definedName>
    <definedName name="GetPrevRisk" localSheetId="5">#REF!</definedName>
    <definedName name="GetPrevRisk" localSheetId="2">#REF!</definedName>
    <definedName name="GetPrevRisk" localSheetId="3">#REF!</definedName>
    <definedName name="GetPrevRisk" localSheetId="4">#REF!</definedName>
    <definedName name="GetPrevRisk" localSheetId="7">#REF!</definedName>
    <definedName name="GetPrevRisk" localSheetId="10">#REF!</definedName>
    <definedName name="GetPrevRisk" localSheetId="8">#REF!</definedName>
    <definedName name="GetPrevRisk">#REF!</definedName>
    <definedName name="gfhrhrhgfh">'[8]75EX'!$BN$921</definedName>
    <definedName name="GFUTYU" localSheetId="5" hidden="1">{"'10'!$F$18"}</definedName>
    <definedName name="GFUTYU" localSheetId="2" hidden="1">{"'10'!$F$18"}</definedName>
    <definedName name="GFUTYU" localSheetId="3" hidden="1">{"'10'!$F$18"}</definedName>
    <definedName name="GFUTYU" localSheetId="4" hidden="1">{"'10'!$F$18"}</definedName>
    <definedName name="GFUTYU" localSheetId="8" hidden="1">{"'10'!$F$18"}</definedName>
    <definedName name="GFUTYU" hidden="1">{"'10'!$F$18"}</definedName>
    <definedName name="gg" localSheetId="2">[72]報表!$A$7:$H$65</definedName>
    <definedName name="gg">[72]報表!$A$7:$H$65</definedName>
    <definedName name="GHGH" localSheetId="13">#REF!</definedName>
    <definedName name="GHGH" localSheetId="1">#REF!</definedName>
    <definedName name="GHGH" localSheetId="5">#REF!</definedName>
    <definedName name="GHGH" localSheetId="2">#REF!</definedName>
    <definedName name="GHGH" localSheetId="3">#REF!</definedName>
    <definedName name="GHGH" localSheetId="4">#REF!</definedName>
    <definedName name="GHGH" localSheetId="7">#REF!</definedName>
    <definedName name="GHGH" localSheetId="10">#REF!</definedName>
    <definedName name="GHGH" localSheetId="8">#REF!</definedName>
    <definedName name="GHGH">#REF!</definedName>
    <definedName name="ghghghhghgtytytytytyty" localSheetId="13">#REF!</definedName>
    <definedName name="ghghghhghgtytytytytyty" localSheetId="1">#REF!</definedName>
    <definedName name="ghghghhghgtytytytytyty" localSheetId="5">#REF!</definedName>
    <definedName name="ghghghhghgtytytytytyty" localSheetId="2">#REF!</definedName>
    <definedName name="ghghghhghgtytytytytyty" localSheetId="3">#REF!</definedName>
    <definedName name="ghghghhghgtytytytytyty" localSheetId="4">#REF!</definedName>
    <definedName name="ghghghhghgtytytytytyty" localSheetId="7">#REF!</definedName>
    <definedName name="ghghghhghgtytytytytyty" localSheetId="10">#REF!</definedName>
    <definedName name="ghghghhghgtytytytytyty" localSheetId="8">#REF!</definedName>
    <definedName name="ghghghhghgtytytytytyty">#REF!</definedName>
    <definedName name="GHJ" localSheetId="5" hidden="1">{"'10'!$F$18"}</definedName>
    <definedName name="GHJ" localSheetId="2" hidden="1">{"'10'!$F$18"}</definedName>
    <definedName name="GHJ" localSheetId="3" hidden="1">{"'10'!$F$18"}</definedName>
    <definedName name="GHJ" localSheetId="4" hidden="1">{"'10'!$F$18"}</definedName>
    <definedName name="GHJ" localSheetId="8" hidden="1">{"'10'!$F$18"}</definedName>
    <definedName name="GHJ" hidden="1">{"'10'!$F$18"}</definedName>
    <definedName name="GHJDFTYJ" localSheetId="5" hidden="1">{"'10'!$F$18"}</definedName>
    <definedName name="GHJDFTYJ" localSheetId="2" hidden="1">{"'10'!$F$18"}</definedName>
    <definedName name="GHJDFTYJ" localSheetId="3" hidden="1">{"'10'!$F$18"}</definedName>
    <definedName name="GHJDFTYJ" localSheetId="4" hidden="1">{"'10'!$F$18"}</definedName>
    <definedName name="GHJDFTYJ" localSheetId="8" hidden="1">{"'10'!$F$18"}</definedName>
    <definedName name="GHJDFTYJ" hidden="1">{"'10'!$F$18"}</definedName>
    <definedName name="GHJF" localSheetId="5" hidden="1">{"'10'!$F$18"}</definedName>
    <definedName name="GHJF" localSheetId="2" hidden="1">{"'10'!$F$18"}</definedName>
    <definedName name="GHJF" localSheetId="3" hidden="1">{"'10'!$F$18"}</definedName>
    <definedName name="GHJF" localSheetId="4" hidden="1">{"'10'!$F$18"}</definedName>
    <definedName name="GHJF" localSheetId="8" hidden="1">{"'10'!$F$18"}</definedName>
    <definedName name="GHJF" hidden="1">{"'10'!$F$18"}</definedName>
    <definedName name="GHJG" localSheetId="5" hidden="1">{"'10'!$F$18"}</definedName>
    <definedName name="GHJG" localSheetId="2" hidden="1">{"'10'!$F$18"}</definedName>
    <definedName name="GHJG" localSheetId="3" hidden="1">{"'10'!$F$18"}</definedName>
    <definedName name="GHJG" localSheetId="4" hidden="1">{"'10'!$F$18"}</definedName>
    <definedName name="GHJG" localSheetId="8" hidden="1">{"'10'!$F$18"}</definedName>
    <definedName name="GHJG" hidden="1">{"'10'!$F$18"}</definedName>
    <definedName name="GHJGH" localSheetId="5" hidden="1">{"'10'!$F$18"}</definedName>
    <definedName name="GHJGH" localSheetId="2" hidden="1">{"'10'!$F$18"}</definedName>
    <definedName name="GHJGH" localSheetId="3" hidden="1">{"'10'!$F$18"}</definedName>
    <definedName name="GHJGH" localSheetId="4" hidden="1">{"'10'!$F$18"}</definedName>
    <definedName name="GHJGH" localSheetId="8" hidden="1">{"'10'!$F$18"}</definedName>
    <definedName name="GHJGH" hidden="1">{"'10'!$F$18"}</definedName>
    <definedName name="GHJGHJ" localSheetId="5" hidden="1">{"'10'!$F$18"}</definedName>
    <definedName name="GHJGHJ" localSheetId="2" hidden="1">{"'10'!$F$18"}</definedName>
    <definedName name="GHJGHJ" localSheetId="3" hidden="1">{"'10'!$F$18"}</definedName>
    <definedName name="GHJGHJ" localSheetId="4" hidden="1">{"'10'!$F$18"}</definedName>
    <definedName name="GHJGHJ" localSheetId="8" hidden="1">{"'10'!$F$18"}</definedName>
    <definedName name="GHJGHJ" hidden="1">{"'10'!$F$18"}</definedName>
    <definedName name="GHJKYUK" localSheetId="5" hidden="1">{"'10'!$F$18"}</definedName>
    <definedName name="GHJKYUK" localSheetId="2" hidden="1">{"'10'!$F$18"}</definedName>
    <definedName name="GHJKYUK" localSheetId="3" hidden="1">{"'10'!$F$18"}</definedName>
    <definedName name="GHJKYUK" localSheetId="4" hidden="1">{"'10'!$F$18"}</definedName>
    <definedName name="GHJKYUK" localSheetId="8" hidden="1">{"'10'!$F$18"}</definedName>
    <definedName name="GHJKYUK" hidden="1">{"'10'!$F$18"}</definedName>
    <definedName name="GHJYJ" localSheetId="5" hidden="1">{"'10'!$F$18"}</definedName>
    <definedName name="GHJYJ" localSheetId="2" hidden="1">{"'10'!$F$18"}</definedName>
    <definedName name="GHJYJ" localSheetId="3" hidden="1">{"'10'!$F$18"}</definedName>
    <definedName name="GHJYJ" localSheetId="4" hidden="1">{"'10'!$F$18"}</definedName>
    <definedName name="GHJYJ" localSheetId="8" hidden="1">{"'10'!$F$18"}</definedName>
    <definedName name="GHJYJ" hidden="1">{"'10'!$F$18"}</definedName>
    <definedName name="GHMF" localSheetId="5" hidden="1">{"'10'!$F$18"}</definedName>
    <definedName name="GHMF" localSheetId="2" hidden="1">{"'10'!$F$18"}</definedName>
    <definedName name="GHMF" localSheetId="3" hidden="1">{"'10'!$F$18"}</definedName>
    <definedName name="GHMF" localSheetId="4" hidden="1">{"'10'!$F$18"}</definedName>
    <definedName name="GHMF" localSheetId="8" hidden="1">{"'10'!$F$18"}</definedName>
    <definedName name="GHMF" hidden="1">{"'10'!$F$18"}</definedName>
    <definedName name="GIA" localSheetId="13">#REF!</definedName>
    <definedName name="GIA" localSheetId="1">#REF!</definedName>
    <definedName name="GIA" localSheetId="5">#REF!</definedName>
    <definedName name="GIA" localSheetId="2">#REF!</definedName>
    <definedName name="GIA" localSheetId="3">#REF!</definedName>
    <definedName name="GIA" localSheetId="4">#REF!</definedName>
    <definedName name="GIA" localSheetId="7">#REF!</definedName>
    <definedName name="GIA" localSheetId="10">#REF!</definedName>
    <definedName name="GIA" localSheetId="8">#REF!</definedName>
    <definedName name="GIA">#REF!</definedName>
    <definedName name="GKGHJ" localSheetId="5" hidden="1">{"'10'!$F$18"}</definedName>
    <definedName name="GKGHJ" localSheetId="2" hidden="1">{"'10'!$F$18"}</definedName>
    <definedName name="GKGHJ" localSheetId="3" hidden="1">{"'10'!$F$18"}</definedName>
    <definedName name="GKGHJ" localSheetId="4" hidden="1">{"'10'!$F$18"}</definedName>
    <definedName name="GKGHJ" localSheetId="8" hidden="1">{"'10'!$F$18"}</definedName>
    <definedName name="GKGHJ" hidden="1">{"'10'!$F$18"}</definedName>
    <definedName name="GMC" localSheetId="5" hidden="1">{"'10'!$F$18"}</definedName>
    <definedName name="GMC" localSheetId="2" hidden="1">{"'10'!$F$18"}</definedName>
    <definedName name="GMC" localSheetId="3" hidden="1">{"'10'!$F$18"}</definedName>
    <definedName name="GMC" localSheetId="4" hidden="1">{"'10'!$F$18"}</definedName>
    <definedName name="GMC" localSheetId="8" hidden="1">{"'10'!$F$18"}</definedName>
    <definedName name="GMC" hidden="1">{"'10'!$F$18"}</definedName>
    <definedName name="GMR" localSheetId="13">#REF!</definedName>
    <definedName name="GMR" localSheetId="1">#REF!</definedName>
    <definedName name="GMR" localSheetId="5">#REF!</definedName>
    <definedName name="GMR" localSheetId="2">#REF!</definedName>
    <definedName name="GMR" localSheetId="3">#REF!</definedName>
    <definedName name="GMR" localSheetId="4">#REF!</definedName>
    <definedName name="GMR" localSheetId="7">#REF!</definedName>
    <definedName name="GMR" localSheetId="10">#REF!</definedName>
    <definedName name="GMR" localSheetId="8">#REF!</definedName>
    <definedName name="GMR">#REF!</definedName>
    <definedName name="goal" localSheetId="13">#REF!</definedName>
    <definedName name="goal" localSheetId="1">#REF!</definedName>
    <definedName name="goal" localSheetId="5">#REF!</definedName>
    <definedName name="goal" localSheetId="2">#REF!</definedName>
    <definedName name="goal" localSheetId="3">#REF!</definedName>
    <definedName name="goal" localSheetId="4">#REF!</definedName>
    <definedName name="goal" localSheetId="7">#REF!</definedName>
    <definedName name="goal" localSheetId="10">#REF!</definedName>
    <definedName name="goal" localSheetId="8">#REF!</definedName>
    <definedName name="goal">#REF!</definedName>
    <definedName name="gr" localSheetId="2">'[10]2003 prod2'!$M$5:$O$5</definedName>
    <definedName name="gr">'[10]2003 prod2'!$M$5:$O$5</definedName>
    <definedName name="GRAFICO">[6]K1!$A$42:$L$71</definedName>
    <definedName name="grew" localSheetId="2">[11]生產計劃!$H$4</definedName>
    <definedName name="grew">[11]生產計劃!$H$4</definedName>
    <definedName name="Grizzly" localSheetId="20" hidden="1">{"Jabil - Personal View",#N/A,FALSE,"Passives"}</definedName>
    <definedName name="Grizzly" localSheetId="5" hidden="1">{"Jabil - Personal View",#N/A,FALSE,"Passives"}</definedName>
    <definedName name="Grizzly" localSheetId="2" hidden="1">{"Jabil - Personal View",#N/A,FALSE,"Passives"}</definedName>
    <definedName name="Grizzly" localSheetId="3" hidden="1">{"Jabil - Personal View",#N/A,FALSE,"Passives"}</definedName>
    <definedName name="Grizzly" localSheetId="4" hidden="1">{"Jabil - Personal View",#N/A,FALSE,"Passives"}</definedName>
    <definedName name="Grizzly" localSheetId="10" hidden="1">{"Jabil - Personal View",#N/A,FALSE,"Passives"}</definedName>
    <definedName name="Grizzly" localSheetId="8" hidden="1">{"Jabil - Personal View",#N/A,FALSE,"Passives"}</definedName>
    <definedName name="Grizzly" hidden="1">{"Jabil - Personal View",#N/A,FALSE,"Passives"}</definedName>
    <definedName name="GRIZZLY.TEST" localSheetId="20" hidden="1">{"Jabil - Personal View",#N/A,FALSE,"Passives"}</definedName>
    <definedName name="GRIZZLY.TEST" localSheetId="5" hidden="1">{"Jabil - Personal View",#N/A,FALSE,"Passives"}</definedName>
    <definedName name="GRIZZLY.TEST" localSheetId="2" hidden="1">{"Jabil - Personal View",#N/A,FALSE,"Passives"}</definedName>
    <definedName name="GRIZZLY.TEST" localSheetId="3" hidden="1">{"Jabil - Personal View",#N/A,FALSE,"Passives"}</definedName>
    <definedName name="GRIZZLY.TEST" localSheetId="4" hidden="1">{"Jabil - Personal View",#N/A,FALSE,"Passives"}</definedName>
    <definedName name="GRIZZLY.TEST" localSheetId="10" hidden="1">{"Jabil - Personal View",#N/A,FALSE,"Passives"}</definedName>
    <definedName name="GRIZZLY.TEST" localSheetId="8" hidden="1">{"Jabil - Personal View",#N/A,FALSE,"Passives"}</definedName>
    <definedName name="GRIZZLY.TEST" hidden="1">{"Jabil - Personal View",#N/A,FALSE,"Passives"}</definedName>
    <definedName name="GU01_LA" localSheetId="13">#REF!</definedName>
    <definedName name="GU01_LA" localSheetId="1">#REF!</definedName>
    <definedName name="GU01_LA" localSheetId="5">#REF!</definedName>
    <definedName name="GU01_LA" localSheetId="2">#REF!</definedName>
    <definedName name="GU01_LA" localSheetId="3">#REF!</definedName>
    <definedName name="GU01_LA" localSheetId="4">#REF!</definedName>
    <definedName name="GU01_LA" localSheetId="7">#REF!</definedName>
    <definedName name="GU01_LA" localSheetId="10">#REF!</definedName>
    <definedName name="GU01_LA" localSheetId="8">#REF!</definedName>
    <definedName name="GU01_LA">#REF!</definedName>
    <definedName name="gv" localSheetId="5" hidden="1">{"'10'!$F$18"}</definedName>
    <definedName name="gv" localSheetId="2" hidden="1">{"'10'!$F$18"}</definedName>
    <definedName name="gv" localSheetId="3" hidden="1">{"'10'!$F$18"}</definedName>
    <definedName name="gv" localSheetId="4" hidden="1">{"'10'!$F$18"}</definedName>
    <definedName name="gv" localSheetId="8" hidden="1">{"'10'!$F$18"}</definedName>
    <definedName name="gv" hidden="1">{"'10'!$F$18"}</definedName>
    <definedName name="h" localSheetId="5" hidden="1">{"'10'!$F$18"}</definedName>
    <definedName name="h" localSheetId="2" hidden="1">{"'10'!$F$18"}</definedName>
    <definedName name="h" localSheetId="3" hidden="1">{"'10'!$F$18"}</definedName>
    <definedName name="h" localSheetId="4" hidden="1">{"'10'!$F$18"}</definedName>
    <definedName name="h" localSheetId="8" hidden="1">{"'10'!$F$18"}</definedName>
    <definedName name="h" hidden="1">{"'10'!$F$18"}</definedName>
    <definedName name="HA_PER" localSheetId="13">[67]SUMMARY!#REF!</definedName>
    <definedName name="HA_PER" localSheetId="1">[67]SUMMARY!#REF!</definedName>
    <definedName name="HA_PER" localSheetId="5">[67]SUMMARY!#REF!</definedName>
    <definedName name="HA_PER" localSheetId="2">[67]SUMMARY!#REF!</definedName>
    <definedName name="HA_PER" localSheetId="3">[67]SUMMARY!#REF!</definedName>
    <definedName name="HA_PER" localSheetId="7">[67]SUMMARY!#REF!</definedName>
    <definedName name="HA_PER" localSheetId="10">[67]SUMMARY!#REF!</definedName>
    <definedName name="HA_PER" localSheetId="8">[67]SUMMARY!#REF!</definedName>
    <definedName name="HA_PER">[67]SUMMARY!#REF!</definedName>
    <definedName name="Harri" localSheetId="13">'[73]Input commodity fallout'!#REF!</definedName>
    <definedName name="Harri" localSheetId="1">'[73]Input commodity fallout'!#REF!</definedName>
    <definedName name="Harri" localSheetId="5">'[73]Input commodity fallout'!#REF!</definedName>
    <definedName name="Harri" localSheetId="2">'[73]Input commodity fallout'!#REF!</definedName>
    <definedName name="Harri" localSheetId="3">'[73]Input commodity fallout'!#REF!</definedName>
    <definedName name="Harri" localSheetId="7">'[73]Input commodity fallout'!#REF!</definedName>
    <definedName name="Harri" localSheetId="10">'[73]Input commodity fallout'!#REF!</definedName>
    <definedName name="Harri" localSheetId="8">'[73]Input commodity fallout'!#REF!</definedName>
    <definedName name="Harri">'[73]Input commodity fallout'!#REF!</definedName>
    <definedName name="HDFGH" localSheetId="5" hidden="1">{"'10'!$F$18"}</definedName>
    <definedName name="HDFGH" localSheetId="2" hidden="1">{"'10'!$F$18"}</definedName>
    <definedName name="HDFGH" localSheetId="3" hidden="1">{"'10'!$F$18"}</definedName>
    <definedName name="HDFGH" localSheetId="4" hidden="1">{"'10'!$F$18"}</definedName>
    <definedName name="HDFGH" localSheetId="8" hidden="1">{"'10'!$F$18"}</definedName>
    <definedName name="HDFGH" hidden="1">{"'10'!$F$18"}</definedName>
    <definedName name="Header" localSheetId="13">#REF!</definedName>
    <definedName name="Header" localSheetId="1">#REF!</definedName>
    <definedName name="Header" localSheetId="5">#REF!</definedName>
    <definedName name="Header" localSheetId="2">#REF!</definedName>
    <definedName name="Header" localSheetId="3">#REF!</definedName>
    <definedName name="Header" localSheetId="4">#REF!</definedName>
    <definedName name="Header" localSheetId="7">#REF!</definedName>
    <definedName name="Header" localSheetId="10">#REF!</definedName>
    <definedName name="Header" localSheetId="8">#REF!</definedName>
    <definedName name="Header">#REF!</definedName>
    <definedName name="Header1" localSheetId="13">#REF!</definedName>
    <definedName name="Header1" localSheetId="1">#REF!</definedName>
    <definedName name="Header1" localSheetId="5">#REF!</definedName>
    <definedName name="Header1" localSheetId="2">#REF!</definedName>
    <definedName name="Header1" localSheetId="3">#REF!</definedName>
    <definedName name="Header1" localSheetId="4">#REF!</definedName>
    <definedName name="Header1" localSheetId="7">#REF!</definedName>
    <definedName name="Header1" localSheetId="10">#REF!</definedName>
    <definedName name="Header1" localSheetId="8">#REF!</definedName>
    <definedName name="Header1">#REF!</definedName>
    <definedName name="Heat_Shock" localSheetId="13">#REF!</definedName>
    <definedName name="Heat_Shock" localSheetId="1">#REF!</definedName>
    <definedName name="Heat_Shock" localSheetId="5">#REF!</definedName>
    <definedName name="Heat_Shock" localSheetId="2">#REF!</definedName>
    <definedName name="Heat_Shock" localSheetId="3">#REF!</definedName>
    <definedName name="Heat_Shock" localSheetId="4">#REF!</definedName>
    <definedName name="Heat_Shock" localSheetId="7">#REF!</definedName>
    <definedName name="Heat_Shock" localSheetId="10">#REF!</definedName>
    <definedName name="Heat_Shock" localSheetId="8">#REF!</definedName>
    <definedName name="Heat_Shock">#REF!</definedName>
    <definedName name="heddg" localSheetId="2">'[10]2003 prod2'!$K$3</definedName>
    <definedName name="heddg">'[10]2003 prod2'!$K$3</definedName>
    <definedName name="Height">50</definedName>
    <definedName name="hell">'[74]Daily Production Plan'!$K$4:$K$42</definedName>
    <definedName name="hf">[17]Sheet1!$BA$3</definedName>
    <definedName name="HFHGD" localSheetId="5" hidden="1">{"'10'!$F$18"}</definedName>
    <definedName name="HFHGD" localSheetId="2" hidden="1">{"'10'!$F$18"}</definedName>
    <definedName name="HFHGD" localSheetId="3" hidden="1">{"'10'!$F$18"}</definedName>
    <definedName name="HFHGD" localSheetId="4" hidden="1">{"'10'!$F$18"}</definedName>
    <definedName name="HFHGD" localSheetId="8" hidden="1">{"'10'!$F$18"}</definedName>
    <definedName name="HFHGD" hidden="1">{"'10'!$F$18"}</definedName>
    <definedName name="HGCONCF" localSheetId="1">#REF!</definedName>
    <definedName name="HGCONCF" localSheetId="5">#REF!</definedName>
    <definedName name="HGCONCF" localSheetId="2">#REF!</definedName>
    <definedName name="HGCONCF" localSheetId="3">#REF!</definedName>
    <definedName name="HGCONCF" localSheetId="4">#REF!</definedName>
    <definedName name="HGCONCF" localSheetId="10">#REF!</definedName>
    <definedName name="HGCONCF">#REF!</definedName>
    <definedName name="HGCONCJUDGE" localSheetId="1">#REF!</definedName>
    <definedName name="HGCONCJUDGE" localSheetId="5">#REF!</definedName>
    <definedName name="HGCONCJUDGE" localSheetId="2">#REF!</definedName>
    <definedName name="HGCONCJUDGE" localSheetId="3">#REF!</definedName>
    <definedName name="HGCONCJUDGE" localSheetId="4">#REF!</definedName>
    <definedName name="HGCONCJUDGE" localSheetId="10">#REF!</definedName>
    <definedName name="HGCONCJUDGE">#REF!</definedName>
    <definedName name="HGCOUNT" localSheetId="1">#REF!</definedName>
    <definedName name="HGCOUNT" localSheetId="5">#REF!</definedName>
    <definedName name="HGCOUNT" localSheetId="2">#REF!</definedName>
    <definedName name="HGCOUNT" localSheetId="3">#REF!</definedName>
    <definedName name="HGCOUNT" localSheetId="4">#REF!</definedName>
    <definedName name="HGCOUNT" localSheetId="10">#REF!</definedName>
    <definedName name="HGCOUNT">#REF!</definedName>
    <definedName name="HGCOUNTERROR" localSheetId="1">#REF!</definedName>
    <definedName name="HGCOUNTERROR" localSheetId="5">#REF!</definedName>
    <definedName name="HGCOUNTERROR" localSheetId="2">#REF!</definedName>
    <definedName name="HGCOUNTERROR" localSheetId="3">#REF!</definedName>
    <definedName name="HGCOUNTERROR" localSheetId="4">#REF!</definedName>
    <definedName name="HGCOUNTERROR" localSheetId="10">#REF!</definedName>
    <definedName name="HGCOUNTERROR">#REF!</definedName>
    <definedName name="HGCPSSCALEMAX" localSheetId="1">#REF!</definedName>
    <definedName name="HGCPSSCALEMAX" localSheetId="5">#REF!</definedName>
    <definedName name="HGCPSSCALEMAX" localSheetId="2">#REF!</definedName>
    <definedName name="HGCPSSCALEMAX" localSheetId="3">#REF!</definedName>
    <definedName name="HGCPSSCALEMAX" localSheetId="4">#REF!</definedName>
    <definedName name="HGCPSSCALEMAX" localSheetId="10">#REF!</definedName>
    <definedName name="HGCPSSCALEMAX">#REF!</definedName>
    <definedName name="HGERROR" localSheetId="1">#REF!</definedName>
    <definedName name="HGERROR" localSheetId="5">#REF!</definedName>
    <definedName name="HGERROR" localSheetId="2">#REF!</definedName>
    <definedName name="HGERROR" localSheetId="3">#REF!</definedName>
    <definedName name="HGERROR" localSheetId="4">#REF!</definedName>
    <definedName name="HGERROR" localSheetId="10">#REF!</definedName>
    <definedName name="HGERROR">#REF!</definedName>
    <definedName name="HGERRORJUDGE" localSheetId="1">#REF!</definedName>
    <definedName name="HGERRORJUDGE" localSheetId="5">#REF!</definedName>
    <definedName name="HGERRORJUDGE" localSheetId="2">#REF!</definedName>
    <definedName name="HGERRORJUDGE" localSheetId="3">#REF!</definedName>
    <definedName name="HGERRORJUDGE" localSheetId="4">#REF!</definedName>
    <definedName name="HGERRORJUDGE" localSheetId="10">#REF!</definedName>
    <definedName name="HGERRORJUDGE">#REF!</definedName>
    <definedName name="HGJD" localSheetId="5" hidden="1">{"'10'!$F$18"}</definedName>
    <definedName name="HGJD" localSheetId="2" hidden="1">{"'10'!$F$18"}</definedName>
    <definedName name="HGJD" localSheetId="3" hidden="1">{"'10'!$F$18"}</definedName>
    <definedName name="HGJD" localSheetId="4" hidden="1">{"'10'!$F$18"}</definedName>
    <definedName name="HGJD" localSheetId="8" hidden="1">{"'10'!$F$18"}</definedName>
    <definedName name="HGJD" hidden="1">{"'10'!$F$18"}</definedName>
    <definedName name="HGJF" localSheetId="5" hidden="1">{"'10'!$F$18"}</definedName>
    <definedName name="HGJF" localSheetId="2" hidden="1">{"'10'!$F$18"}</definedName>
    <definedName name="HGJF" localSheetId="3" hidden="1">{"'10'!$F$18"}</definedName>
    <definedName name="HGJF" localSheetId="4" hidden="1">{"'10'!$F$18"}</definedName>
    <definedName name="HGJF" localSheetId="8" hidden="1">{"'10'!$F$18"}</definedName>
    <definedName name="HGJF" hidden="1">{"'10'!$F$18"}</definedName>
    <definedName name="HGJFJ" localSheetId="5" hidden="1">{"'10'!$F$18"}</definedName>
    <definedName name="HGJFJ" localSheetId="2" hidden="1">{"'10'!$F$18"}</definedName>
    <definedName name="HGJFJ" localSheetId="3" hidden="1">{"'10'!$F$18"}</definedName>
    <definedName name="HGJFJ" localSheetId="4" hidden="1">{"'10'!$F$18"}</definedName>
    <definedName name="HGJFJ" localSheetId="8" hidden="1">{"'10'!$F$18"}</definedName>
    <definedName name="HGJFJ" hidden="1">{"'10'!$F$18"}</definedName>
    <definedName name="hh" localSheetId="13">[5]非機種!#REF!</definedName>
    <definedName name="hh" localSheetId="1">[5]非機種!#REF!</definedName>
    <definedName name="hh" localSheetId="5">[5]非機種!#REF!</definedName>
    <definedName name="hh" localSheetId="2">[5]非機種!#REF!</definedName>
    <definedName name="hh" localSheetId="3">[5]非機種!#REF!</definedName>
    <definedName name="hh" localSheetId="7">[5]非機種!#REF!</definedName>
    <definedName name="hh" localSheetId="10">[5]非機種!#REF!</definedName>
    <definedName name="hh" localSheetId="8">[5]非機種!#REF!</definedName>
    <definedName name="hh">[5]非機種!#REF!</definedName>
    <definedName name="hhh" localSheetId="2">'[10]2003 prod2'!$M$5:$O$5</definedName>
    <definedName name="hhh">'[10]2003 prod2'!$M$5:$O$5</definedName>
    <definedName name="HHH458JHTYYsqs">'[8]75EX'!$K$921</definedName>
    <definedName name="HHHHHHHHHHHHH">'[8]75EX'!$F$921</definedName>
    <definedName name="hhhhhhhhhhhhhhhhhhhhhh">'[8]72HX'!$BD$921</definedName>
    <definedName name="hhhht" localSheetId="13">[5]非機種!#REF!</definedName>
    <definedName name="hhhht" localSheetId="1">[5]非機種!#REF!</definedName>
    <definedName name="hhhht" localSheetId="5">[5]非機種!#REF!</definedName>
    <definedName name="hhhht" localSheetId="2">[5]非機種!#REF!</definedName>
    <definedName name="hhhht" localSheetId="3">[5]非機種!#REF!</definedName>
    <definedName name="hhhht" localSheetId="7">[5]非機種!#REF!</definedName>
    <definedName name="hhhht" localSheetId="10">[5]非機種!#REF!</definedName>
    <definedName name="hhhht" localSheetId="8">[5]非機種!#REF!</definedName>
    <definedName name="hhhht">[5]非機種!#REF!</definedName>
    <definedName name="hhjhh" localSheetId="13" hidden="1">'[68]Issues List'!#REF!</definedName>
    <definedName name="hhjhh" localSheetId="1" hidden="1">'[68]Issues List'!#REF!</definedName>
    <definedName name="hhjhh" localSheetId="5" hidden="1">'[68]Issues List'!#REF!</definedName>
    <definedName name="hhjhh" localSheetId="2" hidden="1">'[68]Issues List'!#REF!</definedName>
    <definedName name="hhjhh" localSheetId="3" hidden="1">'[68]Issues List'!#REF!</definedName>
    <definedName name="hhjhh" localSheetId="7" hidden="1">'[68]Issues List'!#REF!</definedName>
    <definedName name="hhjhh" localSheetId="10" hidden="1">'[68]Issues List'!#REF!</definedName>
    <definedName name="hhjhh" localSheetId="8" hidden="1">'[68]Issues List'!#REF!</definedName>
    <definedName name="hhjhh" hidden="1">'[68]Issues List'!#REF!</definedName>
    <definedName name="HiddenRows" localSheetId="13" hidden="1">#REF!</definedName>
    <definedName name="HiddenRows" localSheetId="1" hidden="1">#REF!</definedName>
    <definedName name="HiddenRows" localSheetId="5" hidden="1">#REF!</definedName>
    <definedName name="HiddenRows" localSheetId="2" hidden="1">#REF!</definedName>
    <definedName name="HiddenRows" localSheetId="3" hidden="1">#REF!</definedName>
    <definedName name="HiddenRows" localSheetId="4" hidden="1">#REF!</definedName>
    <definedName name="HiddenRows" localSheetId="7" hidden="1">#REF!</definedName>
    <definedName name="HiddenRows" localSheetId="10" hidden="1">#REF!</definedName>
    <definedName name="HiddenRows" localSheetId="8" hidden="1">#REF!</definedName>
    <definedName name="HiddenRows" hidden="1">#REF!</definedName>
    <definedName name="High_Temperature_High_Humidity" localSheetId="13">#REF!</definedName>
    <definedName name="High_Temperature_High_Humidity" localSheetId="1">#REF!</definedName>
    <definedName name="High_Temperature_High_Humidity" localSheetId="5">#REF!</definedName>
    <definedName name="High_Temperature_High_Humidity" localSheetId="2">#REF!</definedName>
    <definedName name="High_Temperature_High_Humidity" localSheetId="3">#REF!</definedName>
    <definedName name="High_Temperature_High_Humidity" localSheetId="4">#REF!</definedName>
    <definedName name="High_Temperature_High_Humidity" localSheetId="7">#REF!</definedName>
    <definedName name="High_Temperature_High_Humidity" localSheetId="10">#REF!</definedName>
    <definedName name="High_Temperature_High_Humidity" localSheetId="8">#REF!</definedName>
    <definedName name="High_Temperature_High_Humidity">#REF!</definedName>
    <definedName name="History" localSheetId="13">#REF!</definedName>
    <definedName name="History" localSheetId="1">#REF!</definedName>
    <definedName name="History" localSheetId="5">#REF!</definedName>
    <definedName name="History" localSheetId="2">#REF!</definedName>
    <definedName name="History" localSheetId="3">#REF!</definedName>
    <definedName name="History" localSheetId="4">#REF!</definedName>
    <definedName name="History" localSheetId="7">#REF!</definedName>
    <definedName name="History" localSheetId="10">#REF!</definedName>
    <definedName name="History" localSheetId="8">#REF!</definedName>
    <definedName name="History">#REF!</definedName>
    <definedName name="hiyughhgough8j">'[8]75EX'!$AT$921</definedName>
    <definedName name="HJF" localSheetId="5" hidden="1">{"'10'!$F$18"}</definedName>
    <definedName name="HJF" localSheetId="2" hidden="1">{"'10'!$F$18"}</definedName>
    <definedName name="HJF" localSheetId="3" hidden="1">{"'10'!$F$18"}</definedName>
    <definedName name="HJF" localSheetId="4" hidden="1">{"'10'!$F$18"}</definedName>
    <definedName name="HJF" localSheetId="8" hidden="1">{"'10'!$F$18"}</definedName>
    <definedName name="HJF" hidden="1">{"'10'!$F$18"}</definedName>
    <definedName name="HJFF" localSheetId="5" hidden="1">{"'10'!$F$18"}</definedName>
    <definedName name="HJFF" localSheetId="2" hidden="1">{"'10'!$F$18"}</definedName>
    <definedName name="HJFF" localSheetId="3" hidden="1">{"'10'!$F$18"}</definedName>
    <definedName name="HJFF" localSheetId="4" hidden="1">{"'10'!$F$18"}</definedName>
    <definedName name="HJFF" localSheetId="8" hidden="1">{"'10'!$F$18"}</definedName>
    <definedName name="HJFF" hidden="1">{"'10'!$F$18"}</definedName>
    <definedName name="HJFFH" localSheetId="5" hidden="1">{"'10'!$F$18"}</definedName>
    <definedName name="HJFFH" localSheetId="2" hidden="1">{"'10'!$F$18"}</definedName>
    <definedName name="HJFFH" localSheetId="3" hidden="1">{"'10'!$F$18"}</definedName>
    <definedName name="HJFFH" localSheetId="4" hidden="1">{"'10'!$F$18"}</definedName>
    <definedName name="HJFFH" localSheetId="8" hidden="1">{"'10'!$F$18"}</definedName>
    <definedName name="HJFFH" hidden="1">{"'10'!$F$18"}</definedName>
    <definedName name="HJFGJ" localSheetId="5" hidden="1">{"'10'!$F$18"}</definedName>
    <definedName name="HJFGJ" localSheetId="2" hidden="1">{"'10'!$F$18"}</definedName>
    <definedName name="HJFGJ" localSheetId="3" hidden="1">{"'10'!$F$18"}</definedName>
    <definedName name="HJFGJ" localSheetId="4" hidden="1">{"'10'!$F$18"}</definedName>
    <definedName name="HJFGJ" localSheetId="8" hidden="1">{"'10'!$F$18"}</definedName>
    <definedName name="HJFGJ" hidden="1">{"'10'!$F$18"}</definedName>
    <definedName name="HJG" localSheetId="5" hidden="1">{"'10'!$F$18"}</definedName>
    <definedName name="HJG" localSheetId="2" hidden="1">{"'10'!$F$18"}</definedName>
    <definedName name="HJG" localSheetId="3" hidden="1">{"'10'!$F$18"}</definedName>
    <definedName name="HJG" localSheetId="4" hidden="1">{"'10'!$F$18"}</definedName>
    <definedName name="HJG" localSheetId="8" hidden="1">{"'10'!$F$18"}</definedName>
    <definedName name="HJG" hidden="1">{"'10'!$F$18"}</definedName>
    <definedName name="HJKF" localSheetId="5" hidden="1">{"'10'!$F$18"}</definedName>
    <definedName name="HJKF" localSheetId="2" hidden="1">{"'10'!$F$18"}</definedName>
    <definedName name="HJKF" localSheetId="3" hidden="1">{"'10'!$F$18"}</definedName>
    <definedName name="HJKF" localSheetId="4" hidden="1">{"'10'!$F$18"}</definedName>
    <definedName name="HJKF" localSheetId="8" hidden="1">{"'10'!$F$18"}</definedName>
    <definedName name="HJKF" hidden="1">{"'10'!$F$18"}</definedName>
    <definedName name="HJKGH" localSheetId="5" hidden="1">{"'10'!$F$18"}</definedName>
    <definedName name="HJKGH" localSheetId="2" hidden="1">{"'10'!$F$18"}</definedName>
    <definedName name="HJKGH" localSheetId="3" hidden="1">{"'10'!$F$18"}</definedName>
    <definedName name="HJKGH" localSheetId="4" hidden="1">{"'10'!$F$18"}</definedName>
    <definedName name="HJKGH" localSheetId="8" hidden="1">{"'10'!$F$18"}</definedName>
    <definedName name="HJKGH" hidden="1">{"'10'!$F$18"}</definedName>
    <definedName name="HJKGHJK" localSheetId="5" hidden="1">{"'10'!$F$18"}</definedName>
    <definedName name="HJKGHJK" localSheetId="2" hidden="1">{"'10'!$F$18"}</definedName>
    <definedName name="HJKGHJK" localSheetId="3" hidden="1">{"'10'!$F$18"}</definedName>
    <definedName name="HJKGHJK" localSheetId="4" hidden="1">{"'10'!$F$18"}</definedName>
    <definedName name="HJKGHJK" localSheetId="8" hidden="1">{"'10'!$F$18"}</definedName>
    <definedName name="HJKGHJK" hidden="1">{"'10'!$F$18"}</definedName>
    <definedName name="HJKGHJKG" localSheetId="5" hidden="1">{"'10'!$F$18"}</definedName>
    <definedName name="HJKGHJKG" localSheetId="2" hidden="1">{"'10'!$F$18"}</definedName>
    <definedName name="HJKGHJKG" localSheetId="3" hidden="1">{"'10'!$F$18"}</definedName>
    <definedName name="HJKGHJKG" localSheetId="4" hidden="1">{"'10'!$F$18"}</definedName>
    <definedName name="HJKGHJKG" localSheetId="8" hidden="1">{"'10'!$F$18"}</definedName>
    <definedName name="HJKGHJKG" hidden="1">{"'10'!$F$18"}</definedName>
    <definedName name="HJKGHK" localSheetId="5" hidden="1">{"'10'!$F$18"}</definedName>
    <definedName name="HJKGHK" localSheetId="2" hidden="1">{"'10'!$F$18"}</definedName>
    <definedName name="HJKGHK" localSheetId="3" hidden="1">{"'10'!$F$18"}</definedName>
    <definedName name="HJKGHK" localSheetId="4" hidden="1">{"'10'!$F$18"}</definedName>
    <definedName name="HJKGHK" localSheetId="8" hidden="1">{"'10'!$F$18"}</definedName>
    <definedName name="HJKGHK" hidden="1">{"'10'!$F$18"}</definedName>
    <definedName name="HJKHKGHG" localSheetId="5" hidden="1">{"'10'!$F$18"}</definedName>
    <definedName name="HJKHKGHG" localSheetId="2" hidden="1">{"'10'!$F$18"}</definedName>
    <definedName name="HJKHKGHG" localSheetId="3" hidden="1">{"'10'!$F$18"}</definedName>
    <definedName name="HJKHKGHG" localSheetId="4" hidden="1">{"'10'!$F$18"}</definedName>
    <definedName name="HJKHKGHG" localSheetId="8" hidden="1">{"'10'!$F$18"}</definedName>
    <definedName name="HJKHKGHG" hidden="1">{"'10'!$F$18"}</definedName>
    <definedName name="hjl" localSheetId="13" hidden="1">#REF!</definedName>
    <definedName name="hjl" localSheetId="1" hidden="1">#REF!</definedName>
    <definedName name="hjl" localSheetId="5" hidden="1">#REF!</definedName>
    <definedName name="hjl" localSheetId="2" hidden="1">#REF!</definedName>
    <definedName name="hjl" localSheetId="3" hidden="1">#REF!</definedName>
    <definedName name="hjl" localSheetId="4" hidden="1">#REF!</definedName>
    <definedName name="hjl" localSheetId="7" hidden="1">#REF!</definedName>
    <definedName name="hjl" localSheetId="10" hidden="1">#REF!</definedName>
    <definedName name="hjl" localSheetId="8" hidden="1">#REF!</definedName>
    <definedName name="hjl" hidden="1">#REF!</definedName>
    <definedName name="HJLGK" localSheetId="5" hidden="1">{"'10'!$F$18"}</definedName>
    <definedName name="HJLGK" localSheetId="2" hidden="1">{"'10'!$F$18"}</definedName>
    <definedName name="HJLGK" localSheetId="3" hidden="1">{"'10'!$F$18"}</definedName>
    <definedName name="HJLGK" localSheetId="4" hidden="1">{"'10'!$F$18"}</definedName>
    <definedName name="HJLGK" localSheetId="8" hidden="1">{"'10'!$F$18"}</definedName>
    <definedName name="HJLGK" hidden="1">{"'10'!$F$18"}</definedName>
    <definedName name="HKD" localSheetId="13">#REF!</definedName>
    <definedName name="HKD" localSheetId="1">#REF!</definedName>
    <definedName name="HKD" localSheetId="5">#REF!</definedName>
    <definedName name="HKD" localSheetId="2">#REF!</definedName>
    <definedName name="HKD" localSheetId="3">#REF!</definedName>
    <definedName name="HKD" localSheetId="4">#REF!</definedName>
    <definedName name="HKD" localSheetId="7">#REF!</definedName>
    <definedName name="HKD" localSheetId="10">#REF!</definedName>
    <definedName name="HKD" localSheetId="8">#REF!</definedName>
    <definedName name="HKD">#REF!</definedName>
    <definedName name="HKDA" localSheetId="13">#REF!</definedName>
    <definedName name="HKDA" localSheetId="1">#REF!</definedName>
    <definedName name="HKDA" localSheetId="5">#REF!</definedName>
    <definedName name="HKDA" localSheetId="2">#REF!</definedName>
    <definedName name="HKDA" localSheetId="3">#REF!</definedName>
    <definedName name="HKDA" localSheetId="4">#REF!</definedName>
    <definedName name="HKDA" localSheetId="7">#REF!</definedName>
    <definedName name="HKDA" localSheetId="10">#REF!</definedName>
    <definedName name="HKDA" localSheetId="8">#REF!</definedName>
    <definedName name="HKDA">#REF!</definedName>
    <definedName name="Hkdkowdldkowk">'[8]75EX'!$P$921</definedName>
    <definedName name="HLine" localSheetId="13">#REF!</definedName>
    <definedName name="HLine" localSheetId="1">#REF!</definedName>
    <definedName name="HLine" localSheetId="5">#REF!</definedName>
    <definedName name="HLine" localSheetId="2">#REF!</definedName>
    <definedName name="HLine" localSheetId="3">#REF!</definedName>
    <definedName name="HLine" localSheetId="4">#REF!</definedName>
    <definedName name="HLine" localSheetId="7">#REF!</definedName>
    <definedName name="HLine" localSheetId="10">#REF!</definedName>
    <definedName name="HLine" localSheetId="8">#REF!</definedName>
    <definedName name="HLine">#REF!</definedName>
    <definedName name="HNJVHGJK" localSheetId="5" hidden="1">{"'10'!$F$18"}</definedName>
    <definedName name="HNJVHGJK" localSheetId="2" hidden="1">{"'10'!$F$18"}</definedName>
    <definedName name="HNJVHGJK" localSheetId="3" hidden="1">{"'10'!$F$18"}</definedName>
    <definedName name="HNJVHGJK" localSheetId="4" hidden="1">{"'10'!$F$18"}</definedName>
    <definedName name="HNJVHGJK" localSheetId="8" hidden="1">{"'10'!$F$18"}</definedName>
    <definedName name="HNJVHGJK" hidden="1">{"'10'!$F$18"}</definedName>
    <definedName name="hrf" localSheetId="2">'[10]2003 prod2'!$K$2</definedName>
    <definedName name="hrf">'[10]2003 prod2'!$K$2</definedName>
    <definedName name="hshs">'[8]72HX'!$U$921</definedName>
    <definedName name="htal_rad" localSheetId="5" hidden="1">{"'A2 Product Specification'!$A$1:$J$157"}</definedName>
    <definedName name="htal_rad" localSheetId="2" hidden="1">{"'A2 Product Specification'!$A$1:$J$157"}</definedName>
    <definedName name="htal_rad" localSheetId="3" hidden="1">{"'A2 Product Specification'!$A$1:$J$157"}</definedName>
    <definedName name="htal_rad" localSheetId="4" hidden="1">{"'A2 Product Specification'!$A$1:$J$157"}</definedName>
    <definedName name="htal_rad" localSheetId="8" hidden="1">{"'A2 Product Specification'!$A$1:$J$157"}</definedName>
    <definedName name="htal_rad" hidden="1">{"'A2 Product Specification'!$A$1:$J$157"}</definedName>
    <definedName name="HTM_Controla" localSheetId="5" hidden="1">{"'Mini Tower'!$A$1:$K$49"}</definedName>
    <definedName name="HTM_Controla" localSheetId="2" hidden="1">{"'Mini Tower'!$A$1:$K$49"}</definedName>
    <definedName name="HTM_Controla" localSheetId="3" hidden="1">{"'Mini Tower'!$A$1:$K$49"}</definedName>
    <definedName name="HTM_Controla" localSheetId="4" hidden="1">{"'Mini Tower'!$A$1:$K$49"}</definedName>
    <definedName name="HTM_Controla" localSheetId="8" hidden="1">{"'Mini Tower'!$A$1:$K$49"}</definedName>
    <definedName name="HTM_Controla" hidden="1">{"'Mini Tower'!$A$1:$K$49"}</definedName>
    <definedName name="HTML_" localSheetId="5" hidden="1">{"'HP-MIC-Tyan Team List'!$A$1","'HP-MIC-Tyan Team List'!$A$1:$H$80"}</definedName>
    <definedName name="HTML_" localSheetId="2" hidden="1">{"'HP-MIC-Tyan Team List'!$A$1","'HP-MIC-Tyan Team List'!$A$1:$H$80"}</definedName>
    <definedName name="HTML_" localSheetId="3" hidden="1">{"'HP-MIC-Tyan Team List'!$A$1","'HP-MIC-Tyan Team List'!$A$1:$H$80"}</definedName>
    <definedName name="HTML_" localSheetId="4" hidden="1">{"'HP-MIC-Tyan Team List'!$A$1","'HP-MIC-Tyan Team List'!$A$1:$H$80"}</definedName>
    <definedName name="HTML_" localSheetId="8" hidden="1">{"'HP-MIC-Tyan Team List'!$A$1","'HP-MIC-Tyan Team List'!$A$1:$H$80"}</definedName>
    <definedName name="HTML_" hidden="1">{"'HP-MIC-Tyan Team List'!$A$1","'HP-MIC-Tyan Team List'!$A$1:$H$80"}</definedName>
    <definedName name="HTML_CodePage" hidden="1">1252</definedName>
    <definedName name="HTML_Control" localSheetId="5" hidden="1">{"'T&amp;C'!$A$1:$B$35","'Utility Requiments-Footprint'!$A$1:$E$92","'UP2000 Conf'!$A$1:$F$311","'Quote Summary'!$B$1:$D$43","'Features-Config'!$A$1:$D$99","'quocvrpge'!$A$1:$J$42"}</definedName>
    <definedName name="HTML_Control" localSheetId="2" hidden="1">{"'T&amp;C'!$A$1:$B$35","'Utility Requiments-Footprint'!$A$1:$E$92","'UP2000 Conf'!$A$1:$F$311","'Quote Summary'!$B$1:$D$43","'Features-Config'!$A$1:$D$99","'quocvrpge'!$A$1:$J$42"}</definedName>
    <definedName name="HTML_Control" localSheetId="3" hidden="1">{"'T&amp;C'!$A$1:$B$35","'Utility Requiments-Footprint'!$A$1:$E$92","'UP2000 Conf'!$A$1:$F$311","'Quote Summary'!$B$1:$D$43","'Features-Config'!$A$1:$D$99","'quocvrpge'!$A$1:$J$42"}</definedName>
    <definedName name="HTML_Control" localSheetId="4" hidden="1">{"'T&amp;C'!$A$1:$B$35","'Utility Requiments-Footprint'!$A$1:$E$92","'UP2000 Conf'!$A$1:$F$311","'Quote Summary'!$B$1:$D$43","'Features-Config'!$A$1:$D$99","'quocvrpge'!$A$1:$J$42"}</definedName>
    <definedName name="HTML_Control" localSheetId="8" hidden="1">{"'T&amp;C'!$A$1:$B$35","'Utility Requiments-Footprint'!$A$1:$E$92","'UP2000 Conf'!$A$1:$F$311","'Quote Summary'!$B$1:$D$43","'Features-Config'!$A$1:$D$99","'quocvrpge'!$A$1:$J$42"}</definedName>
    <definedName name="HTML_Control" hidden="1">{"'T&amp;C'!$A$1:$B$35","'Utility Requiments-Footprint'!$A$1:$E$92","'UP2000 Conf'!$A$1:$F$311","'Quote Summary'!$B$1:$D$43","'Features-Config'!$A$1:$D$99","'quocvrpge'!$A$1:$J$42"}</definedName>
    <definedName name="HTML_Description" hidden="1">""</definedName>
    <definedName name="HTML_Email" hidden="1">""</definedName>
    <definedName name="HTML_Header" hidden="1">""</definedName>
    <definedName name="HTML_LastUpdate" hidden="1">"10/2/01"</definedName>
    <definedName name="HTML_LineAfter" hidden="1">FALSE</definedName>
    <definedName name="HTML_LineBefore" hidden="1">FALSE</definedName>
    <definedName name="HTML_Name" hidden="1">"Matthew D. Engle"</definedName>
    <definedName name="HTML_OBDlg2" hidden="1">TRUE</definedName>
    <definedName name="HTML_OBDlg3" hidden="1">TRUE</definedName>
    <definedName name="HTML_OBDlg4" hidden="1">TRUE</definedName>
    <definedName name="HTML_OS" hidden="1">0</definedName>
    <definedName name="HTML_PathFile" hidden="1">"C:\WINDOWS\Profiles\mengle\My Documents\UP2000.htm"</definedName>
    <definedName name="HTML_PathTemplate" hidden="1">"\\CTX-CHU9\製程品管部\SPC\1995UED2(COMPAQ).htm"</definedName>
    <definedName name="HTML_Title" hidden="1">"UP2quote"</definedName>
    <definedName name="HTML1_1" hidden="1">"[KYOTEN.xls]発送拠点一覧!$A$2:$I$28"</definedName>
    <definedName name="HTML1_10" hidden="1">""</definedName>
    <definedName name="HTML1_11" hidden="1">-4146</definedName>
    <definedName name="HTML1_12" hidden="1">"B:\TEMP\KYOTEN.HTM"</definedName>
    <definedName name="HTML1_2" hidden="1">1</definedName>
    <definedName name="HTML1_3" hidden="1">"KYOTEN"</definedName>
    <definedName name="HTML1_4" hidden="1">"発送拠点一覧"</definedName>
    <definedName name="HTML1_5" hidden="1">""</definedName>
    <definedName name="HTML1_6" hidden="1">-4146</definedName>
    <definedName name="HTML1_7" hidden="1">-4146</definedName>
    <definedName name="HTML1_8" hidden="1">"97/06/10"</definedName>
    <definedName name="HTML1_9" hidden="1">"PC-9800ﾕｰｻﾞ"</definedName>
    <definedName name="HTMLCount" hidden="1">1</definedName>
    <definedName name="HUB_59" localSheetId="2">'[75]CTO PO'!$A$43:$IV$47</definedName>
    <definedName name="HUB_59">'[75]CTO PO'!$A$43:$IV$47</definedName>
    <definedName name="HUF" localSheetId="13">#REF!</definedName>
    <definedName name="HUF" localSheetId="1">#REF!</definedName>
    <definedName name="HUF" localSheetId="5">#REF!</definedName>
    <definedName name="HUF" localSheetId="2">#REF!</definedName>
    <definedName name="HUF" localSheetId="3">#REF!</definedName>
    <definedName name="HUF" localSheetId="4">#REF!</definedName>
    <definedName name="HUF" localSheetId="7">#REF!</definedName>
    <definedName name="HUF" localSheetId="10">#REF!</definedName>
    <definedName name="HUF" localSheetId="8">#REF!</definedName>
    <definedName name="HUF">#REF!</definedName>
    <definedName name="HUFA" localSheetId="13">#REF!</definedName>
    <definedName name="HUFA" localSheetId="1">#REF!</definedName>
    <definedName name="HUFA" localSheetId="5">#REF!</definedName>
    <definedName name="HUFA" localSheetId="2">#REF!</definedName>
    <definedName name="HUFA" localSheetId="3">#REF!</definedName>
    <definedName name="HUFA" localSheetId="4">#REF!</definedName>
    <definedName name="HUFA" localSheetId="7">#REF!</definedName>
    <definedName name="HUFA" localSheetId="10">#REF!</definedName>
    <definedName name="HUFA" localSheetId="8">#REF!</definedName>
    <definedName name="HUFA">#REF!</definedName>
    <definedName name="hyyy">'[8]72HY'!$U$921</definedName>
    <definedName name="i" localSheetId="13">[26]Sheet3!#REF!</definedName>
    <definedName name="i" localSheetId="1">[26]Sheet3!#REF!</definedName>
    <definedName name="i" localSheetId="5">[26]Sheet3!#REF!</definedName>
    <definedName name="i" localSheetId="2">[26]Sheet3!#REF!</definedName>
    <definedName name="i" localSheetId="3">[26]Sheet3!#REF!</definedName>
    <definedName name="i" localSheetId="7">[26]Sheet3!#REF!</definedName>
    <definedName name="i" localSheetId="10">[26]Sheet3!#REF!</definedName>
    <definedName name="i" localSheetId="8">[26]Sheet3!#REF!</definedName>
    <definedName name="i">[26]Sheet3!#REF!</definedName>
    <definedName name="ICT" localSheetId="13">#REF!</definedName>
    <definedName name="ICT" localSheetId="1">#REF!</definedName>
    <definedName name="ICT" localSheetId="5">#REF!</definedName>
    <definedName name="ICT" localSheetId="2">#REF!</definedName>
    <definedName name="ICT" localSheetId="3">#REF!</definedName>
    <definedName name="ICT" localSheetId="4">#REF!</definedName>
    <definedName name="ICT" localSheetId="7">#REF!</definedName>
    <definedName name="ICT" localSheetId="10">#REF!</definedName>
    <definedName name="ICT" localSheetId="8">#REF!</definedName>
    <definedName name="ICT">#REF!</definedName>
    <definedName name="idc" localSheetId="20" hidden="1">{"Jabil - Personal View",#N/A,FALSE,"Passives"}</definedName>
    <definedName name="idc" localSheetId="5" hidden="1">{"Jabil - Personal View",#N/A,FALSE,"Passives"}</definedName>
    <definedName name="idc" localSheetId="2" hidden="1">{"Jabil - Personal View",#N/A,FALSE,"Passives"}</definedName>
    <definedName name="idc" localSheetId="3" hidden="1">{"Jabil - Personal View",#N/A,FALSE,"Passives"}</definedName>
    <definedName name="idc" localSheetId="4" hidden="1">{"Jabil - Personal View",#N/A,FALSE,"Passives"}</definedName>
    <definedName name="idc" localSheetId="10" hidden="1">{"Jabil - Personal View",#N/A,FALSE,"Passives"}</definedName>
    <definedName name="idc" localSheetId="8" hidden="1">{"Jabil - Personal View",#N/A,FALSE,"Passives"}</definedName>
    <definedName name="idc" hidden="1">{"Jabil - Personal View",#N/A,FALSE,"Passives"}</definedName>
    <definedName name="IEP" localSheetId="13">#REF!</definedName>
    <definedName name="IEP" localSheetId="1">#REF!</definedName>
    <definedName name="IEP" localSheetId="5">#REF!</definedName>
    <definedName name="IEP" localSheetId="2">#REF!</definedName>
    <definedName name="IEP" localSheetId="3">#REF!</definedName>
    <definedName name="IEP" localSheetId="4">#REF!</definedName>
    <definedName name="IEP" localSheetId="7">#REF!</definedName>
    <definedName name="IEP" localSheetId="10">#REF!</definedName>
    <definedName name="IEP" localSheetId="8">#REF!</definedName>
    <definedName name="IEP">#REF!</definedName>
    <definedName name="IEPA" localSheetId="13">#REF!</definedName>
    <definedName name="IEPA" localSheetId="1">#REF!</definedName>
    <definedName name="IEPA" localSheetId="5">#REF!</definedName>
    <definedName name="IEPA" localSheetId="2">#REF!</definedName>
    <definedName name="IEPA" localSheetId="3">#REF!</definedName>
    <definedName name="IEPA" localSheetId="4">#REF!</definedName>
    <definedName name="IEPA" localSheetId="7">#REF!</definedName>
    <definedName name="IEPA" localSheetId="10">#REF!</definedName>
    <definedName name="IEPA" localSheetId="8">#REF!</definedName>
    <definedName name="IEPA">#REF!</definedName>
    <definedName name="IF???" localSheetId="13">#REF!</definedName>
    <definedName name="IF???" localSheetId="1">#REF!</definedName>
    <definedName name="IF???" localSheetId="5">#REF!</definedName>
    <definedName name="IF???" localSheetId="2">#REF!</definedName>
    <definedName name="IF???" localSheetId="3">#REF!</definedName>
    <definedName name="IF???" localSheetId="4">#REF!</definedName>
    <definedName name="IF???" localSheetId="7">#REF!</definedName>
    <definedName name="IF???" localSheetId="10">#REF!</definedName>
    <definedName name="IF???" localSheetId="8">#REF!</definedName>
    <definedName name="IF???">#REF!</definedName>
    <definedName name="IFテスト" localSheetId="13">#REF!</definedName>
    <definedName name="IFテスト" localSheetId="1">#REF!</definedName>
    <definedName name="IFテスト" localSheetId="5">#REF!</definedName>
    <definedName name="IFテスト" localSheetId="2">#REF!</definedName>
    <definedName name="IFテスト" localSheetId="3">#REF!</definedName>
    <definedName name="IFテスト" localSheetId="4">#REF!</definedName>
    <definedName name="IFテスト" localSheetId="7">#REF!</definedName>
    <definedName name="IFテスト" localSheetId="10">#REF!</definedName>
    <definedName name="IFテスト" localSheetId="8">#REF!</definedName>
    <definedName name="IFテスト">#REF!</definedName>
    <definedName name="ii" localSheetId="13" hidden="1">#REF!</definedName>
    <definedName name="ii" localSheetId="1" hidden="1">#REF!</definedName>
    <definedName name="ii" localSheetId="5" hidden="1">#REF!</definedName>
    <definedName name="ii" localSheetId="2" hidden="1">#REF!</definedName>
    <definedName name="ii" localSheetId="3" hidden="1">#REF!</definedName>
    <definedName name="ii" localSheetId="4" hidden="1">#REF!</definedName>
    <definedName name="ii" localSheetId="7" hidden="1">#REF!</definedName>
    <definedName name="ii" localSheetId="10" hidden="1">#REF!</definedName>
    <definedName name="ii" localSheetId="8" hidden="1">#REF!</definedName>
    <definedName name="ii" hidden="1">#REF!</definedName>
    <definedName name="iii" localSheetId="5" hidden="1">{#N/A,#N/A,TRUE,"NRE";#N/A,#N/A,TRUE,"Tooling";#N/A,#N/A,TRUE,"Sample";#N/A,#N/A,TRUE,"Fixtures";#N/A,#N/A,TRUE,"Agency";#N/A,#N/A,TRUE,"Personnel"}</definedName>
    <definedName name="iii" localSheetId="2" hidden="1">{#N/A,#N/A,TRUE,"NRE";#N/A,#N/A,TRUE,"Tooling";#N/A,#N/A,TRUE,"Sample";#N/A,#N/A,TRUE,"Fixtures";#N/A,#N/A,TRUE,"Agency";#N/A,#N/A,TRUE,"Personnel"}</definedName>
    <definedName name="iii" localSheetId="3" hidden="1">{#N/A,#N/A,TRUE,"NRE";#N/A,#N/A,TRUE,"Tooling";#N/A,#N/A,TRUE,"Sample";#N/A,#N/A,TRUE,"Fixtures";#N/A,#N/A,TRUE,"Agency";#N/A,#N/A,TRUE,"Personnel"}</definedName>
    <definedName name="iii" localSheetId="4" hidden="1">{#N/A,#N/A,TRUE,"NRE";#N/A,#N/A,TRUE,"Tooling";#N/A,#N/A,TRUE,"Sample";#N/A,#N/A,TRUE,"Fixtures";#N/A,#N/A,TRUE,"Agency";#N/A,#N/A,TRUE,"Personnel"}</definedName>
    <definedName name="iii" localSheetId="8" hidden="1">{#N/A,#N/A,TRUE,"NRE";#N/A,#N/A,TRUE,"Tooling";#N/A,#N/A,TRUE,"Sample";#N/A,#N/A,TRUE,"Fixtures";#N/A,#N/A,TRUE,"Agency";#N/A,#N/A,TRUE,"Personnel"}</definedName>
    <definedName name="iii" hidden="1">{#N/A,#N/A,TRUE,"NRE";#N/A,#N/A,TRUE,"Tooling";#N/A,#N/A,TRUE,"Sample";#N/A,#N/A,TRUE,"Fixtures";#N/A,#N/A,TRUE,"Agency";#N/A,#N/A,TRUE,"Personnel"}</definedName>
    <definedName name="iiiiiiiii">'[8]72HY'!$F$921</definedName>
    <definedName name="ImportData" localSheetId="13">#REF!</definedName>
    <definedName name="ImportData" localSheetId="1">#REF!</definedName>
    <definedName name="ImportData" localSheetId="5">#REF!</definedName>
    <definedName name="ImportData" localSheetId="2">#REF!</definedName>
    <definedName name="ImportData" localSheetId="3">#REF!</definedName>
    <definedName name="ImportData" localSheetId="4">#REF!</definedName>
    <definedName name="ImportData" localSheetId="7">#REF!</definedName>
    <definedName name="ImportData" localSheetId="10">#REF!</definedName>
    <definedName name="ImportData" localSheetId="8">#REF!</definedName>
    <definedName name="ImportData">#REF!</definedName>
    <definedName name="ImportFile" localSheetId="13">#REF!</definedName>
    <definedName name="ImportFile" localSheetId="1">#REF!</definedName>
    <definedName name="ImportFile" localSheetId="5">#REF!</definedName>
    <definedName name="ImportFile" localSheetId="2">#REF!</definedName>
    <definedName name="ImportFile" localSheetId="3">#REF!</definedName>
    <definedName name="ImportFile" localSheetId="4">#REF!</definedName>
    <definedName name="ImportFile" localSheetId="7">#REF!</definedName>
    <definedName name="ImportFile" localSheetId="10">#REF!</definedName>
    <definedName name="ImportFile" localSheetId="8">#REF!</definedName>
    <definedName name="ImportFile">#REF!</definedName>
    <definedName name="ImportMonth" localSheetId="13">#REF!</definedName>
    <definedName name="ImportMonth" localSheetId="1">#REF!</definedName>
    <definedName name="ImportMonth" localSheetId="5">#REF!</definedName>
    <definedName name="ImportMonth" localSheetId="2">#REF!</definedName>
    <definedName name="ImportMonth" localSheetId="3">#REF!</definedName>
    <definedName name="ImportMonth" localSheetId="4">#REF!</definedName>
    <definedName name="ImportMonth" localSheetId="7">#REF!</definedName>
    <definedName name="ImportMonth" localSheetId="10">#REF!</definedName>
    <definedName name="ImportMonth" localSheetId="8">#REF!</definedName>
    <definedName name="ImportMonth">#REF!</definedName>
    <definedName name="IMPOSTOS">[6]K1!$A$2:$AD$65</definedName>
    <definedName name="IMPR_CUST_MONTG" localSheetId="13">#REF!</definedName>
    <definedName name="IMPR_CUST_MONTG" localSheetId="1">#REF!</definedName>
    <definedName name="IMPR_CUST_MONTG" localSheetId="5">#REF!</definedName>
    <definedName name="IMPR_CUST_MONTG" localSheetId="2">#REF!</definedName>
    <definedName name="IMPR_CUST_MONTG" localSheetId="3">#REF!</definedName>
    <definedName name="IMPR_CUST_MONTG" localSheetId="4">#REF!</definedName>
    <definedName name="IMPR_CUST_MONTG" localSheetId="7">#REF!</definedName>
    <definedName name="IMPR_CUST_MONTG" localSheetId="10">#REF!</definedName>
    <definedName name="IMPR_CUST_MONTG" localSheetId="8">#REF!</definedName>
    <definedName name="IMPR_CUST_MONTG">#REF!</definedName>
    <definedName name="IMPR_IMPORTACAO" localSheetId="13">#REF!</definedName>
    <definedName name="IMPR_IMPORTACAO" localSheetId="1">#REF!</definedName>
    <definedName name="IMPR_IMPORTACAO" localSheetId="5">#REF!</definedName>
    <definedName name="IMPR_IMPORTACAO" localSheetId="2">#REF!</definedName>
    <definedName name="IMPR_IMPORTACAO" localSheetId="3">#REF!</definedName>
    <definedName name="IMPR_IMPORTACAO" localSheetId="4">#REF!</definedName>
    <definedName name="IMPR_IMPORTACAO" localSheetId="7">#REF!</definedName>
    <definedName name="IMPR_IMPORTACAO" localSheetId="10">#REF!</definedName>
    <definedName name="IMPR_IMPORTACAO" localSheetId="8">#REF!</definedName>
    <definedName name="IMPR_IMPORTACAO">#REF!</definedName>
    <definedName name="IMPRES_RESUMO" localSheetId="13">#REF!</definedName>
    <definedName name="IMPRES_RESUMO" localSheetId="1">#REF!</definedName>
    <definedName name="IMPRES_RESUMO" localSheetId="5">#REF!</definedName>
    <definedName name="IMPRES_RESUMO" localSheetId="2">#REF!</definedName>
    <definedName name="IMPRES_RESUMO" localSheetId="3">#REF!</definedName>
    <definedName name="IMPRES_RESUMO" localSheetId="4">#REF!</definedName>
    <definedName name="IMPRES_RESUMO" localSheetId="7">#REF!</definedName>
    <definedName name="IMPRES_RESUMO" localSheetId="10">#REF!</definedName>
    <definedName name="IMPRES_RESUMO" localSheetId="8">#REF!</definedName>
    <definedName name="IMPRES_RESUMO">#REF!</definedName>
    <definedName name="IMPRESS_NF_EMIT" localSheetId="13">#REF!</definedName>
    <definedName name="IMPRESS_NF_EMIT" localSheetId="1">#REF!</definedName>
    <definedName name="IMPRESS_NF_EMIT" localSheetId="5">#REF!</definedName>
    <definedName name="IMPRESS_NF_EMIT" localSheetId="2">#REF!</definedName>
    <definedName name="IMPRESS_NF_EMIT" localSheetId="3">#REF!</definedName>
    <definedName name="IMPRESS_NF_EMIT" localSheetId="4">#REF!</definedName>
    <definedName name="IMPRESS_NF_EMIT" localSheetId="7">#REF!</definedName>
    <definedName name="IMPRESS_NF_EMIT" localSheetId="10">#REF!</definedName>
    <definedName name="IMPRESS_NF_EMIT" localSheetId="8">#REF!</definedName>
    <definedName name="IMPRESS_NF_EMIT">#REF!</definedName>
    <definedName name="inbound">'[76]Named ranges'!$A$4:$E$10</definedName>
    <definedName name="INDRA4.XLW" localSheetId="13">#REF!</definedName>
    <definedName name="INDRA4.XLW" localSheetId="1">#REF!</definedName>
    <definedName name="INDRA4.XLW" localSheetId="5">#REF!</definedName>
    <definedName name="INDRA4.XLW" localSheetId="2">#REF!</definedName>
    <definedName name="INDRA4.XLW" localSheetId="3">#REF!</definedName>
    <definedName name="INDRA4.XLW" localSheetId="4">#REF!</definedName>
    <definedName name="INDRA4.XLW" localSheetId="7">#REF!</definedName>
    <definedName name="INDRA4.XLW" localSheetId="10">#REF!</definedName>
    <definedName name="INDRA4.XLW" localSheetId="8">#REF!</definedName>
    <definedName name="INDRA4.XLW">#REF!</definedName>
    <definedName name="INDRA7A.XLW" localSheetId="13">#REF!</definedName>
    <definedName name="INDRA7A.XLW" localSheetId="1">#REF!</definedName>
    <definedName name="INDRA7A.XLW" localSheetId="5">#REF!</definedName>
    <definedName name="INDRA7A.XLW" localSheetId="2">#REF!</definedName>
    <definedName name="INDRA7A.XLW" localSheetId="3">#REF!</definedName>
    <definedName name="INDRA7A.XLW" localSheetId="4">#REF!</definedName>
    <definedName name="INDRA7A.XLW" localSheetId="7">#REF!</definedName>
    <definedName name="INDRA7A.XLW" localSheetId="10">#REF!</definedName>
    <definedName name="INDRA7A.XLW" localSheetId="8">#REF!</definedName>
    <definedName name="INDRA7A.XLW">#REF!</definedName>
    <definedName name="input_59" localSheetId="2">'[75]CTO PO'!$A$15:$IV$20</definedName>
    <definedName name="input_59">'[75]CTO PO'!$A$15:$IV$20</definedName>
    <definedName name="Interchange" localSheetId="13">#REF!</definedName>
    <definedName name="Interchange" localSheetId="1">#REF!</definedName>
    <definedName name="Interchange" localSheetId="5">#REF!</definedName>
    <definedName name="Interchange" localSheetId="2">#REF!</definedName>
    <definedName name="Interchange" localSheetId="3">#REF!</definedName>
    <definedName name="Interchange" localSheetId="4">#REF!</definedName>
    <definedName name="Interchange" localSheetId="7">#REF!</definedName>
    <definedName name="Interchange" localSheetId="10">#REF!</definedName>
    <definedName name="Interchange" localSheetId="8">#REF!</definedName>
    <definedName name="Interchange">#REF!</definedName>
    <definedName name="INVOICE">"圖片 1"</definedName>
    <definedName name="IPN" localSheetId="20" hidden="1">{"Jabil - Personal View",#N/A,FALSE,"Passives"}</definedName>
    <definedName name="IPN" localSheetId="5" hidden="1">{"Jabil - Personal View",#N/A,FALSE,"Passives"}</definedName>
    <definedName name="IPN" localSheetId="2" hidden="1">{"Jabil - Personal View",#N/A,FALSE,"Passives"}</definedName>
    <definedName name="IPN" localSheetId="3" hidden="1">{"Jabil - Personal View",#N/A,FALSE,"Passives"}</definedName>
    <definedName name="IPN" localSheetId="4" hidden="1">{"Jabil - Personal View",#N/A,FALSE,"Passives"}</definedName>
    <definedName name="IPN" localSheetId="10" hidden="1">{"Jabil - Personal View",#N/A,FALSE,"Passives"}</definedName>
    <definedName name="IPN" localSheetId="8" hidden="1">{"Jabil - Personal View",#N/A,FALSE,"Passives"}</definedName>
    <definedName name="IPN" hidden="1">{"Jabil - Personal View",#N/A,FALSE,"Passives"}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39276.5076157407</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tem" localSheetId="13">#REF!</definedName>
    <definedName name="Item" localSheetId="1">#REF!</definedName>
    <definedName name="Item" localSheetId="5">#REF!</definedName>
    <definedName name="Item" localSheetId="2">#REF!</definedName>
    <definedName name="Item" localSheetId="3">#REF!</definedName>
    <definedName name="Item" localSheetId="4">#REF!</definedName>
    <definedName name="Item" localSheetId="7">#REF!</definedName>
    <definedName name="Item" localSheetId="10">#REF!</definedName>
    <definedName name="Item" localSheetId="8">#REF!</definedName>
    <definedName name="Item">#REF!</definedName>
    <definedName name="Item_Pin" localSheetId="13">#REF!</definedName>
    <definedName name="Item_Pin" localSheetId="1">#REF!</definedName>
    <definedName name="Item_Pin" localSheetId="5">#REF!</definedName>
    <definedName name="Item_Pin" localSheetId="2">#REF!</definedName>
    <definedName name="Item_Pin" localSheetId="3">#REF!</definedName>
    <definedName name="Item_Pin" localSheetId="4">#REF!</definedName>
    <definedName name="Item_Pin" localSheetId="7">#REF!</definedName>
    <definedName name="Item_Pin" localSheetId="10">#REF!</definedName>
    <definedName name="Item_Pin" localSheetId="8">#REF!</definedName>
    <definedName name="Item_Pin">#REF!</definedName>
    <definedName name="Items" localSheetId="13">#REF!</definedName>
    <definedName name="Items" localSheetId="1">#REF!</definedName>
    <definedName name="Items" localSheetId="5">#REF!</definedName>
    <definedName name="Items" localSheetId="2">#REF!</definedName>
    <definedName name="Items" localSheetId="3">#REF!</definedName>
    <definedName name="Items" localSheetId="4">#REF!</definedName>
    <definedName name="Items" localSheetId="7">#REF!</definedName>
    <definedName name="Items" localSheetId="10">#REF!</definedName>
    <definedName name="Items" localSheetId="8">#REF!</definedName>
    <definedName name="Items">#REF!</definedName>
    <definedName name="ITL" localSheetId="13">#REF!</definedName>
    <definedName name="ITL" localSheetId="1">#REF!</definedName>
    <definedName name="ITL" localSheetId="5">#REF!</definedName>
    <definedName name="ITL" localSheetId="2">#REF!</definedName>
    <definedName name="ITL" localSheetId="3">#REF!</definedName>
    <definedName name="ITL" localSheetId="4">#REF!</definedName>
    <definedName name="ITL" localSheetId="7">#REF!</definedName>
    <definedName name="ITL" localSheetId="10">#REF!</definedName>
    <definedName name="ITL" localSheetId="8">#REF!</definedName>
    <definedName name="ITL">#REF!</definedName>
    <definedName name="ITLA" localSheetId="13">#REF!</definedName>
    <definedName name="ITLA" localSheetId="1">#REF!</definedName>
    <definedName name="ITLA" localSheetId="5">#REF!</definedName>
    <definedName name="ITLA" localSheetId="2">#REF!</definedName>
    <definedName name="ITLA" localSheetId="3">#REF!</definedName>
    <definedName name="ITLA" localSheetId="4">#REF!</definedName>
    <definedName name="ITLA" localSheetId="7">#REF!</definedName>
    <definedName name="ITLA" localSheetId="10">#REF!</definedName>
    <definedName name="ITLA" localSheetId="8">#REF!</definedName>
    <definedName name="ITLA">#REF!</definedName>
    <definedName name="iu" localSheetId="13">#REF!</definedName>
    <definedName name="iu" localSheetId="1">#REF!</definedName>
    <definedName name="iu" localSheetId="5">#REF!</definedName>
    <definedName name="iu" localSheetId="2">#REF!</definedName>
    <definedName name="iu" localSheetId="3">#REF!</definedName>
    <definedName name="iu" localSheetId="4">#REF!</definedName>
    <definedName name="iu" localSheetId="7">#REF!</definedName>
    <definedName name="iu" localSheetId="10">#REF!</definedName>
    <definedName name="iu" localSheetId="8">#REF!</definedName>
    <definedName name="iu">#REF!</definedName>
    <definedName name="J" localSheetId="2">'[10]2003 prod2'!$M$7:$O$7</definedName>
    <definedName name="J">'[10]2003 prod2'!$M$7:$O$7</definedName>
    <definedName name="J20H029" localSheetId="13">#REF!</definedName>
    <definedName name="J20H029" localSheetId="1">#REF!</definedName>
    <definedName name="J20H029" localSheetId="5">#REF!</definedName>
    <definedName name="J20H029" localSheetId="2">#REF!</definedName>
    <definedName name="J20H029" localSheetId="3">#REF!</definedName>
    <definedName name="J20H029" localSheetId="4">#REF!</definedName>
    <definedName name="J20H029" localSheetId="7">#REF!</definedName>
    <definedName name="J20H029" localSheetId="10">#REF!</definedName>
    <definedName name="J20H029" localSheetId="8">#REF!</definedName>
    <definedName name="J20H029">#REF!</definedName>
    <definedName name="J3N4N0" localSheetId="13">#REF!</definedName>
    <definedName name="J3N4N0" localSheetId="1">#REF!</definedName>
    <definedName name="J3N4N0" localSheetId="5">#REF!</definedName>
    <definedName name="J3N4N0" localSheetId="2">#REF!</definedName>
    <definedName name="J3N4N0" localSheetId="3">#REF!</definedName>
    <definedName name="J3N4N0" localSheetId="4">#REF!</definedName>
    <definedName name="J3N4N0" localSheetId="7">#REF!</definedName>
    <definedName name="J3N4N0" localSheetId="10">#REF!</definedName>
    <definedName name="J3N4N0" localSheetId="8">#REF!</definedName>
    <definedName name="J3N4N0">#REF!</definedName>
    <definedName name="JAN">[17]Sheet1!$G$3</definedName>
    <definedName name="Jason.ind" localSheetId="5" hidden="1">{#N/A,#N/A,FALSE,"Tucson_2hdrs";#N/A,#N/A,FALSE,"Tucson_3hdrs";#N/A,#N/A,FALSE,"Tucson_4hdrs";#N/A,#N/A,FALSE,"Tucson_5hdrs";#N/A,#N/A,FALSE,"Tucson_6hrds";#N/A,#N/A,FALSE,"All Headers Cum Yield"}</definedName>
    <definedName name="Jason.ind" localSheetId="2" hidden="1">{#N/A,#N/A,FALSE,"Tucson_2hdrs";#N/A,#N/A,FALSE,"Tucson_3hdrs";#N/A,#N/A,FALSE,"Tucson_4hdrs";#N/A,#N/A,FALSE,"Tucson_5hdrs";#N/A,#N/A,FALSE,"Tucson_6hrds";#N/A,#N/A,FALSE,"All Headers Cum Yield"}</definedName>
    <definedName name="Jason.ind" localSheetId="3" hidden="1">{#N/A,#N/A,FALSE,"Tucson_2hdrs";#N/A,#N/A,FALSE,"Tucson_3hdrs";#N/A,#N/A,FALSE,"Tucson_4hdrs";#N/A,#N/A,FALSE,"Tucson_5hdrs";#N/A,#N/A,FALSE,"Tucson_6hrds";#N/A,#N/A,FALSE,"All Headers Cum Yield"}</definedName>
    <definedName name="Jason.ind" localSheetId="4" hidden="1">{#N/A,#N/A,FALSE,"Tucson_2hdrs";#N/A,#N/A,FALSE,"Tucson_3hdrs";#N/A,#N/A,FALSE,"Tucson_4hdrs";#N/A,#N/A,FALSE,"Tucson_5hdrs";#N/A,#N/A,FALSE,"Tucson_6hrds";#N/A,#N/A,FALSE,"All Headers Cum Yield"}</definedName>
    <definedName name="Jason.ind" localSheetId="8" hidden="1">{#N/A,#N/A,FALSE,"Tucson_2hdrs";#N/A,#N/A,FALSE,"Tucson_3hdrs";#N/A,#N/A,FALSE,"Tucson_4hdrs";#N/A,#N/A,FALSE,"Tucson_5hdrs";#N/A,#N/A,FALSE,"Tucson_6hrds";#N/A,#N/A,FALSE,"All Headers Cum Yield"}</definedName>
    <definedName name="Jason.ind" hidden="1">{#N/A,#N/A,FALSE,"Tucson_2hdrs";#N/A,#N/A,FALSE,"Tucson_3hdrs";#N/A,#N/A,FALSE,"Tucson_4hdrs";#N/A,#N/A,FALSE,"Tucson_5hdrs";#N/A,#N/A,FALSE,"Tucson_6hrds";#N/A,#N/A,FALSE,"All Headers Cum Yield"}</definedName>
    <definedName name="JDFGJDILJGLD">[77]WIP_STATION_REPAIR_Q!$A$1:$L$120</definedName>
    <definedName name="JDGRTFGSDS" localSheetId="5" hidden="1">{"'10'!$F$18"}</definedName>
    <definedName name="JDGRTFGSDS" localSheetId="2" hidden="1">{"'10'!$F$18"}</definedName>
    <definedName name="JDGRTFGSDS" localSheetId="3" hidden="1">{"'10'!$F$18"}</definedName>
    <definedName name="JDGRTFGSDS" localSheetId="4" hidden="1">{"'10'!$F$18"}</definedName>
    <definedName name="JDGRTFGSDS" localSheetId="8" hidden="1">{"'10'!$F$18"}</definedName>
    <definedName name="JDGRTFGSDS" hidden="1">{"'10'!$F$18"}</definedName>
    <definedName name="JFGHJ" localSheetId="5" hidden="1">{"'10'!$F$18"}</definedName>
    <definedName name="JFGHJ" localSheetId="2" hidden="1">{"'10'!$F$18"}</definedName>
    <definedName name="JFGHJ" localSheetId="3" hidden="1">{"'10'!$F$18"}</definedName>
    <definedName name="JFGHJ" localSheetId="4" hidden="1">{"'10'!$F$18"}</definedName>
    <definedName name="JFGHJ" localSheetId="8" hidden="1">{"'10'!$F$18"}</definedName>
    <definedName name="JFGHJ" hidden="1">{"'10'!$F$18"}</definedName>
    <definedName name="JFJDJDUEFJ" localSheetId="5" hidden="1">{#N/A,#N/A,FALSE,"Tucson_2hdrs";#N/A,#N/A,FALSE,"Tucson_3hdrs";#N/A,#N/A,FALSE,"Tucson_4hdrs";#N/A,#N/A,FALSE,"Tucson_5hdrs";#N/A,#N/A,FALSE,"Tucson_6hrds";#N/A,#N/A,FALSE,"All Headers Cum Yield"}</definedName>
    <definedName name="JFJDJDUEFJ" localSheetId="2" hidden="1">{#N/A,#N/A,FALSE,"Tucson_2hdrs";#N/A,#N/A,FALSE,"Tucson_3hdrs";#N/A,#N/A,FALSE,"Tucson_4hdrs";#N/A,#N/A,FALSE,"Tucson_5hdrs";#N/A,#N/A,FALSE,"Tucson_6hrds";#N/A,#N/A,FALSE,"All Headers Cum Yield"}</definedName>
    <definedName name="JFJDJDUEFJ" localSheetId="3" hidden="1">{#N/A,#N/A,FALSE,"Tucson_2hdrs";#N/A,#N/A,FALSE,"Tucson_3hdrs";#N/A,#N/A,FALSE,"Tucson_4hdrs";#N/A,#N/A,FALSE,"Tucson_5hdrs";#N/A,#N/A,FALSE,"Tucson_6hrds";#N/A,#N/A,FALSE,"All Headers Cum Yield"}</definedName>
    <definedName name="JFJDJDUEFJ" localSheetId="4" hidden="1">{#N/A,#N/A,FALSE,"Tucson_2hdrs";#N/A,#N/A,FALSE,"Tucson_3hdrs";#N/A,#N/A,FALSE,"Tucson_4hdrs";#N/A,#N/A,FALSE,"Tucson_5hdrs";#N/A,#N/A,FALSE,"Tucson_6hrds";#N/A,#N/A,FALSE,"All Headers Cum Yield"}</definedName>
    <definedName name="JFJDJDUEFJ" localSheetId="8" hidden="1">{#N/A,#N/A,FALSE,"Tucson_2hdrs";#N/A,#N/A,FALSE,"Tucson_3hdrs";#N/A,#N/A,FALSE,"Tucson_4hdrs";#N/A,#N/A,FALSE,"Tucson_5hdrs";#N/A,#N/A,FALSE,"Tucson_6hrds";#N/A,#N/A,FALSE,"All Headers Cum Yield"}</definedName>
    <definedName name="JFJDJDUEFJ" hidden="1">{#N/A,#N/A,FALSE,"Tucson_2hdrs";#N/A,#N/A,FALSE,"Tucson_3hdrs";#N/A,#N/A,FALSE,"Tucson_4hdrs";#N/A,#N/A,FALSE,"Tucson_5hdrs";#N/A,#N/A,FALSE,"Tucson_6hrds";#N/A,#N/A,FALSE,"All Headers Cum Yield"}</definedName>
    <definedName name="jgkadljfkasljgkasdl" localSheetId="5" hidden="1">{#N/A,#N/A,FALSE,"Tucson_2hdrs";#N/A,#N/A,FALSE,"Tucson_3hdrs";#N/A,#N/A,FALSE,"Tucson_4hdrs";#N/A,#N/A,FALSE,"Tucson_5hdrs";#N/A,#N/A,FALSE,"Tucson_6hrds";#N/A,#N/A,FALSE,"All Headers Cum Yield"}</definedName>
    <definedName name="jgkadljfkasljgkasdl" localSheetId="2" hidden="1">{#N/A,#N/A,FALSE,"Tucson_2hdrs";#N/A,#N/A,FALSE,"Tucson_3hdrs";#N/A,#N/A,FALSE,"Tucson_4hdrs";#N/A,#N/A,FALSE,"Tucson_5hdrs";#N/A,#N/A,FALSE,"Tucson_6hrds";#N/A,#N/A,FALSE,"All Headers Cum Yield"}</definedName>
    <definedName name="jgkadljfkasljgkasdl" localSheetId="3" hidden="1">{#N/A,#N/A,FALSE,"Tucson_2hdrs";#N/A,#N/A,FALSE,"Tucson_3hdrs";#N/A,#N/A,FALSE,"Tucson_4hdrs";#N/A,#N/A,FALSE,"Tucson_5hdrs";#N/A,#N/A,FALSE,"Tucson_6hrds";#N/A,#N/A,FALSE,"All Headers Cum Yield"}</definedName>
    <definedName name="jgkadljfkasljgkasdl" localSheetId="4" hidden="1">{#N/A,#N/A,FALSE,"Tucson_2hdrs";#N/A,#N/A,FALSE,"Tucson_3hdrs";#N/A,#N/A,FALSE,"Tucson_4hdrs";#N/A,#N/A,FALSE,"Tucson_5hdrs";#N/A,#N/A,FALSE,"Tucson_6hrds";#N/A,#N/A,FALSE,"All Headers Cum Yield"}</definedName>
    <definedName name="jgkadljfkasljgkasdl" localSheetId="8" hidden="1">{#N/A,#N/A,FALSE,"Tucson_2hdrs";#N/A,#N/A,FALSE,"Tucson_3hdrs";#N/A,#N/A,FALSE,"Tucson_4hdrs";#N/A,#N/A,FALSE,"Tucson_5hdrs";#N/A,#N/A,FALSE,"Tucson_6hrds";#N/A,#N/A,FALSE,"All Headers Cum Yield"}</definedName>
    <definedName name="jgkadljfkasljgkasdl" hidden="1">{#N/A,#N/A,FALSE,"Tucson_2hdrs";#N/A,#N/A,FALSE,"Tucson_3hdrs";#N/A,#N/A,FALSE,"Tucson_4hdrs";#N/A,#N/A,FALSE,"Tucson_5hdrs";#N/A,#N/A,FALSE,"Tucson_6hrds";#N/A,#N/A,FALSE,"All Headers Cum Yield"}</definedName>
    <definedName name="jig" localSheetId="2">'[10]2003 prod2'!$K$3</definedName>
    <definedName name="jig">'[10]2003 prod2'!$K$3</definedName>
    <definedName name="JIMMY" localSheetId="13">[5]非機種!#REF!</definedName>
    <definedName name="JIMMY" localSheetId="1">[5]非機種!#REF!</definedName>
    <definedName name="JIMMY" localSheetId="5">[5]非機種!#REF!</definedName>
    <definedName name="JIMMY" localSheetId="2">[5]非機種!#REF!</definedName>
    <definedName name="JIMMY" localSheetId="3">[5]非機種!#REF!</definedName>
    <definedName name="JIMMY" localSheetId="7">[5]非機種!#REF!</definedName>
    <definedName name="JIMMY" localSheetId="10">[5]非機種!#REF!</definedName>
    <definedName name="JIMMY" localSheetId="8">[5]非機種!#REF!</definedName>
    <definedName name="JIMMY">[5]非機種!#REF!</definedName>
    <definedName name="JIOGHBHL">[77]WIP_STATION_REPAIR_Q!$A$1:$L$120</definedName>
    <definedName name="jj">'[8]75EX'!$U$921</definedName>
    <definedName name="jjj" localSheetId="2">'[10]2003 Target'!$G$38</definedName>
    <definedName name="jjj">'[10]2003 Target'!$G$38</definedName>
    <definedName name="JKGHJL" localSheetId="5" hidden="1">{"'10'!$F$18"}</definedName>
    <definedName name="JKGHJL" localSheetId="2" hidden="1">{"'10'!$F$18"}</definedName>
    <definedName name="JKGHJL" localSheetId="3" hidden="1">{"'10'!$F$18"}</definedName>
    <definedName name="JKGHJL" localSheetId="4" hidden="1">{"'10'!$F$18"}</definedName>
    <definedName name="JKGHJL" localSheetId="8" hidden="1">{"'10'!$F$18"}</definedName>
    <definedName name="JKGHJL" hidden="1">{"'10'!$F$18"}</definedName>
    <definedName name="JKGHK" localSheetId="5" hidden="1">{"'10'!$F$18"}</definedName>
    <definedName name="JKGHK" localSheetId="2" hidden="1">{"'10'!$F$18"}</definedName>
    <definedName name="JKGHK" localSheetId="3" hidden="1">{"'10'!$F$18"}</definedName>
    <definedName name="JKGHK" localSheetId="4" hidden="1">{"'10'!$F$18"}</definedName>
    <definedName name="JKGHK" localSheetId="8" hidden="1">{"'10'!$F$18"}</definedName>
    <definedName name="JKGHK" hidden="1">{"'10'!$F$18"}</definedName>
    <definedName name="jkii">'[8]75EX'!$BX$921</definedName>
    <definedName name="jkjij" localSheetId="13" hidden="1">'[68]Issues List'!#REF!</definedName>
    <definedName name="jkjij" localSheetId="1" hidden="1">'[68]Issues List'!#REF!</definedName>
    <definedName name="jkjij" localSheetId="5" hidden="1">'[68]Issues List'!#REF!</definedName>
    <definedName name="jkjij" localSheetId="2" hidden="1">'[68]Issues List'!#REF!</definedName>
    <definedName name="jkjij" localSheetId="3" hidden="1">'[68]Issues List'!#REF!</definedName>
    <definedName name="jkjij" localSheetId="7" hidden="1">'[68]Issues List'!#REF!</definedName>
    <definedName name="jkjij" localSheetId="10" hidden="1">'[68]Issues List'!#REF!</definedName>
    <definedName name="jkjij" localSheetId="8" hidden="1">'[68]Issues List'!#REF!</definedName>
    <definedName name="jkjij" hidden="1">'[68]Issues List'!#REF!</definedName>
    <definedName name="JKJKHJK" localSheetId="5" hidden="1">{"'10'!$F$18"}</definedName>
    <definedName name="JKJKHJK" localSheetId="2" hidden="1">{"'10'!$F$18"}</definedName>
    <definedName name="JKJKHJK" localSheetId="3" hidden="1">{"'10'!$F$18"}</definedName>
    <definedName name="JKJKHJK" localSheetId="4" hidden="1">{"'10'!$F$18"}</definedName>
    <definedName name="JKJKHJK" localSheetId="8" hidden="1">{"'10'!$F$18"}</definedName>
    <definedName name="JKJKHJK" hidden="1">{"'10'!$F$18"}</definedName>
    <definedName name="JKLG" localSheetId="5" hidden="1">{"'10'!$F$18"}</definedName>
    <definedName name="JKLG" localSheetId="2" hidden="1">{"'10'!$F$18"}</definedName>
    <definedName name="JKLG" localSheetId="3" hidden="1">{"'10'!$F$18"}</definedName>
    <definedName name="JKLG" localSheetId="4" hidden="1">{"'10'!$F$18"}</definedName>
    <definedName name="JKLG" localSheetId="8" hidden="1">{"'10'!$F$18"}</definedName>
    <definedName name="JKLG" hidden="1">{"'10'!$F$18"}</definedName>
    <definedName name="JKLGJK" localSheetId="5" hidden="1">{"'10'!$F$18"}</definedName>
    <definedName name="JKLGJK" localSheetId="2" hidden="1">{"'10'!$F$18"}</definedName>
    <definedName name="JKLGJK" localSheetId="3" hidden="1">{"'10'!$F$18"}</definedName>
    <definedName name="JKLGJK" localSheetId="4" hidden="1">{"'10'!$F$18"}</definedName>
    <definedName name="JKLGJK" localSheetId="8" hidden="1">{"'10'!$F$18"}</definedName>
    <definedName name="JKLGJK" hidden="1">{"'10'!$F$18"}</definedName>
    <definedName name="JKLHJ" localSheetId="5" hidden="1">{"'10'!$F$18"}</definedName>
    <definedName name="JKLHJ" localSheetId="2" hidden="1">{"'10'!$F$18"}</definedName>
    <definedName name="JKLHJ" localSheetId="3" hidden="1">{"'10'!$F$18"}</definedName>
    <definedName name="JKLHJ" localSheetId="4" hidden="1">{"'10'!$F$18"}</definedName>
    <definedName name="JKLHJ" localSheetId="8" hidden="1">{"'10'!$F$18"}</definedName>
    <definedName name="JKLHJ" hidden="1">{"'10'!$F$18"}</definedName>
    <definedName name="JKLHJY" localSheetId="5" hidden="1">{"'10'!$F$18"}</definedName>
    <definedName name="JKLHJY" localSheetId="2" hidden="1">{"'10'!$F$18"}</definedName>
    <definedName name="JKLHJY" localSheetId="3" hidden="1">{"'10'!$F$18"}</definedName>
    <definedName name="JKLHJY" localSheetId="4" hidden="1">{"'10'!$F$18"}</definedName>
    <definedName name="JKLHJY" localSheetId="8" hidden="1">{"'10'!$F$18"}</definedName>
    <definedName name="JKLHJY" hidden="1">{"'10'!$F$18"}</definedName>
    <definedName name="JKLHKJL" localSheetId="5" hidden="1">{"'10'!$F$18"}</definedName>
    <definedName name="JKLHKJL" localSheetId="2" hidden="1">{"'10'!$F$18"}</definedName>
    <definedName name="JKLHKJL" localSheetId="3" hidden="1">{"'10'!$F$18"}</definedName>
    <definedName name="JKLHKJL" localSheetId="4" hidden="1">{"'10'!$F$18"}</definedName>
    <definedName name="JKLHKJL" localSheetId="8" hidden="1">{"'10'!$F$18"}</definedName>
    <definedName name="JKLHKJL" hidden="1">{"'10'!$F$18"}</definedName>
    <definedName name="JPY" localSheetId="13">#REF!</definedName>
    <definedName name="JPY" localSheetId="1">#REF!</definedName>
    <definedName name="JPY" localSheetId="5">#REF!</definedName>
    <definedName name="JPY" localSheetId="2">#REF!</definedName>
    <definedName name="JPY" localSheetId="3">#REF!</definedName>
    <definedName name="JPY" localSheetId="4">#REF!</definedName>
    <definedName name="JPY" localSheetId="7">#REF!</definedName>
    <definedName name="JPY" localSheetId="10">#REF!</definedName>
    <definedName name="JPY" localSheetId="8">#REF!</definedName>
    <definedName name="JPY">#REF!</definedName>
    <definedName name="JPYA" localSheetId="13">#REF!</definedName>
    <definedName name="JPYA" localSheetId="1">#REF!</definedName>
    <definedName name="JPYA" localSheetId="5">#REF!</definedName>
    <definedName name="JPYA" localSheetId="2">#REF!</definedName>
    <definedName name="JPYA" localSheetId="3">#REF!</definedName>
    <definedName name="JPYA" localSheetId="4">#REF!</definedName>
    <definedName name="JPYA" localSheetId="7">#REF!</definedName>
    <definedName name="JPYA" localSheetId="10">#REF!</definedName>
    <definedName name="JPYA" localSheetId="8">#REF!</definedName>
    <definedName name="JPYA">#REF!</definedName>
    <definedName name="JUL">[17]Sheet1!$AU$3</definedName>
    <definedName name="july" localSheetId="5" hidden="1">{#N/A,#N/A,FALSE,"Tucson_2hdrs";#N/A,#N/A,FALSE,"Tucson_3hdrs";#N/A,#N/A,FALSE,"Tucson_4hdrs";#N/A,#N/A,FALSE,"Tucson_5hdrs";#N/A,#N/A,FALSE,"Tucson_6hrds";#N/A,#N/A,FALSE,"All Headers Cum Yield"}</definedName>
    <definedName name="july" localSheetId="2" hidden="1">{#N/A,#N/A,FALSE,"Tucson_2hdrs";#N/A,#N/A,FALSE,"Tucson_3hdrs";#N/A,#N/A,FALSE,"Tucson_4hdrs";#N/A,#N/A,FALSE,"Tucson_5hdrs";#N/A,#N/A,FALSE,"Tucson_6hrds";#N/A,#N/A,FALSE,"All Headers Cum Yield"}</definedName>
    <definedName name="july" localSheetId="3" hidden="1">{#N/A,#N/A,FALSE,"Tucson_2hdrs";#N/A,#N/A,FALSE,"Tucson_3hdrs";#N/A,#N/A,FALSE,"Tucson_4hdrs";#N/A,#N/A,FALSE,"Tucson_5hdrs";#N/A,#N/A,FALSE,"Tucson_6hrds";#N/A,#N/A,FALSE,"All Headers Cum Yield"}</definedName>
    <definedName name="july" localSheetId="4" hidden="1">{#N/A,#N/A,FALSE,"Tucson_2hdrs";#N/A,#N/A,FALSE,"Tucson_3hdrs";#N/A,#N/A,FALSE,"Tucson_4hdrs";#N/A,#N/A,FALSE,"Tucson_5hdrs";#N/A,#N/A,FALSE,"Tucson_6hrds";#N/A,#N/A,FALSE,"All Headers Cum Yield"}</definedName>
    <definedName name="july" localSheetId="8" hidden="1">{#N/A,#N/A,FALSE,"Tucson_2hdrs";#N/A,#N/A,FALSE,"Tucson_3hdrs";#N/A,#N/A,FALSE,"Tucson_4hdrs";#N/A,#N/A,FALSE,"Tucson_5hdrs";#N/A,#N/A,FALSE,"Tucson_6hrds";#N/A,#N/A,FALSE,"All Headers Cum Yield"}</definedName>
    <definedName name="july" hidden="1">{#N/A,#N/A,FALSE,"Tucson_2hdrs";#N/A,#N/A,FALSE,"Tucson_3hdrs";#N/A,#N/A,FALSE,"Tucson_4hdrs";#N/A,#N/A,FALSE,"Tucson_5hdrs";#N/A,#N/A,FALSE,"Tucson_6hrds";#N/A,#N/A,FALSE,"All Headers Cum Yield"}</definedName>
    <definedName name="Jun" localSheetId="13" hidden="1">'[40]CN14 NCT SZ_PLANT'!#REF!</definedName>
    <definedName name="Jun" localSheetId="1" hidden="1">'[40]CN14 NCT SZ_PLANT'!#REF!</definedName>
    <definedName name="Jun" localSheetId="5" hidden="1">'[40]CN14 NCT SZ_PLANT'!#REF!</definedName>
    <definedName name="Jun" localSheetId="2" hidden="1">'[40]CN14 NCT SZ_PLANT'!#REF!</definedName>
    <definedName name="Jun" localSheetId="3" hidden="1">'[40]CN14 NCT SZ_PLANT'!#REF!</definedName>
    <definedName name="Jun" localSheetId="7" hidden="1">'[40]CN14 NCT SZ_PLANT'!#REF!</definedName>
    <definedName name="Jun" localSheetId="10" hidden="1">'[40]CN14 NCT SZ_PLANT'!#REF!</definedName>
    <definedName name="Jun" localSheetId="8" hidden="1">'[40]CN14 NCT SZ_PLANT'!#REF!</definedName>
    <definedName name="Jun" hidden="1">'[40]CN14 NCT SZ_PLANT'!#REF!</definedName>
    <definedName name="jyjyj">'[8]72HY'!$AJ$921</definedName>
    <definedName name="JZG" localSheetId="2">'[10]2003 prod2'!$M$5:$O$5</definedName>
    <definedName name="JZG">'[10]2003 prod2'!$M$5:$O$5</definedName>
    <definedName name="K" localSheetId="13">#REF!</definedName>
    <definedName name="K" localSheetId="1">#REF!</definedName>
    <definedName name="K" localSheetId="5">#REF!</definedName>
    <definedName name="K" localSheetId="2">#REF!</definedName>
    <definedName name="K" localSheetId="3">#REF!</definedName>
    <definedName name="K" localSheetId="4">#REF!</definedName>
    <definedName name="K" localSheetId="7">#REF!</definedName>
    <definedName name="K" localSheetId="10">#REF!</definedName>
    <definedName name="K" localSheetId="8">#REF!</definedName>
    <definedName name="K">#REF!</definedName>
    <definedName name="KC0249A" localSheetId="5" hidden="1">{"'Memo'!$A$1:$M$27"}</definedName>
    <definedName name="KC0249A" localSheetId="2" hidden="1">{"'Memo'!$A$1:$M$27"}</definedName>
    <definedName name="KC0249A" localSheetId="3" hidden="1">{"'Memo'!$A$1:$M$27"}</definedName>
    <definedName name="KC0249A" localSheetId="4" hidden="1">{"'Memo'!$A$1:$M$27"}</definedName>
    <definedName name="KC0249A" localSheetId="8" hidden="1">{"'Memo'!$A$1:$M$27"}</definedName>
    <definedName name="KC0249A" hidden="1">{"'Memo'!$A$1:$M$27"}</definedName>
    <definedName name="KC251新" localSheetId="5" hidden="1">{#N/A,#N/A,FALSE,"Tucson_2hdrs";#N/A,#N/A,FALSE,"Tucson_3hdrs";#N/A,#N/A,FALSE,"Tucson_4hdrs";#N/A,#N/A,FALSE,"Tucson_5hdrs";#N/A,#N/A,FALSE,"Tucson_6hrds";#N/A,#N/A,FALSE,"All Headers Cum Yield"}</definedName>
    <definedName name="KC251新" localSheetId="2" hidden="1">{#N/A,#N/A,FALSE,"Tucson_2hdrs";#N/A,#N/A,FALSE,"Tucson_3hdrs";#N/A,#N/A,FALSE,"Tucson_4hdrs";#N/A,#N/A,FALSE,"Tucson_5hdrs";#N/A,#N/A,FALSE,"Tucson_6hrds";#N/A,#N/A,FALSE,"All Headers Cum Yield"}</definedName>
    <definedName name="KC251新" localSheetId="3" hidden="1">{#N/A,#N/A,FALSE,"Tucson_2hdrs";#N/A,#N/A,FALSE,"Tucson_3hdrs";#N/A,#N/A,FALSE,"Tucson_4hdrs";#N/A,#N/A,FALSE,"Tucson_5hdrs";#N/A,#N/A,FALSE,"Tucson_6hrds";#N/A,#N/A,FALSE,"All Headers Cum Yield"}</definedName>
    <definedName name="KC251新" localSheetId="4" hidden="1">{#N/A,#N/A,FALSE,"Tucson_2hdrs";#N/A,#N/A,FALSE,"Tucson_3hdrs";#N/A,#N/A,FALSE,"Tucson_4hdrs";#N/A,#N/A,FALSE,"Tucson_5hdrs";#N/A,#N/A,FALSE,"Tucson_6hrds";#N/A,#N/A,FALSE,"All Headers Cum Yield"}</definedName>
    <definedName name="KC251新" localSheetId="8" hidden="1">{#N/A,#N/A,FALSE,"Tucson_2hdrs";#N/A,#N/A,FALSE,"Tucson_3hdrs";#N/A,#N/A,FALSE,"Tucson_4hdrs";#N/A,#N/A,FALSE,"Tucson_5hdrs";#N/A,#N/A,FALSE,"Tucson_6hrds";#N/A,#N/A,FALSE,"All Headers Cum Yield"}</definedName>
    <definedName name="KC251新" hidden="1">{#N/A,#N/A,FALSE,"Tucson_2hdrs";#N/A,#N/A,FALSE,"Tucson_3hdrs";#N/A,#N/A,FALSE,"Tucson_4hdrs";#N/A,#N/A,FALSE,"Tucson_5hdrs";#N/A,#N/A,FALSE,"Tucson_6hrds";#N/A,#N/A,FALSE,"All Headers Cum Yield"}</definedName>
    <definedName name="KFHJFY" localSheetId="5" hidden="1">{"'10'!$F$18"}</definedName>
    <definedName name="KFHJFY" localSheetId="2" hidden="1">{"'10'!$F$18"}</definedName>
    <definedName name="KFHJFY" localSheetId="3" hidden="1">{"'10'!$F$18"}</definedName>
    <definedName name="KFHJFY" localSheetId="4" hidden="1">{"'10'!$F$18"}</definedName>
    <definedName name="KFHJFY" localSheetId="8" hidden="1">{"'10'!$F$18"}</definedName>
    <definedName name="KFHJFY" hidden="1">{"'10'!$F$18"}</definedName>
    <definedName name="KGG" localSheetId="5" hidden="1">{"'10'!$F$18"}</definedName>
    <definedName name="KGG" localSheetId="2" hidden="1">{"'10'!$F$18"}</definedName>
    <definedName name="KGG" localSheetId="3" hidden="1">{"'10'!$F$18"}</definedName>
    <definedName name="KGG" localSheetId="4" hidden="1">{"'10'!$F$18"}</definedName>
    <definedName name="KGG" localSheetId="8" hidden="1">{"'10'!$F$18"}</definedName>
    <definedName name="KGG" hidden="1">{"'10'!$F$18"}</definedName>
    <definedName name="KING" localSheetId="2">'[10]2003 prod2'!$K$6</definedName>
    <definedName name="KING">'[10]2003 prod2'!$K$6</definedName>
    <definedName name="king1" localSheetId="13">[5]非機種!#REF!</definedName>
    <definedName name="king1" localSheetId="1">[5]非機種!#REF!</definedName>
    <definedName name="king1" localSheetId="5">[5]非機種!#REF!</definedName>
    <definedName name="king1" localSheetId="2">[5]非機種!#REF!</definedName>
    <definedName name="king1" localSheetId="3">[5]非機種!#REF!</definedName>
    <definedName name="king1" localSheetId="7">[5]非機種!#REF!</definedName>
    <definedName name="king1" localSheetId="10">[5]非機種!#REF!</definedName>
    <definedName name="king1" localSheetId="8">[5]非機種!#REF!</definedName>
    <definedName name="king1">[5]非機種!#REF!</definedName>
    <definedName name="KK" localSheetId="13">#REF!</definedName>
    <definedName name="KK" localSheetId="1">#REF!</definedName>
    <definedName name="KK" localSheetId="5">#REF!</definedName>
    <definedName name="KK" localSheetId="2">#REF!</definedName>
    <definedName name="KK" localSheetId="3">#REF!</definedName>
    <definedName name="KK" localSheetId="4">#REF!</definedName>
    <definedName name="KK" localSheetId="7">#REF!</definedName>
    <definedName name="KK" localSheetId="10">#REF!</definedName>
    <definedName name="KK" localSheetId="8">#REF!</definedName>
    <definedName name="KK">#REF!</definedName>
    <definedName name="kkk">'[8]75EY'!$BD$921</definedName>
    <definedName name="kku" localSheetId="13">#REF!</definedName>
    <definedName name="kku" localSheetId="1">#REF!</definedName>
    <definedName name="kku" localSheetId="5">#REF!</definedName>
    <definedName name="kku" localSheetId="2">#REF!</definedName>
    <definedName name="kku" localSheetId="3">#REF!</definedName>
    <definedName name="kku" localSheetId="4">#REF!</definedName>
    <definedName name="kku" localSheetId="7">#REF!</definedName>
    <definedName name="kku" localSheetId="10">#REF!</definedName>
    <definedName name="kku" localSheetId="8">#REF!</definedName>
    <definedName name="kku">#REF!</definedName>
    <definedName name="km">'[8]72HY'!$AE$921</definedName>
    <definedName name="kuu" localSheetId="13">#REF!</definedName>
    <definedName name="kuu" localSheetId="1">#REF!</definedName>
    <definedName name="kuu" localSheetId="5">#REF!</definedName>
    <definedName name="kuu" localSheetId="2">#REF!</definedName>
    <definedName name="kuu" localSheetId="3">#REF!</definedName>
    <definedName name="kuu" localSheetId="4">#REF!</definedName>
    <definedName name="kuu" localSheetId="7">#REF!</definedName>
    <definedName name="kuu" localSheetId="10">#REF!</definedName>
    <definedName name="kuu" localSheetId="8">#REF!</definedName>
    <definedName name="kuu">#REF!</definedName>
    <definedName name="L" localSheetId="13">[5]非機種!#REF!</definedName>
    <definedName name="L" localSheetId="1">[5]非機種!#REF!</definedName>
    <definedName name="L" localSheetId="5">[5]非機種!#REF!</definedName>
    <definedName name="L" localSheetId="2">[5]非機種!#REF!</definedName>
    <definedName name="L" localSheetId="3">[5]非機種!#REF!</definedName>
    <definedName name="L" localSheetId="7">[5]非機種!#REF!</definedName>
    <definedName name="L" localSheetId="10">[5]非機種!#REF!</definedName>
    <definedName name="L" localSheetId="8">[5]非機種!#REF!</definedName>
    <definedName name="L">[5]非機種!#REF!</definedName>
    <definedName name="L08S">'[78]08'!$A$4:$BI$47</definedName>
    <definedName name="LAB" localSheetId="5" hidden="1">{#N/A,#N/A,FALSE,"Tucson_2hdrs";#N/A,#N/A,FALSE,"Tucson_3hdrs";#N/A,#N/A,FALSE,"Tucson_4hdrs";#N/A,#N/A,FALSE,"Tucson_5hdrs";#N/A,#N/A,FALSE,"Tucson_6hrds";#N/A,#N/A,FALSE,"All Headers Cum Yield"}</definedName>
    <definedName name="LAB" localSheetId="2" hidden="1">{#N/A,#N/A,FALSE,"Tucson_2hdrs";#N/A,#N/A,FALSE,"Tucson_3hdrs";#N/A,#N/A,FALSE,"Tucson_4hdrs";#N/A,#N/A,FALSE,"Tucson_5hdrs";#N/A,#N/A,FALSE,"Tucson_6hrds";#N/A,#N/A,FALSE,"All Headers Cum Yield"}</definedName>
    <definedName name="LAB" localSheetId="3" hidden="1">{#N/A,#N/A,FALSE,"Tucson_2hdrs";#N/A,#N/A,FALSE,"Tucson_3hdrs";#N/A,#N/A,FALSE,"Tucson_4hdrs";#N/A,#N/A,FALSE,"Tucson_5hdrs";#N/A,#N/A,FALSE,"Tucson_6hrds";#N/A,#N/A,FALSE,"All Headers Cum Yield"}</definedName>
    <definedName name="LAB" localSheetId="4" hidden="1">{#N/A,#N/A,FALSE,"Tucson_2hdrs";#N/A,#N/A,FALSE,"Tucson_3hdrs";#N/A,#N/A,FALSE,"Tucson_4hdrs";#N/A,#N/A,FALSE,"Tucson_5hdrs";#N/A,#N/A,FALSE,"Tucson_6hrds";#N/A,#N/A,FALSE,"All Headers Cum Yield"}</definedName>
    <definedName name="LAB" localSheetId="8" hidden="1">{#N/A,#N/A,FALSE,"Tucson_2hdrs";#N/A,#N/A,FALSE,"Tucson_3hdrs";#N/A,#N/A,FALSE,"Tucson_4hdrs";#N/A,#N/A,FALSE,"Tucson_5hdrs";#N/A,#N/A,FALSE,"Tucson_6hrds";#N/A,#N/A,FALSE,"All Headers Cum Yield"}</definedName>
    <definedName name="LAB" hidden="1">{#N/A,#N/A,FALSE,"Tucson_2hdrs";#N/A,#N/A,FALSE,"Tucson_3hdrs";#N/A,#N/A,FALSE,"Tucson_4hdrs";#N/A,#N/A,FALSE,"Tucson_5hdrs";#N/A,#N/A,FALSE,"Tucson_6hrds";#N/A,#N/A,FALSE,"All Headers Cum Yield"}</definedName>
    <definedName name="LANDIMP" localSheetId="13">'[3]FA-LISTING'!#REF!</definedName>
    <definedName name="LANDIMP" localSheetId="1">'[3]FA-LISTING'!#REF!</definedName>
    <definedName name="LANDIMP" localSheetId="5">'[3]FA-LISTING'!#REF!</definedName>
    <definedName name="LANDIMP" localSheetId="2">'[3]FA-LISTING'!#REF!</definedName>
    <definedName name="LANDIMP" localSheetId="3">'[3]FA-LISTING'!#REF!</definedName>
    <definedName name="LANDIMP" localSheetId="7">'[3]FA-LISTING'!#REF!</definedName>
    <definedName name="LANDIMP" localSheetId="10">'[3]FA-LISTING'!#REF!</definedName>
    <definedName name="LANDIMP" localSheetId="8">'[3]FA-LISTING'!#REF!</definedName>
    <definedName name="LANDIMP">'[3]FA-LISTING'!#REF!</definedName>
    <definedName name="landimps" localSheetId="13">'[3]FA-LISTING'!#REF!</definedName>
    <definedName name="landimps" localSheetId="1">'[3]FA-LISTING'!#REF!</definedName>
    <definedName name="landimps" localSheetId="5">'[3]FA-LISTING'!#REF!</definedName>
    <definedName name="landimps" localSheetId="2">'[3]FA-LISTING'!#REF!</definedName>
    <definedName name="landimps" localSheetId="3">'[3]FA-LISTING'!#REF!</definedName>
    <definedName name="landimps" localSheetId="7">'[3]FA-LISTING'!#REF!</definedName>
    <definedName name="landimps" localSheetId="10">'[3]FA-LISTING'!#REF!</definedName>
    <definedName name="landimps" localSheetId="8">'[3]FA-LISTING'!#REF!</definedName>
    <definedName name="landimps">'[3]FA-LISTING'!#REF!</definedName>
    <definedName name="LANDREV" localSheetId="13">'[3]FA-LISTING'!#REF!</definedName>
    <definedName name="LANDREV" localSheetId="1">'[3]FA-LISTING'!#REF!</definedName>
    <definedName name="LANDREV" localSheetId="5">'[3]FA-LISTING'!#REF!</definedName>
    <definedName name="LANDREV" localSheetId="2">'[3]FA-LISTING'!#REF!</definedName>
    <definedName name="LANDREV" localSheetId="3">'[3]FA-LISTING'!#REF!</definedName>
    <definedName name="LANDREV" localSheetId="7">'[3]FA-LISTING'!#REF!</definedName>
    <definedName name="LANDREV" localSheetId="10">'[3]FA-LISTING'!#REF!</definedName>
    <definedName name="LANDREV" localSheetId="8">'[3]FA-LISTING'!#REF!</definedName>
    <definedName name="LANDREV">'[3]FA-LISTING'!#REF!</definedName>
    <definedName name="LASER">[55]Laser!$B$3:$C$12</definedName>
    <definedName name="LCD割れ分類">[51]連絡書１!$D$24:$M$37</definedName>
    <definedName name="LDFH">#N/A</definedName>
    <definedName name="lemon" localSheetId="13">#REF!</definedName>
    <definedName name="lemon" localSheetId="1">#REF!</definedName>
    <definedName name="lemon" localSheetId="5">#REF!</definedName>
    <definedName name="lemon" localSheetId="2">#REF!</definedName>
    <definedName name="lemon" localSheetId="3">#REF!</definedName>
    <definedName name="lemon" localSheetId="4">#REF!</definedName>
    <definedName name="lemon" localSheetId="7">#REF!</definedName>
    <definedName name="lemon" localSheetId="10">#REF!</definedName>
    <definedName name="lemon" localSheetId="8">#REF!</definedName>
    <definedName name="lemon">#REF!</definedName>
    <definedName name="LFJDLF">"$sheet1.$"</definedName>
    <definedName name="Liquid_Crystal">'[16]Materials Quarterly'!$P$2</definedName>
    <definedName name="list_1" localSheetId="2">[79]Settings!$D$11:$D$30</definedName>
    <definedName name="list_1">[79]Settings!$D$11:$D$30</definedName>
    <definedName name="list_2" localSheetId="2">[79]Settings!$G$11:$G$30</definedName>
    <definedName name="list_2">[79]Settings!$G$11:$G$30</definedName>
    <definedName name="list_3" localSheetId="2">[79]Settings!$H$11:$H$30</definedName>
    <definedName name="list_3">[79]Settings!$H$11:$H$30</definedName>
    <definedName name="list_4" localSheetId="2">[79]Settings!$I$11:$I$30</definedName>
    <definedName name="list_4">[79]Settings!$I$11:$I$30</definedName>
    <definedName name="list_5" localSheetId="2">[79]Settings!$L$11:$L$30</definedName>
    <definedName name="list_5">[79]Settings!$L$11:$L$30</definedName>
    <definedName name="lista1" localSheetId="13">#REF!</definedName>
    <definedName name="lista1" localSheetId="1">#REF!</definedName>
    <definedName name="lista1" localSheetId="5">#REF!</definedName>
    <definedName name="lista1" localSheetId="2">#REF!</definedName>
    <definedName name="lista1" localSheetId="3">#REF!</definedName>
    <definedName name="lista1" localSheetId="4">#REF!</definedName>
    <definedName name="lista1" localSheetId="7">#REF!</definedName>
    <definedName name="lista1" localSheetId="10">#REF!</definedName>
    <definedName name="lista1" localSheetId="8">#REF!</definedName>
    <definedName name="lista1">#REF!</definedName>
    <definedName name="lista2" localSheetId="13">#REF!</definedName>
    <definedName name="lista2" localSheetId="1">#REF!</definedName>
    <definedName name="lista2" localSheetId="5">#REF!</definedName>
    <definedName name="lista2" localSheetId="2">#REF!</definedName>
    <definedName name="lista2" localSheetId="3">#REF!</definedName>
    <definedName name="lista2" localSheetId="4">#REF!</definedName>
    <definedName name="lista2" localSheetId="7">#REF!</definedName>
    <definedName name="lista2" localSheetId="10">#REF!</definedName>
    <definedName name="lista2" localSheetId="8">#REF!</definedName>
    <definedName name="lista2">#REF!</definedName>
    <definedName name="LIU" localSheetId="13" hidden="1">#REF!</definedName>
    <definedName name="LIU" localSheetId="1" hidden="1">#REF!</definedName>
    <definedName name="LIU" localSheetId="5" hidden="1">#REF!</definedName>
    <definedName name="LIU" localSheetId="2" hidden="1">#REF!</definedName>
    <definedName name="LIU" localSheetId="3" hidden="1">#REF!</definedName>
    <definedName name="LIU" localSheetId="4" hidden="1">#REF!</definedName>
    <definedName name="LIU" localSheetId="7" hidden="1">#REF!</definedName>
    <definedName name="LIU" localSheetId="10" hidden="1">#REF!</definedName>
    <definedName name="LIU" localSheetId="8" hidden="1">#REF!</definedName>
    <definedName name="LIU" hidden="1">#REF!</definedName>
    <definedName name="lkj" localSheetId="5" hidden="1">{"cash",#N/A,FALSE,"Executive Summary";"overview",#N/A,FALSE,"Executive Summary"}</definedName>
    <definedName name="lkj" localSheetId="2" hidden="1">{"cash",#N/A,FALSE,"Executive Summary";"overview",#N/A,FALSE,"Executive Summary"}</definedName>
    <definedName name="lkj" localSheetId="3" hidden="1">{"cash",#N/A,FALSE,"Executive Summary";"overview",#N/A,FALSE,"Executive Summary"}</definedName>
    <definedName name="lkj" localSheetId="4" hidden="1">{"cash",#N/A,FALSE,"Executive Summary";"overview",#N/A,FALSE,"Executive Summary"}</definedName>
    <definedName name="lkj" localSheetId="8" hidden="1">{"cash",#N/A,FALSE,"Executive Summary";"overview",#N/A,FALSE,"Executive Summary"}</definedName>
    <definedName name="lkj" hidden="1">{"cash",#N/A,FALSE,"Executive Summary";"overview",#N/A,FALSE,"Executive Summary"}</definedName>
    <definedName name="LKJLK564KJHK1234567" localSheetId="5" hidden="1">{#N/A,#N/A,FALSE,"Tucson_2hdrs";#N/A,#N/A,FALSE,"Tucson_3hdrs";#N/A,#N/A,FALSE,"Tucson_4hdrs";#N/A,#N/A,FALSE,"Tucson_5hdrs";#N/A,#N/A,FALSE,"Tucson_6hrds";#N/A,#N/A,FALSE,"All Headers Cum Yield"}</definedName>
    <definedName name="LKJLK564KJHK1234567" localSheetId="2" hidden="1">{#N/A,#N/A,FALSE,"Tucson_2hdrs";#N/A,#N/A,FALSE,"Tucson_3hdrs";#N/A,#N/A,FALSE,"Tucson_4hdrs";#N/A,#N/A,FALSE,"Tucson_5hdrs";#N/A,#N/A,FALSE,"Tucson_6hrds";#N/A,#N/A,FALSE,"All Headers Cum Yield"}</definedName>
    <definedName name="LKJLK564KJHK1234567" localSheetId="3" hidden="1">{#N/A,#N/A,FALSE,"Tucson_2hdrs";#N/A,#N/A,FALSE,"Tucson_3hdrs";#N/A,#N/A,FALSE,"Tucson_4hdrs";#N/A,#N/A,FALSE,"Tucson_5hdrs";#N/A,#N/A,FALSE,"Tucson_6hrds";#N/A,#N/A,FALSE,"All Headers Cum Yield"}</definedName>
    <definedName name="LKJLK564KJHK1234567" localSheetId="4" hidden="1">{#N/A,#N/A,FALSE,"Tucson_2hdrs";#N/A,#N/A,FALSE,"Tucson_3hdrs";#N/A,#N/A,FALSE,"Tucson_4hdrs";#N/A,#N/A,FALSE,"Tucson_5hdrs";#N/A,#N/A,FALSE,"Tucson_6hrds";#N/A,#N/A,FALSE,"All Headers Cum Yield"}</definedName>
    <definedName name="LKJLK564KJHK1234567" localSheetId="8" hidden="1">{#N/A,#N/A,FALSE,"Tucson_2hdrs";#N/A,#N/A,FALSE,"Tucson_3hdrs";#N/A,#N/A,FALSE,"Tucson_4hdrs";#N/A,#N/A,FALSE,"Tucson_5hdrs";#N/A,#N/A,FALSE,"Tucson_6hrds";#N/A,#N/A,FALSE,"All Headers Cum Yield"}</definedName>
    <definedName name="LKJLK564KJHK1234567" hidden="1">{#N/A,#N/A,FALSE,"Tucson_2hdrs";#N/A,#N/A,FALSE,"Tucson_3hdrs";#N/A,#N/A,FALSE,"Tucson_4hdrs";#N/A,#N/A,FALSE,"Tucson_5hdrs";#N/A,#N/A,FALSE,"Tucson_6hrds";#N/A,#N/A,FALSE,"All Headers Cum Yield"}</definedName>
    <definedName name="LKZDU">'[80]1.OVERALL ASSY MAIN'!$A$1:$L$1</definedName>
    <definedName name="LL" localSheetId="13">[5]非機種!#REF!</definedName>
    <definedName name="LL" localSheetId="1">[5]非機種!#REF!</definedName>
    <definedName name="LL" localSheetId="5">[5]非機種!#REF!</definedName>
    <definedName name="LL" localSheetId="2">[5]非機種!#REF!</definedName>
    <definedName name="LL" localSheetId="3">[5]非機種!#REF!</definedName>
    <definedName name="LL" localSheetId="7">[5]非機種!#REF!</definedName>
    <definedName name="LL" localSheetId="10">[5]非機種!#REF!</definedName>
    <definedName name="LL" localSheetId="8">[5]非機種!#REF!</definedName>
    <definedName name="LL">[5]非機種!#REF!</definedName>
    <definedName name="LLL" localSheetId="13">#REF!</definedName>
    <definedName name="LLL" localSheetId="1">#REF!</definedName>
    <definedName name="LLL" localSheetId="5">#REF!</definedName>
    <definedName name="LLL" localSheetId="2">#REF!</definedName>
    <definedName name="LLL" localSheetId="3">#REF!</definedName>
    <definedName name="LLL" localSheetId="4">#REF!</definedName>
    <definedName name="LLL" localSheetId="7">#REF!</definedName>
    <definedName name="LLL" localSheetId="10">#REF!</definedName>
    <definedName name="LLL" localSheetId="8">#REF!</definedName>
    <definedName name="LLL">#REF!</definedName>
    <definedName name="LLM_inbound">'[43]Intermediate calcs'!$B$41:$C$46</definedName>
    <definedName name="lm" localSheetId="13">#REF!</definedName>
    <definedName name="lm" localSheetId="1">#REF!</definedName>
    <definedName name="lm" localSheetId="5">#REF!</definedName>
    <definedName name="lm" localSheetId="2">#REF!</definedName>
    <definedName name="lm" localSheetId="3">#REF!</definedName>
    <definedName name="lm" localSheetId="4">#REF!</definedName>
    <definedName name="lm" localSheetId="7">#REF!</definedName>
    <definedName name="lm" localSheetId="10">#REF!</definedName>
    <definedName name="lm" localSheetId="8">#REF!</definedName>
    <definedName name="lm">#REF!</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s" localSheetId="2">'[58]ShipTo Locations'!$A$18:$A$24</definedName>
    <definedName name="locations">'[58]ShipTo Locations'!$A$18:$A$24</definedName>
    <definedName name="Low_Temperature" localSheetId="13">#REF!</definedName>
    <definedName name="Low_Temperature" localSheetId="1">#REF!</definedName>
    <definedName name="Low_Temperature" localSheetId="5">#REF!</definedName>
    <definedName name="Low_Temperature" localSheetId="2">#REF!</definedName>
    <definedName name="Low_Temperature" localSheetId="3">#REF!</definedName>
    <definedName name="Low_Temperature" localSheetId="4">#REF!</definedName>
    <definedName name="Low_Temperature" localSheetId="7">#REF!</definedName>
    <definedName name="Low_Temperature" localSheetId="10">#REF!</definedName>
    <definedName name="Low_Temperature" localSheetId="8">#REF!</definedName>
    <definedName name="Low_Temperature">#REF!</definedName>
    <definedName name="luo" localSheetId="13">#REF!</definedName>
    <definedName name="luo" localSheetId="1">#REF!</definedName>
    <definedName name="luo" localSheetId="5">#REF!</definedName>
    <definedName name="luo" localSheetId="2">#REF!</definedName>
    <definedName name="luo" localSheetId="3">#REF!</definedName>
    <definedName name="luo" localSheetId="4">#REF!</definedName>
    <definedName name="luo" localSheetId="7">#REF!</definedName>
    <definedName name="luo" localSheetId="10">#REF!</definedName>
    <definedName name="luo" localSheetId="8">#REF!</definedName>
    <definedName name="luo">#REF!</definedName>
    <definedName name="lv">[81]蘆竹5月薪!$A$1:$I$172</definedName>
    <definedName name="m">'[35]On Hand'!$A$2:$Q$518</definedName>
    <definedName name="m1000k" localSheetId="13">#REF!</definedName>
    <definedName name="m1000k" localSheetId="1">#REF!</definedName>
    <definedName name="m1000k" localSheetId="5">#REF!</definedName>
    <definedName name="m1000k" localSheetId="2">#REF!</definedName>
    <definedName name="m1000k" localSheetId="3">#REF!</definedName>
    <definedName name="m1000k" localSheetId="4">#REF!</definedName>
    <definedName name="m1000k" localSheetId="7">#REF!</definedName>
    <definedName name="m1000k" localSheetId="10">#REF!</definedName>
    <definedName name="m1000k" localSheetId="8">#REF!</definedName>
    <definedName name="m1000k">#REF!</definedName>
    <definedName name="m1200k" localSheetId="13">#REF!</definedName>
    <definedName name="m1200k" localSheetId="1">#REF!</definedName>
    <definedName name="m1200k" localSheetId="5">#REF!</definedName>
    <definedName name="m1200k" localSheetId="2">#REF!</definedName>
    <definedName name="m1200k" localSheetId="3">#REF!</definedName>
    <definedName name="m1200k" localSheetId="4">#REF!</definedName>
    <definedName name="m1200k" localSheetId="7">#REF!</definedName>
    <definedName name="m1200k" localSheetId="10">#REF!</definedName>
    <definedName name="m1200k" localSheetId="8">#REF!</definedName>
    <definedName name="m1200k">#REF!</definedName>
    <definedName name="m1500k" localSheetId="13">#REF!</definedName>
    <definedName name="m1500k" localSheetId="1">#REF!</definedName>
    <definedName name="m1500k" localSheetId="5">#REF!</definedName>
    <definedName name="m1500k" localSheetId="2">#REF!</definedName>
    <definedName name="m1500k" localSheetId="3">#REF!</definedName>
    <definedName name="m1500k" localSheetId="4">#REF!</definedName>
    <definedName name="m1500k" localSheetId="7">#REF!</definedName>
    <definedName name="m1500k" localSheetId="10">#REF!</definedName>
    <definedName name="m1500k" localSheetId="8">#REF!</definedName>
    <definedName name="m1500k">#REF!</definedName>
    <definedName name="m500k" localSheetId="13">#REF!</definedName>
    <definedName name="m500k" localSheetId="1">#REF!</definedName>
    <definedName name="m500k" localSheetId="5">#REF!</definedName>
    <definedName name="m500k" localSheetId="2">#REF!</definedName>
    <definedName name="m500k" localSheetId="3">#REF!</definedName>
    <definedName name="m500k" localSheetId="4">#REF!</definedName>
    <definedName name="m500k" localSheetId="7">#REF!</definedName>
    <definedName name="m500k" localSheetId="10">#REF!</definedName>
    <definedName name="m500k" localSheetId="8">#REF!</definedName>
    <definedName name="m500k">#REF!</definedName>
    <definedName name="m700k" localSheetId="13">#REF!</definedName>
    <definedName name="m700k" localSheetId="1">#REF!</definedName>
    <definedName name="m700k" localSheetId="5">#REF!</definedName>
    <definedName name="m700k" localSheetId="2">#REF!</definedName>
    <definedName name="m700k" localSheetId="3">#REF!</definedName>
    <definedName name="m700k" localSheetId="4">#REF!</definedName>
    <definedName name="m700k" localSheetId="7">#REF!</definedName>
    <definedName name="m700k" localSheetId="10">#REF!</definedName>
    <definedName name="m700k" localSheetId="8">#REF!</definedName>
    <definedName name="m700k">#REF!</definedName>
    <definedName name="m800k" localSheetId="13">#REF!</definedName>
    <definedName name="m800k" localSheetId="1">#REF!</definedName>
    <definedName name="m800k" localSheetId="5">#REF!</definedName>
    <definedName name="m800k" localSheetId="2">#REF!</definedName>
    <definedName name="m800k" localSheetId="3">#REF!</definedName>
    <definedName name="m800k" localSheetId="4">#REF!</definedName>
    <definedName name="m800k" localSheetId="7">#REF!</definedName>
    <definedName name="m800k" localSheetId="10">#REF!</definedName>
    <definedName name="m800k" localSheetId="8">#REF!</definedName>
    <definedName name="m800k">#REF!</definedName>
    <definedName name="machu" localSheetId="13">[73]Reporting!#REF!</definedName>
    <definedName name="machu" localSheetId="1">[73]Reporting!#REF!</definedName>
    <definedName name="machu" localSheetId="5">[73]Reporting!#REF!</definedName>
    <definedName name="machu" localSheetId="2">[73]Reporting!#REF!</definedName>
    <definedName name="machu" localSheetId="3">[73]Reporting!#REF!</definedName>
    <definedName name="machu" localSheetId="7">[73]Reporting!#REF!</definedName>
    <definedName name="machu" localSheetId="10">[73]Reporting!#REF!</definedName>
    <definedName name="machu" localSheetId="8">[73]Reporting!#REF!</definedName>
    <definedName name="machu">[73]Reporting!#REF!</definedName>
    <definedName name="Mainothers현재" localSheetId="5" hidden="1">{#N/A,#N/A,TRUE,"NRE";#N/A,#N/A,TRUE,"Tooling";#N/A,#N/A,TRUE,"Sample";#N/A,#N/A,TRUE,"Fixtures";#N/A,#N/A,TRUE,"Agency";#N/A,#N/A,TRUE,"Personnel"}</definedName>
    <definedName name="Mainothers현재" localSheetId="2" hidden="1">{#N/A,#N/A,TRUE,"NRE";#N/A,#N/A,TRUE,"Tooling";#N/A,#N/A,TRUE,"Sample";#N/A,#N/A,TRUE,"Fixtures";#N/A,#N/A,TRUE,"Agency";#N/A,#N/A,TRUE,"Personnel"}</definedName>
    <definedName name="Mainothers현재" localSheetId="3" hidden="1">{#N/A,#N/A,TRUE,"NRE";#N/A,#N/A,TRUE,"Tooling";#N/A,#N/A,TRUE,"Sample";#N/A,#N/A,TRUE,"Fixtures";#N/A,#N/A,TRUE,"Agency";#N/A,#N/A,TRUE,"Personnel"}</definedName>
    <definedName name="Mainothers현재" localSheetId="4" hidden="1">{#N/A,#N/A,TRUE,"NRE";#N/A,#N/A,TRUE,"Tooling";#N/A,#N/A,TRUE,"Sample";#N/A,#N/A,TRUE,"Fixtures";#N/A,#N/A,TRUE,"Agency";#N/A,#N/A,TRUE,"Personnel"}</definedName>
    <definedName name="Mainothers현재" localSheetId="8" hidden="1">{#N/A,#N/A,TRUE,"NRE";#N/A,#N/A,TRUE,"Tooling";#N/A,#N/A,TRUE,"Sample";#N/A,#N/A,TRUE,"Fixtures";#N/A,#N/A,TRUE,"Agency";#N/A,#N/A,TRUE,"Personnel"}</definedName>
    <definedName name="Mainothers현재" hidden="1">{#N/A,#N/A,TRUE,"NRE";#N/A,#N/A,TRUE,"Tooling";#N/A,#N/A,TRUE,"Sample";#N/A,#N/A,TRUE,"Fixtures";#N/A,#N/A,TRUE,"Agency";#N/A,#N/A,TRUE,"Personnel"}</definedName>
    <definedName name="MantisPO0219" localSheetId="1">#REF!</definedName>
    <definedName name="MantisPO0219" localSheetId="5">#REF!</definedName>
    <definedName name="MantisPO0219" localSheetId="2">#REF!</definedName>
    <definedName name="MantisPO0219" localSheetId="3">#REF!</definedName>
    <definedName name="MantisPO0219" localSheetId="4">#REF!</definedName>
    <definedName name="MantisPO0219" localSheetId="10">#REF!</definedName>
    <definedName name="MantisPO0219">#REF!</definedName>
    <definedName name="MANUAL">'[82]FCT Test'!$B$3:$K$2500</definedName>
    <definedName name="MAR">[17]Sheet1!$S$3</definedName>
    <definedName name="mari" localSheetId="20" hidden="1">{"Jabil - Personal View",#N/A,FALSE,"Passives"}</definedName>
    <definedName name="mari" localSheetId="5" hidden="1">{"Jabil - Personal View",#N/A,FALSE,"Passives"}</definedName>
    <definedName name="mari" localSheetId="2" hidden="1">{"Jabil - Personal View",#N/A,FALSE,"Passives"}</definedName>
    <definedName name="mari" localSheetId="3" hidden="1">{"Jabil - Personal View",#N/A,FALSE,"Passives"}</definedName>
    <definedName name="mari" localSheetId="4" hidden="1">{"Jabil - Personal View",#N/A,FALSE,"Passives"}</definedName>
    <definedName name="mari" localSheetId="10" hidden="1">{"Jabil - Personal View",#N/A,FALSE,"Passives"}</definedName>
    <definedName name="mari" localSheetId="8" hidden="1">{"Jabil - Personal View",#N/A,FALSE,"Passives"}</definedName>
    <definedName name="mari" hidden="1">{"Jabil - Personal View",#N/A,FALSE,"Passives"}</definedName>
    <definedName name="mat_3d" localSheetId="13">[83]DELL_Schedule!#REF!</definedName>
    <definedName name="mat_3d" localSheetId="1">[83]DELL_Schedule!#REF!</definedName>
    <definedName name="mat_3d" localSheetId="5">[83]DELL_Schedule!#REF!</definedName>
    <definedName name="mat_3d" localSheetId="2">[83]DELL_Schedule!#REF!</definedName>
    <definedName name="mat_3d" localSheetId="3">[83]DELL_Schedule!#REF!</definedName>
    <definedName name="mat_3d" localSheetId="7">[83]DELL_Schedule!#REF!</definedName>
    <definedName name="mat_3d" localSheetId="10">[83]DELL_Schedule!#REF!</definedName>
    <definedName name="mat_3d" localSheetId="8">[83]DELL_Schedule!#REF!</definedName>
    <definedName name="mat_3d">[83]DELL_Schedule!#REF!</definedName>
    <definedName name="mat_66" localSheetId="13">[83]DELL_Schedule!#REF!</definedName>
    <definedName name="mat_66" localSheetId="1">[83]DELL_Schedule!#REF!</definedName>
    <definedName name="mat_66" localSheetId="5">[83]DELL_Schedule!#REF!</definedName>
    <definedName name="mat_66" localSheetId="2">[83]DELL_Schedule!#REF!</definedName>
    <definedName name="mat_66" localSheetId="3">[83]DELL_Schedule!#REF!</definedName>
    <definedName name="mat_66" localSheetId="7">[83]DELL_Schedule!#REF!</definedName>
    <definedName name="mat_66" localSheetId="10">[83]DELL_Schedule!#REF!</definedName>
    <definedName name="mat_66" localSheetId="8">[83]DELL_Schedule!#REF!</definedName>
    <definedName name="mat_66">[83]DELL_Schedule!#REF!</definedName>
    <definedName name="mat_765" localSheetId="13">[83]DELL_Schedule!#REF!</definedName>
    <definedName name="mat_765" localSheetId="1">[83]DELL_Schedule!#REF!</definedName>
    <definedName name="mat_765" localSheetId="5">[83]DELL_Schedule!#REF!</definedName>
    <definedName name="mat_765" localSheetId="2">[83]DELL_Schedule!#REF!</definedName>
    <definedName name="mat_765" localSheetId="3">[83]DELL_Schedule!#REF!</definedName>
    <definedName name="mat_765" localSheetId="7">[83]DELL_Schedule!#REF!</definedName>
    <definedName name="mat_765" localSheetId="10">[83]DELL_Schedule!#REF!</definedName>
    <definedName name="mat_765" localSheetId="8">[83]DELL_Schedule!#REF!</definedName>
    <definedName name="mat_765">[83]DELL_Schedule!#REF!</definedName>
    <definedName name="mat_ark" localSheetId="13">[83]DELL_Schedule!#REF!</definedName>
    <definedName name="mat_ark" localSheetId="1">[83]DELL_Schedule!#REF!</definedName>
    <definedName name="mat_ark" localSheetId="5">[83]DELL_Schedule!#REF!</definedName>
    <definedName name="mat_ark" localSheetId="2">[83]DELL_Schedule!#REF!</definedName>
    <definedName name="mat_ark" localSheetId="3">[83]DELL_Schedule!#REF!</definedName>
    <definedName name="mat_ark" localSheetId="7">[83]DELL_Schedule!#REF!</definedName>
    <definedName name="mat_ark" localSheetId="10">[83]DELL_Schedule!#REF!</definedName>
    <definedName name="mat_ark" localSheetId="8">[83]DELL_Schedule!#REF!</definedName>
    <definedName name="mat_ark">[83]DELL_Schedule!#REF!</definedName>
    <definedName name="mat_tele" localSheetId="13">[83]DELL_Schedule!#REF!</definedName>
    <definedName name="mat_tele" localSheetId="1">[83]DELL_Schedule!#REF!</definedName>
    <definedName name="mat_tele" localSheetId="5">[83]DELL_Schedule!#REF!</definedName>
    <definedName name="mat_tele" localSheetId="2">[83]DELL_Schedule!#REF!</definedName>
    <definedName name="mat_tele" localSheetId="3">[83]DELL_Schedule!#REF!</definedName>
    <definedName name="mat_tele" localSheetId="7">[83]DELL_Schedule!#REF!</definedName>
    <definedName name="mat_tele" localSheetId="10">[83]DELL_Schedule!#REF!</definedName>
    <definedName name="mat_tele" localSheetId="8">[83]DELL_Schedule!#REF!</definedName>
    <definedName name="mat_tele">[83]DELL_Schedule!#REF!</definedName>
    <definedName name="mat_virge" localSheetId="13">[83]DELL_Schedule!#REF!</definedName>
    <definedName name="mat_virge" localSheetId="1">[83]DELL_Schedule!#REF!</definedName>
    <definedName name="mat_virge" localSheetId="5">[83]DELL_Schedule!#REF!</definedName>
    <definedName name="mat_virge" localSheetId="2">[83]DELL_Schedule!#REF!</definedName>
    <definedName name="mat_virge" localSheetId="3">[83]DELL_Schedule!#REF!</definedName>
    <definedName name="mat_virge" localSheetId="7">[83]DELL_Schedule!#REF!</definedName>
    <definedName name="mat_virge" localSheetId="10">[83]DELL_Schedule!#REF!</definedName>
    <definedName name="mat_virge" localSheetId="8">[83]DELL_Schedule!#REF!</definedName>
    <definedName name="mat_virge">[83]DELL_Schedule!#REF!</definedName>
    <definedName name="Materials" localSheetId="20" hidden="1">{"Jabil - Personal View",#N/A,FALSE,"Passives"}</definedName>
    <definedName name="Materials" localSheetId="5" hidden="1">{"Jabil - Personal View",#N/A,FALSE,"Passives"}</definedName>
    <definedName name="Materials" localSheetId="2" hidden="1">{"Jabil - Personal View",#N/A,FALSE,"Passives"}</definedName>
    <definedName name="Materials" localSheetId="3" hidden="1">{"Jabil - Personal View",#N/A,FALSE,"Passives"}</definedName>
    <definedName name="Materials" localSheetId="4" hidden="1">{"Jabil - Personal View",#N/A,FALSE,"Passives"}</definedName>
    <definedName name="Materials" localSheetId="10" hidden="1">{"Jabil - Personal View",#N/A,FALSE,"Passives"}</definedName>
    <definedName name="Materials" localSheetId="8" hidden="1">{"Jabil - Personal View",#N/A,FALSE,"Passives"}</definedName>
    <definedName name="Materials" hidden="1">{"Jabil - Personal View",#N/A,FALSE,"Passives"}</definedName>
    <definedName name="Max_Outsourc" localSheetId="2">[11]生產計劃!$H$5</definedName>
    <definedName name="Max_Outsourc">[11]生產計劃!$H$5</definedName>
    <definedName name="MAY">[17]Sheet1!$AG$3</definedName>
    <definedName name="Media_Interchange" localSheetId="13">#REF!</definedName>
    <definedName name="Media_Interchange" localSheetId="1">#REF!</definedName>
    <definedName name="Media_Interchange" localSheetId="5">#REF!</definedName>
    <definedName name="Media_Interchange" localSheetId="2">#REF!</definedName>
    <definedName name="Media_Interchange" localSheetId="3">#REF!</definedName>
    <definedName name="Media_Interchange" localSheetId="4">#REF!</definedName>
    <definedName name="Media_Interchange" localSheetId="7">#REF!</definedName>
    <definedName name="Media_Interchange" localSheetId="10">#REF!</definedName>
    <definedName name="Media_Interchange" localSheetId="8">#REF!</definedName>
    <definedName name="Media_Interchange">#REF!</definedName>
    <definedName name="Member" localSheetId="13">#REF!</definedName>
    <definedName name="Member" localSheetId="1">#REF!</definedName>
    <definedName name="Member" localSheetId="5">#REF!</definedName>
    <definedName name="Member" localSheetId="2">#REF!</definedName>
    <definedName name="Member" localSheetId="3">#REF!</definedName>
    <definedName name="Member" localSheetId="4">#REF!</definedName>
    <definedName name="Member" localSheetId="7">#REF!</definedName>
    <definedName name="Member" localSheetId="10">#REF!</definedName>
    <definedName name="Member" localSheetId="8">#REF!</definedName>
    <definedName name="Member">#REF!</definedName>
    <definedName name="METHOD" localSheetId="1">#REF!</definedName>
    <definedName name="METHOD" localSheetId="5">#REF!</definedName>
    <definedName name="METHOD" localSheetId="2">#REF!</definedName>
    <definedName name="METHOD" localSheetId="3">#REF!</definedName>
    <definedName name="METHOD" localSheetId="4">#REF!</definedName>
    <definedName name="METHOD" localSheetId="10">#REF!</definedName>
    <definedName name="METHOD">#REF!</definedName>
    <definedName name="MFGD_P" localSheetId="13">'[25]HC por depto.'!#REF!</definedName>
    <definedName name="MFGD_P" localSheetId="1">'[25]HC por depto.'!#REF!</definedName>
    <definedName name="MFGD_P" localSheetId="5">'[25]HC por depto.'!#REF!</definedName>
    <definedName name="MFGD_P" localSheetId="2">'[25]HC por depto.'!#REF!</definedName>
    <definedName name="MFGD_P" localSheetId="3">'[25]HC por depto.'!#REF!</definedName>
    <definedName name="MFGD_P" localSheetId="7">'[25]HC por depto.'!#REF!</definedName>
    <definedName name="MFGD_P" localSheetId="10">'[25]HC por depto.'!#REF!</definedName>
    <definedName name="MFGD_P" localSheetId="8">'[25]HC por depto.'!#REF!</definedName>
    <definedName name="MFGD_P">'[25]HC por depto.'!#REF!</definedName>
    <definedName name="MFGD_T" localSheetId="13">'[25]HC por depto.'!#REF!</definedName>
    <definedName name="MFGD_T" localSheetId="1">'[25]HC por depto.'!#REF!</definedName>
    <definedName name="MFGD_T" localSheetId="5">'[25]HC por depto.'!#REF!</definedName>
    <definedName name="MFGD_T" localSheetId="2">'[25]HC por depto.'!#REF!</definedName>
    <definedName name="MFGD_T" localSheetId="3">'[25]HC por depto.'!#REF!</definedName>
    <definedName name="MFGD_T" localSheetId="7">'[25]HC por depto.'!#REF!</definedName>
    <definedName name="MFGD_T" localSheetId="10">'[25]HC por depto.'!#REF!</definedName>
    <definedName name="MFGD_T" localSheetId="8">'[25]HC por depto.'!#REF!</definedName>
    <definedName name="MFGD_T">'[25]HC por depto.'!#REF!</definedName>
    <definedName name="MFGI_P" localSheetId="13">'[25]HC por depto.'!#REF!</definedName>
    <definedName name="MFGI_P" localSheetId="1">'[25]HC por depto.'!#REF!</definedName>
    <definedName name="MFGI_P" localSheetId="5">'[25]HC por depto.'!#REF!</definedName>
    <definedName name="MFGI_P" localSheetId="2">'[25]HC por depto.'!#REF!</definedName>
    <definedName name="MFGI_P" localSheetId="3">'[25]HC por depto.'!#REF!</definedName>
    <definedName name="MFGI_P" localSheetId="7">'[25]HC por depto.'!#REF!</definedName>
    <definedName name="MFGI_P" localSheetId="10">'[25]HC por depto.'!#REF!</definedName>
    <definedName name="MFGI_P" localSheetId="8">'[25]HC por depto.'!#REF!</definedName>
    <definedName name="MFGI_P">'[25]HC por depto.'!#REF!</definedName>
    <definedName name="MFGI_T" localSheetId="13">'[25]HC por depto.'!#REF!</definedName>
    <definedName name="MFGI_T" localSheetId="1">'[25]HC por depto.'!#REF!</definedName>
    <definedName name="MFGI_T" localSheetId="5">'[25]HC por depto.'!#REF!</definedName>
    <definedName name="MFGI_T" localSheetId="2">'[25]HC por depto.'!#REF!</definedName>
    <definedName name="MFGI_T" localSheetId="3">'[25]HC por depto.'!#REF!</definedName>
    <definedName name="MFGI_T" localSheetId="7">'[25]HC por depto.'!#REF!</definedName>
    <definedName name="MFGI_T" localSheetId="10">'[25]HC por depto.'!#REF!</definedName>
    <definedName name="MFGI_T" localSheetId="8">'[25]HC por depto.'!#REF!</definedName>
    <definedName name="MFGI_T">'[25]HC por depto.'!#REF!</definedName>
    <definedName name="MILA" localSheetId="13">#REF!</definedName>
    <definedName name="MILA" localSheetId="1">#REF!</definedName>
    <definedName name="MILA" localSheetId="5">#REF!</definedName>
    <definedName name="MILA" localSheetId="2">#REF!</definedName>
    <definedName name="MILA" localSheetId="3">#REF!</definedName>
    <definedName name="MILA" localSheetId="4">#REF!</definedName>
    <definedName name="MILA" localSheetId="7">#REF!</definedName>
    <definedName name="MILA" localSheetId="10">#REF!</definedName>
    <definedName name="MILA" localSheetId="8">#REF!</definedName>
    <definedName name="MILA">#REF!</definedName>
    <definedName name="MIXCD" localSheetId="13">#REF!</definedName>
    <definedName name="MIXCD" localSheetId="1">#REF!</definedName>
    <definedName name="MIXCD" localSheetId="5">#REF!</definedName>
    <definedName name="MIXCD" localSheetId="2">#REF!</definedName>
    <definedName name="MIXCD" localSheetId="3">#REF!</definedName>
    <definedName name="MIXCD" localSheetId="4">#REF!</definedName>
    <definedName name="MIXCD" localSheetId="7">#REF!</definedName>
    <definedName name="MIXCD" localSheetId="10">#REF!</definedName>
    <definedName name="MIXCD" localSheetId="8">#REF!</definedName>
    <definedName name="MIXCD">#REF!</definedName>
    <definedName name="MKTG_P" localSheetId="13">'[25]HC por depto.'!#REF!</definedName>
    <definedName name="MKTG_P" localSheetId="1">'[25]HC por depto.'!#REF!</definedName>
    <definedName name="MKTG_P" localSheetId="5">'[25]HC por depto.'!#REF!</definedName>
    <definedName name="MKTG_P" localSheetId="2">'[25]HC por depto.'!#REF!</definedName>
    <definedName name="MKTG_P" localSheetId="3">'[25]HC por depto.'!#REF!</definedName>
    <definedName name="MKTG_P" localSheetId="7">'[25]HC por depto.'!#REF!</definedName>
    <definedName name="MKTG_P" localSheetId="10">'[25]HC por depto.'!#REF!</definedName>
    <definedName name="MKTG_P" localSheetId="8">'[25]HC por depto.'!#REF!</definedName>
    <definedName name="MKTG_P">'[25]HC por depto.'!#REF!</definedName>
    <definedName name="MKTG_T" localSheetId="13">'[25]HC por depto.'!#REF!</definedName>
    <definedName name="MKTG_T" localSheetId="1">'[25]HC por depto.'!#REF!</definedName>
    <definedName name="MKTG_T" localSheetId="5">'[25]HC por depto.'!#REF!</definedName>
    <definedName name="MKTG_T" localSheetId="2">'[25]HC por depto.'!#REF!</definedName>
    <definedName name="MKTG_T" localSheetId="3">'[25]HC por depto.'!#REF!</definedName>
    <definedName name="MKTG_T" localSheetId="7">'[25]HC por depto.'!#REF!</definedName>
    <definedName name="MKTG_T" localSheetId="10">'[25]HC por depto.'!#REF!</definedName>
    <definedName name="MKTG_T" localSheetId="8">'[25]HC por depto.'!#REF!</definedName>
    <definedName name="MKTG_T">'[25]HC por depto.'!#REF!</definedName>
    <definedName name="MLB_Low_Trigger" localSheetId="13">#REF!</definedName>
    <definedName name="MLB_Low_Trigger" localSheetId="1">#REF!</definedName>
    <definedName name="MLB_Low_Trigger" localSheetId="5">#REF!</definedName>
    <definedName name="MLB_Low_Trigger" localSheetId="2">#REF!</definedName>
    <definedName name="MLB_Low_Trigger" localSheetId="3">#REF!</definedName>
    <definedName name="MLB_Low_Trigger" localSheetId="4">#REF!</definedName>
    <definedName name="MLB_Low_Trigger" localSheetId="7">#REF!</definedName>
    <definedName name="MLB_Low_Trigger" localSheetId="10">#REF!</definedName>
    <definedName name="MLB_Low_Trigger" localSheetId="8">#REF!</definedName>
    <definedName name="MLB_Low_Trigger">#REF!</definedName>
    <definedName name="MLB_Material_Buffer" localSheetId="13">#REF!</definedName>
    <definedName name="MLB_Material_Buffer" localSheetId="1">#REF!</definedName>
    <definedName name="MLB_Material_Buffer" localSheetId="5">#REF!</definedName>
    <definedName name="MLB_Material_Buffer" localSheetId="2">#REF!</definedName>
    <definedName name="MLB_Material_Buffer" localSheetId="3">#REF!</definedName>
    <definedName name="MLB_Material_Buffer" localSheetId="4">#REF!</definedName>
    <definedName name="MLB_Material_Buffer" localSheetId="7">#REF!</definedName>
    <definedName name="MLB_Material_Buffer" localSheetId="10">#REF!</definedName>
    <definedName name="MLB_Material_Buffer" localSheetId="8">#REF!</definedName>
    <definedName name="MLB_Material_Buffer">#REF!</definedName>
    <definedName name="mm" localSheetId="13">#REF!</definedName>
    <definedName name="mm" localSheetId="1">#REF!</definedName>
    <definedName name="mm" localSheetId="5">#REF!</definedName>
    <definedName name="mm" localSheetId="2">#REF!</definedName>
    <definedName name="mm" localSheetId="3">#REF!</definedName>
    <definedName name="mm" localSheetId="4">#REF!</definedName>
    <definedName name="mm" localSheetId="7">#REF!</definedName>
    <definedName name="mm" localSheetId="10">#REF!</definedName>
    <definedName name="mm" localSheetId="8">#REF!</definedName>
    <definedName name="mm">#REF!</definedName>
    <definedName name="mon" localSheetId="5" hidden="1">{#N/A,#N/A,FALSE,"Tucson_2hdrs";#N/A,#N/A,FALSE,"Tucson_3hdrs";#N/A,#N/A,FALSE,"Tucson_4hdrs";#N/A,#N/A,FALSE,"Tucson_5hdrs";#N/A,#N/A,FALSE,"Tucson_6hrds";#N/A,#N/A,FALSE,"All Headers Cum Yield"}</definedName>
    <definedName name="mon" localSheetId="2" hidden="1">{#N/A,#N/A,FALSE,"Tucson_2hdrs";#N/A,#N/A,FALSE,"Tucson_3hdrs";#N/A,#N/A,FALSE,"Tucson_4hdrs";#N/A,#N/A,FALSE,"Tucson_5hdrs";#N/A,#N/A,FALSE,"Tucson_6hrds";#N/A,#N/A,FALSE,"All Headers Cum Yield"}</definedName>
    <definedName name="mon" localSheetId="3" hidden="1">{#N/A,#N/A,FALSE,"Tucson_2hdrs";#N/A,#N/A,FALSE,"Tucson_3hdrs";#N/A,#N/A,FALSE,"Tucson_4hdrs";#N/A,#N/A,FALSE,"Tucson_5hdrs";#N/A,#N/A,FALSE,"Tucson_6hrds";#N/A,#N/A,FALSE,"All Headers Cum Yield"}</definedName>
    <definedName name="mon" localSheetId="4" hidden="1">{#N/A,#N/A,FALSE,"Tucson_2hdrs";#N/A,#N/A,FALSE,"Tucson_3hdrs";#N/A,#N/A,FALSE,"Tucson_4hdrs";#N/A,#N/A,FALSE,"Tucson_5hdrs";#N/A,#N/A,FALSE,"Tucson_6hrds";#N/A,#N/A,FALSE,"All Headers Cum Yield"}</definedName>
    <definedName name="mon" localSheetId="8" hidden="1">{#N/A,#N/A,FALSE,"Tucson_2hdrs";#N/A,#N/A,FALSE,"Tucson_3hdrs";#N/A,#N/A,FALSE,"Tucson_4hdrs";#N/A,#N/A,FALSE,"Tucson_5hdrs";#N/A,#N/A,FALSE,"Tucson_6hrds";#N/A,#N/A,FALSE,"All Headers Cum Yield"}</definedName>
    <definedName name="mon" hidden="1">{#N/A,#N/A,FALSE,"Tucson_2hdrs";#N/A,#N/A,FALSE,"Tucson_3hdrs";#N/A,#N/A,FALSE,"Tucson_4hdrs";#N/A,#N/A,FALSE,"Tucson_5hdrs";#N/A,#N/A,FALSE,"Tucson_6hrds";#N/A,#N/A,FALSE,"All Headers Cum Yield"}</definedName>
    <definedName name="Month" localSheetId="13">#REF!</definedName>
    <definedName name="Month" localSheetId="1">#REF!</definedName>
    <definedName name="Month" localSheetId="5">#REF!</definedName>
    <definedName name="Month" localSheetId="2">#REF!</definedName>
    <definedName name="Month" localSheetId="3">#REF!</definedName>
    <definedName name="Month" localSheetId="4">#REF!</definedName>
    <definedName name="Month" localSheetId="7">#REF!</definedName>
    <definedName name="Month" localSheetId="10">#REF!</definedName>
    <definedName name="Month" localSheetId="8">#REF!</definedName>
    <definedName name="Month">#REF!</definedName>
    <definedName name="MonthList" localSheetId="13">#REF!</definedName>
    <definedName name="MonthList" localSheetId="1">#REF!</definedName>
    <definedName name="MonthList" localSheetId="5">#REF!</definedName>
    <definedName name="MonthList" localSheetId="2">#REF!</definedName>
    <definedName name="MonthList" localSheetId="3">#REF!</definedName>
    <definedName name="MonthList" localSheetId="4">#REF!</definedName>
    <definedName name="MonthList" localSheetId="7">#REF!</definedName>
    <definedName name="MonthList" localSheetId="10">#REF!</definedName>
    <definedName name="MonthList" localSheetId="8">#REF!</definedName>
    <definedName name="MonthList">#REF!</definedName>
    <definedName name="MonthList2" localSheetId="13">#REF!</definedName>
    <definedName name="MonthList2" localSheetId="1">#REF!</definedName>
    <definedName name="MonthList2" localSheetId="5">#REF!</definedName>
    <definedName name="MonthList2" localSheetId="2">#REF!</definedName>
    <definedName name="MonthList2" localSheetId="3">#REF!</definedName>
    <definedName name="MonthList2" localSheetId="4">#REF!</definedName>
    <definedName name="MonthList2" localSheetId="7">#REF!</definedName>
    <definedName name="MonthList2" localSheetId="10">#REF!</definedName>
    <definedName name="MonthList2" localSheetId="8">#REF!</definedName>
    <definedName name="MonthList2">#REF!</definedName>
    <definedName name="MonthYear" localSheetId="13">#REF!</definedName>
    <definedName name="MonthYear" localSheetId="1">#REF!</definedName>
    <definedName name="MonthYear" localSheetId="5">#REF!</definedName>
    <definedName name="MonthYear" localSheetId="2">#REF!</definedName>
    <definedName name="MonthYear" localSheetId="3">#REF!</definedName>
    <definedName name="MonthYear" localSheetId="4">#REF!</definedName>
    <definedName name="MonthYear" localSheetId="7">#REF!</definedName>
    <definedName name="MonthYear" localSheetId="10">#REF!</definedName>
    <definedName name="MonthYear" localSheetId="8">#REF!</definedName>
    <definedName name="MonthYear">#REF!</definedName>
    <definedName name="MPanels" localSheetId="2">'[30]Main SMT'!$D$9</definedName>
    <definedName name="MPanels">'[30]Main SMT'!$D$9</definedName>
    <definedName name="MSMTYield" localSheetId="2">'[30]Main SMT'!$D$10</definedName>
    <definedName name="MSMTYield">'[30]Main SMT'!$D$10</definedName>
    <definedName name="murali" localSheetId="13">'[73]Input commodity fallout'!#REF!</definedName>
    <definedName name="murali" localSheetId="1">'[73]Input commodity fallout'!#REF!</definedName>
    <definedName name="murali" localSheetId="5">'[73]Input commodity fallout'!#REF!</definedName>
    <definedName name="murali" localSheetId="2">'[73]Input commodity fallout'!#REF!</definedName>
    <definedName name="murali" localSheetId="3">'[73]Input commodity fallout'!#REF!</definedName>
    <definedName name="murali" localSheetId="7">'[73]Input commodity fallout'!#REF!</definedName>
    <definedName name="murali" localSheetId="10">'[73]Input commodity fallout'!#REF!</definedName>
    <definedName name="murali" localSheetId="8">'[73]Input commodity fallout'!#REF!</definedName>
    <definedName name="murali">'[73]Input commodity fallout'!#REF!</definedName>
    <definedName name="MV" localSheetId="13">'[3]FA-LISTING'!#REF!</definedName>
    <definedName name="MV" localSheetId="1">'[3]FA-LISTING'!#REF!</definedName>
    <definedName name="MV" localSheetId="5">'[3]FA-LISTING'!#REF!</definedName>
    <definedName name="MV" localSheetId="2">'[3]FA-LISTING'!#REF!</definedName>
    <definedName name="MV" localSheetId="3">'[3]FA-LISTING'!#REF!</definedName>
    <definedName name="MV" localSheetId="7">'[3]FA-LISTING'!#REF!</definedName>
    <definedName name="MV" localSheetId="10">'[3]FA-LISTING'!#REF!</definedName>
    <definedName name="MV" localSheetId="8">'[3]FA-LISTING'!#REF!</definedName>
    <definedName name="MV">'[3]FA-LISTING'!#REF!</definedName>
    <definedName name="MVJG" localSheetId="5" hidden="1">{"'10'!$F$18"}</definedName>
    <definedName name="MVJG" localSheetId="2" hidden="1">{"'10'!$F$18"}</definedName>
    <definedName name="MVJG" localSheetId="3" hidden="1">{"'10'!$F$18"}</definedName>
    <definedName name="MVJG" localSheetId="4" hidden="1">{"'10'!$F$18"}</definedName>
    <definedName name="MVJG" localSheetId="8" hidden="1">{"'10'!$F$18"}</definedName>
    <definedName name="MVJG" hidden="1">{"'10'!$F$18"}</definedName>
    <definedName name="MYR" localSheetId="13">#REF!</definedName>
    <definedName name="MYR" localSheetId="1">#REF!</definedName>
    <definedName name="MYR" localSheetId="5">#REF!</definedName>
    <definedName name="MYR" localSheetId="2">#REF!</definedName>
    <definedName name="MYR" localSheetId="3">#REF!</definedName>
    <definedName name="MYR" localSheetId="4">#REF!</definedName>
    <definedName name="MYR" localSheetId="7">#REF!</definedName>
    <definedName name="MYR" localSheetId="10">#REF!</definedName>
    <definedName name="MYR" localSheetId="8">#REF!</definedName>
    <definedName name="MYR">#REF!</definedName>
    <definedName name="MYRA" localSheetId="13">#REF!</definedName>
    <definedName name="MYRA" localSheetId="1">#REF!</definedName>
    <definedName name="MYRA" localSheetId="5">#REF!</definedName>
    <definedName name="MYRA" localSheetId="2">#REF!</definedName>
    <definedName name="MYRA" localSheetId="3">#REF!</definedName>
    <definedName name="MYRA" localSheetId="4">#REF!</definedName>
    <definedName name="MYRA" localSheetId="7">#REF!</definedName>
    <definedName name="MYRA" localSheetId="10">#REF!</definedName>
    <definedName name="MYRA" localSheetId="8">#REF!</definedName>
    <definedName name="MYRA">#REF!</definedName>
    <definedName name="N" localSheetId="13">#REF!</definedName>
    <definedName name="N" localSheetId="1">#REF!</definedName>
    <definedName name="N" localSheetId="5">#REF!</definedName>
    <definedName name="N" localSheetId="2">#REF!</definedName>
    <definedName name="N" localSheetId="3">#REF!</definedName>
    <definedName name="N" localSheetId="4">#REF!</definedName>
    <definedName name="N" localSheetId="7">#REF!</definedName>
    <definedName name="N" localSheetId="10">#REF!</definedName>
    <definedName name="N" localSheetId="8">#REF!</definedName>
    <definedName name="N">#REF!</definedName>
    <definedName name="N._America" localSheetId="2">'[10]2003 Target'!$G$37</definedName>
    <definedName name="N._America">'[10]2003 Target'!$G$37</definedName>
    <definedName name="N.America" localSheetId="2">'[10]2003 prod2'!$K$4</definedName>
    <definedName name="N.America">'[10]2003 prod2'!$K$4</definedName>
    <definedName name="Name" localSheetId="13">#REF!</definedName>
    <definedName name="Name" localSheetId="1">#REF!</definedName>
    <definedName name="Name" localSheetId="5">#REF!</definedName>
    <definedName name="Name" localSheetId="2">#REF!</definedName>
    <definedName name="Name" localSheetId="3">#REF!</definedName>
    <definedName name="Name" localSheetId="4">#REF!</definedName>
    <definedName name="Name" localSheetId="7">#REF!</definedName>
    <definedName name="Name" localSheetId="10">#REF!</definedName>
    <definedName name="Name" localSheetId="8">#REF!</definedName>
    <definedName name="Name">#REF!</definedName>
    <definedName name="Nancy" localSheetId="13">'[73]Input commodity fallout'!#REF!</definedName>
    <definedName name="Nancy" localSheetId="1">'[73]Input commodity fallout'!#REF!</definedName>
    <definedName name="Nancy" localSheetId="5">'[73]Input commodity fallout'!#REF!</definedName>
    <definedName name="Nancy" localSheetId="2">'[73]Input commodity fallout'!#REF!</definedName>
    <definedName name="Nancy" localSheetId="3">'[73]Input commodity fallout'!#REF!</definedName>
    <definedName name="Nancy" localSheetId="7">'[73]Input commodity fallout'!#REF!</definedName>
    <definedName name="Nancy" localSheetId="10">'[73]Input commodity fallout'!#REF!</definedName>
    <definedName name="Nancy" localSheetId="8">'[73]Input commodity fallout'!#REF!</definedName>
    <definedName name="Nancy">'[73]Input commodity fallout'!#REF!</definedName>
    <definedName name="new" localSheetId="13">#REF!</definedName>
    <definedName name="new" localSheetId="1">#REF!</definedName>
    <definedName name="new" localSheetId="5">#REF!</definedName>
    <definedName name="new" localSheetId="2">#REF!</definedName>
    <definedName name="new" localSheetId="3">#REF!</definedName>
    <definedName name="new" localSheetId="4">#REF!</definedName>
    <definedName name="new" localSheetId="7">#REF!</definedName>
    <definedName name="new" localSheetId="10">#REF!</definedName>
    <definedName name="new" localSheetId="8">#REF!</definedName>
    <definedName name="new">#REF!</definedName>
    <definedName name="New_List" localSheetId="13">#REF!</definedName>
    <definedName name="New_List" localSheetId="1">#REF!</definedName>
    <definedName name="New_List" localSheetId="5">#REF!</definedName>
    <definedName name="New_List" localSheetId="2">#REF!</definedName>
    <definedName name="New_List" localSheetId="3">#REF!</definedName>
    <definedName name="New_List" localSheetId="4">#REF!</definedName>
    <definedName name="New_List" localSheetId="7">#REF!</definedName>
    <definedName name="New_List" localSheetId="10">#REF!</definedName>
    <definedName name="New_List" localSheetId="8">#REF!</definedName>
    <definedName name="New_List">#REF!</definedName>
    <definedName name="new_VI" localSheetId="13">#REF!</definedName>
    <definedName name="new_VI" localSheetId="1">#REF!</definedName>
    <definedName name="new_VI" localSheetId="5">#REF!</definedName>
    <definedName name="new_VI" localSheetId="2">#REF!</definedName>
    <definedName name="new_VI" localSheetId="3">#REF!</definedName>
    <definedName name="new_VI" localSheetId="4">#REF!</definedName>
    <definedName name="new_VI" localSheetId="7">#REF!</definedName>
    <definedName name="new_VI" localSheetId="10">#REF!</definedName>
    <definedName name="new_VI" localSheetId="8">#REF!</definedName>
    <definedName name="new_VI">#REF!</definedName>
    <definedName name="newitem" localSheetId="13">#REF!</definedName>
    <definedName name="newitem" localSheetId="1">#REF!</definedName>
    <definedName name="newitem" localSheetId="5">#REF!</definedName>
    <definedName name="newitem" localSheetId="2">#REF!</definedName>
    <definedName name="newitem" localSheetId="3">#REF!</definedName>
    <definedName name="newitem" localSheetId="4">#REF!</definedName>
    <definedName name="newitem" localSheetId="7">#REF!</definedName>
    <definedName name="newitem" localSheetId="10">#REF!</definedName>
    <definedName name="newitem" localSheetId="8">#REF!</definedName>
    <definedName name="newitem">#REF!</definedName>
    <definedName name="ngfngfnf">'[8]75EY'!$AT$921</definedName>
    <definedName name="ngngfnfg">'[8]75EY'!$AO$921</definedName>
    <definedName name="nh" localSheetId="5" hidden="1">{#N/A,#N/A,FALSE,"Tucson_2hdrs";#N/A,#N/A,FALSE,"Tucson_3hdrs";#N/A,#N/A,FALSE,"Tucson_4hdrs";#N/A,#N/A,FALSE,"Tucson_5hdrs";#N/A,#N/A,FALSE,"Tucson_6hrds";#N/A,#N/A,FALSE,"All Headers Cum Yield"}</definedName>
    <definedName name="nh" localSheetId="2" hidden="1">{#N/A,#N/A,FALSE,"Tucson_2hdrs";#N/A,#N/A,FALSE,"Tucson_3hdrs";#N/A,#N/A,FALSE,"Tucson_4hdrs";#N/A,#N/A,FALSE,"Tucson_5hdrs";#N/A,#N/A,FALSE,"Tucson_6hrds";#N/A,#N/A,FALSE,"All Headers Cum Yield"}</definedName>
    <definedName name="nh" localSheetId="3" hidden="1">{#N/A,#N/A,FALSE,"Tucson_2hdrs";#N/A,#N/A,FALSE,"Tucson_3hdrs";#N/A,#N/A,FALSE,"Tucson_4hdrs";#N/A,#N/A,FALSE,"Tucson_5hdrs";#N/A,#N/A,FALSE,"Tucson_6hrds";#N/A,#N/A,FALSE,"All Headers Cum Yield"}</definedName>
    <definedName name="nh" localSheetId="4" hidden="1">{#N/A,#N/A,FALSE,"Tucson_2hdrs";#N/A,#N/A,FALSE,"Tucson_3hdrs";#N/A,#N/A,FALSE,"Tucson_4hdrs";#N/A,#N/A,FALSE,"Tucson_5hdrs";#N/A,#N/A,FALSE,"Tucson_6hrds";#N/A,#N/A,FALSE,"All Headers Cum Yield"}</definedName>
    <definedName name="nh" localSheetId="8" hidden="1">{#N/A,#N/A,FALSE,"Tucson_2hdrs";#N/A,#N/A,FALSE,"Tucson_3hdrs";#N/A,#N/A,FALSE,"Tucson_4hdrs";#N/A,#N/A,FALSE,"Tucson_5hdrs";#N/A,#N/A,FALSE,"Tucson_6hrds";#N/A,#N/A,FALSE,"All Headers Cum Yield"}</definedName>
    <definedName name="nh" hidden="1">{#N/A,#N/A,FALSE,"Tucson_2hdrs";#N/A,#N/A,FALSE,"Tucson_3hdrs";#N/A,#N/A,FALSE,"Tucson_4hdrs";#N/A,#N/A,FALSE,"Tucson_5hdrs";#N/A,#N/A,FALSE,"Tucson_6hrds";#N/A,#N/A,FALSE,"All Headers Cum Yield"}</definedName>
    <definedName name="NIAN" localSheetId="13">#REF!</definedName>
    <definedName name="NIAN" localSheetId="1">#REF!</definedName>
    <definedName name="NIAN" localSheetId="5">#REF!</definedName>
    <definedName name="NIAN" localSheetId="2">#REF!</definedName>
    <definedName name="NIAN" localSheetId="3">#REF!</definedName>
    <definedName name="NIAN" localSheetId="4">#REF!</definedName>
    <definedName name="NIAN" localSheetId="7">#REF!</definedName>
    <definedName name="NIAN" localSheetId="10">#REF!</definedName>
    <definedName name="NIAN" localSheetId="8">#REF!</definedName>
    <definedName name="NIAN">#REF!</definedName>
    <definedName name="NING" localSheetId="2">'[10]2003 Target'!$G$37</definedName>
    <definedName name="NING">'[10]2003 Target'!$G$37</definedName>
    <definedName name="NLG" localSheetId="13">#REF!</definedName>
    <definedName name="NLG" localSheetId="1">#REF!</definedName>
    <definedName name="NLG" localSheetId="5">#REF!</definedName>
    <definedName name="NLG" localSheetId="2">#REF!</definedName>
    <definedName name="NLG" localSheetId="3">#REF!</definedName>
    <definedName name="NLG" localSheetId="4">#REF!</definedName>
    <definedName name="NLG" localSheetId="7">#REF!</definedName>
    <definedName name="NLG" localSheetId="10">#REF!</definedName>
    <definedName name="NLG" localSheetId="8">#REF!</definedName>
    <definedName name="NLG">#REF!</definedName>
    <definedName name="NLGA" localSheetId="13">#REF!</definedName>
    <definedName name="NLGA" localSheetId="1">#REF!</definedName>
    <definedName name="NLGA" localSheetId="5">#REF!</definedName>
    <definedName name="NLGA" localSheetId="2">#REF!</definedName>
    <definedName name="NLGA" localSheetId="3">#REF!</definedName>
    <definedName name="NLGA" localSheetId="4">#REF!</definedName>
    <definedName name="NLGA" localSheetId="7">#REF!</definedName>
    <definedName name="NLGA" localSheetId="10">#REF!</definedName>
    <definedName name="NLGA" localSheetId="8">#REF!</definedName>
    <definedName name="NLGA">#REF!</definedName>
    <definedName name="NN" localSheetId="5" hidden="1">{"'10'!$F$18"}</definedName>
    <definedName name="NN" localSheetId="2" hidden="1">{"'10'!$F$18"}</definedName>
    <definedName name="NN" localSheetId="3" hidden="1">{"'10'!$F$18"}</definedName>
    <definedName name="NN" localSheetId="4" hidden="1">{"'10'!$F$18"}</definedName>
    <definedName name="NN" localSheetId="8" hidden="1">{"'10'!$F$18"}</definedName>
    <definedName name="NN" hidden="1">{"'10'!$F$18"}</definedName>
    <definedName name="nnn">'[8]75EY'!$BI$921</definedName>
    <definedName name="NOKIA" localSheetId="13">#REF!</definedName>
    <definedName name="NOKIA" localSheetId="1">#REF!</definedName>
    <definedName name="NOKIA" localSheetId="5">#REF!</definedName>
    <definedName name="NOKIA" localSheetId="2">#REF!</definedName>
    <definedName name="NOKIA" localSheetId="3">#REF!</definedName>
    <definedName name="NOKIA" localSheetId="4">#REF!</definedName>
    <definedName name="NOKIA" localSheetId="7">#REF!</definedName>
    <definedName name="NOKIA" localSheetId="10">#REF!</definedName>
    <definedName name="NOKIA" localSheetId="8">#REF!</definedName>
    <definedName name="NOKIA">#REF!</definedName>
    <definedName name="Non_Operation_Shock" localSheetId="13">#REF!</definedName>
    <definedName name="Non_Operation_Shock" localSheetId="1">#REF!</definedName>
    <definedName name="Non_Operation_Shock" localSheetId="5">#REF!</definedName>
    <definedName name="Non_Operation_Shock" localSheetId="2">#REF!</definedName>
    <definedName name="Non_Operation_Shock" localSheetId="3">#REF!</definedName>
    <definedName name="Non_Operation_Shock" localSheetId="4">#REF!</definedName>
    <definedName name="Non_Operation_Shock" localSheetId="7">#REF!</definedName>
    <definedName name="Non_Operation_Shock" localSheetId="10">#REF!</definedName>
    <definedName name="Non_Operation_Shock" localSheetId="8">#REF!</definedName>
    <definedName name="Non_Operation_Shock">#REF!</definedName>
    <definedName name="Non_Operation_Vibration" localSheetId="13">#REF!</definedName>
    <definedName name="Non_Operation_Vibration" localSheetId="1">#REF!</definedName>
    <definedName name="Non_Operation_Vibration" localSheetId="5">#REF!</definedName>
    <definedName name="Non_Operation_Vibration" localSheetId="2">#REF!</definedName>
    <definedName name="Non_Operation_Vibration" localSheetId="3">#REF!</definedName>
    <definedName name="Non_Operation_Vibration" localSheetId="4">#REF!</definedName>
    <definedName name="Non_Operation_Vibration" localSheetId="7">#REF!</definedName>
    <definedName name="Non_Operation_Vibration" localSheetId="10">#REF!</definedName>
    <definedName name="Non_Operation_Vibration" localSheetId="8">#REF!</definedName>
    <definedName name="Non_Operation_Vibration">#REF!</definedName>
    <definedName name="noname" localSheetId="5" hidden="1">{"cash",#N/A,FALSE,"Executive Summary";"overview",#N/A,FALSE,"Executive Summary"}</definedName>
    <definedName name="noname" localSheetId="2" hidden="1">{"cash",#N/A,FALSE,"Executive Summary";"overview",#N/A,FALSE,"Executive Summary"}</definedName>
    <definedName name="noname" localSheetId="3" hidden="1">{"cash",#N/A,FALSE,"Executive Summary";"overview",#N/A,FALSE,"Executive Summary"}</definedName>
    <definedName name="noname" localSheetId="4" hidden="1">{"cash",#N/A,FALSE,"Executive Summary";"overview",#N/A,FALSE,"Executive Summary"}</definedName>
    <definedName name="noname" localSheetId="8" hidden="1">{"cash",#N/A,FALSE,"Executive Summary";"overview",#N/A,FALSE,"Executive Summary"}</definedName>
    <definedName name="noname" hidden="1">{"cash",#N/A,FALSE,"Executive Summary";"overview",#N/A,FALSE,"Executive Summary"}</definedName>
    <definedName name="note">"圖片 10"</definedName>
    <definedName name="NOV">[17]Sheet1!$BT$3</definedName>
    <definedName name="NumberPages" localSheetId="13">#REF!</definedName>
    <definedName name="NumberPages" localSheetId="1">#REF!</definedName>
    <definedName name="NumberPages" localSheetId="5">#REF!</definedName>
    <definedName name="NumberPages" localSheetId="2">#REF!</definedName>
    <definedName name="NumberPages" localSheetId="3">#REF!</definedName>
    <definedName name="NumberPages" localSheetId="4">#REF!</definedName>
    <definedName name="NumberPages" localSheetId="7">#REF!</definedName>
    <definedName name="NumberPages" localSheetId="10">#REF!</definedName>
    <definedName name="NumberPages" localSheetId="8">#REF!</definedName>
    <definedName name="NumberPages">#REF!</definedName>
    <definedName name="NVHJJG" localSheetId="5" hidden="1">{"'10'!$F$18"}</definedName>
    <definedName name="NVHJJG" localSheetId="2" hidden="1">{"'10'!$F$18"}</definedName>
    <definedName name="NVHJJG" localSheetId="3" hidden="1">{"'10'!$F$18"}</definedName>
    <definedName name="NVHJJG" localSheetId="4" hidden="1">{"'10'!$F$18"}</definedName>
    <definedName name="NVHJJG" localSheetId="8" hidden="1">{"'10'!$F$18"}</definedName>
    <definedName name="NVHJJG" hidden="1">{"'10'!$F$18"}</definedName>
    <definedName name="O">"__ 151"</definedName>
    <definedName name="OCC" localSheetId="13">#REF!</definedName>
    <definedName name="OCC" localSheetId="1">#REF!</definedName>
    <definedName name="OCC" localSheetId="5">#REF!</definedName>
    <definedName name="OCC" localSheetId="2">#REF!</definedName>
    <definedName name="OCC" localSheetId="3">#REF!</definedName>
    <definedName name="OCC" localSheetId="4">#REF!</definedName>
    <definedName name="OCC" localSheetId="7">#REF!</definedName>
    <definedName name="OCC" localSheetId="10">#REF!</definedName>
    <definedName name="OCC" localSheetId="8">#REF!</definedName>
    <definedName name="OCC">#REF!</definedName>
    <definedName name="OCT">[17]Sheet1!$BN$3</definedName>
    <definedName name="OE" localSheetId="13">'[3]FA-LISTING'!#REF!</definedName>
    <definedName name="OE" localSheetId="1">'[3]FA-LISTING'!#REF!</definedName>
    <definedName name="OE" localSheetId="5">'[3]FA-LISTING'!#REF!</definedName>
    <definedName name="OE" localSheetId="2">'[3]FA-LISTING'!#REF!</definedName>
    <definedName name="OE" localSheetId="3">'[3]FA-LISTING'!#REF!</definedName>
    <definedName name="OE" localSheetId="7">'[3]FA-LISTING'!#REF!</definedName>
    <definedName name="OE" localSheetId="10">'[3]FA-LISTING'!#REF!</definedName>
    <definedName name="OE" localSheetId="8">'[3]FA-LISTING'!#REF!</definedName>
    <definedName name="OE">'[3]FA-LISTING'!#REF!</definedName>
    <definedName name="ok" localSheetId="5" hidden="1">{#N/A,#N/A,FALSE,"Tucson_2hdrs";#N/A,#N/A,FALSE,"Tucson_3hdrs";#N/A,#N/A,FALSE,"Tucson_4hdrs";#N/A,#N/A,FALSE,"Tucson_5hdrs";#N/A,#N/A,FALSE,"Tucson_6hrds";#N/A,#N/A,FALSE,"All Headers Cum Yield"}</definedName>
    <definedName name="ok" localSheetId="2" hidden="1">{#N/A,#N/A,FALSE,"Tucson_2hdrs";#N/A,#N/A,FALSE,"Tucson_3hdrs";#N/A,#N/A,FALSE,"Tucson_4hdrs";#N/A,#N/A,FALSE,"Tucson_5hdrs";#N/A,#N/A,FALSE,"Tucson_6hrds";#N/A,#N/A,FALSE,"All Headers Cum Yield"}</definedName>
    <definedName name="ok" localSheetId="3" hidden="1">{#N/A,#N/A,FALSE,"Tucson_2hdrs";#N/A,#N/A,FALSE,"Tucson_3hdrs";#N/A,#N/A,FALSE,"Tucson_4hdrs";#N/A,#N/A,FALSE,"Tucson_5hdrs";#N/A,#N/A,FALSE,"Tucson_6hrds";#N/A,#N/A,FALSE,"All Headers Cum Yield"}</definedName>
    <definedName name="ok" localSheetId="4" hidden="1">{#N/A,#N/A,FALSE,"Tucson_2hdrs";#N/A,#N/A,FALSE,"Tucson_3hdrs";#N/A,#N/A,FALSE,"Tucson_4hdrs";#N/A,#N/A,FALSE,"Tucson_5hdrs";#N/A,#N/A,FALSE,"Tucson_6hrds";#N/A,#N/A,FALSE,"All Headers Cum Yield"}</definedName>
    <definedName name="ok" localSheetId="8" hidden="1">{#N/A,#N/A,FALSE,"Tucson_2hdrs";#N/A,#N/A,FALSE,"Tucson_3hdrs";#N/A,#N/A,FALSE,"Tucson_4hdrs";#N/A,#N/A,FALSE,"Tucson_5hdrs";#N/A,#N/A,FALSE,"Tucson_6hrds";#N/A,#N/A,FALSE,"All Headers Cum Yield"}</definedName>
    <definedName name="ok" hidden="1">{#N/A,#N/A,FALSE,"Tucson_2hdrs";#N/A,#N/A,FALSE,"Tucson_3hdrs";#N/A,#N/A,FALSE,"Tucson_4hdrs";#N/A,#N/A,FALSE,"Tucson_5hdrs";#N/A,#N/A,FALSE,"Tucson_6hrds";#N/A,#N/A,FALSE,"All Headers Cum Yield"}</definedName>
    <definedName name="oliver" localSheetId="13">#REF!</definedName>
    <definedName name="oliver" localSheetId="1">#REF!</definedName>
    <definedName name="oliver" localSheetId="5">#REF!</definedName>
    <definedName name="oliver" localSheetId="2">#REF!</definedName>
    <definedName name="oliver" localSheetId="3">#REF!</definedName>
    <definedName name="oliver" localSheetId="4">#REF!</definedName>
    <definedName name="oliver" localSheetId="7">#REF!</definedName>
    <definedName name="oliver" localSheetId="10">#REF!</definedName>
    <definedName name="oliver" localSheetId="8">#REF!</definedName>
    <definedName name="oliver">#REF!</definedName>
    <definedName name="oo" localSheetId="20" hidden="1">{"Jabil - Personal View",#N/A,FALSE,"Passives"}</definedName>
    <definedName name="oo" localSheetId="5" hidden="1">{"Jabil - Personal View",#N/A,FALSE,"Passives"}</definedName>
    <definedName name="oo" localSheetId="2" hidden="1">{"Jabil - Personal View",#N/A,FALSE,"Passives"}</definedName>
    <definedName name="oo" localSheetId="3" hidden="1">{"Jabil - Personal View",#N/A,FALSE,"Passives"}</definedName>
    <definedName name="oo" localSheetId="4" hidden="1">{"Jabil - Personal View",#N/A,FALSE,"Passives"}</definedName>
    <definedName name="oo" localSheetId="10" hidden="1">{"Jabil - Personal View",#N/A,FALSE,"Passives"}</definedName>
    <definedName name="oo" localSheetId="8" hidden="1">{"Jabil - Personal View",#N/A,FALSE,"Passives"}</definedName>
    <definedName name="oo" hidden="1">{"Jabil - Personal View",#N/A,FALSE,"Passives"}</definedName>
    <definedName name="oooooo">'[8]72HY'!$K$921</definedName>
    <definedName name="oopo">'[8]72HX'!$U$921</definedName>
    <definedName name="OPark" localSheetId="13">#REF!</definedName>
    <definedName name="OPark" localSheetId="1">#REF!</definedName>
    <definedName name="OPark" localSheetId="5">#REF!</definedName>
    <definedName name="OPark" localSheetId="2">#REF!</definedName>
    <definedName name="OPark" localSheetId="3">#REF!</definedName>
    <definedName name="OPark" localSheetId="4">#REF!</definedName>
    <definedName name="OPark" localSheetId="7">#REF!</definedName>
    <definedName name="OPark" localSheetId="10">#REF!</definedName>
    <definedName name="OPark" localSheetId="8">#REF!</definedName>
    <definedName name="OPark">#REF!</definedName>
    <definedName name="OPERACIONAL">[6]K1!$A$1:$AD$64</definedName>
    <definedName name="Operation_Force" localSheetId="13">#REF!</definedName>
    <definedName name="Operation_Force" localSheetId="1">#REF!</definedName>
    <definedName name="Operation_Force" localSheetId="5">#REF!</definedName>
    <definedName name="Operation_Force" localSheetId="2">#REF!</definedName>
    <definedName name="Operation_Force" localSheetId="3">#REF!</definedName>
    <definedName name="Operation_Force" localSheetId="4">#REF!</definedName>
    <definedName name="Operation_Force" localSheetId="7">#REF!</definedName>
    <definedName name="Operation_Force" localSheetId="10">#REF!</definedName>
    <definedName name="Operation_Force" localSheetId="8">#REF!</definedName>
    <definedName name="Operation_Force">#REF!</definedName>
    <definedName name="Operation_Vibration_and_Shock" localSheetId="13">#REF!</definedName>
    <definedName name="Operation_Vibration_and_Shock" localSheetId="1">#REF!</definedName>
    <definedName name="Operation_Vibration_and_Shock" localSheetId="5">#REF!</definedName>
    <definedName name="Operation_Vibration_and_Shock" localSheetId="2">#REF!</definedName>
    <definedName name="Operation_Vibration_and_Shock" localSheetId="3">#REF!</definedName>
    <definedName name="Operation_Vibration_and_Shock" localSheetId="4">#REF!</definedName>
    <definedName name="Operation_Vibration_and_Shock" localSheetId="7">#REF!</definedName>
    <definedName name="Operation_Vibration_and_Shock" localSheetId="10">#REF!</definedName>
    <definedName name="Operation_Vibration_and_Shock" localSheetId="8">#REF!</definedName>
    <definedName name="Operation_Vibration_and_Shock">#REF!</definedName>
    <definedName name="opjopjip" localSheetId="13">#REF!</definedName>
    <definedName name="opjopjip" localSheetId="1">#REF!</definedName>
    <definedName name="opjopjip" localSheetId="5">#REF!</definedName>
    <definedName name="opjopjip" localSheetId="2">#REF!</definedName>
    <definedName name="opjopjip" localSheetId="3">#REF!</definedName>
    <definedName name="opjopjip" localSheetId="4">#REF!</definedName>
    <definedName name="opjopjip" localSheetId="7">#REF!</definedName>
    <definedName name="opjopjip" localSheetId="10">#REF!</definedName>
    <definedName name="opjopjip" localSheetId="8">#REF!</definedName>
    <definedName name="opjopjip">#REF!</definedName>
    <definedName name="orders" localSheetId="13">#REF!</definedName>
    <definedName name="orders" localSheetId="1">#REF!</definedName>
    <definedName name="orders" localSheetId="5">#REF!</definedName>
    <definedName name="orders" localSheetId="2">#REF!</definedName>
    <definedName name="orders" localSheetId="3">#REF!</definedName>
    <definedName name="orders" localSheetId="4">#REF!</definedName>
    <definedName name="orders" localSheetId="7">#REF!</definedName>
    <definedName name="orders" localSheetId="10">#REF!</definedName>
    <definedName name="orders" localSheetId="8">#REF!</definedName>
    <definedName name="orders">#REF!</definedName>
    <definedName name="OrderTable" localSheetId="13" hidden="1">#REF!</definedName>
    <definedName name="OrderTable" localSheetId="1" hidden="1">#REF!</definedName>
    <definedName name="OrderTable" localSheetId="5" hidden="1">#REF!</definedName>
    <definedName name="OrderTable" localSheetId="2" hidden="1">#REF!</definedName>
    <definedName name="OrderTable" localSheetId="3" hidden="1">#REF!</definedName>
    <definedName name="OrderTable" localSheetId="4" hidden="1">#REF!</definedName>
    <definedName name="OrderTable" localSheetId="7" hidden="1">#REF!</definedName>
    <definedName name="OrderTable" localSheetId="10" hidden="1">#REF!</definedName>
    <definedName name="OrderTable" localSheetId="8" hidden="1">#REF!</definedName>
    <definedName name="OrderTable" hidden="1">#REF!</definedName>
    <definedName name="Over_Write" localSheetId="13">#REF!</definedName>
    <definedName name="Over_Write" localSheetId="1">#REF!</definedName>
    <definedName name="Over_Write" localSheetId="5">#REF!</definedName>
    <definedName name="Over_Write" localSheetId="2">#REF!</definedName>
    <definedName name="Over_Write" localSheetId="3">#REF!</definedName>
    <definedName name="Over_Write" localSheetId="4">#REF!</definedName>
    <definedName name="Over_Write" localSheetId="7">#REF!</definedName>
    <definedName name="Over_Write" localSheetId="10">#REF!</definedName>
    <definedName name="Over_Write" localSheetId="8">#REF!</definedName>
    <definedName name="Over_Write">#REF!</definedName>
    <definedName name="P" localSheetId="13">#REF!</definedName>
    <definedName name="P" localSheetId="1">#REF!</definedName>
    <definedName name="P" localSheetId="5">#REF!</definedName>
    <definedName name="P" localSheetId="2">#REF!</definedName>
    <definedName name="P" localSheetId="3">#REF!</definedName>
    <definedName name="P" localSheetId="4">#REF!</definedName>
    <definedName name="P" localSheetId="7">#REF!</definedName>
    <definedName name="P" localSheetId="10">#REF!</definedName>
    <definedName name="P" localSheetId="8">#REF!</definedName>
    <definedName name="P">#REF!</definedName>
    <definedName name="P_Area" localSheetId="13">#REF!</definedName>
    <definedName name="P_Area" localSheetId="1">#REF!</definedName>
    <definedName name="P_Area" localSheetId="5">#REF!</definedName>
    <definedName name="P_Area" localSheetId="2">#REF!</definedName>
    <definedName name="P_Area" localSheetId="3">#REF!</definedName>
    <definedName name="P_Area" localSheetId="4">#REF!</definedName>
    <definedName name="P_Area" localSheetId="7">#REF!</definedName>
    <definedName name="P_Area" localSheetId="10">#REF!</definedName>
    <definedName name="P_Area" localSheetId="8">#REF!</definedName>
    <definedName name="P_Area">#REF!</definedName>
    <definedName name="P_M" localSheetId="13">'[3]FA-LISTING'!#REF!</definedName>
    <definedName name="P_M" localSheetId="1">'[3]FA-LISTING'!#REF!</definedName>
    <definedName name="P_M" localSheetId="5">'[3]FA-LISTING'!#REF!</definedName>
    <definedName name="P_M" localSheetId="2">'[3]FA-LISTING'!#REF!</definedName>
    <definedName name="P_M" localSheetId="3">'[3]FA-LISTING'!#REF!</definedName>
    <definedName name="P_M" localSheetId="7">'[3]FA-LISTING'!#REF!</definedName>
    <definedName name="P_M" localSheetId="10">'[3]FA-LISTING'!#REF!</definedName>
    <definedName name="P_M" localSheetId="8">'[3]FA-LISTING'!#REF!</definedName>
    <definedName name="P_M">'[3]FA-LISTING'!#REF!</definedName>
    <definedName name="Pack" localSheetId="13" hidden="1">#REF!</definedName>
    <definedName name="Pack" localSheetId="1" hidden="1">#REF!</definedName>
    <definedName name="Pack" localSheetId="5" hidden="1">#REF!</definedName>
    <definedName name="Pack" localSheetId="2" hidden="1">#REF!</definedName>
    <definedName name="Pack" localSheetId="3" hidden="1">#REF!</definedName>
    <definedName name="Pack" localSheetId="4" hidden="1">#REF!</definedName>
    <definedName name="Pack" localSheetId="7" hidden="1">#REF!</definedName>
    <definedName name="Pack" localSheetId="10" hidden="1">#REF!</definedName>
    <definedName name="Pack" localSheetId="8" hidden="1">#REF!</definedName>
    <definedName name="Pack" hidden="1">#REF!</definedName>
    <definedName name="Package_Drop_Test" localSheetId="13">#REF!</definedName>
    <definedName name="Package_Drop_Test" localSheetId="1">#REF!</definedName>
    <definedName name="Package_Drop_Test" localSheetId="5">#REF!</definedName>
    <definedName name="Package_Drop_Test" localSheetId="2">#REF!</definedName>
    <definedName name="Package_Drop_Test" localSheetId="3">#REF!</definedName>
    <definedName name="Package_Drop_Test" localSheetId="4">#REF!</definedName>
    <definedName name="Package_Drop_Test" localSheetId="7">#REF!</definedName>
    <definedName name="Package_Drop_Test" localSheetId="10">#REF!</definedName>
    <definedName name="Package_Drop_Test" localSheetId="8">#REF!</definedName>
    <definedName name="Package_Drop_Test">#REF!</definedName>
    <definedName name="Package_Vibration_Test" localSheetId="13">#REF!</definedName>
    <definedName name="Package_Vibration_Test" localSheetId="1">#REF!</definedName>
    <definedName name="Package_Vibration_Test" localSheetId="5">#REF!</definedName>
    <definedName name="Package_Vibration_Test" localSheetId="2">#REF!</definedName>
    <definedName name="Package_Vibration_Test" localSheetId="3">#REF!</definedName>
    <definedName name="Package_Vibration_Test" localSheetId="4">#REF!</definedName>
    <definedName name="Package_Vibration_Test" localSheetId="7">#REF!</definedName>
    <definedName name="Package_Vibration_Test" localSheetId="10">#REF!</definedName>
    <definedName name="Package_Vibration_Test" localSheetId="8">#REF!</definedName>
    <definedName name="Package_Vibration_Test">#REF!</definedName>
    <definedName name="PACKBOM" localSheetId="13" hidden="1">#REF!</definedName>
    <definedName name="PACKBOM" localSheetId="1" hidden="1">#REF!</definedName>
    <definedName name="PACKBOM" localSheetId="5" hidden="1">#REF!</definedName>
    <definedName name="PACKBOM" localSheetId="2" hidden="1">#REF!</definedName>
    <definedName name="PACKBOM" localSheetId="3" hidden="1">#REF!</definedName>
    <definedName name="PACKBOM" localSheetId="4" hidden="1">#REF!</definedName>
    <definedName name="PACKBOM" localSheetId="7" hidden="1">#REF!</definedName>
    <definedName name="PACKBOM" localSheetId="10" hidden="1">#REF!</definedName>
    <definedName name="PACKBOM" localSheetId="8" hidden="1">#REF!</definedName>
    <definedName name="PACKBOM" hidden="1">#REF!</definedName>
    <definedName name="part" localSheetId="13" hidden="1">'[84]Issues List'!#REF!</definedName>
    <definedName name="part" localSheetId="1" hidden="1">'[84]Issues List'!#REF!</definedName>
    <definedName name="part" localSheetId="5" hidden="1">'[84]Issues List'!#REF!</definedName>
    <definedName name="part" localSheetId="2" hidden="1">'[84]Issues List'!#REF!</definedName>
    <definedName name="part" localSheetId="3" hidden="1">'[84]Issues List'!#REF!</definedName>
    <definedName name="part" localSheetId="7" hidden="1">'[84]Issues List'!#REF!</definedName>
    <definedName name="part" localSheetId="10" hidden="1">'[84]Issues List'!#REF!</definedName>
    <definedName name="part" localSheetId="8" hidden="1">'[84]Issues List'!#REF!</definedName>
    <definedName name="part" hidden="1">'[84]Issues List'!#REF!</definedName>
    <definedName name="Parts1" localSheetId="13">#REF!</definedName>
    <definedName name="Parts1" localSheetId="1">#REF!</definedName>
    <definedName name="Parts1" localSheetId="5">#REF!</definedName>
    <definedName name="Parts1" localSheetId="2">#REF!</definedName>
    <definedName name="Parts1" localSheetId="3">#REF!</definedName>
    <definedName name="Parts1" localSheetId="4">#REF!</definedName>
    <definedName name="Parts1" localSheetId="7">#REF!</definedName>
    <definedName name="Parts1" localSheetId="10">#REF!</definedName>
    <definedName name="Parts1" localSheetId="8">#REF!</definedName>
    <definedName name="Parts1">#REF!</definedName>
    <definedName name="Parts10" localSheetId="13">#REF!</definedName>
    <definedName name="Parts10" localSheetId="1">#REF!</definedName>
    <definedName name="Parts10" localSheetId="5">#REF!</definedName>
    <definedName name="Parts10" localSheetId="2">#REF!</definedName>
    <definedName name="Parts10" localSheetId="3">#REF!</definedName>
    <definedName name="Parts10" localSheetId="4">#REF!</definedName>
    <definedName name="Parts10" localSheetId="7">#REF!</definedName>
    <definedName name="Parts10" localSheetId="10">#REF!</definedName>
    <definedName name="Parts10" localSheetId="8">#REF!</definedName>
    <definedName name="Parts10">#REF!</definedName>
    <definedName name="Parts2" localSheetId="13">#REF!</definedName>
    <definedName name="Parts2" localSheetId="1">#REF!</definedName>
    <definedName name="Parts2" localSheetId="5">#REF!</definedName>
    <definedName name="Parts2" localSheetId="2">#REF!</definedName>
    <definedName name="Parts2" localSheetId="3">#REF!</definedName>
    <definedName name="Parts2" localSheetId="4">#REF!</definedName>
    <definedName name="Parts2" localSheetId="7">#REF!</definedName>
    <definedName name="Parts2" localSheetId="10">#REF!</definedName>
    <definedName name="Parts2" localSheetId="8">#REF!</definedName>
    <definedName name="Parts2">#REF!</definedName>
    <definedName name="Parts3" localSheetId="13">#REF!</definedName>
    <definedName name="Parts3" localSheetId="1">#REF!</definedName>
    <definedName name="Parts3" localSheetId="5">#REF!</definedName>
    <definedName name="Parts3" localSheetId="2">#REF!</definedName>
    <definedName name="Parts3" localSheetId="3">#REF!</definedName>
    <definedName name="Parts3" localSheetId="4">#REF!</definedName>
    <definedName name="Parts3" localSheetId="7">#REF!</definedName>
    <definedName name="Parts3" localSheetId="10">#REF!</definedName>
    <definedName name="Parts3" localSheetId="8">#REF!</definedName>
    <definedName name="Parts3">#REF!</definedName>
    <definedName name="Parts4" localSheetId="13">#REF!</definedName>
    <definedName name="Parts4" localSheetId="1">#REF!</definedName>
    <definedName name="Parts4" localSheetId="5">#REF!</definedName>
    <definedName name="Parts4" localSheetId="2">#REF!</definedName>
    <definedName name="Parts4" localSheetId="3">#REF!</definedName>
    <definedName name="Parts4" localSheetId="4">#REF!</definedName>
    <definedName name="Parts4" localSheetId="7">#REF!</definedName>
    <definedName name="Parts4" localSheetId="10">#REF!</definedName>
    <definedName name="Parts4" localSheetId="8">#REF!</definedName>
    <definedName name="Parts4">#REF!</definedName>
    <definedName name="Parts5" localSheetId="13">#REF!</definedName>
    <definedName name="Parts5" localSheetId="1">#REF!</definedName>
    <definedName name="Parts5" localSheetId="5">#REF!</definedName>
    <definedName name="Parts5" localSheetId="2">#REF!</definedName>
    <definedName name="Parts5" localSheetId="3">#REF!</definedName>
    <definedName name="Parts5" localSheetId="4">#REF!</definedName>
    <definedName name="Parts5" localSheetId="7">#REF!</definedName>
    <definedName name="Parts5" localSheetId="10">#REF!</definedName>
    <definedName name="Parts5" localSheetId="8">#REF!</definedName>
    <definedName name="Parts5">#REF!</definedName>
    <definedName name="Parts6" localSheetId="13">#REF!</definedName>
    <definedName name="Parts6" localSheetId="1">#REF!</definedName>
    <definedName name="Parts6" localSheetId="5">#REF!</definedName>
    <definedName name="Parts6" localSheetId="2">#REF!</definedName>
    <definedName name="Parts6" localSheetId="3">#REF!</definedName>
    <definedName name="Parts6" localSheetId="4">#REF!</definedName>
    <definedName name="Parts6" localSheetId="7">#REF!</definedName>
    <definedName name="Parts6" localSheetId="10">#REF!</definedName>
    <definedName name="Parts6" localSheetId="8">#REF!</definedName>
    <definedName name="Parts6">#REF!</definedName>
    <definedName name="Parts7" localSheetId="13">#REF!</definedName>
    <definedName name="Parts7" localSheetId="1">#REF!</definedName>
    <definedName name="Parts7" localSheetId="5">#REF!</definedName>
    <definedName name="Parts7" localSheetId="2">#REF!</definedName>
    <definedName name="Parts7" localSheetId="3">#REF!</definedName>
    <definedName name="Parts7" localSheetId="4">#REF!</definedName>
    <definedName name="Parts7" localSheetId="7">#REF!</definedName>
    <definedName name="Parts7" localSheetId="10">#REF!</definedName>
    <definedName name="Parts7" localSheetId="8">#REF!</definedName>
    <definedName name="Parts7">#REF!</definedName>
    <definedName name="Parts8" localSheetId="13">#REF!</definedName>
    <definedName name="Parts8" localSheetId="1">#REF!</definedName>
    <definedName name="Parts8" localSheetId="5">#REF!</definedName>
    <definedName name="Parts8" localSheetId="2">#REF!</definedName>
    <definedName name="Parts8" localSheetId="3">#REF!</definedName>
    <definedName name="Parts8" localSheetId="4">#REF!</definedName>
    <definedName name="Parts8" localSheetId="7">#REF!</definedName>
    <definedName name="Parts8" localSheetId="10">#REF!</definedName>
    <definedName name="Parts8" localSheetId="8">#REF!</definedName>
    <definedName name="Parts8">#REF!</definedName>
    <definedName name="Parts9" localSheetId="13">#REF!</definedName>
    <definedName name="Parts9" localSheetId="1">#REF!</definedName>
    <definedName name="Parts9" localSheetId="5">#REF!</definedName>
    <definedName name="Parts9" localSheetId="2">#REF!</definedName>
    <definedName name="Parts9" localSheetId="3">#REF!</definedName>
    <definedName name="Parts9" localSheetId="4">#REF!</definedName>
    <definedName name="Parts9" localSheetId="7">#REF!</definedName>
    <definedName name="Parts9" localSheetId="10">#REF!</definedName>
    <definedName name="Parts9" localSheetId="8">#REF!</definedName>
    <definedName name="Parts9">#REF!</definedName>
    <definedName name="PASS" localSheetId="13">'[29]AOI Check'!#REF!</definedName>
    <definedName name="PASS" localSheetId="1">'[29]AOI Check'!#REF!</definedName>
    <definedName name="PASS" localSheetId="5">'[29]AOI Check'!#REF!</definedName>
    <definedName name="PASS" localSheetId="2">'[29]AOI Check'!#REF!</definedName>
    <definedName name="PASS" localSheetId="3">'[29]AOI Check'!#REF!</definedName>
    <definedName name="PASS" localSheetId="7">'[29]AOI Check'!#REF!</definedName>
    <definedName name="PASS" localSheetId="10">'[29]AOI Check'!#REF!</definedName>
    <definedName name="PASS" localSheetId="8">'[29]AOI Check'!#REF!</definedName>
    <definedName name="PASS">'[29]AOI Check'!#REF!</definedName>
    <definedName name="PC" localSheetId="13" hidden="1">#REF!</definedName>
    <definedName name="PC" localSheetId="1" hidden="1">#REF!</definedName>
    <definedName name="PC" localSheetId="5" hidden="1">#REF!</definedName>
    <definedName name="PC" localSheetId="2" hidden="1">#REF!</definedName>
    <definedName name="PC" localSheetId="3" hidden="1">#REF!</definedName>
    <definedName name="PC" localSheetId="4" hidden="1">#REF!</definedName>
    <definedName name="PC" localSheetId="7" hidden="1">#REF!</definedName>
    <definedName name="PC" localSheetId="10" hidden="1">#REF!</definedName>
    <definedName name="PC" localSheetId="8" hidden="1">#REF!</definedName>
    <definedName name="PC" hidden="1">#REF!</definedName>
    <definedName name="PD" localSheetId="13">#REF!</definedName>
    <definedName name="PD" localSheetId="1">#REF!</definedName>
    <definedName name="PD" localSheetId="5">#REF!</definedName>
    <definedName name="PD" localSheetId="2">#REF!</definedName>
    <definedName name="PD" localSheetId="3">#REF!</definedName>
    <definedName name="PD" localSheetId="4">#REF!</definedName>
    <definedName name="PD" localSheetId="7">#REF!</definedName>
    <definedName name="PD" localSheetId="10">#REF!</definedName>
    <definedName name="PD" localSheetId="8">#REF!</definedName>
    <definedName name="PD">#REF!</definedName>
    <definedName name="people_graph_table" localSheetId="2">[85]People!$D$131:$H$154</definedName>
    <definedName name="people_graph_table">[85]People!$D$131:$H$154</definedName>
    <definedName name="Perf10" localSheetId="13">#REF!</definedName>
    <definedName name="Perf10" localSheetId="1">#REF!</definedName>
    <definedName name="Perf10" localSheetId="5">#REF!</definedName>
    <definedName name="Perf10" localSheetId="2">#REF!</definedName>
    <definedName name="Perf10" localSheetId="3">#REF!</definedName>
    <definedName name="Perf10" localSheetId="4">#REF!</definedName>
    <definedName name="Perf10" localSheetId="7">#REF!</definedName>
    <definedName name="Perf10" localSheetId="10">#REF!</definedName>
    <definedName name="Perf10" localSheetId="8">#REF!</definedName>
    <definedName name="Perf10">#REF!</definedName>
    <definedName name="Perf2" localSheetId="13">#REF!</definedName>
    <definedName name="Perf2" localSheetId="1">#REF!</definedName>
    <definedName name="Perf2" localSheetId="5">#REF!</definedName>
    <definedName name="Perf2" localSheetId="2">#REF!</definedName>
    <definedName name="Perf2" localSheetId="3">#REF!</definedName>
    <definedName name="Perf2" localSheetId="4">#REF!</definedName>
    <definedName name="Perf2" localSheetId="7">#REF!</definedName>
    <definedName name="Perf2" localSheetId="10">#REF!</definedName>
    <definedName name="Perf2" localSheetId="8">#REF!</definedName>
    <definedName name="Perf2">#REF!</definedName>
    <definedName name="Perf3" localSheetId="13">#REF!</definedName>
    <definedName name="Perf3" localSheetId="1">#REF!</definedName>
    <definedName name="Perf3" localSheetId="5">#REF!</definedName>
    <definedName name="Perf3" localSheetId="2">#REF!</definedName>
    <definedName name="Perf3" localSheetId="3">#REF!</definedName>
    <definedName name="Perf3" localSheetId="4">#REF!</definedName>
    <definedName name="Perf3" localSheetId="7">#REF!</definedName>
    <definedName name="Perf3" localSheetId="10">#REF!</definedName>
    <definedName name="Perf3" localSheetId="8">#REF!</definedName>
    <definedName name="Perf3">#REF!</definedName>
    <definedName name="Perf4" localSheetId="13">#REF!</definedName>
    <definedName name="Perf4" localSheetId="1">#REF!</definedName>
    <definedName name="Perf4" localSheetId="5">#REF!</definedName>
    <definedName name="Perf4" localSheetId="2">#REF!</definedName>
    <definedName name="Perf4" localSheetId="3">#REF!</definedName>
    <definedName name="Perf4" localSheetId="4">#REF!</definedName>
    <definedName name="Perf4" localSheetId="7">#REF!</definedName>
    <definedName name="Perf4" localSheetId="10">#REF!</definedName>
    <definedName name="Perf4" localSheetId="8">#REF!</definedName>
    <definedName name="Perf4">#REF!</definedName>
    <definedName name="Perf5" localSheetId="13">#REF!</definedName>
    <definedName name="Perf5" localSheetId="1">#REF!</definedName>
    <definedName name="Perf5" localSheetId="5">#REF!</definedName>
    <definedName name="Perf5" localSheetId="2">#REF!</definedName>
    <definedName name="Perf5" localSheetId="3">#REF!</definedName>
    <definedName name="Perf5" localSheetId="4">#REF!</definedName>
    <definedName name="Perf5" localSheetId="7">#REF!</definedName>
    <definedName name="Perf5" localSheetId="10">#REF!</definedName>
    <definedName name="Perf5" localSheetId="8">#REF!</definedName>
    <definedName name="Perf5">#REF!</definedName>
    <definedName name="Perf6" localSheetId="13">#REF!</definedName>
    <definedName name="Perf6" localSheetId="1">#REF!</definedName>
    <definedName name="Perf6" localSheetId="5">#REF!</definedName>
    <definedName name="Perf6" localSheetId="2">#REF!</definedName>
    <definedName name="Perf6" localSheetId="3">#REF!</definedName>
    <definedName name="Perf6" localSheetId="4">#REF!</definedName>
    <definedName name="Perf6" localSheetId="7">#REF!</definedName>
    <definedName name="Perf6" localSheetId="10">#REF!</definedName>
    <definedName name="Perf6" localSheetId="8">#REF!</definedName>
    <definedName name="Perf6">#REF!</definedName>
    <definedName name="Perf7" localSheetId="13">#REF!</definedName>
    <definedName name="Perf7" localSheetId="1">#REF!</definedName>
    <definedName name="Perf7" localSheetId="5">#REF!</definedName>
    <definedName name="Perf7" localSheetId="2">#REF!</definedName>
    <definedName name="Perf7" localSheetId="3">#REF!</definedName>
    <definedName name="Perf7" localSheetId="4">#REF!</definedName>
    <definedName name="Perf7" localSheetId="7">#REF!</definedName>
    <definedName name="Perf7" localSheetId="10">#REF!</definedName>
    <definedName name="Perf7" localSheetId="8">#REF!</definedName>
    <definedName name="Perf7">#REF!</definedName>
    <definedName name="Perf8" localSheetId="13">#REF!</definedName>
    <definedName name="Perf8" localSheetId="1">#REF!</definedName>
    <definedName name="Perf8" localSheetId="5">#REF!</definedName>
    <definedName name="Perf8" localSheetId="2">#REF!</definedName>
    <definedName name="Perf8" localSheetId="3">#REF!</definedName>
    <definedName name="Perf8" localSheetId="4">#REF!</definedName>
    <definedName name="Perf8" localSheetId="7">#REF!</definedName>
    <definedName name="Perf8" localSheetId="10">#REF!</definedName>
    <definedName name="Perf8" localSheetId="8">#REF!</definedName>
    <definedName name="Perf8">#REF!</definedName>
    <definedName name="Perf9" localSheetId="13">#REF!</definedName>
    <definedName name="Perf9" localSheetId="1">#REF!</definedName>
    <definedName name="Perf9" localSheetId="5">#REF!</definedName>
    <definedName name="Perf9" localSheetId="2">#REF!</definedName>
    <definedName name="Perf9" localSheetId="3">#REF!</definedName>
    <definedName name="Perf9" localSheetId="4">#REF!</definedName>
    <definedName name="Perf9" localSheetId="7">#REF!</definedName>
    <definedName name="Perf9" localSheetId="10">#REF!</definedName>
    <definedName name="Perf9" localSheetId="8">#REF!</definedName>
    <definedName name="Perf9">#REF!</definedName>
    <definedName name="Phone" localSheetId="13">#REF!</definedName>
    <definedName name="Phone" localSheetId="1">#REF!</definedName>
    <definedName name="Phone" localSheetId="5">#REF!</definedName>
    <definedName name="Phone" localSheetId="2">#REF!</definedName>
    <definedName name="Phone" localSheetId="3">#REF!</definedName>
    <definedName name="Phone" localSheetId="4">#REF!</definedName>
    <definedName name="Phone" localSheetId="7">#REF!</definedName>
    <definedName name="Phone" localSheetId="10">#REF!</definedName>
    <definedName name="Phone" localSheetId="8">#REF!</definedName>
    <definedName name="Phone">#REF!</definedName>
    <definedName name="PHOTO1" localSheetId="13">#REF!</definedName>
    <definedName name="PHOTO1" localSheetId="1">#REF!</definedName>
    <definedName name="PHOTO1" localSheetId="5">#REF!</definedName>
    <definedName name="PHOTO1" localSheetId="2">#REF!</definedName>
    <definedName name="PHOTO1" localSheetId="3">#REF!</definedName>
    <definedName name="PHOTO1" localSheetId="4">#REF!</definedName>
    <definedName name="PHOTO1" localSheetId="7">#REF!</definedName>
    <definedName name="PHOTO1" localSheetId="10">#REF!</definedName>
    <definedName name="PHOTO1" localSheetId="8">#REF!</definedName>
    <definedName name="PHOTO1">#REF!</definedName>
    <definedName name="PhotoCD" localSheetId="13">#REF!</definedName>
    <definedName name="PhotoCD" localSheetId="1">#REF!</definedName>
    <definedName name="PhotoCD" localSheetId="5">#REF!</definedName>
    <definedName name="PhotoCD" localSheetId="2">#REF!</definedName>
    <definedName name="PhotoCD" localSheetId="3">#REF!</definedName>
    <definedName name="PhotoCD" localSheetId="4">#REF!</definedName>
    <definedName name="PhotoCD" localSheetId="7">#REF!</definedName>
    <definedName name="PhotoCD" localSheetId="10">#REF!</definedName>
    <definedName name="PhotoCD" localSheetId="8">#REF!</definedName>
    <definedName name="PhotoCD">#REF!</definedName>
    <definedName name="PI">[86]!PI</definedName>
    <definedName name="PL">"圖片 1"</definedName>
    <definedName name="Pla" localSheetId="13" hidden="1">'[87]Issues List'!#REF!</definedName>
    <definedName name="Pla" localSheetId="1" hidden="1">'[87]Issues List'!#REF!</definedName>
    <definedName name="Pla" localSheetId="5" hidden="1">'[87]Issues List'!#REF!</definedName>
    <definedName name="Pla" localSheetId="2" hidden="1">'[87]Issues List'!#REF!</definedName>
    <definedName name="Pla" localSheetId="3" hidden="1">'[87]Issues List'!#REF!</definedName>
    <definedName name="Pla" localSheetId="7" hidden="1">'[87]Issues List'!#REF!</definedName>
    <definedName name="Pla" localSheetId="10" hidden="1">'[87]Issues List'!#REF!</definedName>
    <definedName name="Pla" localSheetId="8" hidden="1">'[87]Issues List'!#REF!</definedName>
    <definedName name="Pla" hidden="1">'[87]Issues List'!#REF!</definedName>
    <definedName name="plan" localSheetId="13">#REF!</definedName>
    <definedName name="plan" localSheetId="1">#REF!</definedName>
    <definedName name="plan" localSheetId="5">#REF!</definedName>
    <definedName name="plan" localSheetId="2">#REF!</definedName>
    <definedName name="plan" localSheetId="3">#REF!</definedName>
    <definedName name="plan" localSheetId="4">#REF!</definedName>
    <definedName name="plan" localSheetId="7">#REF!</definedName>
    <definedName name="plan" localSheetId="10">#REF!</definedName>
    <definedName name="plan" localSheetId="8">#REF!</definedName>
    <definedName name="plan">#REF!</definedName>
    <definedName name="PLAT" localSheetId="13">#REF!</definedName>
    <definedName name="PLAT" localSheetId="1">#REF!</definedName>
    <definedName name="PLAT" localSheetId="5">#REF!</definedName>
    <definedName name="PLAT" localSheetId="2">#REF!</definedName>
    <definedName name="PLAT" localSheetId="3">#REF!</definedName>
    <definedName name="PLAT" localSheetId="4">#REF!</definedName>
    <definedName name="PLAT" localSheetId="7">#REF!</definedName>
    <definedName name="PLAT" localSheetId="10">#REF!</definedName>
    <definedName name="PLAT" localSheetId="8">#REF!</definedName>
    <definedName name="PLAT">#REF!</definedName>
    <definedName name="PMtrbuffer" localSheetId="13">#REF!</definedName>
    <definedName name="PMtrbuffer" localSheetId="1">#REF!</definedName>
    <definedName name="PMtrbuffer" localSheetId="5">#REF!</definedName>
    <definedName name="PMtrbuffer" localSheetId="2">#REF!</definedName>
    <definedName name="PMtrbuffer" localSheetId="3">#REF!</definedName>
    <definedName name="PMtrbuffer" localSheetId="4">#REF!</definedName>
    <definedName name="PMtrbuffer" localSheetId="7">#REF!</definedName>
    <definedName name="PMtrbuffer" localSheetId="10">#REF!</definedName>
    <definedName name="PMtrbuffer" localSheetId="8">#REF!</definedName>
    <definedName name="PMtrbuffer">#REF!</definedName>
    <definedName name="PO" localSheetId="13">#REF!</definedName>
    <definedName name="PO" localSheetId="1">#REF!</definedName>
    <definedName name="PO" localSheetId="5">#REF!</definedName>
    <definedName name="PO" localSheetId="2">#REF!</definedName>
    <definedName name="PO" localSheetId="3">#REF!</definedName>
    <definedName name="PO" localSheetId="4">#REF!</definedName>
    <definedName name="PO" localSheetId="7">#REF!</definedName>
    <definedName name="PO" localSheetId="10">#REF!</definedName>
    <definedName name="PO" localSheetId="8">#REF!</definedName>
    <definedName name="PO">#REF!</definedName>
    <definedName name="PO_59" localSheetId="2">'[75]CTO PO'!$A$1:$IV$6</definedName>
    <definedName name="PO_59">'[75]CTO PO'!$A$1:$IV$6</definedName>
    <definedName name="PO_Detail" localSheetId="13">#REF!</definedName>
    <definedName name="PO_Detail" localSheetId="1">#REF!</definedName>
    <definedName name="PO_Detail" localSheetId="5">#REF!</definedName>
    <definedName name="PO_Detail" localSheetId="2">#REF!</definedName>
    <definedName name="PO_Detail" localSheetId="3">#REF!</definedName>
    <definedName name="PO_Detail" localSheetId="4">#REF!</definedName>
    <definedName name="PO_Detail" localSheetId="7">#REF!</definedName>
    <definedName name="PO_Detail" localSheetId="10">#REF!</definedName>
    <definedName name="PO_Detail" localSheetId="8">#REF!</definedName>
    <definedName name="PO_Detail">#REF!</definedName>
    <definedName name="PO_number" localSheetId="13">[88]簽呈01采購!#REF!</definedName>
    <definedName name="PO_number" localSheetId="1">[88]簽呈01采購!#REF!</definedName>
    <definedName name="PO_number" localSheetId="5">[88]簽呈01采購!#REF!</definedName>
    <definedName name="PO_number" localSheetId="2">[88]簽呈01采購!#REF!</definedName>
    <definedName name="PO_number" localSheetId="3">[88]簽呈01采購!#REF!</definedName>
    <definedName name="PO_number" localSheetId="7">[88]簽呈01采購!#REF!</definedName>
    <definedName name="PO_number" localSheetId="10">[88]簽呈01采購!#REF!</definedName>
    <definedName name="PO_number" localSheetId="8">[88]簽呈01采購!#REF!</definedName>
    <definedName name="PO_number">[88]簽呈01采購!#REF!</definedName>
    <definedName name="Polarizer">'[16]Materials Quarterly'!$M$2</definedName>
    <definedName name="Polyimide">'[16]Materials Quarterly'!$R$2</definedName>
    <definedName name="POM" localSheetId="13">#REF!</definedName>
    <definedName name="POM" localSheetId="1">#REF!</definedName>
    <definedName name="POM" localSheetId="5">#REF!</definedName>
    <definedName name="POM" localSheetId="2">#REF!</definedName>
    <definedName name="POM" localSheetId="3">#REF!</definedName>
    <definedName name="POM" localSheetId="4">#REF!</definedName>
    <definedName name="POM" localSheetId="7">#REF!</definedName>
    <definedName name="POM" localSheetId="10">#REF!</definedName>
    <definedName name="POM" localSheetId="8">#REF!</definedName>
    <definedName name="POM">#REF!</definedName>
    <definedName name="PopCache_FA_MASS_ADDITIONS_ASSET_TYPE" localSheetId="2" hidden="1">[89]PopCache!$A$1:$A$4</definedName>
    <definedName name="PopCache_FA_MASS_ADDITIONS_ASSET_TYPE" hidden="1">[89]PopCache!$A$1:$A$4</definedName>
    <definedName name="PopCache_FA_MASS_ADDITIONS_DEPRECIATE_FLAG" localSheetId="2" hidden="1">[89]PopCache!$B$1:$B$2</definedName>
    <definedName name="PopCache_FA_MASS_ADDITIONS_DEPRECIATE_FLAG" hidden="1">[89]PopCache!$B$1:$B$2</definedName>
    <definedName name="POSeq0416" localSheetId="1">#REF!</definedName>
    <definedName name="POSeq0416" localSheetId="5">#REF!</definedName>
    <definedName name="POSeq0416" localSheetId="2">#REF!</definedName>
    <definedName name="POSeq0416" localSheetId="3">#REF!</definedName>
    <definedName name="POSeq0416" localSheetId="4">#REF!</definedName>
    <definedName name="POSeq0416" localSheetId="10">#REF!</definedName>
    <definedName name="POSeq0416">#REF!</definedName>
    <definedName name="Position" localSheetId="13">#REF!</definedName>
    <definedName name="Position" localSheetId="1">#REF!</definedName>
    <definedName name="Position" localSheetId="5">#REF!</definedName>
    <definedName name="Position" localSheetId="2">#REF!</definedName>
    <definedName name="Position" localSheetId="3">#REF!</definedName>
    <definedName name="Position" localSheetId="4">#REF!</definedName>
    <definedName name="Position" localSheetId="7">#REF!</definedName>
    <definedName name="Position" localSheetId="10">#REF!</definedName>
    <definedName name="Position" localSheetId="8">#REF!</definedName>
    <definedName name="Position">#REF!</definedName>
    <definedName name="Power_ON_OFF" localSheetId="13">#REF!</definedName>
    <definedName name="Power_ON_OFF" localSheetId="1">#REF!</definedName>
    <definedName name="Power_ON_OFF" localSheetId="5">#REF!</definedName>
    <definedName name="Power_ON_OFF" localSheetId="2">#REF!</definedName>
    <definedName name="Power_ON_OFF" localSheetId="3">#REF!</definedName>
    <definedName name="Power_ON_OFF" localSheetId="4">#REF!</definedName>
    <definedName name="Power_ON_OFF" localSheetId="7">#REF!</definedName>
    <definedName name="Power_ON_OFF" localSheetId="10">#REF!</definedName>
    <definedName name="Power_ON_OFF" localSheetId="8">#REF!</definedName>
    <definedName name="Power_ON_OFF">#REF!</definedName>
    <definedName name="PO下單日期" localSheetId="13">[88]簽呈01采購!#REF!</definedName>
    <definedName name="PO下單日期" localSheetId="1">[88]簽呈01采購!#REF!</definedName>
    <definedName name="PO下單日期" localSheetId="5">[88]簽呈01采購!#REF!</definedName>
    <definedName name="PO下單日期" localSheetId="2">[88]簽呈01采購!#REF!</definedName>
    <definedName name="PO下單日期" localSheetId="3">[88]簽呈01采購!#REF!</definedName>
    <definedName name="PO下單日期" localSheetId="7">[88]簽呈01采購!#REF!</definedName>
    <definedName name="PO下單日期" localSheetId="10">[88]簽呈01采購!#REF!</definedName>
    <definedName name="PO下單日期" localSheetId="8">[88]簽呈01采購!#REF!</definedName>
    <definedName name="PO下單日期">[88]簽呈01采購!#REF!</definedName>
    <definedName name="PP" localSheetId="13">#REF!</definedName>
    <definedName name="PP" localSheetId="1">#REF!</definedName>
    <definedName name="PP" localSheetId="5">#REF!</definedName>
    <definedName name="PP" localSheetId="2">#REF!</definedName>
    <definedName name="PP" localSheetId="3">#REF!</definedName>
    <definedName name="PP" localSheetId="4">#REF!</definedName>
    <definedName name="PP" localSheetId="7">#REF!</definedName>
    <definedName name="PP" localSheetId="10">#REF!</definedName>
    <definedName name="PP" localSheetId="8">#REF!</definedName>
    <definedName name="PP">#REF!</definedName>
    <definedName name="PPanels" localSheetId="13">#REF!</definedName>
    <definedName name="PPanels" localSheetId="1">#REF!</definedName>
    <definedName name="PPanels" localSheetId="5">#REF!</definedName>
    <definedName name="PPanels" localSheetId="2">#REF!</definedName>
    <definedName name="PPanels" localSheetId="3">#REF!</definedName>
    <definedName name="PPanels" localSheetId="4">#REF!</definedName>
    <definedName name="PPanels" localSheetId="7">#REF!</definedName>
    <definedName name="PPanels" localSheetId="10">#REF!</definedName>
    <definedName name="PPanels" localSheetId="8">#REF!</definedName>
    <definedName name="PPanels">#REF!</definedName>
    <definedName name="PPP" localSheetId="13">#REF!</definedName>
    <definedName name="PPP" localSheetId="1">#REF!</definedName>
    <definedName name="PPP" localSheetId="5">#REF!</definedName>
    <definedName name="PPP" localSheetId="2">#REF!</definedName>
    <definedName name="PPP" localSheetId="3">#REF!</definedName>
    <definedName name="PPP" localSheetId="4">#REF!</definedName>
    <definedName name="PPP" localSheetId="7">#REF!</definedName>
    <definedName name="PPP" localSheetId="10">#REF!</definedName>
    <definedName name="PPP" localSheetId="8">#REF!</definedName>
    <definedName name="PPP">#REF!</definedName>
    <definedName name="pppppppllllllllliiiiiiiiaaaaaakkkkkkkkggggg" localSheetId="5" hidden="1">{#N/A,#N/A,FALSE,"Tucson_2hdrs";#N/A,#N/A,FALSE,"Tucson_3hdrs";#N/A,#N/A,FALSE,"Tucson_4hdrs";#N/A,#N/A,FALSE,"Tucson_5hdrs";#N/A,#N/A,FALSE,"Tucson_6hrds";#N/A,#N/A,FALSE,"All Headers Cum Yield"}</definedName>
    <definedName name="pppppppllllllllliiiiiiiiaaaaaakkkkkkkkggggg" localSheetId="2" hidden="1">{#N/A,#N/A,FALSE,"Tucson_2hdrs";#N/A,#N/A,FALSE,"Tucson_3hdrs";#N/A,#N/A,FALSE,"Tucson_4hdrs";#N/A,#N/A,FALSE,"Tucson_5hdrs";#N/A,#N/A,FALSE,"Tucson_6hrds";#N/A,#N/A,FALSE,"All Headers Cum Yield"}</definedName>
    <definedName name="pppppppllllllllliiiiiiiiaaaaaakkkkkkkkggggg" localSheetId="3" hidden="1">{#N/A,#N/A,FALSE,"Tucson_2hdrs";#N/A,#N/A,FALSE,"Tucson_3hdrs";#N/A,#N/A,FALSE,"Tucson_4hdrs";#N/A,#N/A,FALSE,"Tucson_5hdrs";#N/A,#N/A,FALSE,"Tucson_6hrds";#N/A,#N/A,FALSE,"All Headers Cum Yield"}</definedName>
    <definedName name="pppppppllllllllliiiiiiiiaaaaaakkkkkkkkggggg" localSheetId="4" hidden="1">{#N/A,#N/A,FALSE,"Tucson_2hdrs";#N/A,#N/A,FALSE,"Tucson_3hdrs";#N/A,#N/A,FALSE,"Tucson_4hdrs";#N/A,#N/A,FALSE,"Tucson_5hdrs";#N/A,#N/A,FALSE,"Tucson_6hrds";#N/A,#N/A,FALSE,"All Headers Cum Yield"}</definedName>
    <definedName name="pppppppllllllllliiiiiiiiaaaaaakkkkkkkkggggg" localSheetId="8" hidden="1">{#N/A,#N/A,FALSE,"Tucson_2hdrs";#N/A,#N/A,FALSE,"Tucson_3hdrs";#N/A,#N/A,FALSE,"Tucson_4hdrs";#N/A,#N/A,FALSE,"Tucson_5hdrs";#N/A,#N/A,FALSE,"Tucson_6hrds";#N/A,#N/A,FALSE,"All Headers Cum Yield"}</definedName>
    <definedName name="pppppppllllllllliiiiiiiiaaaaaakkkkkkkkggggg" hidden="1">{#N/A,#N/A,FALSE,"Tucson_2hdrs";#N/A,#N/A,FALSE,"Tucson_3hdrs";#N/A,#N/A,FALSE,"Tucson_4hdrs";#N/A,#N/A,FALSE,"Tucson_5hdrs";#N/A,#N/A,FALSE,"Tucson_6hrds";#N/A,#N/A,FALSE,"All Headers Cum Yield"}</definedName>
    <definedName name="PriceDB">[90]Panels!$A$14:$Q$23</definedName>
    <definedName name="PRINT" localSheetId="13">#REF!</definedName>
    <definedName name="PRINT" localSheetId="1">#REF!</definedName>
    <definedName name="PRINT" localSheetId="5">#REF!</definedName>
    <definedName name="PRINT" localSheetId="2">#REF!</definedName>
    <definedName name="PRINT" localSheetId="3">#REF!</definedName>
    <definedName name="PRINT" localSheetId="4">#REF!</definedName>
    <definedName name="PRINT" localSheetId="7">#REF!</definedName>
    <definedName name="PRINT" localSheetId="10">#REF!</definedName>
    <definedName name="PRINT" localSheetId="8">#REF!</definedName>
    <definedName name="PRINT">#REF!</definedName>
    <definedName name="_xlnm.Print_Area" localSheetId="13" hidden="1">[91]Burnin!#REF!</definedName>
    <definedName name="_xlnm.Print_Area" localSheetId="1" hidden="1">[91]Burnin!#REF!</definedName>
    <definedName name="_xlnm.Print_Area" localSheetId="5" hidden="1">[91]Burnin!#REF!</definedName>
    <definedName name="_xlnm.Print_Area" localSheetId="2" hidden="1">[91]Burnin!#REF!</definedName>
    <definedName name="_xlnm.Print_Area" localSheetId="3" hidden="1">[91]Burnin!#REF!</definedName>
    <definedName name="_xlnm.Print_Area" localSheetId="7" hidden="1">[91]Burnin!#REF!</definedName>
    <definedName name="_xlnm.Print_Area" localSheetId="10" hidden="1">[91]Burnin!#REF!</definedName>
    <definedName name="_xlnm.Print_Area" localSheetId="8" hidden="1">[91]Burnin!#REF!</definedName>
    <definedName name="_xlnm.Print_Area" hidden="1">[91]Burnin!#REF!</definedName>
    <definedName name="print_area." localSheetId="13">#REF!</definedName>
    <definedName name="print_area." localSheetId="1">#REF!</definedName>
    <definedName name="print_area." localSheetId="5">#REF!</definedName>
    <definedName name="print_area." localSheetId="2">#REF!</definedName>
    <definedName name="print_area." localSheetId="3">#REF!</definedName>
    <definedName name="print_area." localSheetId="4">#REF!</definedName>
    <definedName name="print_area." localSheetId="7">#REF!</definedName>
    <definedName name="print_area." localSheetId="10">#REF!</definedName>
    <definedName name="print_area." localSheetId="8">#REF!</definedName>
    <definedName name="print_area.">#REF!</definedName>
    <definedName name="PRINT_AREA_MI" localSheetId="2">'[70]Quadro HC'!$B$1:$I$106</definedName>
    <definedName name="PRINT_AREA_MI" localSheetId="10">'[71]Quadro HC'!$B$1:$I$106</definedName>
    <definedName name="PRINT_AREA_MI">'[70]Quadro HC'!$B$1:$I$106</definedName>
    <definedName name="Print_Area_MI_17" localSheetId="13">#REF!</definedName>
    <definedName name="Print_Area_MI_17" localSheetId="1">#REF!</definedName>
    <definedName name="Print_Area_MI_17" localSheetId="5">#REF!</definedName>
    <definedName name="Print_Area_MI_17" localSheetId="2">#REF!</definedName>
    <definedName name="Print_Area_MI_17" localSheetId="3">#REF!</definedName>
    <definedName name="Print_Area_MI_17" localSheetId="4">#REF!</definedName>
    <definedName name="Print_Area_MI_17" localSheetId="7">#REF!</definedName>
    <definedName name="Print_Area_MI_17" localSheetId="10">#REF!</definedName>
    <definedName name="Print_Area_MI_17" localSheetId="8">#REF!</definedName>
    <definedName name="Print_Area_MI_17">#REF!</definedName>
    <definedName name="Print_Area_MI_21" localSheetId="13">#REF!</definedName>
    <definedName name="Print_Area_MI_21" localSheetId="1">#REF!</definedName>
    <definedName name="Print_Area_MI_21" localSheetId="5">#REF!</definedName>
    <definedName name="Print_Area_MI_21" localSheetId="2">#REF!</definedName>
    <definedName name="Print_Area_MI_21" localSheetId="3">#REF!</definedName>
    <definedName name="Print_Area_MI_21" localSheetId="4">#REF!</definedName>
    <definedName name="Print_Area_MI_21" localSheetId="7">#REF!</definedName>
    <definedName name="Print_Area_MI_21" localSheetId="10">#REF!</definedName>
    <definedName name="Print_Area_MI_21" localSheetId="8">#REF!</definedName>
    <definedName name="Print_Area_MI_21">#REF!</definedName>
    <definedName name="PRINT_AREA_MI1">#N/A</definedName>
    <definedName name="print_area1" localSheetId="13">#REF!</definedName>
    <definedName name="print_area1" localSheetId="1">#REF!</definedName>
    <definedName name="print_area1" localSheetId="5">#REF!</definedName>
    <definedName name="print_area1" localSheetId="2">#REF!</definedName>
    <definedName name="print_area1" localSheetId="3">#REF!</definedName>
    <definedName name="print_area1" localSheetId="4">#REF!</definedName>
    <definedName name="print_area1" localSheetId="7">#REF!</definedName>
    <definedName name="print_area1" localSheetId="10">#REF!</definedName>
    <definedName name="print_area1" localSheetId="8">#REF!</definedName>
    <definedName name="print_area1">#REF!</definedName>
    <definedName name="Print_area2" localSheetId="13">#REF!</definedName>
    <definedName name="Print_area2" localSheetId="1">#REF!</definedName>
    <definedName name="Print_area2" localSheetId="5">#REF!</definedName>
    <definedName name="Print_area2" localSheetId="2">#REF!</definedName>
    <definedName name="Print_area2" localSheetId="3">#REF!</definedName>
    <definedName name="Print_area2" localSheetId="4">#REF!</definedName>
    <definedName name="Print_area2" localSheetId="7">#REF!</definedName>
    <definedName name="Print_area2" localSheetId="10">#REF!</definedName>
    <definedName name="Print_area2" localSheetId="8">#REF!</definedName>
    <definedName name="Print_area2">#REF!</definedName>
    <definedName name="Print_area3" localSheetId="13">#REF!</definedName>
    <definedName name="Print_area3" localSheetId="1">#REF!</definedName>
    <definedName name="Print_area3" localSheetId="5">#REF!</definedName>
    <definedName name="Print_area3" localSheetId="2">#REF!</definedName>
    <definedName name="Print_area3" localSheetId="3">#REF!</definedName>
    <definedName name="Print_area3" localSheetId="4">#REF!</definedName>
    <definedName name="Print_area3" localSheetId="7">#REF!</definedName>
    <definedName name="Print_area3" localSheetId="10">#REF!</definedName>
    <definedName name="Print_area3" localSheetId="8">#REF!</definedName>
    <definedName name="Print_area3">#REF!</definedName>
    <definedName name="Print_area4" localSheetId="13">#REF!</definedName>
    <definedName name="Print_area4" localSheetId="1">#REF!</definedName>
    <definedName name="Print_area4" localSheetId="5">#REF!</definedName>
    <definedName name="Print_area4" localSheetId="2">#REF!</definedName>
    <definedName name="Print_area4" localSheetId="3">#REF!</definedName>
    <definedName name="Print_area4" localSheetId="4">#REF!</definedName>
    <definedName name="Print_area4" localSheetId="7">#REF!</definedName>
    <definedName name="Print_area4" localSheetId="10">#REF!</definedName>
    <definedName name="Print_area4" localSheetId="8">#REF!</definedName>
    <definedName name="Print_area4">#REF!</definedName>
    <definedName name="_xlnm.Print_Titles" localSheetId="13">#REF!</definedName>
    <definedName name="_xlnm.Print_Titles" localSheetId="1">#REF!</definedName>
    <definedName name="_xlnm.Print_Titles" localSheetId="5">#REF!</definedName>
    <definedName name="_xlnm.Print_Titles" localSheetId="2">#REF!</definedName>
    <definedName name="_xlnm.Print_Titles" localSheetId="3">#REF!</definedName>
    <definedName name="_xlnm.Print_Titles" localSheetId="4">#REF!</definedName>
    <definedName name="_xlnm.Print_Titles" localSheetId="7">#REF!</definedName>
    <definedName name="_xlnm.Print_Titles" localSheetId="10">#REF!</definedName>
    <definedName name="_xlnm.Print_Titles" localSheetId="8">#REF!</definedName>
    <definedName name="_xlnm.Print_Titles">#REF!</definedName>
    <definedName name="Print_Titles_MI" localSheetId="13">[1]成品current!#REF!,[1]成品current!$D$1:$E$65536</definedName>
    <definedName name="Print_Titles_MI" localSheetId="1">[1]成品current!#REF!,[1]成品current!$D$1:$E$65536</definedName>
    <definedName name="Print_Titles_MI" localSheetId="5">[1]成品current!#REF!,[1]成品current!$D$1:$E$65536</definedName>
    <definedName name="Print_Titles_MI" localSheetId="2">[1]成品current!#REF!,[1]成品current!$D$1:$E$65536</definedName>
    <definedName name="Print_Titles_MI" localSheetId="3">[1]成品current!#REF!,[1]成品current!$D$1:$E$65536</definedName>
    <definedName name="Print_Titles_MI" localSheetId="7">[1]成品current!#REF!,[1]成品current!$D$1:$E$65536</definedName>
    <definedName name="Print_Titles_MI" localSheetId="10">[1]成品current!#REF!,[1]成品current!$D$1:$E$65536</definedName>
    <definedName name="Print_Titles_MI" localSheetId="8">[1]成品current!#REF!,[1]成品current!$D$1:$E$65536</definedName>
    <definedName name="Print_Titles_MI">[1]成品current!#REF!,[1]成品current!$D$1:$E$65536</definedName>
    <definedName name="PRINT1" localSheetId="13">#REF!</definedName>
    <definedName name="PRINT1" localSheetId="1">#REF!</definedName>
    <definedName name="PRINT1" localSheetId="5">#REF!</definedName>
    <definedName name="PRINT1" localSheetId="2">#REF!</definedName>
    <definedName name="PRINT1" localSheetId="3">#REF!</definedName>
    <definedName name="PRINT1" localSheetId="4">#REF!</definedName>
    <definedName name="PRINT1" localSheetId="7">#REF!</definedName>
    <definedName name="PRINT1" localSheetId="10">#REF!</definedName>
    <definedName name="PRINT1" localSheetId="8">#REF!</definedName>
    <definedName name="PRINT1">#REF!</definedName>
    <definedName name="PrintSettings" localSheetId="13">#REF!</definedName>
    <definedName name="PrintSettings" localSheetId="1">#REF!</definedName>
    <definedName name="PrintSettings" localSheetId="5">#REF!</definedName>
    <definedName name="PrintSettings" localSheetId="2">#REF!</definedName>
    <definedName name="PrintSettings" localSheetId="3">#REF!</definedName>
    <definedName name="PrintSettings" localSheetId="4">#REF!</definedName>
    <definedName name="PrintSettings" localSheetId="7">#REF!</definedName>
    <definedName name="PrintSettings" localSheetId="10">#REF!</definedName>
    <definedName name="PrintSettings" localSheetId="8">#REF!</definedName>
    <definedName name="PrintSettings">#REF!</definedName>
    <definedName name="Process1" localSheetId="13">#REF!</definedName>
    <definedName name="Process1" localSheetId="1">#REF!</definedName>
    <definedName name="Process1" localSheetId="5">#REF!</definedName>
    <definedName name="Process1" localSheetId="2">#REF!</definedName>
    <definedName name="Process1" localSheetId="3">#REF!</definedName>
    <definedName name="Process1" localSheetId="4">#REF!</definedName>
    <definedName name="Process1" localSheetId="7">#REF!</definedName>
    <definedName name="Process1" localSheetId="10">#REF!</definedName>
    <definedName name="Process1" localSheetId="8">#REF!</definedName>
    <definedName name="Process1">#REF!</definedName>
    <definedName name="Process10" localSheetId="13">#REF!</definedName>
    <definedName name="Process10" localSheetId="1">#REF!</definedName>
    <definedName name="Process10" localSheetId="5">#REF!</definedName>
    <definedName name="Process10" localSheetId="2">#REF!</definedName>
    <definedName name="Process10" localSheetId="3">#REF!</definedName>
    <definedName name="Process10" localSheetId="4">#REF!</definedName>
    <definedName name="Process10" localSheetId="7">#REF!</definedName>
    <definedName name="Process10" localSheetId="10">#REF!</definedName>
    <definedName name="Process10" localSheetId="8">#REF!</definedName>
    <definedName name="Process10">#REF!</definedName>
    <definedName name="Process2" localSheetId="13">#REF!</definedName>
    <definedName name="Process2" localSheetId="1">#REF!</definedName>
    <definedName name="Process2" localSheetId="5">#REF!</definedName>
    <definedName name="Process2" localSheetId="2">#REF!</definedName>
    <definedName name="Process2" localSheetId="3">#REF!</definedName>
    <definedName name="Process2" localSheetId="4">#REF!</definedName>
    <definedName name="Process2" localSheetId="7">#REF!</definedName>
    <definedName name="Process2" localSheetId="10">#REF!</definedName>
    <definedName name="Process2" localSheetId="8">#REF!</definedName>
    <definedName name="Process2">#REF!</definedName>
    <definedName name="Process3" localSheetId="13">#REF!</definedName>
    <definedName name="Process3" localSheetId="1">#REF!</definedName>
    <definedName name="Process3" localSheetId="5">#REF!</definedName>
    <definedName name="Process3" localSheetId="2">#REF!</definedName>
    <definedName name="Process3" localSheetId="3">#REF!</definedName>
    <definedName name="Process3" localSheetId="4">#REF!</definedName>
    <definedName name="Process3" localSheetId="7">#REF!</definedName>
    <definedName name="Process3" localSheetId="10">#REF!</definedName>
    <definedName name="Process3" localSheetId="8">#REF!</definedName>
    <definedName name="Process3">#REF!</definedName>
    <definedName name="Process4" localSheetId="13">#REF!</definedName>
    <definedName name="Process4" localSheetId="1">#REF!</definedName>
    <definedName name="Process4" localSheetId="5">#REF!</definedName>
    <definedName name="Process4" localSheetId="2">#REF!</definedName>
    <definedName name="Process4" localSheetId="3">#REF!</definedName>
    <definedName name="Process4" localSheetId="4">#REF!</definedName>
    <definedName name="Process4" localSheetId="7">#REF!</definedName>
    <definedName name="Process4" localSheetId="10">#REF!</definedName>
    <definedName name="Process4" localSheetId="8">#REF!</definedName>
    <definedName name="Process4">#REF!</definedName>
    <definedName name="Process5" localSheetId="13">#REF!</definedName>
    <definedName name="Process5" localSheetId="1">#REF!</definedName>
    <definedName name="Process5" localSheetId="5">#REF!</definedName>
    <definedName name="Process5" localSheetId="2">#REF!</definedName>
    <definedName name="Process5" localSheetId="3">#REF!</definedName>
    <definedName name="Process5" localSheetId="4">#REF!</definedName>
    <definedName name="Process5" localSheetId="7">#REF!</definedName>
    <definedName name="Process5" localSheetId="10">#REF!</definedName>
    <definedName name="Process5" localSheetId="8">#REF!</definedName>
    <definedName name="Process5">#REF!</definedName>
    <definedName name="Process6" localSheetId="13">#REF!</definedName>
    <definedName name="Process6" localSheetId="1">#REF!</definedName>
    <definedName name="Process6" localSheetId="5">#REF!</definedName>
    <definedName name="Process6" localSheetId="2">#REF!</definedName>
    <definedName name="Process6" localSheetId="3">#REF!</definedName>
    <definedName name="Process6" localSheetId="4">#REF!</definedName>
    <definedName name="Process6" localSheetId="7">#REF!</definedName>
    <definedName name="Process6" localSheetId="10">#REF!</definedName>
    <definedName name="Process6" localSheetId="8">#REF!</definedName>
    <definedName name="Process6">#REF!</definedName>
    <definedName name="Process7" localSheetId="13">#REF!</definedName>
    <definedName name="Process7" localSheetId="1">#REF!</definedName>
    <definedName name="Process7" localSheetId="5">#REF!</definedName>
    <definedName name="Process7" localSheetId="2">#REF!</definedName>
    <definedName name="Process7" localSheetId="3">#REF!</definedName>
    <definedName name="Process7" localSheetId="4">#REF!</definedName>
    <definedName name="Process7" localSheetId="7">#REF!</definedName>
    <definedName name="Process7" localSheetId="10">#REF!</definedName>
    <definedName name="Process7" localSheetId="8">#REF!</definedName>
    <definedName name="Process7">#REF!</definedName>
    <definedName name="Process8" localSheetId="13">#REF!</definedName>
    <definedName name="Process8" localSheetId="1">#REF!</definedName>
    <definedName name="Process8" localSheetId="5">#REF!</definedName>
    <definedName name="Process8" localSheetId="2">#REF!</definedName>
    <definedName name="Process8" localSheetId="3">#REF!</definedName>
    <definedName name="Process8" localSheetId="4">#REF!</definedName>
    <definedName name="Process8" localSheetId="7">#REF!</definedName>
    <definedName name="Process8" localSheetId="10">#REF!</definedName>
    <definedName name="Process8" localSheetId="8">#REF!</definedName>
    <definedName name="Process8">#REF!</definedName>
    <definedName name="Process9" localSheetId="13">#REF!</definedName>
    <definedName name="Process9" localSheetId="1">#REF!</definedName>
    <definedName name="Process9" localSheetId="5">#REF!</definedName>
    <definedName name="Process9" localSheetId="2">#REF!</definedName>
    <definedName name="Process9" localSheetId="3">#REF!</definedName>
    <definedName name="Process9" localSheetId="4">#REF!</definedName>
    <definedName name="Process9" localSheetId="7">#REF!</definedName>
    <definedName name="Process9" localSheetId="10">#REF!</definedName>
    <definedName name="Process9" localSheetId="8">#REF!</definedName>
    <definedName name="Process9">#REF!</definedName>
    <definedName name="ProdForm" localSheetId="13" hidden="1">#REF!</definedName>
    <definedName name="ProdForm" localSheetId="1" hidden="1">#REF!</definedName>
    <definedName name="ProdForm" localSheetId="5" hidden="1">#REF!</definedName>
    <definedName name="ProdForm" localSheetId="2" hidden="1">#REF!</definedName>
    <definedName name="ProdForm" localSheetId="3" hidden="1">#REF!</definedName>
    <definedName name="ProdForm" localSheetId="4" hidden="1">#REF!</definedName>
    <definedName name="ProdForm" localSheetId="7" hidden="1">#REF!</definedName>
    <definedName name="ProdForm" localSheetId="10" hidden="1">#REF!</definedName>
    <definedName name="ProdForm" localSheetId="8" hidden="1">#REF!</definedName>
    <definedName name="ProdForm" hidden="1">#REF!</definedName>
    <definedName name="Product" localSheetId="13" hidden="1">#REF!</definedName>
    <definedName name="Product" localSheetId="1" hidden="1">#REF!</definedName>
    <definedName name="Product" localSheetId="5" hidden="1">#REF!</definedName>
    <definedName name="Product" localSheetId="2" hidden="1">#REF!</definedName>
    <definedName name="Product" localSheetId="3" hidden="1">#REF!</definedName>
    <definedName name="Product" localSheetId="4" hidden="1">#REF!</definedName>
    <definedName name="Product" localSheetId="7" hidden="1">#REF!</definedName>
    <definedName name="Product" localSheetId="10" hidden="1">#REF!</definedName>
    <definedName name="Product" localSheetId="8" hidden="1">#REF!</definedName>
    <definedName name="Product" hidden="1">#REF!</definedName>
    <definedName name="PRODUCTION" localSheetId="13">#REF!</definedName>
    <definedName name="PRODUCTION" localSheetId="1">#REF!</definedName>
    <definedName name="PRODUCTION" localSheetId="5">#REF!</definedName>
    <definedName name="PRODUCTION" localSheetId="2">#REF!</definedName>
    <definedName name="PRODUCTION" localSheetId="3">#REF!</definedName>
    <definedName name="PRODUCTION" localSheetId="4">#REF!</definedName>
    <definedName name="PRODUCTION" localSheetId="7">#REF!</definedName>
    <definedName name="PRODUCTION" localSheetId="10">#REF!</definedName>
    <definedName name="PRODUCTION" localSheetId="8">#REF!</definedName>
    <definedName name="PRODUCTION">#REF!</definedName>
    <definedName name="PS" localSheetId="13">#REF!</definedName>
    <definedName name="PS" localSheetId="1">#REF!</definedName>
    <definedName name="PS" localSheetId="5">#REF!</definedName>
    <definedName name="PS" localSheetId="2">#REF!</definedName>
    <definedName name="PS" localSheetId="3">#REF!</definedName>
    <definedName name="PS" localSheetId="4">#REF!</definedName>
    <definedName name="PS" localSheetId="7">#REF!</definedName>
    <definedName name="PS" localSheetId="10">#REF!</definedName>
    <definedName name="PS" localSheetId="8">#REF!</definedName>
    <definedName name="PS">#REF!</definedName>
    <definedName name="PSMTYield" localSheetId="13">#REF!</definedName>
    <definedName name="PSMTYield" localSheetId="1">#REF!</definedName>
    <definedName name="PSMTYield" localSheetId="5">#REF!</definedName>
    <definedName name="PSMTYield" localSheetId="2">#REF!</definedName>
    <definedName name="PSMTYield" localSheetId="3">#REF!</definedName>
    <definedName name="PSMTYield" localSheetId="4">#REF!</definedName>
    <definedName name="PSMTYield" localSheetId="7">#REF!</definedName>
    <definedName name="PSMTYield" localSheetId="10">#REF!</definedName>
    <definedName name="PSMTYield" localSheetId="8">#REF!</definedName>
    <definedName name="PSMTYield">#REF!</definedName>
    <definedName name="PTE" localSheetId="13">#REF!</definedName>
    <definedName name="PTE" localSheetId="1">#REF!</definedName>
    <definedName name="PTE" localSheetId="5">#REF!</definedName>
    <definedName name="PTE" localSheetId="2">#REF!</definedName>
    <definedName name="PTE" localSheetId="3">#REF!</definedName>
    <definedName name="PTE" localSheetId="4">#REF!</definedName>
    <definedName name="PTE" localSheetId="7">#REF!</definedName>
    <definedName name="PTE" localSheetId="10">#REF!</definedName>
    <definedName name="PTE" localSheetId="8">#REF!</definedName>
    <definedName name="PTE">#REF!</definedName>
    <definedName name="PTEA" localSheetId="13">#REF!</definedName>
    <definedName name="PTEA" localSheetId="1">#REF!</definedName>
    <definedName name="PTEA" localSheetId="5">#REF!</definedName>
    <definedName name="PTEA" localSheetId="2">#REF!</definedName>
    <definedName name="PTEA" localSheetId="3">#REF!</definedName>
    <definedName name="PTEA" localSheetId="4">#REF!</definedName>
    <definedName name="PTEA" localSheetId="7">#REF!</definedName>
    <definedName name="PTEA" localSheetId="10">#REF!</definedName>
    <definedName name="PTEA" localSheetId="8">#REF!</definedName>
    <definedName name="PTEA">#REF!</definedName>
    <definedName name="PVT_POs" localSheetId="13">#REF!</definedName>
    <definedName name="PVT_POs" localSheetId="1">#REF!</definedName>
    <definedName name="PVT_POs" localSheetId="5">#REF!</definedName>
    <definedName name="PVT_POs" localSheetId="2">#REF!</definedName>
    <definedName name="PVT_POs" localSheetId="3">#REF!</definedName>
    <definedName name="PVT_POs" localSheetId="4">#REF!</definedName>
    <definedName name="PVT_POs" localSheetId="7">#REF!</definedName>
    <definedName name="PVT_POs" localSheetId="10">#REF!</definedName>
    <definedName name="PVT_POs" localSheetId="8">#REF!</definedName>
    <definedName name="PVT_POs">#REF!</definedName>
    <definedName name="q" localSheetId="5" hidden="1">{"cash",#N/A,FALSE,"Executive Summary";"overview",#N/A,FALSE,"Executive Summary"}</definedName>
    <definedName name="q" localSheetId="2" hidden="1">{"cash",#N/A,FALSE,"Executive Summary";"overview",#N/A,FALSE,"Executive Summary"}</definedName>
    <definedName name="q" localSheetId="3" hidden="1">{"cash",#N/A,FALSE,"Executive Summary";"overview",#N/A,FALSE,"Executive Summary"}</definedName>
    <definedName name="q" localSheetId="4" hidden="1">{"cash",#N/A,FALSE,"Executive Summary";"overview",#N/A,FALSE,"Executive Summary"}</definedName>
    <definedName name="q" localSheetId="8" hidden="1">{"cash",#N/A,FALSE,"Executive Summary";"overview",#N/A,FALSE,"Executive Summary"}</definedName>
    <definedName name="q" hidden="1">{"cash",#N/A,FALSE,"Executive Summary";"overview",#N/A,FALSE,"Executive Summary"}</definedName>
    <definedName name="q0">'[8]75EX'!$F$921</definedName>
    <definedName name="Q1比率">[17]自定義!$B$1</definedName>
    <definedName name="Q2比率">[17]自定義!$B$2</definedName>
    <definedName name="Q3比率">[17]自定義!$B$3</definedName>
    <definedName name="q4tg" localSheetId="13">#REF!</definedName>
    <definedName name="q4tg" localSheetId="1">#REF!</definedName>
    <definedName name="q4tg" localSheetId="5">#REF!</definedName>
    <definedName name="q4tg" localSheetId="2">#REF!</definedName>
    <definedName name="q4tg" localSheetId="3">#REF!</definedName>
    <definedName name="q4tg" localSheetId="4">#REF!</definedName>
    <definedName name="q4tg" localSheetId="7">#REF!</definedName>
    <definedName name="q4tg" localSheetId="10">#REF!</definedName>
    <definedName name="q4tg" localSheetId="8">#REF!</definedName>
    <definedName name="q4tg">#REF!</definedName>
    <definedName name="Q4比率">[17]自定義!$B$4</definedName>
    <definedName name="qa" localSheetId="13">#REF!</definedName>
    <definedName name="qa" localSheetId="1">#REF!</definedName>
    <definedName name="qa" localSheetId="5">#REF!</definedName>
    <definedName name="qa" localSheetId="2">#REF!</definedName>
    <definedName name="qa" localSheetId="3">#REF!</definedName>
    <definedName name="qa" localSheetId="4">#REF!</definedName>
    <definedName name="qa" localSheetId="7">#REF!</definedName>
    <definedName name="qa" localSheetId="10">#REF!</definedName>
    <definedName name="qa" localSheetId="8">#REF!</definedName>
    <definedName name="qa">#REF!</definedName>
    <definedName name="qawsss" localSheetId="13">#REF!</definedName>
    <definedName name="qawsss" localSheetId="1">#REF!</definedName>
    <definedName name="qawsss" localSheetId="5">#REF!</definedName>
    <definedName name="qawsss" localSheetId="2">#REF!</definedName>
    <definedName name="qawsss" localSheetId="3">#REF!</definedName>
    <definedName name="qawsss" localSheetId="4">#REF!</definedName>
    <definedName name="qawsss" localSheetId="7">#REF!</definedName>
    <definedName name="qawsss" localSheetId="10">#REF!</definedName>
    <definedName name="qawsss" localSheetId="8">#REF!</definedName>
    <definedName name="qawsss">#REF!</definedName>
    <definedName name="qawws" localSheetId="13">#REF!</definedName>
    <definedName name="qawws" localSheetId="1">#REF!</definedName>
    <definedName name="qawws" localSheetId="5">#REF!</definedName>
    <definedName name="qawws" localSheetId="2">#REF!</definedName>
    <definedName name="qawws" localSheetId="3">#REF!</definedName>
    <definedName name="qawws" localSheetId="4">#REF!</definedName>
    <definedName name="qawws" localSheetId="7">#REF!</definedName>
    <definedName name="qawws" localSheetId="10">#REF!</definedName>
    <definedName name="qawws" localSheetId="8">#REF!</definedName>
    <definedName name="qawws">#REF!</definedName>
    <definedName name="Qdheadcount" localSheetId="13">'[92]HC por depto.'!#REF!</definedName>
    <definedName name="Qdheadcount" localSheetId="1">'[92]HC por depto.'!#REF!</definedName>
    <definedName name="Qdheadcount" localSheetId="5">'[92]HC por depto.'!#REF!</definedName>
    <definedName name="Qdheadcount" localSheetId="2">'[92]HC por depto.'!#REF!</definedName>
    <definedName name="Qdheadcount" localSheetId="3">'[92]HC por depto.'!#REF!</definedName>
    <definedName name="Qdheadcount" localSheetId="7">'[92]HC por depto.'!#REF!</definedName>
    <definedName name="Qdheadcount" localSheetId="10">'[92]HC por depto.'!#REF!</definedName>
    <definedName name="Qdheadcount" localSheetId="8">'[92]HC por depto.'!#REF!</definedName>
    <definedName name="Qdheadcount">'[92]HC por depto.'!#REF!</definedName>
    <definedName name="qediohkasdfjlkasdflkasdf" localSheetId="5" hidden="1">{#N/A,#N/A,FALSE,"Tucson_2hdrs";#N/A,#N/A,FALSE,"Tucson_3hdrs";#N/A,#N/A,FALSE,"Tucson_4hdrs";#N/A,#N/A,FALSE,"Tucson_5hdrs";#N/A,#N/A,FALSE,"Tucson_6hrds";#N/A,#N/A,FALSE,"All Headers Cum Yield"}</definedName>
    <definedName name="qediohkasdfjlkasdflkasdf" localSheetId="2" hidden="1">{#N/A,#N/A,FALSE,"Tucson_2hdrs";#N/A,#N/A,FALSE,"Tucson_3hdrs";#N/A,#N/A,FALSE,"Tucson_4hdrs";#N/A,#N/A,FALSE,"Tucson_5hdrs";#N/A,#N/A,FALSE,"Tucson_6hrds";#N/A,#N/A,FALSE,"All Headers Cum Yield"}</definedName>
    <definedName name="qediohkasdfjlkasdflkasdf" localSheetId="3" hidden="1">{#N/A,#N/A,FALSE,"Tucson_2hdrs";#N/A,#N/A,FALSE,"Tucson_3hdrs";#N/A,#N/A,FALSE,"Tucson_4hdrs";#N/A,#N/A,FALSE,"Tucson_5hdrs";#N/A,#N/A,FALSE,"Tucson_6hrds";#N/A,#N/A,FALSE,"All Headers Cum Yield"}</definedName>
    <definedName name="qediohkasdfjlkasdflkasdf" localSheetId="4" hidden="1">{#N/A,#N/A,FALSE,"Tucson_2hdrs";#N/A,#N/A,FALSE,"Tucson_3hdrs";#N/A,#N/A,FALSE,"Tucson_4hdrs";#N/A,#N/A,FALSE,"Tucson_5hdrs";#N/A,#N/A,FALSE,"Tucson_6hrds";#N/A,#N/A,FALSE,"All Headers Cum Yield"}</definedName>
    <definedName name="qediohkasdfjlkasdflkasdf" localSheetId="8" hidden="1">{#N/A,#N/A,FALSE,"Tucson_2hdrs";#N/A,#N/A,FALSE,"Tucson_3hdrs";#N/A,#N/A,FALSE,"Tucson_4hdrs";#N/A,#N/A,FALSE,"Tucson_5hdrs";#N/A,#N/A,FALSE,"Tucson_6hrds";#N/A,#N/A,FALSE,"All Headers Cum Yield"}</definedName>
    <definedName name="qediohkasdfjlkasdflkasdf" hidden="1">{#N/A,#N/A,FALSE,"Tucson_2hdrs";#N/A,#N/A,FALSE,"Tucson_3hdrs";#N/A,#N/A,FALSE,"Tucson_4hdrs";#N/A,#N/A,FALSE,"Tucson_5hdrs";#N/A,#N/A,FALSE,"Tucson_6hrds";#N/A,#N/A,FALSE,"All Headers Cum Yield"}</definedName>
    <definedName name="qq" localSheetId="13">[5]非機種!#REF!</definedName>
    <definedName name="qq" localSheetId="1">[5]非機種!#REF!</definedName>
    <definedName name="qq" localSheetId="5">[5]非機種!#REF!</definedName>
    <definedName name="qq" localSheetId="2">[5]非機種!#REF!</definedName>
    <definedName name="qq" localSheetId="3">[5]非機種!#REF!</definedName>
    <definedName name="qq" localSheetId="7">[5]非機種!#REF!</definedName>
    <definedName name="qq" localSheetId="10">[5]非機種!#REF!</definedName>
    <definedName name="qq" localSheetId="8">[5]非機種!#REF!</definedName>
    <definedName name="qq">[5]非機種!#REF!</definedName>
    <definedName name="qqp" localSheetId="5" hidden="1">{#N/A,#N/A,FALSE,"Tucson_2hdrs";#N/A,#N/A,FALSE,"Tucson_3hdrs";#N/A,#N/A,FALSE,"Tucson_4hdrs";#N/A,#N/A,FALSE,"Tucson_5hdrs";#N/A,#N/A,FALSE,"Tucson_6hrds";#N/A,#N/A,FALSE,"All Headers Cum Yield"}</definedName>
    <definedName name="qqp" localSheetId="2" hidden="1">{#N/A,#N/A,FALSE,"Tucson_2hdrs";#N/A,#N/A,FALSE,"Tucson_3hdrs";#N/A,#N/A,FALSE,"Tucson_4hdrs";#N/A,#N/A,FALSE,"Tucson_5hdrs";#N/A,#N/A,FALSE,"Tucson_6hrds";#N/A,#N/A,FALSE,"All Headers Cum Yield"}</definedName>
    <definedName name="qqp" localSheetId="3" hidden="1">{#N/A,#N/A,FALSE,"Tucson_2hdrs";#N/A,#N/A,FALSE,"Tucson_3hdrs";#N/A,#N/A,FALSE,"Tucson_4hdrs";#N/A,#N/A,FALSE,"Tucson_5hdrs";#N/A,#N/A,FALSE,"Tucson_6hrds";#N/A,#N/A,FALSE,"All Headers Cum Yield"}</definedName>
    <definedName name="qqp" localSheetId="4" hidden="1">{#N/A,#N/A,FALSE,"Tucson_2hdrs";#N/A,#N/A,FALSE,"Tucson_3hdrs";#N/A,#N/A,FALSE,"Tucson_4hdrs";#N/A,#N/A,FALSE,"Tucson_5hdrs";#N/A,#N/A,FALSE,"Tucson_6hrds";#N/A,#N/A,FALSE,"All Headers Cum Yield"}</definedName>
    <definedName name="qqp" localSheetId="8" hidden="1">{#N/A,#N/A,FALSE,"Tucson_2hdrs";#N/A,#N/A,FALSE,"Tucson_3hdrs";#N/A,#N/A,FALSE,"Tucson_4hdrs";#N/A,#N/A,FALSE,"Tucson_5hdrs";#N/A,#N/A,FALSE,"Tucson_6hrds";#N/A,#N/A,FALSE,"All Headers Cum Yield"}</definedName>
    <definedName name="qqp" hidden="1">{#N/A,#N/A,FALSE,"Tucson_2hdrs";#N/A,#N/A,FALSE,"Tucson_3hdrs";#N/A,#N/A,FALSE,"Tucson_4hdrs";#N/A,#N/A,FALSE,"Tucson_5hdrs";#N/A,#N/A,FALSE,"Tucson_6hrds";#N/A,#N/A,FALSE,"All Headers Cum Yield"}</definedName>
    <definedName name="qqq" localSheetId="13">#REF!</definedName>
    <definedName name="qqq" localSheetId="1">#REF!</definedName>
    <definedName name="qqq" localSheetId="5">#REF!</definedName>
    <definedName name="qqq" localSheetId="2">#REF!</definedName>
    <definedName name="qqq" localSheetId="3">#REF!</definedName>
    <definedName name="qqq" localSheetId="4">#REF!</definedName>
    <definedName name="qqq" localSheetId="7">#REF!</definedName>
    <definedName name="qqq" localSheetId="10">#REF!</definedName>
    <definedName name="qqq" localSheetId="8">#REF!</definedName>
    <definedName name="qqq">#REF!</definedName>
    <definedName name="qqqqq">'[8]75EX'!$BD$921</definedName>
    <definedName name="qqww" localSheetId="13">'[42]FA-LISTING'!#REF!</definedName>
    <definedName name="qqww" localSheetId="1">'[42]FA-LISTING'!#REF!</definedName>
    <definedName name="qqww" localSheetId="5">'[42]FA-LISTING'!#REF!</definedName>
    <definedName name="qqww" localSheetId="2">'[42]FA-LISTING'!#REF!</definedName>
    <definedName name="qqww" localSheetId="3">'[42]FA-LISTING'!#REF!</definedName>
    <definedName name="qqww" localSheetId="7">'[42]FA-LISTING'!#REF!</definedName>
    <definedName name="qqww" localSheetId="10">'[42]FA-LISTING'!#REF!</definedName>
    <definedName name="qqww" localSheetId="8">'[42]FA-LISTING'!#REF!</definedName>
    <definedName name="qqww">'[42]FA-LISTING'!#REF!</definedName>
    <definedName name="Qry_壓克力機台治具1_清單_" localSheetId="13">#REF!</definedName>
    <definedName name="Qry_壓克力機台治具1_清單_" localSheetId="1">#REF!</definedName>
    <definedName name="Qry_壓克力機台治具1_清單_" localSheetId="5">#REF!</definedName>
    <definedName name="Qry_壓克力機台治具1_清單_" localSheetId="2">#REF!</definedName>
    <definedName name="Qry_壓克力機台治具1_清單_" localSheetId="3">#REF!</definedName>
    <definedName name="Qry_壓克力機台治具1_清單_" localSheetId="4">#REF!</definedName>
    <definedName name="Qry_壓克力機台治具1_清單_" localSheetId="7">#REF!</definedName>
    <definedName name="Qry_壓克力機台治具1_清單_" localSheetId="10">#REF!</definedName>
    <definedName name="Qry_壓克力機台治具1_清單_" localSheetId="8">#REF!</definedName>
    <definedName name="Qry_壓克力機台治具1_清單_">#REF!</definedName>
    <definedName name="QS" localSheetId="5" hidden="1">{#N/A,#N/A,FALSE,"Tucson_2hdrs";#N/A,#N/A,FALSE,"Tucson_3hdrs";#N/A,#N/A,FALSE,"Tucson_4hdrs";#N/A,#N/A,FALSE,"Tucson_5hdrs";#N/A,#N/A,FALSE,"Tucson_6hrds";#N/A,#N/A,FALSE,"All Headers Cum Yield"}</definedName>
    <definedName name="QS" localSheetId="2" hidden="1">{#N/A,#N/A,FALSE,"Tucson_2hdrs";#N/A,#N/A,FALSE,"Tucson_3hdrs";#N/A,#N/A,FALSE,"Tucson_4hdrs";#N/A,#N/A,FALSE,"Tucson_5hdrs";#N/A,#N/A,FALSE,"Tucson_6hrds";#N/A,#N/A,FALSE,"All Headers Cum Yield"}</definedName>
    <definedName name="QS" localSheetId="3" hidden="1">{#N/A,#N/A,FALSE,"Tucson_2hdrs";#N/A,#N/A,FALSE,"Tucson_3hdrs";#N/A,#N/A,FALSE,"Tucson_4hdrs";#N/A,#N/A,FALSE,"Tucson_5hdrs";#N/A,#N/A,FALSE,"Tucson_6hrds";#N/A,#N/A,FALSE,"All Headers Cum Yield"}</definedName>
    <definedName name="QS" localSheetId="4" hidden="1">{#N/A,#N/A,FALSE,"Tucson_2hdrs";#N/A,#N/A,FALSE,"Tucson_3hdrs";#N/A,#N/A,FALSE,"Tucson_4hdrs";#N/A,#N/A,FALSE,"Tucson_5hdrs";#N/A,#N/A,FALSE,"Tucson_6hrds";#N/A,#N/A,FALSE,"All Headers Cum Yield"}</definedName>
    <definedName name="QS" localSheetId="8" hidden="1">{#N/A,#N/A,FALSE,"Tucson_2hdrs";#N/A,#N/A,FALSE,"Tucson_3hdrs";#N/A,#N/A,FALSE,"Tucson_4hdrs";#N/A,#N/A,FALSE,"Tucson_5hdrs";#N/A,#N/A,FALSE,"Tucson_6hrds";#N/A,#N/A,FALSE,"All Headers Cum Yield"}</definedName>
    <definedName name="QS" hidden="1">{#N/A,#N/A,FALSE,"Tucson_2hdrs";#N/A,#N/A,FALSE,"Tucson_3hdrs";#N/A,#N/A,FALSE,"Tucson_4hdrs";#N/A,#N/A,FALSE,"Tucson_5hdrs";#N/A,#N/A,FALSE,"Tucson_6hrds";#N/A,#N/A,FALSE,"All Headers Cum Yield"}</definedName>
    <definedName name="QTD_input_59" localSheetId="2">'[75]CTO PO'!$A$22:$IV$27</definedName>
    <definedName name="QTD_input_59">'[75]CTO PO'!$A$22:$IV$27</definedName>
    <definedName name="QTD_ship_59" localSheetId="2">'[75]CTO PO'!$A$36:$IV$41</definedName>
    <definedName name="QTD_ship_59">'[75]CTO PO'!$A$36:$IV$41</definedName>
    <definedName name="Qualification" localSheetId="13">[22]法規課84上半年經營實績!#REF!</definedName>
    <definedName name="Qualification" localSheetId="1">[22]法規課84上半年經營實績!#REF!</definedName>
    <definedName name="Qualification" localSheetId="5">[22]法規課84上半年經營實績!#REF!</definedName>
    <definedName name="Qualification" localSheetId="2">[22]法規課84上半年經營實績!#REF!</definedName>
    <definedName name="Qualification" localSheetId="3">[22]法規課84上半年經營實績!#REF!</definedName>
    <definedName name="Qualification" localSheetId="7">[22]法規課84上半年經營實績!#REF!</definedName>
    <definedName name="Qualification" localSheetId="10">[22]法規課84上半年經營實績!#REF!</definedName>
    <definedName name="Qualification" localSheetId="8">[22]法規課84上半年經營實績!#REF!</definedName>
    <definedName name="Qualification">[22]法規課84上半年經營實績!#REF!</definedName>
    <definedName name="QUALITY" localSheetId="13">#REF!</definedName>
    <definedName name="QUALITY" localSheetId="1">#REF!</definedName>
    <definedName name="QUALITY" localSheetId="5">#REF!</definedName>
    <definedName name="QUALITY" localSheetId="2">#REF!</definedName>
    <definedName name="QUALITY" localSheetId="3">#REF!</definedName>
    <definedName name="QUALITY" localSheetId="4">#REF!</definedName>
    <definedName name="QUALITY" localSheetId="7">#REF!</definedName>
    <definedName name="QUALITY" localSheetId="10">#REF!</definedName>
    <definedName name="QUALITY" localSheetId="8">#REF!</definedName>
    <definedName name="QUALITY">#REF!</definedName>
    <definedName name="Quality周報2" localSheetId="2" hidden="1">[62]詳細資料!$A$1:$Q$218</definedName>
    <definedName name="Quality周報2" hidden="1">[62]詳細資料!$A$1:$Q$218</definedName>
    <definedName name="Quality明細1" localSheetId="2" hidden="1">[62]詳細資料!$A$1:$Q$218</definedName>
    <definedName name="Quality明細1" hidden="1">[62]詳細資料!$A$1:$Q$218</definedName>
    <definedName name="QUARTER1">[17]Sheet1!$T$3</definedName>
    <definedName name="QUARTER2">[17]Sheet1!$AN$3</definedName>
    <definedName name="QUARTER3">[17]Sheet1!$BH$3</definedName>
    <definedName name="QUARTER4">[17]Sheet1!$CA$3</definedName>
    <definedName name="Query1___SMTC_MPP_Only" localSheetId="13">#REF!</definedName>
    <definedName name="Query1___SMTC_MPP_Only" localSheetId="12">#REF!</definedName>
    <definedName name="Query1___SMTC_MPP_Only" localSheetId="1">#REF!</definedName>
    <definedName name="Query1___SMTC_MPP_Only" localSheetId="5">#REF!</definedName>
    <definedName name="Query1___SMTC_MPP_Only" localSheetId="2">#REF!</definedName>
    <definedName name="Query1___SMTC_MPP_Only" localSheetId="3">#REF!</definedName>
    <definedName name="Query1___SMTC_MPP_Only" localSheetId="4">#REF!</definedName>
    <definedName name="Query1___SMTC_MPP_Only" localSheetId="7">#REF!</definedName>
    <definedName name="Query1___SMTC_MPP_Only" localSheetId="10">#REF!</definedName>
    <definedName name="Query1___SMTC_MPP_Only" localSheetId="8">#REF!</definedName>
    <definedName name="Query1___SMTC_MPP_Only">#REF!</definedName>
    <definedName name="QW" localSheetId="2">'[10]2003 prod2'!$M$2:$O$2</definedName>
    <definedName name="QW">'[10]2003 prod2'!$M$2:$O$2</definedName>
    <definedName name="qwaws" localSheetId="13">'[42]FA-LISTING'!#REF!</definedName>
    <definedName name="qwaws" localSheetId="1">'[42]FA-LISTING'!#REF!</definedName>
    <definedName name="qwaws" localSheetId="5">'[42]FA-LISTING'!#REF!</definedName>
    <definedName name="qwaws" localSheetId="2">'[42]FA-LISTING'!#REF!</definedName>
    <definedName name="qwaws" localSheetId="3">'[42]FA-LISTING'!#REF!</definedName>
    <definedName name="qwaws" localSheetId="7">'[42]FA-LISTING'!#REF!</definedName>
    <definedName name="qwaws" localSheetId="10">'[42]FA-LISTING'!#REF!</definedName>
    <definedName name="qwaws" localSheetId="8">'[42]FA-LISTING'!#REF!</definedName>
    <definedName name="qwaws">'[42]FA-LISTING'!#REF!</definedName>
    <definedName name="qwe" localSheetId="13">#REF!</definedName>
    <definedName name="qwe" localSheetId="1">#REF!</definedName>
    <definedName name="qwe" localSheetId="5">#REF!</definedName>
    <definedName name="qwe" localSheetId="2">#REF!</definedName>
    <definedName name="qwe" localSheetId="3">#REF!</definedName>
    <definedName name="qwe" localSheetId="4">#REF!</definedName>
    <definedName name="qwe" localSheetId="7">#REF!</definedName>
    <definedName name="qwe" localSheetId="10">#REF!</definedName>
    <definedName name="qwe" localSheetId="8">#REF!</definedName>
    <definedName name="qwe">#REF!</definedName>
    <definedName name="qwer" localSheetId="5" hidden="1">{"'10'!$F$18"}</definedName>
    <definedName name="qwer" localSheetId="2" hidden="1">{"'10'!$F$18"}</definedName>
    <definedName name="qwer" localSheetId="3" hidden="1">{"'10'!$F$18"}</definedName>
    <definedName name="qwer" localSheetId="4" hidden="1">{"'10'!$F$18"}</definedName>
    <definedName name="qwer" localSheetId="8" hidden="1">{"'10'!$F$18"}</definedName>
    <definedName name="qwer" hidden="1">{"'10'!$F$18"}</definedName>
    <definedName name="QWW" localSheetId="13">#REF!</definedName>
    <definedName name="QWW" localSheetId="1">#REF!</definedName>
    <definedName name="QWW" localSheetId="5">#REF!</definedName>
    <definedName name="QWW" localSheetId="2">#REF!</definedName>
    <definedName name="QWW" localSheetId="3">#REF!</definedName>
    <definedName name="QWW" localSheetId="4">#REF!</definedName>
    <definedName name="QWW" localSheetId="7">#REF!</definedName>
    <definedName name="QWW" localSheetId="10">#REF!</definedName>
    <definedName name="QWW" localSheetId="8">#REF!</definedName>
    <definedName name="QWW">#REF!</definedName>
    <definedName name="r_bar" localSheetId="13">#REF!</definedName>
    <definedName name="r_bar" localSheetId="1">#REF!</definedName>
    <definedName name="r_bar" localSheetId="5">#REF!</definedName>
    <definedName name="r_bar" localSheetId="2">#REF!</definedName>
    <definedName name="r_bar" localSheetId="3">#REF!</definedName>
    <definedName name="r_bar" localSheetId="4">#REF!</definedName>
    <definedName name="r_bar" localSheetId="7">#REF!</definedName>
    <definedName name="r_bar" localSheetId="10">#REF!</definedName>
    <definedName name="r_bar" localSheetId="8">#REF!</definedName>
    <definedName name="r_bar">#REF!</definedName>
    <definedName name="R_C" localSheetId="13">#REF!</definedName>
    <definedName name="R_C" localSheetId="1">#REF!</definedName>
    <definedName name="R_C" localSheetId="5">#REF!</definedName>
    <definedName name="R_C" localSheetId="2">#REF!</definedName>
    <definedName name="R_C" localSheetId="3">#REF!</definedName>
    <definedName name="R_C" localSheetId="4">#REF!</definedName>
    <definedName name="R_C" localSheetId="7">#REF!</definedName>
    <definedName name="R_C" localSheetId="10">#REF!</definedName>
    <definedName name="R_C" localSheetId="8">#REF!</definedName>
    <definedName name="R_C">#REF!</definedName>
    <definedName name="RA" localSheetId="13">#REF!</definedName>
    <definedName name="RA" localSheetId="1">#REF!</definedName>
    <definedName name="RA" localSheetId="5">#REF!</definedName>
    <definedName name="RA" localSheetId="2">#REF!</definedName>
    <definedName name="RA" localSheetId="3">#REF!</definedName>
    <definedName name="RA" localSheetId="4">#REF!</definedName>
    <definedName name="RA" localSheetId="7">#REF!</definedName>
    <definedName name="RA" localSheetId="10">#REF!</definedName>
    <definedName name="RA" localSheetId="8">#REF!</definedName>
    <definedName name="RA">#REF!</definedName>
    <definedName name="rabnge" localSheetId="5" hidden="1">{"cash",#N/A,FALSE,"Executive Summary";"overview",#N/A,FALSE,"Executive Summary"}</definedName>
    <definedName name="rabnge" localSheetId="2" hidden="1">{"cash",#N/A,FALSE,"Executive Summary";"overview",#N/A,FALSE,"Executive Summary"}</definedName>
    <definedName name="rabnge" localSheetId="3" hidden="1">{"cash",#N/A,FALSE,"Executive Summary";"overview",#N/A,FALSE,"Executive Summary"}</definedName>
    <definedName name="rabnge" localSheetId="4" hidden="1">{"cash",#N/A,FALSE,"Executive Summary";"overview",#N/A,FALSE,"Executive Summary"}</definedName>
    <definedName name="rabnge" localSheetId="8" hidden="1">{"cash",#N/A,FALSE,"Executive Summary";"overview",#N/A,FALSE,"Executive Summary"}</definedName>
    <definedName name="rabnge" hidden="1">{"cash",#N/A,FALSE,"Executive Summary";"overview",#N/A,FALSE,"Executive Summary"}</definedName>
    <definedName name="range" localSheetId="5" hidden="1">{"cash",#N/A,FALSE,"Executive Summary";"overview",#N/A,FALSE,"Executive Summary"}</definedName>
    <definedName name="range" localSheetId="2" hidden="1">{"cash",#N/A,FALSE,"Executive Summary";"overview",#N/A,FALSE,"Executive Summary"}</definedName>
    <definedName name="range" localSheetId="3" hidden="1">{"cash",#N/A,FALSE,"Executive Summary";"overview",#N/A,FALSE,"Executive Summary"}</definedName>
    <definedName name="range" localSheetId="4" hidden="1">{"cash",#N/A,FALSE,"Executive Summary";"overview",#N/A,FALSE,"Executive Summary"}</definedName>
    <definedName name="range" localSheetId="8" hidden="1">{"cash",#N/A,FALSE,"Executive Summary";"overview",#N/A,FALSE,"Executive Summary"}</definedName>
    <definedName name="range" hidden="1">{"cash",#N/A,FALSE,"Executive Summary";"overview",#N/A,FALSE,"Executive Summary"}</definedName>
    <definedName name="RB" localSheetId="13">#REF!</definedName>
    <definedName name="RB" localSheetId="1">#REF!</definedName>
    <definedName name="RB" localSheetId="5">#REF!</definedName>
    <definedName name="RB" localSheetId="2">#REF!</definedName>
    <definedName name="RB" localSheetId="3">#REF!</definedName>
    <definedName name="RB" localSheetId="4">#REF!</definedName>
    <definedName name="RB" localSheetId="7">#REF!</definedName>
    <definedName name="RB" localSheetId="10">#REF!</definedName>
    <definedName name="RB" localSheetId="8">#REF!</definedName>
    <definedName name="RB">#REF!</definedName>
    <definedName name="rbar" localSheetId="13">#REF!</definedName>
    <definedName name="rbar" localSheetId="1">#REF!</definedName>
    <definedName name="rbar" localSheetId="5">#REF!</definedName>
    <definedName name="rbar" localSheetId="2">#REF!</definedName>
    <definedName name="rbar" localSheetId="3">#REF!</definedName>
    <definedName name="rbar" localSheetId="4">#REF!</definedName>
    <definedName name="rbar" localSheetId="7">#REF!</definedName>
    <definedName name="rbar" localSheetId="10">#REF!</definedName>
    <definedName name="rbar" localSheetId="8">#REF!</definedName>
    <definedName name="rbar">#REF!</definedName>
    <definedName name="RCArea" localSheetId="13" hidden="1">#REF!</definedName>
    <definedName name="RCArea" localSheetId="1" hidden="1">#REF!</definedName>
    <definedName name="RCArea" localSheetId="5" hidden="1">#REF!</definedName>
    <definedName name="RCArea" localSheetId="2" hidden="1">#REF!</definedName>
    <definedName name="RCArea" localSheetId="3" hidden="1">#REF!</definedName>
    <definedName name="RCArea" localSheetId="4" hidden="1">#REF!</definedName>
    <definedName name="RCArea" localSheetId="7" hidden="1">#REF!</definedName>
    <definedName name="RCArea" localSheetId="10" hidden="1">#REF!</definedName>
    <definedName name="RCArea" localSheetId="8" hidden="1">#REF!</definedName>
    <definedName name="RCArea" hidden="1">#REF!</definedName>
    <definedName name="RCPT" localSheetId="13">#REF!</definedName>
    <definedName name="RCPT" localSheetId="1">#REF!</definedName>
    <definedName name="RCPT" localSheetId="5">#REF!</definedName>
    <definedName name="RCPT" localSheetId="2">#REF!</definedName>
    <definedName name="RCPT" localSheetId="3">#REF!</definedName>
    <definedName name="RCPT" localSheetId="4">#REF!</definedName>
    <definedName name="RCPT" localSheetId="7">#REF!</definedName>
    <definedName name="RCPT" localSheetId="10">#REF!</definedName>
    <definedName name="RCPT" localSheetId="8">#REF!</definedName>
    <definedName name="RCPT">#REF!</definedName>
    <definedName name="re" localSheetId="2">'[10]2003 prod2'!$M$6:$O$6</definedName>
    <definedName name="re">'[10]2003 prod2'!$M$6:$O$6</definedName>
    <definedName name="Reas">'[93]Reschedule-Reconfirm'!$A$63:$A$76</definedName>
    <definedName name="RECEITA">[6]K1!$A$2:$AD$27</definedName>
    <definedName name="Reco" localSheetId="2">[94]Macro1!$A$1:$A$65536</definedName>
    <definedName name="Reco">[94]Macro1!$A$1:$A$65536</definedName>
    <definedName name="_xlnm.Recorder" localSheetId="13" hidden="1">#REF!</definedName>
    <definedName name="_xlnm.Recorder" localSheetId="12">#N/A</definedName>
    <definedName name="_xlnm.Recorder" localSheetId="1" hidden="1">#REF!</definedName>
    <definedName name="_xlnm.Recorder" localSheetId="5" hidden="1">#REF!</definedName>
    <definedName name="_xlnm.Recorder" localSheetId="2" hidden="1">#REF!</definedName>
    <definedName name="_xlnm.Recorder" localSheetId="3" hidden="1">#REF!</definedName>
    <definedName name="_xlnm.Recorder" localSheetId="4" hidden="1">#REF!</definedName>
    <definedName name="_xlnm.Recorder" localSheetId="7" hidden="1">#REF!</definedName>
    <definedName name="_xlnm.Recorder" localSheetId="10" hidden="1">#REF!</definedName>
    <definedName name="_xlnm.Recorder" localSheetId="8" hidden="1">#REF!</definedName>
    <definedName name="_xlnm.Recorder" hidden="1">#REF!</definedName>
    <definedName name="red" localSheetId="13">#REF!</definedName>
    <definedName name="red" localSheetId="1">#REF!</definedName>
    <definedName name="red" localSheetId="5">#REF!</definedName>
    <definedName name="red" localSheetId="2">#REF!</definedName>
    <definedName name="red" localSheetId="3">#REF!</definedName>
    <definedName name="red" localSheetId="4">#REF!</definedName>
    <definedName name="red" localSheetId="7">#REF!</definedName>
    <definedName name="red" localSheetId="10">#REF!</definedName>
    <definedName name="red" localSheetId="8">#REF!</definedName>
    <definedName name="red">#REF!</definedName>
    <definedName name="repeat" localSheetId="13">#REF!</definedName>
    <definedName name="repeat" localSheetId="1">#REF!</definedName>
    <definedName name="repeat" localSheetId="5">#REF!</definedName>
    <definedName name="repeat" localSheetId="2">#REF!</definedName>
    <definedName name="repeat" localSheetId="3">#REF!</definedName>
    <definedName name="repeat" localSheetId="4">#REF!</definedName>
    <definedName name="repeat" localSheetId="7">#REF!</definedName>
    <definedName name="repeat" localSheetId="10">#REF!</definedName>
    <definedName name="repeat" localSheetId="8">#REF!</definedName>
    <definedName name="repeat">#REF!</definedName>
    <definedName name="RepMonth" localSheetId="10">[45]Workings!$B$14</definedName>
    <definedName name="RepMonth">[46]Workings!$B$14</definedName>
    <definedName name="report" localSheetId="13">#REF!</definedName>
    <definedName name="report" localSheetId="1">#REF!</definedName>
    <definedName name="report" localSheetId="5">#REF!</definedName>
    <definedName name="report" localSheetId="2">#REF!</definedName>
    <definedName name="report" localSheetId="3">#REF!</definedName>
    <definedName name="report" localSheetId="4">#REF!</definedName>
    <definedName name="report" localSheetId="7">#REF!</definedName>
    <definedName name="report" localSheetId="10">#REF!</definedName>
    <definedName name="report" localSheetId="8">#REF!</definedName>
    <definedName name="report">#REF!</definedName>
    <definedName name="REPORT01" localSheetId="13">#REF!</definedName>
    <definedName name="REPORT01" localSheetId="1">#REF!</definedName>
    <definedName name="REPORT01" localSheetId="5">#REF!</definedName>
    <definedName name="REPORT01" localSheetId="2">#REF!</definedName>
    <definedName name="REPORT01" localSheetId="3">#REF!</definedName>
    <definedName name="REPORT01" localSheetId="4">#REF!</definedName>
    <definedName name="REPORT01" localSheetId="7">#REF!</definedName>
    <definedName name="REPORT01" localSheetId="10">#REF!</definedName>
    <definedName name="REPORT01" localSheetId="8">#REF!</definedName>
    <definedName name="REPORT01">#REF!</definedName>
    <definedName name="REPORT02" localSheetId="13">#REF!</definedName>
    <definedName name="REPORT02" localSheetId="1">#REF!</definedName>
    <definedName name="REPORT02" localSheetId="5">#REF!</definedName>
    <definedName name="REPORT02" localSheetId="2">#REF!</definedName>
    <definedName name="REPORT02" localSheetId="3">#REF!</definedName>
    <definedName name="REPORT02" localSheetId="4">#REF!</definedName>
    <definedName name="REPORT02" localSheetId="7">#REF!</definedName>
    <definedName name="REPORT02" localSheetId="10">#REF!</definedName>
    <definedName name="REPORT02" localSheetId="8">#REF!</definedName>
    <definedName name="REPORT02">#REF!</definedName>
    <definedName name="repro2" localSheetId="13">#REF!</definedName>
    <definedName name="repro2" localSheetId="1">#REF!</definedName>
    <definedName name="repro2" localSheetId="5">#REF!</definedName>
    <definedName name="repro2" localSheetId="2">#REF!</definedName>
    <definedName name="repro2" localSheetId="3">#REF!</definedName>
    <definedName name="repro2" localSheetId="4">#REF!</definedName>
    <definedName name="repro2" localSheetId="7">#REF!</definedName>
    <definedName name="repro2" localSheetId="10">#REF!</definedName>
    <definedName name="repro2" localSheetId="8">#REF!</definedName>
    <definedName name="repro2">#REF!</definedName>
    <definedName name="reproduce" localSheetId="13">#REF!</definedName>
    <definedName name="reproduce" localSheetId="1">#REF!</definedName>
    <definedName name="reproduce" localSheetId="5">#REF!</definedName>
    <definedName name="reproduce" localSheetId="2">#REF!</definedName>
    <definedName name="reproduce" localSheetId="3">#REF!</definedName>
    <definedName name="reproduce" localSheetId="4">#REF!</definedName>
    <definedName name="reproduce" localSheetId="7">#REF!</definedName>
    <definedName name="reproduce" localSheetId="10">#REF!</definedName>
    <definedName name="reproduce" localSheetId="8">#REF!</definedName>
    <definedName name="reproduce">#REF!</definedName>
    <definedName name="rept2" localSheetId="13">#REF!</definedName>
    <definedName name="rept2" localSheetId="1">#REF!</definedName>
    <definedName name="rept2" localSheetId="5">#REF!</definedName>
    <definedName name="rept2" localSheetId="2">#REF!</definedName>
    <definedName name="rept2" localSheetId="3">#REF!</definedName>
    <definedName name="rept2" localSheetId="4">#REF!</definedName>
    <definedName name="rept2" localSheetId="7">#REF!</definedName>
    <definedName name="rept2" localSheetId="10">#REF!</definedName>
    <definedName name="rept2" localSheetId="8">#REF!</definedName>
    <definedName name="rept2">#REF!</definedName>
    <definedName name="rerer23" localSheetId="13">#REF!</definedName>
    <definedName name="rerer23" localSheetId="15">#REF!</definedName>
    <definedName name="rerer23" localSheetId="1">#REF!</definedName>
    <definedName name="rerer23" localSheetId="5">#REF!</definedName>
    <definedName name="rerer23" localSheetId="2">#REF!</definedName>
    <definedName name="rerer23" localSheetId="3">#REF!</definedName>
    <definedName name="rerer23" localSheetId="4">#REF!</definedName>
    <definedName name="rerer23" localSheetId="7">#REF!</definedName>
    <definedName name="rerer23" localSheetId="10">#REF!</definedName>
    <definedName name="rerer23" localSheetId="8">#REF!</definedName>
    <definedName name="rerer23">#REF!</definedName>
    <definedName name="RESUMO">[6]AC!$A$1:$R$53</definedName>
    <definedName name="ret" localSheetId="2">'[10]2003 prod2'!$M$6:$O$6</definedName>
    <definedName name="ret">'[10]2003 prod2'!$M$6:$O$6</definedName>
    <definedName name="RetrieveRngDSD">'[95]LAPL Act Trend'!$U$1:$AN$46</definedName>
    <definedName name="RevenueForecastID" localSheetId="13">#REF!</definedName>
    <definedName name="RevenueForecastID" localSheetId="1">#REF!</definedName>
    <definedName name="RevenueForecastID" localSheetId="5">#REF!</definedName>
    <definedName name="RevenueForecastID" localSheetId="2">#REF!</definedName>
    <definedName name="RevenueForecastID" localSheetId="3">#REF!</definedName>
    <definedName name="RevenueForecastID" localSheetId="4">#REF!</definedName>
    <definedName name="RevenueForecastID" localSheetId="7">#REF!</definedName>
    <definedName name="RevenueForecastID" localSheetId="10">#REF!</definedName>
    <definedName name="RevenueForecastID" localSheetId="8">#REF!</definedName>
    <definedName name="RevenueForecastID">#REF!</definedName>
    <definedName name="rew" localSheetId="2">'[10]2003 prod2'!$M$3:$O$3</definedName>
    <definedName name="rew">'[10]2003 prod2'!$M$3:$O$3</definedName>
    <definedName name="rewer" localSheetId="2">'[10]2003 prod2'!$M$5:$O$5</definedName>
    <definedName name="rewer">'[10]2003 prod2'!$M$5:$O$5</definedName>
    <definedName name="RF" localSheetId="13">#REF!</definedName>
    <definedName name="RF" localSheetId="1">#REF!</definedName>
    <definedName name="RF" localSheetId="5">#REF!</definedName>
    <definedName name="RF" localSheetId="2">#REF!</definedName>
    <definedName name="RF" localSheetId="3">#REF!</definedName>
    <definedName name="RF" localSheetId="4">#REF!</definedName>
    <definedName name="RF" localSheetId="7">#REF!</definedName>
    <definedName name="RF" localSheetId="10">#REF!</definedName>
    <definedName name="RF" localSheetId="8">#REF!</definedName>
    <definedName name="RF">#REF!</definedName>
    <definedName name="RGASDGAS" localSheetId="5" hidden="1">{#N/A,#N/A,FALSE,"Tucson_2hdrs";#N/A,#N/A,FALSE,"Tucson_3hdrs";#N/A,#N/A,FALSE,"Tucson_4hdrs";#N/A,#N/A,FALSE,"Tucson_5hdrs";#N/A,#N/A,FALSE,"Tucson_6hrds";#N/A,#N/A,FALSE,"All Headers Cum Yield"}</definedName>
    <definedName name="RGASDGAS" localSheetId="2" hidden="1">{#N/A,#N/A,FALSE,"Tucson_2hdrs";#N/A,#N/A,FALSE,"Tucson_3hdrs";#N/A,#N/A,FALSE,"Tucson_4hdrs";#N/A,#N/A,FALSE,"Tucson_5hdrs";#N/A,#N/A,FALSE,"Tucson_6hrds";#N/A,#N/A,FALSE,"All Headers Cum Yield"}</definedName>
    <definedName name="RGASDGAS" localSheetId="3" hidden="1">{#N/A,#N/A,FALSE,"Tucson_2hdrs";#N/A,#N/A,FALSE,"Tucson_3hdrs";#N/A,#N/A,FALSE,"Tucson_4hdrs";#N/A,#N/A,FALSE,"Tucson_5hdrs";#N/A,#N/A,FALSE,"Tucson_6hrds";#N/A,#N/A,FALSE,"All Headers Cum Yield"}</definedName>
    <definedName name="RGASDGAS" localSheetId="4" hidden="1">{#N/A,#N/A,FALSE,"Tucson_2hdrs";#N/A,#N/A,FALSE,"Tucson_3hdrs";#N/A,#N/A,FALSE,"Tucson_4hdrs";#N/A,#N/A,FALSE,"Tucson_5hdrs";#N/A,#N/A,FALSE,"Tucson_6hrds";#N/A,#N/A,FALSE,"All Headers Cum Yield"}</definedName>
    <definedName name="RGASDGAS" localSheetId="8" hidden="1">{#N/A,#N/A,FALSE,"Tucson_2hdrs";#N/A,#N/A,FALSE,"Tucson_3hdrs";#N/A,#N/A,FALSE,"Tucson_4hdrs";#N/A,#N/A,FALSE,"Tucson_5hdrs";#N/A,#N/A,FALSE,"Tucson_6hrds";#N/A,#N/A,FALSE,"All Headers Cum Yield"}</definedName>
    <definedName name="RGASDGAS" hidden="1">{#N/A,#N/A,FALSE,"Tucson_2hdrs";#N/A,#N/A,FALSE,"Tucson_3hdrs";#N/A,#N/A,FALSE,"Tucson_4hdrs";#N/A,#N/A,FALSE,"Tucson_5hdrs";#N/A,#N/A,FALSE,"Tucson_6hrds";#N/A,#N/A,FALSE,"All Headers Cum Yield"}</definedName>
    <definedName name="RMB" localSheetId="13">'[34]Range - Overview'!#REF!</definedName>
    <definedName name="RMB" localSheetId="1">'[34]Range - Overview'!#REF!</definedName>
    <definedName name="RMB" localSheetId="5">'[34]Range - Overview'!#REF!</definedName>
    <definedName name="RMB" localSheetId="2">'[34]Range - Overview'!#REF!</definedName>
    <definedName name="RMB" localSheetId="3">'[34]Range - Overview'!#REF!</definedName>
    <definedName name="RMB" localSheetId="7">'[34]Range - Overview'!#REF!</definedName>
    <definedName name="RMB" localSheetId="10">'[34]Range - Overview'!#REF!</definedName>
    <definedName name="RMB" localSheetId="8">'[34]Range - Overview'!#REF!</definedName>
    <definedName name="RMB">'[34]Range - Overview'!#REF!</definedName>
    <definedName name="Rook_OBA_SIP_OVT_A7_20171018" localSheetId="13">#REF!</definedName>
    <definedName name="Rook_OBA_SIP_OVT_A7_20171018" localSheetId="1">#REF!</definedName>
    <definedName name="Rook_OBA_SIP_OVT_A7_20171018" localSheetId="5">#REF!</definedName>
    <definedName name="Rook_OBA_SIP_OVT_A7_20171018" localSheetId="2">#REF!</definedName>
    <definedName name="Rook_OBA_SIP_OVT_A7_20171018" localSheetId="3">#REF!</definedName>
    <definedName name="Rook_OBA_SIP_OVT_A7_20171018" localSheetId="4">#REF!</definedName>
    <definedName name="Rook_OBA_SIP_OVT_A7_20171018" localSheetId="7">#REF!</definedName>
    <definedName name="Rook_OBA_SIP_OVT_A7_20171018" localSheetId="10">#REF!</definedName>
    <definedName name="Rook_OBA_SIP_OVT_A7_20171018" localSheetId="8">#REF!</definedName>
    <definedName name="Rook_OBA_SIP_OVT_A7_20171018">#REF!</definedName>
    <definedName name="RowIndex" localSheetId="13">#REF!</definedName>
    <definedName name="RowIndex" localSheetId="1">#REF!</definedName>
    <definedName name="RowIndex" localSheetId="5">#REF!</definedName>
    <definedName name="RowIndex" localSheetId="2">#REF!</definedName>
    <definedName name="RowIndex" localSheetId="3">#REF!</definedName>
    <definedName name="RowIndex" localSheetId="4">#REF!</definedName>
    <definedName name="RowIndex" localSheetId="7">#REF!</definedName>
    <definedName name="RowIndex" localSheetId="10">#REF!</definedName>
    <definedName name="RowIndex" localSheetId="8">#REF!</definedName>
    <definedName name="RowIndex">#REF!</definedName>
    <definedName name="RowNumber" localSheetId="13">#REF!</definedName>
    <definedName name="RowNumber" localSheetId="1">#REF!</definedName>
    <definedName name="RowNumber" localSheetId="5">#REF!</definedName>
    <definedName name="RowNumber" localSheetId="2">#REF!</definedName>
    <definedName name="RowNumber" localSheetId="3">#REF!</definedName>
    <definedName name="RowNumber" localSheetId="4">#REF!</definedName>
    <definedName name="RowNumber" localSheetId="7">#REF!</definedName>
    <definedName name="RowNumber" localSheetId="10">#REF!</definedName>
    <definedName name="RowNumber" localSheetId="8">#REF!</definedName>
    <definedName name="RowNumber">#REF!</definedName>
    <definedName name="RR" localSheetId="13">#REF!</definedName>
    <definedName name="RR" localSheetId="1">#REF!</definedName>
    <definedName name="RR" localSheetId="5">#REF!</definedName>
    <definedName name="RR" localSheetId="2">#REF!</definedName>
    <definedName name="RR" localSheetId="3">#REF!</definedName>
    <definedName name="RR" localSheetId="4">#REF!</definedName>
    <definedName name="RR" localSheetId="7">#REF!</definedName>
    <definedName name="RR" localSheetId="10">#REF!</definedName>
    <definedName name="RR" localSheetId="8">#REF!</definedName>
    <definedName name="RR">#REF!</definedName>
    <definedName name="rrr" localSheetId="2">'[10]2003 prod2'!$M$2:$O$2</definedName>
    <definedName name="rrr">'[10]2003 prod2'!$M$2:$O$2</definedName>
    <definedName name="rrree" localSheetId="2">'[96]2003 Target'!$G$38</definedName>
    <definedName name="rrree">'[96]2003 Target'!$G$38</definedName>
    <definedName name="rrrr" localSheetId="2">'[10]2003 prod2'!$M$6:$O$6</definedName>
    <definedName name="rrrr">'[10]2003 prod2'!$M$6:$O$6</definedName>
    <definedName name="rrrrrrrr" localSheetId="5" hidden="1">{#N/A,#N/A,FALSE,"Tucson_2hdrs";#N/A,#N/A,FALSE,"Tucson_3hdrs";#N/A,#N/A,FALSE,"Tucson_4hdrs";#N/A,#N/A,FALSE,"Tucson_5hdrs";#N/A,#N/A,FALSE,"Tucson_6hrds";#N/A,#N/A,FALSE,"All Headers Cum Yield"}</definedName>
    <definedName name="rrrrrrrr" localSheetId="2" hidden="1">{#N/A,#N/A,FALSE,"Tucson_2hdrs";#N/A,#N/A,FALSE,"Tucson_3hdrs";#N/A,#N/A,FALSE,"Tucson_4hdrs";#N/A,#N/A,FALSE,"Tucson_5hdrs";#N/A,#N/A,FALSE,"Tucson_6hrds";#N/A,#N/A,FALSE,"All Headers Cum Yield"}</definedName>
    <definedName name="rrrrrrrr" localSheetId="3" hidden="1">{#N/A,#N/A,FALSE,"Tucson_2hdrs";#N/A,#N/A,FALSE,"Tucson_3hdrs";#N/A,#N/A,FALSE,"Tucson_4hdrs";#N/A,#N/A,FALSE,"Tucson_5hdrs";#N/A,#N/A,FALSE,"Tucson_6hrds";#N/A,#N/A,FALSE,"All Headers Cum Yield"}</definedName>
    <definedName name="rrrrrrrr" localSheetId="4" hidden="1">{#N/A,#N/A,FALSE,"Tucson_2hdrs";#N/A,#N/A,FALSE,"Tucson_3hdrs";#N/A,#N/A,FALSE,"Tucson_4hdrs";#N/A,#N/A,FALSE,"Tucson_5hdrs";#N/A,#N/A,FALSE,"Tucson_6hrds";#N/A,#N/A,FALSE,"All Headers Cum Yield"}</definedName>
    <definedName name="rrrrrrrr" localSheetId="8" hidden="1">{#N/A,#N/A,FALSE,"Tucson_2hdrs";#N/A,#N/A,FALSE,"Tucson_3hdrs";#N/A,#N/A,FALSE,"Tucson_4hdrs";#N/A,#N/A,FALSE,"Tucson_5hdrs";#N/A,#N/A,FALSE,"Tucson_6hrds";#N/A,#N/A,FALSE,"All Headers Cum Yield"}</definedName>
    <definedName name="rrrrrrrr" hidden="1">{#N/A,#N/A,FALSE,"Tucson_2hdrs";#N/A,#N/A,FALSE,"Tucson_3hdrs";#N/A,#N/A,FALSE,"Tucson_4hdrs";#N/A,#N/A,FALSE,"Tucson_5hdrs";#N/A,#N/A,FALSE,"Tucson_6hrds";#N/A,#N/A,FALSE,"All Headers Cum Yield"}</definedName>
    <definedName name="rrt" localSheetId="13">#REF!</definedName>
    <definedName name="rrt" localSheetId="1">#REF!</definedName>
    <definedName name="rrt" localSheetId="5">#REF!</definedName>
    <definedName name="rrt" localSheetId="2">#REF!</definedName>
    <definedName name="rrt" localSheetId="3">#REF!</definedName>
    <definedName name="rrt" localSheetId="4">#REF!</definedName>
    <definedName name="rrt" localSheetId="7">#REF!</definedName>
    <definedName name="rrt" localSheetId="10">#REF!</definedName>
    <definedName name="rrt" localSheetId="8">#REF!</definedName>
    <definedName name="rrt">#REF!</definedName>
    <definedName name="RS" localSheetId="13">#REF!</definedName>
    <definedName name="RS" localSheetId="1">#REF!</definedName>
    <definedName name="RS" localSheetId="5">#REF!</definedName>
    <definedName name="RS" localSheetId="2">#REF!</definedName>
    <definedName name="RS" localSheetId="3">#REF!</definedName>
    <definedName name="RS" localSheetId="4">#REF!</definedName>
    <definedName name="RS" localSheetId="7">#REF!</definedName>
    <definedName name="RS" localSheetId="10">#REF!</definedName>
    <definedName name="RS" localSheetId="8">#REF!</definedName>
    <definedName name="RS">#REF!</definedName>
    <definedName name="rsr" localSheetId="2">'[10]2003 prod2'!$M$3:$O$3</definedName>
    <definedName name="rsr">'[10]2003 prod2'!$M$3:$O$3</definedName>
    <definedName name="rtrt" localSheetId="13">[5]非機種!#REF!</definedName>
    <definedName name="rtrt" localSheetId="1">[5]非機種!#REF!</definedName>
    <definedName name="rtrt" localSheetId="5">[5]非機種!#REF!</definedName>
    <definedName name="rtrt" localSheetId="2">[5]非機種!#REF!</definedName>
    <definedName name="rtrt" localSheetId="3">[5]非機種!#REF!</definedName>
    <definedName name="rtrt" localSheetId="7">[5]非機種!#REF!</definedName>
    <definedName name="rtrt" localSheetId="10">[5]非機種!#REF!</definedName>
    <definedName name="rtrt" localSheetId="8">[5]非機種!#REF!</definedName>
    <definedName name="rtrt">[5]非機種!#REF!</definedName>
    <definedName name="RTY" localSheetId="5" hidden="1">{"'10'!$F$18"}</definedName>
    <definedName name="RTY" localSheetId="2" hidden="1">{"'10'!$F$18"}</definedName>
    <definedName name="RTY" localSheetId="3" hidden="1">{"'10'!$F$18"}</definedName>
    <definedName name="RTY" localSheetId="4" hidden="1">{"'10'!$F$18"}</definedName>
    <definedName name="RTY" localSheetId="8" hidden="1">{"'10'!$F$18"}</definedName>
    <definedName name="RTY" hidden="1">{"'10'!$F$18"}</definedName>
    <definedName name="ru" localSheetId="2">'[10]2003 prod2'!$M$2:$O$2</definedName>
    <definedName name="ru">'[10]2003 prod2'!$M$2:$O$2</definedName>
    <definedName name="Rubber" localSheetId="5" hidden="1">{#N/A,#N/A,FALSE,"Tucson_2hdrs";#N/A,#N/A,FALSE,"Tucson_3hdrs";#N/A,#N/A,FALSE,"Tucson_4hdrs";#N/A,#N/A,FALSE,"Tucson_5hdrs";#N/A,#N/A,FALSE,"Tucson_6hrds";#N/A,#N/A,FALSE,"All Headers Cum Yield"}</definedName>
    <definedName name="Rubber" localSheetId="2" hidden="1">{#N/A,#N/A,FALSE,"Tucson_2hdrs";#N/A,#N/A,FALSE,"Tucson_3hdrs";#N/A,#N/A,FALSE,"Tucson_4hdrs";#N/A,#N/A,FALSE,"Tucson_5hdrs";#N/A,#N/A,FALSE,"Tucson_6hrds";#N/A,#N/A,FALSE,"All Headers Cum Yield"}</definedName>
    <definedName name="Rubber" localSheetId="3" hidden="1">{#N/A,#N/A,FALSE,"Tucson_2hdrs";#N/A,#N/A,FALSE,"Tucson_3hdrs";#N/A,#N/A,FALSE,"Tucson_4hdrs";#N/A,#N/A,FALSE,"Tucson_5hdrs";#N/A,#N/A,FALSE,"Tucson_6hrds";#N/A,#N/A,FALSE,"All Headers Cum Yield"}</definedName>
    <definedName name="Rubber" localSheetId="4" hidden="1">{#N/A,#N/A,FALSE,"Tucson_2hdrs";#N/A,#N/A,FALSE,"Tucson_3hdrs";#N/A,#N/A,FALSE,"Tucson_4hdrs";#N/A,#N/A,FALSE,"Tucson_5hdrs";#N/A,#N/A,FALSE,"Tucson_6hrds";#N/A,#N/A,FALSE,"All Headers Cum Yield"}</definedName>
    <definedName name="Rubber" localSheetId="8" hidden="1">{#N/A,#N/A,FALSE,"Tucson_2hdrs";#N/A,#N/A,FALSE,"Tucson_3hdrs";#N/A,#N/A,FALSE,"Tucson_4hdrs";#N/A,#N/A,FALSE,"Tucson_5hdrs";#N/A,#N/A,FALSE,"Tucson_6hrds";#N/A,#N/A,FALSE,"All Headers Cum Yield"}</definedName>
    <definedName name="Rubber" hidden="1">{#N/A,#N/A,FALSE,"Tucson_2hdrs";#N/A,#N/A,FALSE,"Tucson_3hdrs";#N/A,#N/A,FALSE,"Tucson_4hdrs";#N/A,#N/A,FALSE,"Tucson_5hdrs";#N/A,#N/A,FALSE,"Tucson_6hrds";#N/A,#N/A,FALSE,"All Headers Cum Yield"}</definedName>
    <definedName name="rwq" localSheetId="2">'[10]2003 prod2'!$M$4:$O$4</definedName>
    <definedName name="rwq">'[10]2003 prod2'!$M$4:$O$4</definedName>
    <definedName name="ryyy" localSheetId="13" hidden="1">#REF!</definedName>
    <definedName name="ryyy" localSheetId="1" hidden="1">#REF!</definedName>
    <definedName name="ryyy" localSheetId="5" hidden="1">#REF!</definedName>
    <definedName name="ryyy" localSheetId="2" hidden="1">#REF!</definedName>
    <definedName name="ryyy" localSheetId="3" hidden="1">#REF!</definedName>
    <definedName name="ryyy" localSheetId="4" hidden="1">#REF!</definedName>
    <definedName name="ryyy" localSheetId="7" hidden="1">#REF!</definedName>
    <definedName name="ryyy" localSheetId="10" hidden="1">#REF!</definedName>
    <definedName name="ryyy" localSheetId="8" hidden="1">#REF!</definedName>
    <definedName name="ryyy" hidden="1">#REF!</definedName>
    <definedName name="RZ" localSheetId="13">#REF!</definedName>
    <definedName name="RZ" localSheetId="1">#REF!</definedName>
    <definedName name="RZ" localSheetId="5">#REF!</definedName>
    <definedName name="RZ" localSheetId="2">#REF!</definedName>
    <definedName name="RZ" localSheetId="3">#REF!</definedName>
    <definedName name="RZ" localSheetId="4">#REF!</definedName>
    <definedName name="RZ" localSheetId="7">#REF!</definedName>
    <definedName name="RZ" localSheetId="10">#REF!</definedName>
    <definedName name="RZ" localSheetId="8">#REF!</definedName>
    <definedName name="RZ">#REF!</definedName>
    <definedName name="s" localSheetId="20">{"Jabil - Personal View",#N/A,FALSE,"Passives"}</definedName>
    <definedName name="s" localSheetId="5">{"Jabil - Personal View",#N/A,FALSE,"Passives"}</definedName>
    <definedName name="s" localSheetId="2">{"Jabil - Personal View",#N/A,FALSE,"Passives"}</definedName>
    <definedName name="s" localSheetId="3">{"Jabil - Personal View",#N/A,FALSE,"Passives"}</definedName>
    <definedName name="s" localSheetId="4">{"Jabil - Personal View",#N/A,FALSE,"Passives"}</definedName>
    <definedName name="s" localSheetId="10">{"Jabil - Personal View",#N/A,FALSE,"Passives"}</definedName>
    <definedName name="s" localSheetId="8">{"Jabil - Personal View",#N/A,FALSE,"Passives"}</definedName>
    <definedName name="s">{"Jabil - Personal View",#N/A,FALSE,"Passives"}</definedName>
    <definedName name="S._America" localSheetId="2">'[10]2003 Target'!$G$38</definedName>
    <definedName name="S._America">'[10]2003 Target'!$G$38</definedName>
    <definedName name="S.America" localSheetId="2">'[10]2003 prod2'!$K$5</definedName>
    <definedName name="S.America">'[10]2003 prod2'!$K$5</definedName>
    <definedName name="S_N" localSheetId="13">#REF!</definedName>
    <definedName name="S_N" localSheetId="1">#REF!</definedName>
    <definedName name="S_N" localSheetId="5">#REF!</definedName>
    <definedName name="S_N" localSheetId="2">#REF!</definedName>
    <definedName name="S_N" localSheetId="3">#REF!</definedName>
    <definedName name="S_N" localSheetId="4">#REF!</definedName>
    <definedName name="S_N" localSheetId="7">#REF!</definedName>
    <definedName name="S_N" localSheetId="10">#REF!</definedName>
    <definedName name="S_N" localSheetId="8">#REF!</definedName>
    <definedName name="S_N">#REF!</definedName>
    <definedName name="Safety_Test" localSheetId="13">#REF!</definedName>
    <definedName name="Safety_Test" localSheetId="1">#REF!</definedName>
    <definedName name="Safety_Test" localSheetId="5">#REF!</definedName>
    <definedName name="Safety_Test" localSheetId="2">#REF!</definedName>
    <definedName name="Safety_Test" localSheetId="3">#REF!</definedName>
    <definedName name="Safety_Test" localSheetId="4">#REF!</definedName>
    <definedName name="Safety_Test" localSheetId="7">#REF!</definedName>
    <definedName name="Safety_Test" localSheetId="10">#REF!</definedName>
    <definedName name="Safety_Test" localSheetId="8">#REF!</definedName>
    <definedName name="Safety_Test">#REF!</definedName>
    <definedName name="salesfigurebyamy" localSheetId="2">[97]livebox!$A$2:$A$3</definedName>
    <definedName name="salesfigurebyamy">[97]livebox!$A$2:$A$3</definedName>
    <definedName name="SAPBEXrevision" hidden="1">14</definedName>
    <definedName name="SAPBEXsysID" hidden="1">"D7W"</definedName>
    <definedName name="SAPBEXwbID" hidden="1">"3PDJNV6K9EVI1CH1KQTWLPAMV"</definedName>
    <definedName name="sat" localSheetId="5" hidden="1">{#N/A,#N/A,FALSE,"Tucson_2hdrs";#N/A,#N/A,FALSE,"Tucson_3hdrs";#N/A,#N/A,FALSE,"Tucson_4hdrs";#N/A,#N/A,FALSE,"Tucson_5hdrs";#N/A,#N/A,FALSE,"Tucson_6hrds";#N/A,#N/A,FALSE,"All Headers Cum Yield"}</definedName>
    <definedName name="sat" localSheetId="2" hidden="1">{#N/A,#N/A,FALSE,"Tucson_2hdrs";#N/A,#N/A,FALSE,"Tucson_3hdrs";#N/A,#N/A,FALSE,"Tucson_4hdrs";#N/A,#N/A,FALSE,"Tucson_5hdrs";#N/A,#N/A,FALSE,"Tucson_6hrds";#N/A,#N/A,FALSE,"All Headers Cum Yield"}</definedName>
    <definedName name="sat" localSheetId="3" hidden="1">{#N/A,#N/A,FALSE,"Tucson_2hdrs";#N/A,#N/A,FALSE,"Tucson_3hdrs";#N/A,#N/A,FALSE,"Tucson_4hdrs";#N/A,#N/A,FALSE,"Tucson_5hdrs";#N/A,#N/A,FALSE,"Tucson_6hrds";#N/A,#N/A,FALSE,"All Headers Cum Yield"}</definedName>
    <definedName name="sat" localSheetId="4" hidden="1">{#N/A,#N/A,FALSE,"Tucson_2hdrs";#N/A,#N/A,FALSE,"Tucson_3hdrs";#N/A,#N/A,FALSE,"Tucson_4hdrs";#N/A,#N/A,FALSE,"Tucson_5hdrs";#N/A,#N/A,FALSE,"Tucson_6hrds";#N/A,#N/A,FALSE,"All Headers Cum Yield"}</definedName>
    <definedName name="sat" localSheetId="8" hidden="1">{#N/A,#N/A,FALSE,"Tucson_2hdrs";#N/A,#N/A,FALSE,"Tucson_3hdrs";#N/A,#N/A,FALSE,"Tucson_4hdrs";#N/A,#N/A,FALSE,"Tucson_5hdrs";#N/A,#N/A,FALSE,"Tucson_6hrds";#N/A,#N/A,FALSE,"All Headers Cum Yield"}</definedName>
    <definedName name="sat" hidden="1">{#N/A,#N/A,FALSE,"Tucson_2hdrs";#N/A,#N/A,FALSE,"Tucson_3hdrs";#N/A,#N/A,FALSE,"Tucson_4hdrs";#N/A,#N/A,FALSE,"Tucson_5hdrs";#N/A,#N/A,FALSE,"Tucson_6hrds";#N/A,#N/A,FALSE,"All Headers Cum Yield"}</definedName>
    <definedName name="Schedule_New" localSheetId="5" hidden="1">{"'A2 Product Specification'!$A$1:$J$157"}</definedName>
    <definedName name="Schedule_New" localSheetId="2" hidden="1">{"'A2 Product Specification'!$A$1:$J$157"}</definedName>
    <definedName name="Schedule_New" localSheetId="3" hidden="1">{"'A2 Product Specification'!$A$1:$J$157"}</definedName>
    <definedName name="Schedule_New" localSheetId="4" hidden="1">{"'A2 Product Specification'!$A$1:$J$157"}</definedName>
    <definedName name="Schedule_New" localSheetId="8" hidden="1">{"'A2 Product Specification'!$A$1:$J$157"}</definedName>
    <definedName name="Schedule_New" hidden="1">{"'A2 Product Specification'!$A$1:$J$157"}</definedName>
    <definedName name="Scudo" localSheetId="13">#REF!</definedName>
    <definedName name="Scudo" localSheetId="1">#REF!</definedName>
    <definedName name="Scudo" localSheetId="5">#REF!</definedName>
    <definedName name="Scudo" localSheetId="2">#REF!</definedName>
    <definedName name="Scudo" localSheetId="3">#REF!</definedName>
    <definedName name="Scudo" localSheetId="4">#REF!</definedName>
    <definedName name="Scudo" localSheetId="7">#REF!</definedName>
    <definedName name="Scudo" localSheetId="10">#REF!</definedName>
    <definedName name="Scudo" localSheetId="8">#REF!</definedName>
    <definedName name="Scudo">#REF!</definedName>
    <definedName name="ScudoWang" localSheetId="13">#REF!</definedName>
    <definedName name="ScudoWang" localSheetId="1">#REF!</definedName>
    <definedName name="ScudoWang" localSheetId="5">#REF!</definedName>
    <definedName name="ScudoWang" localSheetId="2">#REF!</definedName>
    <definedName name="ScudoWang" localSheetId="3">#REF!</definedName>
    <definedName name="ScudoWang" localSheetId="4">#REF!</definedName>
    <definedName name="ScudoWang" localSheetId="7">#REF!</definedName>
    <definedName name="ScudoWang" localSheetId="10">#REF!</definedName>
    <definedName name="ScudoWang" localSheetId="8">#REF!</definedName>
    <definedName name="ScudoWang">#REF!</definedName>
    <definedName name="sd" localSheetId="5" hidden="1">{"cash",#N/A,FALSE,"Executive Summary";"overview",#N/A,FALSE,"Executive Summary"}</definedName>
    <definedName name="sd" localSheetId="2" hidden="1">{"cash",#N/A,FALSE,"Executive Summary";"overview",#N/A,FALSE,"Executive Summary"}</definedName>
    <definedName name="sd" localSheetId="3" hidden="1">{"cash",#N/A,FALSE,"Executive Summary";"overview",#N/A,FALSE,"Executive Summary"}</definedName>
    <definedName name="sd" localSheetId="4" hidden="1">{"cash",#N/A,FALSE,"Executive Summary";"overview",#N/A,FALSE,"Executive Summary"}</definedName>
    <definedName name="sd" localSheetId="8" hidden="1">{"cash",#N/A,FALSE,"Executive Summary";"overview",#N/A,FALSE,"Executive Summary"}</definedName>
    <definedName name="sd" hidden="1">{"cash",#N/A,FALSE,"Executive Summary";"overview",#N/A,FALSE,"Executive Summary"}</definedName>
    <definedName name="sdaf" localSheetId="13">#REF!</definedName>
    <definedName name="sdaf" localSheetId="1">#REF!</definedName>
    <definedName name="sdaf" localSheetId="5">#REF!</definedName>
    <definedName name="sdaf" localSheetId="2">#REF!</definedName>
    <definedName name="sdaf" localSheetId="3">#REF!</definedName>
    <definedName name="sdaf" localSheetId="4">#REF!</definedName>
    <definedName name="sdaf" localSheetId="7">#REF!</definedName>
    <definedName name="sdaf" localSheetId="10">#REF!</definedName>
    <definedName name="sdaf" localSheetId="8">#REF!</definedName>
    <definedName name="sdaf">#REF!</definedName>
    <definedName name="sdafsfsa" localSheetId="13">#REF!</definedName>
    <definedName name="sdafsfsa" localSheetId="1">#REF!</definedName>
    <definedName name="sdafsfsa" localSheetId="5">#REF!</definedName>
    <definedName name="sdafsfsa" localSheetId="2">#REF!</definedName>
    <definedName name="sdafsfsa" localSheetId="3">#REF!</definedName>
    <definedName name="sdafsfsa" localSheetId="4">#REF!</definedName>
    <definedName name="sdafsfsa" localSheetId="7">#REF!</definedName>
    <definedName name="sdafsfsa" localSheetId="10">#REF!</definedName>
    <definedName name="sdafsfsa" localSheetId="8">#REF!</definedName>
    <definedName name="sdafsfsa">#REF!</definedName>
    <definedName name="sdas" localSheetId="13">#REF!</definedName>
    <definedName name="sdas" localSheetId="1">#REF!</definedName>
    <definedName name="sdas" localSheetId="5">#REF!</definedName>
    <definedName name="sdas" localSheetId="2">#REF!</definedName>
    <definedName name="sdas" localSheetId="3">#REF!</definedName>
    <definedName name="sdas" localSheetId="4">#REF!</definedName>
    <definedName name="sdas" localSheetId="7">#REF!</definedName>
    <definedName name="sdas" localSheetId="10">#REF!</definedName>
    <definedName name="sdas" localSheetId="8">#REF!</definedName>
    <definedName name="sdas">#REF!</definedName>
    <definedName name="sdasadaasaadadasd" localSheetId="13">'[56]FA-LISTING'!#REF!</definedName>
    <definedName name="sdasadaasaadadasd" localSheetId="1">'[56]FA-LISTING'!#REF!</definedName>
    <definedName name="sdasadaasaadadasd" localSheetId="5">'[56]FA-LISTING'!#REF!</definedName>
    <definedName name="sdasadaasaadadasd" localSheetId="2">'[56]FA-LISTING'!#REF!</definedName>
    <definedName name="sdasadaasaadadasd" localSheetId="3">'[56]FA-LISTING'!#REF!</definedName>
    <definedName name="sdasadaasaadadasd" localSheetId="7">'[56]FA-LISTING'!#REF!</definedName>
    <definedName name="sdasadaasaadadasd" localSheetId="10">'[56]FA-LISTING'!#REF!</definedName>
    <definedName name="sdasadaasaadadasd" localSheetId="8">'[56]FA-LISTING'!#REF!</definedName>
    <definedName name="sdasadaasaadadasd">'[56]FA-LISTING'!#REF!</definedName>
    <definedName name="sdasd" localSheetId="13">'[55]V&amp;I'!#REF!</definedName>
    <definedName name="sdasd" localSheetId="1">'[55]V&amp;I'!#REF!</definedName>
    <definedName name="sdasd" localSheetId="5">'[55]V&amp;I'!#REF!</definedName>
    <definedName name="sdasd" localSheetId="2">'[55]V&amp;I'!#REF!</definedName>
    <definedName name="sdasd" localSheetId="3">'[55]V&amp;I'!#REF!</definedName>
    <definedName name="sdasd" localSheetId="7">'[55]V&amp;I'!#REF!</definedName>
    <definedName name="sdasd" localSheetId="10">'[55]V&amp;I'!#REF!</definedName>
    <definedName name="sdasd" localSheetId="8">'[55]V&amp;I'!#REF!</definedName>
    <definedName name="sdasd">'[55]V&amp;I'!#REF!</definedName>
    <definedName name="SDD" localSheetId="5" hidden="1">{"'10'!$F$18"}</definedName>
    <definedName name="SDD" localSheetId="2" hidden="1">{"'10'!$F$18"}</definedName>
    <definedName name="SDD" localSheetId="3" hidden="1">{"'10'!$F$18"}</definedName>
    <definedName name="SDD" localSheetId="4" hidden="1">{"'10'!$F$18"}</definedName>
    <definedName name="SDD" localSheetId="8" hidden="1">{"'10'!$F$18"}</definedName>
    <definedName name="SDD" hidden="1">{"'10'!$F$18"}</definedName>
    <definedName name="sdf" localSheetId="13">#REF!</definedName>
    <definedName name="sdf" localSheetId="1">#REF!</definedName>
    <definedName name="sdf" localSheetId="5">#REF!</definedName>
    <definedName name="sdf" localSheetId="2">#REF!</definedName>
    <definedName name="sdf" localSheetId="3">#REF!</definedName>
    <definedName name="sdf" localSheetId="4">#REF!</definedName>
    <definedName name="sdf" localSheetId="7">#REF!</definedName>
    <definedName name="sdf" localSheetId="10">#REF!</definedName>
    <definedName name="sdf" localSheetId="8">#REF!</definedName>
    <definedName name="sdf">#REF!</definedName>
    <definedName name="sdfa" localSheetId="5" hidden="1">{"'10'!$F$18"}</definedName>
    <definedName name="sdfa" localSheetId="2" hidden="1">{"'10'!$F$18"}</definedName>
    <definedName name="sdfa" localSheetId="3" hidden="1">{"'10'!$F$18"}</definedName>
    <definedName name="sdfa" localSheetId="4" hidden="1">{"'10'!$F$18"}</definedName>
    <definedName name="sdfa" localSheetId="8" hidden="1">{"'10'!$F$18"}</definedName>
    <definedName name="sdfa" hidden="1">{"'10'!$F$18"}</definedName>
    <definedName name="sdfdfdf" localSheetId="13">#REF!</definedName>
    <definedName name="sdfdfdf" localSheetId="1">#REF!</definedName>
    <definedName name="sdfdfdf" localSheetId="5">#REF!</definedName>
    <definedName name="sdfdfdf" localSheetId="2">#REF!</definedName>
    <definedName name="sdfdfdf" localSheetId="3">#REF!</definedName>
    <definedName name="sdfdfdf" localSheetId="4">#REF!</definedName>
    <definedName name="sdfdfdf" localSheetId="7">#REF!</definedName>
    <definedName name="sdfdfdf" localSheetId="10">#REF!</definedName>
    <definedName name="sdfdfdf" localSheetId="8">#REF!</definedName>
    <definedName name="sdfdfdf">#REF!</definedName>
    <definedName name="SDFG" localSheetId="5" hidden="1">{"'10'!$F$18"}</definedName>
    <definedName name="SDFG" localSheetId="2" hidden="1">{"'10'!$F$18"}</definedName>
    <definedName name="SDFG" localSheetId="3" hidden="1">{"'10'!$F$18"}</definedName>
    <definedName name="SDFG" localSheetId="4" hidden="1">{"'10'!$F$18"}</definedName>
    <definedName name="SDFG" localSheetId="8" hidden="1">{"'10'!$F$18"}</definedName>
    <definedName name="SDFG" hidden="1">{"'10'!$F$18"}</definedName>
    <definedName name="SDFGER" localSheetId="5" hidden="1">{"'10'!$F$18"}</definedName>
    <definedName name="SDFGER" localSheetId="2" hidden="1">{"'10'!$F$18"}</definedName>
    <definedName name="SDFGER" localSheetId="3" hidden="1">{"'10'!$F$18"}</definedName>
    <definedName name="SDFGER" localSheetId="4" hidden="1">{"'10'!$F$18"}</definedName>
    <definedName name="SDFGER" localSheetId="8" hidden="1">{"'10'!$F$18"}</definedName>
    <definedName name="SDFGER" hidden="1">{"'10'!$F$18"}</definedName>
    <definedName name="SDFGSDFGDFG" localSheetId="5" hidden="1">{"'10'!$F$18"}</definedName>
    <definedName name="SDFGSDFGDFG" localSheetId="2" hidden="1">{"'10'!$F$18"}</definedName>
    <definedName name="SDFGSDFGDFG" localSheetId="3" hidden="1">{"'10'!$F$18"}</definedName>
    <definedName name="SDFGSDFGDFG" localSheetId="4" hidden="1">{"'10'!$F$18"}</definedName>
    <definedName name="SDFGSDFGDFG" localSheetId="8" hidden="1">{"'10'!$F$18"}</definedName>
    <definedName name="SDFGSDFGDFG" hidden="1">{"'10'!$F$18"}</definedName>
    <definedName name="SDFGSDFGG" localSheetId="5" hidden="1">{"'10'!$F$18"}</definedName>
    <definedName name="SDFGSDFGG" localSheetId="2" hidden="1">{"'10'!$F$18"}</definedName>
    <definedName name="SDFGSDFGG" localSheetId="3" hidden="1">{"'10'!$F$18"}</definedName>
    <definedName name="SDFGSDFGG" localSheetId="4" hidden="1">{"'10'!$F$18"}</definedName>
    <definedName name="SDFGSDFGG" localSheetId="8" hidden="1">{"'10'!$F$18"}</definedName>
    <definedName name="SDFGSDFGG" hidden="1">{"'10'!$F$18"}</definedName>
    <definedName name="SDFGSDFGSDF" localSheetId="5" hidden="1">{"'10'!$F$18"}</definedName>
    <definedName name="SDFGSDFGSDF" localSheetId="2" hidden="1">{"'10'!$F$18"}</definedName>
    <definedName name="SDFGSDFGSDF" localSheetId="3" hidden="1">{"'10'!$F$18"}</definedName>
    <definedName name="SDFGSDFGSDF" localSheetId="4" hidden="1">{"'10'!$F$18"}</definedName>
    <definedName name="SDFGSDFGSDF" localSheetId="8" hidden="1">{"'10'!$F$18"}</definedName>
    <definedName name="SDFGSDFGSDF" hidden="1">{"'10'!$F$18"}</definedName>
    <definedName name="SDFGSG" localSheetId="5" hidden="1">{"'10'!$F$18"}</definedName>
    <definedName name="SDFGSG" localSheetId="2" hidden="1">{"'10'!$F$18"}</definedName>
    <definedName name="SDFGSG" localSheetId="3" hidden="1">{"'10'!$F$18"}</definedName>
    <definedName name="SDFGSG" localSheetId="4" hidden="1">{"'10'!$F$18"}</definedName>
    <definedName name="SDFGSG" localSheetId="8" hidden="1">{"'10'!$F$18"}</definedName>
    <definedName name="SDFGSG" hidden="1">{"'10'!$F$18"}</definedName>
    <definedName name="SDFTERTS" localSheetId="5" hidden="1">{"'10'!$F$18"}</definedName>
    <definedName name="SDFTERTS" localSheetId="2" hidden="1">{"'10'!$F$18"}</definedName>
    <definedName name="SDFTERTS" localSheetId="3" hidden="1">{"'10'!$F$18"}</definedName>
    <definedName name="SDFTERTS" localSheetId="4" hidden="1">{"'10'!$F$18"}</definedName>
    <definedName name="SDFTERTS" localSheetId="8" hidden="1">{"'10'!$F$18"}</definedName>
    <definedName name="SDFTERTS" hidden="1">{"'10'!$F$18"}</definedName>
    <definedName name="SDGASDGLHAKSDJLHGALK" localSheetId="5" hidden="1">{#N/A,#N/A,FALSE,"Tucson_2hdrs";#N/A,#N/A,FALSE,"Tucson_3hdrs";#N/A,#N/A,FALSE,"Tucson_4hdrs";#N/A,#N/A,FALSE,"Tucson_5hdrs";#N/A,#N/A,FALSE,"Tucson_6hrds";#N/A,#N/A,FALSE,"All Headers Cum Yield"}</definedName>
    <definedName name="SDGASDGLHAKSDJLHGALK" localSheetId="2" hidden="1">{#N/A,#N/A,FALSE,"Tucson_2hdrs";#N/A,#N/A,FALSE,"Tucson_3hdrs";#N/A,#N/A,FALSE,"Tucson_4hdrs";#N/A,#N/A,FALSE,"Tucson_5hdrs";#N/A,#N/A,FALSE,"Tucson_6hrds";#N/A,#N/A,FALSE,"All Headers Cum Yield"}</definedName>
    <definedName name="SDGASDGLHAKSDJLHGALK" localSheetId="3" hidden="1">{#N/A,#N/A,FALSE,"Tucson_2hdrs";#N/A,#N/A,FALSE,"Tucson_3hdrs";#N/A,#N/A,FALSE,"Tucson_4hdrs";#N/A,#N/A,FALSE,"Tucson_5hdrs";#N/A,#N/A,FALSE,"Tucson_6hrds";#N/A,#N/A,FALSE,"All Headers Cum Yield"}</definedName>
    <definedName name="SDGASDGLHAKSDJLHGALK" localSheetId="4" hidden="1">{#N/A,#N/A,FALSE,"Tucson_2hdrs";#N/A,#N/A,FALSE,"Tucson_3hdrs";#N/A,#N/A,FALSE,"Tucson_4hdrs";#N/A,#N/A,FALSE,"Tucson_5hdrs";#N/A,#N/A,FALSE,"Tucson_6hrds";#N/A,#N/A,FALSE,"All Headers Cum Yield"}</definedName>
    <definedName name="SDGASDGLHAKSDJLHGALK" localSheetId="8" hidden="1">{#N/A,#N/A,FALSE,"Tucson_2hdrs";#N/A,#N/A,FALSE,"Tucson_3hdrs";#N/A,#N/A,FALSE,"Tucson_4hdrs";#N/A,#N/A,FALSE,"Tucson_5hdrs";#N/A,#N/A,FALSE,"Tucson_6hrds";#N/A,#N/A,FALSE,"All Headers Cum Yield"}</definedName>
    <definedName name="SDGASDGLHAKSDJLHGALK" hidden="1">{#N/A,#N/A,FALSE,"Tucson_2hdrs";#N/A,#N/A,FALSE,"Tucson_3hdrs";#N/A,#N/A,FALSE,"Tucson_4hdrs";#N/A,#N/A,FALSE,"Tucson_5hdrs";#N/A,#N/A,FALSE,"Tucson_6hrds";#N/A,#N/A,FALSE,"All Headers Cum Yield"}</definedName>
    <definedName name="SDGS" localSheetId="5" hidden="1">{"'10'!$F$18"}</definedName>
    <definedName name="SDGS" localSheetId="2" hidden="1">{"'10'!$F$18"}</definedName>
    <definedName name="SDGS" localSheetId="3" hidden="1">{"'10'!$F$18"}</definedName>
    <definedName name="SDGS" localSheetId="4" hidden="1">{"'10'!$F$18"}</definedName>
    <definedName name="SDGS" localSheetId="8" hidden="1">{"'10'!$F$18"}</definedName>
    <definedName name="SDGS" hidden="1">{"'10'!$F$18"}</definedName>
    <definedName name="sdlkajlgkajklgjao142341213" localSheetId="5" hidden="1">{#N/A,#N/A,FALSE,"Tucson_2hdrs";#N/A,#N/A,FALSE,"Tucson_3hdrs";#N/A,#N/A,FALSE,"Tucson_4hdrs";#N/A,#N/A,FALSE,"Tucson_5hdrs";#N/A,#N/A,FALSE,"Tucson_6hrds";#N/A,#N/A,FALSE,"All Headers Cum Yield"}</definedName>
    <definedName name="sdlkajlgkajklgjao142341213" localSheetId="2" hidden="1">{#N/A,#N/A,FALSE,"Tucson_2hdrs";#N/A,#N/A,FALSE,"Tucson_3hdrs";#N/A,#N/A,FALSE,"Tucson_4hdrs";#N/A,#N/A,FALSE,"Tucson_5hdrs";#N/A,#N/A,FALSE,"Tucson_6hrds";#N/A,#N/A,FALSE,"All Headers Cum Yield"}</definedName>
    <definedName name="sdlkajlgkajklgjao142341213" localSheetId="3" hidden="1">{#N/A,#N/A,FALSE,"Tucson_2hdrs";#N/A,#N/A,FALSE,"Tucson_3hdrs";#N/A,#N/A,FALSE,"Tucson_4hdrs";#N/A,#N/A,FALSE,"Tucson_5hdrs";#N/A,#N/A,FALSE,"Tucson_6hrds";#N/A,#N/A,FALSE,"All Headers Cum Yield"}</definedName>
    <definedName name="sdlkajlgkajklgjao142341213" localSheetId="4" hidden="1">{#N/A,#N/A,FALSE,"Tucson_2hdrs";#N/A,#N/A,FALSE,"Tucson_3hdrs";#N/A,#N/A,FALSE,"Tucson_4hdrs";#N/A,#N/A,FALSE,"Tucson_5hdrs";#N/A,#N/A,FALSE,"Tucson_6hrds";#N/A,#N/A,FALSE,"All Headers Cum Yield"}</definedName>
    <definedName name="sdlkajlgkajklgjao142341213" localSheetId="8" hidden="1">{#N/A,#N/A,FALSE,"Tucson_2hdrs";#N/A,#N/A,FALSE,"Tucson_3hdrs";#N/A,#N/A,FALSE,"Tucson_4hdrs";#N/A,#N/A,FALSE,"Tucson_5hdrs";#N/A,#N/A,FALSE,"Tucson_6hrds";#N/A,#N/A,FALSE,"All Headers Cum Yield"}</definedName>
    <definedName name="sdlkajlgkajklgjao142341213" hidden="1">{#N/A,#N/A,FALSE,"Tucson_2hdrs";#N/A,#N/A,FALSE,"Tucson_3hdrs";#N/A,#N/A,FALSE,"Tucson_4hdrs";#N/A,#N/A,FALSE,"Tucson_5hdrs";#N/A,#N/A,FALSE,"Tucson_6hrds";#N/A,#N/A,FALSE,"All Headers Cum Yield"}</definedName>
    <definedName name="SDRTY" localSheetId="5" hidden="1">{"'10'!$F$18"}</definedName>
    <definedName name="SDRTY" localSheetId="2" hidden="1">{"'10'!$F$18"}</definedName>
    <definedName name="SDRTY" localSheetId="3" hidden="1">{"'10'!$F$18"}</definedName>
    <definedName name="SDRTY" localSheetId="4" hidden="1">{"'10'!$F$18"}</definedName>
    <definedName name="SDRTY" localSheetId="8" hidden="1">{"'10'!$F$18"}</definedName>
    <definedName name="SDRTY" hidden="1">{"'10'!$F$18"}</definedName>
    <definedName name="SE">"__ 160"</definedName>
    <definedName name="Sealant">'[16]Materials Quarterly'!$T$2</definedName>
    <definedName name="See_Appendix" localSheetId="13">#REF!</definedName>
    <definedName name="See_Appendix" localSheetId="1">#REF!</definedName>
    <definedName name="See_Appendix" localSheetId="5">#REF!</definedName>
    <definedName name="See_Appendix" localSheetId="2">#REF!</definedName>
    <definedName name="See_Appendix" localSheetId="3">#REF!</definedName>
    <definedName name="See_Appendix" localSheetId="4">#REF!</definedName>
    <definedName name="See_Appendix" localSheetId="7">#REF!</definedName>
    <definedName name="See_Appendix" localSheetId="10">#REF!</definedName>
    <definedName name="See_Appendix" localSheetId="8">#REF!</definedName>
    <definedName name="See_Appendix">#REF!</definedName>
    <definedName name="See_Appendix_5.3" localSheetId="13">#REF!</definedName>
    <definedName name="See_Appendix_5.3" localSheetId="1">#REF!</definedName>
    <definedName name="See_Appendix_5.3" localSheetId="5">#REF!</definedName>
    <definedName name="See_Appendix_5.3" localSheetId="2">#REF!</definedName>
    <definedName name="See_Appendix_5.3" localSheetId="3">#REF!</definedName>
    <definedName name="See_Appendix_5.3" localSheetId="4">#REF!</definedName>
    <definedName name="See_Appendix_5.3" localSheetId="7">#REF!</definedName>
    <definedName name="See_Appendix_5.3" localSheetId="10">#REF!</definedName>
    <definedName name="See_Appendix_5.3" localSheetId="8">#REF!</definedName>
    <definedName name="See_Appendix_5.3">#REF!</definedName>
    <definedName name="SeeAppendix_5.3" localSheetId="13">#REF!</definedName>
    <definedName name="SeeAppendix_5.3" localSheetId="1">#REF!</definedName>
    <definedName name="SeeAppendix_5.3" localSheetId="5">#REF!</definedName>
    <definedName name="SeeAppendix_5.3" localSheetId="2">#REF!</definedName>
    <definedName name="SeeAppendix_5.3" localSheetId="3">#REF!</definedName>
    <definedName name="SeeAppendix_5.3" localSheetId="4">#REF!</definedName>
    <definedName name="SeeAppendix_5.3" localSheetId="7">#REF!</definedName>
    <definedName name="SeeAppendix_5.3" localSheetId="10">#REF!</definedName>
    <definedName name="SeeAppendix_5.3" localSheetId="8">#REF!</definedName>
    <definedName name="SeeAppendix_5.3">#REF!</definedName>
    <definedName name="Seek_Life" localSheetId="13">#REF!</definedName>
    <definedName name="Seek_Life" localSheetId="1">#REF!</definedName>
    <definedName name="Seek_Life" localSheetId="5">#REF!</definedName>
    <definedName name="Seek_Life" localSheetId="2">#REF!</definedName>
    <definedName name="Seek_Life" localSheetId="3">#REF!</definedName>
    <definedName name="Seek_Life" localSheetId="4">#REF!</definedName>
    <definedName name="Seek_Life" localSheetId="7">#REF!</definedName>
    <definedName name="Seek_Life" localSheetId="10">#REF!</definedName>
    <definedName name="Seek_Life" localSheetId="8">#REF!</definedName>
    <definedName name="Seek_Life">#REF!</definedName>
    <definedName name="segfdfhgf" localSheetId="13" hidden="1">'[98]Issues List'!#REF!</definedName>
    <definedName name="segfdfhgf" localSheetId="1" hidden="1">'[98]Issues List'!#REF!</definedName>
    <definedName name="segfdfhgf" localSheetId="5" hidden="1">'[98]Issues List'!#REF!</definedName>
    <definedName name="segfdfhgf" localSheetId="2" hidden="1">'[98]Issues List'!#REF!</definedName>
    <definedName name="segfdfhgf" localSheetId="3" hidden="1">'[98]Issues List'!#REF!</definedName>
    <definedName name="segfdfhgf" localSheetId="7" hidden="1">'[98]Issues List'!#REF!</definedName>
    <definedName name="segfdfhgf" localSheetId="10" hidden="1">'[98]Issues List'!#REF!</definedName>
    <definedName name="segfdfhgf" localSheetId="8" hidden="1">'[98]Issues List'!#REF!</definedName>
    <definedName name="segfdfhgf" hidden="1">'[98]Issues List'!#REF!</definedName>
    <definedName name="SENSCONSTRU">[6]K1!$C$21</definedName>
    <definedName name="SENSIB01" localSheetId="13">'[70]Quadro HC'!#REF!</definedName>
    <definedName name="SENSIB01" localSheetId="1">'[70]Quadro HC'!#REF!</definedName>
    <definedName name="SENSIB01" localSheetId="5">'[70]Quadro HC'!#REF!</definedName>
    <definedName name="SENSIB01" localSheetId="2">'[70]Quadro HC'!#REF!</definedName>
    <definedName name="SENSIB01" localSheetId="3">'[70]Quadro HC'!#REF!</definedName>
    <definedName name="SENSIB01" localSheetId="7">'[70]Quadro HC'!#REF!</definedName>
    <definedName name="SENSIB01" localSheetId="10">'[71]Quadro HC'!#REF!</definedName>
    <definedName name="SENSIB01" localSheetId="8">'[70]Quadro HC'!#REF!</definedName>
    <definedName name="SENSIB01">'[70]Quadro HC'!#REF!</definedName>
    <definedName name="SENSIB02" localSheetId="13">'[70]Quadro HC'!#REF!</definedName>
    <definedName name="SENSIB02" localSheetId="1">'[70]Quadro HC'!#REF!</definedName>
    <definedName name="SENSIB02" localSheetId="5">'[70]Quadro HC'!#REF!</definedName>
    <definedName name="SENSIB02" localSheetId="2">'[70]Quadro HC'!#REF!</definedName>
    <definedName name="SENSIB02" localSheetId="3">'[70]Quadro HC'!#REF!</definedName>
    <definedName name="SENSIB02" localSheetId="7">'[70]Quadro HC'!#REF!</definedName>
    <definedName name="SENSIB02" localSheetId="10">'[71]Quadro HC'!#REF!</definedName>
    <definedName name="SENSIB02" localSheetId="8">'[70]Quadro HC'!#REF!</definedName>
    <definedName name="SENSIB02">'[70]Quadro HC'!#REF!</definedName>
    <definedName name="SENSIB03" localSheetId="13">'[70]Quadro HC'!#REF!</definedName>
    <definedName name="SENSIB03" localSheetId="1">'[70]Quadro HC'!#REF!</definedName>
    <definedName name="SENSIB03" localSheetId="5">'[70]Quadro HC'!#REF!</definedName>
    <definedName name="SENSIB03" localSheetId="2">'[70]Quadro HC'!#REF!</definedName>
    <definedName name="SENSIB03" localSheetId="3">'[70]Quadro HC'!#REF!</definedName>
    <definedName name="SENSIB03" localSheetId="7">'[70]Quadro HC'!#REF!</definedName>
    <definedName name="SENSIB03" localSheetId="10">'[71]Quadro HC'!#REF!</definedName>
    <definedName name="SENSIB03" localSheetId="8">'[70]Quadro HC'!#REF!</definedName>
    <definedName name="SENSIB03">'[70]Quadro HC'!#REF!</definedName>
    <definedName name="SENSIBILIDADE" localSheetId="13">'[70]Quadro HC'!#REF!</definedName>
    <definedName name="SENSIBILIDADE" localSheetId="1">'[70]Quadro HC'!#REF!</definedName>
    <definedName name="SENSIBILIDADE" localSheetId="5">'[70]Quadro HC'!#REF!</definedName>
    <definedName name="SENSIBILIDADE" localSheetId="2">'[70]Quadro HC'!#REF!</definedName>
    <definedName name="SENSIBILIDADE" localSheetId="3">'[70]Quadro HC'!#REF!</definedName>
    <definedName name="SENSIBILIDADE" localSheetId="7">'[70]Quadro HC'!#REF!</definedName>
    <definedName name="SENSIBILIDADE" localSheetId="10">'[71]Quadro HC'!#REF!</definedName>
    <definedName name="SENSIBILIDADE" localSheetId="8">'[70]Quadro HC'!#REF!</definedName>
    <definedName name="SENSIBILIDADE">'[70]Quadro HC'!#REF!</definedName>
    <definedName name="SENSOPERAC">[6]K1!$C$62</definedName>
    <definedName name="SENSRECEITA">[6]K1!$D$24</definedName>
    <definedName name="SEP">[17]Sheet1!$BG$3</definedName>
    <definedName name="settingsD" localSheetId="13">#REF!</definedName>
    <definedName name="settingsD" localSheetId="1">#REF!</definedName>
    <definedName name="settingsD" localSheetId="5">#REF!</definedName>
    <definedName name="settingsD" localSheetId="2">#REF!</definedName>
    <definedName name="settingsD" localSheetId="3">#REF!</definedName>
    <definedName name="settingsD" localSheetId="4">#REF!</definedName>
    <definedName name="settingsD" localSheetId="7">#REF!</definedName>
    <definedName name="settingsD" localSheetId="10">#REF!</definedName>
    <definedName name="settingsD" localSheetId="8">#REF!</definedName>
    <definedName name="settingsD">#REF!</definedName>
    <definedName name="settingsE" localSheetId="13">#REF!</definedName>
    <definedName name="settingsE" localSheetId="1">#REF!</definedName>
    <definedName name="settingsE" localSheetId="5">#REF!</definedName>
    <definedName name="settingsE" localSheetId="2">#REF!</definedName>
    <definedName name="settingsE" localSheetId="3">#REF!</definedName>
    <definedName name="settingsE" localSheetId="4">#REF!</definedName>
    <definedName name="settingsE" localSheetId="7">#REF!</definedName>
    <definedName name="settingsE" localSheetId="10">#REF!</definedName>
    <definedName name="settingsE" localSheetId="8">#REF!</definedName>
    <definedName name="settingsE">#REF!</definedName>
    <definedName name="settingsF" localSheetId="13">#REF!</definedName>
    <definedName name="settingsF" localSheetId="1">#REF!</definedName>
    <definedName name="settingsF" localSheetId="5">#REF!</definedName>
    <definedName name="settingsF" localSheetId="2">#REF!</definedName>
    <definedName name="settingsF" localSheetId="3">#REF!</definedName>
    <definedName name="settingsF" localSheetId="4">#REF!</definedName>
    <definedName name="settingsF" localSheetId="7">#REF!</definedName>
    <definedName name="settingsF" localSheetId="10">#REF!</definedName>
    <definedName name="settingsF" localSheetId="8">#REF!</definedName>
    <definedName name="settingsF">#REF!</definedName>
    <definedName name="settingsI" localSheetId="13">#REF!</definedName>
    <definedName name="settingsI" localSheetId="1">#REF!</definedName>
    <definedName name="settingsI" localSheetId="5">#REF!</definedName>
    <definedName name="settingsI" localSheetId="2">#REF!</definedName>
    <definedName name="settingsI" localSheetId="3">#REF!</definedName>
    <definedName name="settingsI" localSheetId="4">#REF!</definedName>
    <definedName name="settingsI" localSheetId="7">#REF!</definedName>
    <definedName name="settingsI" localSheetId="10">#REF!</definedName>
    <definedName name="settingsI" localSheetId="8">#REF!</definedName>
    <definedName name="settingsI">#REF!</definedName>
    <definedName name="settingsJ" localSheetId="13">#REF!</definedName>
    <definedName name="settingsJ" localSheetId="15">#REF!</definedName>
    <definedName name="settingsJ" localSheetId="1">#REF!</definedName>
    <definedName name="settingsJ" localSheetId="5">#REF!</definedName>
    <definedName name="settingsJ" localSheetId="2">#REF!</definedName>
    <definedName name="settingsJ" localSheetId="3">#REF!</definedName>
    <definedName name="settingsJ" localSheetId="4">#REF!</definedName>
    <definedName name="settingsJ" localSheetId="7">#REF!</definedName>
    <definedName name="settingsJ" localSheetId="10">#REF!</definedName>
    <definedName name="settingsJ" localSheetId="8">#REF!</definedName>
    <definedName name="settingsJ">#REF!</definedName>
    <definedName name="settingsK" localSheetId="13">#REF!</definedName>
    <definedName name="settingsK" localSheetId="15">#REF!</definedName>
    <definedName name="settingsK" localSheetId="1">#REF!</definedName>
    <definedName name="settingsK" localSheetId="5">#REF!</definedName>
    <definedName name="settingsK" localSheetId="2">#REF!</definedName>
    <definedName name="settingsK" localSheetId="3">#REF!</definedName>
    <definedName name="settingsK" localSheetId="4">#REF!</definedName>
    <definedName name="settingsK" localSheetId="7">#REF!</definedName>
    <definedName name="settingsK" localSheetId="10">#REF!</definedName>
    <definedName name="settingsK" localSheetId="8">#REF!</definedName>
    <definedName name="settingsK">#REF!</definedName>
    <definedName name="settingsL" localSheetId="13">#REF!</definedName>
    <definedName name="settingsL" localSheetId="15">#REF!</definedName>
    <definedName name="settingsL" localSheetId="1">#REF!</definedName>
    <definedName name="settingsL" localSheetId="5">#REF!</definedName>
    <definedName name="settingsL" localSheetId="2">#REF!</definedName>
    <definedName name="settingsL" localSheetId="3">#REF!</definedName>
    <definedName name="settingsL" localSheetId="4">#REF!</definedName>
    <definedName name="settingsL" localSheetId="7">#REF!</definedName>
    <definedName name="settingsL" localSheetId="10">#REF!</definedName>
    <definedName name="settingsL" localSheetId="8">#REF!</definedName>
    <definedName name="settingsL">#REF!</definedName>
    <definedName name="settingsM" localSheetId="13">#REF!</definedName>
    <definedName name="settingsM" localSheetId="15">#REF!</definedName>
    <definedName name="settingsM" localSheetId="1">#REF!</definedName>
    <definedName name="settingsM" localSheetId="5">#REF!</definedName>
    <definedName name="settingsM" localSheetId="2">#REF!</definedName>
    <definedName name="settingsM" localSheetId="3">#REF!</definedName>
    <definedName name="settingsM" localSheetId="4">#REF!</definedName>
    <definedName name="settingsM" localSheetId="7">#REF!</definedName>
    <definedName name="settingsM" localSheetId="10">#REF!</definedName>
    <definedName name="settingsM" localSheetId="8">#REF!</definedName>
    <definedName name="settingsM">#REF!</definedName>
    <definedName name="settingsN" localSheetId="13">#REF!</definedName>
    <definedName name="settingsN" localSheetId="1">#REF!</definedName>
    <definedName name="settingsN" localSheetId="5">#REF!</definedName>
    <definedName name="settingsN" localSheetId="2">#REF!</definedName>
    <definedName name="settingsN" localSheetId="3">#REF!</definedName>
    <definedName name="settingsN" localSheetId="4">#REF!</definedName>
    <definedName name="settingsN" localSheetId="7">#REF!</definedName>
    <definedName name="settingsN" localSheetId="10">#REF!</definedName>
    <definedName name="settingsN" localSheetId="8">#REF!</definedName>
    <definedName name="settingsN">#REF!</definedName>
    <definedName name="settingsO" localSheetId="13">#REF!</definedName>
    <definedName name="settingsO" localSheetId="1">#REF!</definedName>
    <definedName name="settingsO" localSheetId="5">#REF!</definedName>
    <definedName name="settingsO" localSheetId="2">#REF!</definedName>
    <definedName name="settingsO" localSheetId="3">#REF!</definedName>
    <definedName name="settingsO" localSheetId="4">#REF!</definedName>
    <definedName name="settingsO" localSheetId="7">#REF!</definedName>
    <definedName name="settingsO" localSheetId="10">#REF!</definedName>
    <definedName name="settingsO" localSheetId="8">#REF!</definedName>
    <definedName name="settingsO">#REF!</definedName>
    <definedName name="settingsP" localSheetId="13">#REF!</definedName>
    <definedName name="settingsP" localSheetId="1">#REF!</definedName>
    <definedName name="settingsP" localSheetId="5">#REF!</definedName>
    <definedName name="settingsP" localSheetId="2">#REF!</definedName>
    <definedName name="settingsP" localSheetId="3">#REF!</definedName>
    <definedName name="settingsP" localSheetId="4">#REF!</definedName>
    <definedName name="settingsP" localSheetId="7">#REF!</definedName>
    <definedName name="settingsP" localSheetId="10">#REF!</definedName>
    <definedName name="settingsP" localSheetId="8">#REF!</definedName>
    <definedName name="settingsP">#REF!</definedName>
    <definedName name="settingsQ" localSheetId="13">#REF!</definedName>
    <definedName name="settingsQ" localSheetId="1">#REF!</definedName>
    <definedName name="settingsQ" localSheetId="5">#REF!</definedName>
    <definedName name="settingsQ" localSheetId="2">#REF!</definedName>
    <definedName name="settingsQ" localSheetId="3">#REF!</definedName>
    <definedName name="settingsQ" localSheetId="4">#REF!</definedName>
    <definedName name="settingsQ" localSheetId="7">#REF!</definedName>
    <definedName name="settingsQ" localSheetId="10">#REF!</definedName>
    <definedName name="settingsQ" localSheetId="8">#REF!</definedName>
    <definedName name="settingsQ">#REF!</definedName>
    <definedName name="settingsR" localSheetId="13">#REF!</definedName>
    <definedName name="settingsR" localSheetId="1">#REF!</definedName>
    <definedName name="settingsR" localSheetId="5">#REF!</definedName>
    <definedName name="settingsR" localSheetId="2">#REF!</definedName>
    <definedName name="settingsR" localSheetId="3">#REF!</definedName>
    <definedName name="settingsR" localSheetId="4">#REF!</definedName>
    <definedName name="settingsR" localSheetId="7">#REF!</definedName>
    <definedName name="settingsR" localSheetId="10">#REF!</definedName>
    <definedName name="settingsR" localSheetId="8">#REF!</definedName>
    <definedName name="settingsR">#REF!</definedName>
    <definedName name="settingsS" localSheetId="13">#REF!</definedName>
    <definedName name="settingsS" localSheetId="1">#REF!</definedName>
    <definedName name="settingsS" localSheetId="5">#REF!</definedName>
    <definedName name="settingsS" localSheetId="2">#REF!</definedName>
    <definedName name="settingsS" localSheetId="3">#REF!</definedName>
    <definedName name="settingsS" localSheetId="4">#REF!</definedName>
    <definedName name="settingsS" localSheetId="7">#REF!</definedName>
    <definedName name="settingsS" localSheetId="10">#REF!</definedName>
    <definedName name="settingsS" localSheetId="8">#REF!</definedName>
    <definedName name="settingsS">#REF!</definedName>
    <definedName name="settingsT" localSheetId="13">#REF!</definedName>
    <definedName name="settingsT" localSheetId="1">#REF!</definedName>
    <definedName name="settingsT" localSheetId="5">#REF!</definedName>
    <definedName name="settingsT" localSheetId="2">#REF!</definedName>
    <definedName name="settingsT" localSheetId="3">#REF!</definedName>
    <definedName name="settingsT" localSheetId="4">#REF!</definedName>
    <definedName name="settingsT" localSheetId="7">#REF!</definedName>
    <definedName name="settingsT" localSheetId="10">#REF!</definedName>
    <definedName name="settingsT" localSheetId="8">#REF!</definedName>
    <definedName name="settingsT">#REF!</definedName>
    <definedName name="SEV" localSheetId="13">#REF!</definedName>
    <definedName name="SEV" localSheetId="1">#REF!</definedName>
    <definedName name="SEV" localSheetId="5">#REF!</definedName>
    <definedName name="SEV" localSheetId="2">#REF!</definedName>
    <definedName name="SEV" localSheetId="3">#REF!</definedName>
    <definedName name="SEV" localSheetId="4">#REF!</definedName>
    <definedName name="SEV" localSheetId="7">#REF!</definedName>
    <definedName name="SEV" localSheetId="10">#REF!</definedName>
    <definedName name="SEV" localSheetId="8">#REF!</definedName>
    <definedName name="SEV">#REF!</definedName>
    <definedName name="sfafafaesfsafsa" localSheetId="13" hidden="1">#REF!</definedName>
    <definedName name="sfafafaesfsafsa" localSheetId="1" hidden="1">#REF!</definedName>
    <definedName name="sfafafaesfsafsa" localSheetId="5" hidden="1">#REF!</definedName>
    <definedName name="sfafafaesfsafsa" localSheetId="2" hidden="1">#REF!</definedName>
    <definedName name="sfafafaesfsafsa" localSheetId="3" hidden="1">#REF!</definedName>
    <definedName name="sfafafaesfsafsa" localSheetId="4" hidden="1">#REF!</definedName>
    <definedName name="sfafafaesfsafsa" localSheetId="7" hidden="1">#REF!</definedName>
    <definedName name="sfafafaesfsafsa" localSheetId="10" hidden="1">#REF!</definedName>
    <definedName name="sfafafaesfsafsa" localSheetId="8" hidden="1">#REF!</definedName>
    <definedName name="sfafafaesfsafsa" hidden="1">#REF!</definedName>
    <definedName name="sfasdf" localSheetId="13">'[56]FA-LISTING'!#REF!</definedName>
    <definedName name="sfasdf" localSheetId="1">'[56]FA-LISTING'!#REF!</definedName>
    <definedName name="sfasdf" localSheetId="5">'[56]FA-LISTING'!#REF!</definedName>
    <definedName name="sfasdf" localSheetId="2">'[56]FA-LISTING'!#REF!</definedName>
    <definedName name="sfasdf" localSheetId="3">'[56]FA-LISTING'!#REF!</definedName>
    <definedName name="sfasdf" localSheetId="7">'[56]FA-LISTING'!#REF!</definedName>
    <definedName name="sfasdf" localSheetId="10">'[56]FA-LISTING'!#REF!</definedName>
    <definedName name="sfasdf" localSheetId="8">'[56]FA-LISTING'!#REF!</definedName>
    <definedName name="sfasdf">'[56]FA-LISTING'!#REF!</definedName>
    <definedName name="sfdg" localSheetId="5" hidden="1">{"'10'!$F$18"}</definedName>
    <definedName name="sfdg" localSheetId="2" hidden="1">{"'10'!$F$18"}</definedName>
    <definedName name="sfdg" localSheetId="3" hidden="1">{"'10'!$F$18"}</definedName>
    <definedName name="sfdg" localSheetId="4" hidden="1">{"'10'!$F$18"}</definedName>
    <definedName name="sfdg" localSheetId="8" hidden="1">{"'10'!$F$18"}</definedName>
    <definedName name="sfdg" hidden="1">{"'10'!$F$18"}</definedName>
    <definedName name="SGD" localSheetId="13">#REF!</definedName>
    <definedName name="SGD" localSheetId="1">#REF!</definedName>
    <definedName name="SGD" localSheetId="5">#REF!</definedName>
    <definedName name="SGD" localSheetId="2">#REF!</definedName>
    <definedName name="SGD" localSheetId="3">#REF!</definedName>
    <definedName name="SGD" localSheetId="4">#REF!</definedName>
    <definedName name="SGD" localSheetId="7">#REF!</definedName>
    <definedName name="SGD" localSheetId="10">#REF!</definedName>
    <definedName name="SGD" localSheetId="8">#REF!</definedName>
    <definedName name="SGD">#REF!</definedName>
    <definedName name="SGDA" localSheetId="13">#REF!</definedName>
    <definedName name="SGDA" localSheetId="1">#REF!</definedName>
    <definedName name="SGDA" localSheetId="5">#REF!</definedName>
    <definedName name="SGDA" localSheetId="2">#REF!</definedName>
    <definedName name="SGDA" localSheetId="3">#REF!</definedName>
    <definedName name="SGDA" localSheetId="4">#REF!</definedName>
    <definedName name="SGDA" localSheetId="7">#REF!</definedName>
    <definedName name="SGDA" localSheetId="10">#REF!</definedName>
    <definedName name="SGDA" localSheetId="8">#REF!</definedName>
    <definedName name="SGDA">#REF!</definedName>
    <definedName name="SGG" localSheetId="5" hidden="1">{"'10'!$F$18"}</definedName>
    <definedName name="SGG" localSheetId="2" hidden="1">{"'10'!$F$18"}</definedName>
    <definedName name="SGG" localSheetId="3" hidden="1">{"'10'!$F$18"}</definedName>
    <definedName name="SGG" localSheetId="4" hidden="1">{"'10'!$F$18"}</definedName>
    <definedName name="SGG" localSheetId="8" hidden="1">{"'10'!$F$18"}</definedName>
    <definedName name="SGG" hidden="1">{"'10'!$F$18"}</definedName>
    <definedName name="SGGS" localSheetId="5" hidden="1">{"'10'!$F$18"}</definedName>
    <definedName name="SGGS" localSheetId="2" hidden="1">{"'10'!$F$18"}</definedName>
    <definedName name="SGGS" localSheetId="3" hidden="1">{"'10'!$F$18"}</definedName>
    <definedName name="SGGS" localSheetId="4" hidden="1">{"'10'!$F$18"}</definedName>
    <definedName name="SGGS" localSheetId="8" hidden="1">{"'10'!$F$18"}</definedName>
    <definedName name="SGGS" hidden="1">{"'10'!$F$18"}</definedName>
    <definedName name="she" localSheetId="13" hidden="1">#REF!</definedName>
    <definedName name="she" localSheetId="1" hidden="1">#REF!</definedName>
    <definedName name="she" localSheetId="5" hidden="1">#REF!</definedName>
    <definedName name="she" localSheetId="2" hidden="1">#REF!</definedName>
    <definedName name="she" localSheetId="3" hidden="1">#REF!</definedName>
    <definedName name="she" localSheetId="4" hidden="1">#REF!</definedName>
    <definedName name="she" localSheetId="7" hidden="1">#REF!</definedName>
    <definedName name="she" localSheetId="10" hidden="1">#REF!</definedName>
    <definedName name="she" localSheetId="8" hidden="1">#REF!</definedName>
    <definedName name="she" hidden="1">#REF!</definedName>
    <definedName name="SHEET12" localSheetId="13" hidden="1">#REF!</definedName>
    <definedName name="SHEET12" localSheetId="1" hidden="1">#REF!</definedName>
    <definedName name="SHEET12" localSheetId="5" hidden="1">#REF!</definedName>
    <definedName name="SHEET12" localSheetId="2" hidden="1">#REF!</definedName>
    <definedName name="SHEET12" localSheetId="3" hidden="1">#REF!</definedName>
    <definedName name="SHEET12" localSheetId="4" hidden="1">#REF!</definedName>
    <definedName name="SHEET12" localSheetId="7" hidden="1">#REF!</definedName>
    <definedName name="SHEET12" localSheetId="10" hidden="1">#REF!</definedName>
    <definedName name="SHEET12" localSheetId="8" hidden="1">#REF!</definedName>
    <definedName name="SHEET12" hidden="1">#REF!</definedName>
    <definedName name="SHEET13" localSheetId="13" hidden="1">#REF!</definedName>
    <definedName name="SHEET13" localSheetId="1" hidden="1">#REF!</definedName>
    <definedName name="SHEET13" localSheetId="5" hidden="1">#REF!</definedName>
    <definedName name="SHEET13" localSheetId="2" hidden="1">#REF!</definedName>
    <definedName name="SHEET13" localSheetId="3" hidden="1">#REF!</definedName>
    <definedName name="SHEET13" localSheetId="4" hidden="1">#REF!</definedName>
    <definedName name="SHEET13" localSheetId="7" hidden="1">#REF!</definedName>
    <definedName name="SHEET13" localSheetId="10" hidden="1">#REF!</definedName>
    <definedName name="SHEET13" localSheetId="8" hidden="1">#REF!</definedName>
    <definedName name="SHEET13" hidden="1">#REF!</definedName>
    <definedName name="shipdelay" localSheetId="2">'[99]Std ship delay'!$A$3:$B$8</definedName>
    <definedName name="shipdelay">'[99]Std ship delay'!$A$3:$B$8</definedName>
    <definedName name="Shipments">[100]Shipments!$A$2:$AL$140</definedName>
    <definedName name="ShipTo" localSheetId="2">'[101]Ship to addresses'!$A$36:$B$40</definedName>
    <definedName name="ShipTo">'[101]Ship to addresses'!$A$36:$B$40</definedName>
    <definedName name="shirley" localSheetId="13">#REF!</definedName>
    <definedName name="shirley" localSheetId="1">#REF!</definedName>
    <definedName name="shirley" localSheetId="5">#REF!</definedName>
    <definedName name="shirley" localSheetId="2">#REF!</definedName>
    <definedName name="shirley" localSheetId="3">#REF!</definedName>
    <definedName name="shirley" localSheetId="4">#REF!</definedName>
    <definedName name="shirley" localSheetId="7">#REF!</definedName>
    <definedName name="shirley" localSheetId="10">#REF!</definedName>
    <definedName name="shirley" localSheetId="8">#REF!</definedName>
    <definedName name="shirley">#REF!</definedName>
    <definedName name="Show_All">"CommandButton1"</definedName>
    <definedName name="Show_M" localSheetId="13">#REF!</definedName>
    <definedName name="Show_M" localSheetId="1">#REF!</definedName>
    <definedName name="Show_M" localSheetId="5">#REF!</definedName>
    <definedName name="Show_M" localSheetId="2">#REF!</definedName>
    <definedName name="Show_M" localSheetId="3">#REF!</definedName>
    <definedName name="Show_M" localSheetId="4">#REF!</definedName>
    <definedName name="Show_M" localSheetId="7">#REF!</definedName>
    <definedName name="Show_M" localSheetId="10">#REF!</definedName>
    <definedName name="Show_M" localSheetId="8">#REF!</definedName>
    <definedName name="Show_M">#REF!</definedName>
    <definedName name="Show_M1" localSheetId="13">#REF!</definedName>
    <definedName name="Show_M1" localSheetId="1">#REF!</definedName>
    <definedName name="Show_M1" localSheetId="5">#REF!</definedName>
    <definedName name="Show_M1" localSheetId="2">#REF!</definedName>
    <definedName name="Show_M1" localSheetId="3">#REF!</definedName>
    <definedName name="Show_M1" localSheetId="4">#REF!</definedName>
    <definedName name="Show_M1" localSheetId="7">#REF!</definedName>
    <definedName name="Show_M1" localSheetId="10">#REF!</definedName>
    <definedName name="Show_M1" localSheetId="8">#REF!</definedName>
    <definedName name="Show_M1">#REF!</definedName>
    <definedName name="Show_M2" localSheetId="13">#REF!</definedName>
    <definedName name="Show_M2" localSheetId="1">#REF!</definedName>
    <definedName name="Show_M2" localSheetId="5">#REF!</definedName>
    <definedName name="Show_M2" localSheetId="2">#REF!</definedName>
    <definedName name="Show_M2" localSheetId="3">#REF!</definedName>
    <definedName name="Show_M2" localSheetId="4">#REF!</definedName>
    <definedName name="Show_M2" localSheetId="7">#REF!</definedName>
    <definedName name="Show_M2" localSheetId="10">#REF!</definedName>
    <definedName name="Show_M2" localSheetId="8">#REF!</definedName>
    <definedName name="Show_M2">#REF!</definedName>
    <definedName name="Simplified_Displayworks_BOM">[16]Time_Scale!$D$5:$AX$16</definedName>
    <definedName name="Site_Items" localSheetId="13">#REF!</definedName>
    <definedName name="Site_Items" localSheetId="1">#REF!</definedName>
    <definedName name="Site_Items" localSheetId="5">#REF!</definedName>
    <definedName name="Site_Items" localSheetId="2">#REF!</definedName>
    <definedName name="Site_Items" localSheetId="3">#REF!</definedName>
    <definedName name="Site_Items" localSheetId="4">#REF!</definedName>
    <definedName name="Site_Items" localSheetId="7">#REF!</definedName>
    <definedName name="Site_Items" localSheetId="10">#REF!</definedName>
    <definedName name="Site_Items" localSheetId="8">#REF!</definedName>
    <definedName name="Site_Items">#REF!</definedName>
    <definedName name="Site_Tasks" localSheetId="13">#REF!</definedName>
    <definedName name="Site_Tasks" localSheetId="1">#REF!</definedName>
    <definedName name="Site_Tasks" localSheetId="5">#REF!</definedName>
    <definedName name="Site_Tasks" localSheetId="2">#REF!</definedName>
    <definedName name="Site_Tasks" localSheetId="3">#REF!</definedName>
    <definedName name="Site_Tasks" localSheetId="4">#REF!</definedName>
    <definedName name="Site_Tasks" localSheetId="7">#REF!</definedName>
    <definedName name="Site_Tasks" localSheetId="10">#REF!</definedName>
    <definedName name="Site_Tasks" localSheetId="8">#REF!</definedName>
    <definedName name="Site_Tasks">#REF!</definedName>
    <definedName name="SiteID" localSheetId="13">#REF!</definedName>
    <definedName name="SiteID" localSheetId="1">#REF!</definedName>
    <definedName name="SiteID" localSheetId="5">#REF!</definedName>
    <definedName name="SiteID" localSheetId="2">#REF!</definedName>
    <definedName name="SiteID" localSheetId="3">#REF!</definedName>
    <definedName name="SiteID" localSheetId="4">#REF!</definedName>
    <definedName name="SiteID" localSheetId="7">#REF!</definedName>
    <definedName name="SiteID" localSheetId="10">#REF!</definedName>
    <definedName name="SiteID" localSheetId="8">#REF!</definedName>
    <definedName name="SiteID">#REF!</definedName>
    <definedName name="siwei" hidden="1">[102]詳細資料!$A$1:$Q$218</definedName>
    <definedName name="siweii" localSheetId="13">[10]非機種!#REF!</definedName>
    <definedName name="siweii" localSheetId="1">[10]非機種!#REF!</definedName>
    <definedName name="siweii" localSheetId="5">[10]非機種!#REF!</definedName>
    <definedName name="siweii" localSheetId="2">[10]非機種!#REF!</definedName>
    <definedName name="siweii" localSheetId="3">[10]非機種!#REF!</definedName>
    <definedName name="siweii" localSheetId="7">[10]非機種!#REF!</definedName>
    <definedName name="siweii" localSheetId="10">[10]非機種!#REF!</definedName>
    <definedName name="siweii" localSheetId="8">[10]非機種!#REF!</definedName>
    <definedName name="siweii">[10]非機種!#REF!</definedName>
    <definedName name="SMT_BUFFER" localSheetId="2">[67]SUMMARY!$C$31</definedName>
    <definedName name="SMT_BUFFER">[67]SUMMARY!$C$31</definedName>
    <definedName name="SMT_PER" localSheetId="2">[67]SUMMARY!$C$4</definedName>
    <definedName name="SMT_PER">[67]SUMMARY!$C$4</definedName>
    <definedName name="SMT1_PER">[103]SUMMARY!$C$17</definedName>
    <definedName name="SMT2_PER">[103]SUMMARY!$C$18</definedName>
    <definedName name="SMT3_PER">[103]SUMMARY!$C$19</definedName>
    <definedName name="sort" localSheetId="13" hidden="1">[104]BUCA!#REF!</definedName>
    <definedName name="sort" localSheetId="1" hidden="1">[104]BUCA!#REF!</definedName>
    <definedName name="sort" localSheetId="5" hidden="1">[104]BUCA!#REF!</definedName>
    <definedName name="sort" localSheetId="2" hidden="1">[104]BUCA!#REF!</definedName>
    <definedName name="sort" localSheetId="3" hidden="1">[104]BUCA!#REF!</definedName>
    <definedName name="sort" localSheetId="7" hidden="1">[104]BUCA!#REF!</definedName>
    <definedName name="sort" localSheetId="10" hidden="1">[104]BUCA!#REF!</definedName>
    <definedName name="sort" localSheetId="8" hidden="1">[104]BUCA!#REF!</definedName>
    <definedName name="sort" hidden="1">[104]BUCA!#REF!</definedName>
    <definedName name="Spacers">'[16]Materials Quarterly'!$S$2</definedName>
    <definedName name="spec" localSheetId="13">#REF!</definedName>
    <definedName name="spec" localSheetId="1">#REF!</definedName>
    <definedName name="spec" localSheetId="5">#REF!</definedName>
    <definedName name="spec" localSheetId="2">#REF!</definedName>
    <definedName name="spec" localSheetId="3">#REF!</definedName>
    <definedName name="spec" localSheetId="4">#REF!</definedName>
    <definedName name="spec" localSheetId="7">#REF!</definedName>
    <definedName name="spec" localSheetId="10">#REF!</definedName>
    <definedName name="spec" localSheetId="8">#REF!</definedName>
    <definedName name="spec">#REF!</definedName>
    <definedName name="SpecialPrice" localSheetId="13" hidden="1">#REF!</definedName>
    <definedName name="SpecialPrice" localSheetId="1" hidden="1">#REF!</definedName>
    <definedName name="SpecialPrice" localSheetId="5" hidden="1">#REF!</definedName>
    <definedName name="SpecialPrice" localSheetId="2" hidden="1">#REF!</definedName>
    <definedName name="SpecialPrice" localSheetId="3" hidden="1">#REF!</definedName>
    <definedName name="SpecialPrice" localSheetId="4" hidden="1">#REF!</definedName>
    <definedName name="SpecialPrice" localSheetId="7" hidden="1">#REF!</definedName>
    <definedName name="SpecialPrice" localSheetId="10" hidden="1">#REF!</definedName>
    <definedName name="SpecialPrice" localSheetId="8" hidden="1">#REF!</definedName>
    <definedName name="SpecialPrice" hidden="1">#REF!</definedName>
    <definedName name="specs" localSheetId="13">#REF!</definedName>
    <definedName name="specs" localSheetId="1">#REF!</definedName>
    <definedName name="specs" localSheetId="5">#REF!</definedName>
    <definedName name="specs" localSheetId="2">#REF!</definedName>
    <definedName name="specs" localSheetId="3">#REF!</definedName>
    <definedName name="specs" localSheetId="4">#REF!</definedName>
    <definedName name="specs" localSheetId="7">#REF!</definedName>
    <definedName name="specs" localSheetId="10">#REF!</definedName>
    <definedName name="specs" localSheetId="8">#REF!</definedName>
    <definedName name="specs">#REF!</definedName>
    <definedName name="sqlCommand">1146159107</definedName>
    <definedName name="sqlError">754647045</definedName>
    <definedName name="sqlLogin">-249626624</definedName>
    <definedName name="sqlLogoff">1642528770</definedName>
    <definedName name="sqlPassword">526581764</definedName>
    <definedName name="sqlQuery">-1686372351</definedName>
    <definedName name="sqlUpdate">-1036517370</definedName>
    <definedName name="SRT" localSheetId="5" hidden="1">{"'10'!$F$18"}</definedName>
    <definedName name="SRT" localSheetId="2" hidden="1">{"'10'!$F$18"}</definedName>
    <definedName name="SRT" localSheetId="3" hidden="1">{"'10'!$F$18"}</definedName>
    <definedName name="SRT" localSheetId="4" hidden="1">{"'10'!$F$18"}</definedName>
    <definedName name="SRT" localSheetId="8" hidden="1">{"'10'!$F$18"}</definedName>
    <definedName name="SRT" hidden="1">{"'10'!$F$18"}</definedName>
    <definedName name="ss" localSheetId="13">#REF!</definedName>
    <definedName name="ss" localSheetId="1">#REF!</definedName>
    <definedName name="ss" localSheetId="5">#REF!</definedName>
    <definedName name="ss" localSheetId="2">#REF!</definedName>
    <definedName name="ss" localSheetId="3">#REF!</definedName>
    <definedName name="ss" localSheetId="4">#REF!</definedName>
    <definedName name="ss" localSheetId="7">#REF!</definedName>
    <definedName name="ss" localSheetId="10">#REF!</definedName>
    <definedName name="ss" localSheetId="8">#REF!</definedName>
    <definedName name="ss">#REF!</definedName>
    <definedName name="SSD" localSheetId="2">'[5]2003 prod2'!$K$7</definedName>
    <definedName name="SSD">'[5]2003 prod2'!$K$7</definedName>
    <definedName name="SSP" localSheetId="13">#REF!</definedName>
    <definedName name="SSP" localSheetId="1">#REF!</definedName>
    <definedName name="SSP" localSheetId="5">#REF!</definedName>
    <definedName name="SSP" localSheetId="2">#REF!</definedName>
    <definedName name="SSP" localSheetId="3">#REF!</definedName>
    <definedName name="SSP" localSheetId="4">#REF!</definedName>
    <definedName name="SSP" localSheetId="7">#REF!</definedName>
    <definedName name="SSP" localSheetId="10">#REF!</definedName>
    <definedName name="SSP" localSheetId="8">#REF!</definedName>
    <definedName name="SSP">#REF!</definedName>
    <definedName name="SSP_A108" localSheetId="13">#REF!</definedName>
    <definedName name="SSP_A108" localSheetId="1">#REF!</definedName>
    <definedName name="SSP_A108" localSheetId="5">#REF!</definedName>
    <definedName name="SSP_A108" localSheetId="2">#REF!</definedName>
    <definedName name="SSP_A108" localSheetId="3">#REF!</definedName>
    <definedName name="SSP_A108" localSheetId="4">#REF!</definedName>
    <definedName name="SSP_A108" localSheetId="7">#REF!</definedName>
    <definedName name="SSP_A108" localSheetId="10">#REF!</definedName>
    <definedName name="SSP_A108" localSheetId="8">#REF!</definedName>
    <definedName name="SSP_A108">#REF!</definedName>
    <definedName name="SSP_A31" localSheetId="13">#REF!</definedName>
    <definedName name="SSP_A31" localSheetId="1">#REF!</definedName>
    <definedName name="SSP_A31" localSheetId="5">#REF!</definedName>
    <definedName name="SSP_A31" localSheetId="2">#REF!</definedName>
    <definedName name="SSP_A31" localSheetId="3">#REF!</definedName>
    <definedName name="SSP_A31" localSheetId="4">#REF!</definedName>
    <definedName name="SSP_A31" localSheetId="7">#REF!</definedName>
    <definedName name="SSP_A31" localSheetId="10">#REF!</definedName>
    <definedName name="SSP_A31" localSheetId="8">#REF!</definedName>
    <definedName name="SSP_A31">#REF!</definedName>
    <definedName name="sss" localSheetId="13">'[56]FA-LISTING'!#REF!</definedName>
    <definedName name="sss" localSheetId="1">'[56]FA-LISTING'!#REF!</definedName>
    <definedName name="sss" localSheetId="5">'[56]FA-LISTING'!#REF!</definedName>
    <definedName name="sss" localSheetId="2">'[56]FA-LISTING'!#REF!</definedName>
    <definedName name="sss" localSheetId="3">'[56]FA-LISTING'!#REF!</definedName>
    <definedName name="sss" localSheetId="7">'[56]FA-LISTING'!#REF!</definedName>
    <definedName name="sss" localSheetId="10">'[56]FA-LISTING'!#REF!</definedName>
    <definedName name="sss" localSheetId="8">'[56]FA-LISTING'!#REF!</definedName>
    <definedName name="sss">'[56]FA-LISTING'!#REF!</definedName>
    <definedName name="STADT" localSheetId="13">#REF!</definedName>
    <definedName name="STADT" localSheetId="1">#REF!</definedName>
    <definedName name="STADT" localSheetId="5">#REF!</definedName>
    <definedName name="STADT" localSheetId="2">#REF!</definedName>
    <definedName name="STADT" localSheetId="3">#REF!</definedName>
    <definedName name="STADT" localSheetId="4">#REF!</definedName>
    <definedName name="STADT" localSheetId="7">#REF!</definedName>
    <definedName name="STADT" localSheetId="10">#REF!</definedName>
    <definedName name="STADT" localSheetId="8">#REF!</definedName>
    <definedName name="STADT">#REF!</definedName>
    <definedName name="Standard" localSheetId="2">'[37]Dropdown Lists'!$C$43:$C$45</definedName>
    <definedName name="Standard">'[37]Dropdown Lists'!$C$43:$C$45</definedName>
    <definedName name="Start" localSheetId="13">#REF!</definedName>
    <definedName name="Start" localSheetId="1">#REF!</definedName>
    <definedName name="Start" localSheetId="5">#REF!</definedName>
    <definedName name="Start" localSheetId="2">#REF!</definedName>
    <definedName name="Start" localSheetId="3">#REF!</definedName>
    <definedName name="Start" localSheetId="4">#REF!</definedName>
    <definedName name="Start" localSheetId="7">#REF!</definedName>
    <definedName name="Start" localSheetId="10">#REF!</definedName>
    <definedName name="Start" localSheetId="8">#REF!</definedName>
    <definedName name="Start">#REF!</definedName>
    <definedName name="State" localSheetId="13">#REF!</definedName>
    <definedName name="State" localSheetId="1">#REF!</definedName>
    <definedName name="State" localSheetId="5">#REF!</definedName>
    <definedName name="State" localSheetId="2">#REF!</definedName>
    <definedName name="State" localSheetId="3">#REF!</definedName>
    <definedName name="State" localSheetId="4">#REF!</definedName>
    <definedName name="State" localSheetId="7">#REF!</definedName>
    <definedName name="State" localSheetId="10">#REF!</definedName>
    <definedName name="State" localSheetId="8">#REF!</definedName>
    <definedName name="State">#REF!</definedName>
    <definedName name="STATUS" localSheetId="13">#REF!</definedName>
    <definedName name="STATUS" localSheetId="1">#REF!</definedName>
    <definedName name="STATUS" localSheetId="5">#REF!</definedName>
    <definedName name="STATUS" localSheetId="2">#REF!</definedName>
    <definedName name="STATUS" localSheetId="3">#REF!</definedName>
    <definedName name="STATUS" localSheetId="4">#REF!</definedName>
    <definedName name="STATUS" localSheetId="7">#REF!</definedName>
    <definedName name="STATUS" localSheetId="10">#REF!</definedName>
    <definedName name="STATUS" localSheetId="8">#REF!</definedName>
    <definedName name="STATUS">#REF!</definedName>
    <definedName name="SteelHead_New" localSheetId="20" hidden="1">{"Jabil - Personal View",#N/A,FALSE,"Passives"}</definedName>
    <definedName name="SteelHead_New" localSheetId="5" hidden="1">{"Jabil - Personal View",#N/A,FALSE,"Passives"}</definedName>
    <definedName name="SteelHead_New" localSheetId="2" hidden="1">{"Jabil - Personal View",#N/A,FALSE,"Passives"}</definedName>
    <definedName name="SteelHead_New" localSheetId="3" hidden="1">{"Jabil - Personal View",#N/A,FALSE,"Passives"}</definedName>
    <definedName name="SteelHead_New" localSheetId="4" hidden="1">{"Jabil - Personal View",#N/A,FALSE,"Passives"}</definedName>
    <definedName name="SteelHead_New" localSheetId="10" hidden="1">{"Jabil - Personal View",#N/A,FALSE,"Passives"}</definedName>
    <definedName name="SteelHead_New" localSheetId="8" hidden="1">{"Jabil - Personal View",#N/A,FALSE,"Passives"}</definedName>
    <definedName name="SteelHead_New" hidden="1">{"Jabil - Personal View",#N/A,FALSE,"Passives"}</definedName>
    <definedName name="Substrate">'[16]Materials Quarterly'!$K$2</definedName>
    <definedName name="SUMA" localSheetId="13">#REF!</definedName>
    <definedName name="SUMA" localSheetId="1">#REF!</definedName>
    <definedName name="SUMA" localSheetId="5">#REF!</definedName>
    <definedName name="SUMA" localSheetId="2">#REF!</definedName>
    <definedName name="SUMA" localSheetId="3">#REF!</definedName>
    <definedName name="SUMA" localSheetId="4">#REF!</definedName>
    <definedName name="SUMA" localSheetId="7">#REF!</definedName>
    <definedName name="SUMA" localSheetId="10">#REF!</definedName>
    <definedName name="SUMA" localSheetId="8">#REF!</definedName>
    <definedName name="SUMA">#REF!</definedName>
    <definedName name="SUMB" localSheetId="13">#REF!</definedName>
    <definedName name="SUMB" localSheetId="1">#REF!</definedName>
    <definedName name="SUMB" localSheetId="5">#REF!</definedName>
    <definedName name="SUMB" localSheetId="2">#REF!</definedName>
    <definedName name="SUMB" localSheetId="3">#REF!</definedName>
    <definedName name="SUMB" localSheetId="4">#REF!</definedName>
    <definedName name="SUMB" localSheetId="7">#REF!</definedName>
    <definedName name="SUMB" localSheetId="10">#REF!</definedName>
    <definedName name="SUMB" localSheetId="8">#REF!</definedName>
    <definedName name="SUMB">#REF!</definedName>
    <definedName name="SUMC" localSheetId="13">#REF!</definedName>
    <definedName name="SUMC" localSheetId="1">#REF!</definedName>
    <definedName name="SUMC" localSheetId="5">#REF!</definedName>
    <definedName name="SUMC" localSheetId="2">#REF!</definedName>
    <definedName name="SUMC" localSheetId="3">#REF!</definedName>
    <definedName name="SUMC" localSheetId="4">#REF!</definedName>
    <definedName name="SUMC" localSheetId="7">#REF!</definedName>
    <definedName name="SUMC" localSheetId="10">#REF!</definedName>
    <definedName name="SUMC" localSheetId="8">#REF!</definedName>
    <definedName name="SUMC">#REF!</definedName>
    <definedName name="SUMMARY">'[55]Data Summary'!$C$3:$E$226</definedName>
    <definedName name="SUN" localSheetId="13">#REF!</definedName>
    <definedName name="SUN" localSheetId="1">#REF!</definedName>
    <definedName name="SUN" localSheetId="5">#REF!</definedName>
    <definedName name="SUN" localSheetId="2">#REF!</definedName>
    <definedName name="SUN" localSheetId="3">#REF!</definedName>
    <definedName name="SUN" localSheetId="4">#REF!</definedName>
    <definedName name="SUN" localSheetId="7">#REF!</definedName>
    <definedName name="SUN" localSheetId="10">#REF!</definedName>
    <definedName name="SUN" localSheetId="8">#REF!</definedName>
    <definedName name="SUN">#REF!</definedName>
    <definedName name="Supply_Channel_List" localSheetId="13">#REF!</definedName>
    <definedName name="Supply_Channel_List" localSheetId="1">#REF!</definedName>
    <definedName name="Supply_Channel_List" localSheetId="5">#REF!</definedName>
    <definedName name="Supply_Channel_List" localSheetId="2">#REF!</definedName>
    <definedName name="Supply_Channel_List" localSheetId="3">#REF!</definedName>
    <definedName name="Supply_Channel_List" localSheetId="4">#REF!</definedName>
    <definedName name="Supply_Channel_List" localSheetId="7">#REF!</definedName>
    <definedName name="Supply_Channel_List" localSheetId="10">#REF!</definedName>
    <definedName name="Supply_Channel_List" localSheetId="8">#REF!</definedName>
    <definedName name="Supply_Channel_List">#REF!</definedName>
    <definedName name="SW" localSheetId="5" hidden="1">{"'A2 Product Specification'!$A$1:$J$157"}</definedName>
    <definedName name="SW" localSheetId="2" hidden="1">{"'A2 Product Specification'!$A$1:$J$157"}</definedName>
    <definedName name="SW" localSheetId="3" hidden="1">{"'A2 Product Specification'!$A$1:$J$157"}</definedName>
    <definedName name="SW" localSheetId="4" hidden="1">{"'A2 Product Specification'!$A$1:$J$157"}</definedName>
    <definedName name="SW" localSheetId="8" hidden="1">{"'A2 Product Specification'!$A$1:$J$157"}</definedName>
    <definedName name="SW" hidden="1">{"'A2 Product Specification'!$A$1:$J$157"}</definedName>
    <definedName name="SWEET" localSheetId="13">#REF!</definedName>
    <definedName name="SWEET" localSheetId="1">#REF!</definedName>
    <definedName name="SWEET" localSheetId="5">#REF!</definedName>
    <definedName name="SWEET" localSheetId="2">#REF!</definedName>
    <definedName name="SWEET" localSheetId="3">#REF!</definedName>
    <definedName name="SWEET" localSheetId="4">#REF!</definedName>
    <definedName name="SWEET" localSheetId="7">#REF!</definedName>
    <definedName name="SWEET" localSheetId="10">#REF!</definedName>
    <definedName name="SWEET" localSheetId="8">#REF!</definedName>
    <definedName name="SWEET">#REF!</definedName>
    <definedName name="SWEETTIAN" localSheetId="13">#REF!</definedName>
    <definedName name="SWEETTIAN" localSheetId="1">#REF!</definedName>
    <definedName name="SWEETTIAN" localSheetId="5">#REF!</definedName>
    <definedName name="SWEETTIAN" localSheetId="2">#REF!</definedName>
    <definedName name="SWEETTIAN" localSheetId="3">#REF!</definedName>
    <definedName name="SWEETTIAN" localSheetId="4">#REF!</definedName>
    <definedName name="SWEETTIAN" localSheetId="7">#REF!</definedName>
    <definedName name="SWEETTIAN" localSheetId="10">#REF!</definedName>
    <definedName name="SWEETTIAN" localSheetId="8">#REF!</definedName>
    <definedName name="SWEETTIAN">#REF!</definedName>
    <definedName name="SYS320N" localSheetId="13">#REF!</definedName>
    <definedName name="SYS320N" localSheetId="1">#REF!</definedName>
    <definedName name="SYS320N" localSheetId="5">#REF!</definedName>
    <definedName name="SYS320N" localSheetId="2">#REF!</definedName>
    <definedName name="SYS320N" localSheetId="3">#REF!</definedName>
    <definedName name="SYS320N" localSheetId="4">#REF!</definedName>
    <definedName name="SYS320N" localSheetId="7">#REF!</definedName>
    <definedName name="SYS320N" localSheetId="10">#REF!</definedName>
    <definedName name="SYS320N" localSheetId="8">#REF!</definedName>
    <definedName name="SYS320N">#REF!</definedName>
    <definedName name="SYS320SLI" localSheetId="13">#REF!</definedName>
    <definedName name="SYS320SLI" localSheetId="1">#REF!</definedName>
    <definedName name="SYS320SLI" localSheetId="5">#REF!</definedName>
    <definedName name="SYS320SLI" localSheetId="2">#REF!</definedName>
    <definedName name="SYS320SLI" localSheetId="3">#REF!</definedName>
    <definedName name="SYS320SLI" localSheetId="4">#REF!</definedName>
    <definedName name="SYS320SLI" localSheetId="7">#REF!</definedName>
    <definedName name="SYS320SLI" localSheetId="10">#REF!</definedName>
    <definedName name="SYS320SLI" localSheetId="8">#REF!</definedName>
    <definedName name="SYS320SLI">#REF!</definedName>
    <definedName name="SYS325P" localSheetId="13">#REF!</definedName>
    <definedName name="SYS325P" localSheetId="1">#REF!</definedName>
    <definedName name="SYS325P" localSheetId="5">#REF!</definedName>
    <definedName name="SYS325P" localSheetId="2">#REF!</definedName>
    <definedName name="SYS325P" localSheetId="3">#REF!</definedName>
    <definedName name="SYS325P" localSheetId="4">#REF!</definedName>
    <definedName name="SYS325P" localSheetId="7">#REF!</definedName>
    <definedName name="SYS325P" localSheetId="10">#REF!</definedName>
    <definedName name="SYS325P" localSheetId="8">#REF!</definedName>
    <definedName name="SYS325P">#REF!</definedName>
    <definedName name="SYS325SX" localSheetId="13">#REF!</definedName>
    <definedName name="SYS325SX" localSheetId="1">#REF!</definedName>
    <definedName name="SYS325SX" localSheetId="5">#REF!</definedName>
    <definedName name="SYS325SX" localSheetId="2">#REF!</definedName>
    <definedName name="SYS325SX" localSheetId="3">#REF!</definedName>
    <definedName name="SYS325SX" localSheetId="4">#REF!</definedName>
    <definedName name="SYS325SX" localSheetId="7">#REF!</definedName>
    <definedName name="SYS325SX" localSheetId="10">#REF!</definedName>
    <definedName name="SYS325SX" localSheetId="8">#REF!</definedName>
    <definedName name="SYS325SX">#REF!</definedName>
    <definedName name="SYS333SL" localSheetId="13">#REF!</definedName>
    <definedName name="SYS333SL" localSheetId="1">#REF!</definedName>
    <definedName name="SYS333SL" localSheetId="5">#REF!</definedName>
    <definedName name="SYS333SL" localSheetId="2">#REF!</definedName>
    <definedName name="SYS333SL" localSheetId="3">#REF!</definedName>
    <definedName name="SYS333SL" localSheetId="4">#REF!</definedName>
    <definedName name="SYS333SL" localSheetId="7">#REF!</definedName>
    <definedName name="SYS333SL" localSheetId="10">#REF!</definedName>
    <definedName name="SYS333SL" localSheetId="8">#REF!</definedName>
    <definedName name="SYS333SL">#REF!</definedName>
    <definedName name="SYS420DE" localSheetId="13">#REF!</definedName>
    <definedName name="SYS420DE" localSheetId="1">#REF!</definedName>
    <definedName name="SYS420DE" localSheetId="5">#REF!</definedName>
    <definedName name="SYS420DE" localSheetId="2">#REF!</definedName>
    <definedName name="SYS420DE" localSheetId="3">#REF!</definedName>
    <definedName name="SYS420DE" localSheetId="4">#REF!</definedName>
    <definedName name="SYS420DE" localSheetId="7">#REF!</definedName>
    <definedName name="SYS420DE" localSheetId="10">#REF!</definedName>
    <definedName name="SYS420DE" localSheetId="8">#REF!</definedName>
    <definedName name="SYS420DE">#REF!</definedName>
    <definedName name="SYS420SE" localSheetId="13">#REF!</definedName>
    <definedName name="SYS420SE" localSheetId="1">#REF!</definedName>
    <definedName name="SYS420SE" localSheetId="5">#REF!</definedName>
    <definedName name="SYS420SE" localSheetId="2">#REF!</definedName>
    <definedName name="SYS420SE" localSheetId="3">#REF!</definedName>
    <definedName name="SYS420SE" localSheetId="4">#REF!</definedName>
    <definedName name="SYS420SE" localSheetId="7">#REF!</definedName>
    <definedName name="SYS420SE" localSheetId="10">#REF!</definedName>
    <definedName name="SYS420SE" localSheetId="8">#REF!</definedName>
    <definedName name="SYS420SE">#REF!</definedName>
    <definedName name="SYS466DSA" localSheetId="13">#REF!</definedName>
    <definedName name="SYS466DSA" localSheetId="1">#REF!</definedName>
    <definedName name="SYS466DSA" localSheetId="5">#REF!</definedName>
    <definedName name="SYS466DSA" localSheetId="2">#REF!</definedName>
    <definedName name="SYS466DSA" localSheetId="3">#REF!</definedName>
    <definedName name="SYS466DSA" localSheetId="4">#REF!</definedName>
    <definedName name="SYS466DSA" localSheetId="7">#REF!</definedName>
    <definedName name="SYS466DSA" localSheetId="10">#REF!</definedName>
    <definedName name="SYS466DSA" localSheetId="8">#REF!</definedName>
    <definedName name="SYS466DSA">#REF!</definedName>
    <definedName name="SYS486D" localSheetId="13">#REF!</definedName>
    <definedName name="SYS486D" localSheetId="1">#REF!</definedName>
    <definedName name="SYS486D" localSheetId="5">#REF!</definedName>
    <definedName name="SYS486D" localSheetId="2">#REF!</definedName>
    <definedName name="SYS486D" localSheetId="3">#REF!</definedName>
    <definedName name="SYS486D" localSheetId="4">#REF!</definedName>
    <definedName name="SYS486D" localSheetId="7">#REF!</definedName>
    <definedName name="SYS486D" localSheetId="10">#REF!</definedName>
    <definedName name="SYS486D" localSheetId="8">#REF!</definedName>
    <definedName name="SYS486D">#REF!</definedName>
    <definedName name="SYS486L" localSheetId="13">#REF!</definedName>
    <definedName name="SYS486L" localSheetId="1">#REF!</definedName>
    <definedName name="SYS486L" localSheetId="5">#REF!</definedName>
    <definedName name="SYS486L" localSheetId="2">#REF!</definedName>
    <definedName name="SYS486L" localSheetId="3">#REF!</definedName>
    <definedName name="SYS486L" localSheetId="4">#REF!</definedName>
    <definedName name="SYS486L" localSheetId="7">#REF!</definedName>
    <definedName name="SYS486L" localSheetId="10">#REF!</definedName>
    <definedName name="SYS486L" localSheetId="8">#REF!</definedName>
    <definedName name="SYS486L">#REF!</definedName>
    <definedName name="SYS486M" localSheetId="13">#REF!</definedName>
    <definedName name="SYS486M" localSheetId="1">#REF!</definedName>
    <definedName name="SYS486M" localSheetId="5">#REF!</definedName>
    <definedName name="SYS486M" localSheetId="2">#REF!</definedName>
    <definedName name="SYS486M" localSheetId="3">#REF!</definedName>
    <definedName name="SYS486M" localSheetId="4">#REF!</definedName>
    <definedName name="SYS486M" localSheetId="7">#REF!</definedName>
    <definedName name="SYS486M" localSheetId="10">#REF!</definedName>
    <definedName name="SYS486M" localSheetId="8">#REF!</definedName>
    <definedName name="SYS486M">#REF!</definedName>
    <definedName name="SYS486ME" localSheetId="13">#REF!</definedName>
    <definedName name="SYS486ME" localSheetId="1">#REF!</definedName>
    <definedName name="SYS486ME" localSheetId="5">#REF!</definedName>
    <definedName name="SYS486ME" localSheetId="2">#REF!</definedName>
    <definedName name="SYS486ME" localSheetId="3">#REF!</definedName>
    <definedName name="SYS486ME" localSheetId="4">#REF!</definedName>
    <definedName name="SYS486ME" localSheetId="7">#REF!</definedName>
    <definedName name="SYS486ME" localSheetId="10">#REF!</definedName>
    <definedName name="SYS486ME" localSheetId="8">#REF!</definedName>
    <definedName name="SYS486ME">#REF!</definedName>
    <definedName name="SYS486P" localSheetId="13">#REF!</definedName>
    <definedName name="SYS486P" localSheetId="1">#REF!</definedName>
    <definedName name="SYS486P" localSheetId="5">#REF!</definedName>
    <definedName name="SYS486P" localSheetId="2">#REF!</definedName>
    <definedName name="SYS486P" localSheetId="3">#REF!</definedName>
    <definedName name="SYS486P" localSheetId="4">#REF!</definedName>
    <definedName name="SYS486P" localSheetId="7">#REF!</definedName>
    <definedName name="SYS486P" localSheetId="10">#REF!</definedName>
    <definedName name="SYS486P" localSheetId="8">#REF!</definedName>
    <definedName name="SYS486P">#REF!</definedName>
    <definedName name="SYS486T" localSheetId="13">#REF!</definedName>
    <definedName name="SYS486T" localSheetId="1">#REF!</definedName>
    <definedName name="SYS486T" localSheetId="5">#REF!</definedName>
    <definedName name="SYS486T" localSheetId="2">#REF!</definedName>
    <definedName name="SYS486T" localSheetId="3">#REF!</definedName>
    <definedName name="SYS486T" localSheetId="4">#REF!</definedName>
    <definedName name="SYS486T" localSheetId="7">#REF!</definedName>
    <definedName name="SYS486T" localSheetId="10">#REF!</definedName>
    <definedName name="SYS486T" localSheetId="8">#REF!</definedName>
    <definedName name="SYS486T">#REF!</definedName>
    <definedName name="SYSDGX" localSheetId="13">#REF!</definedName>
    <definedName name="SYSDGX" localSheetId="1">#REF!</definedName>
    <definedName name="SYSDGX" localSheetId="5">#REF!</definedName>
    <definedName name="SYSDGX" localSheetId="2">#REF!</definedName>
    <definedName name="SYSDGX" localSheetId="3">#REF!</definedName>
    <definedName name="SYSDGX" localSheetId="4">#REF!</definedName>
    <definedName name="SYSDGX" localSheetId="7">#REF!</definedName>
    <definedName name="SYSDGX" localSheetId="10">#REF!</definedName>
    <definedName name="SYSDGX" localSheetId="8">#REF!</definedName>
    <definedName name="SYSDGX">#REF!</definedName>
    <definedName name="SYSEMS753" localSheetId="13">#REF!</definedName>
    <definedName name="SYSEMS753" localSheetId="1">#REF!</definedName>
    <definedName name="SYSEMS753" localSheetId="5">#REF!</definedName>
    <definedName name="SYSEMS753" localSheetId="2">#REF!</definedName>
    <definedName name="SYSEMS753" localSheetId="3">#REF!</definedName>
    <definedName name="SYSEMS753" localSheetId="4">#REF!</definedName>
    <definedName name="SYSEMS753" localSheetId="7">#REF!</definedName>
    <definedName name="SYSEMS753" localSheetId="10">#REF!</definedName>
    <definedName name="SYSEMS753" localSheetId="8">#REF!</definedName>
    <definedName name="SYSEMS753">#REF!</definedName>
    <definedName name="SYSNL25" localSheetId="13">#REF!</definedName>
    <definedName name="SYSNL25" localSheetId="1">#REF!</definedName>
    <definedName name="SYSNL25" localSheetId="5">#REF!</definedName>
    <definedName name="SYSNL25" localSheetId="2">#REF!</definedName>
    <definedName name="SYSNL25" localSheetId="3">#REF!</definedName>
    <definedName name="SYSNL25" localSheetId="4">#REF!</definedName>
    <definedName name="SYSNL25" localSheetId="7">#REF!</definedName>
    <definedName name="SYSNL25" localSheetId="10">#REF!</definedName>
    <definedName name="SYSNL25" localSheetId="8">#REF!</definedName>
    <definedName name="SYSNL25">#REF!</definedName>
    <definedName name="T">"__ 152"</definedName>
    <definedName name="t0">'[8]75EY'!$AO$921</definedName>
    <definedName name="table2" localSheetId="2">[105]table!$C$15:$D$18</definedName>
    <definedName name="table2">[105]table!$C$15:$D$18</definedName>
    <definedName name="TableName">"Dummy"</definedName>
    <definedName name="tablre" localSheetId="13">#REF!</definedName>
    <definedName name="tablre" localSheetId="1">#REF!</definedName>
    <definedName name="tablre" localSheetId="5">#REF!</definedName>
    <definedName name="tablre" localSheetId="2">#REF!</definedName>
    <definedName name="tablre" localSheetId="3">#REF!</definedName>
    <definedName name="tablre" localSheetId="4">#REF!</definedName>
    <definedName name="tablre" localSheetId="7">#REF!</definedName>
    <definedName name="tablre" localSheetId="10">#REF!</definedName>
    <definedName name="tablre" localSheetId="8">#REF!</definedName>
    <definedName name="tablre">#REF!</definedName>
    <definedName name="Taiwan" localSheetId="2">'[10]2003 Target'!$G$41</definedName>
    <definedName name="Taiwan">'[10]2003 Target'!$G$41</definedName>
    <definedName name="Taiwan_Cur_Cap" localSheetId="2">[11]生產計劃!$H$3</definedName>
    <definedName name="Taiwan_Cur_Cap">[11]生產計劃!$H$3</definedName>
    <definedName name="tas" localSheetId="5" hidden="1">{"cash",#N/A,FALSE,"Executive Summary";"overview",#N/A,FALSE,"Executive Summary"}</definedName>
    <definedName name="tas" localSheetId="2" hidden="1">{"cash",#N/A,FALSE,"Executive Summary";"overview",#N/A,FALSE,"Executive Summary"}</definedName>
    <definedName name="tas" localSheetId="3" hidden="1">{"cash",#N/A,FALSE,"Executive Summary";"overview",#N/A,FALSE,"Executive Summary"}</definedName>
    <definedName name="tas" localSheetId="4" hidden="1">{"cash",#N/A,FALSE,"Executive Summary";"overview",#N/A,FALSE,"Executive Summary"}</definedName>
    <definedName name="tas" localSheetId="8" hidden="1">{"cash",#N/A,FALSE,"Executive Summary";"overview",#N/A,FALSE,"Executive Summary"}</definedName>
    <definedName name="tas" hidden="1">{"cash",#N/A,FALSE,"Executive Summary";"overview",#N/A,FALSE,"Executive Summary"}</definedName>
    <definedName name="Task_details" localSheetId="13">#REF!</definedName>
    <definedName name="Task_details" localSheetId="1">#REF!</definedName>
    <definedName name="Task_details" localSheetId="5">#REF!</definedName>
    <definedName name="Task_details" localSheetId="2">#REF!</definedName>
    <definedName name="Task_details" localSheetId="3">#REF!</definedName>
    <definedName name="Task_details" localSheetId="4">#REF!</definedName>
    <definedName name="Task_details" localSheetId="7">#REF!</definedName>
    <definedName name="Task_details" localSheetId="10">#REF!</definedName>
    <definedName name="Task_details" localSheetId="8">#REF!</definedName>
    <definedName name="Task_details">#REF!</definedName>
    <definedName name="tata" localSheetId="5" hidden="1">{#N/A,#N/A,TRUE,"ENTETE";#N/A,#N/A,TRUE,"COMPOSANTS"}</definedName>
    <definedName name="tata" localSheetId="2" hidden="1">{#N/A,#N/A,TRUE,"ENTETE";#N/A,#N/A,TRUE,"COMPOSANTS"}</definedName>
    <definedName name="tata" localSheetId="3" hidden="1">{#N/A,#N/A,TRUE,"ENTETE";#N/A,#N/A,TRUE,"COMPOSANTS"}</definedName>
    <definedName name="tata" localSheetId="4" hidden="1">{#N/A,#N/A,TRUE,"ENTETE";#N/A,#N/A,TRUE,"COMPOSANTS"}</definedName>
    <definedName name="tata" localSheetId="8" hidden="1">{#N/A,#N/A,TRUE,"ENTETE";#N/A,#N/A,TRUE,"COMPOSANTS"}</definedName>
    <definedName name="tata" hidden="1">{#N/A,#N/A,TRUE,"ENTETE";#N/A,#N/A,TRUE,"COMPOSANTS"}</definedName>
    <definedName name="TaxTV">10%</definedName>
    <definedName name="TaxXL">5%</definedName>
    <definedName name="Tb_week_Prod_Sup" localSheetId="13">#REF!</definedName>
    <definedName name="Tb_week_Prod_Sup" localSheetId="1">#REF!</definedName>
    <definedName name="Tb_week_Prod_Sup" localSheetId="5">#REF!</definedName>
    <definedName name="Tb_week_Prod_Sup" localSheetId="2">#REF!</definedName>
    <definedName name="Tb_week_Prod_Sup" localSheetId="3">#REF!</definedName>
    <definedName name="Tb_week_Prod_Sup" localSheetId="4">#REF!</definedName>
    <definedName name="Tb_week_Prod_Sup" localSheetId="7">#REF!</definedName>
    <definedName name="Tb_week_Prod_Sup" localSheetId="10">#REF!</definedName>
    <definedName name="Tb_week_Prod_Sup" localSheetId="8">#REF!</definedName>
    <definedName name="Tb_week_Prod_Sup">#REF!</definedName>
    <definedName name="tbl_ProdInfo" localSheetId="13" hidden="1">#REF!</definedName>
    <definedName name="tbl_ProdInfo" localSheetId="1" hidden="1">#REF!</definedName>
    <definedName name="tbl_ProdInfo" localSheetId="5" hidden="1">#REF!</definedName>
    <definedName name="tbl_ProdInfo" localSheetId="2" hidden="1">#REF!</definedName>
    <definedName name="tbl_ProdInfo" localSheetId="3" hidden="1">#REF!</definedName>
    <definedName name="tbl_ProdInfo" localSheetId="4" hidden="1">#REF!</definedName>
    <definedName name="tbl_ProdInfo" localSheetId="7" hidden="1">#REF!</definedName>
    <definedName name="tbl_ProdInfo" localSheetId="10" hidden="1">#REF!</definedName>
    <definedName name="tbl_ProdInfo" localSheetId="8" hidden="1">#REF!</definedName>
    <definedName name="tbl_ProdInfo" hidden="1">#REF!</definedName>
    <definedName name="TBOPN" localSheetId="2">[106]Sheet2!$A$2:$A$113</definedName>
    <definedName name="TBOPN">[106]Sheet2!$A$2:$A$113</definedName>
    <definedName name="TBORANGE" localSheetId="2">[106]Sheet2!$A$2:$G$113</definedName>
    <definedName name="TBORANGE">[106]Sheet2!$A$2:$G$113</definedName>
    <definedName name="TC_07" localSheetId="13">#REF!</definedName>
    <definedName name="TC_07" localSheetId="1">#REF!</definedName>
    <definedName name="TC_07" localSheetId="5">#REF!</definedName>
    <definedName name="TC_07" localSheetId="2">#REF!</definedName>
    <definedName name="TC_07" localSheetId="3">#REF!</definedName>
    <definedName name="TC_07" localSheetId="4">#REF!</definedName>
    <definedName name="TC_07" localSheetId="7">#REF!</definedName>
    <definedName name="TC_07" localSheetId="10">#REF!</definedName>
    <definedName name="TC_07" localSheetId="8">#REF!</definedName>
    <definedName name="TC_07">#REF!</definedName>
    <definedName name="teesd" localSheetId="2">[11]生產計劃!$H$5</definedName>
    <definedName name="teesd">[11]生產計劃!$H$5</definedName>
    <definedName name="teffe" localSheetId="2">'[10]2003 prod2'!$K$6</definedName>
    <definedName name="teffe">'[10]2003 prod2'!$K$6</definedName>
    <definedName name="ten" localSheetId="13">#REF!</definedName>
    <definedName name="ten" localSheetId="1">#REF!</definedName>
    <definedName name="ten" localSheetId="5">#REF!</definedName>
    <definedName name="ten" localSheetId="2">#REF!</definedName>
    <definedName name="ten" localSheetId="3">#REF!</definedName>
    <definedName name="ten" localSheetId="4">#REF!</definedName>
    <definedName name="ten" localSheetId="7">#REF!</definedName>
    <definedName name="ten" localSheetId="10">#REF!</definedName>
    <definedName name="ten" localSheetId="8">#REF!</definedName>
    <definedName name="ten">#REF!</definedName>
    <definedName name="test" localSheetId="13">#REF!</definedName>
    <definedName name="test" localSheetId="1">#REF!</definedName>
    <definedName name="test" localSheetId="5">#REF!</definedName>
    <definedName name="test" localSheetId="2">#REF!</definedName>
    <definedName name="test" localSheetId="3">#REF!</definedName>
    <definedName name="test" localSheetId="4">#REF!</definedName>
    <definedName name="test" localSheetId="7">#REF!</definedName>
    <definedName name="test" localSheetId="10">#REF!</definedName>
    <definedName name="test" localSheetId="8">#REF!</definedName>
    <definedName name="test">#REF!</definedName>
    <definedName name="Test_Process" localSheetId="13">#REF!</definedName>
    <definedName name="Test_Process" localSheetId="1">#REF!</definedName>
    <definedName name="Test_Process" localSheetId="5">#REF!</definedName>
    <definedName name="Test_Process" localSheetId="2">#REF!</definedName>
    <definedName name="Test_Process" localSheetId="3">#REF!</definedName>
    <definedName name="Test_Process" localSheetId="4">#REF!</definedName>
    <definedName name="Test_Process" localSheetId="7">#REF!</definedName>
    <definedName name="Test_Process" localSheetId="10">#REF!</definedName>
    <definedName name="Test_Process" localSheetId="8">#REF!</definedName>
    <definedName name="Test_Process">#REF!</definedName>
    <definedName name="TEST0" localSheetId="13">#REF!</definedName>
    <definedName name="TEST0" localSheetId="1">#REF!</definedName>
    <definedName name="TEST0" localSheetId="5">#REF!</definedName>
    <definedName name="TEST0" localSheetId="2">#REF!</definedName>
    <definedName name="TEST0" localSheetId="3">#REF!</definedName>
    <definedName name="TEST0" localSheetId="4">#REF!</definedName>
    <definedName name="TEST0" localSheetId="7">#REF!</definedName>
    <definedName name="TEST0" localSheetId="10">#REF!</definedName>
    <definedName name="TEST0" localSheetId="8">#REF!</definedName>
    <definedName name="TEST0">#REF!</definedName>
    <definedName name="test1" localSheetId="13">#REF!</definedName>
    <definedName name="test1" localSheetId="1">#REF!</definedName>
    <definedName name="test1" localSheetId="5">#REF!</definedName>
    <definedName name="test1" localSheetId="2">#REF!</definedName>
    <definedName name="test1" localSheetId="3">#REF!</definedName>
    <definedName name="test1" localSheetId="4">#REF!</definedName>
    <definedName name="test1" localSheetId="7">#REF!</definedName>
    <definedName name="test1" localSheetId="10">#REF!</definedName>
    <definedName name="test1" localSheetId="8">#REF!</definedName>
    <definedName name="test1">#REF!</definedName>
    <definedName name="test2" localSheetId="5" hidden="1">{"cash",#N/A,FALSE,"Executive Summary";"overview",#N/A,FALSE,"Executive Summary"}</definedName>
    <definedName name="test2" localSheetId="2" hidden="1">{"cash",#N/A,FALSE,"Executive Summary";"overview",#N/A,FALSE,"Executive Summary"}</definedName>
    <definedName name="test2" localSheetId="3" hidden="1">{"cash",#N/A,FALSE,"Executive Summary";"overview",#N/A,FALSE,"Executive Summary"}</definedName>
    <definedName name="test2" localSheetId="4" hidden="1">{"cash",#N/A,FALSE,"Executive Summary";"overview",#N/A,FALSE,"Executive Summary"}</definedName>
    <definedName name="test2" localSheetId="8" hidden="1">{"cash",#N/A,FALSE,"Executive Summary";"overview",#N/A,FALSE,"Executive Summary"}</definedName>
    <definedName name="test2" hidden="1">{"cash",#N/A,FALSE,"Executive Summary";"overview",#N/A,FALSE,"Executive Summary"}</definedName>
    <definedName name="TESTHKEY" localSheetId="13">#REF!</definedName>
    <definedName name="TESTHKEY" localSheetId="1">#REF!</definedName>
    <definedName name="TESTHKEY" localSheetId="5">#REF!</definedName>
    <definedName name="TESTHKEY" localSheetId="2">#REF!</definedName>
    <definedName name="TESTHKEY" localSheetId="3">#REF!</definedName>
    <definedName name="TESTHKEY" localSheetId="4">#REF!</definedName>
    <definedName name="TESTHKEY" localSheetId="7">#REF!</definedName>
    <definedName name="TESTHKEY" localSheetId="10">#REF!</definedName>
    <definedName name="TESTHKEY" localSheetId="8">#REF!</definedName>
    <definedName name="TESTHKEY">#REF!</definedName>
    <definedName name="TestItem1" localSheetId="13">#REF!</definedName>
    <definedName name="TestItem1" localSheetId="1">#REF!</definedName>
    <definedName name="TestItem1" localSheetId="5">#REF!</definedName>
    <definedName name="TestItem1" localSheetId="2">#REF!</definedName>
    <definedName name="TestItem1" localSheetId="3">#REF!</definedName>
    <definedName name="TestItem1" localSheetId="4">#REF!</definedName>
    <definedName name="TestItem1" localSheetId="7">#REF!</definedName>
    <definedName name="TestItem1" localSheetId="10">#REF!</definedName>
    <definedName name="TestItem1" localSheetId="8">#REF!</definedName>
    <definedName name="TestItem1">#REF!</definedName>
    <definedName name="TESTKEYS" localSheetId="13">#REF!</definedName>
    <definedName name="TESTKEYS" localSheetId="1">#REF!</definedName>
    <definedName name="TESTKEYS" localSheetId="5">#REF!</definedName>
    <definedName name="TESTKEYS" localSheetId="2">#REF!</definedName>
    <definedName name="TESTKEYS" localSheetId="3">#REF!</definedName>
    <definedName name="TESTKEYS" localSheetId="4">#REF!</definedName>
    <definedName name="TESTKEYS" localSheetId="7">#REF!</definedName>
    <definedName name="TESTKEYS" localSheetId="10">#REF!</definedName>
    <definedName name="TESTKEYS" localSheetId="8">#REF!</definedName>
    <definedName name="TESTKEYS">#REF!</definedName>
    <definedName name="TestSheet" localSheetId="13">#REF!</definedName>
    <definedName name="TestSheet" localSheetId="1">#REF!</definedName>
    <definedName name="TestSheet" localSheetId="5">#REF!</definedName>
    <definedName name="TestSheet" localSheetId="2">#REF!</definedName>
    <definedName name="TestSheet" localSheetId="3">#REF!</definedName>
    <definedName name="TestSheet" localSheetId="4">#REF!</definedName>
    <definedName name="TestSheet" localSheetId="7">#REF!</definedName>
    <definedName name="TestSheet" localSheetId="10">#REF!</definedName>
    <definedName name="TestSheet" localSheetId="8">#REF!</definedName>
    <definedName name="TestSheet">#REF!</definedName>
    <definedName name="TESTVKEY" localSheetId="13">#REF!</definedName>
    <definedName name="TESTVKEY" localSheetId="1">#REF!</definedName>
    <definedName name="TESTVKEY" localSheetId="5">#REF!</definedName>
    <definedName name="TESTVKEY" localSheetId="2">#REF!</definedName>
    <definedName name="TESTVKEY" localSheetId="3">#REF!</definedName>
    <definedName name="TESTVKEY" localSheetId="4">#REF!</definedName>
    <definedName name="TESTVKEY" localSheetId="7">#REF!</definedName>
    <definedName name="TESTVKEY" localSheetId="10">#REF!</definedName>
    <definedName name="TESTVKEY" localSheetId="8">#REF!</definedName>
    <definedName name="TESTVKEY">#REF!</definedName>
    <definedName name="TFTDEP">'[107]部級--TFT Center &amp; 其他'!$C$27:$E$52</definedName>
    <definedName name="Thermal_Mapping" localSheetId="13">#REF!</definedName>
    <definedName name="Thermal_Mapping" localSheetId="1">#REF!</definedName>
    <definedName name="Thermal_Mapping" localSheetId="5">#REF!</definedName>
    <definedName name="Thermal_Mapping" localSheetId="2">#REF!</definedName>
    <definedName name="Thermal_Mapping" localSheetId="3">#REF!</definedName>
    <definedName name="Thermal_Mapping" localSheetId="4">#REF!</definedName>
    <definedName name="Thermal_Mapping" localSheetId="7">#REF!</definedName>
    <definedName name="Thermal_Mapping" localSheetId="10">#REF!</definedName>
    <definedName name="Thermal_Mapping" localSheetId="8">#REF!</definedName>
    <definedName name="Thermal_Mapping">#REF!</definedName>
    <definedName name="thh" localSheetId="13">#REF!</definedName>
    <definedName name="thh" localSheetId="1">#REF!</definedName>
    <definedName name="thh" localSheetId="5">#REF!</definedName>
    <definedName name="thh" localSheetId="2">#REF!</definedName>
    <definedName name="thh" localSheetId="3">#REF!</definedName>
    <definedName name="thh" localSheetId="4">#REF!</definedName>
    <definedName name="thh" localSheetId="7">#REF!</definedName>
    <definedName name="thh" localSheetId="10">#REF!</definedName>
    <definedName name="thh" localSheetId="8">#REF!</definedName>
    <definedName name="thh">#REF!</definedName>
    <definedName name="thhuy" localSheetId="13">#REF!</definedName>
    <definedName name="thhuy" localSheetId="1">#REF!</definedName>
    <definedName name="thhuy" localSheetId="5">#REF!</definedName>
    <definedName name="thhuy" localSheetId="2">#REF!</definedName>
    <definedName name="thhuy" localSheetId="3">#REF!</definedName>
    <definedName name="thhuy" localSheetId="4">#REF!</definedName>
    <definedName name="thhuy" localSheetId="7">#REF!</definedName>
    <definedName name="thhuy" localSheetId="10">#REF!</definedName>
    <definedName name="thhuy" localSheetId="8">#REF!</definedName>
    <definedName name="thhuy">#REF!</definedName>
    <definedName name="ThisIdle" localSheetId="13">#REF!</definedName>
    <definedName name="ThisIdle" localSheetId="1">#REF!</definedName>
    <definedName name="ThisIdle" localSheetId="5">#REF!</definedName>
    <definedName name="ThisIdle" localSheetId="2">#REF!</definedName>
    <definedName name="ThisIdle" localSheetId="3">#REF!</definedName>
    <definedName name="ThisIdle" localSheetId="4">#REF!</definedName>
    <definedName name="ThisIdle" localSheetId="7">#REF!</definedName>
    <definedName name="ThisIdle" localSheetId="10">#REF!</definedName>
    <definedName name="ThisIdle" localSheetId="8">#REF!</definedName>
    <definedName name="ThisIdle">#REF!</definedName>
    <definedName name="thu" localSheetId="5" hidden="1">{#N/A,#N/A,FALSE,"Tucson_2hdrs";#N/A,#N/A,FALSE,"Tucson_3hdrs";#N/A,#N/A,FALSE,"Tucson_4hdrs";#N/A,#N/A,FALSE,"Tucson_5hdrs";#N/A,#N/A,FALSE,"Tucson_6hrds";#N/A,#N/A,FALSE,"All Headers Cum Yield"}</definedName>
    <definedName name="thu" localSheetId="2" hidden="1">{#N/A,#N/A,FALSE,"Tucson_2hdrs";#N/A,#N/A,FALSE,"Tucson_3hdrs";#N/A,#N/A,FALSE,"Tucson_4hdrs";#N/A,#N/A,FALSE,"Tucson_5hdrs";#N/A,#N/A,FALSE,"Tucson_6hrds";#N/A,#N/A,FALSE,"All Headers Cum Yield"}</definedName>
    <definedName name="thu" localSheetId="3" hidden="1">{#N/A,#N/A,FALSE,"Tucson_2hdrs";#N/A,#N/A,FALSE,"Tucson_3hdrs";#N/A,#N/A,FALSE,"Tucson_4hdrs";#N/A,#N/A,FALSE,"Tucson_5hdrs";#N/A,#N/A,FALSE,"Tucson_6hrds";#N/A,#N/A,FALSE,"All Headers Cum Yield"}</definedName>
    <definedName name="thu" localSheetId="4" hidden="1">{#N/A,#N/A,FALSE,"Tucson_2hdrs";#N/A,#N/A,FALSE,"Tucson_3hdrs";#N/A,#N/A,FALSE,"Tucson_4hdrs";#N/A,#N/A,FALSE,"Tucson_5hdrs";#N/A,#N/A,FALSE,"Tucson_6hrds";#N/A,#N/A,FALSE,"All Headers Cum Yield"}</definedName>
    <definedName name="thu" localSheetId="8" hidden="1">{#N/A,#N/A,FALSE,"Tucson_2hdrs";#N/A,#N/A,FALSE,"Tucson_3hdrs";#N/A,#N/A,FALSE,"Tucson_4hdrs";#N/A,#N/A,FALSE,"Tucson_5hdrs";#N/A,#N/A,FALSE,"Tucson_6hrds";#N/A,#N/A,FALSE,"All Headers Cum Yield"}</definedName>
    <definedName name="thu" hidden="1">{#N/A,#N/A,FALSE,"Tucson_2hdrs";#N/A,#N/A,FALSE,"Tucson_3hdrs";#N/A,#N/A,FALSE,"Tucson_4hdrs";#N/A,#N/A,FALSE,"Tucson_5hdrs";#N/A,#N/A,FALSE,"Tucson_6hrds";#N/A,#N/A,FALSE,"All Headers Cum Yield"}</definedName>
    <definedName name="thut" localSheetId="13">[10]生計!#REF!</definedName>
    <definedName name="thut" localSheetId="1">[10]生計!#REF!</definedName>
    <definedName name="thut" localSheetId="5">[10]生計!#REF!</definedName>
    <definedName name="thut" localSheetId="2">[10]生計!#REF!</definedName>
    <definedName name="thut" localSheetId="3">[10]生計!#REF!</definedName>
    <definedName name="thut" localSheetId="7">[10]生計!#REF!</definedName>
    <definedName name="thut" localSheetId="10">[10]生計!#REF!</definedName>
    <definedName name="thut" localSheetId="8">[10]生計!#REF!</definedName>
    <definedName name="thut">[10]生計!#REF!</definedName>
    <definedName name="thuu" localSheetId="13">#REF!</definedName>
    <definedName name="thuu" localSheetId="1">#REF!</definedName>
    <definedName name="thuu" localSheetId="5">#REF!</definedName>
    <definedName name="thuu" localSheetId="2">#REF!</definedName>
    <definedName name="thuu" localSheetId="3">#REF!</definedName>
    <definedName name="thuu" localSheetId="4">#REF!</definedName>
    <definedName name="thuu" localSheetId="7">#REF!</definedName>
    <definedName name="thuu" localSheetId="10">#REF!</definedName>
    <definedName name="thuu" localSheetId="8">#REF!</definedName>
    <definedName name="thuu">#REF!</definedName>
    <definedName name="TI" localSheetId="5" hidden="1">{#N/A,#N/A,FALSE,"Tucson_2hdrs";#N/A,#N/A,FALSE,"Tucson_3hdrs";#N/A,#N/A,FALSE,"Tucson_4hdrs";#N/A,#N/A,FALSE,"Tucson_5hdrs";#N/A,#N/A,FALSE,"Tucson_6hrds";#N/A,#N/A,FALSE,"All Headers Cum Yield"}</definedName>
    <definedName name="TI" localSheetId="2" hidden="1">{#N/A,#N/A,FALSE,"Tucson_2hdrs";#N/A,#N/A,FALSE,"Tucson_3hdrs";#N/A,#N/A,FALSE,"Tucson_4hdrs";#N/A,#N/A,FALSE,"Tucson_5hdrs";#N/A,#N/A,FALSE,"Tucson_6hrds";#N/A,#N/A,FALSE,"All Headers Cum Yield"}</definedName>
    <definedName name="TI" localSheetId="3" hidden="1">{#N/A,#N/A,FALSE,"Tucson_2hdrs";#N/A,#N/A,FALSE,"Tucson_3hdrs";#N/A,#N/A,FALSE,"Tucson_4hdrs";#N/A,#N/A,FALSE,"Tucson_5hdrs";#N/A,#N/A,FALSE,"Tucson_6hrds";#N/A,#N/A,FALSE,"All Headers Cum Yield"}</definedName>
    <definedName name="TI" localSheetId="4" hidden="1">{#N/A,#N/A,FALSE,"Tucson_2hdrs";#N/A,#N/A,FALSE,"Tucson_3hdrs";#N/A,#N/A,FALSE,"Tucson_4hdrs";#N/A,#N/A,FALSE,"Tucson_5hdrs";#N/A,#N/A,FALSE,"Tucson_6hrds";#N/A,#N/A,FALSE,"All Headers Cum Yield"}</definedName>
    <definedName name="TI" localSheetId="8" hidden="1">{#N/A,#N/A,FALSE,"Tucson_2hdrs";#N/A,#N/A,FALSE,"Tucson_3hdrs";#N/A,#N/A,FALSE,"Tucson_4hdrs";#N/A,#N/A,FALSE,"Tucson_5hdrs";#N/A,#N/A,FALSE,"Tucson_6hrds";#N/A,#N/A,FALSE,"All Headers Cum Yield"}</definedName>
    <definedName name="TI" hidden="1">{#N/A,#N/A,FALSE,"Tucson_2hdrs";#N/A,#N/A,FALSE,"Tucson_3hdrs";#N/A,#N/A,FALSE,"Tucson_4hdrs";#N/A,#N/A,FALSE,"Tucson_5hdrs";#N/A,#N/A,FALSE,"Tucson_6hrds";#N/A,#N/A,FALSE,"All Headers Cum Yield"}</definedName>
    <definedName name="Tilt" localSheetId="13">#REF!</definedName>
    <definedName name="Tilt" localSheetId="1">#REF!</definedName>
    <definedName name="Tilt" localSheetId="5">#REF!</definedName>
    <definedName name="Tilt" localSheetId="2">#REF!</definedName>
    <definedName name="Tilt" localSheetId="3">#REF!</definedName>
    <definedName name="Tilt" localSheetId="4">#REF!</definedName>
    <definedName name="Tilt" localSheetId="7">#REF!</definedName>
    <definedName name="Tilt" localSheetId="10">#REF!</definedName>
    <definedName name="Tilt" localSheetId="8">#REF!</definedName>
    <definedName name="Tilt">#REF!</definedName>
    <definedName name="TIME" localSheetId="13">#REF!</definedName>
    <definedName name="TIME" localSheetId="1">#REF!</definedName>
    <definedName name="TIME" localSheetId="5">#REF!</definedName>
    <definedName name="TIME" localSheetId="2">#REF!</definedName>
    <definedName name="TIME" localSheetId="3">#REF!</definedName>
    <definedName name="TIME" localSheetId="4">#REF!</definedName>
    <definedName name="TIME" localSheetId="7">#REF!</definedName>
    <definedName name="TIME" localSheetId="10">#REF!</definedName>
    <definedName name="TIME" localSheetId="8">#REF!</definedName>
    <definedName name="TIME">#REF!</definedName>
    <definedName name="Tiptop__NDPS_排程_asfi640_P____M.修改備註" localSheetId="13">#REF!</definedName>
    <definedName name="Tiptop__NDPS_排程_asfi640_P____M.修改備註" localSheetId="1">#REF!</definedName>
    <definedName name="Tiptop__NDPS_排程_asfi640_P____M.修改備註" localSheetId="5">#REF!</definedName>
    <definedName name="Tiptop__NDPS_排程_asfi640_P____M.修改備註" localSheetId="2">#REF!</definedName>
    <definedName name="Tiptop__NDPS_排程_asfi640_P____M.修改備註" localSheetId="3">#REF!</definedName>
    <definedName name="Tiptop__NDPS_排程_asfi640_P____M.修改備註" localSheetId="4">#REF!</definedName>
    <definedName name="Tiptop__NDPS_排程_asfi640_P____M.修改備註" localSheetId="7">#REF!</definedName>
    <definedName name="Tiptop__NDPS_排程_asfi640_P____M.修改備註" localSheetId="10">#REF!</definedName>
    <definedName name="Tiptop__NDPS_排程_asfi640_P____M.修改備註" localSheetId="8">#REF!</definedName>
    <definedName name="Tiptop__NDPS_排程_asfi640_P____M.修改備註">#REF!</definedName>
    <definedName name="Tiptop__NDPS_排程_asfi640_P____S.設定上線日" localSheetId="13">#REF!</definedName>
    <definedName name="Tiptop__NDPS_排程_asfi640_P____S.設定上線日" localSheetId="1">#REF!</definedName>
    <definedName name="Tiptop__NDPS_排程_asfi640_P____S.設定上線日" localSheetId="5">#REF!</definedName>
    <definedName name="Tiptop__NDPS_排程_asfi640_P____S.設定上線日" localSheetId="2">#REF!</definedName>
    <definedName name="Tiptop__NDPS_排程_asfi640_P____S.設定上線日" localSheetId="3">#REF!</definedName>
    <definedName name="Tiptop__NDPS_排程_asfi640_P____S.設定上線日" localSheetId="4">#REF!</definedName>
    <definedName name="Tiptop__NDPS_排程_asfi640_P____S.設定上線日" localSheetId="7">#REF!</definedName>
    <definedName name="Tiptop__NDPS_排程_asfi640_P____S.設定上線日" localSheetId="10">#REF!</definedName>
    <definedName name="Tiptop__NDPS_排程_asfi640_P____S.設定上線日" localSheetId="8">#REF!</definedName>
    <definedName name="Tiptop__NDPS_排程_asfi640_P____S.設定上線日">#REF!</definedName>
    <definedName name="Tiptop__NDPS_排程_asfi640_P____T.輸入完工數量" localSheetId="13">#REF!</definedName>
    <definedName name="Tiptop__NDPS_排程_asfi640_P____T.輸入完工數量" localSheetId="1">#REF!</definedName>
    <definedName name="Tiptop__NDPS_排程_asfi640_P____T.輸入完工數量" localSheetId="5">#REF!</definedName>
    <definedName name="Tiptop__NDPS_排程_asfi640_P____T.輸入完工數量" localSheetId="2">#REF!</definedName>
    <definedName name="Tiptop__NDPS_排程_asfi640_P____T.輸入完工數量" localSheetId="3">#REF!</definedName>
    <definedName name="Tiptop__NDPS_排程_asfi640_P____T.輸入完工數量" localSheetId="4">#REF!</definedName>
    <definedName name="Tiptop__NDPS_排程_asfi640_P____T.輸入完工數量" localSheetId="7">#REF!</definedName>
    <definedName name="Tiptop__NDPS_排程_asfi640_P____T.輸入完工數量" localSheetId="10">#REF!</definedName>
    <definedName name="Tiptop__NDPS_排程_asfi640_P____T.輸入完工數量" localSheetId="8">#REF!</definedName>
    <definedName name="Tiptop__NDPS_排程_asfi640_P____T.輸入完工數量">#REF!</definedName>
    <definedName name="Tiptop__NDPS_排程_asfi640_P____U.排程實績更新" localSheetId="13">#REF!</definedName>
    <definedName name="Tiptop__NDPS_排程_asfi640_P____U.排程實績更新" localSheetId="1">#REF!</definedName>
    <definedName name="Tiptop__NDPS_排程_asfi640_P____U.排程實績更新" localSheetId="5">#REF!</definedName>
    <definedName name="Tiptop__NDPS_排程_asfi640_P____U.排程實績更新" localSheetId="2">#REF!</definedName>
    <definedName name="Tiptop__NDPS_排程_asfi640_P____U.排程實績更新" localSheetId="3">#REF!</definedName>
    <definedName name="Tiptop__NDPS_排程_asfi640_P____U.排程實績更新" localSheetId="4">#REF!</definedName>
    <definedName name="Tiptop__NDPS_排程_asfi640_P____U.排程實績更新" localSheetId="7">#REF!</definedName>
    <definedName name="Tiptop__NDPS_排程_asfi640_P____U.排程實績更新" localSheetId="10">#REF!</definedName>
    <definedName name="Tiptop__NDPS_排程_asfi640_P____U.排程實績更新" localSheetId="8">#REF!</definedName>
    <definedName name="Tiptop__NDPS_排程_asfi640_P____U.排程實績更新">#REF!</definedName>
    <definedName name="Titre" localSheetId="13">#REF!</definedName>
    <definedName name="Titre" localSheetId="1">#REF!</definedName>
    <definedName name="Titre" localSheetId="5">#REF!</definedName>
    <definedName name="Titre" localSheetId="2">#REF!</definedName>
    <definedName name="Titre" localSheetId="3">#REF!</definedName>
    <definedName name="Titre" localSheetId="4">#REF!</definedName>
    <definedName name="Titre" localSheetId="7">#REF!</definedName>
    <definedName name="Titre" localSheetId="10">#REF!</definedName>
    <definedName name="Titre" localSheetId="8">#REF!</definedName>
    <definedName name="Titre">#REF!</definedName>
    <definedName name="tmble" localSheetId="13">'[55]V&amp;I'!#REF!</definedName>
    <definedName name="tmble" localSheetId="1">'[55]V&amp;I'!#REF!</definedName>
    <definedName name="tmble" localSheetId="5">'[55]V&amp;I'!#REF!</definedName>
    <definedName name="tmble" localSheetId="2">'[55]V&amp;I'!#REF!</definedName>
    <definedName name="tmble" localSheetId="3">'[55]V&amp;I'!#REF!</definedName>
    <definedName name="tmble" localSheetId="7">'[55]V&amp;I'!#REF!</definedName>
    <definedName name="tmble" localSheetId="10">'[55]V&amp;I'!#REF!</definedName>
    <definedName name="tmble" localSheetId="8">'[55]V&amp;I'!#REF!</definedName>
    <definedName name="tmble">'[55]V&amp;I'!#REF!</definedName>
    <definedName name="TOC????" localSheetId="13">#REF!</definedName>
    <definedName name="TOC????" localSheetId="1">#REF!</definedName>
    <definedName name="TOC????" localSheetId="5">#REF!</definedName>
    <definedName name="TOC????" localSheetId="2">#REF!</definedName>
    <definedName name="TOC????" localSheetId="3">#REF!</definedName>
    <definedName name="TOC????" localSheetId="4">#REF!</definedName>
    <definedName name="TOC????" localSheetId="7">#REF!</definedName>
    <definedName name="TOC????" localSheetId="10">#REF!</definedName>
    <definedName name="TOC????" localSheetId="8">#REF!</definedName>
    <definedName name="TOC????">#REF!</definedName>
    <definedName name="TOCコンペア" localSheetId="13">#REF!</definedName>
    <definedName name="TOCコンペア" localSheetId="1">#REF!</definedName>
    <definedName name="TOCコンペア" localSheetId="5">#REF!</definedName>
    <definedName name="TOCコンペア" localSheetId="2">#REF!</definedName>
    <definedName name="TOCコンペア" localSheetId="3">#REF!</definedName>
    <definedName name="TOCコンペア" localSheetId="4">#REF!</definedName>
    <definedName name="TOCコンペア" localSheetId="7">#REF!</definedName>
    <definedName name="TOCコンペア" localSheetId="10">#REF!</definedName>
    <definedName name="TOCコンペア" localSheetId="8">#REF!</definedName>
    <definedName name="TOCコンペア">#REF!</definedName>
    <definedName name="TomTom" localSheetId="5" hidden="1">{"'A2 Product Specification'!$A$1:$J$157"}</definedName>
    <definedName name="TomTom" localSheetId="2" hidden="1">{"'A2 Product Specification'!$A$1:$J$157"}</definedName>
    <definedName name="TomTom" localSheetId="3" hidden="1">{"'A2 Product Specification'!$A$1:$J$157"}</definedName>
    <definedName name="TomTom" localSheetId="4" hidden="1">{"'A2 Product Specification'!$A$1:$J$157"}</definedName>
    <definedName name="TomTom" localSheetId="8" hidden="1">{"'A2 Product Specification'!$A$1:$J$157"}</definedName>
    <definedName name="TomTom" hidden="1">{"'A2 Product Specification'!$A$1:$J$157"}</definedName>
    <definedName name="tooling" localSheetId="13">#REF!</definedName>
    <definedName name="tooling" localSheetId="1">#REF!</definedName>
    <definedName name="tooling" localSheetId="5">#REF!</definedName>
    <definedName name="tooling" localSheetId="2">#REF!</definedName>
    <definedName name="tooling" localSheetId="3">#REF!</definedName>
    <definedName name="tooling" localSheetId="4">#REF!</definedName>
    <definedName name="tooling" localSheetId="7">#REF!</definedName>
    <definedName name="tooling" localSheetId="10">#REF!</definedName>
    <definedName name="tooling" localSheetId="8">#REF!</definedName>
    <definedName name="tooling">#REF!</definedName>
    <definedName name="tot_a" localSheetId="13">#REF!</definedName>
    <definedName name="tot_a" localSheetId="1">#REF!</definedName>
    <definedName name="tot_a" localSheetId="5">#REF!</definedName>
    <definedName name="tot_a" localSheetId="2">#REF!</definedName>
    <definedName name="tot_a" localSheetId="3">#REF!</definedName>
    <definedName name="tot_a" localSheetId="4">#REF!</definedName>
    <definedName name="tot_a" localSheetId="7">#REF!</definedName>
    <definedName name="tot_a" localSheetId="10">#REF!</definedName>
    <definedName name="tot_a" localSheetId="8">#REF!</definedName>
    <definedName name="tot_a">#REF!</definedName>
    <definedName name="tot_b" localSheetId="13">#REF!</definedName>
    <definedName name="tot_b" localSheetId="1">#REF!</definedName>
    <definedName name="tot_b" localSheetId="5">#REF!</definedName>
    <definedName name="tot_b" localSheetId="2">#REF!</definedName>
    <definedName name="tot_b" localSheetId="3">#REF!</definedName>
    <definedName name="tot_b" localSheetId="4">#REF!</definedName>
    <definedName name="tot_b" localSheetId="7">#REF!</definedName>
    <definedName name="tot_b" localSheetId="10">#REF!</definedName>
    <definedName name="tot_b" localSheetId="8">#REF!</definedName>
    <definedName name="tot_b">#REF!</definedName>
    <definedName name="tot_c" localSheetId="13">#REF!</definedName>
    <definedName name="tot_c" localSheetId="1">#REF!</definedName>
    <definedName name="tot_c" localSheetId="5">#REF!</definedName>
    <definedName name="tot_c" localSheetId="2">#REF!</definedName>
    <definedName name="tot_c" localSheetId="3">#REF!</definedName>
    <definedName name="tot_c" localSheetId="4">#REF!</definedName>
    <definedName name="tot_c" localSheetId="7">#REF!</definedName>
    <definedName name="tot_c" localSheetId="10">#REF!</definedName>
    <definedName name="tot_c" localSheetId="8">#REF!</definedName>
    <definedName name="tot_c">#REF!</definedName>
    <definedName name="total" localSheetId="13">#REF!</definedName>
    <definedName name="total" localSheetId="1">#REF!</definedName>
    <definedName name="total" localSheetId="5">#REF!</definedName>
    <definedName name="total" localSheetId="2">#REF!</definedName>
    <definedName name="total" localSheetId="3">#REF!</definedName>
    <definedName name="total" localSheetId="4">#REF!</definedName>
    <definedName name="total" localSheetId="7">#REF!</definedName>
    <definedName name="total" localSheetId="10">#REF!</definedName>
    <definedName name="total" localSheetId="8">#REF!</definedName>
    <definedName name="total">#REF!</definedName>
    <definedName name="TOTAL_QTY">[103]SUMMARY!$C$14</definedName>
    <definedName name="toto" localSheetId="5" hidden="1">{#N/A,#N/A,TRUE,"ENTETE";#N/A,#N/A,TRUE,"COMPOSANTS"}</definedName>
    <definedName name="toto" localSheetId="2" hidden="1">{#N/A,#N/A,TRUE,"ENTETE";#N/A,#N/A,TRUE,"COMPOSANTS"}</definedName>
    <definedName name="toto" localSheetId="3" hidden="1">{#N/A,#N/A,TRUE,"ENTETE";#N/A,#N/A,TRUE,"COMPOSANTS"}</definedName>
    <definedName name="toto" localSheetId="4" hidden="1">{#N/A,#N/A,TRUE,"ENTETE";#N/A,#N/A,TRUE,"COMPOSANTS"}</definedName>
    <definedName name="toto" localSheetId="8" hidden="1">{#N/A,#N/A,TRUE,"ENTETE";#N/A,#N/A,TRUE,"COMPOSANTS"}</definedName>
    <definedName name="toto" hidden="1">{#N/A,#N/A,TRUE,"ENTETE";#N/A,#N/A,TRUE,"COMPOSANTS"}</definedName>
    <definedName name="TotPages" localSheetId="13">#REF!</definedName>
    <definedName name="TotPages" localSheetId="1">#REF!</definedName>
    <definedName name="TotPages" localSheetId="5">#REF!</definedName>
    <definedName name="TotPages" localSheetId="2">#REF!</definedName>
    <definedName name="TotPages" localSheetId="3">#REF!</definedName>
    <definedName name="TotPages" localSheetId="4">#REF!</definedName>
    <definedName name="TotPages" localSheetId="7">#REF!</definedName>
    <definedName name="TotPages" localSheetId="10">#REF!</definedName>
    <definedName name="TotPages" localSheetId="8">#REF!</definedName>
    <definedName name="TotPages">#REF!</definedName>
    <definedName name="tou" localSheetId="13">#REF!</definedName>
    <definedName name="tou" localSheetId="1">#REF!</definedName>
    <definedName name="tou" localSheetId="5">#REF!</definedName>
    <definedName name="tou" localSheetId="2">#REF!</definedName>
    <definedName name="tou" localSheetId="3">#REF!</definedName>
    <definedName name="tou" localSheetId="4">#REF!</definedName>
    <definedName name="tou" localSheetId="7">#REF!</definedName>
    <definedName name="tou" localSheetId="10">#REF!</definedName>
    <definedName name="tou" localSheetId="8">#REF!</definedName>
    <definedName name="tou">#REF!</definedName>
    <definedName name="TQL" localSheetId="5" hidden="1">{"'10'!$F$18"}</definedName>
    <definedName name="TQL" localSheetId="2" hidden="1">{"'10'!$F$18"}</definedName>
    <definedName name="TQL" localSheetId="3" hidden="1">{"'10'!$F$18"}</definedName>
    <definedName name="TQL" localSheetId="4" hidden="1">{"'10'!$F$18"}</definedName>
    <definedName name="TQL" localSheetId="8" hidden="1">{"'10'!$F$18"}</definedName>
    <definedName name="TQL" hidden="1">{"'10'!$F$18"}</definedName>
    <definedName name="TR">"__ 153"</definedName>
    <definedName name="TransitOptions">'[108]Daily Production Plan'!$E$4:$E$10</definedName>
    <definedName name="trfg" localSheetId="13">#REF!</definedName>
    <definedName name="trfg" localSheetId="1">#REF!</definedName>
    <definedName name="trfg" localSheetId="5">#REF!</definedName>
    <definedName name="trfg" localSheetId="2">#REF!</definedName>
    <definedName name="trfg" localSheetId="3">#REF!</definedName>
    <definedName name="trfg" localSheetId="4">#REF!</definedName>
    <definedName name="trfg" localSheetId="7">#REF!</definedName>
    <definedName name="trfg" localSheetId="10">#REF!</definedName>
    <definedName name="trfg" localSheetId="8">#REF!</definedName>
    <definedName name="trfg">#REF!</definedName>
    <definedName name="trt" localSheetId="13">#REF!</definedName>
    <definedName name="trt" localSheetId="1">#REF!</definedName>
    <definedName name="trt" localSheetId="5">#REF!</definedName>
    <definedName name="trt" localSheetId="2">#REF!</definedName>
    <definedName name="trt" localSheetId="3">#REF!</definedName>
    <definedName name="trt" localSheetId="4">#REF!</definedName>
    <definedName name="trt" localSheetId="7">#REF!</definedName>
    <definedName name="trt" localSheetId="10">#REF!</definedName>
    <definedName name="trt" localSheetId="8">#REF!</definedName>
    <definedName name="trt">#REF!</definedName>
    <definedName name="tryre">'[65]Capacity By Modle'!$CE$198</definedName>
    <definedName name="TS" localSheetId="2">'[109]Dropdown Lists'!$D$51:$D$59</definedName>
    <definedName name="TS">'[109]Dropdown Lists'!$D$51:$D$59</definedName>
    <definedName name="TS外审" localSheetId="2">'[109]Dropdown Lists'!$B$14:$B$38</definedName>
    <definedName name="TS外审">'[109]Dropdown Lists'!$B$14:$B$38</definedName>
    <definedName name="tt" localSheetId="13">#REF!</definedName>
    <definedName name="tt" localSheetId="1">#REF!</definedName>
    <definedName name="tt" localSheetId="5">#REF!</definedName>
    <definedName name="tt" localSheetId="2">#REF!</definedName>
    <definedName name="tt" localSheetId="3">#REF!</definedName>
    <definedName name="tt" localSheetId="4">#REF!</definedName>
    <definedName name="tt" localSheetId="7">#REF!</definedName>
    <definedName name="tt" localSheetId="10">#REF!</definedName>
    <definedName name="tt" localSheetId="8">#REF!</definedName>
    <definedName name="tt">#REF!</definedName>
    <definedName name="tteet" localSheetId="13">#REF!</definedName>
    <definedName name="tteet" localSheetId="1">#REF!</definedName>
    <definedName name="tteet" localSheetId="5">#REF!</definedName>
    <definedName name="tteet" localSheetId="2">#REF!</definedName>
    <definedName name="tteet" localSheetId="3">#REF!</definedName>
    <definedName name="tteet" localSheetId="4">#REF!</definedName>
    <definedName name="tteet" localSheetId="7">#REF!</definedName>
    <definedName name="tteet" localSheetId="10">#REF!</definedName>
    <definedName name="tteet" localSheetId="8">#REF!</definedName>
    <definedName name="tteet">#REF!</definedName>
    <definedName name="ttt" localSheetId="2">[11]生產計劃!$H$2</definedName>
    <definedName name="ttt">[11]生產計劃!$H$2</definedName>
    <definedName name="TTY" localSheetId="5" hidden="1">{"'10'!$F$18"}</definedName>
    <definedName name="TTY" localSheetId="2" hidden="1">{"'10'!$F$18"}</definedName>
    <definedName name="TTY" localSheetId="3" hidden="1">{"'10'!$F$18"}</definedName>
    <definedName name="TTY" localSheetId="4" hidden="1">{"'10'!$F$18"}</definedName>
    <definedName name="TTY" localSheetId="8" hidden="1">{"'10'!$F$18"}</definedName>
    <definedName name="TTY" hidden="1">{"'10'!$F$18"}</definedName>
    <definedName name="tu" localSheetId="13">#REF!</definedName>
    <definedName name="tu" localSheetId="1">#REF!</definedName>
    <definedName name="tu" localSheetId="5">#REF!</definedName>
    <definedName name="tu" localSheetId="2">#REF!</definedName>
    <definedName name="tu" localSheetId="3">#REF!</definedName>
    <definedName name="tu" localSheetId="4">#REF!</definedName>
    <definedName name="tu" localSheetId="7">#REF!</definedName>
    <definedName name="tu" localSheetId="10">#REF!</definedName>
    <definedName name="tu" localSheetId="8">#REF!</definedName>
    <definedName name="tu">#REF!</definedName>
    <definedName name="tue" localSheetId="5" hidden="1">{#N/A,#N/A,FALSE,"Tucson_2hdrs";#N/A,#N/A,FALSE,"Tucson_3hdrs";#N/A,#N/A,FALSE,"Tucson_4hdrs";#N/A,#N/A,FALSE,"Tucson_5hdrs";#N/A,#N/A,FALSE,"Tucson_6hrds";#N/A,#N/A,FALSE,"All Headers Cum Yield"}</definedName>
    <definedName name="tue" localSheetId="2" hidden="1">{#N/A,#N/A,FALSE,"Tucson_2hdrs";#N/A,#N/A,FALSE,"Tucson_3hdrs";#N/A,#N/A,FALSE,"Tucson_4hdrs";#N/A,#N/A,FALSE,"Tucson_5hdrs";#N/A,#N/A,FALSE,"Tucson_6hrds";#N/A,#N/A,FALSE,"All Headers Cum Yield"}</definedName>
    <definedName name="tue" localSheetId="3" hidden="1">{#N/A,#N/A,FALSE,"Tucson_2hdrs";#N/A,#N/A,FALSE,"Tucson_3hdrs";#N/A,#N/A,FALSE,"Tucson_4hdrs";#N/A,#N/A,FALSE,"Tucson_5hdrs";#N/A,#N/A,FALSE,"Tucson_6hrds";#N/A,#N/A,FALSE,"All Headers Cum Yield"}</definedName>
    <definedName name="tue" localSheetId="4" hidden="1">{#N/A,#N/A,FALSE,"Tucson_2hdrs";#N/A,#N/A,FALSE,"Tucson_3hdrs";#N/A,#N/A,FALSE,"Tucson_4hdrs";#N/A,#N/A,FALSE,"Tucson_5hdrs";#N/A,#N/A,FALSE,"Tucson_6hrds";#N/A,#N/A,FALSE,"All Headers Cum Yield"}</definedName>
    <definedName name="tue" localSheetId="8" hidden="1">{#N/A,#N/A,FALSE,"Tucson_2hdrs";#N/A,#N/A,FALSE,"Tucson_3hdrs";#N/A,#N/A,FALSE,"Tucson_4hdrs";#N/A,#N/A,FALSE,"Tucson_5hdrs";#N/A,#N/A,FALSE,"Tucson_6hrds";#N/A,#N/A,FALSE,"All Headers Cum Yield"}</definedName>
    <definedName name="tue" hidden="1">{#N/A,#N/A,FALSE,"Tucson_2hdrs";#N/A,#N/A,FALSE,"Tucson_3hdrs";#N/A,#N/A,FALSE,"Tucson_4hdrs";#N/A,#N/A,FALSE,"Tucson_5hdrs";#N/A,#N/A,FALSE,"Tucson_6hrds";#N/A,#N/A,FALSE,"All Headers Cum Yield"}</definedName>
    <definedName name="tumble1" localSheetId="13">#REF!</definedName>
    <definedName name="tumble1" localSheetId="1">#REF!</definedName>
    <definedName name="tumble1" localSheetId="5">#REF!</definedName>
    <definedName name="tumble1" localSheetId="2">#REF!</definedName>
    <definedName name="tumble1" localSheetId="3">#REF!</definedName>
    <definedName name="tumble1" localSheetId="4">#REF!</definedName>
    <definedName name="tumble1" localSheetId="7">#REF!</definedName>
    <definedName name="tumble1" localSheetId="10">#REF!</definedName>
    <definedName name="tumble1" localSheetId="8">#REF!</definedName>
    <definedName name="tumble1">#REF!</definedName>
    <definedName name="tw" localSheetId="2">'[110]2003 Target'!$G$41</definedName>
    <definedName name="tw">'[110]2003 Target'!$G$41</definedName>
    <definedName name="TWN" localSheetId="2">'[10]2003 prod2'!$K$7</definedName>
    <definedName name="TWN">'[10]2003 prod2'!$K$7</definedName>
    <definedName name="TWW" localSheetId="13">#REF!</definedName>
    <definedName name="TWW" localSheetId="1">#REF!</definedName>
    <definedName name="TWW" localSheetId="5">#REF!</definedName>
    <definedName name="TWW" localSheetId="2">#REF!</definedName>
    <definedName name="TWW" localSheetId="3">#REF!</definedName>
    <definedName name="TWW" localSheetId="4">#REF!</definedName>
    <definedName name="TWW" localSheetId="7">#REF!</definedName>
    <definedName name="TWW" localSheetId="10">#REF!</definedName>
    <definedName name="TWW" localSheetId="8">#REF!</definedName>
    <definedName name="TWW">#REF!</definedName>
    <definedName name="Type" localSheetId="13">#REF!</definedName>
    <definedName name="Type" localSheetId="1">#REF!</definedName>
    <definedName name="Type" localSheetId="5">#REF!</definedName>
    <definedName name="Type" localSheetId="2">#REF!</definedName>
    <definedName name="Type" localSheetId="3">#REF!</definedName>
    <definedName name="Type" localSheetId="4">#REF!</definedName>
    <definedName name="Type" localSheetId="7">#REF!</definedName>
    <definedName name="Type" localSheetId="10">#REF!</definedName>
    <definedName name="Type" localSheetId="8">#REF!</definedName>
    <definedName name="Type">#REF!</definedName>
    <definedName name="tyr" localSheetId="2">'[10]2003 prod2'!$M$2:$O$2</definedName>
    <definedName name="tyr">'[10]2003 prod2'!$M$2:$O$2</definedName>
    <definedName name="u" localSheetId="5" hidden="1">{#N/A,#N/A,FALSE,"Tucson_2hdrs";#N/A,#N/A,FALSE,"Tucson_3hdrs";#N/A,#N/A,FALSE,"Tucson_4hdrs";#N/A,#N/A,FALSE,"Tucson_5hdrs";#N/A,#N/A,FALSE,"Tucson_6hrds";#N/A,#N/A,FALSE,"All Headers Cum Yield"}</definedName>
    <definedName name="u" localSheetId="2" hidden="1">{#N/A,#N/A,FALSE,"Tucson_2hdrs";#N/A,#N/A,FALSE,"Tucson_3hdrs";#N/A,#N/A,FALSE,"Tucson_4hdrs";#N/A,#N/A,FALSE,"Tucson_5hdrs";#N/A,#N/A,FALSE,"Tucson_6hrds";#N/A,#N/A,FALSE,"All Headers Cum Yield"}</definedName>
    <definedName name="u" localSheetId="3" hidden="1">{#N/A,#N/A,FALSE,"Tucson_2hdrs";#N/A,#N/A,FALSE,"Tucson_3hdrs";#N/A,#N/A,FALSE,"Tucson_4hdrs";#N/A,#N/A,FALSE,"Tucson_5hdrs";#N/A,#N/A,FALSE,"Tucson_6hrds";#N/A,#N/A,FALSE,"All Headers Cum Yield"}</definedName>
    <definedName name="u" localSheetId="4" hidden="1">{#N/A,#N/A,FALSE,"Tucson_2hdrs";#N/A,#N/A,FALSE,"Tucson_3hdrs";#N/A,#N/A,FALSE,"Tucson_4hdrs";#N/A,#N/A,FALSE,"Tucson_5hdrs";#N/A,#N/A,FALSE,"Tucson_6hrds";#N/A,#N/A,FALSE,"All Headers Cum Yield"}</definedName>
    <definedName name="u" localSheetId="8" hidden="1">{#N/A,#N/A,FALSE,"Tucson_2hdrs";#N/A,#N/A,FALSE,"Tucson_3hdrs";#N/A,#N/A,FALSE,"Tucson_4hdrs";#N/A,#N/A,FALSE,"Tucson_5hdrs";#N/A,#N/A,FALSE,"Tucson_6hrds";#N/A,#N/A,FALSE,"All Headers Cum Yield"}</definedName>
    <definedName name="u" hidden="1">{#N/A,#N/A,FALSE,"Tucson_2hdrs";#N/A,#N/A,FALSE,"Tucson_3hdrs";#N/A,#N/A,FALSE,"Tucson_4hdrs";#N/A,#N/A,FALSE,"Tucson_5hdrs";#N/A,#N/A,FALSE,"Tucson_6hrds";#N/A,#N/A,FALSE,"All Headers Cum Yield"}</definedName>
    <definedName name="UCL" localSheetId="13">#REF!</definedName>
    <definedName name="UCL" localSheetId="1">#REF!</definedName>
    <definedName name="UCL" localSheetId="5">#REF!</definedName>
    <definedName name="UCL" localSheetId="2">#REF!</definedName>
    <definedName name="UCL" localSheetId="3">#REF!</definedName>
    <definedName name="UCL" localSheetId="4">#REF!</definedName>
    <definedName name="UCL" localSheetId="7">#REF!</definedName>
    <definedName name="UCL" localSheetId="10">#REF!</definedName>
    <definedName name="UCL" localSheetId="8">#REF!</definedName>
    <definedName name="UCL">#REF!</definedName>
    <definedName name="UFTJJFGH" localSheetId="5" hidden="1">{"'10'!$F$18"}</definedName>
    <definedName name="UFTJJFGH" localSheetId="2" hidden="1">{"'10'!$F$18"}</definedName>
    <definedName name="UFTJJFGH" localSheetId="3" hidden="1">{"'10'!$F$18"}</definedName>
    <definedName name="UFTJJFGH" localSheetId="4" hidden="1">{"'10'!$F$18"}</definedName>
    <definedName name="UFTJJFGH" localSheetId="8" hidden="1">{"'10'!$F$18"}</definedName>
    <definedName name="UFTJJFGH" hidden="1">{"'10'!$F$18"}</definedName>
    <definedName name="uko" localSheetId="13">#REF!</definedName>
    <definedName name="uko" localSheetId="1">#REF!</definedName>
    <definedName name="uko" localSheetId="5">#REF!</definedName>
    <definedName name="uko" localSheetId="2">#REF!</definedName>
    <definedName name="uko" localSheetId="3">#REF!</definedName>
    <definedName name="uko" localSheetId="4">#REF!</definedName>
    <definedName name="uko" localSheetId="7">#REF!</definedName>
    <definedName name="uko" localSheetId="10">#REF!</definedName>
    <definedName name="uko" localSheetId="8">#REF!</definedName>
    <definedName name="uko">#REF!</definedName>
    <definedName name="USB_2.0_Manual_Test" localSheetId="13">#REF!</definedName>
    <definedName name="USB_2.0_Manual_Test" localSheetId="1">#REF!</definedName>
    <definedName name="USB_2.0_Manual_Test" localSheetId="5">#REF!</definedName>
    <definedName name="USB_2.0_Manual_Test" localSheetId="2">#REF!</definedName>
    <definedName name="USB_2.0_Manual_Test" localSheetId="3">#REF!</definedName>
    <definedName name="USB_2.0_Manual_Test" localSheetId="4">#REF!</definedName>
    <definedName name="USB_2.0_Manual_Test" localSheetId="7">#REF!</definedName>
    <definedName name="USB_2.0_Manual_Test" localSheetId="10">#REF!</definedName>
    <definedName name="USB_2.0_Manual_Test" localSheetId="8">#REF!</definedName>
    <definedName name="USB_2.0_Manual_Test">#REF!</definedName>
    <definedName name="USD" localSheetId="13">#REF!</definedName>
    <definedName name="USD" localSheetId="1">#REF!</definedName>
    <definedName name="USD" localSheetId="5">#REF!</definedName>
    <definedName name="USD" localSheetId="2">#REF!</definedName>
    <definedName name="USD" localSheetId="3">#REF!</definedName>
    <definedName name="USD" localSheetId="4">#REF!</definedName>
    <definedName name="USD" localSheetId="7">#REF!</definedName>
    <definedName name="USD" localSheetId="10">#REF!</definedName>
    <definedName name="USD" localSheetId="8">#REF!</definedName>
    <definedName name="USD">#REF!</definedName>
    <definedName name="USDA" localSheetId="13">#REF!</definedName>
    <definedName name="USDA" localSheetId="1">#REF!</definedName>
    <definedName name="USDA" localSheetId="5">#REF!</definedName>
    <definedName name="USDA" localSheetId="2">#REF!</definedName>
    <definedName name="USDA" localSheetId="3">#REF!</definedName>
    <definedName name="USDA" localSheetId="4">#REF!</definedName>
    <definedName name="USDA" localSheetId="7">#REF!</definedName>
    <definedName name="USDA" localSheetId="10">#REF!</definedName>
    <definedName name="USDA" localSheetId="8">#REF!</definedName>
    <definedName name="USDA">#REF!</definedName>
    <definedName name="UU" localSheetId="13">[110]非機種!#REF!</definedName>
    <definedName name="UU" localSheetId="1">[110]非機種!#REF!</definedName>
    <definedName name="UU" localSheetId="5">[110]非機種!#REF!</definedName>
    <definedName name="UU" localSheetId="2">[110]非機種!#REF!</definedName>
    <definedName name="UU" localSheetId="3">[110]非機種!#REF!</definedName>
    <definedName name="UU" localSheetId="7">[110]非機種!#REF!</definedName>
    <definedName name="UU" localSheetId="10">[110]非機種!#REF!</definedName>
    <definedName name="UU" localSheetId="8">[110]非機種!#REF!</definedName>
    <definedName name="UU">[110]非機種!#REF!</definedName>
    <definedName name="uuuuuuu" localSheetId="13">#REF!</definedName>
    <definedName name="uuuuuuu" localSheetId="1">#REF!</definedName>
    <definedName name="uuuuuuu" localSheetId="5">#REF!</definedName>
    <definedName name="uuuuuuu" localSheetId="2">#REF!</definedName>
    <definedName name="uuuuuuu" localSheetId="3">#REF!</definedName>
    <definedName name="uuuuuuu" localSheetId="4">#REF!</definedName>
    <definedName name="uuuuuuu" localSheetId="7">#REF!</definedName>
    <definedName name="uuuuuuu" localSheetId="10">#REF!</definedName>
    <definedName name="uuuuuuu" localSheetId="8">#REF!</definedName>
    <definedName name="uuuuuuu">#REF!</definedName>
    <definedName name="UY" localSheetId="2">[11]生產計劃!$H$4</definedName>
    <definedName name="UY">[11]生產計劃!$H$4</definedName>
    <definedName name="uyg" localSheetId="13">#REF!</definedName>
    <definedName name="uyg" localSheetId="1">#REF!</definedName>
    <definedName name="uyg" localSheetId="5">#REF!</definedName>
    <definedName name="uyg" localSheetId="2">#REF!</definedName>
    <definedName name="uyg" localSheetId="3">#REF!</definedName>
    <definedName name="uyg" localSheetId="4">#REF!</definedName>
    <definedName name="uyg" localSheetId="7">#REF!</definedName>
    <definedName name="uyg" localSheetId="10">#REF!</definedName>
    <definedName name="uyg" localSheetId="8">#REF!</definedName>
    <definedName name="uyg">#REF!</definedName>
    <definedName name="v" localSheetId="13">#REF!</definedName>
    <definedName name="v" localSheetId="1">#REF!</definedName>
    <definedName name="v" localSheetId="5">#REF!</definedName>
    <definedName name="v" localSheetId="2">#REF!</definedName>
    <definedName name="v" localSheetId="3">#REF!</definedName>
    <definedName name="v" localSheetId="4">#REF!</definedName>
    <definedName name="v" localSheetId="7">#REF!</definedName>
    <definedName name="v" localSheetId="10">#REF!</definedName>
    <definedName name="v" localSheetId="8">#REF!</definedName>
    <definedName name="v">#REF!</definedName>
    <definedName name="ValidBOMRange" localSheetId="13">#REF!</definedName>
    <definedName name="ValidBOMRange" localSheetId="1">#REF!</definedName>
    <definedName name="ValidBOMRange" localSheetId="5">#REF!</definedName>
    <definedName name="ValidBOMRange" localSheetId="2">#REF!</definedName>
    <definedName name="ValidBOMRange" localSheetId="3">#REF!</definedName>
    <definedName name="ValidBOMRange" localSheetId="4">#REF!</definedName>
    <definedName name="ValidBOMRange" localSheetId="7">#REF!</definedName>
    <definedName name="ValidBOMRange" localSheetId="10">#REF!</definedName>
    <definedName name="ValidBOMRange" localSheetId="8">#REF!</definedName>
    <definedName name="ValidBOMRange">#REF!</definedName>
    <definedName name="ValidData" localSheetId="13">#REF!</definedName>
    <definedName name="ValidData" localSheetId="1">#REF!</definedName>
    <definedName name="ValidData" localSheetId="5">#REF!</definedName>
    <definedName name="ValidData" localSheetId="2">#REF!</definedName>
    <definedName name="ValidData" localSheetId="3">#REF!</definedName>
    <definedName name="ValidData" localSheetId="4">#REF!</definedName>
    <definedName name="ValidData" localSheetId="7">#REF!</definedName>
    <definedName name="ValidData" localSheetId="10">#REF!</definedName>
    <definedName name="ValidData" localSheetId="8">#REF!</definedName>
    <definedName name="ValidData">#REF!</definedName>
    <definedName name="ValidMaterialDatabaseC">[111]MTL1!$C$4:$E$500</definedName>
    <definedName name="valuevx">42.314159</definedName>
    <definedName name="VBCXG" localSheetId="5" hidden="1">{"'10'!$F$18"}</definedName>
    <definedName name="VBCXG" localSheetId="2" hidden="1">{"'10'!$F$18"}</definedName>
    <definedName name="VBCXG" localSheetId="3" hidden="1">{"'10'!$F$18"}</definedName>
    <definedName name="VBCXG" localSheetId="4" hidden="1">{"'10'!$F$18"}</definedName>
    <definedName name="VBCXG" localSheetId="8" hidden="1">{"'10'!$F$18"}</definedName>
    <definedName name="VBCXG" hidden="1">{"'10'!$F$18"}</definedName>
    <definedName name="VBMG" localSheetId="5" hidden="1">{"'10'!$F$18"}</definedName>
    <definedName name="VBMG" localSheetId="2" hidden="1">{"'10'!$F$18"}</definedName>
    <definedName name="VBMG" localSheetId="3" hidden="1">{"'10'!$F$18"}</definedName>
    <definedName name="VBMG" localSheetId="4" hidden="1">{"'10'!$F$18"}</definedName>
    <definedName name="VBMG" localSheetId="8" hidden="1">{"'10'!$F$18"}</definedName>
    <definedName name="VBMG" hidden="1">{"'10'!$F$18"}</definedName>
    <definedName name="VBNM" localSheetId="5" hidden="1">{"'10'!$F$18"}</definedName>
    <definedName name="VBNM" localSheetId="2" hidden="1">{"'10'!$F$18"}</definedName>
    <definedName name="VBNM" localSheetId="3" hidden="1">{"'10'!$F$18"}</definedName>
    <definedName name="VBNM" localSheetId="4" hidden="1">{"'10'!$F$18"}</definedName>
    <definedName name="VBNM" localSheetId="8" hidden="1">{"'10'!$F$18"}</definedName>
    <definedName name="VBNM" hidden="1">{"'10'!$F$18"}</definedName>
    <definedName name="Verona" localSheetId="20" hidden="1">{"Jabil - Personal View",#N/A,FALSE,"Passives"}</definedName>
    <definedName name="Verona" localSheetId="5" hidden="1">{"Jabil - Personal View",#N/A,FALSE,"Passives"}</definedName>
    <definedName name="Verona" localSheetId="2" hidden="1">{"Jabil - Personal View",#N/A,FALSE,"Passives"}</definedName>
    <definedName name="Verona" localSheetId="3" hidden="1">{"Jabil - Personal View",#N/A,FALSE,"Passives"}</definedName>
    <definedName name="Verona" localSheetId="4" hidden="1">{"Jabil - Personal View",#N/A,FALSE,"Passives"}</definedName>
    <definedName name="Verona" localSheetId="10" hidden="1">{"Jabil - Personal View",#N/A,FALSE,"Passives"}</definedName>
    <definedName name="Verona" localSheetId="8" hidden="1">{"Jabil - Personal View",#N/A,FALSE,"Passives"}</definedName>
    <definedName name="Verona" hidden="1">{"Jabil - Personal View",#N/A,FALSE,"Passives"}</definedName>
    <definedName name="veronaa" localSheetId="20" hidden="1">{"Jabil - Personal View",#N/A,FALSE,"Passives"}</definedName>
    <definedName name="veronaa" localSheetId="5" hidden="1">{"Jabil - Personal View",#N/A,FALSE,"Passives"}</definedName>
    <definedName name="veronaa" localSheetId="2" hidden="1">{"Jabil - Personal View",#N/A,FALSE,"Passives"}</definedName>
    <definedName name="veronaa" localSheetId="3" hidden="1">{"Jabil - Personal View",#N/A,FALSE,"Passives"}</definedName>
    <definedName name="veronaa" localSheetId="4" hidden="1">{"Jabil - Personal View",#N/A,FALSE,"Passives"}</definedName>
    <definedName name="veronaa" localSheetId="10" hidden="1">{"Jabil - Personal View",#N/A,FALSE,"Passives"}</definedName>
    <definedName name="veronaa" localSheetId="8" hidden="1">{"Jabil - Personal View",#N/A,FALSE,"Passives"}</definedName>
    <definedName name="veronaa" hidden="1">{"Jabil - Personal View",#N/A,FALSE,"Passives"}</definedName>
    <definedName name="Version" localSheetId="10">[45]Workings!$B$15</definedName>
    <definedName name="Version">[46]Workings!$B$15</definedName>
    <definedName name="vf" localSheetId="5" hidden="1">{#N/A,#N/A,TRUE,"ENTETE";#N/A,#N/A,TRUE,"COMPOSANTS"}</definedName>
    <definedName name="vf" localSheetId="2" hidden="1">{#N/A,#N/A,TRUE,"ENTETE";#N/A,#N/A,TRUE,"COMPOSANTS"}</definedName>
    <definedName name="vf" localSheetId="3" hidden="1">{#N/A,#N/A,TRUE,"ENTETE";#N/A,#N/A,TRUE,"COMPOSANTS"}</definedName>
    <definedName name="vf" localSheetId="4" hidden="1">{#N/A,#N/A,TRUE,"ENTETE";#N/A,#N/A,TRUE,"COMPOSANTS"}</definedName>
    <definedName name="vf" localSheetId="8" hidden="1">{#N/A,#N/A,TRUE,"ENTETE";#N/A,#N/A,TRUE,"COMPOSANTS"}</definedName>
    <definedName name="vf" hidden="1">{#N/A,#N/A,TRUE,"ENTETE";#N/A,#N/A,TRUE,"COMPOSANTS"}</definedName>
    <definedName name="VHJKK" localSheetId="5" hidden="1">{"'10'!$F$18"}</definedName>
    <definedName name="VHJKK" localSheetId="2" hidden="1">{"'10'!$F$18"}</definedName>
    <definedName name="VHJKK" localSheetId="3" hidden="1">{"'10'!$F$18"}</definedName>
    <definedName name="VHJKK" localSheetId="4" hidden="1">{"'10'!$F$18"}</definedName>
    <definedName name="VHJKK" localSheetId="8" hidden="1">{"'10'!$F$18"}</definedName>
    <definedName name="VHJKK" hidden="1">{"'10'!$F$18"}</definedName>
    <definedName name="vhjo" localSheetId="13" hidden="1">#REF!</definedName>
    <definedName name="vhjo" localSheetId="1" hidden="1">#REF!</definedName>
    <definedName name="vhjo" localSheetId="5" hidden="1">#REF!</definedName>
    <definedName name="vhjo" localSheetId="2" hidden="1">#REF!</definedName>
    <definedName name="vhjo" localSheetId="3" hidden="1">#REF!</definedName>
    <definedName name="vhjo" localSheetId="4" hidden="1">#REF!</definedName>
    <definedName name="vhjo" localSheetId="7" hidden="1">#REF!</definedName>
    <definedName name="vhjo" localSheetId="10" hidden="1">#REF!</definedName>
    <definedName name="vhjo" localSheetId="8" hidden="1">#REF!</definedName>
    <definedName name="vhjo" hidden="1">#REF!</definedName>
    <definedName name="VI">'[29]V&amp;I'!$C$15:$BH$280</definedName>
    <definedName name="VI_0030401111360001" localSheetId="13">#REF!</definedName>
    <definedName name="VI_0030401111360001" localSheetId="1">#REF!</definedName>
    <definedName name="VI_0030401111360001" localSheetId="5">#REF!</definedName>
    <definedName name="VI_0030401111360001" localSheetId="2">#REF!</definedName>
    <definedName name="VI_0030401111360001" localSheetId="3">#REF!</definedName>
    <definedName name="VI_0030401111360001" localSheetId="4">#REF!</definedName>
    <definedName name="VI_0030401111360001" localSheetId="7">#REF!</definedName>
    <definedName name="VI_0030401111360001" localSheetId="10">#REF!</definedName>
    <definedName name="VI_0030401111360001" localSheetId="8">#REF!</definedName>
    <definedName name="VI_0030401111360001">#REF!</definedName>
    <definedName name="VI_0030401111360003" localSheetId="13">#REF!</definedName>
    <definedName name="VI_0030401111360003" localSheetId="1">#REF!</definedName>
    <definedName name="VI_0030401111360003" localSheetId="5">#REF!</definedName>
    <definedName name="VI_0030401111360003" localSheetId="2">#REF!</definedName>
    <definedName name="VI_0030401111360003" localSheetId="3">#REF!</definedName>
    <definedName name="VI_0030401111360003" localSheetId="4">#REF!</definedName>
    <definedName name="VI_0030401111360003" localSheetId="7">#REF!</definedName>
    <definedName name="VI_0030401111360003" localSheetId="10">#REF!</definedName>
    <definedName name="VI_0030401111360003" localSheetId="8">#REF!</definedName>
    <definedName name="VI_0030401111360003">#REF!</definedName>
    <definedName name="VI_003040111136000D" localSheetId="13">'[55]V&amp;I'!#REF!</definedName>
    <definedName name="VI_003040111136000D" localSheetId="1">'[55]V&amp;I'!#REF!</definedName>
    <definedName name="VI_003040111136000D" localSheetId="5">'[55]V&amp;I'!#REF!</definedName>
    <definedName name="VI_003040111136000D" localSheetId="2">'[55]V&amp;I'!#REF!</definedName>
    <definedName name="VI_003040111136000D" localSheetId="3">'[55]V&amp;I'!#REF!</definedName>
    <definedName name="VI_003040111136000D" localSheetId="7">'[55]V&amp;I'!#REF!</definedName>
    <definedName name="VI_003040111136000D" localSheetId="10">'[55]V&amp;I'!#REF!</definedName>
    <definedName name="VI_003040111136000D" localSheetId="8">'[55]V&amp;I'!#REF!</definedName>
    <definedName name="VI_003040111136000D">'[55]V&amp;I'!#REF!</definedName>
    <definedName name="VI_003040111136001D" localSheetId="13">'[55]V&amp;I'!#REF!</definedName>
    <definedName name="VI_003040111136001D" localSheetId="1">'[55]V&amp;I'!#REF!</definedName>
    <definedName name="VI_003040111136001D" localSheetId="5">'[55]V&amp;I'!#REF!</definedName>
    <definedName name="VI_003040111136001D" localSheetId="2">'[55]V&amp;I'!#REF!</definedName>
    <definedName name="VI_003040111136001D" localSheetId="3">'[55]V&amp;I'!#REF!</definedName>
    <definedName name="VI_003040111136001D" localSheetId="7">'[55]V&amp;I'!#REF!</definedName>
    <definedName name="VI_003040111136001D" localSheetId="10">'[55]V&amp;I'!#REF!</definedName>
    <definedName name="VI_003040111136001D" localSheetId="8">'[55]V&amp;I'!#REF!</definedName>
    <definedName name="VI_003040111136001D">'[55]V&amp;I'!#REF!</definedName>
    <definedName name="VI_SW018">'[29]V&amp;I_SW018'!$C$15:$BH$58</definedName>
    <definedName name="vivi" localSheetId="5" hidden="1">{#N/A,#N/A,TRUE,"カスタマイズ仕様書";#N/A,#N/A,TRUE,"Ｉ・Ｏ関連表(1)";#N/A,#N/A,TRUE,"Ｉ・Ｏ関連表(2)";#N/A,#N/A,TRUE,"Ｉ・Ｏ関連表(3)";#N/A,#N/A,TRUE,"レポート記述書";#N/A,#N/A,TRUE,"画面記述書"}</definedName>
    <definedName name="vivi" localSheetId="2" hidden="1">{#N/A,#N/A,TRUE,"カスタマイズ仕様書";#N/A,#N/A,TRUE,"Ｉ・Ｏ関連表(1)";#N/A,#N/A,TRUE,"Ｉ・Ｏ関連表(2)";#N/A,#N/A,TRUE,"Ｉ・Ｏ関連表(3)";#N/A,#N/A,TRUE,"レポート記述書";#N/A,#N/A,TRUE,"画面記述書"}</definedName>
    <definedName name="vivi" localSheetId="3" hidden="1">{#N/A,#N/A,TRUE,"カスタマイズ仕様書";#N/A,#N/A,TRUE,"Ｉ・Ｏ関連表(1)";#N/A,#N/A,TRUE,"Ｉ・Ｏ関連表(2)";#N/A,#N/A,TRUE,"Ｉ・Ｏ関連表(3)";#N/A,#N/A,TRUE,"レポート記述書";#N/A,#N/A,TRUE,"画面記述書"}</definedName>
    <definedName name="vivi" localSheetId="4" hidden="1">{#N/A,#N/A,TRUE,"カスタマイズ仕様書";#N/A,#N/A,TRUE,"Ｉ・Ｏ関連表(1)";#N/A,#N/A,TRUE,"Ｉ・Ｏ関連表(2)";#N/A,#N/A,TRUE,"Ｉ・Ｏ関連表(3)";#N/A,#N/A,TRUE,"レポート記述書";#N/A,#N/A,TRUE,"画面記述書"}</definedName>
    <definedName name="vivi" localSheetId="8" hidden="1">{#N/A,#N/A,TRUE,"カスタマイズ仕様書";#N/A,#N/A,TRUE,"Ｉ・Ｏ関連表(1)";#N/A,#N/A,TRUE,"Ｉ・Ｏ関連表(2)";#N/A,#N/A,TRUE,"Ｉ・Ｏ関連表(3)";#N/A,#N/A,TRUE,"レポート記述書";#N/A,#N/A,TRUE,"画面記述書"}</definedName>
    <definedName name="vivi" hidden="1">{#N/A,#N/A,TRUE,"カスタマイズ仕様書";#N/A,#N/A,TRUE,"Ｉ・Ｏ関連表(1)";#N/A,#N/A,TRUE,"Ｉ・Ｏ関連表(2)";#N/A,#N/A,TRUE,"Ｉ・Ｏ関連表(3)";#N/A,#N/A,TRUE,"レポート記述書";#N/A,#N/A,TRUE,"画面記述書"}</definedName>
    <definedName name="vlookup" localSheetId="13">#REF!</definedName>
    <definedName name="vlookup" localSheetId="1">#REF!</definedName>
    <definedName name="vlookup" localSheetId="5">#REF!</definedName>
    <definedName name="vlookup" localSheetId="2">#REF!</definedName>
    <definedName name="vlookup" localSheetId="3">#REF!</definedName>
    <definedName name="vlookup" localSheetId="4">#REF!</definedName>
    <definedName name="vlookup" localSheetId="7">#REF!</definedName>
    <definedName name="vlookup" localSheetId="10">#REF!</definedName>
    <definedName name="vlookup" localSheetId="8">#REF!</definedName>
    <definedName name="vlookup">#REF!</definedName>
    <definedName name="VN" localSheetId="1">#REF!</definedName>
    <definedName name="VN" localSheetId="5">#REF!</definedName>
    <definedName name="VN" localSheetId="2">#REF!</definedName>
    <definedName name="VN" localSheetId="3">#REF!</definedName>
    <definedName name="VN" localSheetId="4">#REF!</definedName>
    <definedName name="VN" localSheetId="10">#REF!</definedName>
    <definedName name="VN">#REF!</definedName>
    <definedName name="vvv">'[14]204BOM'!$N$8:$V$35</definedName>
    <definedName name="vwsc" localSheetId="5" hidden="1">{"'A2 Product Specification'!$A$1:$J$157"}</definedName>
    <definedName name="vwsc" localSheetId="2" hidden="1">{"'A2 Product Specification'!$A$1:$J$157"}</definedName>
    <definedName name="vwsc" localSheetId="3" hidden="1">{"'A2 Product Specification'!$A$1:$J$157"}</definedName>
    <definedName name="vwsc" localSheetId="4" hidden="1">{"'A2 Product Specification'!$A$1:$J$157"}</definedName>
    <definedName name="vwsc" localSheetId="8" hidden="1">{"'A2 Product Specification'!$A$1:$J$157"}</definedName>
    <definedName name="vwsc" hidden="1">{"'A2 Product Specification'!$A$1:$J$157"}</definedName>
    <definedName name="w" localSheetId="5" hidden="1">{"cash",#N/A,FALSE,"Executive Summary";"overview",#N/A,FALSE,"Executive Summary"}</definedName>
    <definedName name="w" localSheetId="2" hidden="1">{"cash",#N/A,FALSE,"Executive Summary";"overview",#N/A,FALSE,"Executive Summary"}</definedName>
    <definedName name="w" localSheetId="3" hidden="1">{"cash",#N/A,FALSE,"Executive Summary";"overview",#N/A,FALSE,"Executive Summary"}</definedName>
    <definedName name="w" localSheetId="4" hidden="1">{"cash",#N/A,FALSE,"Executive Summary";"overview",#N/A,FALSE,"Executive Summary"}</definedName>
    <definedName name="w" localSheetId="8" hidden="1">{"cash",#N/A,FALSE,"Executive Summary";"overview",#N/A,FALSE,"Executive Summary"}</definedName>
    <definedName name="w" hidden="1">{"cash",#N/A,FALSE,"Executive Summary";"overview",#N/A,FALSE,"Executive Summary"}</definedName>
    <definedName name="w0">'[8]75EX'!$BI$921</definedName>
    <definedName name="w4ecinadmksdasf" localSheetId="5" hidden="1">{#N/A,#N/A,FALSE,"Tucson_2hdrs";#N/A,#N/A,FALSE,"Tucson_3hdrs";#N/A,#N/A,FALSE,"Tucson_4hdrs";#N/A,#N/A,FALSE,"Tucson_5hdrs";#N/A,#N/A,FALSE,"Tucson_6hrds";#N/A,#N/A,FALSE,"All Headers Cum Yield"}</definedName>
    <definedName name="w4ecinadmksdasf" localSheetId="2" hidden="1">{#N/A,#N/A,FALSE,"Tucson_2hdrs";#N/A,#N/A,FALSE,"Tucson_3hdrs";#N/A,#N/A,FALSE,"Tucson_4hdrs";#N/A,#N/A,FALSE,"Tucson_5hdrs";#N/A,#N/A,FALSE,"Tucson_6hrds";#N/A,#N/A,FALSE,"All Headers Cum Yield"}</definedName>
    <definedName name="w4ecinadmksdasf" localSheetId="3" hidden="1">{#N/A,#N/A,FALSE,"Tucson_2hdrs";#N/A,#N/A,FALSE,"Tucson_3hdrs";#N/A,#N/A,FALSE,"Tucson_4hdrs";#N/A,#N/A,FALSE,"Tucson_5hdrs";#N/A,#N/A,FALSE,"Tucson_6hrds";#N/A,#N/A,FALSE,"All Headers Cum Yield"}</definedName>
    <definedName name="w4ecinadmksdasf" localSheetId="4" hidden="1">{#N/A,#N/A,FALSE,"Tucson_2hdrs";#N/A,#N/A,FALSE,"Tucson_3hdrs";#N/A,#N/A,FALSE,"Tucson_4hdrs";#N/A,#N/A,FALSE,"Tucson_5hdrs";#N/A,#N/A,FALSE,"Tucson_6hrds";#N/A,#N/A,FALSE,"All Headers Cum Yield"}</definedName>
    <definedName name="w4ecinadmksdasf" localSheetId="8" hidden="1">{#N/A,#N/A,FALSE,"Tucson_2hdrs";#N/A,#N/A,FALSE,"Tucson_3hdrs";#N/A,#N/A,FALSE,"Tucson_4hdrs";#N/A,#N/A,FALSE,"Tucson_5hdrs";#N/A,#N/A,FALSE,"Tucson_6hrds";#N/A,#N/A,FALSE,"All Headers Cum Yield"}</definedName>
    <definedName name="w4ecinadmksdasf" hidden="1">{#N/A,#N/A,FALSE,"Tucson_2hdrs";#N/A,#N/A,FALSE,"Tucson_3hdrs";#N/A,#N/A,FALSE,"Tucson_4hdrs";#N/A,#N/A,FALSE,"Tucson_5hdrs";#N/A,#N/A,FALSE,"Tucson_6hrds";#N/A,#N/A,FALSE,"All Headers Cum Yield"}</definedName>
    <definedName name="wed" localSheetId="5" hidden="1">{#N/A,#N/A,FALSE,"Tucson_2hdrs";#N/A,#N/A,FALSE,"Tucson_3hdrs";#N/A,#N/A,FALSE,"Tucson_4hdrs";#N/A,#N/A,FALSE,"Tucson_5hdrs";#N/A,#N/A,FALSE,"Tucson_6hrds";#N/A,#N/A,FALSE,"All Headers Cum Yield"}</definedName>
    <definedName name="wed" localSheetId="2" hidden="1">{#N/A,#N/A,FALSE,"Tucson_2hdrs";#N/A,#N/A,FALSE,"Tucson_3hdrs";#N/A,#N/A,FALSE,"Tucson_4hdrs";#N/A,#N/A,FALSE,"Tucson_5hdrs";#N/A,#N/A,FALSE,"Tucson_6hrds";#N/A,#N/A,FALSE,"All Headers Cum Yield"}</definedName>
    <definedName name="wed" localSheetId="3" hidden="1">{#N/A,#N/A,FALSE,"Tucson_2hdrs";#N/A,#N/A,FALSE,"Tucson_3hdrs";#N/A,#N/A,FALSE,"Tucson_4hdrs";#N/A,#N/A,FALSE,"Tucson_5hdrs";#N/A,#N/A,FALSE,"Tucson_6hrds";#N/A,#N/A,FALSE,"All Headers Cum Yield"}</definedName>
    <definedName name="wed" localSheetId="4" hidden="1">{#N/A,#N/A,FALSE,"Tucson_2hdrs";#N/A,#N/A,FALSE,"Tucson_3hdrs";#N/A,#N/A,FALSE,"Tucson_4hdrs";#N/A,#N/A,FALSE,"Tucson_5hdrs";#N/A,#N/A,FALSE,"Tucson_6hrds";#N/A,#N/A,FALSE,"All Headers Cum Yield"}</definedName>
    <definedName name="wed" localSheetId="8" hidden="1">{#N/A,#N/A,FALSE,"Tucson_2hdrs";#N/A,#N/A,FALSE,"Tucson_3hdrs";#N/A,#N/A,FALSE,"Tucson_4hdrs";#N/A,#N/A,FALSE,"Tucson_5hdrs";#N/A,#N/A,FALSE,"Tucson_6hrds";#N/A,#N/A,FALSE,"All Headers Cum Yield"}</definedName>
    <definedName name="wed" hidden="1">{#N/A,#N/A,FALSE,"Tucson_2hdrs";#N/A,#N/A,FALSE,"Tucson_3hdrs";#N/A,#N/A,FALSE,"Tucson_4hdrs";#N/A,#N/A,FALSE,"Tucson_5hdrs";#N/A,#N/A,FALSE,"Tucson_6hrds";#N/A,#N/A,FALSE,"All Headers Cum Yield"}</definedName>
    <definedName name="wefd" localSheetId="13">#REF!</definedName>
    <definedName name="wefd" localSheetId="1">#REF!</definedName>
    <definedName name="wefd" localSheetId="5">#REF!</definedName>
    <definedName name="wefd" localSheetId="2">#REF!</definedName>
    <definedName name="wefd" localSheetId="3">#REF!</definedName>
    <definedName name="wefd" localSheetId="4">#REF!</definedName>
    <definedName name="wefd" localSheetId="7">#REF!</definedName>
    <definedName name="wefd" localSheetId="10">#REF!</definedName>
    <definedName name="wefd" localSheetId="8">#REF!</definedName>
    <definedName name="wefd">#REF!</definedName>
    <definedName name="weqdd" localSheetId="2">'[10]2003 prod2'!$K$2</definedName>
    <definedName name="weqdd">'[10]2003 prod2'!$K$2</definedName>
    <definedName name="wer">[65]自定義!$B$4</definedName>
    <definedName name="weww" localSheetId="5" hidden="1">{"cash",#N/A,FALSE,"Executive Summary";"overview",#N/A,FALSE,"Executive Summary"}</definedName>
    <definedName name="weww" localSheetId="2" hidden="1">{"cash",#N/A,FALSE,"Executive Summary";"overview",#N/A,FALSE,"Executive Summary"}</definedName>
    <definedName name="weww" localSheetId="3" hidden="1">{"cash",#N/A,FALSE,"Executive Summary";"overview",#N/A,FALSE,"Executive Summary"}</definedName>
    <definedName name="weww" localSheetId="4" hidden="1">{"cash",#N/A,FALSE,"Executive Summary";"overview",#N/A,FALSE,"Executive Summary"}</definedName>
    <definedName name="weww" localSheetId="8" hidden="1">{"cash",#N/A,FALSE,"Executive Summary";"overview",#N/A,FALSE,"Executive Summary"}</definedName>
    <definedName name="weww" hidden="1">{"cash",#N/A,FALSE,"Executive Summary";"overview",#N/A,FALSE,"Executive Summary"}</definedName>
    <definedName name="what" localSheetId="13">#REF!</definedName>
    <definedName name="what" localSheetId="1">#REF!</definedName>
    <definedName name="what" localSheetId="5">#REF!</definedName>
    <definedName name="what" localSheetId="2">#REF!</definedName>
    <definedName name="what" localSheetId="3">#REF!</definedName>
    <definedName name="what" localSheetId="4">#REF!</definedName>
    <definedName name="what" localSheetId="7">#REF!</definedName>
    <definedName name="what" localSheetId="10">#REF!</definedName>
    <definedName name="what" localSheetId="8">#REF!</definedName>
    <definedName name="what">#REF!</definedName>
    <definedName name="WiFi">[29]WiFi!$A$4:$I$291</definedName>
    <definedName name="WiFi_SW018">[29]WiFi_SW018!$A$4:$I$36</definedName>
    <definedName name="WIN" localSheetId="13">#REF!</definedName>
    <definedName name="WIN" localSheetId="1">#REF!</definedName>
    <definedName name="WIN" localSheetId="5">#REF!</definedName>
    <definedName name="WIN" localSheetId="2">#REF!</definedName>
    <definedName name="WIN" localSheetId="3">#REF!</definedName>
    <definedName name="WIN" localSheetId="4">#REF!</definedName>
    <definedName name="WIN" localSheetId="7">#REF!</definedName>
    <definedName name="WIN" localSheetId="10">#REF!</definedName>
    <definedName name="WIN" localSheetId="8">#REF!</definedName>
    <definedName name="WIN">#REF!</definedName>
    <definedName name="WinBench99" localSheetId="13">#REF!,#REF!</definedName>
    <definedName name="WinBench99" localSheetId="1">#REF!,#REF!</definedName>
    <definedName name="WinBench99" localSheetId="5">#REF!,#REF!</definedName>
    <definedName name="WinBench99" localSheetId="2">#REF!,#REF!</definedName>
    <definedName name="WinBench99" localSheetId="3">#REF!,#REF!</definedName>
    <definedName name="WinBench99" localSheetId="4">#REF!,#REF!</definedName>
    <definedName name="WinBench99" localSheetId="7">#REF!,#REF!</definedName>
    <definedName name="WinBench99" localSheetId="10">#REF!,#REF!</definedName>
    <definedName name="WinBench99" localSheetId="8">#REF!,#REF!</definedName>
    <definedName name="WinBench99">#REF!,#REF!</definedName>
    <definedName name="winss" localSheetId="2">'[112]2107 0515 (2)'!$A$1:$E$123</definedName>
    <definedName name="winss">'[112]2107 0515 (2)'!$A$1:$E$123</definedName>
    <definedName name="WIP_STATION_REPAIR_Q" localSheetId="13">#REF!</definedName>
    <definedName name="WIP_STATION_REPAIR_Q" localSheetId="1">#REF!</definedName>
    <definedName name="WIP_STATION_REPAIR_Q" localSheetId="5">#REF!</definedName>
    <definedName name="WIP_STATION_REPAIR_Q" localSheetId="2">#REF!</definedName>
    <definedName name="WIP_STATION_REPAIR_Q" localSheetId="3">#REF!</definedName>
    <definedName name="WIP_STATION_REPAIR_Q" localSheetId="4">#REF!</definedName>
    <definedName name="WIP_STATION_REPAIR_Q" localSheetId="7">#REF!</definedName>
    <definedName name="WIP_STATION_REPAIR_Q" localSheetId="10">#REF!</definedName>
    <definedName name="WIP_STATION_REPAIR_Q" localSheetId="8">#REF!</definedName>
    <definedName name="WIP_STATION_REPAIR_Q">#REF!</definedName>
    <definedName name="WIP_STATION_REPAIR_QQ" localSheetId="13">#REF!</definedName>
    <definedName name="WIP_STATION_REPAIR_QQ" localSheetId="1">#REF!</definedName>
    <definedName name="WIP_STATION_REPAIR_QQ" localSheetId="5">#REF!</definedName>
    <definedName name="WIP_STATION_REPAIR_QQ" localSheetId="2">#REF!</definedName>
    <definedName name="WIP_STATION_REPAIR_QQ" localSheetId="3">#REF!</definedName>
    <definedName name="WIP_STATION_REPAIR_QQ" localSheetId="4">#REF!</definedName>
    <definedName name="WIP_STATION_REPAIR_QQ" localSheetId="7">#REF!</definedName>
    <definedName name="WIP_STATION_REPAIR_QQ" localSheetId="10">#REF!</definedName>
    <definedName name="WIP_STATION_REPAIR_QQ" localSheetId="8">#REF!</definedName>
    <definedName name="WIP_STATION_REPAIR_QQ">#REF!</definedName>
    <definedName name="wisjxuejdklclcds">'[8]72HX'!$BN$921</definedName>
    <definedName name="WK13A">[17]Sheet1!$R$3</definedName>
    <definedName name="WK13B">[17]Sheet1!$U$3</definedName>
    <definedName name="WK18A">[17]Sheet1!$Z$3</definedName>
    <definedName name="WK18B">[17]Sheet1!$AB$3</definedName>
    <definedName name="WK22A">[17]Sheet1!$AF$3</definedName>
    <definedName name="WK22B">[17]Sheet1!$AH$3</definedName>
    <definedName name="WK26A">[17]Sheet1!$AL$3</definedName>
    <definedName name="WK26B">[17]Sheet1!$AO$3</definedName>
    <definedName name="WK31A">[17]Sheet1!$AT$3</definedName>
    <definedName name="WK31B">[17]Sheet1!$AV$3</definedName>
    <definedName name="WK35A">[17]Sheet1!$AZ$3</definedName>
    <definedName name="WK35B">[17]Sheet1!$BB$3</definedName>
    <definedName name="WK44A">[17]Sheet1!$BM$3</definedName>
    <definedName name="WK44B">[17]Sheet1!$BO$3</definedName>
    <definedName name="WK48A">[17]Sheet1!$BS$3</definedName>
    <definedName name="WK48B">[17]Sheet1!$BU$3</definedName>
    <definedName name="WK5A">[17]Sheet1!$F$3</definedName>
    <definedName name="WK5B">[17]Sheet1!$H$3</definedName>
    <definedName name="WK9A">[17]Sheet1!$L$3</definedName>
    <definedName name="WK9B">[17]Sheet1!$N$3</definedName>
    <definedName name="WorkcellID" localSheetId="13">#REF!</definedName>
    <definedName name="WorkcellID" localSheetId="1">#REF!</definedName>
    <definedName name="WorkcellID" localSheetId="5">#REF!</definedName>
    <definedName name="WorkcellID" localSheetId="2">#REF!</definedName>
    <definedName name="WorkcellID" localSheetId="3">#REF!</definedName>
    <definedName name="WorkcellID" localSheetId="4">#REF!</definedName>
    <definedName name="WorkcellID" localSheetId="7">#REF!</definedName>
    <definedName name="WorkcellID" localSheetId="10">#REF!</definedName>
    <definedName name="WorkcellID" localSheetId="8">#REF!</definedName>
    <definedName name="WorkcellID">#REF!</definedName>
    <definedName name="wp" localSheetId="13">#REF!</definedName>
    <definedName name="wp" localSheetId="1">#REF!</definedName>
    <definedName name="wp" localSheetId="5">#REF!</definedName>
    <definedName name="wp" localSheetId="2">#REF!</definedName>
    <definedName name="wp" localSheetId="3">#REF!</definedName>
    <definedName name="wp" localSheetId="4">#REF!</definedName>
    <definedName name="wp" localSheetId="7">#REF!</definedName>
    <definedName name="wp" localSheetId="10">#REF!</definedName>
    <definedName name="wp" localSheetId="8">#REF!</definedName>
    <definedName name="wp">#REF!</definedName>
    <definedName name="wqerqf" localSheetId="5" hidden="1">{#N/A,#N/A,FALSE,"Tucson_2hdrs";#N/A,#N/A,FALSE,"Tucson_3hdrs";#N/A,#N/A,FALSE,"Tucson_4hdrs";#N/A,#N/A,FALSE,"Tucson_5hdrs";#N/A,#N/A,FALSE,"Tucson_6hrds";#N/A,#N/A,FALSE,"All Headers Cum Yield"}</definedName>
    <definedName name="wqerqf" localSheetId="2" hidden="1">{#N/A,#N/A,FALSE,"Tucson_2hdrs";#N/A,#N/A,FALSE,"Tucson_3hdrs";#N/A,#N/A,FALSE,"Tucson_4hdrs";#N/A,#N/A,FALSE,"Tucson_5hdrs";#N/A,#N/A,FALSE,"Tucson_6hrds";#N/A,#N/A,FALSE,"All Headers Cum Yield"}</definedName>
    <definedName name="wqerqf" localSheetId="3" hidden="1">{#N/A,#N/A,FALSE,"Tucson_2hdrs";#N/A,#N/A,FALSE,"Tucson_3hdrs";#N/A,#N/A,FALSE,"Tucson_4hdrs";#N/A,#N/A,FALSE,"Tucson_5hdrs";#N/A,#N/A,FALSE,"Tucson_6hrds";#N/A,#N/A,FALSE,"All Headers Cum Yield"}</definedName>
    <definedName name="wqerqf" localSheetId="4" hidden="1">{#N/A,#N/A,FALSE,"Tucson_2hdrs";#N/A,#N/A,FALSE,"Tucson_3hdrs";#N/A,#N/A,FALSE,"Tucson_4hdrs";#N/A,#N/A,FALSE,"Tucson_5hdrs";#N/A,#N/A,FALSE,"Tucson_6hrds";#N/A,#N/A,FALSE,"All Headers Cum Yield"}</definedName>
    <definedName name="wqerqf" localSheetId="8" hidden="1">{#N/A,#N/A,FALSE,"Tucson_2hdrs";#N/A,#N/A,FALSE,"Tucson_3hdrs";#N/A,#N/A,FALSE,"Tucson_4hdrs";#N/A,#N/A,FALSE,"Tucson_5hdrs";#N/A,#N/A,FALSE,"Tucson_6hrds";#N/A,#N/A,FALSE,"All Headers Cum Yield"}</definedName>
    <definedName name="wqerqf" hidden="1">{#N/A,#N/A,FALSE,"Tucson_2hdrs";#N/A,#N/A,FALSE,"Tucson_3hdrs";#N/A,#N/A,FALSE,"Tucson_4hdrs";#N/A,#N/A,FALSE,"Tucson_5hdrs";#N/A,#N/A,FALSE,"Tucson_6hrds";#N/A,#N/A,FALSE,"All Headers Cum Yield"}</definedName>
    <definedName name="wr">'[65]Capacity By Modle'!$CE$198</definedName>
    <definedName name="WrkDays" localSheetId="13">#REF!</definedName>
    <definedName name="WrkDays" localSheetId="1">#REF!</definedName>
    <definedName name="WrkDays" localSheetId="5">#REF!</definedName>
    <definedName name="WrkDays" localSheetId="2">#REF!</definedName>
    <definedName name="WrkDays" localSheetId="3">#REF!</definedName>
    <definedName name="WrkDays" localSheetId="4">#REF!</definedName>
    <definedName name="WrkDays" localSheetId="7">#REF!</definedName>
    <definedName name="WrkDays" localSheetId="10">#REF!</definedName>
    <definedName name="WrkDays" localSheetId="8">#REF!</definedName>
    <definedName name="WrkDays">#REF!</definedName>
    <definedName name="wrn.exec." localSheetId="5" hidden="1">{"cash",#N/A,FALSE,"Executive Summary";"overview",#N/A,FALSE,"Executive Summary"}</definedName>
    <definedName name="wrn.exec." localSheetId="2" hidden="1">{"cash",#N/A,FALSE,"Executive Summary";"overview",#N/A,FALSE,"Executive Summary"}</definedName>
    <definedName name="wrn.exec." localSheetId="3" hidden="1">{"cash",#N/A,FALSE,"Executive Summary";"overview",#N/A,FALSE,"Executive Summary"}</definedName>
    <definedName name="wrn.exec." localSheetId="4" hidden="1">{"cash",#N/A,FALSE,"Executive Summary";"overview",#N/A,FALSE,"Executive Summary"}</definedName>
    <definedName name="wrn.exec." localSheetId="8" hidden="1">{"cash",#N/A,FALSE,"Executive Summary";"overview",#N/A,FALSE,"Executive Summary"}</definedName>
    <definedName name="wrn.exec." hidden="1">{"cash",#N/A,FALSE,"Executive Summary";"overview",#N/A,FALSE,"Executive Summary"}</definedName>
    <definedName name="wrn.Hurricane._.Project._.NRE." localSheetId="5" hidden="1">{#N/A,#N/A,TRUE,"NRE";#N/A,#N/A,TRUE,"Tooling";#N/A,#N/A,TRUE,"Sample";#N/A,#N/A,TRUE,"Fixtures";#N/A,#N/A,TRUE,"Agency";#N/A,#N/A,TRUE,"Personnel"}</definedName>
    <definedName name="wrn.Hurricane._.Project._.NRE." localSheetId="2" hidden="1">{#N/A,#N/A,TRUE,"NRE";#N/A,#N/A,TRUE,"Tooling";#N/A,#N/A,TRUE,"Sample";#N/A,#N/A,TRUE,"Fixtures";#N/A,#N/A,TRUE,"Agency";#N/A,#N/A,TRUE,"Personnel"}</definedName>
    <definedName name="wrn.Hurricane._.Project._.NRE." localSheetId="3" hidden="1">{#N/A,#N/A,TRUE,"NRE";#N/A,#N/A,TRUE,"Tooling";#N/A,#N/A,TRUE,"Sample";#N/A,#N/A,TRUE,"Fixtures";#N/A,#N/A,TRUE,"Agency";#N/A,#N/A,TRUE,"Personnel"}</definedName>
    <definedName name="wrn.Hurricane._.Project._.NRE." localSheetId="4" hidden="1">{#N/A,#N/A,TRUE,"NRE";#N/A,#N/A,TRUE,"Tooling";#N/A,#N/A,TRUE,"Sample";#N/A,#N/A,TRUE,"Fixtures";#N/A,#N/A,TRUE,"Agency";#N/A,#N/A,TRUE,"Personnel"}</definedName>
    <definedName name="wrn.Hurricane._.Project._.NRE." localSheetId="8" hidden="1">{#N/A,#N/A,TRUE,"NRE";#N/A,#N/A,TRUE,"Tooling";#N/A,#N/A,TRUE,"Sample";#N/A,#N/A,TRUE,"Fixtures";#N/A,#N/A,TRUE,"Agency";#N/A,#N/A,TRUE,"Personnel"}</definedName>
    <definedName name="wrn.Hurricane._.Project._.NRE." hidden="1">{#N/A,#N/A,TRUE,"NRE";#N/A,#N/A,TRUE,"Tooling";#N/A,#N/A,TRUE,"Sample";#N/A,#N/A,TRUE,"Fixtures";#N/A,#N/A,TRUE,"Agency";#N/A,#N/A,TRUE,"Personnel"}</definedName>
    <definedName name="wrn.ind." localSheetId="5" hidden="1">{#N/A,#N/A,FALSE,"Tucson_2hdrs";#N/A,#N/A,FALSE,"Tucson_3hdrs";#N/A,#N/A,FALSE,"Tucson_4hdrs";#N/A,#N/A,FALSE,"Tucson_5hdrs";#N/A,#N/A,FALSE,"Tucson_6hrds";#N/A,#N/A,FALSE,"All Headers Cum Yield"}</definedName>
    <definedName name="wrn.ind." localSheetId="2" hidden="1">{#N/A,#N/A,FALSE,"Tucson_2hdrs";#N/A,#N/A,FALSE,"Tucson_3hdrs";#N/A,#N/A,FALSE,"Tucson_4hdrs";#N/A,#N/A,FALSE,"Tucson_5hdrs";#N/A,#N/A,FALSE,"Tucson_6hrds";#N/A,#N/A,FALSE,"All Headers Cum Yield"}</definedName>
    <definedName name="wrn.ind." localSheetId="3" hidden="1">{#N/A,#N/A,FALSE,"Tucson_2hdrs";#N/A,#N/A,FALSE,"Tucson_3hdrs";#N/A,#N/A,FALSE,"Tucson_4hdrs";#N/A,#N/A,FALSE,"Tucson_5hdrs";#N/A,#N/A,FALSE,"Tucson_6hrds";#N/A,#N/A,FALSE,"All Headers Cum Yield"}</definedName>
    <definedName name="wrn.ind." localSheetId="4" hidden="1">{#N/A,#N/A,FALSE,"Tucson_2hdrs";#N/A,#N/A,FALSE,"Tucson_3hdrs";#N/A,#N/A,FALSE,"Tucson_4hdrs";#N/A,#N/A,FALSE,"Tucson_5hdrs";#N/A,#N/A,FALSE,"Tucson_6hrds";#N/A,#N/A,FALSE,"All Headers Cum Yield"}</definedName>
    <definedName name="wrn.ind." localSheetId="8" hidden="1">{#N/A,#N/A,FALSE,"Tucson_2hdrs";#N/A,#N/A,FALSE,"Tucson_3hdrs";#N/A,#N/A,FALSE,"Tucson_4hdrs";#N/A,#N/A,FALSE,"Tucson_5hdrs";#N/A,#N/A,FALSE,"Tucson_6hrds";#N/A,#N/A,FALSE,"All Headers Cum Yield"}</definedName>
    <definedName name="wrn.ind." hidden="1">{#N/A,#N/A,FALSE,"Tucson_2hdrs";#N/A,#N/A,FALSE,"Tucson_3hdrs";#N/A,#N/A,FALSE,"Tucson_4hdrs";#N/A,#N/A,FALSE,"Tucson_5hdrs";#N/A,#N/A,FALSE,"Tucson_6hrds";#N/A,#N/A,FALSE,"All Headers Cum Yield"}</definedName>
    <definedName name="wrn.ORIG." localSheetId="5"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localSheetId="3"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8"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PlanAchatDR0." localSheetId="5" hidden="1">{#N/A,#N/A,TRUE,"ENTETE";#N/A,#N/A,TRUE,"COMPOSANTS"}</definedName>
    <definedName name="wrn.PlanAchatDR0." localSheetId="2" hidden="1">{#N/A,#N/A,TRUE,"ENTETE";#N/A,#N/A,TRUE,"COMPOSANTS"}</definedName>
    <definedName name="wrn.PlanAchatDR0." localSheetId="3" hidden="1">{#N/A,#N/A,TRUE,"ENTETE";#N/A,#N/A,TRUE,"COMPOSANTS"}</definedName>
    <definedName name="wrn.PlanAchatDR0." localSheetId="4" hidden="1">{#N/A,#N/A,TRUE,"ENTETE";#N/A,#N/A,TRUE,"COMPOSANTS"}</definedName>
    <definedName name="wrn.PlanAchatDR0." localSheetId="8" hidden="1">{#N/A,#N/A,TRUE,"ENTETE";#N/A,#N/A,TRUE,"COMPOSANTS"}</definedName>
    <definedName name="wrn.PlanAchatDR0." hidden="1">{#N/A,#N/A,TRUE,"ENTETE";#N/A,#N/A,TRUE,"COMPOSANTS"}</definedName>
    <definedName name="wrn.Test." localSheetId="20" hidden="1">{"Jabil - Personal View",#N/A,FALSE,"Passives"}</definedName>
    <definedName name="wrn.Test." localSheetId="5" hidden="1">{"Jabil - Personal View",#N/A,FALSE,"Passives"}</definedName>
    <definedName name="wrn.Test." localSheetId="2" hidden="1">{"Jabil - Personal View",#N/A,FALSE,"Passives"}</definedName>
    <definedName name="wrn.Test." localSheetId="3" hidden="1">{"Jabil - Personal View",#N/A,FALSE,"Passives"}</definedName>
    <definedName name="wrn.Test." localSheetId="4" hidden="1">{"Jabil - Personal View",#N/A,FALSE,"Passives"}</definedName>
    <definedName name="wrn.Test." localSheetId="10" hidden="1">{"Jabil - Personal View",#N/A,FALSE,"Passives"}</definedName>
    <definedName name="wrn.Test." localSheetId="8" hidden="1">{"Jabil - Personal View",#N/A,FALSE,"Passives"}</definedName>
    <definedName name="wrn.Test." hidden="1">{"Jabil - Personal View",#N/A,FALSE,"Passives"}</definedName>
    <definedName name="wtg" localSheetId="13">#REF!</definedName>
    <definedName name="wtg" localSheetId="1">#REF!</definedName>
    <definedName name="wtg" localSheetId="5">#REF!</definedName>
    <definedName name="wtg" localSheetId="2">#REF!</definedName>
    <definedName name="wtg" localSheetId="3">#REF!</definedName>
    <definedName name="wtg" localSheetId="4">#REF!</definedName>
    <definedName name="wtg" localSheetId="7">#REF!</definedName>
    <definedName name="wtg" localSheetId="10">#REF!</definedName>
    <definedName name="wtg" localSheetId="8">#REF!</definedName>
    <definedName name="wtg">#REF!</definedName>
    <definedName name="wtgq4channel" localSheetId="13">#REF!</definedName>
    <definedName name="wtgq4channel" localSheetId="1">#REF!</definedName>
    <definedName name="wtgq4channel" localSheetId="5">#REF!</definedName>
    <definedName name="wtgq4channel" localSheetId="2">#REF!</definedName>
    <definedName name="wtgq4channel" localSheetId="3">#REF!</definedName>
    <definedName name="wtgq4channel" localSheetId="4">#REF!</definedName>
    <definedName name="wtgq4channel" localSheetId="7">#REF!</definedName>
    <definedName name="wtgq4channel" localSheetId="10">#REF!</definedName>
    <definedName name="wtgq4channel" localSheetId="8">#REF!</definedName>
    <definedName name="wtgq4channel">#REF!</definedName>
    <definedName name="ww" localSheetId="13">#REF!</definedName>
    <definedName name="ww" localSheetId="1">#REF!</definedName>
    <definedName name="ww" localSheetId="5">#REF!</definedName>
    <definedName name="ww" localSheetId="2">#REF!</definedName>
    <definedName name="ww" localSheetId="3">#REF!</definedName>
    <definedName name="ww" localSheetId="4">#REF!</definedName>
    <definedName name="ww" localSheetId="7">#REF!</definedName>
    <definedName name="ww" localSheetId="10">#REF!</definedName>
    <definedName name="ww" localSheetId="8">#REF!</definedName>
    <definedName name="ww">#REF!</definedName>
    <definedName name="wwq" localSheetId="2">'[10]2003 prod2'!$M$7:$O$7</definedName>
    <definedName name="wwq">'[10]2003 prod2'!$M$7:$O$7</definedName>
    <definedName name="WWQ4AAT" localSheetId="13">#REF!</definedName>
    <definedName name="WWQ4AAT" localSheetId="1">#REF!</definedName>
    <definedName name="WWQ4AAT" localSheetId="5">#REF!</definedName>
    <definedName name="WWQ4AAT" localSheetId="2">#REF!</definedName>
    <definedName name="WWQ4AAT" localSheetId="3">#REF!</definedName>
    <definedName name="WWQ4AAT" localSheetId="4">#REF!</definedName>
    <definedName name="WWQ4AAT" localSheetId="7">#REF!</definedName>
    <definedName name="WWQ4AAT" localSheetId="10">#REF!</definedName>
    <definedName name="WWQ4AAT" localSheetId="8">#REF!</definedName>
    <definedName name="WWQ4AAT">#REF!</definedName>
    <definedName name="WWQ4MTC" localSheetId="13">#REF!</definedName>
    <definedName name="WWQ4MTC" localSheetId="1">#REF!</definedName>
    <definedName name="WWQ4MTC" localSheetId="5">#REF!</definedName>
    <definedName name="WWQ4MTC" localSheetId="2">#REF!</definedName>
    <definedName name="WWQ4MTC" localSheetId="3">#REF!</definedName>
    <definedName name="WWQ4MTC" localSheetId="4">#REF!</definedName>
    <definedName name="WWQ4MTC" localSheetId="7">#REF!</definedName>
    <definedName name="WWQ4MTC" localSheetId="10">#REF!</definedName>
    <definedName name="WWQ4MTC" localSheetId="8">#REF!</definedName>
    <definedName name="WWQ4MTC">#REF!</definedName>
    <definedName name="www" localSheetId="5" hidden="1">{#N/A,#N/A,TRUE,"カスタマイズ仕様書";#N/A,#N/A,TRUE,"Ｉ・Ｏ関連表(1)";#N/A,#N/A,TRUE,"Ｉ・Ｏ関連表(2)";#N/A,#N/A,TRUE,"Ｉ・Ｏ関連表(3)";#N/A,#N/A,TRUE,"レポート記述書";#N/A,#N/A,TRUE,"画面記述書"}</definedName>
    <definedName name="www" localSheetId="2" hidden="1">{#N/A,#N/A,TRUE,"カスタマイズ仕様書";#N/A,#N/A,TRUE,"Ｉ・Ｏ関連表(1)";#N/A,#N/A,TRUE,"Ｉ・Ｏ関連表(2)";#N/A,#N/A,TRUE,"Ｉ・Ｏ関連表(3)";#N/A,#N/A,TRUE,"レポート記述書";#N/A,#N/A,TRUE,"画面記述書"}</definedName>
    <definedName name="www" localSheetId="3" hidden="1">{#N/A,#N/A,TRUE,"カスタマイズ仕様書";#N/A,#N/A,TRUE,"Ｉ・Ｏ関連表(1)";#N/A,#N/A,TRUE,"Ｉ・Ｏ関連表(2)";#N/A,#N/A,TRUE,"Ｉ・Ｏ関連表(3)";#N/A,#N/A,TRUE,"レポート記述書";#N/A,#N/A,TRUE,"画面記述書"}</definedName>
    <definedName name="www" localSheetId="4" hidden="1">{#N/A,#N/A,TRUE,"カスタマイズ仕様書";#N/A,#N/A,TRUE,"Ｉ・Ｏ関連表(1)";#N/A,#N/A,TRUE,"Ｉ・Ｏ関連表(2)";#N/A,#N/A,TRUE,"Ｉ・Ｏ関連表(3)";#N/A,#N/A,TRUE,"レポート記述書";#N/A,#N/A,TRUE,"画面記述書"}</definedName>
    <definedName name="www" localSheetId="8" hidden="1">{#N/A,#N/A,TRUE,"カスタマイズ仕様書";#N/A,#N/A,TRUE,"Ｉ・Ｏ関連表(1)";#N/A,#N/A,TRUE,"Ｉ・Ｏ関連表(2)";#N/A,#N/A,TRUE,"Ｉ・Ｏ関連表(3)";#N/A,#N/A,TRUE,"レポート記述書";#N/A,#N/A,TRUE,"画面記述書"}</definedName>
    <definedName name="www" hidden="1">{#N/A,#N/A,TRUE,"カスタマイズ仕様書";#N/A,#N/A,TRUE,"Ｉ・Ｏ関連表(1)";#N/A,#N/A,TRUE,"Ｉ・Ｏ関連表(2)";#N/A,#N/A,TRUE,"Ｉ・Ｏ関連表(3)";#N/A,#N/A,TRUE,"レポート記述書";#N/A,#N/A,TRUE,"画面記述書"}</definedName>
    <definedName name="wwww" localSheetId="13">#REF!</definedName>
    <definedName name="wwww" localSheetId="1">#REF!</definedName>
    <definedName name="wwww" localSheetId="5">#REF!</definedName>
    <definedName name="wwww" localSheetId="2">#REF!</definedName>
    <definedName name="wwww" localSheetId="3">#REF!</definedName>
    <definedName name="wwww" localSheetId="4">#REF!</definedName>
    <definedName name="wwww" localSheetId="7">#REF!</definedName>
    <definedName name="wwww" localSheetId="10">#REF!</definedName>
    <definedName name="wwww" localSheetId="8">#REF!</definedName>
    <definedName name="wwww">#REF!</definedName>
    <definedName name="wwwww" localSheetId="2">[11]生產計劃!$H$2</definedName>
    <definedName name="wwwww">[11]生產計劃!$H$2</definedName>
    <definedName name="X" localSheetId="13">'[56]FA-LISTING'!#REF!</definedName>
    <definedName name="X" localSheetId="1">'[56]FA-LISTING'!#REF!</definedName>
    <definedName name="X" localSheetId="5">'[56]FA-LISTING'!#REF!</definedName>
    <definedName name="X" localSheetId="2">'[56]FA-LISTING'!#REF!</definedName>
    <definedName name="X" localSheetId="3">'[56]FA-LISTING'!#REF!</definedName>
    <definedName name="X" localSheetId="7">'[56]FA-LISTING'!#REF!</definedName>
    <definedName name="X" localSheetId="10">'[56]FA-LISTING'!#REF!</definedName>
    <definedName name="X" localSheetId="8">'[56]FA-LISTING'!#REF!</definedName>
    <definedName name="X">'[56]FA-LISTING'!#REF!</definedName>
    <definedName name="X72H046LineDft">'[8]72HX'!$F$921</definedName>
    <definedName name="X72H048LineDft">'[8]72HX'!$K$921</definedName>
    <definedName name="X72H051LineDft">'[8]72HX'!$U$921</definedName>
    <definedName name="X72H055LineDft">'[8]72HX'!$AE$921</definedName>
    <definedName name="X72H056LineDft">'[8]72HX'!$AJ$921</definedName>
    <definedName name="X72H057LineDft">'[8]72HX'!$AO$921</definedName>
    <definedName name="X72H063LineDft">'[8]72HX'!$AT$921</definedName>
    <definedName name="X72H067LineDft">'[8]72HX'!$BD$921</definedName>
    <definedName name="X72H069LineDft">'[8]72HX'!$BI$921</definedName>
    <definedName name="X72H072LineDft">'[8]72HX'!$BN$921</definedName>
    <definedName name="X75E004LineDft">'[8]75EX'!$F$921</definedName>
    <definedName name="X75E005LineDft">'[8]75EX'!$K$921</definedName>
    <definedName name="X75E006LineDft">'[8]75EX'!$P$921</definedName>
    <definedName name="X75E008LineDft">'[8]75EX'!$U$921</definedName>
    <definedName name="X75E009LineDft">'[8]75EX'!$Z$921</definedName>
    <definedName name="X75E010LineDft">'[8]75EX'!$AJ$921</definedName>
    <definedName name="X75E011LineDft">'[8]75EX'!$AO$921</definedName>
    <definedName name="X75E012LineDft">'[8]75EX'!$AT$921</definedName>
    <definedName name="X75E013LineDft">'[8]75EX'!$AY$921</definedName>
    <definedName name="X75E014LineDft">'[8]75EX'!$BD$921</definedName>
    <definedName name="X75E015LineDft">'[8]75EX'!$BI$921</definedName>
    <definedName name="X75E016LineDft">'[8]75EX'!$BN$921</definedName>
    <definedName name="X75E017LineDft">'[8]75EX'!$BS$921</definedName>
    <definedName name="X75E019LineDft">'[8]75EX'!$BX$921</definedName>
    <definedName name="xc" localSheetId="5" hidden="1">{#N/A,#N/A,FALSE,"Tucson_2hdrs";#N/A,#N/A,FALSE,"Tucson_3hdrs";#N/A,#N/A,FALSE,"Tucson_4hdrs";#N/A,#N/A,FALSE,"Tucson_5hdrs";#N/A,#N/A,FALSE,"Tucson_6hrds";#N/A,#N/A,FALSE,"All Headers Cum Yield"}</definedName>
    <definedName name="xc" localSheetId="2" hidden="1">{#N/A,#N/A,FALSE,"Tucson_2hdrs";#N/A,#N/A,FALSE,"Tucson_3hdrs";#N/A,#N/A,FALSE,"Tucson_4hdrs";#N/A,#N/A,FALSE,"Tucson_5hdrs";#N/A,#N/A,FALSE,"Tucson_6hrds";#N/A,#N/A,FALSE,"All Headers Cum Yield"}</definedName>
    <definedName name="xc" localSheetId="3" hidden="1">{#N/A,#N/A,FALSE,"Tucson_2hdrs";#N/A,#N/A,FALSE,"Tucson_3hdrs";#N/A,#N/A,FALSE,"Tucson_4hdrs";#N/A,#N/A,FALSE,"Tucson_5hdrs";#N/A,#N/A,FALSE,"Tucson_6hrds";#N/A,#N/A,FALSE,"All Headers Cum Yield"}</definedName>
    <definedName name="xc" localSheetId="4" hidden="1">{#N/A,#N/A,FALSE,"Tucson_2hdrs";#N/A,#N/A,FALSE,"Tucson_3hdrs";#N/A,#N/A,FALSE,"Tucson_4hdrs";#N/A,#N/A,FALSE,"Tucson_5hdrs";#N/A,#N/A,FALSE,"Tucson_6hrds";#N/A,#N/A,FALSE,"All Headers Cum Yield"}</definedName>
    <definedName name="xc" localSheetId="8" hidden="1">{#N/A,#N/A,FALSE,"Tucson_2hdrs";#N/A,#N/A,FALSE,"Tucson_3hdrs";#N/A,#N/A,FALSE,"Tucson_4hdrs";#N/A,#N/A,FALSE,"Tucson_5hdrs";#N/A,#N/A,FALSE,"Tucson_6hrds";#N/A,#N/A,FALSE,"All Headers Cum Yield"}</definedName>
    <definedName name="xc" hidden="1">{#N/A,#N/A,FALSE,"Tucson_2hdrs";#N/A,#N/A,FALSE,"Tucson_3hdrs";#N/A,#N/A,FALSE,"Tucson_4hdrs";#N/A,#N/A,FALSE,"Tucson_5hdrs";#N/A,#N/A,FALSE,"Tucson_6hrds";#N/A,#N/A,FALSE,"All Headers Cum Yield"}</definedName>
    <definedName name="XDFXDF" localSheetId="5" hidden="1">{"'10'!$F$18"}</definedName>
    <definedName name="XDFXDF" localSheetId="2" hidden="1">{"'10'!$F$18"}</definedName>
    <definedName name="XDFXDF" localSheetId="3" hidden="1">{"'10'!$F$18"}</definedName>
    <definedName name="XDFXDF" localSheetId="4" hidden="1">{"'10'!$F$18"}</definedName>
    <definedName name="XDFXDF" localSheetId="8" hidden="1">{"'10'!$F$18"}</definedName>
    <definedName name="XDFXDF" hidden="1">{"'10'!$F$18"}</definedName>
    <definedName name="xf" localSheetId="13">#REF!</definedName>
    <definedName name="xf" localSheetId="1">#REF!</definedName>
    <definedName name="xf" localSheetId="5">#REF!</definedName>
    <definedName name="xf" localSheetId="2">#REF!</definedName>
    <definedName name="xf" localSheetId="3">#REF!</definedName>
    <definedName name="xf" localSheetId="4">#REF!</definedName>
    <definedName name="xf" localSheetId="7">#REF!</definedName>
    <definedName name="xf" localSheetId="10">#REF!</definedName>
    <definedName name="xf" localSheetId="8">#REF!</definedName>
    <definedName name="xf">#REF!</definedName>
    <definedName name="XRAY_B13" localSheetId="13">#REF!</definedName>
    <definedName name="XRAY_B13" localSheetId="1">#REF!</definedName>
    <definedName name="XRAY_B13" localSheetId="5">#REF!</definedName>
    <definedName name="XRAY_B13" localSheetId="2">#REF!</definedName>
    <definedName name="XRAY_B13" localSheetId="3">#REF!</definedName>
    <definedName name="XRAY_B13" localSheetId="4">#REF!</definedName>
    <definedName name="XRAY_B13" localSheetId="7">#REF!</definedName>
    <definedName name="XRAY_B13" localSheetId="10">#REF!</definedName>
    <definedName name="XRAY_B13" localSheetId="8">#REF!</definedName>
    <definedName name="XRAY_B13">#REF!</definedName>
    <definedName name="XSG" localSheetId="5" hidden="1">{"'10'!$F$18"}</definedName>
    <definedName name="XSG" localSheetId="2" hidden="1">{"'10'!$F$18"}</definedName>
    <definedName name="XSG" localSheetId="3" hidden="1">{"'10'!$F$18"}</definedName>
    <definedName name="XSG" localSheetId="4" hidden="1">{"'10'!$F$18"}</definedName>
    <definedName name="XSG" localSheetId="8" hidden="1">{"'10'!$F$18"}</definedName>
    <definedName name="XSG" hidden="1">{"'10'!$F$18"}</definedName>
    <definedName name="xx">[6]K1!$A$1:$AD$30</definedName>
    <definedName name="xxx" localSheetId="5" hidden="1">{#N/A,#N/A,TRUE,"NRE";#N/A,#N/A,TRUE,"Tooling";#N/A,#N/A,TRUE,"Sample";#N/A,#N/A,TRUE,"Fixtures";#N/A,#N/A,TRUE,"Agency";#N/A,#N/A,TRUE,"Personnel"}</definedName>
    <definedName name="xxx" localSheetId="2" hidden="1">{#N/A,#N/A,TRUE,"NRE";#N/A,#N/A,TRUE,"Tooling";#N/A,#N/A,TRUE,"Sample";#N/A,#N/A,TRUE,"Fixtures";#N/A,#N/A,TRUE,"Agency";#N/A,#N/A,TRUE,"Personnel"}</definedName>
    <definedName name="xxx" localSheetId="3" hidden="1">{#N/A,#N/A,TRUE,"NRE";#N/A,#N/A,TRUE,"Tooling";#N/A,#N/A,TRUE,"Sample";#N/A,#N/A,TRUE,"Fixtures";#N/A,#N/A,TRUE,"Agency";#N/A,#N/A,TRUE,"Personnel"}</definedName>
    <definedName name="xxx" localSheetId="4" hidden="1">{#N/A,#N/A,TRUE,"NRE";#N/A,#N/A,TRUE,"Tooling";#N/A,#N/A,TRUE,"Sample";#N/A,#N/A,TRUE,"Fixtures";#N/A,#N/A,TRUE,"Agency";#N/A,#N/A,TRUE,"Personnel"}</definedName>
    <definedName name="xxx" localSheetId="8" hidden="1">{#N/A,#N/A,TRUE,"NRE";#N/A,#N/A,TRUE,"Tooling";#N/A,#N/A,TRUE,"Sample";#N/A,#N/A,TRUE,"Fixtures";#N/A,#N/A,TRUE,"Agency";#N/A,#N/A,TRUE,"Personnel"}</definedName>
    <definedName name="xxx" hidden="1">{#N/A,#N/A,TRUE,"NRE";#N/A,#N/A,TRUE,"Tooling";#N/A,#N/A,TRUE,"Sample";#N/A,#N/A,TRUE,"Fixtures";#N/A,#N/A,TRUE,"Agency";#N/A,#N/A,TRUE,"Personnel"}</definedName>
    <definedName name="xxxx" localSheetId="13">#REF!</definedName>
    <definedName name="xxxx" localSheetId="1">#REF!</definedName>
    <definedName name="xxxx" localSheetId="5">#REF!</definedName>
    <definedName name="xxxx" localSheetId="2">#REF!</definedName>
    <definedName name="xxxx" localSheetId="3">#REF!</definedName>
    <definedName name="xxxx" localSheetId="4">#REF!</definedName>
    <definedName name="xxxx" localSheetId="7">#REF!</definedName>
    <definedName name="xxxx" localSheetId="10">#REF!</definedName>
    <definedName name="xxxx" localSheetId="8">#REF!</definedName>
    <definedName name="xxxx">#REF!</definedName>
    <definedName name="y" localSheetId="5" hidden="1">{"cash",#N/A,FALSE,"Executive Summary";"overview",#N/A,FALSE,"Executive Summary"}</definedName>
    <definedName name="y" localSheetId="2" hidden="1">{"cash",#N/A,FALSE,"Executive Summary";"overview",#N/A,FALSE,"Executive Summary"}</definedName>
    <definedName name="y" localSheetId="3" hidden="1">{"cash",#N/A,FALSE,"Executive Summary";"overview",#N/A,FALSE,"Executive Summary"}</definedName>
    <definedName name="y" localSheetId="4" hidden="1">{"cash",#N/A,FALSE,"Executive Summary";"overview",#N/A,FALSE,"Executive Summary"}</definedName>
    <definedName name="y" localSheetId="8" hidden="1">{"cash",#N/A,FALSE,"Executive Summary";"overview",#N/A,FALSE,"Executive Summary"}</definedName>
    <definedName name="y" hidden="1">{"cash",#N/A,FALSE,"Executive Summary";"overview",#N/A,FALSE,"Executive Summary"}</definedName>
    <definedName name="y0">'[113]626BOM'!$Q$7:$W$46</definedName>
    <definedName name="Y72H017LineDft">'[8]72HY'!$F$921</definedName>
    <definedName name="Y72H028LineDft">'[8]72HY'!$K$921</definedName>
    <definedName name="Y72H030LineDft">'[8]72HY'!$U$921</definedName>
    <definedName name="Y72H032LineDft">'[8]72HY'!$Z$921</definedName>
    <definedName name="Y72H033LineDft">'[8]72HY'!$AE$921</definedName>
    <definedName name="Y72H035LineDft">'[8]72HY'!$AJ$921</definedName>
    <definedName name="Y75E001LineDft">'[8]75EY'!$F$921</definedName>
    <definedName name="Y75E004LineDft">'[8]75EY'!$K$921</definedName>
    <definedName name="Y75E005LineDft">'[8]75EY'!$P$921</definedName>
    <definedName name="Y75E006LineDft">'[8]75EY'!$U$921</definedName>
    <definedName name="Y75E007LineDft">'[8]75EY'!$Z$921</definedName>
    <definedName name="Y75E008LineDft">'[8]75EY'!$AE$921</definedName>
    <definedName name="Y75E009LineDft">'[8]75EY'!$AJ$921</definedName>
    <definedName name="Y75E010LineDft">'[8]75EY'!$AO$921</definedName>
    <definedName name="Y75E011LineDft">'[8]75EY'!$AT$921</definedName>
    <definedName name="Y75E012LineDft">'[8]75EY'!$AY$921</definedName>
    <definedName name="Y75E013LineDft">'[8]75EY'!$BD$921</definedName>
    <definedName name="Y75E014LineDft">'[8]75EY'!$BI$921</definedName>
    <definedName name="Y75E015LineDft">'[8]75EY'!$BN$921</definedName>
    <definedName name="y85e012lines">'[8]75EY'!$AY$921</definedName>
    <definedName name="y98erqewroupi" localSheetId="13" hidden="1">#REF!</definedName>
    <definedName name="y98erqewroupi" localSheetId="1" hidden="1">#REF!</definedName>
    <definedName name="y98erqewroupi" localSheetId="5" hidden="1">#REF!</definedName>
    <definedName name="y98erqewroupi" localSheetId="2" hidden="1">#REF!</definedName>
    <definedName name="y98erqewroupi" localSheetId="3" hidden="1">#REF!</definedName>
    <definedName name="y98erqewroupi" localSheetId="4" hidden="1">#REF!</definedName>
    <definedName name="y98erqewroupi" localSheetId="7" hidden="1">#REF!</definedName>
    <definedName name="y98erqewroupi" localSheetId="10" hidden="1">#REF!</definedName>
    <definedName name="y98erqewroupi" localSheetId="8" hidden="1">#REF!</definedName>
    <definedName name="y98erqewroupi" hidden="1">#REF!</definedName>
    <definedName name="yang" localSheetId="5" hidden="1">{"'10'!$F$18"}</definedName>
    <definedName name="yang" localSheetId="2" hidden="1">{"'10'!$F$18"}</definedName>
    <definedName name="yang" localSheetId="3" hidden="1">{"'10'!$F$18"}</definedName>
    <definedName name="yang" localSheetId="4" hidden="1">{"'10'!$F$18"}</definedName>
    <definedName name="yang" localSheetId="8" hidden="1">{"'10'!$F$18"}</definedName>
    <definedName name="yang" hidden="1">{"'10'!$F$18"}</definedName>
    <definedName name="Year" localSheetId="13">#REF!</definedName>
    <definedName name="Year" localSheetId="1">#REF!</definedName>
    <definedName name="Year" localSheetId="5">#REF!</definedName>
    <definedName name="Year" localSheetId="2">#REF!</definedName>
    <definedName name="Year" localSheetId="3">#REF!</definedName>
    <definedName name="Year" localSheetId="4">#REF!</definedName>
    <definedName name="Year" localSheetId="7">#REF!</definedName>
    <definedName name="Year" localSheetId="10">#REF!</definedName>
    <definedName name="Year" localSheetId="8">#REF!</definedName>
    <definedName name="Year">#REF!</definedName>
    <definedName name="Year1" localSheetId="13">#REF!</definedName>
    <definedName name="Year1" localSheetId="1">#REF!</definedName>
    <definedName name="Year1" localSheetId="5">#REF!</definedName>
    <definedName name="Year1" localSheetId="2">#REF!</definedName>
    <definedName name="Year1" localSheetId="3">#REF!</definedName>
    <definedName name="Year1" localSheetId="4">#REF!</definedName>
    <definedName name="Year1" localSheetId="7">#REF!</definedName>
    <definedName name="Year1" localSheetId="10">#REF!</definedName>
    <definedName name="Year1" localSheetId="8">#REF!</definedName>
    <definedName name="Year1">#REF!</definedName>
    <definedName name="Year10" localSheetId="13">#REF!</definedName>
    <definedName name="Year10" localSheetId="1">#REF!</definedName>
    <definedName name="Year10" localSheetId="5">#REF!</definedName>
    <definedName name="Year10" localSheetId="2">#REF!</definedName>
    <definedName name="Year10" localSheetId="3">#REF!</definedName>
    <definedName name="Year10" localSheetId="4">#REF!</definedName>
    <definedName name="Year10" localSheetId="7">#REF!</definedName>
    <definedName name="Year10" localSheetId="10">#REF!</definedName>
    <definedName name="Year10" localSheetId="8">#REF!</definedName>
    <definedName name="Year10">#REF!</definedName>
    <definedName name="Year11" localSheetId="13">#REF!</definedName>
    <definedName name="Year11" localSheetId="1">#REF!</definedName>
    <definedName name="Year11" localSheetId="5">#REF!</definedName>
    <definedName name="Year11" localSheetId="2">#REF!</definedName>
    <definedName name="Year11" localSheetId="3">#REF!</definedName>
    <definedName name="Year11" localSheetId="4">#REF!</definedName>
    <definedName name="Year11" localSheetId="7">#REF!</definedName>
    <definedName name="Year11" localSheetId="10">#REF!</definedName>
    <definedName name="Year11" localSheetId="8">#REF!</definedName>
    <definedName name="Year11">#REF!</definedName>
    <definedName name="Year12" localSheetId="13">#REF!</definedName>
    <definedName name="Year12" localSheetId="1">#REF!</definedName>
    <definedName name="Year12" localSheetId="5">#REF!</definedName>
    <definedName name="Year12" localSheetId="2">#REF!</definedName>
    <definedName name="Year12" localSheetId="3">#REF!</definedName>
    <definedName name="Year12" localSheetId="4">#REF!</definedName>
    <definedName name="Year12" localSheetId="7">#REF!</definedName>
    <definedName name="Year12" localSheetId="10">#REF!</definedName>
    <definedName name="Year12" localSheetId="8">#REF!</definedName>
    <definedName name="Year12">#REF!</definedName>
    <definedName name="Year2" localSheetId="13">#REF!</definedName>
    <definedName name="Year2" localSheetId="1">#REF!</definedName>
    <definedName name="Year2" localSheetId="5">#REF!</definedName>
    <definedName name="Year2" localSheetId="2">#REF!</definedName>
    <definedName name="Year2" localSheetId="3">#REF!</definedName>
    <definedName name="Year2" localSheetId="4">#REF!</definedName>
    <definedName name="Year2" localSheetId="7">#REF!</definedName>
    <definedName name="Year2" localSheetId="10">#REF!</definedName>
    <definedName name="Year2" localSheetId="8">#REF!</definedName>
    <definedName name="Year2">#REF!</definedName>
    <definedName name="Year3" localSheetId="13">#REF!</definedName>
    <definedName name="Year3" localSheetId="1">#REF!</definedName>
    <definedName name="Year3" localSheetId="5">#REF!</definedName>
    <definedName name="Year3" localSheetId="2">#REF!</definedName>
    <definedName name="Year3" localSheetId="3">#REF!</definedName>
    <definedName name="Year3" localSheetId="4">#REF!</definedName>
    <definedName name="Year3" localSheetId="7">#REF!</definedName>
    <definedName name="Year3" localSheetId="10">#REF!</definedName>
    <definedName name="Year3" localSheetId="8">#REF!</definedName>
    <definedName name="Year3">#REF!</definedName>
    <definedName name="Year4" localSheetId="13">#REF!</definedName>
    <definedName name="Year4" localSheetId="1">#REF!</definedName>
    <definedName name="Year4" localSheetId="5">#REF!</definedName>
    <definedName name="Year4" localSheetId="2">#REF!</definedName>
    <definedName name="Year4" localSheetId="3">#REF!</definedName>
    <definedName name="Year4" localSheetId="4">#REF!</definedName>
    <definedName name="Year4" localSheetId="7">#REF!</definedName>
    <definedName name="Year4" localSheetId="10">#REF!</definedName>
    <definedName name="Year4" localSheetId="8">#REF!</definedName>
    <definedName name="Year4">#REF!</definedName>
    <definedName name="Year5" localSheetId="13">#REF!</definedName>
    <definedName name="Year5" localSheetId="1">#REF!</definedName>
    <definedName name="Year5" localSheetId="5">#REF!</definedName>
    <definedName name="Year5" localSheetId="2">#REF!</definedName>
    <definedName name="Year5" localSheetId="3">#REF!</definedName>
    <definedName name="Year5" localSheetId="4">#REF!</definedName>
    <definedName name="Year5" localSheetId="7">#REF!</definedName>
    <definedName name="Year5" localSheetId="10">#REF!</definedName>
    <definedName name="Year5" localSheetId="8">#REF!</definedName>
    <definedName name="Year5">#REF!</definedName>
    <definedName name="Year6" localSheetId="13">#REF!</definedName>
    <definedName name="Year6" localSheetId="1">#REF!</definedName>
    <definedName name="Year6" localSheetId="5">#REF!</definedName>
    <definedName name="Year6" localSheetId="2">#REF!</definedName>
    <definedName name="Year6" localSheetId="3">#REF!</definedName>
    <definedName name="Year6" localSheetId="4">#REF!</definedName>
    <definedName name="Year6" localSheetId="7">#REF!</definedName>
    <definedName name="Year6" localSheetId="10">#REF!</definedName>
    <definedName name="Year6" localSheetId="8">#REF!</definedName>
    <definedName name="Year6">#REF!</definedName>
    <definedName name="Year7" localSheetId="13">#REF!</definedName>
    <definedName name="Year7" localSheetId="1">#REF!</definedName>
    <definedName name="Year7" localSheetId="5">#REF!</definedName>
    <definedName name="Year7" localSheetId="2">#REF!</definedName>
    <definedName name="Year7" localSheetId="3">#REF!</definedName>
    <definedName name="Year7" localSheetId="4">#REF!</definedName>
    <definedName name="Year7" localSheetId="7">#REF!</definedName>
    <definedName name="Year7" localSheetId="10">#REF!</definedName>
    <definedName name="Year7" localSheetId="8">#REF!</definedName>
    <definedName name="Year7">#REF!</definedName>
    <definedName name="Year8" localSheetId="13">#REF!</definedName>
    <definedName name="Year8" localSheetId="1">#REF!</definedName>
    <definedName name="Year8" localSheetId="5">#REF!</definedName>
    <definedName name="Year8" localSheetId="2">#REF!</definedName>
    <definedName name="Year8" localSheetId="3">#REF!</definedName>
    <definedName name="Year8" localSheetId="4">#REF!</definedName>
    <definedName name="Year8" localSheetId="7">#REF!</definedName>
    <definedName name="Year8" localSheetId="10">#REF!</definedName>
    <definedName name="Year8" localSheetId="8">#REF!</definedName>
    <definedName name="Year8">#REF!</definedName>
    <definedName name="Year9" localSheetId="13">#REF!</definedName>
    <definedName name="Year9" localSheetId="1">#REF!</definedName>
    <definedName name="Year9" localSheetId="5">#REF!</definedName>
    <definedName name="Year9" localSheetId="2">#REF!</definedName>
    <definedName name="Year9" localSheetId="3">#REF!</definedName>
    <definedName name="Year9" localSheetId="4">#REF!</definedName>
    <definedName name="Year9" localSheetId="7">#REF!</definedName>
    <definedName name="Year9" localSheetId="10">#REF!</definedName>
    <definedName name="Year9" localSheetId="8">#REF!</definedName>
    <definedName name="Year9">#REF!</definedName>
    <definedName name="yewqgfd">'[8]75EY'!$AT$921</definedName>
    <definedName name="yhj" localSheetId="13">#REF!</definedName>
    <definedName name="yhj" localSheetId="1">#REF!</definedName>
    <definedName name="yhj" localSheetId="5">#REF!</definedName>
    <definedName name="yhj" localSheetId="2">#REF!</definedName>
    <definedName name="yhj" localSheetId="3">#REF!</definedName>
    <definedName name="yhj" localSheetId="4">#REF!</definedName>
    <definedName name="yhj" localSheetId="7">#REF!</definedName>
    <definedName name="yhj" localSheetId="10">#REF!</definedName>
    <definedName name="yhj" localSheetId="8">#REF!</definedName>
    <definedName name="yhj">#REF!</definedName>
    <definedName name="yjk" localSheetId="13">#REF!</definedName>
    <definedName name="yjk" localSheetId="1">#REF!</definedName>
    <definedName name="yjk" localSheetId="5">#REF!</definedName>
    <definedName name="yjk" localSheetId="2">#REF!</definedName>
    <definedName name="yjk" localSheetId="3">#REF!</definedName>
    <definedName name="yjk" localSheetId="4">#REF!</definedName>
    <definedName name="yjk" localSheetId="7">#REF!</definedName>
    <definedName name="yjk" localSheetId="10">#REF!</definedName>
    <definedName name="yjk" localSheetId="8">#REF!</definedName>
    <definedName name="yjk">#REF!</definedName>
    <definedName name="yjmyjyjmyjm" localSheetId="13">#REF!</definedName>
    <definedName name="yjmyjyjmyjm" localSheetId="1">#REF!</definedName>
    <definedName name="yjmyjyjmyjm" localSheetId="5">#REF!</definedName>
    <definedName name="yjmyjyjmyjm" localSheetId="2">#REF!</definedName>
    <definedName name="yjmyjyjmyjm" localSheetId="3">#REF!</definedName>
    <definedName name="yjmyjyjmyjm" localSheetId="4">#REF!</definedName>
    <definedName name="yjmyjyjmyjm" localSheetId="7">#REF!</definedName>
    <definedName name="yjmyjyjmyjm" localSheetId="10">#REF!</definedName>
    <definedName name="yjmyjyjmyjm" localSheetId="8">#REF!</definedName>
    <definedName name="yjmyjyjmyjm">#REF!</definedName>
    <definedName name="yjmym" localSheetId="2">'[10]2003 Target'!$G$41</definedName>
    <definedName name="yjmym">'[10]2003 Target'!$G$41</definedName>
    <definedName name="yjmyy" localSheetId="2">[11]生產計劃!$H$3</definedName>
    <definedName name="yjmyy">[11]生產計劃!$H$3</definedName>
    <definedName name="ymyjmymjym" localSheetId="13">#REF!</definedName>
    <definedName name="ymyjmymjym" localSheetId="1">#REF!</definedName>
    <definedName name="ymyjmymjym" localSheetId="5">#REF!</definedName>
    <definedName name="ymyjmymjym" localSheetId="2">#REF!</definedName>
    <definedName name="ymyjmymjym" localSheetId="3">#REF!</definedName>
    <definedName name="ymyjmymjym" localSheetId="4">#REF!</definedName>
    <definedName name="ymyjmymjym" localSheetId="7">#REF!</definedName>
    <definedName name="ymyjmymjym" localSheetId="10">#REF!</definedName>
    <definedName name="ymyjmymjym" localSheetId="8">#REF!</definedName>
    <definedName name="ymyjmymjym">#REF!</definedName>
    <definedName name="ymyjyjmy" localSheetId="13">#REF!</definedName>
    <definedName name="ymyjyjmy" localSheetId="1">#REF!</definedName>
    <definedName name="ymyjyjmy" localSheetId="5">#REF!</definedName>
    <definedName name="ymyjyjmy" localSheetId="2">#REF!</definedName>
    <definedName name="ymyjyjmy" localSheetId="3">#REF!</definedName>
    <definedName name="ymyjyjmy" localSheetId="4">#REF!</definedName>
    <definedName name="ymyjyjmy" localSheetId="7">#REF!</definedName>
    <definedName name="ymyjyjmy" localSheetId="10">#REF!</definedName>
    <definedName name="ymyjyjmy" localSheetId="8">#REF!</definedName>
    <definedName name="ymyjyjmy">#REF!</definedName>
    <definedName name="ymymy" localSheetId="13">#REF!</definedName>
    <definedName name="ymymy" localSheetId="1">#REF!</definedName>
    <definedName name="ymymy" localSheetId="5">#REF!</definedName>
    <definedName name="ymymy" localSheetId="2">#REF!</definedName>
    <definedName name="ymymy" localSheetId="3">#REF!</definedName>
    <definedName name="ymymy" localSheetId="4">#REF!</definedName>
    <definedName name="ymymy" localSheetId="7">#REF!</definedName>
    <definedName name="ymymy" localSheetId="10">#REF!</definedName>
    <definedName name="ymymy" localSheetId="8">#REF!</definedName>
    <definedName name="ymymy">#REF!</definedName>
    <definedName name="ymymym" localSheetId="2">'[10]2003 prod2'!$K$7</definedName>
    <definedName name="ymymym">'[10]2003 prod2'!$K$7</definedName>
    <definedName name="yre">[65]自定義!$B$3</definedName>
    <definedName name="ytgt" localSheetId="13">#REF!</definedName>
    <definedName name="ytgt" localSheetId="1">#REF!</definedName>
    <definedName name="ytgt" localSheetId="5">#REF!</definedName>
    <definedName name="ytgt" localSheetId="2">#REF!</definedName>
    <definedName name="ytgt" localSheetId="3">#REF!</definedName>
    <definedName name="ytgt" localSheetId="4">#REF!</definedName>
    <definedName name="ytgt" localSheetId="7">#REF!</definedName>
    <definedName name="ytgt" localSheetId="10">#REF!</definedName>
    <definedName name="ytgt" localSheetId="8">#REF!</definedName>
    <definedName name="ytgt">#REF!</definedName>
    <definedName name="yy" localSheetId="13">'[114]FA-LISTING'!#REF!</definedName>
    <definedName name="yy" localSheetId="1">'[114]FA-LISTING'!#REF!</definedName>
    <definedName name="yy" localSheetId="5">'[114]FA-LISTING'!#REF!</definedName>
    <definedName name="yy" localSheetId="2">'[114]FA-LISTING'!#REF!</definedName>
    <definedName name="yy" localSheetId="3">'[114]FA-LISTING'!#REF!</definedName>
    <definedName name="yy" localSheetId="7">'[114]FA-LISTING'!#REF!</definedName>
    <definedName name="yy" localSheetId="10">'[114]FA-LISTING'!#REF!</definedName>
    <definedName name="yy" localSheetId="8">'[114]FA-LISTING'!#REF!</definedName>
    <definedName name="yy">'[114]FA-LISTING'!#REF!</definedName>
    <definedName name="yyy">[65]自定義!$B$4</definedName>
    <definedName name="yyyyyyyy" localSheetId="13">#REF!</definedName>
    <definedName name="yyyyyyyy" localSheetId="1">#REF!</definedName>
    <definedName name="yyyyyyyy" localSheetId="5">#REF!</definedName>
    <definedName name="yyyyyyyy" localSheetId="2">#REF!</definedName>
    <definedName name="yyyyyyyy" localSheetId="3">#REF!</definedName>
    <definedName name="yyyyyyyy" localSheetId="4">#REF!</definedName>
    <definedName name="yyyyyyyy" localSheetId="7">#REF!</definedName>
    <definedName name="yyyyyyyy" localSheetId="10">#REF!</definedName>
    <definedName name="yyyyyyyy" localSheetId="8">#REF!</definedName>
    <definedName name="yyyyyyyy">#REF!</definedName>
    <definedName name="yyyyyyyyyy">'[8]72HY'!$Z$921</definedName>
    <definedName name="z" localSheetId="13" hidden="1">#REF!</definedName>
    <definedName name="z" localSheetId="1" hidden="1">#REF!</definedName>
    <definedName name="z" localSheetId="5" hidden="1">#REF!</definedName>
    <definedName name="z" localSheetId="2" hidden="1">#REF!</definedName>
    <definedName name="z" localSheetId="3" hidden="1">#REF!</definedName>
    <definedName name="z" localSheetId="4" hidden="1">#REF!</definedName>
    <definedName name="z" localSheetId="7" hidden="1">#REF!</definedName>
    <definedName name="z" localSheetId="10" hidden="1">#REF!</definedName>
    <definedName name="z" localSheetId="8" hidden="1">#REF!</definedName>
    <definedName name="z" hidden="1">#REF!</definedName>
    <definedName name="Z_2DACE8CF_0C91_4B5C_86DA_59C467053D98_.wvu.Cols" localSheetId="13" hidden="1">#REF!</definedName>
    <definedName name="Z_2DACE8CF_0C91_4B5C_86DA_59C467053D98_.wvu.Cols" localSheetId="1" hidden="1">#REF!</definedName>
    <definedName name="Z_2DACE8CF_0C91_4B5C_86DA_59C467053D98_.wvu.Cols" localSheetId="5" hidden="1">#REF!</definedName>
    <definedName name="Z_2DACE8CF_0C91_4B5C_86DA_59C467053D98_.wvu.Cols" localSheetId="2" hidden="1">#REF!</definedName>
    <definedName name="Z_2DACE8CF_0C91_4B5C_86DA_59C467053D98_.wvu.Cols" localSheetId="3" hidden="1">#REF!</definedName>
    <definedName name="Z_2DACE8CF_0C91_4B5C_86DA_59C467053D98_.wvu.Cols" localSheetId="4" hidden="1">#REF!</definedName>
    <definedName name="Z_2DACE8CF_0C91_4B5C_86DA_59C467053D98_.wvu.Cols" localSheetId="7" hidden="1">#REF!</definedName>
    <definedName name="Z_2DACE8CF_0C91_4B5C_86DA_59C467053D98_.wvu.Cols" localSheetId="10" hidden="1">#REF!</definedName>
    <definedName name="Z_2DACE8CF_0C91_4B5C_86DA_59C467053D98_.wvu.Cols" localSheetId="8" hidden="1">#REF!</definedName>
    <definedName name="Z_2DACE8CF_0C91_4B5C_86DA_59C467053D98_.wvu.Cols" hidden="1">#REF!</definedName>
    <definedName name="Z_2DACE8CF_0C91_4B5C_86DA_59C467053D98_.wvu.FilterData" localSheetId="13" hidden="1">#REF!</definedName>
    <definedName name="Z_2DACE8CF_0C91_4B5C_86DA_59C467053D98_.wvu.FilterData" localSheetId="1" hidden="1">#REF!</definedName>
    <definedName name="Z_2DACE8CF_0C91_4B5C_86DA_59C467053D98_.wvu.FilterData" localSheetId="5" hidden="1">#REF!</definedName>
    <definedName name="Z_2DACE8CF_0C91_4B5C_86DA_59C467053D98_.wvu.FilterData" localSheetId="2" hidden="1">#REF!</definedName>
    <definedName name="Z_2DACE8CF_0C91_4B5C_86DA_59C467053D98_.wvu.FilterData" localSheetId="3" hidden="1">#REF!</definedName>
    <definedName name="Z_2DACE8CF_0C91_4B5C_86DA_59C467053D98_.wvu.FilterData" localSheetId="4" hidden="1">#REF!</definedName>
    <definedName name="Z_2DACE8CF_0C91_4B5C_86DA_59C467053D98_.wvu.FilterData" localSheetId="7" hidden="1">#REF!</definedName>
    <definedName name="Z_2DACE8CF_0C91_4B5C_86DA_59C467053D98_.wvu.FilterData" localSheetId="10" hidden="1">#REF!</definedName>
    <definedName name="Z_2DACE8CF_0C91_4B5C_86DA_59C467053D98_.wvu.FilterData" localSheetId="8" hidden="1">#REF!</definedName>
    <definedName name="Z_2DACE8CF_0C91_4B5C_86DA_59C467053D98_.wvu.FilterData" hidden="1">#REF!</definedName>
    <definedName name="Z_46736985_C9E0_483B_8FD4_B007E3EAEDF5_.wvu.Cols" localSheetId="13" hidden="1">#REF!,#REF!,#REF!</definedName>
    <definedName name="Z_46736985_C9E0_483B_8FD4_B007E3EAEDF5_.wvu.Cols" localSheetId="1" hidden="1">#REF!,#REF!,#REF!</definedName>
    <definedName name="Z_46736985_C9E0_483B_8FD4_B007E3EAEDF5_.wvu.Cols" localSheetId="5" hidden="1">#REF!,#REF!,#REF!</definedName>
    <definedName name="Z_46736985_C9E0_483B_8FD4_B007E3EAEDF5_.wvu.Cols" localSheetId="2" hidden="1">#REF!,#REF!,#REF!</definedName>
    <definedName name="Z_46736985_C9E0_483B_8FD4_B007E3EAEDF5_.wvu.Cols" localSheetId="3" hidden="1">#REF!,#REF!,#REF!</definedName>
    <definedName name="Z_46736985_C9E0_483B_8FD4_B007E3EAEDF5_.wvu.Cols" localSheetId="4" hidden="1">#REF!,#REF!,#REF!</definedName>
    <definedName name="Z_46736985_C9E0_483B_8FD4_B007E3EAEDF5_.wvu.Cols" localSheetId="7" hidden="1">#REF!,#REF!,#REF!</definedName>
    <definedName name="Z_46736985_C9E0_483B_8FD4_B007E3EAEDF5_.wvu.Cols" localSheetId="10" hidden="1">#REF!,#REF!,#REF!</definedName>
    <definedName name="Z_46736985_C9E0_483B_8FD4_B007E3EAEDF5_.wvu.Cols" localSheetId="8" hidden="1">#REF!,#REF!,#REF!</definedName>
    <definedName name="Z_46736985_C9E0_483B_8FD4_B007E3EAEDF5_.wvu.Cols" hidden="1">#REF!,#REF!,#REF!</definedName>
    <definedName name="Z_46736985_C9E0_483B_8FD4_B007E3EAEDF5_.wvu.FilterData" localSheetId="13" hidden="1">#REF!</definedName>
    <definedName name="Z_46736985_C9E0_483B_8FD4_B007E3EAEDF5_.wvu.FilterData" localSheetId="1" hidden="1">#REF!</definedName>
    <definedName name="Z_46736985_C9E0_483B_8FD4_B007E3EAEDF5_.wvu.FilterData" localSheetId="5" hidden="1">#REF!</definedName>
    <definedName name="Z_46736985_C9E0_483B_8FD4_B007E3EAEDF5_.wvu.FilterData" localSheetId="2" hidden="1">#REF!</definedName>
    <definedName name="Z_46736985_C9E0_483B_8FD4_B007E3EAEDF5_.wvu.FilterData" localSheetId="3" hidden="1">#REF!</definedName>
    <definedName name="Z_46736985_C9E0_483B_8FD4_B007E3EAEDF5_.wvu.FilterData" localSheetId="4" hidden="1">#REF!</definedName>
    <definedName name="Z_46736985_C9E0_483B_8FD4_B007E3EAEDF5_.wvu.FilterData" localSheetId="7" hidden="1">#REF!</definedName>
    <definedName name="Z_46736985_C9E0_483B_8FD4_B007E3EAEDF5_.wvu.FilterData" localSheetId="10" hidden="1">#REF!</definedName>
    <definedName name="Z_46736985_C9E0_483B_8FD4_B007E3EAEDF5_.wvu.FilterData" localSheetId="8" hidden="1">#REF!</definedName>
    <definedName name="Z_46736985_C9E0_483B_8FD4_B007E3EAEDF5_.wvu.FilterData" hidden="1">#REF!</definedName>
    <definedName name="Z_46736985_C9E0_483B_8FD4_B007E3EAEDF5_.wvu.PrintTitles" localSheetId="13" hidden="1">#REF!</definedName>
    <definedName name="Z_46736985_C9E0_483B_8FD4_B007E3EAEDF5_.wvu.PrintTitles" localSheetId="1" hidden="1">#REF!</definedName>
    <definedName name="Z_46736985_C9E0_483B_8FD4_B007E3EAEDF5_.wvu.PrintTitles" localSheetId="5" hidden="1">#REF!</definedName>
    <definedName name="Z_46736985_C9E0_483B_8FD4_B007E3EAEDF5_.wvu.PrintTitles" localSheetId="2" hidden="1">#REF!</definedName>
    <definedName name="Z_46736985_C9E0_483B_8FD4_B007E3EAEDF5_.wvu.PrintTitles" localSheetId="3" hidden="1">#REF!</definedName>
    <definedName name="Z_46736985_C9E0_483B_8FD4_B007E3EAEDF5_.wvu.PrintTitles" localSheetId="4" hidden="1">#REF!</definedName>
    <definedName name="Z_46736985_C9E0_483B_8FD4_B007E3EAEDF5_.wvu.PrintTitles" localSheetId="7" hidden="1">#REF!</definedName>
    <definedName name="Z_46736985_C9E0_483B_8FD4_B007E3EAEDF5_.wvu.PrintTitles" localSheetId="10" hidden="1">#REF!</definedName>
    <definedName name="Z_46736985_C9E0_483B_8FD4_B007E3EAEDF5_.wvu.PrintTitles" localSheetId="8" hidden="1">#REF!</definedName>
    <definedName name="Z_46736985_C9E0_483B_8FD4_B007E3EAEDF5_.wvu.PrintTitles" hidden="1">#REF!</definedName>
    <definedName name="Z_5DDFC5D6_DA71_45E1_B85A_348A7A900440_.wvu.FilterData" localSheetId="13" hidden="1">#REF!</definedName>
    <definedName name="Z_5DDFC5D6_DA71_45E1_B85A_348A7A900440_.wvu.FilterData" localSheetId="1" hidden="1">#REF!</definedName>
    <definedName name="Z_5DDFC5D6_DA71_45E1_B85A_348A7A900440_.wvu.FilterData" localSheetId="5" hidden="1">#REF!</definedName>
    <definedName name="Z_5DDFC5D6_DA71_45E1_B85A_348A7A900440_.wvu.FilterData" localSheetId="2" hidden="1">#REF!</definedName>
    <definedName name="Z_5DDFC5D6_DA71_45E1_B85A_348A7A900440_.wvu.FilterData" localSheetId="3" hidden="1">#REF!</definedName>
    <definedName name="Z_5DDFC5D6_DA71_45E1_B85A_348A7A900440_.wvu.FilterData" localSheetId="4" hidden="1">#REF!</definedName>
    <definedName name="Z_5DDFC5D6_DA71_45E1_B85A_348A7A900440_.wvu.FilterData" localSheetId="7" hidden="1">#REF!</definedName>
    <definedName name="Z_5DDFC5D6_DA71_45E1_B85A_348A7A900440_.wvu.FilterData" localSheetId="10" hidden="1">#REF!</definedName>
    <definedName name="Z_5DDFC5D6_DA71_45E1_B85A_348A7A900440_.wvu.FilterData" localSheetId="8" hidden="1">#REF!</definedName>
    <definedName name="Z_5DDFC5D6_DA71_45E1_B85A_348A7A900440_.wvu.FilterData" hidden="1">#REF!</definedName>
    <definedName name="Z03L" localSheetId="13">#REF!</definedName>
    <definedName name="Z03L" localSheetId="1">#REF!</definedName>
    <definedName name="Z03L" localSheetId="5">#REF!</definedName>
    <definedName name="Z03L" localSheetId="2">#REF!</definedName>
    <definedName name="Z03L" localSheetId="3">#REF!</definedName>
    <definedName name="Z03L" localSheetId="4">#REF!</definedName>
    <definedName name="Z03L" localSheetId="7">#REF!</definedName>
    <definedName name="Z03L" localSheetId="10">#REF!</definedName>
    <definedName name="Z03L" localSheetId="8">#REF!</definedName>
    <definedName name="Z03L">#REF!</definedName>
    <definedName name="Z03U" localSheetId="13">#REF!</definedName>
    <definedName name="Z03U" localSheetId="1">#REF!</definedName>
    <definedName name="Z03U" localSheetId="5">#REF!</definedName>
    <definedName name="Z03U" localSheetId="2">#REF!</definedName>
    <definedName name="Z03U" localSheetId="3">#REF!</definedName>
    <definedName name="Z03U" localSheetId="4">#REF!</definedName>
    <definedName name="Z03U" localSheetId="7">#REF!</definedName>
    <definedName name="Z03U" localSheetId="10">#REF!</definedName>
    <definedName name="Z03U" localSheetId="8">#REF!</definedName>
    <definedName name="Z03U">#REF!</definedName>
    <definedName name="z204bom">'[14]204BOM'!$N$8:$V$35</definedName>
    <definedName name="z205bom">'[14]204BOM'!$N$8:$V$35</definedName>
    <definedName name="z614bom">'[15]614-BOM'!$R$5:$X$45</definedName>
    <definedName name="z626bom">'[113]626BOM'!$Q$7:$W$46</definedName>
    <definedName name="zd" localSheetId="13">#REF!</definedName>
    <definedName name="zd" localSheetId="1">#REF!</definedName>
    <definedName name="zd" localSheetId="5">#REF!</definedName>
    <definedName name="zd" localSheetId="2">#REF!</definedName>
    <definedName name="zd" localSheetId="3">#REF!</definedName>
    <definedName name="zd" localSheetId="4">#REF!</definedName>
    <definedName name="zd" localSheetId="7">#REF!</definedName>
    <definedName name="zd" localSheetId="10">#REF!</definedName>
    <definedName name="zd" localSheetId="8">#REF!</definedName>
    <definedName name="zd">#REF!</definedName>
    <definedName name="Zip" localSheetId="13">#REF!</definedName>
    <definedName name="Zip" localSheetId="1">#REF!</definedName>
    <definedName name="Zip" localSheetId="5">#REF!</definedName>
    <definedName name="Zip" localSheetId="2">#REF!</definedName>
    <definedName name="Zip" localSheetId="3">#REF!</definedName>
    <definedName name="Zip" localSheetId="4">#REF!</definedName>
    <definedName name="Zip" localSheetId="7">#REF!</definedName>
    <definedName name="Zip" localSheetId="10">#REF!</definedName>
    <definedName name="Zip" localSheetId="8">#REF!</definedName>
    <definedName name="Zip">#REF!</definedName>
    <definedName name="ZMtrbuffer" localSheetId="13">#REF!</definedName>
    <definedName name="ZMtrbuffer" localSheetId="1">#REF!</definedName>
    <definedName name="ZMtrbuffer" localSheetId="5">#REF!</definedName>
    <definedName name="ZMtrbuffer" localSheetId="2">#REF!</definedName>
    <definedName name="ZMtrbuffer" localSheetId="3">#REF!</definedName>
    <definedName name="ZMtrbuffer" localSheetId="4">#REF!</definedName>
    <definedName name="ZMtrbuffer" localSheetId="7">#REF!</definedName>
    <definedName name="ZMtrbuffer" localSheetId="10">#REF!</definedName>
    <definedName name="ZMtrbuffer" localSheetId="8">#REF!</definedName>
    <definedName name="ZMtrbuffer">#REF!</definedName>
    <definedName name="ZONE_DE_TRI" localSheetId="13">#REF!</definedName>
    <definedName name="ZONE_DE_TRI" localSheetId="1">#REF!</definedName>
    <definedName name="ZONE_DE_TRI" localSheetId="5">#REF!</definedName>
    <definedName name="ZONE_DE_TRI" localSheetId="2">#REF!</definedName>
    <definedName name="ZONE_DE_TRI" localSheetId="3">#REF!</definedName>
    <definedName name="ZONE_DE_TRI" localSheetId="4">#REF!</definedName>
    <definedName name="ZONE_DE_TRI" localSheetId="7">#REF!</definedName>
    <definedName name="ZONE_DE_TRI" localSheetId="10">#REF!</definedName>
    <definedName name="ZONE_DE_TRI" localSheetId="8">#REF!</definedName>
    <definedName name="ZONE_DE_TRI">#REF!</definedName>
    <definedName name="zonetri" localSheetId="13">#REF!</definedName>
    <definedName name="zonetri" localSheetId="1">#REF!</definedName>
    <definedName name="zonetri" localSheetId="5">#REF!</definedName>
    <definedName name="zonetri" localSheetId="2">#REF!</definedName>
    <definedName name="zonetri" localSheetId="3">#REF!</definedName>
    <definedName name="zonetri" localSheetId="4">#REF!</definedName>
    <definedName name="zonetri" localSheetId="7">#REF!</definedName>
    <definedName name="zonetri" localSheetId="10">#REF!</definedName>
    <definedName name="zonetri" localSheetId="8">#REF!</definedName>
    <definedName name="zonetri">#REF!</definedName>
    <definedName name="zonetritotal" localSheetId="13">#REF!</definedName>
    <definedName name="zonetritotal" localSheetId="1">#REF!</definedName>
    <definedName name="zonetritotal" localSheetId="5">#REF!</definedName>
    <definedName name="zonetritotal" localSheetId="2">#REF!</definedName>
    <definedName name="zonetritotal" localSheetId="3">#REF!</definedName>
    <definedName name="zonetritotal" localSheetId="4">#REF!</definedName>
    <definedName name="zonetritotal" localSheetId="7">#REF!</definedName>
    <definedName name="zonetritotal" localSheetId="10">#REF!</definedName>
    <definedName name="zonetritotal" localSheetId="8">#REF!</definedName>
    <definedName name="zonetritotal">#REF!</definedName>
    <definedName name="ZSMTYield" localSheetId="13">#REF!</definedName>
    <definedName name="ZSMTYield" localSheetId="1">#REF!</definedName>
    <definedName name="ZSMTYield" localSheetId="5">#REF!</definedName>
    <definedName name="ZSMTYield" localSheetId="2">#REF!</definedName>
    <definedName name="ZSMTYield" localSheetId="3">#REF!</definedName>
    <definedName name="ZSMTYield" localSheetId="4">#REF!</definedName>
    <definedName name="ZSMTYield" localSheetId="7">#REF!</definedName>
    <definedName name="ZSMTYield" localSheetId="10">#REF!</definedName>
    <definedName name="ZSMTYield" localSheetId="8">#REF!</definedName>
    <definedName name="ZSMTYield">#REF!</definedName>
    <definedName name="zxc" localSheetId="5" hidden="1">{#N/A,#N/A,FALSE,"Tucson_2hdrs";#N/A,#N/A,FALSE,"Tucson_3hdrs";#N/A,#N/A,FALSE,"Tucson_4hdrs";#N/A,#N/A,FALSE,"Tucson_5hdrs";#N/A,#N/A,FALSE,"Tucson_6hrds";#N/A,#N/A,FALSE,"All Headers Cum Yield"}</definedName>
    <definedName name="zxc" localSheetId="2" hidden="1">{#N/A,#N/A,FALSE,"Tucson_2hdrs";#N/A,#N/A,FALSE,"Tucson_3hdrs";#N/A,#N/A,FALSE,"Tucson_4hdrs";#N/A,#N/A,FALSE,"Tucson_5hdrs";#N/A,#N/A,FALSE,"Tucson_6hrds";#N/A,#N/A,FALSE,"All Headers Cum Yield"}</definedName>
    <definedName name="zxc" localSheetId="3" hidden="1">{#N/A,#N/A,FALSE,"Tucson_2hdrs";#N/A,#N/A,FALSE,"Tucson_3hdrs";#N/A,#N/A,FALSE,"Tucson_4hdrs";#N/A,#N/A,FALSE,"Tucson_5hdrs";#N/A,#N/A,FALSE,"Tucson_6hrds";#N/A,#N/A,FALSE,"All Headers Cum Yield"}</definedName>
    <definedName name="zxc" localSheetId="4" hidden="1">{#N/A,#N/A,FALSE,"Tucson_2hdrs";#N/A,#N/A,FALSE,"Tucson_3hdrs";#N/A,#N/A,FALSE,"Tucson_4hdrs";#N/A,#N/A,FALSE,"Tucson_5hdrs";#N/A,#N/A,FALSE,"Tucson_6hrds";#N/A,#N/A,FALSE,"All Headers Cum Yield"}</definedName>
    <definedName name="zxc" localSheetId="8" hidden="1">{#N/A,#N/A,FALSE,"Tucson_2hdrs";#N/A,#N/A,FALSE,"Tucson_3hdrs";#N/A,#N/A,FALSE,"Tucson_4hdrs";#N/A,#N/A,FALSE,"Tucson_5hdrs";#N/A,#N/A,FALSE,"Tucson_6hrds";#N/A,#N/A,FALSE,"All Headers Cum Yield"}</definedName>
    <definedName name="zxc" hidden="1">{#N/A,#N/A,FALSE,"Tucson_2hdrs";#N/A,#N/A,FALSE,"Tucson_3hdrs";#N/A,#N/A,FALSE,"Tucson_4hdrs";#N/A,#N/A,FALSE,"Tucson_5hdrs";#N/A,#N/A,FALSE,"Tucson_6hrds";#N/A,#N/A,FALSE,"All Headers Cum Yield"}</definedName>
    <definedName name="zz">'[8]75EX'!$BI$921</definedName>
    <definedName name="zzzzzzzzzzzzzzzzzzzz">'[8]75EY'!$BD$921</definedName>
    <definedName name="あ１" localSheetId="13">#REF!</definedName>
    <definedName name="あ１" localSheetId="1">#REF!</definedName>
    <definedName name="あ１" localSheetId="5">#REF!</definedName>
    <definedName name="あ１" localSheetId="2">#REF!</definedName>
    <definedName name="あ１" localSheetId="3">#REF!</definedName>
    <definedName name="あ１" localSheetId="4">#REF!</definedName>
    <definedName name="あ１" localSheetId="7">#REF!</definedName>
    <definedName name="あ１" localSheetId="10">#REF!</definedName>
    <definedName name="あ１" localSheetId="8">#REF!</definedName>
    <definedName name="あ１">#REF!</definedName>
    <definedName name="あｂｃ" hidden="1">'[7]Year Graph'!$B$5:$M$5</definedName>
    <definedName name="あああ" localSheetId="13">#REF!</definedName>
    <definedName name="あああ" localSheetId="1">#REF!</definedName>
    <definedName name="あああ" localSheetId="5">#REF!</definedName>
    <definedName name="あああ" localSheetId="2">#REF!</definedName>
    <definedName name="あああ" localSheetId="3">#REF!</definedName>
    <definedName name="あああ" localSheetId="4">#REF!</definedName>
    <definedName name="あああ" localSheetId="7">#REF!</definedName>
    <definedName name="あああ" localSheetId="10">#REF!</definedName>
    <definedName name="あああ" localSheetId="8">#REF!</definedName>
    <definedName name="あああ">#REF!</definedName>
    <definedName name="アクセス" localSheetId="13">#REF!</definedName>
    <definedName name="アクセス" localSheetId="1">#REF!</definedName>
    <definedName name="アクセス" localSheetId="5">#REF!</definedName>
    <definedName name="アクセス" localSheetId="2">#REF!</definedName>
    <definedName name="アクセス" localSheetId="3">#REF!</definedName>
    <definedName name="アクセス" localSheetId="4">#REF!</definedName>
    <definedName name="アクセス" localSheetId="7">#REF!</definedName>
    <definedName name="アクセス" localSheetId="10">#REF!</definedName>
    <definedName name="アクセス" localSheetId="8">#REF!</definedName>
    <definedName name="アクセス">#REF!</definedName>
    <definedName name="アジア" hidden="1">'[7]Year Graph'!$B$58:$M$58</definedName>
    <definedName name="アプリ実動" localSheetId="13">#REF!</definedName>
    <definedName name="アプリ実動" localSheetId="1">#REF!</definedName>
    <definedName name="アプリ実動" localSheetId="5">#REF!</definedName>
    <definedName name="アプリ実動" localSheetId="2">#REF!</definedName>
    <definedName name="アプリ実動" localSheetId="3">#REF!</definedName>
    <definedName name="アプリ実動" localSheetId="4">#REF!</definedName>
    <definedName name="アプリ実動" localSheetId="7">#REF!</definedName>
    <definedName name="アプリ実動" localSheetId="10">#REF!</definedName>
    <definedName name="アプリ実動" localSheetId="8">#REF!</definedName>
    <definedName name="アプリ実動">#REF!</definedName>
    <definedName name="エージング" localSheetId="13">#REF!</definedName>
    <definedName name="エージング" localSheetId="1">#REF!</definedName>
    <definedName name="エージング" localSheetId="5">#REF!</definedName>
    <definedName name="エージング" localSheetId="2">#REF!</definedName>
    <definedName name="エージング" localSheetId="3">#REF!</definedName>
    <definedName name="エージング" localSheetId="4">#REF!</definedName>
    <definedName name="エージング" localSheetId="7">#REF!</definedName>
    <definedName name="エージング" localSheetId="10">#REF!</definedName>
    <definedName name="エージング" localSheetId="8">#REF!</definedName>
    <definedName name="エージング">#REF!</definedName>
    <definedName name="スピンアップ" localSheetId="13">#REF!</definedName>
    <definedName name="スピンアップ" localSheetId="1">#REF!</definedName>
    <definedName name="スピンアップ" localSheetId="5">#REF!</definedName>
    <definedName name="スピンアップ" localSheetId="2">#REF!</definedName>
    <definedName name="スピンアップ" localSheetId="3">#REF!</definedName>
    <definedName name="スピンアップ" localSheetId="4">#REF!</definedName>
    <definedName name="スピンアップ" localSheetId="7">#REF!</definedName>
    <definedName name="スピンアップ" localSheetId="10">#REF!</definedName>
    <definedName name="スピンアップ" localSheetId="8">#REF!</definedName>
    <definedName name="スピンアップ">#REF!</definedName>
    <definedName name="その他" localSheetId="13">#REF!</definedName>
    <definedName name="その他" localSheetId="1">#REF!</definedName>
    <definedName name="その他" localSheetId="5">#REF!</definedName>
    <definedName name="その他" localSheetId="2">#REF!</definedName>
    <definedName name="その他" localSheetId="3">#REF!</definedName>
    <definedName name="その他" localSheetId="4">#REF!</definedName>
    <definedName name="その他" localSheetId="7">#REF!</definedName>
    <definedName name="その他" localSheetId="10">#REF!</definedName>
    <definedName name="その他" localSheetId="8">#REF!</definedName>
    <definedName name="その他">#REF!</definedName>
    <definedName name="その他転送レート" localSheetId="13">#REF!</definedName>
    <definedName name="その他転送レート" localSheetId="1">#REF!</definedName>
    <definedName name="その他転送レート" localSheetId="5">#REF!</definedName>
    <definedName name="その他転送レート" localSheetId="2">#REF!</definedName>
    <definedName name="その他転送レート" localSheetId="3">#REF!</definedName>
    <definedName name="その他転送レート" localSheetId="4">#REF!</definedName>
    <definedName name="その他転送レート" localSheetId="7">#REF!</definedName>
    <definedName name="その他転送レート" localSheetId="10">#REF!</definedName>
    <definedName name="その他転送レート" localSheetId="8">#REF!</definedName>
    <definedName name="その他転送レート">#REF!</definedName>
    <definedName name="バランス" hidden="1">'[7]Year Graph'!$B$55:$M$55</definedName>
    <definedName name="ファンクションDVD" localSheetId="13">#REF!</definedName>
    <definedName name="ファンクションDVD" localSheetId="1">#REF!</definedName>
    <definedName name="ファンクションDVD" localSheetId="5">#REF!</definedName>
    <definedName name="ファンクションDVD" localSheetId="2">#REF!</definedName>
    <definedName name="ファンクションDVD" localSheetId="3">#REF!</definedName>
    <definedName name="ファンクションDVD" localSheetId="4">#REF!</definedName>
    <definedName name="ファンクションDVD" localSheetId="7">#REF!</definedName>
    <definedName name="ファンクションDVD" localSheetId="10">#REF!</definedName>
    <definedName name="ファンクションDVD" localSheetId="8">#REF!</definedName>
    <definedName name="ファンクションDVD">#REF!</definedName>
    <definedName name="ベンチマーク" localSheetId="13">#REF!</definedName>
    <definedName name="ベンチマーク" localSheetId="1">#REF!</definedName>
    <definedName name="ベンチマーク" localSheetId="5">#REF!</definedName>
    <definedName name="ベンチマーク" localSheetId="2">#REF!</definedName>
    <definedName name="ベンチマーク" localSheetId="3">#REF!</definedName>
    <definedName name="ベンチマーク" localSheetId="4">#REF!</definedName>
    <definedName name="ベンチマーク" localSheetId="7">#REF!</definedName>
    <definedName name="ベンチマーク" localSheetId="10">#REF!</definedName>
    <definedName name="ベンチマーク" localSheetId="8">#REF!</definedName>
    <definedName name="ベンチマーク">#REF!</definedName>
    <definedName name="ボリュームチャンネル" localSheetId="13">#REF!</definedName>
    <definedName name="ボリュームチャンネル" localSheetId="1">#REF!</definedName>
    <definedName name="ボリュームチャンネル" localSheetId="5">#REF!</definedName>
    <definedName name="ボリュームチャンネル" localSheetId="2">#REF!</definedName>
    <definedName name="ボリュームチャンネル" localSheetId="3">#REF!</definedName>
    <definedName name="ボリュームチャンネル" localSheetId="4">#REF!</definedName>
    <definedName name="ボリュームチャンネル" localSheetId="7">#REF!</definedName>
    <definedName name="ボリュームチャンネル" localSheetId="10">#REF!</definedName>
    <definedName name="ボリュームチャンネル" localSheetId="8">#REF!</definedName>
    <definedName name="ボリュームチャンネル">#REF!</definedName>
    <definedName name="マルチリード" localSheetId="13">#REF!</definedName>
    <definedName name="マルチリード" localSheetId="1">#REF!</definedName>
    <definedName name="マルチリード" localSheetId="5">#REF!</definedName>
    <definedName name="マルチリード" localSheetId="2">#REF!</definedName>
    <definedName name="マルチリード" localSheetId="3">#REF!</definedName>
    <definedName name="マルチリード" localSheetId="4">#REF!</definedName>
    <definedName name="マルチリード" localSheetId="7">#REF!</definedName>
    <definedName name="マルチリード" localSheetId="10">#REF!</definedName>
    <definedName name="マルチリード" localSheetId="8">#REF!</definedName>
    <definedName name="マルチリード">#REF!</definedName>
    <definedName name="ﾘｽﾄ" localSheetId="13">#REF!</definedName>
    <definedName name="ﾘｽﾄ" localSheetId="1">#REF!</definedName>
    <definedName name="ﾘｽﾄ" localSheetId="5">#REF!</definedName>
    <definedName name="ﾘｽﾄ" localSheetId="2">#REF!</definedName>
    <definedName name="ﾘｽﾄ" localSheetId="3">#REF!</definedName>
    <definedName name="ﾘｽﾄ" localSheetId="4">#REF!</definedName>
    <definedName name="ﾘｽﾄ" localSheetId="7">#REF!</definedName>
    <definedName name="ﾘｽﾄ" localSheetId="10">#REF!</definedName>
    <definedName name="ﾘｽﾄ" localSheetId="8">#REF!</definedName>
    <definedName name="ﾘｽﾄ">#REF!</definedName>
    <definedName name="권k" localSheetId="5" hidden="1">{#N/A,#N/A,TRUE,"NRE";#N/A,#N/A,TRUE,"Tooling";#N/A,#N/A,TRUE,"Sample";#N/A,#N/A,TRUE,"Fixtures";#N/A,#N/A,TRUE,"Agency";#N/A,#N/A,TRUE,"Personnel"}</definedName>
    <definedName name="권k" localSheetId="2" hidden="1">{#N/A,#N/A,TRUE,"NRE";#N/A,#N/A,TRUE,"Tooling";#N/A,#N/A,TRUE,"Sample";#N/A,#N/A,TRUE,"Fixtures";#N/A,#N/A,TRUE,"Agency";#N/A,#N/A,TRUE,"Personnel"}</definedName>
    <definedName name="권k" localSheetId="3" hidden="1">{#N/A,#N/A,TRUE,"NRE";#N/A,#N/A,TRUE,"Tooling";#N/A,#N/A,TRUE,"Sample";#N/A,#N/A,TRUE,"Fixtures";#N/A,#N/A,TRUE,"Agency";#N/A,#N/A,TRUE,"Personnel"}</definedName>
    <definedName name="권k" localSheetId="4" hidden="1">{#N/A,#N/A,TRUE,"NRE";#N/A,#N/A,TRUE,"Tooling";#N/A,#N/A,TRUE,"Sample";#N/A,#N/A,TRUE,"Fixtures";#N/A,#N/A,TRUE,"Agency";#N/A,#N/A,TRUE,"Personnel"}</definedName>
    <definedName name="권k" localSheetId="8" hidden="1">{#N/A,#N/A,TRUE,"NRE";#N/A,#N/A,TRUE,"Tooling";#N/A,#N/A,TRUE,"Sample";#N/A,#N/A,TRUE,"Fixtures";#N/A,#N/A,TRUE,"Agency";#N/A,#N/A,TRUE,"Personnel"}</definedName>
    <definedName name="권k" hidden="1">{#N/A,#N/A,TRUE,"NRE";#N/A,#N/A,TRUE,"Tooling";#N/A,#N/A,TRUE,"Sample";#N/A,#N/A,TRUE,"Fixtures";#N/A,#N/A,TRUE,"Agency";#N/A,#N/A,TRUE,"Personnel"}</definedName>
    <definedName name="재료비1209" localSheetId="5" hidden="1">{#N/A,#N/A,TRUE,"NRE";#N/A,#N/A,TRUE,"Tooling";#N/A,#N/A,TRUE,"Sample";#N/A,#N/A,TRUE,"Fixtures";#N/A,#N/A,TRUE,"Agency";#N/A,#N/A,TRUE,"Personnel"}</definedName>
    <definedName name="재료비1209" localSheetId="2" hidden="1">{#N/A,#N/A,TRUE,"NRE";#N/A,#N/A,TRUE,"Tooling";#N/A,#N/A,TRUE,"Sample";#N/A,#N/A,TRUE,"Fixtures";#N/A,#N/A,TRUE,"Agency";#N/A,#N/A,TRUE,"Personnel"}</definedName>
    <definedName name="재료비1209" localSheetId="3" hidden="1">{#N/A,#N/A,TRUE,"NRE";#N/A,#N/A,TRUE,"Tooling";#N/A,#N/A,TRUE,"Sample";#N/A,#N/A,TRUE,"Fixtures";#N/A,#N/A,TRUE,"Agency";#N/A,#N/A,TRUE,"Personnel"}</definedName>
    <definedName name="재료비1209" localSheetId="4" hidden="1">{#N/A,#N/A,TRUE,"NRE";#N/A,#N/A,TRUE,"Tooling";#N/A,#N/A,TRUE,"Sample";#N/A,#N/A,TRUE,"Fixtures";#N/A,#N/A,TRUE,"Agency";#N/A,#N/A,TRUE,"Personnel"}</definedName>
    <definedName name="재료비1209" localSheetId="8" hidden="1">{#N/A,#N/A,TRUE,"NRE";#N/A,#N/A,TRUE,"Tooling";#N/A,#N/A,TRUE,"Sample";#N/A,#N/A,TRUE,"Fixtures";#N/A,#N/A,TRUE,"Agency";#N/A,#N/A,TRUE,"Personnel"}</definedName>
    <definedName name="재료비1209" hidden="1">{#N/A,#N/A,TRUE,"NRE";#N/A,#N/A,TRUE,"Tooling";#N/A,#N/A,TRUE,"Sample";#N/A,#N/A,TRUE,"Fixtures";#N/A,#N/A,TRUE,"Agency";#N/A,#N/A,TRUE,"Personnel"}</definedName>
    <definedName name="上一頁">[86]!上一頁</definedName>
    <definedName name="不" hidden="1">[115]詳細資料!$A$1:$Q$218</definedName>
    <definedName name="不是" localSheetId="13">#REF!</definedName>
    <definedName name="不是" localSheetId="1">#REF!</definedName>
    <definedName name="不是" localSheetId="5">#REF!</definedName>
    <definedName name="不是" localSheetId="2">#REF!</definedName>
    <definedName name="不是" localSheetId="3">#REF!</definedName>
    <definedName name="不是" localSheetId="4">#REF!</definedName>
    <definedName name="不是" localSheetId="7">#REF!</definedName>
    <definedName name="不是" localSheetId="10">#REF!</definedName>
    <definedName name="不是" localSheetId="8">#REF!</definedName>
    <definedName name="不是">#REF!</definedName>
    <definedName name="专用工装设备" localSheetId="13" hidden="1">#REF!</definedName>
    <definedName name="专用工装设备" localSheetId="1" hidden="1">#REF!</definedName>
    <definedName name="专用工装设备" localSheetId="5" hidden="1">#REF!</definedName>
    <definedName name="专用工装设备" localSheetId="2" hidden="1">#REF!</definedName>
    <definedName name="专用工装设备" localSheetId="3" hidden="1">#REF!</definedName>
    <definedName name="专用工装设备" localSheetId="4" hidden="1">#REF!</definedName>
    <definedName name="专用工装设备" localSheetId="7" hidden="1">#REF!</definedName>
    <definedName name="专用工装设备" localSheetId="10" hidden="1">#REF!</definedName>
    <definedName name="专用工装设备" localSheetId="8" hidden="1">#REF!</definedName>
    <definedName name="专用工装设备" hidden="1">#REF!</definedName>
    <definedName name="中日程表" localSheetId="5" hidden="1">{#N/A,#N/A,TRUE,"カスタマイズ仕様書";#N/A,#N/A,TRUE,"Ｉ・Ｏ関連表(1)";#N/A,#N/A,TRUE,"Ｉ・Ｏ関連表(2)";#N/A,#N/A,TRUE,"Ｉ・Ｏ関連表(3)";#N/A,#N/A,TRUE,"レポート記述書";#N/A,#N/A,TRUE,"画面記述書"}</definedName>
    <definedName name="中日程表" localSheetId="2" hidden="1">{#N/A,#N/A,TRUE,"カスタマイズ仕様書";#N/A,#N/A,TRUE,"Ｉ・Ｏ関連表(1)";#N/A,#N/A,TRUE,"Ｉ・Ｏ関連表(2)";#N/A,#N/A,TRUE,"Ｉ・Ｏ関連表(3)";#N/A,#N/A,TRUE,"レポート記述書";#N/A,#N/A,TRUE,"画面記述書"}</definedName>
    <definedName name="中日程表" localSheetId="3" hidden="1">{#N/A,#N/A,TRUE,"カスタマイズ仕様書";#N/A,#N/A,TRUE,"Ｉ・Ｏ関連表(1)";#N/A,#N/A,TRUE,"Ｉ・Ｏ関連表(2)";#N/A,#N/A,TRUE,"Ｉ・Ｏ関連表(3)";#N/A,#N/A,TRUE,"レポート記述書";#N/A,#N/A,TRUE,"画面記述書"}</definedName>
    <definedName name="中日程表" localSheetId="4" hidden="1">{#N/A,#N/A,TRUE,"カスタマイズ仕様書";#N/A,#N/A,TRUE,"Ｉ・Ｏ関連表(1)";#N/A,#N/A,TRUE,"Ｉ・Ｏ関連表(2)";#N/A,#N/A,TRUE,"Ｉ・Ｏ関連表(3)";#N/A,#N/A,TRUE,"レポート記述書";#N/A,#N/A,TRUE,"画面記述書"}</definedName>
    <definedName name="中日程表" localSheetId="8"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人" localSheetId="2" hidden="1">[116]詳細資料!$A$1:$Q$218</definedName>
    <definedName name="人" hidden="1">[116]詳細資料!$A$1:$Q$218</definedName>
    <definedName name="人員技能需求v.s.教育訓練表" localSheetId="13">#REF!</definedName>
    <definedName name="人員技能需求v.s.教育訓練表" localSheetId="1">#REF!</definedName>
    <definedName name="人員技能需求v.s.教育訓練表" localSheetId="5">#REF!</definedName>
    <definedName name="人員技能需求v.s.教育訓練表" localSheetId="2">#REF!</definedName>
    <definedName name="人員技能需求v.s.教育訓練表" localSheetId="3">#REF!</definedName>
    <definedName name="人員技能需求v.s.教育訓練表" localSheetId="4">#REF!</definedName>
    <definedName name="人員技能需求v.s.教育訓練表" localSheetId="7">#REF!</definedName>
    <definedName name="人員技能需求v.s.教育訓練表" localSheetId="10">#REF!</definedName>
    <definedName name="人員技能需求v.s.教育訓練表" localSheetId="8">#REF!</definedName>
    <definedName name="人員技能需求v.s.教育訓練表">#REF!</definedName>
    <definedName name="人工百分比">[86]!人工百分比</definedName>
    <definedName name="他" localSheetId="5" hidden="1">{#N/A,#N/A,FALSE,"Tucson_2hdrs";#N/A,#N/A,FALSE,"Tucson_3hdrs";#N/A,#N/A,FALSE,"Tucson_4hdrs";#N/A,#N/A,FALSE,"Tucson_5hdrs";#N/A,#N/A,FALSE,"Tucson_6hrds";#N/A,#N/A,FALSE,"All Headers Cum Yield"}</definedName>
    <definedName name="他" localSheetId="2" hidden="1">{#N/A,#N/A,FALSE,"Tucson_2hdrs";#N/A,#N/A,FALSE,"Tucson_3hdrs";#N/A,#N/A,FALSE,"Tucson_4hdrs";#N/A,#N/A,FALSE,"Tucson_5hdrs";#N/A,#N/A,FALSE,"Tucson_6hrds";#N/A,#N/A,FALSE,"All Headers Cum Yield"}</definedName>
    <definedName name="他" localSheetId="3" hidden="1">{#N/A,#N/A,FALSE,"Tucson_2hdrs";#N/A,#N/A,FALSE,"Tucson_3hdrs";#N/A,#N/A,FALSE,"Tucson_4hdrs";#N/A,#N/A,FALSE,"Tucson_5hdrs";#N/A,#N/A,FALSE,"Tucson_6hrds";#N/A,#N/A,FALSE,"All Headers Cum Yield"}</definedName>
    <definedName name="他" localSheetId="4" hidden="1">{#N/A,#N/A,FALSE,"Tucson_2hdrs";#N/A,#N/A,FALSE,"Tucson_3hdrs";#N/A,#N/A,FALSE,"Tucson_4hdrs";#N/A,#N/A,FALSE,"Tucson_5hdrs";#N/A,#N/A,FALSE,"Tucson_6hrds";#N/A,#N/A,FALSE,"All Headers Cum Yield"}</definedName>
    <definedName name="他" localSheetId="8" hidden="1">{#N/A,#N/A,FALSE,"Tucson_2hdrs";#N/A,#N/A,FALSE,"Tucson_3hdrs";#N/A,#N/A,FALSE,"Tucson_4hdrs";#N/A,#N/A,FALSE,"Tucson_5hdrs";#N/A,#N/A,FALSE,"Tucson_6hrds";#N/A,#N/A,FALSE,"All Headers Cum Yield"}</definedName>
    <definedName name="他" hidden="1">{#N/A,#N/A,FALSE,"Tucson_2hdrs";#N/A,#N/A,FALSE,"Tucson_3hdrs";#N/A,#N/A,FALSE,"Tucson_4hdrs";#N/A,#N/A,FALSE,"Tucson_5hdrs";#N/A,#N/A,FALSE,"Tucson_6hrds";#N/A,#N/A,FALSE,"All Headers Cum Yield"}</definedName>
    <definedName name="付款方式簡表" localSheetId="13">#REF!</definedName>
    <definedName name="付款方式簡表" localSheetId="1">#REF!</definedName>
    <definedName name="付款方式簡表" localSheetId="5">#REF!</definedName>
    <definedName name="付款方式簡表" localSheetId="2">#REF!</definedName>
    <definedName name="付款方式簡表" localSheetId="3">#REF!</definedName>
    <definedName name="付款方式簡表" localSheetId="4">#REF!</definedName>
    <definedName name="付款方式簡表" localSheetId="7">#REF!</definedName>
    <definedName name="付款方式簡表" localSheetId="10">#REF!</definedName>
    <definedName name="付款方式簡表" localSheetId="8">#REF!</definedName>
    <definedName name="付款方式簡表">#REF!</definedName>
    <definedName name="企業標竿_挑戰目標分析" localSheetId="13">#REF!</definedName>
    <definedName name="企業標竿_挑戰目標分析" localSheetId="1">#REF!</definedName>
    <definedName name="企業標竿_挑戰目標分析" localSheetId="5">#REF!</definedName>
    <definedName name="企業標竿_挑戰目標分析" localSheetId="2">#REF!</definedName>
    <definedName name="企業標竿_挑戰目標分析" localSheetId="3">#REF!</definedName>
    <definedName name="企業標竿_挑戰目標分析" localSheetId="4">#REF!</definedName>
    <definedName name="企業標竿_挑戰目標分析" localSheetId="7">#REF!</definedName>
    <definedName name="企業標竿_挑戰目標分析" localSheetId="10">#REF!</definedName>
    <definedName name="企業標竿_挑戰目標分析" localSheetId="8">#REF!</definedName>
    <definedName name="企業標竿_挑戰目標分析">#REF!</definedName>
    <definedName name="你" localSheetId="5" hidden="1">{#N/A,#N/A,FALSE,"Tucson_2hdrs";#N/A,#N/A,FALSE,"Tucson_3hdrs";#N/A,#N/A,FALSE,"Tucson_4hdrs";#N/A,#N/A,FALSE,"Tucson_5hdrs";#N/A,#N/A,FALSE,"Tucson_6hrds";#N/A,#N/A,FALSE,"All Headers Cum Yield"}</definedName>
    <definedName name="你" localSheetId="2" hidden="1">{#N/A,#N/A,FALSE,"Tucson_2hdrs";#N/A,#N/A,FALSE,"Tucson_3hdrs";#N/A,#N/A,FALSE,"Tucson_4hdrs";#N/A,#N/A,FALSE,"Tucson_5hdrs";#N/A,#N/A,FALSE,"Tucson_6hrds";#N/A,#N/A,FALSE,"All Headers Cum Yield"}</definedName>
    <definedName name="你" localSheetId="3" hidden="1">{#N/A,#N/A,FALSE,"Tucson_2hdrs";#N/A,#N/A,FALSE,"Tucson_3hdrs";#N/A,#N/A,FALSE,"Tucson_4hdrs";#N/A,#N/A,FALSE,"Tucson_5hdrs";#N/A,#N/A,FALSE,"Tucson_6hrds";#N/A,#N/A,FALSE,"All Headers Cum Yield"}</definedName>
    <definedName name="你" localSheetId="4" hidden="1">{#N/A,#N/A,FALSE,"Tucson_2hdrs";#N/A,#N/A,FALSE,"Tucson_3hdrs";#N/A,#N/A,FALSE,"Tucson_4hdrs";#N/A,#N/A,FALSE,"Tucson_5hdrs";#N/A,#N/A,FALSE,"Tucson_6hrds";#N/A,#N/A,FALSE,"All Headers Cum Yield"}</definedName>
    <definedName name="你" localSheetId="8" hidden="1">{#N/A,#N/A,FALSE,"Tucson_2hdrs";#N/A,#N/A,FALSE,"Tucson_3hdrs";#N/A,#N/A,FALSE,"Tucson_4hdrs";#N/A,#N/A,FALSE,"Tucson_5hdrs";#N/A,#N/A,FALSE,"Tucson_6hrds";#N/A,#N/A,FALSE,"All Headers Cum Yield"}</definedName>
    <definedName name="你" hidden="1">{#N/A,#N/A,FALSE,"Tucson_2hdrs";#N/A,#N/A,FALSE,"Tucson_3hdrs";#N/A,#N/A,FALSE,"Tucson_4hdrs";#N/A,#N/A,FALSE,"Tucson_5hdrs";#N/A,#N/A,FALSE,"Tucson_6hrds";#N/A,#N/A,FALSE,"All Headers Cum Yield"}</definedName>
    <definedName name="依相關單位通知參加ECN_ECR導入會議" localSheetId="13">#REF!</definedName>
    <definedName name="依相關單位通知參加ECN_ECR導入會議" localSheetId="1">#REF!</definedName>
    <definedName name="依相關單位通知參加ECN_ECR導入會議" localSheetId="5">#REF!</definedName>
    <definedName name="依相關單位通知參加ECN_ECR導入會議" localSheetId="2">#REF!</definedName>
    <definedName name="依相關單位通知參加ECN_ECR導入會議" localSheetId="3">#REF!</definedName>
    <definedName name="依相關單位通知參加ECN_ECR導入會議" localSheetId="4">#REF!</definedName>
    <definedName name="依相關單位通知參加ECN_ECR導入會議" localSheetId="7">#REF!</definedName>
    <definedName name="依相關單位通知參加ECN_ECR導入會議" localSheetId="10">#REF!</definedName>
    <definedName name="依相關單位通知參加ECN_ECR導入會議" localSheetId="8">#REF!</definedName>
    <definedName name="依相關單位通知參加ECN_ECR導入會議">#REF!</definedName>
    <definedName name="入力リスト" localSheetId="13">#REF!</definedName>
    <definedName name="入力リスト" localSheetId="1">#REF!</definedName>
    <definedName name="入力リスト" localSheetId="5">#REF!</definedName>
    <definedName name="入力リスト" localSheetId="2">#REF!</definedName>
    <definedName name="入力リスト" localSheetId="3">#REF!</definedName>
    <definedName name="入力リスト" localSheetId="4">#REF!</definedName>
    <definedName name="入力リスト" localSheetId="7">#REF!</definedName>
    <definedName name="入力リスト" localSheetId="10">#REF!</definedName>
    <definedName name="入力リスト" localSheetId="8">#REF!</definedName>
    <definedName name="入力リスト">#REF!</definedName>
    <definedName name="全自動點膠" localSheetId="13">#REF!</definedName>
    <definedName name="全自動點膠" localSheetId="1">#REF!</definedName>
    <definedName name="全自動點膠" localSheetId="5">#REF!</definedName>
    <definedName name="全自動點膠" localSheetId="2">#REF!</definedName>
    <definedName name="全自動點膠" localSheetId="3">#REF!</definedName>
    <definedName name="全自動點膠" localSheetId="4">#REF!</definedName>
    <definedName name="全自動點膠" localSheetId="7">#REF!</definedName>
    <definedName name="全自動點膠" localSheetId="10">#REF!</definedName>
    <definedName name="全自動點膠" localSheetId="8">#REF!</definedName>
    <definedName name="全自動點膠">#REF!</definedName>
    <definedName name="全面品質管理" localSheetId="13">[22]法規課84上半年經營實績!#REF!</definedName>
    <definedName name="全面品質管理" localSheetId="1">[22]法規課84上半年經營實績!#REF!</definedName>
    <definedName name="全面品質管理" localSheetId="5">[22]法規課84上半年經營實績!#REF!</definedName>
    <definedName name="全面品質管理" localSheetId="2">[22]法規課84上半年經營實績!#REF!</definedName>
    <definedName name="全面品質管理" localSheetId="3">[22]法規課84上半年經營實績!#REF!</definedName>
    <definedName name="全面品質管理" localSheetId="7">[22]法規課84上半年經營實績!#REF!</definedName>
    <definedName name="全面品質管理" localSheetId="10">[22]法規課84上半年經營實績!#REF!</definedName>
    <definedName name="全面品質管理" localSheetId="8">[22]法規課84上半年經營實績!#REF!</definedName>
    <definedName name="全面品質管理">[22]法規課84上半年經營實績!#REF!</definedName>
    <definedName name="其它附款方式__請參考付款方式簡表" localSheetId="13">#REF!</definedName>
    <definedName name="其它附款方式__請參考付款方式簡表" localSheetId="1">#REF!</definedName>
    <definedName name="其它附款方式__請參考付款方式簡表" localSheetId="5">#REF!</definedName>
    <definedName name="其它附款方式__請參考付款方式簡表" localSheetId="2">#REF!</definedName>
    <definedName name="其它附款方式__請參考付款方式簡表" localSheetId="3">#REF!</definedName>
    <definedName name="其它附款方式__請參考付款方式簡表" localSheetId="4">#REF!</definedName>
    <definedName name="其它附款方式__請參考付款方式簡表" localSheetId="7">#REF!</definedName>
    <definedName name="其它附款方式__請參考付款方式簡表" localSheetId="10">#REF!</definedName>
    <definedName name="其它附款方式__請參考付款方式簡表" localSheetId="8">#REF!</definedName>
    <definedName name="其它附款方式__請參考付款方式簡表">#REF!</definedName>
    <definedName name="分方法" localSheetId="13">[117]Sheet3!#REF!</definedName>
    <definedName name="分方法" localSheetId="1">[117]Sheet3!#REF!</definedName>
    <definedName name="分方法" localSheetId="5">[117]Sheet3!#REF!</definedName>
    <definedName name="分方法" localSheetId="2">[117]Sheet3!#REF!</definedName>
    <definedName name="分方法" localSheetId="3">[117]Sheet3!#REF!</definedName>
    <definedName name="分方法" localSheetId="7">[117]Sheet3!#REF!</definedName>
    <definedName name="分方法" localSheetId="10">[117]Sheet3!#REF!</definedName>
    <definedName name="分方法" localSheetId="8">[117]Sheet3!#REF!</definedName>
    <definedName name="分方法">[117]Sheet3!#REF!</definedName>
    <definedName name="分方法发" localSheetId="13">[117]Sheet3!#REF!</definedName>
    <definedName name="分方法发" localSheetId="1">[117]Sheet3!#REF!</definedName>
    <definedName name="分方法发" localSheetId="5">[117]Sheet3!#REF!</definedName>
    <definedName name="分方法发" localSheetId="2">[117]Sheet3!#REF!</definedName>
    <definedName name="分方法发" localSheetId="3">[117]Sheet3!#REF!</definedName>
    <definedName name="分方法发" localSheetId="7">[117]Sheet3!#REF!</definedName>
    <definedName name="分方法发" localSheetId="10">[117]Sheet3!#REF!</definedName>
    <definedName name="分方法发" localSheetId="8">[117]Sheet3!#REF!</definedName>
    <definedName name="分方法发">[117]Sheet3!#REF!</definedName>
    <definedName name="分析" localSheetId="5" hidden="1">{#N/A,#N/A,FALSE,"Tucson_2hdrs";#N/A,#N/A,FALSE,"Tucson_3hdrs";#N/A,#N/A,FALSE,"Tucson_4hdrs";#N/A,#N/A,FALSE,"Tucson_5hdrs";#N/A,#N/A,FALSE,"Tucson_6hrds";#N/A,#N/A,FALSE,"All Headers Cum Yield"}</definedName>
    <definedName name="分析" localSheetId="2" hidden="1">{#N/A,#N/A,FALSE,"Tucson_2hdrs";#N/A,#N/A,FALSE,"Tucson_3hdrs";#N/A,#N/A,FALSE,"Tucson_4hdrs";#N/A,#N/A,FALSE,"Tucson_5hdrs";#N/A,#N/A,FALSE,"Tucson_6hrds";#N/A,#N/A,FALSE,"All Headers Cum Yield"}</definedName>
    <definedName name="分析" localSheetId="3" hidden="1">{#N/A,#N/A,FALSE,"Tucson_2hdrs";#N/A,#N/A,FALSE,"Tucson_3hdrs";#N/A,#N/A,FALSE,"Tucson_4hdrs";#N/A,#N/A,FALSE,"Tucson_5hdrs";#N/A,#N/A,FALSE,"Tucson_6hrds";#N/A,#N/A,FALSE,"All Headers Cum Yield"}</definedName>
    <definedName name="分析" localSheetId="4" hidden="1">{#N/A,#N/A,FALSE,"Tucson_2hdrs";#N/A,#N/A,FALSE,"Tucson_3hdrs";#N/A,#N/A,FALSE,"Tucson_4hdrs";#N/A,#N/A,FALSE,"Tucson_5hdrs";#N/A,#N/A,FALSE,"Tucson_6hrds";#N/A,#N/A,FALSE,"All Headers Cum Yield"}</definedName>
    <definedName name="分析" localSheetId="8" hidden="1">{#N/A,#N/A,FALSE,"Tucson_2hdrs";#N/A,#N/A,FALSE,"Tucson_3hdrs";#N/A,#N/A,FALSE,"Tucson_4hdrs";#N/A,#N/A,FALSE,"Tucson_5hdrs";#N/A,#N/A,FALSE,"Tucson_6hrds";#N/A,#N/A,FALSE,"All Headers Cum Yield"}</definedName>
    <definedName name="分析" hidden="1">{#N/A,#N/A,FALSE,"Tucson_2hdrs";#N/A,#N/A,FALSE,"Tucson_3hdrs";#N/A,#N/A,FALSE,"Tucson_4hdrs";#N/A,#N/A,FALSE,"Tucson_5hdrs";#N/A,#N/A,FALSE,"Tucson_6hrds";#N/A,#N/A,FALSE,"All Headers Cum Yield"}</definedName>
    <definedName name="制造處" localSheetId="5" hidden="1">{#N/A,#N/A,FALSE,"Tucson_2hdrs";#N/A,#N/A,FALSE,"Tucson_3hdrs";#N/A,#N/A,FALSE,"Tucson_4hdrs";#N/A,#N/A,FALSE,"Tucson_5hdrs";#N/A,#N/A,FALSE,"Tucson_6hrds";#N/A,#N/A,FALSE,"All Headers Cum Yield"}</definedName>
    <definedName name="制造處" localSheetId="2" hidden="1">{#N/A,#N/A,FALSE,"Tucson_2hdrs";#N/A,#N/A,FALSE,"Tucson_3hdrs";#N/A,#N/A,FALSE,"Tucson_4hdrs";#N/A,#N/A,FALSE,"Tucson_5hdrs";#N/A,#N/A,FALSE,"Tucson_6hrds";#N/A,#N/A,FALSE,"All Headers Cum Yield"}</definedName>
    <definedName name="制造處" localSheetId="3" hidden="1">{#N/A,#N/A,FALSE,"Tucson_2hdrs";#N/A,#N/A,FALSE,"Tucson_3hdrs";#N/A,#N/A,FALSE,"Tucson_4hdrs";#N/A,#N/A,FALSE,"Tucson_5hdrs";#N/A,#N/A,FALSE,"Tucson_6hrds";#N/A,#N/A,FALSE,"All Headers Cum Yield"}</definedName>
    <definedName name="制造處" localSheetId="4" hidden="1">{#N/A,#N/A,FALSE,"Tucson_2hdrs";#N/A,#N/A,FALSE,"Tucson_3hdrs";#N/A,#N/A,FALSE,"Tucson_4hdrs";#N/A,#N/A,FALSE,"Tucson_5hdrs";#N/A,#N/A,FALSE,"Tucson_6hrds";#N/A,#N/A,FALSE,"All Headers Cum Yield"}</definedName>
    <definedName name="制造處" localSheetId="8" hidden="1">{#N/A,#N/A,FALSE,"Tucson_2hdrs";#N/A,#N/A,FALSE,"Tucson_3hdrs";#N/A,#N/A,FALSE,"Tucson_4hdrs";#N/A,#N/A,FALSE,"Tucson_5hdrs";#N/A,#N/A,FALSE,"Tucson_6hrds";#N/A,#N/A,FALSE,"All Headers Cum Yield"}</definedName>
    <definedName name="制造處" hidden="1">{#N/A,#N/A,FALSE,"Tucson_2hdrs";#N/A,#N/A,FALSE,"Tucson_3hdrs";#N/A,#N/A,FALSE,"Tucson_4hdrs";#N/A,#N/A,FALSE,"Tucson_5hdrs";#N/A,#N/A,FALSE,"Tucson_6hrds";#N/A,#N/A,FALSE,"All Headers Cum Yield"}</definedName>
    <definedName name="加下" localSheetId="13">#REF!</definedName>
    <definedName name="加下" localSheetId="1">#REF!</definedName>
    <definedName name="加下" localSheetId="5">#REF!</definedName>
    <definedName name="加下" localSheetId="2">#REF!</definedName>
    <definedName name="加下" localSheetId="3">#REF!</definedName>
    <definedName name="加下" localSheetId="4">#REF!</definedName>
    <definedName name="加下" localSheetId="7">#REF!</definedName>
    <definedName name="加下" localSheetId="10">#REF!</definedName>
    <definedName name="加下" localSheetId="8">#REF!</definedName>
    <definedName name="加下">#REF!</definedName>
    <definedName name="動?" localSheetId="13">#REF!</definedName>
    <definedName name="動?" localSheetId="1">#REF!</definedName>
    <definedName name="動?" localSheetId="5">#REF!</definedName>
    <definedName name="動?" localSheetId="2">#REF!</definedName>
    <definedName name="動?" localSheetId="3">#REF!</definedName>
    <definedName name="動?" localSheetId="4">#REF!</definedName>
    <definedName name="動?" localSheetId="7">#REF!</definedName>
    <definedName name="動?" localSheetId="10">#REF!</definedName>
    <definedName name="動?" localSheetId="8">#REF!</definedName>
    <definedName name="動?">#REF!</definedName>
    <definedName name="動画" localSheetId="13">#REF!</definedName>
    <definedName name="動画" localSheetId="1">#REF!</definedName>
    <definedName name="動画" localSheetId="5">#REF!</definedName>
    <definedName name="動画" localSheetId="2">#REF!</definedName>
    <definedName name="動画" localSheetId="3">#REF!</definedName>
    <definedName name="動画" localSheetId="4">#REF!</definedName>
    <definedName name="動画" localSheetId="7">#REF!</definedName>
    <definedName name="動画" localSheetId="10">#REF!</definedName>
    <definedName name="動画" localSheetId="8">#REF!</definedName>
    <definedName name="動画">#REF!</definedName>
    <definedName name="北米" localSheetId="13">#REF!</definedName>
    <definedName name="北米" localSheetId="1">#REF!</definedName>
    <definedName name="北米" localSheetId="5">#REF!</definedName>
    <definedName name="北米" localSheetId="2">#REF!</definedName>
    <definedName name="北米" localSheetId="3">#REF!</definedName>
    <definedName name="北米" localSheetId="4">#REF!</definedName>
    <definedName name="北米" localSheetId="7">#REF!</definedName>
    <definedName name="北米" localSheetId="10">#REF!</definedName>
    <definedName name="北米" localSheetId="8">#REF!</definedName>
    <definedName name="北米">#REF!</definedName>
    <definedName name="北米2" localSheetId="13">#REF!</definedName>
    <definedName name="北米2" localSheetId="1">#REF!</definedName>
    <definedName name="北米2" localSheetId="5">#REF!</definedName>
    <definedName name="北米2" localSheetId="2">#REF!</definedName>
    <definedName name="北米2" localSheetId="3">#REF!</definedName>
    <definedName name="北米2" localSheetId="4">#REF!</definedName>
    <definedName name="北米2" localSheetId="7">#REF!</definedName>
    <definedName name="北米2" localSheetId="10">#REF!</definedName>
    <definedName name="北米2" localSheetId="8">#REF!</definedName>
    <definedName name="北米2">#REF!</definedName>
    <definedName name="台" hidden="1">"問題?_入力表_List"</definedName>
    <definedName name="周報告第14周" localSheetId="5" hidden="1">{#N/A,#N/A,FALSE,"Tucson_2hdrs";#N/A,#N/A,FALSE,"Tucson_3hdrs";#N/A,#N/A,FALSE,"Tucson_4hdrs";#N/A,#N/A,FALSE,"Tucson_5hdrs";#N/A,#N/A,FALSE,"Tucson_6hrds";#N/A,#N/A,FALSE,"All Headers Cum Yield"}</definedName>
    <definedName name="周報告第14周" localSheetId="2" hidden="1">{#N/A,#N/A,FALSE,"Tucson_2hdrs";#N/A,#N/A,FALSE,"Tucson_3hdrs";#N/A,#N/A,FALSE,"Tucson_4hdrs";#N/A,#N/A,FALSE,"Tucson_5hdrs";#N/A,#N/A,FALSE,"Tucson_6hrds";#N/A,#N/A,FALSE,"All Headers Cum Yield"}</definedName>
    <definedName name="周報告第14周" localSheetId="3" hidden="1">{#N/A,#N/A,FALSE,"Tucson_2hdrs";#N/A,#N/A,FALSE,"Tucson_3hdrs";#N/A,#N/A,FALSE,"Tucson_4hdrs";#N/A,#N/A,FALSE,"Tucson_5hdrs";#N/A,#N/A,FALSE,"Tucson_6hrds";#N/A,#N/A,FALSE,"All Headers Cum Yield"}</definedName>
    <definedName name="周報告第14周" localSheetId="4" hidden="1">{#N/A,#N/A,FALSE,"Tucson_2hdrs";#N/A,#N/A,FALSE,"Tucson_3hdrs";#N/A,#N/A,FALSE,"Tucson_4hdrs";#N/A,#N/A,FALSE,"Tucson_5hdrs";#N/A,#N/A,FALSE,"Tucson_6hrds";#N/A,#N/A,FALSE,"All Headers Cum Yield"}</definedName>
    <definedName name="周報告第14周" localSheetId="8" hidden="1">{#N/A,#N/A,FALSE,"Tucson_2hdrs";#N/A,#N/A,FALSE,"Tucson_3hdrs";#N/A,#N/A,FALSE,"Tucson_4hdrs";#N/A,#N/A,FALSE,"Tucson_5hdrs";#N/A,#N/A,FALSE,"Tucson_6hrds";#N/A,#N/A,FALSE,"All Headers Cum Yield"}</definedName>
    <definedName name="周報告第14周" hidden="1">{#N/A,#N/A,FALSE,"Tucson_2hdrs";#N/A,#N/A,FALSE,"Tucson_3hdrs";#N/A,#N/A,FALSE,"Tucson_4hdrs";#N/A,#N/A,FALSE,"Tucson_5hdrs";#N/A,#N/A,FALSE,"Tucson_6hrds";#N/A,#N/A,FALSE,"All Headers Cum Yield"}</definedName>
    <definedName name="品質評估報告書" localSheetId="13">#REF!</definedName>
    <definedName name="品質評估報告書" localSheetId="1">#REF!</definedName>
    <definedName name="品質評估報告書" localSheetId="5">#REF!</definedName>
    <definedName name="品質評估報告書" localSheetId="2">#REF!</definedName>
    <definedName name="品質評估報告書" localSheetId="3">#REF!</definedName>
    <definedName name="品質評估報告書" localSheetId="4">#REF!</definedName>
    <definedName name="品質評估報告書" localSheetId="7">#REF!</definedName>
    <definedName name="品質評估報告書" localSheetId="10">#REF!</definedName>
    <definedName name="品質評估報告書" localSheetId="8">#REF!</definedName>
    <definedName name="品質評估報告書">#REF!</definedName>
    <definedName name="啊啊啊" localSheetId="13">#REF!</definedName>
    <definedName name="啊啊啊" localSheetId="1">#REF!</definedName>
    <definedName name="啊啊啊" localSheetId="5">#REF!</definedName>
    <definedName name="啊啊啊" localSheetId="2">#REF!</definedName>
    <definedName name="啊啊啊" localSheetId="3">#REF!</definedName>
    <definedName name="啊啊啊" localSheetId="4">#REF!</definedName>
    <definedName name="啊啊啊" localSheetId="7">#REF!</definedName>
    <definedName name="啊啊啊" localSheetId="10">#REF!</definedName>
    <definedName name="啊啊啊" localSheetId="8">#REF!</definedName>
    <definedName name="啊啊啊">#REF!</definedName>
    <definedName name="問題?_入力表_List" localSheetId="13">#REF!</definedName>
    <definedName name="問題?_入力表_List" localSheetId="1">#REF!</definedName>
    <definedName name="問題?_入力表_List" localSheetId="5">#REF!</definedName>
    <definedName name="問題?_入力表_List" localSheetId="2">#REF!</definedName>
    <definedName name="問題?_入力表_List" localSheetId="3">#REF!</definedName>
    <definedName name="問題?_入力表_List" localSheetId="4">#REF!</definedName>
    <definedName name="問題?_入力表_List" localSheetId="7">#REF!</definedName>
    <definedName name="問題?_入力表_List" localSheetId="10">#REF!</definedName>
    <definedName name="問題?_入力表_List" localSheetId="8">#REF!</definedName>
    <definedName name="問題?_入力表_List">#REF!</definedName>
    <definedName name="問題描述_分析" localSheetId="13">#REF!</definedName>
    <definedName name="問題描述_分析" localSheetId="1">#REF!</definedName>
    <definedName name="問題描述_分析" localSheetId="5">#REF!</definedName>
    <definedName name="問題描述_分析" localSheetId="2">#REF!</definedName>
    <definedName name="問題描述_分析" localSheetId="3">#REF!</definedName>
    <definedName name="問題描述_分析" localSheetId="4">#REF!</definedName>
    <definedName name="問題描述_分析" localSheetId="7">#REF!</definedName>
    <definedName name="問題描述_分析" localSheetId="10">#REF!</definedName>
    <definedName name="問題描述_分析" localSheetId="8">#REF!</definedName>
    <definedName name="問題描述_分析">#REF!</definedName>
    <definedName name="問題点_入力表_List" localSheetId="13">#REF!</definedName>
    <definedName name="問題点_入力表_List" localSheetId="1">#REF!</definedName>
    <definedName name="問題点_入力表_List" localSheetId="5">#REF!</definedName>
    <definedName name="問題点_入力表_List" localSheetId="2">#REF!</definedName>
    <definedName name="問題点_入力表_List" localSheetId="3">#REF!</definedName>
    <definedName name="問題点_入力表_List" localSheetId="4">#REF!</definedName>
    <definedName name="問題点_入力表_List" localSheetId="7">#REF!</definedName>
    <definedName name="問題点_入力表_List" localSheetId="10">#REF!</definedName>
    <definedName name="問題点_入力表_List" localSheetId="8">#REF!</definedName>
    <definedName name="問題点_入力表_List">#REF!</definedName>
    <definedName name="回主螢幕">[118]!回主螢幕</definedName>
    <definedName name="國際化品質" localSheetId="13">[22]法規課84上半年經營實績!#REF!</definedName>
    <definedName name="國際化品質" localSheetId="1">[22]法規課84上半年經營實績!#REF!</definedName>
    <definedName name="國際化品質" localSheetId="5">[22]法規課84上半年經營實績!#REF!</definedName>
    <definedName name="國際化品質" localSheetId="2">[22]法規課84上半年經營實績!#REF!</definedName>
    <definedName name="國際化品質" localSheetId="3">[22]法規課84上半年經營實績!#REF!</definedName>
    <definedName name="國際化品質" localSheetId="7">[22]法規課84上半年經營實績!#REF!</definedName>
    <definedName name="國際化品質" localSheetId="10">[22]法規課84上半年經營實績!#REF!</definedName>
    <definedName name="國際化品質" localSheetId="8">[22]法規課84上半年經營實績!#REF!</definedName>
    <definedName name="國際化品質">[22]法規課84上半年經營實績!#REF!</definedName>
    <definedName name="在" localSheetId="2" hidden="1">[116]詳細資料!$A$1:$Q$218</definedName>
    <definedName name="在" hidden="1">[116]詳細資料!$A$1:$Q$218</definedName>
    <definedName name="地">#N/A</definedName>
    <definedName name="報廢處理" localSheetId="13">#REF!</definedName>
    <definedName name="報廢處理" localSheetId="1">#REF!</definedName>
    <definedName name="報廢處理" localSheetId="5">#REF!</definedName>
    <definedName name="報廢處理" localSheetId="2">#REF!</definedName>
    <definedName name="報廢處理" localSheetId="3">#REF!</definedName>
    <definedName name="報廢處理" localSheetId="4">#REF!</definedName>
    <definedName name="報廢處理" localSheetId="7">#REF!</definedName>
    <definedName name="報廢處理" localSheetId="10">#REF!</definedName>
    <definedName name="報廢處理" localSheetId="8">#REF!</definedName>
    <definedName name="報廢處理">#REF!</definedName>
    <definedName name="复制模进度情况" localSheetId="13">[119]法規課84上半年經營實績!#REF!</definedName>
    <definedName name="复制模进度情况" localSheetId="1">[119]法規課84上半年經營實績!#REF!</definedName>
    <definedName name="复制模进度情况" localSheetId="5">[119]法規課84上半年經營實績!#REF!</definedName>
    <definedName name="复制模进度情况" localSheetId="2">[119]法規課84上半年經營實績!#REF!</definedName>
    <definedName name="复制模进度情况" localSheetId="3">[119]法規課84上半年經營實績!#REF!</definedName>
    <definedName name="复制模进度情况" localSheetId="7">[119]法規課84上半年經營實績!#REF!</definedName>
    <definedName name="复制模进度情况" localSheetId="10">[119]法規課84上半年經營實績!#REF!</definedName>
    <definedName name="复制模进度情况" localSheetId="8">[119]法規課84上半年經營實績!#REF!</definedName>
    <definedName name="复制模进度情况">[119]法規課84上半年經營實績!#REF!</definedName>
    <definedName name="外包" localSheetId="2">'[110]2003 Target'!$G$37</definedName>
    <definedName name="外包">'[110]2003 Target'!$G$37</definedName>
    <definedName name="外包注塑" localSheetId="5" hidden="1">{"'Memo'!$A$1:$M$27"}</definedName>
    <definedName name="外包注塑" localSheetId="2" hidden="1">{"'Memo'!$A$1:$M$27"}</definedName>
    <definedName name="外包注塑" localSheetId="3" hidden="1">{"'Memo'!$A$1:$M$27"}</definedName>
    <definedName name="外包注塑" localSheetId="4" hidden="1">{"'Memo'!$A$1:$M$27"}</definedName>
    <definedName name="外包注塑" localSheetId="8" hidden="1">{"'Memo'!$A$1:$M$27"}</definedName>
    <definedName name="外包注塑" hidden="1">{"'Memo'!$A$1:$M$27"}</definedName>
    <definedName name="外箱破損流程" localSheetId="2">'[120]附件一---外箱破損處理流程圖1'!$F$3</definedName>
    <definedName name="外箱破損流程">'[120]附件一---外箱破損處理流程圖1'!$F$3</definedName>
    <definedName name="大" localSheetId="13">#REF!</definedName>
    <definedName name="大" localSheetId="1">#REF!</definedName>
    <definedName name="大" localSheetId="5">#REF!</definedName>
    <definedName name="大" localSheetId="2">#REF!</definedName>
    <definedName name="大" localSheetId="3">#REF!</definedName>
    <definedName name="大" localSheetId="4">#REF!</definedName>
    <definedName name="大" localSheetId="7">#REF!</definedName>
    <definedName name="大" localSheetId="10">#REF!</definedName>
    <definedName name="大" localSheetId="8">#REF!</definedName>
    <definedName name="大">#REF!</definedName>
    <definedName name="委外百分比">[86]!委外百分比</definedName>
    <definedName name="存貨週轉天數" localSheetId="13">[86]!存貨週轉天數</definedName>
    <definedName name="存貨週轉天數" localSheetId="1">[86]!存貨週轉天數</definedName>
    <definedName name="存貨週轉天數" localSheetId="7">[86]!存貨週轉天數</definedName>
    <definedName name="存貨週轉天數" localSheetId="10">[86]!存貨週轉天數</definedName>
    <definedName name="存貨週轉天數">[86]!存貨週轉天數</definedName>
    <definedName name="存貨金額">[86]!存貨金額</definedName>
    <definedName name="安排__開立組裝工單" localSheetId="13">#REF!</definedName>
    <definedName name="安排__開立組裝工單" localSheetId="1">#REF!</definedName>
    <definedName name="安排__開立組裝工單" localSheetId="5">#REF!</definedName>
    <definedName name="安排__開立組裝工單" localSheetId="2">#REF!</definedName>
    <definedName name="安排__開立組裝工單" localSheetId="3">#REF!</definedName>
    <definedName name="安排__開立組裝工單" localSheetId="4">#REF!</definedName>
    <definedName name="安排__開立組裝工單" localSheetId="7">#REF!</definedName>
    <definedName name="安排__開立組裝工單" localSheetId="10">#REF!</definedName>
    <definedName name="安排__開立組裝工單" localSheetId="8">#REF!</definedName>
    <definedName name="安排__開立組裝工單">#REF!</definedName>
    <definedName name="安排與調整組裝生產排程" localSheetId="13">#REF!</definedName>
    <definedName name="安排與調整組裝生產排程" localSheetId="1">#REF!</definedName>
    <definedName name="安排與調整組裝生產排程" localSheetId="5">#REF!</definedName>
    <definedName name="安排與調整組裝生產排程" localSheetId="2">#REF!</definedName>
    <definedName name="安排與調整組裝生產排程" localSheetId="3">#REF!</definedName>
    <definedName name="安排與調整組裝生產排程" localSheetId="4">#REF!</definedName>
    <definedName name="安排與調整組裝生產排程" localSheetId="7">#REF!</definedName>
    <definedName name="安排與調整組裝生產排程" localSheetId="10">#REF!</definedName>
    <definedName name="安排與調整組裝生產排程" localSheetId="8">#REF!</definedName>
    <definedName name="安排與調整組裝生產排程">#REF!</definedName>
    <definedName name="工作目標實績" localSheetId="13">#REF!</definedName>
    <definedName name="工作目標實績" localSheetId="1">#REF!</definedName>
    <definedName name="工作目標實績" localSheetId="5">#REF!</definedName>
    <definedName name="工作目標實績" localSheetId="2">#REF!</definedName>
    <definedName name="工作目標實績" localSheetId="3">#REF!</definedName>
    <definedName name="工作目標實績" localSheetId="4">#REF!</definedName>
    <definedName name="工作目標實績" localSheetId="7">#REF!</definedName>
    <definedName name="工作目標實績" localSheetId="10">#REF!</definedName>
    <definedName name="工作目標實績" localSheetId="8">#REF!</definedName>
    <definedName name="工作目標實績">#REF!</definedName>
    <definedName name="工廠費用" localSheetId="1">[86]!工廠費用</definedName>
    <definedName name="工廠費用" localSheetId="3">[86]!工廠費用</definedName>
    <definedName name="工廠費用" localSheetId="10">[86]!工廠費用</definedName>
    <definedName name="工廠費用">[86]!工廠費用</definedName>
    <definedName name="年度執行計劃" localSheetId="13">[5]非機種!#REF!</definedName>
    <definedName name="年度執行計劃" localSheetId="1">[5]非機種!#REF!</definedName>
    <definedName name="年度執行計劃" localSheetId="5">[5]非機種!#REF!</definedName>
    <definedName name="年度執行計劃" localSheetId="2">[5]非機種!#REF!</definedName>
    <definedName name="年度執行計劃" localSheetId="3">[5]非機種!#REF!</definedName>
    <definedName name="年度執行計劃" localSheetId="7">[5]非機種!#REF!</definedName>
    <definedName name="年度執行計劃" localSheetId="10">[5]非機種!#REF!</definedName>
    <definedName name="年度執行計劃" localSheetId="8">[5]非機種!#REF!</definedName>
    <definedName name="年度執行計劃">[5]非機種!#REF!</definedName>
    <definedName name="年度工作目標設定依據" localSheetId="13">#REF!</definedName>
    <definedName name="年度工作目標設定依據" localSheetId="1">#REF!</definedName>
    <definedName name="年度工作目標設定依據" localSheetId="5">#REF!</definedName>
    <definedName name="年度工作目標設定依據" localSheetId="2">#REF!</definedName>
    <definedName name="年度工作目標設定依據" localSheetId="3">#REF!</definedName>
    <definedName name="年度工作目標設定依據" localSheetId="4">#REF!</definedName>
    <definedName name="年度工作目標設定依據" localSheetId="7">#REF!</definedName>
    <definedName name="年度工作目標設定依據" localSheetId="10">#REF!</definedName>
    <definedName name="年度工作目標設定依據" localSheetId="8">#REF!</definedName>
    <definedName name="年度工作目標設定依據">#REF!</definedName>
    <definedName name="廠部分攤" localSheetId="13">[36]參數!#REF!</definedName>
    <definedName name="廠部分攤" localSheetId="1">[36]參數!#REF!</definedName>
    <definedName name="廠部分攤" localSheetId="5">[36]參數!#REF!</definedName>
    <definedName name="廠部分攤" localSheetId="2">[36]參數!#REF!</definedName>
    <definedName name="廠部分攤" localSheetId="3">[36]參數!#REF!</definedName>
    <definedName name="廠部分攤" localSheetId="7">[36]參數!#REF!</definedName>
    <definedName name="廠部分攤" localSheetId="10">[36]參數!#REF!</definedName>
    <definedName name="廠部分攤" localSheetId="8">[36]參數!#REF!</definedName>
    <definedName name="廠部分攤">[36]參數!#REF!</definedName>
    <definedName name="异常報告" localSheetId="5" hidden="1">{#N/A,#N/A,FALSE,"Tucson_2hdrs";#N/A,#N/A,FALSE,"Tucson_3hdrs";#N/A,#N/A,FALSE,"Tucson_4hdrs";#N/A,#N/A,FALSE,"Tucson_5hdrs";#N/A,#N/A,FALSE,"Tucson_6hrds";#N/A,#N/A,FALSE,"All Headers Cum Yield"}</definedName>
    <definedName name="异常報告" localSheetId="2" hidden="1">{#N/A,#N/A,FALSE,"Tucson_2hdrs";#N/A,#N/A,FALSE,"Tucson_3hdrs";#N/A,#N/A,FALSE,"Tucson_4hdrs";#N/A,#N/A,FALSE,"Tucson_5hdrs";#N/A,#N/A,FALSE,"Tucson_6hrds";#N/A,#N/A,FALSE,"All Headers Cum Yield"}</definedName>
    <definedName name="异常報告" localSheetId="3" hidden="1">{#N/A,#N/A,FALSE,"Tucson_2hdrs";#N/A,#N/A,FALSE,"Tucson_3hdrs";#N/A,#N/A,FALSE,"Tucson_4hdrs";#N/A,#N/A,FALSE,"Tucson_5hdrs";#N/A,#N/A,FALSE,"Tucson_6hrds";#N/A,#N/A,FALSE,"All Headers Cum Yield"}</definedName>
    <definedName name="异常報告" localSheetId="4" hidden="1">{#N/A,#N/A,FALSE,"Tucson_2hdrs";#N/A,#N/A,FALSE,"Tucson_3hdrs";#N/A,#N/A,FALSE,"Tucson_4hdrs";#N/A,#N/A,FALSE,"Tucson_5hdrs";#N/A,#N/A,FALSE,"Tucson_6hrds";#N/A,#N/A,FALSE,"All Headers Cum Yield"}</definedName>
    <definedName name="异常報告" localSheetId="8" hidden="1">{#N/A,#N/A,FALSE,"Tucson_2hdrs";#N/A,#N/A,FALSE,"Tucson_3hdrs";#N/A,#N/A,FALSE,"Tucson_4hdrs";#N/A,#N/A,FALSE,"Tucson_5hdrs";#N/A,#N/A,FALSE,"Tucson_6hrds";#N/A,#N/A,FALSE,"All Headers Cum Yield"}</definedName>
    <definedName name="异常報告" hidden="1">{#N/A,#N/A,FALSE,"Tucson_2hdrs";#N/A,#N/A,FALSE,"Tucson_3hdrs";#N/A,#N/A,FALSE,"Tucson_4hdrs";#N/A,#N/A,FALSE,"Tucson_5hdrs";#N/A,#N/A,FALSE,"Tucson_6hrds";#N/A,#N/A,FALSE,"All Headers Cum Yield"}</definedName>
    <definedName name="成本明細" localSheetId="13">#REF!</definedName>
    <definedName name="成本明細" localSheetId="1">#REF!</definedName>
    <definedName name="成本明細" localSheetId="5">#REF!</definedName>
    <definedName name="成本明細" localSheetId="2">#REF!</definedName>
    <definedName name="成本明細" localSheetId="3">#REF!</definedName>
    <definedName name="成本明細" localSheetId="4">#REF!</definedName>
    <definedName name="成本明細" localSheetId="7">#REF!</definedName>
    <definedName name="成本明細" localSheetId="10">#REF!</definedName>
    <definedName name="成本明細" localSheetId="8">#REF!</definedName>
    <definedName name="成本明細">#REF!</definedName>
    <definedName name="折算异常" localSheetId="13">[26]Sheet3!#REF!</definedName>
    <definedName name="折算异常" localSheetId="1">[26]Sheet3!#REF!</definedName>
    <definedName name="折算异常" localSheetId="5">[26]Sheet3!#REF!</definedName>
    <definedName name="折算异常" localSheetId="2">[26]Sheet3!#REF!</definedName>
    <definedName name="折算异常" localSheetId="3">[26]Sheet3!#REF!</definedName>
    <definedName name="折算异常" localSheetId="7">[26]Sheet3!#REF!</definedName>
    <definedName name="折算异常" localSheetId="10">[26]Sheet3!#REF!</definedName>
    <definedName name="折算异常" localSheetId="8">[26]Sheet3!#REF!</definedName>
    <definedName name="折算异常">[26]Sheet3!#REF!</definedName>
    <definedName name="折算总工时" localSheetId="13">[26]Sheet3!#REF!</definedName>
    <definedName name="折算总工时" localSheetId="1">[26]Sheet3!#REF!</definedName>
    <definedName name="折算总工时" localSheetId="5">[26]Sheet3!#REF!</definedName>
    <definedName name="折算总工时" localSheetId="2">[26]Sheet3!#REF!</definedName>
    <definedName name="折算总工时" localSheetId="3">[26]Sheet3!#REF!</definedName>
    <definedName name="折算总工时" localSheetId="7">[26]Sheet3!#REF!</definedName>
    <definedName name="折算总工时" localSheetId="10">[26]Sheet3!#REF!</definedName>
    <definedName name="折算总工时" localSheetId="8">[26]Sheet3!#REF!</definedName>
    <definedName name="折算总工时">[26]Sheet3!#REF!</definedName>
    <definedName name="折算支援正" localSheetId="13">[26]Sheet3!#REF!</definedName>
    <definedName name="折算支援正" localSheetId="1">[26]Sheet3!#REF!</definedName>
    <definedName name="折算支援正" localSheetId="5">[26]Sheet3!#REF!</definedName>
    <definedName name="折算支援正" localSheetId="2">[26]Sheet3!#REF!</definedName>
    <definedName name="折算支援正" localSheetId="3">[26]Sheet3!#REF!</definedName>
    <definedName name="折算支援正" localSheetId="7">[26]Sheet3!#REF!</definedName>
    <definedName name="折算支援正" localSheetId="10">[26]Sheet3!#REF!</definedName>
    <definedName name="折算支援正" localSheetId="8">[26]Sheet3!#REF!</definedName>
    <definedName name="折算支援正">[26]Sheet3!#REF!</definedName>
    <definedName name="折算支援负" localSheetId="13">[26]Sheet3!#REF!</definedName>
    <definedName name="折算支援负" localSheetId="1">[26]Sheet3!#REF!</definedName>
    <definedName name="折算支援负" localSheetId="5">[26]Sheet3!#REF!</definedName>
    <definedName name="折算支援负" localSheetId="2">[26]Sheet3!#REF!</definedName>
    <definedName name="折算支援负" localSheetId="3">[26]Sheet3!#REF!</definedName>
    <definedName name="折算支援负" localSheetId="7">[26]Sheet3!#REF!</definedName>
    <definedName name="折算支援负" localSheetId="10">[26]Sheet3!#REF!</definedName>
    <definedName name="折算支援负" localSheetId="8">[26]Sheet3!#REF!</definedName>
    <definedName name="折算支援负">[26]Sheet3!#REF!</definedName>
    <definedName name="折算请假工时" localSheetId="13">[26]Sheet3!#REF!</definedName>
    <definedName name="折算请假工时" localSheetId="1">[26]Sheet3!#REF!</definedName>
    <definedName name="折算请假工时" localSheetId="5">[26]Sheet3!#REF!</definedName>
    <definedName name="折算请假工时" localSheetId="2">[26]Sheet3!#REF!</definedName>
    <definedName name="折算请假工时" localSheetId="3">[26]Sheet3!#REF!</definedName>
    <definedName name="折算请假工时" localSheetId="7">[26]Sheet3!#REF!</definedName>
    <definedName name="折算请假工时" localSheetId="10">[26]Sheet3!#REF!</definedName>
    <definedName name="折算请假工时" localSheetId="8">[26]Sheet3!#REF!</definedName>
    <definedName name="折算请假工时">[26]Sheet3!#REF!</definedName>
    <definedName name="折算除外" localSheetId="13">[26]Sheet3!#REF!</definedName>
    <definedName name="折算除外" localSheetId="1">[26]Sheet3!#REF!</definedName>
    <definedName name="折算除外" localSheetId="5">[26]Sheet3!#REF!</definedName>
    <definedName name="折算除外" localSheetId="2">[26]Sheet3!#REF!</definedName>
    <definedName name="折算除外" localSheetId="3">[26]Sheet3!#REF!</definedName>
    <definedName name="折算除外" localSheetId="7">[26]Sheet3!#REF!</definedName>
    <definedName name="折算除外" localSheetId="10">[26]Sheet3!#REF!</definedName>
    <definedName name="折算除外" localSheetId="8">[26]Sheet3!#REF!</definedName>
    <definedName name="折算除外">[26]Sheet3!#REF!</definedName>
    <definedName name="折算领班工时" localSheetId="13">[26]Sheet3!#REF!</definedName>
    <definedName name="折算领班工时" localSheetId="1">[26]Sheet3!#REF!</definedName>
    <definedName name="折算领班工时" localSheetId="5">[26]Sheet3!#REF!</definedName>
    <definedName name="折算领班工时" localSheetId="2">[26]Sheet3!#REF!</definedName>
    <definedName name="折算领班工时" localSheetId="3">[26]Sheet3!#REF!</definedName>
    <definedName name="折算领班工时" localSheetId="7">[26]Sheet3!#REF!</definedName>
    <definedName name="折算领班工时" localSheetId="10">[26]Sheet3!#REF!</definedName>
    <definedName name="折算领班工时" localSheetId="8">[26]Sheet3!#REF!</definedName>
    <definedName name="折算领班工时">[26]Sheet3!#REF!</definedName>
    <definedName name="改善彙總表" localSheetId="13">#REF!</definedName>
    <definedName name="改善彙總表" localSheetId="1">#REF!</definedName>
    <definedName name="改善彙總表" localSheetId="5">#REF!</definedName>
    <definedName name="改善彙總表" localSheetId="2">#REF!</definedName>
    <definedName name="改善彙總表" localSheetId="3">#REF!</definedName>
    <definedName name="改善彙總表" localSheetId="4">#REF!</definedName>
    <definedName name="改善彙總表" localSheetId="7">#REF!</definedName>
    <definedName name="改善彙總表" localSheetId="10">#REF!</definedName>
    <definedName name="改善彙總表" localSheetId="8">#REF!</definedName>
    <definedName name="改善彙總表">#REF!</definedName>
    <definedName name="散熱片" localSheetId="13">#REF!</definedName>
    <definedName name="散熱片" localSheetId="1">#REF!</definedName>
    <definedName name="散熱片" localSheetId="5">#REF!</definedName>
    <definedName name="散熱片" localSheetId="2">#REF!</definedName>
    <definedName name="散熱片" localSheetId="3">#REF!</definedName>
    <definedName name="散熱片" localSheetId="4">#REF!</definedName>
    <definedName name="散熱片" localSheetId="7">#REF!</definedName>
    <definedName name="散熱片" localSheetId="10">#REF!</definedName>
    <definedName name="散熱片" localSheetId="8">#REF!</definedName>
    <definedName name="散熱片">#REF!</definedName>
    <definedName name="新料量試導入與跟催" localSheetId="13">#REF!</definedName>
    <definedName name="新料量試導入與跟催" localSheetId="1">#REF!</definedName>
    <definedName name="新料量試導入與跟催" localSheetId="5">#REF!</definedName>
    <definedName name="新料量試導入與跟催" localSheetId="2">#REF!</definedName>
    <definedName name="新料量試導入與跟催" localSheetId="3">#REF!</definedName>
    <definedName name="新料量試導入與跟催" localSheetId="4">#REF!</definedName>
    <definedName name="新料量試導入與跟催" localSheetId="7">#REF!</definedName>
    <definedName name="新料量試導入與跟催" localSheetId="10">#REF!</definedName>
    <definedName name="新料量試導入與跟催" localSheetId="8">#REF!</definedName>
    <definedName name="新料量試導入與跟催">#REF!</definedName>
    <definedName name="新機種_新料量試導入及跟催" localSheetId="13">#REF!</definedName>
    <definedName name="新機種_新料量試導入及跟催" localSheetId="1">#REF!</definedName>
    <definedName name="新機種_新料量試導入及跟催" localSheetId="5">#REF!</definedName>
    <definedName name="新機種_新料量試導入及跟催" localSheetId="2">#REF!</definedName>
    <definedName name="新機種_新料量試導入及跟催" localSheetId="3">#REF!</definedName>
    <definedName name="新機種_新料量試導入及跟催" localSheetId="4">#REF!</definedName>
    <definedName name="新機種_新料量試導入及跟催" localSheetId="7">#REF!</definedName>
    <definedName name="新機種_新料量試導入及跟催" localSheetId="10">#REF!</definedName>
    <definedName name="新機種_新料量試導入及跟催" localSheetId="8">#REF!</definedName>
    <definedName name="新機種_新料量試導入及跟催">#REF!</definedName>
    <definedName name="方案3SMT" localSheetId="13" hidden="1">#REF!</definedName>
    <definedName name="方案3SMT" localSheetId="1" hidden="1">#REF!</definedName>
    <definedName name="方案3SMT" localSheetId="5" hidden="1">#REF!</definedName>
    <definedName name="方案3SMT" localSheetId="2" hidden="1">#REF!</definedName>
    <definedName name="方案3SMT" localSheetId="3" hidden="1">#REF!</definedName>
    <definedName name="方案3SMT" localSheetId="4" hidden="1">#REF!</definedName>
    <definedName name="方案3SMT" localSheetId="7" hidden="1">#REF!</definedName>
    <definedName name="方案3SMT" localSheetId="10" hidden="1">#REF!</definedName>
    <definedName name="方案3SMT" localSheetId="8" hidden="1">#REF!</definedName>
    <definedName name="方案3SMT" hidden="1">#REF!</definedName>
    <definedName name="方案三" localSheetId="13">#REF!</definedName>
    <definedName name="方案三" localSheetId="1">#REF!</definedName>
    <definedName name="方案三" localSheetId="5">#REF!</definedName>
    <definedName name="方案三" localSheetId="2">#REF!</definedName>
    <definedName name="方案三" localSheetId="3">#REF!</definedName>
    <definedName name="方案三" localSheetId="4">#REF!</definedName>
    <definedName name="方案三" localSheetId="7">#REF!</definedName>
    <definedName name="方案三" localSheetId="10">#REF!</definedName>
    <definedName name="方案三" localSheetId="8">#REF!</definedName>
    <definedName name="方案三">#REF!</definedName>
    <definedName name="方法" localSheetId="13">#REF!</definedName>
    <definedName name="方法" localSheetId="1">#REF!</definedName>
    <definedName name="方法" localSheetId="5">#REF!</definedName>
    <definedName name="方法" localSheetId="2">#REF!</definedName>
    <definedName name="方法" localSheetId="3">#REF!</definedName>
    <definedName name="方法" localSheetId="4">#REF!</definedName>
    <definedName name="方法" localSheetId="7">#REF!</definedName>
    <definedName name="方法" localSheetId="10">#REF!</definedName>
    <definedName name="方法" localSheetId="8">#REF!</definedName>
    <definedName name="方法">#REF!</definedName>
    <definedName name="日常管理報表一覽表" localSheetId="13">#REF!</definedName>
    <definedName name="日常管理報表一覽表" localSheetId="1">#REF!</definedName>
    <definedName name="日常管理報表一覽表" localSheetId="5">#REF!</definedName>
    <definedName name="日常管理報表一覽表" localSheetId="2">#REF!</definedName>
    <definedName name="日常管理報表一覽表" localSheetId="3">#REF!</definedName>
    <definedName name="日常管理報表一覽表" localSheetId="4">#REF!</definedName>
    <definedName name="日常管理報表一覽表" localSheetId="7">#REF!</definedName>
    <definedName name="日常管理報表一覽表" localSheetId="10">#REF!</definedName>
    <definedName name="日常管理報表一覽表" localSheetId="8">#REF!</definedName>
    <definedName name="日常管理報表一覽表">#REF!</definedName>
    <definedName name="日常過程管制計劃表" localSheetId="13">#REF!</definedName>
    <definedName name="日常過程管制計劃表" localSheetId="1">#REF!</definedName>
    <definedName name="日常過程管制計劃表" localSheetId="5">#REF!</definedName>
    <definedName name="日常過程管制計劃表" localSheetId="2">#REF!</definedName>
    <definedName name="日常過程管制計劃表" localSheetId="3">#REF!</definedName>
    <definedName name="日常過程管制計劃表" localSheetId="4">#REF!</definedName>
    <definedName name="日常過程管制計劃表" localSheetId="7">#REF!</definedName>
    <definedName name="日常過程管制計劃表" localSheetId="10">#REF!</definedName>
    <definedName name="日常過程管制計劃表" localSheetId="8">#REF!</definedName>
    <definedName name="日常過程管制計劃表">#REF!</definedName>
    <definedName name="早班" localSheetId="13">#REF!</definedName>
    <definedName name="早班" localSheetId="1">#REF!</definedName>
    <definedName name="早班" localSheetId="5">#REF!</definedName>
    <definedName name="早班" localSheetId="2">#REF!</definedName>
    <definedName name="早班" localSheetId="3">#REF!</definedName>
    <definedName name="早班" localSheetId="4">#REF!</definedName>
    <definedName name="早班" localSheetId="7">#REF!</definedName>
    <definedName name="早班" localSheetId="10">#REF!</definedName>
    <definedName name="早班" localSheetId="8">#REF!</definedName>
    <definedName name="早班">#REF!</definedName>
    <definedName name="是" localSheetId="13">#REF!</definedName>
    <definedName name="是" localSheetId="1">#REF!</definedName>
    <definedName name="是" localSheetId="5">#REF!</definedName>
    <definedName name="是" localSheetId="2">#REF!</definedName>
    <definedName name="是" localSheetId="3">#REF!</definedName>
    <definedName name="是" localSheetId="4">#REF!</definedName>
    <definedName name="是" localSheetId="7">#REF!</definedName>
    <definedName name="是" localSheetId="10">#REF!</definedName>
    <definedName name="是" localSheetId="8">#REF!</definedName>
    <definedName name="是">#REF!</definedName>
    <definedName name="月客訴詳細內容2" localSheetId="5" hidden="1">{#N/A,#N/A,FALSE,"Tucson_2hdrs";#N/A,#N/A,FALSE,"Tucson_3hdrs";#N/A,#N/A,FALSE,"Tucson_4hdrs";#N/A,#N/A,FALSE,"Tucson_5hdrs";#N/A,#N/A,FALSE,"Tucson_6hrds";#N/A,#N/A,FALSE,"All Headers Cum Yield"}</definedName>
    <definedName name="月客訴詳細內容2" localSheetId="2" hidden="1">{#N/A,#N/A,FALSE,"Tucson_2hdrs";#N/A,#N/A,FALSE,"Tucson_3hdrs";#N/A,#N/A,FALSE,"Tucson_4hdrs";#N/A,#N/A,FALSE,"Tucson_5hdrs";#N/A,#N/A,FALSE,"Tucson_6hrds";#N/A,#N/A,FALSE,"All Headers Cum Yield"}</definedName>
    <definedName name="月客訴詳細內容2" localSheetId="3" hidden="1">{#N/A,#N/A,FALSE,"Tucson_2hdrs";#N/A,#N/A,FALSE,"Tucson_3hdrs";#N/A,#N/A,FALSE,"Tucson_4hdrs";#N/A,#N/A,FALSE,"Tucson_5hdrs";#N/A,#N/A,FALSE,"Tucson_6hrds";#N/A,#N/A,FALSE,"All Headers Cum Yield"}</definedName>
    <definedName name="月客訴詳細內容2" localSheetId="4" hidden="1">{#N/A,#N/A,FALSE,"Tucson_2hdrs";#N/A,#N/A,FALSE,"Tucson_3hdrs";#N/A,#N/A,FALSE,"Tucson_4hdrs";#N/A,#N/A,FALSE,"Tucson_5hdrs";#N/A,#N/A,FALSE,"Tucson_6hrds";#N/A,#N/A,FALSE,"All Headers Cum Yield"}</definedName>
    <definedName name="月客訴詳細內容2" localSheetId="8" hidden="1">{#N/A,#N/A,FALSE,"Tucson_2hdrs";#N/A,#N/A,FALSE,"Tucson_3hdrs";#N/A,#N/A,FALSE,"Tucson_4hdrs";#N/A,#N/A,FALSE,"Tucson_5hdrs";#N/A,#N/A,FALSE,"Tucson_6hrds";#N/A,#N/A,FALSE,"All Headers Cum Yield"}</definedName>
    <definedName name="月客訴詳細內容2" hidden="1">{#N/A,#N/A,FALSE,"Tucson_2hdrs";#N/A,#N/A,FALSE,"Tucson_3hdrs";#N/A,#N/A,FALSE,"Tucson_4hdrs";#N/A,#N/A,FALSE,"Tucson_5hdrs";#N/A,#N/A,FALSE,"Tucson_6hrds";#N/A,#N/A,FALSE,"All Headers Cum Yield"}</definedName>
    <definedName name="未命名" localSheetId="13">#REF!</definedName>
    <definedName name="未命名" localSheetId="1">#REF!</definedName>
    <definedName name="未命名" localSheetId="5">#REF!</definedName>
    <definedName name="未命名" localSheetId="2">#REF!</definedName>
    <definedName name="未命名" localSheetId="3">#REF!</definedName>
    <definedName name="未命名" localSheetId="4">#REF!</definedName>
    <definedName name="未命名" localSheetId="7">#REF!</definedName>
    <definedName name="未命名" localSheetId="10">#REF!</definedName>
    <definedName name="未命名" localSheetId="8">#REF!</definedName>
    <definedName name="未命名">#REF!</definedName>
    <definedName name="本期">'[121]FA 0509'!$IV$1</definedName>
    <definedName name="极好" localSheetId="13">#REF!</definedName>
    <definedName name="极好" localSheetId="1">#REF!</definedName>
    <definedName name="极好" localSheetId="5">#REF!</definedName>
    <definedName name="极好" localSheetId="2">#REF!</definedName>
    <definedName name="极好" localSheetId="3">#REF!</definedName>
    <definedName name="极好" localSheetId="4">#REF!</definedName>
    <definedName name="极好" localSheetId="7">#REF!</definedName>
    <definedName name="极好" localSheetId="10">#REF!</definedName>
    <definedName name="极好" localSheetId="8">#REF!</definedName>
    <definedName name="极好">#REF!</definedName>
    <definedName name="林" localSheetId="5" hidden="1">{#N/A,#N/A,FALSE,"Tucson_2hdrs";#N/A,#N/A,FALSE,"Tucson_3hdrs";#N/A,#N/A,FALSE,"Tucson_4hdrs";#N/A,#N/A,FALSE,"Tucson_5hdrs";#N/A,#N/A,FALSE,"Tucson_6hrds";#N/A,#N/A,FALSE,"All Headers Cum Yield"}</definedName>
    <definedName name="林" localSheetId="2" hidden="1">{#N/A,#N/A,FALSE,"Tucson_2hdrs";#N/A,#N/A,FALSE,"Tucson_3hdrs";#N/A,#N/A,FALSE,"Tucson_4hdrs";#N/A,#N/A,FALSE,"Tucson_5hdrs";#N/A,#N/A,FALSE,"Tucson_6hrds";#N/A,#N/A,FALSE,"All Headers Cum Yield"}</definedName>
    <definedName name="林" localSheetId="3" hidden="1">{#N/A,#N/A,FALSE,"Tucson_2hdrs";#N/A,#N/A,FALSE,"Tucson_3hdrs";#N/A,#N/A,FALSE,"Tucson_4hdrs";#N/A,#N/A,FALSE,"Tucson_5hdrs";#N/A,#N/A,FALSE,"Tucson_6hrds";#N/A,#N/A,FALSE,"All Headers Cum Yield"}</definedName>
    <definedName name="林" localSheetId="4" hidden="1">{#N/A,#N/A,FALSE,"Tucson_2hdrs";#N/A,#N/A,FALSE,"Tucson_3hdrs";#N/A,#N/A,FALSE,"Tucson_4hdrs";#N/A,#N/A,FALSE,"Tucson_5hdrs";#N/A,#N/A,FALSE,"Tucson_6hrds";#N/A,#N/A,FALSE,"All Headers Cum Yield"}</definedName>
    <definedName name="林" localSheetId="8" hidden="1">{#N/A,#N/A,FALSE,"Tucson_2hdrs";#N/A,#N/A,FALSE,"Tucson_3hdrs";#N/A,#N/A,FALSE,"Tucson_4hdrs";#N/A,#N/A,FALSE,"Tucson_5hdrs";#N/A,#N/A,FALSE,"Tucson_6hrds";#N/A,#N/A,FALSE,"All Headers Cum Yield"}</definedName>
    <definedName name="林" hidden="1">{#N/A,#N/A,FALSE,"Tucson_2hdrs";#N/A,#N/A,FALSE,"Tucson_3hdrs";#N/A,#N/A,FALSE,"Tucson_4hdrs";#N/A,#N/A,FALSE,"Tucson_5hdrs";#N/A,#N/A,FALSE,"Tucson_6hrds";#N/A,#N/A,FALSE,"All Headers Cum Yield"}</definedName>
    <definedName name="架線" localSheetId="13">#REF!</definedName>
    <definedName name="架線" localSheetId="1">#REF!</definedName>
    <definedName name="架線" localSheetId="5">#REF!</definedName>
    <definedName name="架線" localSheetId="2">#REF!</definedName>
    <definedName name="架線" localSheetId="3">#REF!</definedName>
    <definedName name="架線" localSheetId="4">#REF!</definedName>
    <definedName name="架線" localSheetId="7">#REF!</definedName>
    <definedName name="架線" localSheetId="10">#REF!</definedName>
    <definedName name="架線" localSheetId="8">#REF!</definedName>
    <definedName name="架線">#REF!</definedName>
    <definedName name="検収内容" localSheetId="13">#REF!</definedName>
    <definedName name="検収内容" localSheetId="1">#REF!</definedName>
    <definedName name="検収内容" localSheetId="5">#REF!</definedName>
    <definedName name="検収内容" localSheetId="2">#REF!</definedName>
    <definedName name="検収内容" localSheetId="3">#REF!</definedName>
    <definedName name="検収内容" localSheetId="4">#REF!</definedName>
    <definedName name="検収内容" localSheetId="7">#REF!</definedName>
    <definedName name="検収内容" localSheetId="10">#REF!</definedName>
    <definedName name="検収内容" localSheetId="8">#REF!</definedName>
    <definedName name="検収内容">#REF!</definedName>
    <definedName name="楊烈" localSheetId="13">#REF!</definedName>
    <definedName name="楊烈" localSheetId="1">#REF!</definedName>
    <definedName name="楊烈" localSheetId="5">#REF!</definedName>
    <definedName name="楊烈" localSheetId="2">#REF!</definedName>
    <definedName name="楊烈" localSheetId="3">#REF!</definedName>
    <definedName name="楊烈" localSheetId="4">#REF!</definedName>
    <definedName name="楊烈" localSheetId="7">#REF!</definedName>
    <definedName name="楊烈" localSheetId="10">#REF!</definedName>
    <definedName name="楊烈" localSheetId="8">#REF!</definedName>
    <definedName name="楊烈">#REF!</definedName>
    <definedName name="機" localSheetId="13">#REF!</definedName>
    <definedName name="機" localSheetId="1">#REF!</definedName>
    <definedName name="機" localSheetId="5">#REF!</definedName>
    <definedName name="機" localSheetId="2">#REF!</definedName>
    <definedName name="機" localSheetId="3">#REF!</definedName>
    <definedName name="機" localSheetId="4">#REF!</definedName>
    <definedName name="機" localSheetId="7">#REF!</definedName>
    <definedName name="機" localSheetId="10">#REF!</definedName>
    <definedName name="機" localSheetId="8">#REF!</definedName>
    <definedName name="機">#REF!</definedName>
    <definedName name="機台資訊1" localSheetId="13">#REF!</definedName>
    <definedName name="機台資訊1" localSheetId="1">#REF!</definedName>
    <definedName name="機台資訊1" localSheetId="5">#REF!</definedName>
    <definedName name="機台資訊1" localSheetId="2">#REF!</definedName>
    <definedName name="機台資訊1" localSheetId="3">#REF!</definedName>
    <definedName name="機台資訊1" localSheetId="4">#REF!</definedName>
    <definedName name="機台資訊1" localSheetId="7">#REF!</definedName>
    <definedName name="機台資訊1" localSheetId="10">#REF!</definedName>
    <definedName name="機台資訊1" localSheetId="8">#REF!</definedName>
    <definedName name="機台資訊1">#REF!</definedName>
    <definedName name="機種_修理完了期間" localSheetId="13">#REF!</definedName>
    <definedName name="機種_修理完了期間" localSheetId="1">#REF!</definedName>
    <definedName name="機種_修理完了期間" localSheetId="5">#REF!</definedName>
    <definedName name="機種_修理完了期間" localSheetId="2">#REF!</definedName>
    <definedName name="機種_修理完了期間" localSheetId="3">#REF!</definedName>
    <definedName name="機種_修理完了期間" localSheetId="4">#REF!</definedName>
    <definedName name="機種_修理完了期間" localSheetId="7">#REF!</definedName>
    <definedName name="機種_修理完了期間" localSheetId="10">#REF!</definedName>
    <definedName name="機種_修理完了期間" localSheetId="8">#REF!</definedName>
    <definedName name="機種_修理完了期間">#REF!</definedName>
    <definedName name="機種名">[122]機種名!$B$2:$B$17</definedName>
    <definedName name="正面全檢" localSheetId="13">#REF!</definedName>
    <definedName name="正面全檢" localSheetId="1">#REF!</definedName>
    <definedName name="正面全檢" localSheetId="5">#REF!</definedName>
    <definedName name="正面全檢" localSheetId="2">#REF!</definedName>
    <definedName name="正面全檢" localSheetId="3">#REF!</definedName>
    <definedName name="正面全檢" localSheetId="4">#REF!</definedName>
    <definedName name="正面全檢" localSheetId="7">#REF!</definedName>
    <definedName name="正面全檢" localSheetId="10">#REF!</definedName>
    <definedName name="正面全檢" localSheetId="8">#REF!</definedName>
    <definedName name="正面全檢">#REF!</definedName>
    <definedName name="每天與物控check_上線工單料況_掌握排程缺料及入料狀況" localSheetId="13">#REF!</definedName>
    <definedName name="每天與物控check_上線工單料況_掌握排程缺料及入料狀況" localSheetId="1">#REF!</definedName>
    <definedName name="每天與物控check_上線工單料況_掌握排程缺料及入料狀況" localSheetId="5">#REF!</definedName>
    <definedName name="每天與物控check_上線工單料況_掌握排程缺料及入料狀況" localSheetId="2">#REF!</definedName>
    <definedName name="每天與物控check_上線工單料況_掌握排程缺料及入料狀況" localSheetId="3">#REF!</definedName>
    <definedName name="每天與物控check_上線工單料況_掌握排程缺料及入料狀況" localSheetId="4">#REF!</definedName>
    <definedName name="每天與物控check_上線工單料況_掌握排程缺料及入料狀況" localSheetId="7">#REF!</definedName>
    <definedName name="每天與物控check_上線工單料況_掌握排程缺料及入料狀況" localSheetId="10">#REF!</definedName>
    <definedName name="每天與物控check_上線工單料況_掌握排程缺料及入料狀況" localSheetId="8">#REF!</definedName>
    <definedName name="每天與物控check_上線工單料況_掌握排程缺料及入料狀況">#REF!</definedName>
    <definedName name="沒" localSheetId="13">#REF!</definedName>
    <definedName name="沒" localSheetId="1">#REF!</definedName>
    <definedName name="沒" localSheetId="5">#REF!</definedName>
    <definedName name="沒" localSheetId="2">#REF!</definedName>
    <definedName name="沒" localSheetId="3">#REF!</definedName>
    <definedName name="沒" localSheetId="4">#REF!</definedName>
    <definedName name="沒" localSheetId="7">#REF!</definedName>
    <definedName name="沒" localSheetId="10">#REF!</definedName>
    <definedName name="沒" localSheetId="8">#REF!</definedName>
    <definedName name="沒">#REF!</definedName>
    <definedName name="注塑外包" localSheetId="5" hidden="1">{"'Memo'!$A$1:$M$27"}</definedName>
    <definedName name="注塑外包" localSheetId="2" hidden="1">{"'Memo'!$A$1:$M$27"}</definedName>
    <definedName name="注塑外包" localSheetId="3" hidden="1">{"'Memo'!$A$1:$M$27"}</definedName>
    <definedName name="注塑外包" localSheetId="4" hidden="1">{"'Memo'!$A$1:$M$27"}</definedName>
    <definedName name="注塑外包" localSheetId="8" hidden="1">{"'Memo'!$A$1:$M$27"}</definedName>
    <definedName name="注塑外包" hidden="1">{"'Memo'!$A$1:$M$27"}</definedName>
    <definedName name="溫室" localSheetId="13">#REF!</definedName>
    <definedName name="溫室" localSheetId="1">#REF!</definedName>
    <definedName name="溫室" localSheetId="5">#REF!</definedName>
    <definedName name="溫室" localSheetId="2">#REF!</definedName>
    <definedName name="溫室" localSheetId="3">#REF!</definedName>
    <definedName name="溫室" localSheetId="4">#REF!</definedName>
    <definedName name="溫室" localSheetId="7">#REF!</definedName>
    <definedName name="溫室" localSheetId="10">#REF!</definedName>
    <definedName name="溫室" localSheetId="8">#REF!</definedName>
    <definedName name="溫室">#REF!</definedName>
    <definedName name="炎" localSheetId="2" hidden="1">[123]詳細資料!$A$1:$Q$218</definedName>
    <definedName name="炎" hidden="1">[123]詳細資料!$A$1:$Q$218</definedName>
    <definedName name="無" localSheetId="13">#REF!</definedName>
    <definedName name="無" localSheetId="1">#REF!</definedName>
    <definedName name="無" localSheetId="5">#REF!</definedName>
    <definedName name="無" localSheetId="2">#REF!</definedName>
    <definedName name="無" localSheetId="3">#REF!</definedName>
    <definedName name="無" localSheetId="4">#REF!</definedName>
    <definedName name="無" localSheetId="7">#REF!</definedName>
    <definedName name="無" localSheetId="10">#REF!</definedName>
    <definedName name="無" localSheetId="8">#REF!</definedName>
    <definedName name="無">#REF!</definedName>
    <definedName name="無鉛導入進度1" localSheetId="13">#REF!</definedName>
    <definedName name="無鉛導入進度1" localSheetId="1">#REF!</definedName>
    <definedName name="無鉛導入進度1" localSheetId="5">#REF!</definedName>
    <definedName name="無鉛導入進度1" localSheetId="2">#REF!</definedName>
    <definedName name="無鉛導入進度1" localSheetId="3">#REF!</definedName>
    <definedName name="無鉛導入進度1" localSheetId="4">#REF!</definedName>
    <definedName name="無鉛導入進度1" localSheetId="7">#REF!</definedName>
    <definedName name="無鉛導入進度1" localSheetId="10">#REF!</definedName>
    <definedName name="無鉛導入進度1" localSheetId="8">#REF!</definedName>
    <definedName name="無鉛導入進度1">#REF!</definedName>
    <definedName name="熱力" localSheetId="13">#REF!</definedName>
    <definedName name="熱力" localSheetId="1">#REF!</definedName>
    <definedName name="熱力" localSheetId="5">#REF!</definedName>
    <definedName name="熱力" localSheetId="2">#REF!</definedName>
    <definedName name="熱力" localSheetId="3">#REF!</definedName>
    <definedName name="熱力" localSheetId="4">#REF!</definedName>
    <definedName name="熱力" localSheetId="7">#REF!</definedName>
    <definedName name="熱力" localSheetId="10">#REF!</definedName>
    <definedName name="熱力" localSheetId="8">#REF!</definedName>
    <definedName name="熱力">#REF!</definedName>
    <definedName name="狗" localSheetId="5" hidden="1">{#N/A,#N/A,FALSE,"Tucson_2hdrs";#N/A,#N/A,FALSE,"Tucson_3hdrs";#N/A,#N/A,FALSE,"Tucson_4hdrs";#N/A,#N/A,FALSE,"Tucson_5hdrs";#N/A,#N/A,FALSE,"Tucson_6hrds";#N/A,#N/A,FALSE,"All Headers Cum Yield"}</definedName>
    <definedName name="狗" localSheetId="2" hidden="1">{#N/A,#N/A,FALSE,"Tucson_2hdrs";#N/A,#N/A,FALSE,"Tucson_3hdrs";#N/A,#N/A,FALSE,"Tucson_4hdrs";#N/A,#N/A,FALSE,"Tucson_5hdrs";#N/A,#N/A,FALSE,"Tucson_6hrds";#N/A,#N/A,FALSE,"All Headers Cum Yield"}</definedName>
    <definedName name="狗" localSheetId="3" hidden="1">{#N/A,#N/A,FALSE,"Tucson_2hdrs";#N/A,#N/A,FALSE,"Tucson_3hdrs";#N/A,#N/A,FALSE,"Tucson_4hdrs";#N/A,#N/A,FALSE,"Tucson_5hdrs";#N/A,#N/A,FALSE,"Tucson_6hrds";#N/A,#N/A,FALSE,"All Headers Cum Yield"}</definedName>
    <definedName name="狗" localSheetId="4" hidden="1">{#N/A,#N/A,FALSE,"Tucson_2hdrs";#N/A,#N/A,FALSE,"Tucson_3hdrs";#N/A,#N/A,FALSE,"Tucson_4hdrs";#N/A,#N/A,FALSE,"Tucson_5hdrs";#N/A,#N/A,FALSE,"Tucson_6hrds";#N/A,#N/A,FALSE,"All Headers Cum Yield"}</definedName>
    <definedName name="狗" localSheetId="8" hidden="1">{#N/A,#N/A,FALSE,"Tucson_2hdrs";#N/A,#N/A,FALSE,"Tucson_3hdrs";#N/A,#N/A,FALSE,"Tucson_4hdrs";#N/A,#N/A,FALSE,"Tucson_5hdrs";#N/A,#N/A,FALSE,"Tucson_6hrds";#N/A,#N/A,FALSE,"All Headers Cum Yield"}</definedName>
    <definedName name="狗" hidden="1">{#N/A,#N/A,FALSE,"Tucson_2hdrs";#N/A,#N/A,FALSE,"Tucson_3hdrs";#N/A,#N/A,FALSE,"Tucson_4hdrs";#N/A,#N/A,FALSE,"Tucson_5hdrs";#N/A,#N/A,FALSE,"Tucson_6hrds";#N/A,#N/A,FALSE,"All Headers Cum Yield"}</definedName>
    <definedName name="狗日的" localSheetId="5" hidden="1">{#N/A,#N/A,FALSE,"Tucson_2hdrs";#N/A,#N/A,FALSE,"Tucson_3hdrs";#N/A,#N/A,FALSE,"Tucson_4hdrs";#N/A,#N/A,FALSE,"Tucson_5hdrs";#N/A,#N/A,FALSE,"Tucson_6hrds";#N/A,#N/A,FALSE,"All Headers Cum Yield"}</definedName>
    <definedName name="狗日的" localSheetId="2" hidden="1">{#N/A,#N/A,FALSE,"Tucson_2hdrs";#N/A,#N/A,FALSE,"Tucson_3hdrs";#N/A,#N/A,FALSE,"Tucson_4hdrs";#N/A,#N/A,FALSE,"Tucson_5hdrs";#N/A,#N/A,FALSE,"Tucson_6hrds";#N/A,#N/A,FALSE,"All Headers Cum Yield"}</definedName>
    <definedName name="狗日的" localSheetId="3" hidden="1">{#N/A,#N/A,FALSE,"Tucson_2hdrs";#N/A,#N/A,FALSE,"Tucson_3hdrs";#N/A,#N/A,FALSE,"Tucson_4hdrs";#N/A,#N/A,FALSE,"Tucson_5hdrs";#N/A,#N/A,FALSE,"Tucson_6hrds";#N/A,#N/A,FALSE,"All Headers Cum Yield"}</definedName>
    <definedName name="狗日的" localSheetId="4" hidden="1">{#N/A,#N/A,FALSE,"Tucson_2hdrs";#N/A,#N/A,FALSE,"Tucson_3hdrs";#N/A,#N/A,FALSE,"Tucson_4hdrs";#N/A,#N/A,FALSE,"Tucson_5hdrs";#N/A,#N/A,FALSE,"Tucson_6hrds";#N/A,#N/A,FALSE,"All Headers Cum Yield"}</definedName>
    <definedName name="狗日的" localSheetId="8" hidden="1">{#N/A,#N/A,FALSE,"Tucson_2hdrs";#N/A,#N/A,FALSE,"Tucson_3hdrs";#N/A,#N/A,FALSE,"Tucson_4hdrs";#N/A,#N/A,FALSE,"Tucson_5hdrs";#N/A,#N/A,FALSE,"Tucson_6hrds";#N/A,#N/A,FALSE,"All Headers Cum Yield"}</definedName>
    <definedName name="狗日的" hidden="1">{#N/A,#N/A,FALSE,"Tucson_2hdrs";#N/A,#N/A,FALSE,"Tucson_3hdrs";#N/A,#N/A,FALSE,"Tucson_4hdrs";#N/A,#N/A,FALSE,"Tucson_5hdrs";#N/A,#N/A,FALSE,"Tucson_6hrds";#N/A,#N/A,FALSE,"All Headers Cum Yield"}</definedName>
    <definedName name="生產組_組長日常工作管理查檢表" localSheetId="13">#REF!</definedName>
    <definedName name="生產組_組長日常工作管理查檢表" localSheetId="1">#REF!</definedName>
    <definedName name="生產組_組長日常工作管理查檢表" localSheetId="5">#REF!</definedName>
    <definedName name="生產組_組長日常工作管理查檢表" localSheetId="2">#REF!</definedName>
    <definedName name="生產組_組長日常工作管理查檢表" localSheetId="3">#REF!</definedName>
    <definedName name="生產組_組長日常工作管理查檢表" localSheetId="4">#REF!</definedName>
    <definedName name="生產組_組長日常工作管理查檢表" localSheetId="7">#REF!</definedName>
    <definedName name="生產組_組長日常工作管理查檢表" localSheetId="10">#REF!</definedName>
    <definedName name="生產組_組長日常工作管理查檢表" localSheetId="8">#REF!</definedName>
    <definedName name="生產組_組長日常工作管理查檢表">#REF!</definedName>
    <definedName name="生產進度Follow_up及異常狀況回饋之處理" localSheetId="13">#REF!</definedName>
    <definedName name="生產進度Follow_up及異常狀況回饋之處理" localSheetId="1">#REF!</definedName>
    <definedName name="生產進度Follow_up及異常狀況回饋之處理" localSheetId="5">#REF!</definedName>
    <definedName name="生產進度Follow_up及異常狀況回饋之處理" localSheetId="2">#REF!</definedName>
    <definedName name="生產進度Follow_up及異常狀況回饋之處理" localSheetId="3">#REF!</definedName>
    <definedName name="生產進度Follow_up及異常狀況回饋之處理" localSheetId="4">#REF!</definedName>
    <definedName name="生產進度Follow_up及異常狀況回饋之處理" localSheetId="7">#REF!</definedName>
    <definedName name="生產進度Follow_up及異常狀況回饋之處理" localSheetId="10">#REF!</definedName>
    <definedName name="生產進度Follow_up及異常狀況回饋之處理" localSheetId="8">#REF!</definedName>
    <definedName name="生產進度Follow_up及異常狀況回饋之處理">#REF!</definedName>
    <definedName name="產">#N/A</definedName>
    <definedName name="產線架設及人力招募計划2" localSheetId="13">#REF!</definedName>
    <definedName name="產線架設及人力招募計划2" localSheetId="1">#REF!</definedName>
    <definedName name="產線架設及人力招募計划2" localSheetId="5">#REF!</definedName>
    <definedName name="產線架設及人力招募計划2" localSheetId="2">#REF!</definedName>
    <definedName name="產線架設及人力招募計划2" localSheetId="3">#REF!</definedName>
    <definedName name="產線架設及人力招募計划2" localSheetId="4">#REF!</definedName>
    <definedName name="產線架設及人力招募計划2" localSheetId="7">#REF!</definedName>
    <definedName name="產線架設及人力招募計划2" localSheetId="10">#REF!</definedName>
    <definedName name="產線架設及人力招募計划2" localSheetId="8">#REF!</definedName>
    <definedName name="產線架設及人力招募計划2">#REF!</definedName>
    <definedName name="異常單" localSheetId="13">#REF!</definedName>
    <definedName name="異常單" localSheetId="1">#REF!</definedName>
    <definedName name="異常單" localSheetId="5">#REF!</definedName>
    <definedName name="異常單" localSheetId="2">#REF!</definedName>
    <definedName name="異常單" localSheetId="3">#REF!</definedName>
    <definedName name="異常單" localSheetId="4">#REF!</definedName>
    <definedName name="異常單" localSheetId="7">#REF!</definedName>
    <definedName name="異常單" localSheetId="10">#REF!</definedName>
    <definedName name="異常單" localSheetId="8">#REF!</definedName>
    <definedName name="異常單">#REF!</definedName>
    <definedName name="當新機種導入時申請新合同_並follow_up相關部門確認" localSheetId="13">#REF!</definedName>
    <definedName name="當新機種導入時申請新合同_並follow_up相關部門確認" localSheetId="1">#REF!</definedName>
    <definedName name="當新機種導入時申請新合同_並follow_up相關部門確認" localSheetId="5">#REF!</definedName>
    <definedName name="當新機種導入時申請新合同_並follow_up相關部門確認" localSheetId="2">#REF!</definedName>
    <definedName name="當新機種導入時申請新合同_並follow_up相關部門確認" localSheetId="3">#REF!</definedName>
    <definedName name="當新機種導入時申請新合同_並follow_up相關部門確認" localSheetId="4">#REF!</definedName>
    <definedName name="當新機種導入時申請新合同_並follow_up相關部門確認" localSheetId="7">#REF!</definedName>
    <definedName name="當新機種導入時申請新合同_並follow_up相關部門確認" localSheetId="10">#REF!</definedName>
    <definedName name="當新機種導入時申請新合同_並follow_up相關部門確認" localSheetId="8">#REF!</definedName>
    <definedName name="當新機種導入時申請新合同_並follow_up相關部門確認">#REF!</definedName>
    <definedName name="的">#N/A</definedName>
    <definedName name="目標設定工作評價診斷表" localSheetId="13">#REF!</definedName>
    <definedName name="目標設定工作評價診斷表" localSheetId="1">#REF!</definedName>
    <definedName name="目標設定工作評價診斷表" localSheetId="5">#REF!</definedName>
    <definedName name="目標設定工作評價診斷表" localSheetId="2">#REF!</definedName>
    <definedName name="目標設定工作評價診斷表" localSheetId="3">#REF!</definedName>
    <definedName name="目標設定工作評價診斷表" localSheetId="4">#REF!</definedName>
    <definedName name="目標設定工作評價診斷表" localSheetId="7">#REF!</definedName>
    <definedName name="目標設定工作評價診斷表" localSheetId="10">#REF!</definedName>
    <definedName name="目標設定工作評價診斷表" localSheetId="8">#REF!</definedName>
    <definedName name="目標設定工作評價診斷表">#REF!</definedName>
    <definedName name="目檢" localSheetId="13">#REF!</definedName>
    <definedName name="目檢" localSheetId="1">#REF!</definedName>
    <definedName name="目檢" localSheetId="5">#REF!</definedName>
    <definedName name="目檢" localSheetId="2">#REF!</definedName>
    <definedName name="目檢" localSheetId="3">#REF!</definedName>
    <definedName name="目檢" localSheetId="4">#REF!</definedName>
    <definedName name="目檢" localSheetId="7">#REF!</definedName>
    <definedName name="目檢" localSheetId="10">#REF!</definedName>
    <definedName name="目檢" localSheetId="8">#REF!</definedName>
    <definedName name="目檢">#REF!</definedName>
    <definedName name="破損PHOTO" localSheetId="13">#REF!</definedName>
    <definedName name="破損PHOTO" localSheetId="1">#REF!</definedName>
    <definedName name="破損PHOTO" localSheetId="5">#REF!</definedName>
    <definedName name="破損PHOTO" localSheetId="2">#REF!</definedName>
    <definedName name="破損PHOTO" localSheetId="3">#REF!</definedName>
    <definedName name="破損PHOTO" localSheetId="4">#REF!</definedName>
    <definedName name="破損PHOTO" localSheetId="7">#REF!</definedName>
    <definedName name="破損PHOTO" localSheetId="10">#REF!</definedName>
    <definedName name="破損PHOTO" localSheetId="8">#REF!</definedName>
    <definedName name="破損PHOTO">#REF!</definedName>
    <definedName name="確認訂單合同及BOM版本" localSheetId="13">#REF!</definedName>
    <definedName name="確認訂單合同及BOM版本" localSheetId="1">#REF!</definedName>
    <definedName name="確認訂單合同及BOM版本" localSheetId="5">#REF!</definedName>
    <definedName name="確認訂單合同及BOM版本" localSheetId="2">#REF!</definedName>
    <definedName name="確認訂單合同及BOM版本" localSheetId="3">#REF!</definedName>
    <definedName name="確認訂單合同及BOM版本" localSheetId="4">#REF!</definedName>
    <definedName name="確認訂單合同及BOM版本" localSheetId="7">#REF!</definedName>
    <definedName name="確認訂單合同及BOM版本" localSheetId="10">#REF!</definedName>
    <definedName name="確認訂單合同及BOM版本" localSheetId="8">#REF!</definedName>
    <definedName name="確認訂單合同及BOM版本">#REF!</definedName>
    <definedName name="立ち上げ計画" localSheetId="13">#REF!</definedName>
    <definedName name="立ち上げ計画" localSheetId="1">#REF!</definedName>
    <definedName name="立ち上げ計画" localSheetId="5">#REF!</definedName>
    <definedName name="立ち上げ計画" localSheetId="2">#REF!</definedName>
    <definedName name="立ち上げ計画" localSheetId="3">#REF!</definedName>
    <definedName name="立ち上げ計画" localSheetId="4">#REF!</definedName>
    <definedName name="立ち上げ計画" localSheetId="7">#REF!</definedName>
    <definedName name="立ち上げ計画" localSheetId="10">#REF!</definedName>
    <definedName name="立ち上げ計画" localSheetId="8">#REF!</definedName>
    <definedName name="立ち上げ計画">#REF!</definedName>
    <definedName name="管理目標_品質矯正預防措施報告" localSheetId="13">#REF!</definedName>
    <definedName name="管理目標_品質矯正預防措施報告" localSheetId="1">#REF!</definedName>
    <definedName name="管理目標_品質矯正預防措施報告" localSheetId="5">#REF!</definedName>
    <definedName name="管理目標_品質矯正預防措施報告" localSheetId="2">#REF!</definedName>
    <definedName name="管理目標_品質矯正預防措施報告" localSheetId="3">#REF!</definedName>
    <definedName name="管理目標_品質矯正預防措施報告" localSheetId="4">#REF!</definedName>
    <definedName name="管理目標_品質矯正預防措施報告" localSheetId="7">#REF!</definedName>
    <definedName name="管理目標_品質矯正預防措施報告" localSheetId="10">#REF!</definedName>
    <definedName name="管理目標_品質矯正預防措施報告" localSheetId="8">#REF!</definedName>
    <definedName name="管理目標_品質矯正預防措施報告">#REF!</definedName>
    <definedName name="索賠流程" localSheetId="13">#REF!</definedName>
    <definedName name="索賠流程" localSheetId="1">#REF!</definedName>
    <definedName name="索賠流程" localSheetId="5">#REF!</definedName>
    <definedName name="索賠流程" localSheetId="2">#REF!</definedName>
    <definedName name="索賠流程" localSheetId="3">#REF!</definedName>
    <definedName name="索賠流程" localSheetId="4">#REF!</definedName>
    <definedName name="索賠流程" localSheetId="7">#REF!</definedName>
    <definedName name="索賠流程" localSheetId="10">#REF!</definedName>
    <definedName name="索賠流程" localSheetId="8">#REF!</definedName>
    <definedName name="索賠流程">#REF!</definedName>
    <definedName name="統計" localSheetId="5" hidden="1">{#N/A,#N/A,FALSE,"Tucson_2hdrs";#N/A,#N/A,FALSE,"Tucson_3hdrs";#N/A,#N/A,FALSE,"Tucson_4hdrs";#N/A,#N/A,FALSE,"Tucson_5hdrs";#N/A,#N/A,FALSE,"Tucson_6hrds";#N/A,#N/A,FALSE,"All Headers Cum Yield"}</definedName>
    <definedName name="統計" localSheetId="2" hidden="1">{#N/A,#N/A,FALSE,"Tucson_2hdrs";#N/A,#N/A,FALSE,"Tucson_3hdrs";#N/A,#N/A,FALSE,"Tucson_4hdrs";#N/A,#N/A,FALSE,"Tucson_5hdrs";#N/A,#N/A,FALSE,"Tucson_6hrds";#N/A,#N/A,FALSE,"All Headers Cum Yield"}</definedName>
    <definedName name="統計" localSheetId="3" hidden="1">{#N/A,#N/A,FALSE,"Tucson_2hdrs";#N/A,#N/A,FALSE,"Tucson_3hdrs";#N/A,#N/A,FALSE,"Tucson_4hdrs";#N/A,#N/A,FALSE,"Tucson_5hdrs";#N/A,#N/A,FALSE,"Tucson_6hrds";#N/A,#N/A,FALSE,"All Headers Cum Yield"}</definedName>
    <definedName name="統計" localSheetId="4" hidden="1">{#N/A,#N/A,FALSE,"Tucson_2hdrs";#N/A,#N/A,FALSE,"Tucson_3hdrs";#N/A,#N/A,FALSE,"Tucson_4hdrs";#N/A,#N/A,FALSE,"Tucson_5hdrs";#N/A,#N/A,FALSE,"Tucson_6hrds";#N/A,#N/A,FALSE,"All Headers Cum Yield"}</definedName>
    <definedName name="統計" localSheetId="8" hidden="1">{#N/A,#N/A,FALSE,"Tucson_2hdrs";#N/A,#N/A,FALSE,"Tucson_3hdrs";#N/A,#N/A,FALSE,"Tucson_4hdrs";#N/A,#N/A,FALSE,"Tucson_5hdrs";#N/A,#N/A,FALSE,"Tucson_6hrds";#N/A,#N/A,FALSE,"All Headers Cum Yield"}</definedName>
    <definedName name="統計" hidden="1">{#N/A,#N/A,FALSE,"Tucson_2hdrs";#N/A,#N/A,FALSE,"Tucson_3hdrs";#N/A,#N/A,FALSE,"Tucson_4hdrs";#N/A,#N/A,FALSE,"Tucson_5hdrs";#N/A,#N/A,FALSE,"Tucson_6hrds";#N/A,#N/A,FALSE,"All Headers Cum Yield"}</definedName>
    <definedName name="綠點">"群組 303"</definedName>
    <definedName name="線數" localSheetId="13">#REF!</definedName>
    <definedName name="線數" localSheetId="1">#REF!</definedName>
    <definedName name="線數" localSheetId="5">#REF!</definedName>
    <definedName name="線數" localSheetId="2">#REF!</definedName>
    <definedName name="線數" localSheetId="3">#REF!</definedName>
    <definedName name="線數" localSheetId="4">#REF!</definedName>
    <definedName name="線數" localSheetId="7">#REF!</definedName>
    <definedName name="線數" localSheetId="10">#REF!</definedName>
    <definedName name="線數" localSheetId="8">#REF!</definedName>
    <definedName name="線數">#REF!</definedName>
    <definedName name="縮短開發時間" localSheetId="13">[22]法規課84上半年經營實績!#REF!</definedName>
    <definedName name="縮短開發時間" localSheetId="1">[22]法規課84上半年經營實績!#REF!</definedName>
    <definedName name="縮短開發時間" localSheetId="5">[22]法規課84上半年經營實績!#REF!</definedName>
    <definedName name="縮短開發時間" localSheetId="2">[22]法規課84上半年經營實績!#REF!</definedName>
    <definedName name="縮短開發時間" localSheetId="3">[22]法規課84上半年經營實績!#REF!</definedName>
    <definedName name="縮短開發時間" localSheetId="7">[22]法規課84上半年經營實績!#REF!</definedName>
    <definedName name="縮短開發時間" localSheetId="10">[22]法規課84上半年經營實績!#REF!</definedName>
    <definedName name="縮短開發時間" localSheetId="8">[22]法規課84上半年經營實績!#REF!</definedName>
    <definedName name="縮短開發時間">[22]法規課84上半年經營實績!#REF!</definedName>
    <definedName name="经过" localSheetId="13">[26]Sheet3!#REF!</definedName>
    <definedName name="经过" localSheetId="1">[26]Sheet3!#REF!</definedName>
    <definedName name="经过" localSheetId="5">[26]Sheet3!#REF!</definedName>
    <definedName name="经过" localSheetId="2">[26]Sheet3!#REF!</definedName>
    <definedName name="经过" localSheetId="3">[26]Sheet3!#REF!</definedName>
    <definedName name="经过" localSheetId="7">[26]Sheet3!#REF!</definedName>
    <definedName name="经过" localSheetId="10">[26]Sheet3!#REF!</definedName>
    <definedName name="经过" localSheetId="8">[26]Sheet3!#REF!</definedName>
    <definedName name="经过">[26]Sheet3!#REF!</definedName>
    <definedName name="職_位_說_明_書" localSheetId="13">#REF!</definedName>
    <definedName name="職_位_說_明_書" localSheetId="1">#REF!</definedName>
    <definedName name="職_位_說_明_書" localSheetId="5">#REF!</definedName>
    <definedName name="職_位_說_明_書" localSheetId="2">#REF!</definedName>
    <definedName name="職_位_說_明_書" localSheetId="3">#REF!</definedName>
    <definedName name="職_位_說_明_書" localSheetId="4">#REF!</definedName>
    <definedName name="職_位_說_明_書" localSheetId="7">#REF!</definedName>
    <definedName name="職_位_說_明_書" localSheetId="10">#REF!</definedName>
    <definedName name="職_位_說_明_書" localSheetId="8">#REF!</definedName>
    <definedName name="職_位_說_明_書">#REF!</definedName>
    <definedName name="與前段製程Link" localSheetId="13">#REF!</definedName>
    <definedName name="與前段製程Link" localSheetId="1">#REF!</definedName>
    <definedName name="與前段製程Link" localSheetId="5">#REF!</definedName>
    <definedName name="與前段製程Link" localSheetId="2">#REF!</definedName>
    <definedName name="與前段製程Link" localSheetId="3">#REF!</definedName>
    <definedName name="與前段製程Link" localSheetId="4">#REF!</definedName>
    <definedName name="與前段製程Link" localSheetId="7">#REF!</definedName>
    <definedName name="與前段製程Link" localSheetId="10">#REF!</definedName>
    <definedName name="與前段製程Link" localSheetId="8">#REF!</definedName>
    <definedName name="與前段製程Link">#REF!</definedName>
    <definedName name="若料況沒有問題_在Tiptop備料通知作業中設定上線時間__物管隔天早上備料FOR_後天上線工單" localSheetId="13">#REF!</definedName>
    <definedName name="若料況沒有問題_在Tiptop備料通知作業中設定上線時間__物管隔天早上備料FOR_後天上線工單" localSheetId="1">#REF!</definedName>
    <definedName name="若料況沒有問題_在Tiptop備料通知作業中設定上線時間__物管隔天早上備料FOR_後天上線工單" localSheetId="5">#REF!</definedName>
    <definedName name="若料況沒有問題_在Tiptop備料通知作業中設定上線時間__物管隔天早上備料FOR_後天上線工單" localSheetId="2">#REF!</definedName>
    <definedName name="若料況沒有問題_在Tiptop備料通知作業中設定上線時間__物管隔天早上備料FOR_後天上線工單" localSheetId="3">#REF!</definedName>
    <definedName name="若料況沒有問題_在Tiptop備料通知作業中設定上線時間__物管隔天早上備料FOR_後天上線工單" localSheetId="4">#REF!</definedName>
    <definedName name="若料況沒有問題_在Tiptop備料通知作業中設定上線時間__物管隔天早上備料FOR_後天上線工單" localSheetId="7">#REF!</definedName>
    <definedName name="若料況沒有問題_在Tiptop備料通知作業中設定上線時間__物管隔天早上備料FOR_後天上線工單" localSheetId="10">#REF!</definedName>
    <definedName name="若料況沒有問題_在Tiptop備料通知作業中設定上線時間__物管隔天早上備料FOR_後天上線工單" localSheetId="8">#REF!</definedName>
    <definedName name="若料況沒有問題_在Tiptop備料通知作業中設定上線時間__物管隔天早上備料FOR_後天上線工單">#REF!</definedName>
    <definedName name="行動" localSheetId="13">#REF!</definedName>
    <definedName name="行動" localSheetId="1">#REF!</definedName>
    <definedName name="行動" localSheetId="5">#REF!</definedName>
    <definedName name="行動" localSheetId="2">#REF!</definedName>
    <definedName name="行動" localSheetId="3">#REF!</definedName>
    <definedName name="行動" localSheetId="4">#REF!</definedName>
    <definedName name="行動" localSheetId="7">#REF!</definedName>
    <definedName name="行動" localSheetId="10">#REF!</definedName>
    <definedName name="行動" localSheetId="8">#REF!</definedName>
    <definedName name="行動">#REF!</definedName>
    <definedName name="行動方案_執行計劃與查核表" localSheetId="13">#REF!</definedName>
    <definedName name="行動方案_執行計劃與查核表" localSheetId="1">#REF!</definedName>
    <definedName name="行動方案_執行計劃與查核表" localSheetId="5">#REF!</definedName>
    <definedName name="行動方案_執行計劃與查核表" localSheetId="2">#REF!</definedName>
    <definedName name="行動方案_執行計劃與查核表" localSheetId="3">#REF!</definedName>
    <definedName name="行動方案_執行計劃與查核表" localSheetId="4">#REF!</definedName>
    <definedName name="行動方案_執行計劃與查核表" localSheetId="7">#REF!</definedName>
    <definedName name="行動方案_執行計劃與查核表" localSheetId="10">#REF!</definedName>
    <definedName name="行動方案_執行計劃與查核表" localSheetId="8">#REF!</definedName>
    <definedName name="行動方案_執行計劃與查核表">#REF!</definedName>
    <definedName name="衝製目標設定依據" localSheetId="13">[124]非機種!#REF!</definedName>
    <definedName name="衝製目標設定依據" localSheetId="1">[124]非機種!#REF!</definedName>
    <definedName name="衝製目標設定依據" localSheetId="5">[124]非機種!#REF!</definedName>
    <definedName name="衝製目標設定依據" localSheetId="2">[124]非機種!#REF!</definedName>
    <definedName name="衝製目標設定依據" localSheetId="3">[124]非機種!#REF!</definedName>
    <definedName name="衝製目標設定依據" localSheetId="7">[124]非機種!#REF!</definedName>
    <definedName name="衝製目標設定依據" localSheetId="10">[124]非機種!#REF!</definedName>
    <definedName name="衝製目標設定依據" localSheetId="8">[124]非機種!#REF!</definedName>
    <definedName name="衝製目標設定依據">[124]非機種!#REF!</definedName>
    <definedName name="製費百分比">[86]!製費百分比</definedName>
    <definedName name="要" localSheetId="13">[5]非機種!#REF!</definedName>
    <definedName name="要" localSheetId="1">[5]非機種!#REF!</definedName>
    <definedName name="要" localSheetId="5">[5]非機種!#REF!</definedName>
    <definedName name="要" localSheetId="2">[5]非機種!#REF!</definedName>
    <definedName name="要" localSheetId="3">[5]非機種!#REF!</definedName>
    <definedName name="要" localSheetId="7">[5]非機種!#REF!</definedName>
    <definedName name="要" localSheetId="10">[5]非機種!#REF!</definedName>
    <definedName name="要" localSheetId="8">[5]非機種!#REF!</definedName>
    <definedName name="要">[5]非機種!#REF!</definedName>
    <definedName name="親" localSheetId="5" hidden="1">{#N/A,#N/A,FALSE,"Tucson_2hdrs";#N/A,#N/A,FALSE,"Tucson_3hdrs";#N/A,#N/A,FALSE,"Tucson_4hdrs";#N/A,#N/A,FALSE,"Tucson_5hdrs";#N/A,#N/A,FALSE,"Tucson_6hrds";#N/A,#N/A,FALSE,"All Headers Cum Yield"}</definedName>
    <definedName name="親" localSheetId="2" hidden="1">{#N/A,#N/A,FALSE,"Tucson_2hdrs";#N/A,#N/A,FALSE,"Tucson_3hdrs";#N/A,#N/A,FALSE,"Tucson_4hdrs";#N/A,#N/A,FALSE,"Tucson_5hdrs";#N/A,#N/A,FALSE,"Tucson_6hrds";#N/A,#N/A,FALSE,"All Headers Cum Yield"}</definedName>
    <definedName name="親" localSheetId="3" hidden="1">{#N/A,#N/A,FALSE,"Tucson_2hdrs";#N/A,#N/A,FALSE,"Tucson_3hdrs";#N/A,#N/A,FALSE,"Tucson_4hdrs";#N/A,#N/A,FALSE,"Tucson_5hdrs";#N/A,#N/A,FALSE,"Tucson_6hrds";#N/A,#N/A,FALSE,"All Headers Cum Yield"}</definedName>
    <definedName name="親" localSheetId="4" hidden="1">{#N/A,#N/A,FALSE,"Tucson_2hdrs";#N/A,#N/A,FALSE,"Tucson_3hdrs";#N/A,#N/A,FALSE,"Tucson_4hdrs";#N/A,#N/A,FALSE,"Tucson_5hdrs";#N/A,#N/A,FALSE,"Tucson_6hrds";#N/A,#N/A,FALSE,"All Headers Cum Yield"}</definedName>
    <definedName name="親" localSheetId="8" hidden="1">{#N/A,#N/A,FALSE,"Tucson_2hdrs";#N/A,#N/A,FALSE,"Tucson_3hdrs";#N/A,#N/A,FALSE,"Tucson_4hdrs";#N/A,#N/A,FALSE,"Tucson_5hdrs";#N/A,#N/A,FALSE,"Tucson_6hrds";#N/A,#N/A,FALSE,"All Headers Cum Yield"}</definedName>
    <definedName name="親" hidden="1">{#N/A,#N/A,FALSE,"Tucson_2hdrs";#N/A,#N/A,FALSE,"Tucson_3hdrs";#N/A,#N/A,FALSE,"Tucson_4hdrs";#N/A,#N/A,FALSE,"Tucson_5hdrs";#N/A,#N/A,FALSE,"Tucson_6hrds";#N/A,#N/A,FALSE,"All Headers Cum Yield"}</definedName>
    <definedName name="解雄偉" localSheetId="13">#REF!</definedName>
    <definedName name="解雄偉" localSheetId="1">#REF!</definedName>
    <definedName name="解雄偉" localSheetId="5">#REF!</definedName>
    <definedName name="解雄偉" localSheetId="2">#REF!</definedName>
    <definedName name="解雄偉" localSheetId="3">#REF!</definedName>
    <definedName name="解雄偉" localSheetId="4">#REF!</definedName>
    <definedName name="解雄偉" localSheetId="7">#REF!</definedName>
    <definedName name="解雄偉" localSheetId="10">#REF!</definedName>
    <definedName name="解雄偉" localSheetId="8">#REF!</definedName>
    <definedName name="解雄偉">#REF!</definedName>
    <definedName name="記錄一覽表" localSheetId="13">#REF!</definedName>
    <definedName name="記錄一覽表" localSheetId="1">#REF!</definedName>
    <definedName name="記錄一覽表" localSheetId="5">#REF!</definedName>
    <definedName name="記錄一覽表" localSheetId="2">#REF!</definedName>
    <definedName name="記錄一覽表" localSheetId="3">#REF!</definedName>
    <definedName name="記錄一覽表" localSheetId="4">#REF!</definedName>
    <definedName name="記錄一覽表" localSheetId="7">#REF!</definedName>
    <definedName name="記錄一覽表" localSheetId="10">#REF!</definedName>
    <definedName name="記錄一覽表" localSheetId="8">#REF!</definedName>
    <definedName name="記錄一覽表">#REF!</definedName>
    <definedName name="設備治具一覽表2" localSheetId="13">#REF!</definedName>
    <definedName name="設備治具一覽表2" localSheetId="1">#REF!</definedName>
    <definedName name="設備治具一覽表2" localSheetId="5">#REF!</definedName>
    <definedName name="設備治具一覽表2" localSheetId="2">#REF!</definedName>
    <definedName name="設備治具一覽表2" localSheetId="3">#REF!</definedName>
    <definedName name="設備治具一覽表2" localSheetId="4">#REF!</definedName>
    <definedName name="設備治具一覽表2" localSheetId="7">#REF!</definedName>
    <definedName name="設備治具一覽表2" localSheetId="10">#REF!</definedName>
    <definedName name="設備治具一覽表2" localSheetId="8">#REF!</definedName>
    <definedName name="設備治具一覽表2">#REF!</definedName>
    <definedName name="設備清單" localSheetId="13">#REF!</definedName>
    <definedName name="設備清單" localSheetId="1">#REF!</definedName>
    <definedName name="設備清單" localSheetId="5">#REF!</definedName>
    <definedName name="設備清單" localSheetId="2">#REF!</definedName>
    <definedName name="設備清單" localSheetId="3">#REF!</definedName>
    <definedName name="設備清單" localSheetId="4">#REF!</definedName>
    <definedName name="設備清單" localSheetId="7">#REF!</definedName>
    <definedName name="設備清單" localSheetId="10">#REF!</definedName>
    <definedName name="設備清單" localSheetId="8">#REF!</definedName>
    <definedName name="設備清單">#REF!</definedName>
    <definedName name="設定出貨時間" localSheetId="13">#REF!</definedName>
    <definedName name="設定出貨時間" localSheetId="1">#REF!</definedName>
    <definedName name="設定出貨時間" localSheetId="5">#REF!</definedName>
    <definedName name="設定出貨時間" localSheetId="2">#REF!</definedName>
    <definedName name="設定出貨時間" localSheetId="3">#REF!</definedName>
    <definedName name="設定出貨時間" localSheetId="4">#REF!</definedName>
    <definedName name="設定出貨時間" localSheetId="7">#REF!</definedName>
    <definedName name="設定出貨時間" localSheetId="10">#REF!</definedName>
    <definedName name="設定出貨時間" localSheetId="8">#REF!</definedName>
    <definedName name="設定出貨時間">#REF!</definedName>
    <definedName name="資料存檔">[118]!資料存檔</definedName>
    <definedName name="跨機能運作展開" localSheetId="13">#REF!</definedName>
    <definedName name="跨機能運作展開" localSheetId="1">#REF!</definedName>
    <definedName name="跨機能運作展開" localSheetId="5">#REF!</definedName>
    <definedName name="跨機能運作展開" localSheetId="2">#REF!</definedName>
    <definedName name="跨機能運作展開" localSheetId="3">#REF!</definedName>
    <definedName name="跨機能運作展開" localSheetId="4">#REF!</definedName>
    <definedName name="跨機能運作展開" localSheetId="7">#REF!</definedName>
    <definedName name="跨機能運作展開" localSheetId="10">#REF!</definedName>
    <definedName name="跨機能運作展開" localSheetId="8">#REF!</definedName>
    <definedName name="跨機能運作展開">#REF!</definedName>
    <definedName name="轻松轻武器四强赛前" localSheetId="13">[117]Sheet3!#REF!</definedName>
    <definedName name="轻松轻武器四强赛前" localSheetId="1">[117]Sheet3!#REF!</definedName>
    <definedName name="轻松轻武器四强赛前" localSheetId="5">[117]Sheet3!#REF!</definedName>
    <definedName name="轻松轻武器四强赛前" localSheetId="2">[117]Sheet3!#REF!</definedName>
    <definedName name="轻松轻武器四强赛前" localSheetId="3">[117]Sheet3!#REF!</definedName>
    <definedName name="轻松轻武器四强赛前" localSheetId="7">[117]Sheet3!#REF!</definedName>
    <definedName name="轻松轻武器四强赛前" localSheetId="10">[117]Sheet3!#REF!</definedName>
    <definedName name="轻松轻武器四强赛前" localSheetId="8">[117]Sheet3!#REF!</definedName>
    <definedName name="轻松轻武器四强赛前">[117]Sheet3!#REF!</definedName>
    <definedName name="這" localSheetId="13">[125]非機種!#REF!</definedName>
    <definedName name="這" localSheetId="1">[125]非機種!#REF!</definedName>
    <definedName name="這" localSheetId="5">[125]非機種!#REF!</definedName>
    <definedName name="這" localSheetId="2">[125]非機種!#REF!</definedName>
    <definedName name="這" localSheetId="3">[125]非機種!#REF!</definedName>
    <definedName name="這" localSheetId="7">[125]非機種!#REF!</definedName>
    <definedName name="這" localSheetId="10">[125]非機種!#REF!</definedName>
    <definedName name="這" localSheetId="8">[125]非機種!#REF!</definedName>
    <definedName name="這">[125]非機種!#REF!</definedName>
    <definedName name="進貨點收異常紀錄表" localSheetId="13">[10]生計!#REF!</definedName>
    <definedName name="進貨點收異常紀錄表" localSheetId="1">[10]生計!#REF!</definedName>
    <definedName name="進貨點收異常紀錄表" localSheetId="5">[10]生計!#REF!</definedName>
    <definedName name="進貨點收異常紀錄表" localSheetId="2">[10]生計!#REF!</definedName>
    <definedName name="進貨點收異常紀錄表" localSheetId="3">[10]生計!#REF!</definedName>
    <definedName name="進貨點收異常紀錄表" localSheetId="7">[10]生計!#REF!</definedName>
    <definedName name="進貨點收異常紀錄表" localSheetId="10">[10]生計!#REF!</definedName>
    <definedName name="進貨點收異常紀錄表" localSheetId="8">[10]生計!#REF!</definedName>
    <definedName name="進貨點收異常紀錄表">[10]生計!#REF!</definedName>
    <definedName name="部門任務職掌表" localSheetId="13">#REF!</definedName>
    <definedName name="部門任務職掌表" localSheetId="1">#REF!</definedName>
    <definedName name="部門任務職掌表" localSheetId="5">#REF!</definedName>
    <definedName name="部門任務職掌表" localSheetId="2">#REF!</definedName>
    <definedName name="部門任務職掌表" localSheetId="3">#REF!</definedName>
    <definedName name="部門任務職掌表" localSheetId="4">#REF!</definedName>
    <definedName name="部門任務職掌表" localSheetId="7">#REF!</definedName>
    <definedName name="部門任務職掌表" localSheetId="10">#REF!</definedName>
    <definedName name="部門任務職掌表" localSheetId="8">#REF!</definedName>
    <definedName name="部門任務職掌表">#REF!</definedName>
    <definedName name="部門日常管理流程圖" localSheetId="13">#REF!</definedName>
    <definedName name="部門日常管理流程圖" localSheetId="1">#REF!</definedName>
    <definedName name="部門日常管理流程圖" localSheetId="5">#REF!</definedName>
    <definedName name="部門日常管理流程圖" localSheetId="2">#REF!</definedName>
    <definedName name="部門日常管理流程圖" localSheetId="3">#REF!</definedName>
    <definedName name="部門日常管理流程圖" localSheetId="4">#REF!</definedName>
    <definedName name="部門日常管理流程圖" localSheetId="7">#REF!</definedName>
    <definedName name="部門日常管理流程圖" localSheetId="10">#REF!</definedName>
    <definedName name="部門日常管理流程圖" localSheetId="8">#REF!</definedName>
    <definedName name="部門日常管理流程圖">#REF!</definedName>
    <definedName name="酒" localSheetId="5" hidden="1">{#N/A,#N/A,FALSE,"Tucson_2hdrs";#N/A,#N/A,FALSE,"Tucson_3hdrs";#N/A,#N/A,FALSE,"Tucson_4hdrs";#N/A,#N/A,FALSE,"Tucson_5hdrs";#N/A,#N/A,FALSE,"Tucson_6hrds";#N/A,#N/A,FALSE,"All Headers Cum Yield"}</definedName>
    <definedName name="酒" localSheetId="2" hidden="1">{#N/A,#N/A,FALSE,"Tucson_2hdrs";#N/A,#N/A,FALSE,"Tucson_3hdrs";#N/A,#N/A,FALSE,"Tucson_4hdrs";#N/A,#N/A,FALSE,"Tucson_5hdrs";#N/A,#N/A,FALSE,"Tucson_6hrds";#N/A,#N/A,FALSE,"All Headers Cum Yield"}</definedName>
    <definedName name="酒" localSheetId="3" hidden="1">{#N/A,#N/A,FALSE,"Tucson_2hdrs";#N/A,#N/A,FALSE,"Tucson_3hdrs";#N/A,#N/A,FALSE,"Tucson_4hdrs";#N/A,#N/A,FALSE,"Tucson_5hdrs";#N/A,#N/A,FALSE,"Tucson_6hrds";#N/A,#N/A,FALSE,"All Headers Cum Yield"}</definedName>
    <definedName name="酒" localSheetId="4" hidden="1">{#N/A,#N/A,FALSE,"Tucson_2hdrs";#N/A,#N/A,FALSE,"Tucson_3hdrs";#N/A,#N/A,FALSE,"Tucson_4hdrs";#N/A,#N/A,FALSE,"Tucson_5hdrs";#N/A,#N/A,FALSE,"Tucson_6hrds";#N/A,#N/A,FALSE,"All Headers Cum Yield"}</definedName>
    <definedName name="酒" localSheetId="8" hidden="1">{#N/A,#N/A,FALSE,"Tucson_2hdrs";#N/A,#N/A,FALSE,"Tucson_3hdrs";#N/A,#N/A,FALSE,"Tucson_4hdrs";#N/A,#N/A,FALSE,"Tucson_5hdrs";#N/A,#N/A,FALSE,"Tucson_6hrds";#N/A,#N/A,FALSE,"All Headers Cum Yield"}</definedName>
    <definedName name="酒" hidden="1">{#N/A,#N/A,FALSE,"Tucson_2hdrs";#N/A,#N/A,FALSE,"Tucson_3hdrs";#N/A,#N/A,FALSE,"Tucson_4hdrs";#N/A,#N/A,FALSE,"Tucson_5hdrs";#N/A,#N/A,FALSE,"Tucson_6hrds";#N/A,#N/A,FALSE,"All Headers Cum Yield"}</definedName>
    <definedName name="金">#N/A</definedName>
    <definedName name="金型購入計画＿提出用" localSheetId="13">#REF!</definedName>
    <definedName name="金型購入計画＿提出用" localSheetId="1">#REF!</definedName>
    <definedName name="金型購入計画＿提出用" localSheetId="5">#REF!</definedName>
    <definedName name="金型購入計画＿提出用" localSheetId="2">#REF!</definedName>
    <definedName name="金型購入計画＿提出用" localSheetId="3">#REF!</definedName>
    <definedName name="金型購入計画＿提出用" localSheetId="4">#REF!</definedName>
    <definedName name="金型購入計画＿提出用" localSheetId="7">#REF!</definedName>
    <definedName name="金型購入計画＿提出用" localSheetId="10">#REF!</definedName>
    <definedName name="金型購入計画＿提出用" localSheetId="8">#REF!</definedName>
    <definedName name="金型購入計画＿提出用">#REF!</definedName>
    <definedName name="金型購入計画＿詳細" localSheetId="13">#REF!</definedName>
    <definedName name="金型購入計画＿詳細" localSheetId="1">#REF!</definedName>
    <definedName name="金型購入計画＿詳細" localSheetId="5">#REF!</definedName>
    <definedName name="金型購入計画＿詳細" localSheetId="2">#REF!</definedName>
    <definedName name="金型購入計画＿詳細" localSheetId="3">#REF!</definedName>
    <definedName name="金型購入計画＿詳細" localSheetId="4">#REF!</definedName>
    <definedName name="金型購入計画＿詳細" localSheetId="7">#REF!</definedName>
    <definedName name="金型購入計画＿詳細" localSheetId="10">#REF!</definedName>
    <definedName name="金型購入計画＿詳細" localSheetId="8">#REF!</definedName>
    <definedName name="金型購入計画＿詳細">#REF!</definedName>
    <definedName name="針對ASS_Y_WIP之管控_以降低存貨週轉天數" localSheetId="13">#REF!</definedName>
    <definedName name="針對ASS_Y_WIP之管控_以降低存貨週轉天數" localSheetId="1">#REF!</definedName>
    <definedName name="針對ASS_Y_WIP之管控_以降低存貨週轉天數" localSheetId="5">#REF!</definedName>
    <definedName name="針對ASS_Y_WIP之管控_以降低存貨週轉天數" localSheetId="2">#REF!</definedName>
    <definedName name="針對ASS_Y_WIP之管控_以降低存貨週轉天數" localSheetId="3">#REF!</definedName>
    <definedName name="針對ASS_Y_WIP之管控_以降低存貨週轉天數" localSheetId="4">#REF!</definedName>
    <definedName name="針對ASS_Y_WIP之管控_以降低存貨週轉天數" localSheetId="7">#REF!</definedName>
    <definedName name="針對ASS_Y_WIP之管控_以降低存貨週轉天數" localSheetId="10">#REF!</definedName>
    <definedName name="針對ASS_Y_WIP之管控_以降低存貨週轉天數" localSheetId="8">#REF!</definedName>
    <definedName name="針對ASS_Y_WIP之管控_以降低存貨週轉天數">#REF!</definedName>
    <definedName name="鉻" localSheetId="5" hidden="1">{#N/A,#N/A,FALSE,"Tucson_2hdrs";#N/A,#N/A,FALSE,"Tucson_3hdrs";#N/A,#N/A,FALSE,"Tucson_4hdrs";#N/A,#N/A,FALSE,"Tucson_5hdrs";#N/A,#N/A,FALSE,"Tucson_6hrds";#N/A,#N/A,FALSE,"All Headers Cum Yield"}</definedName>
    <definedName name="鉻" localSheetId="2" hidden="1">{#N/A,#N/A,FALSE,"Tucson_2hdrs";#N/A,#N/A,FALSE,"Tucson_3hdrs";#N/A,#N/A,FALSE,"Tucson_4hdrs";#N/A,#N/A,FALSE,"Tucson_5hdrs";#N/A,#N/A,FALSE,"Tucson_6hrds";#N/A,#N/A,FALSE,"All Headers Cum Yield"}</definedName>
    <definedName name="鉻" localSheetId="3" hidden="1">{#N/A,#N/A,FALSE,"Tucson_2hdrs";#N/A,#N/A,FALSE,"Tucson_3hdrs";#N/A,#N/A,FALSE,"Tucson_4hdrs";#N/A,#N/A,FALSE,"Tucson_5hdrs";#N/A,#N/A,FALSE,"Tucson_6hrds";#N/A,#N/A,FALSE,"All Headers Cum Yield"}</definedName>
    <definedName name="鉻" localSheetId="4" hidden="1">{#N/A,#N/A,FALSE,"Tucson_2hdrs";#N/A,#N/A,FALSE,"Tucson_3hdrs";#N/A,#N/A,FALSE,"Tucson_4hdrs";#N/A,#N/A,FALSE,"Tucson_5hdrs";#N/A,#N/A,FALSE,"Tucson_6hrds";#N/A,#N/A,FALSE,"All Headers Cum Yield"}</definedName>
    <definedName name="鉻" localSheetId="8" hidden="1">{#N/A,#N/A,FALSE,"Tucson_2hdrs";#N/A,#N/A,FALSE,"Tucson_3hdrs";#N/A,#N/A,FALSE,"Tucson_4hdrs";#N/A,#N/A,FALSE,"Tucson_5hdrs";#N/A,#N/A,FALSE,"Tucson_6hrds";#N/A,#N/A,FALSE,"All Headers Cum Yield"}</definedName>
    <definedName name="鉻" hidden="1">{#N/A,#N/A,FALSE,"Tucson_2hdrs";#N/A,#N/A,FALSE,"Tucson_3hdrs";#N/A,#N/A,FALSE,"Tucson_4hdrs";#N/A,#N/A,FALSE,"Tucson_5hdrs";#N/A,#N/A,FALSE,"Tucson_6hrds";#N/A,#N/A,FALSE,"All Headers Cum Yield"}</definedName>
    <definedName name="阿" localSheetId="13">#REF!</definedName>
    <definedName name="阿" localSheetId="1">#REF!</definedName>
    <definedName name="阿" localSheetId="5">#REF!</definedName>
    <definedName name="阿" localSheetId="2">#REF!</definedName>
    <definedName name="阿" localSheetId="3">#REF!</definedName>
    <definedName name="阿" localSheetId="4">#REF!</definedName>
    <definedName name="阿" localSheetId="7">#REF!</definedName>
    <definedName name="阿" localSheetId="10">#REF!</definedName>
    <definedName name="阿" localSheetId="8">#REF!</definedName>
    <definedName name="阿">#REF!</definedName>
    <definedName name="附件一" localSheetId="13">[126]D_ASIA_PVT!#REF!</definedName>
    <definedName name="附件一" localSheetId="1">[126]D_ASIA_PVT!#REF!</definedName>
    <definedName name="附件一" localSheetId="5">[126]D_ASIA_PVT!#REF!</definedName>
    <definedName name="附件一" localSheetId="2">[126]D_ASIA_PVT!#REF!</definedName>
    <definedName name="附件一" localSheetId="3">[126]D_ASIA_PVT!#REF!</definedName>
    <definedName name="附件一" localSheetId="7">[126]D_ASIA_PVT!#REF!</definedName>
    <definedName name="附件一" localSheetId="10">[126]D_ASIA_PVT!#REF!</definedName>
    <definedName name="附件一" localSheetId="8">[126]D_ASIA_PVT!#REF!</definedName>
    <definedName name="附件一">[126]D_ASIA_PVT!#REF!</definedName>
    <definedName name="附件二" localSheetId="13">#REF!</definedName>
    <definedName name="附件二" localSheetId="1">#REF!</definedName>
    <definedName name="附件二" localSheetId="5">#REF!</definedName>
    <definedName name="附件二" localSheetId="2">#REF!</definedName>
    <definedName name="附件二" localSheetId="3">#REF!</definedName>
    <definedName name="附件二" localSheetId="4">#REF!</definedName>
    <definedName name="附件二" localSheetId="7">#REF!</definedName>
    <definedName name="附件二" localSheetId="10">#REF!</definedName>
    <definedName name="附件二" localSheetId="8">#REF!</definedName>
    <definedName name="附件二">#REF!</definedName>
    <definedName name="附房" localSheetId="13">[117]Sheet3!#REF!</definedName>
    <definedName name="附房" localSheetId="1">[117]Sheet3!#REF!</definedName>
    <definedName name="附房" localSheetId="5">[117]Sheet3!#REF!</definedName>
    <definedName name="附房" localSheetId="2">[117]Sheet3!#REF!</definedName>
    <definedName name="附房" localSheetId="3">[117]Sheet3!#REF!</definedName>
    <definedName name="附房" localSheetId="7">[117]Sheet3!#REF!</definedName>
    <definedName name="附房" localSheetId="10">[117]Sheet3!#REF!</definedName>
    <definedName name="附房" localSheetId="8">[117]Sheet3!#REF!</definedName>
    <definedName name="附房">[117]Sheet3!#REF!</definedName>
    <definedName name="集團目標" localSheetId="13">#REF!</definedName>
    <definedName name="集團目標" localSheetId="1">#REF!</definedName>
    <definedName name="集團目標" localSheetId="5">#REF!</definedName>
    <definedName name="集團目標" localSheetId="2">#REF!</definedName>
    <definedName name="集團目標" localSheetId="3">#REF!</definedName>
    <definedName name="集團目標" localSheetId="4">#REF!</definedName>
    <definedName name="集團目標" localSheetId="7">#REF!</definedName>
    <definedName name="集團目標" localSheetId="10">#REF!</definedName>
    <definedName name="集團目標" localSheetId="8">#REF!</definedName>
    <definedName name="集團目標">#REF!</definedName>
    <definedName name="雞" localSheetId="5" hidden="1">{#N/A,#N/A,FALSE,"Tucson_2hdrs";#N/A,#N/A,FALSE,"Tucson_3hdrs";#N/A,#N/A,FALSE,"Tucson_4hdrs";#N/A,#N/A,FALSE,"Tucson_5hdrs";#N/A,#N/A,FALSE,"Tucson_6hrds";#N/A,#N/A,FALSE,"All Headers Cum Yield"}</definedName>
    <definedName name="雞" localSheetId="2" hidden="1">{#N/A,#N/A,FALSE,"Tucson_2hdrs";#N/A,#N/A,FALSE,"Tucson_3hdrs";#N/A,#N/A,FALSE,"Tucson_4hdrs";#N/A,#N/A,FALSE,"Tucson_5hdrs";#N/A,#N/A,FALSE,"Tucson_6hrds";#N/A,#N/A,FALSE,"All Headers Cum Yield"}</definedName>
    <definedName name="雞" localSheetId="3" hidden="1">{#N/A,#N/A,FALSE,"Tucson_2hdrs";#N/A,#N/A,FALSE,"Tucson_3hdrs";#N/A,#N/A,FALSE,"Tucson_4hdrs";#N/A,#N/A,FALSE,"Tucson_5hdrs";#N/A,#N/A,FALSE,"Tucson_6hrds";#N/A,#N/A,FALSE,"All Headers Cum Yield"}</definedName>
    <definedName name="雞" localSheetId="4" hidden="1">{#N/A,#N/A,FALSE,"Tucson_2hdrs";#N/A,#N/A,FALSE,"Tucson_3hdrs";#N/A,#N/A,FALSE,"Tucson_4hdrs";#N/A,#N/A,FALSE,"Tucson_5hdrs";#N/A,#N/A,FALSE,"Tucson_6hrds";#N/A,#N/A,FALSE,"All Headers Cum Yield"}</definedName>
    <definedName name="雞" localSheetId="8" hidden="1">{#N/A,#N/A,FALSE,"Tucson_2hdrs";#N/A,#N/A,FALSE,"Tucson_3hdrs";#N/A,#N/A,FALSE,"Tucson_4hdrs";#N/A,#N/A,FALSE,"Tucson_5hdrs";#N/A,#N/A,FALSE,"Tucson_6hrds";#N/A,#N/A,FALSE,"All Headers Cum Yield"}</definedName>
    <definedName name="雞" hidden="1">{#N/A,#N/A,FALSE,"Tucson_2hdrs";#N/A,#N/A,FALSE,"Tucson_3hdrs";#N/A,#N/A,FALSE,"Tucson_4hdrs";#N/A,#N/A,FALSE,"Tucson_5hdrs";#N/A,#N/A,FALSE,"Tucson_6hrds";#N/A,#N/A,FALSE,"All Headers Cum Yield"}</definedName>
    <definedName name="離開">[86]!離開</definedName>
    <definedName name="香煙" localSheetId="5" hidden="1">{#N/A,#N/A,FALSE,"Tucson_2hdrs";#N/A,#N/A,FALSE,"Tucson_3hdrs";#N/A,#N/A,FALSE,"Tucson_4hdrs";#N/A,#N/A,FALSE,"Tucson_5hdrs";#N/A,#N/A,FALSE,"Tucson_6hrds";#N/A,#N/A,FALSE,"All Headers Cum Yield"}</definedName>
    <definedName name="香煙" localSheetId="2" hidden="1">{#N/A,#N/A,FALSE,"Tucson_2hdrs";#N/A,#N/A,FALSE,"Tucson_3hdrs";#N/A,#N/A,FALSE,"Tucson_4hdrs";#N/A,#N/A,FALSE,"Tucson_5hdrs";#N/A,#N/A,FALSE,"Tucson_6hrds";#N/A,#N/A,FALSE,"All Headers Cum Yield"}</definedName>
    <definedName name="香煙" localSheetId="3" hidden="1">{#N/A,#N/A,FALSE,"Tucson_2hdrs";#N/A,#N/A,FALSE,"Tucson_3hdrs";#N/A,#N/A,FALSE,"Tucson_4hdrs";#N/A,#N/A,FALSE,"Tucson_5hdrs";#N/A,#N/A,FALSE,"Tucson_6hrds";#N/A,#N/A,FALSE,"All Headers Cum Yield"}</definedName>
    <definedName name="香煙" localSheetId="4" hidden="1">{#N/A,#N/A,FALSE,"Tucson_2hdrs";#N/A,#N/A,FALSE,"Tucson_3hdrs";#N/A,#N/A,FALSE,"Tucson_4hdrs";#N/A,#N/A,FALSE,"Tucson_5hdrs";#N/A,#N/A,FALSE,"Tucson_6hrds";#N/A,#N/A,FALSE,"All Headers Cum Yield"}</definedName>
    <definedName name="香煙" localSheetId="8" hidden="1">{#N/A,#N/A,FALSE,"Tucson_2hdrs";#N/A,#N/A,FALSE,"Tucson_3hdrs";#N/A,#N/A,FALSE,"Tucson_4hdrs";#N/A,#N/A,FALSE,"Tucson_5hdrs";#N/A,#N/A,FALSE,"Tucson_6hrds";#N/A,#N/A,FALSE,"All Headers Cum Yield"}</definedName>
    <definedName name="香煙" hidden="1">{#N/A,#N/A,FALSE,"Tucson_2hdrs";#N/A,#N/A,FALSE,"Tucson_3hdrs";#N/A,#N/A,FALSE,"Tucson_4hdrs";#N/A,#N/A,FALSE,"Tucson_5hdrs";#N/A,#N/A,FALSE,"Tucson_6hrds";#N/A,#N/A,FALSE,"All Headers Cum Yield"}</definedName>
    <definedName name="驱动器未采取采取" localSheetId="13">[117]Sheet3!#REF!</definedName>
    <definedName name="驱动器未采取采取" localSheetId="1">[117]Sheet3!#REF!</definedName>
    <definedName name="驱动器未采取采取" localSheetId="5">[117]Sheet3!#REF!</definedName>
    <definedName name="驱动器未采取采取" localSheetId="2">[117]Sheet3!#REF!</definedName>
    <definedName name="驱动器未采取采取" localSheetId="3">[117]Sheet3!#REF!</definedName>
    <definedName name="驱动器未采取采取" localSheetId="7">[117]Sheet3!#REF!</definedName>
    <definedName name="驱动器未采取采取" localSheetId="10">[117]Sheet3!#REF!</definedName>
    <definedName name="驱动器未采取采取" localSheetId="8">[117]Sheet3!#REF!</definedName>
    <definedName name="驱动器未采取采取">[117]Sheet3!#REF!</definedName>
    <definedName name="鴨" localSheetId="5" hidden="1">{#N/A,#N/A,FALSE,"Tucson_2hdrs";#N/A,#N/A,FALSE,"Tucson_3hdrs";#N/A,#N/A,FALSE,"Tucson_4hdrs";#N/A,#N/A,FALSE,"Tucson_5hdrs";#N/A,#N/A,FALSE,"Tucson_6hrds";#N/A,#N/A,FALSE,"All Headers Cum Yield"}</definedName>
    <definedName name="鴨" localSheetId="2" hidden="1">{#N/A,#N/A,FALSE,"Tucson_2hdrs";#N/A,#N/A,FALSE,"Tucson_3hdrs";#N/A,#N/A,FALSE,"Tucson_4hdrs";#N/A,#N/A,FALSE,"Tucson_5hdrs";#N/A,#N/A,FALSE,"Tucson_6hrds";#N/A,#N/A,FALSE,"All Headers Cum Yield"}</definedName>
    <definedName name="鴨" localSheetId="3" hidden="1">{#N/A,#N/A,FALSE,"Tucson_2hdrs";#N/A,#N/A,FALSE,"Tucson_3hdrs";#N/A,#N/A,FALSE,"Tucson_4hdrs";#N/A,#N/A,FALSE,"Tucson_5hdrs";#N/A,#N/A,FALSE,"Tucson_6hrds";#N/A,#N/A,FALSE,"All Headers Cum Yield"}</definedName>
    <definedName name="鴨" localSheetId="4" hidden="1">{#N/A,#N/A,FALSE,"Tucson_2hdrs";#N/A,#N/A,FALSE,"Tucson_3hdrs";#N/A,#N/A,FALSE,"Tucson_4hdrs";#N/A,#N/A,FALSE,"Tucson_5hdrs";#N/A,#N/A,FALSE,"Tucson_6hrds";#N/A,#N/A,FALSE,"All Headers Cum Yield"}</definedName>
    <definedName name="鴨" localSheetId="8" hidden="1">{#N/A,#N/A,FALSE,"Tucson_2hdrs";#N/A,#N/A,FALSE,"Tucson_3hdrs";#N/A,#N/A,FALSE,"Tucson_4hdrs";#N/A,#N/A,FALSE,"Tucson_5hdrs";#N/A,#N/A,FALSE,"Tucson_6hrds";#N/A,#N/A,FALSE,"All Headers Cum Yield"}</definedName>
    <definedName name="鴨" hidden="1">{#N/A,#N/A,FALSE,"Tucson_2hdrs";#N/A,#N/A,FALSE,"Tucson_3hdrs";#N/A,#N/A,FALSE,"Tucson_4hdrs";#N/A,#N/A,FALSE,"Tucson_5hdrs";#N/A,#N/A,FALSE,"Tucson_6hrds";#N/A,#N/A,FALSE,"All Headers Cum Yield"}</definedName>
    <definedName name="麗麗" localSheetId="5" hidden="1">{#N/A,#N/A,FALSE,"Tucson_2hdrs";#N/A,#N/A,FALSE,"Tucson_3hdrs";#N/A,#N/A,FALSE,"Tucson_4hdrs";#N/A,#N/A,FALSE,"Tucson_5hdrs";#N/A,#N/A,FALSE,"Tucson_6hrds";#N/A,#N/A,FALSE,"All Headers Cum Yield"}</definedName>
    <definedName name="麗麗" localSheetId="2" hidden="1">{#N/A,#N/A,FALSE,"Tucson_2hdrs";#N/A,#N/A,FALSE,"Tucson_3hdrs";#N/A,#N/A,FALSE,"Tucson_4hdrs";#N/A,#N/A,FALSE,"Tucson_5hdrs";#N/A,#N/A,FALSE,"Tucson_6hrds";#N/A,#N/A,FALSE,"All Headers Cum Yield"}</definedName>
    <definedName name="麗麗" localSheetId="3" hidden="1">{#N/A,#N/A,FALSE,"Tucson_2hdrs";#N/A,#N/A,FALSE,"Tucson_3hdrs";#N/A,#N/A,FALSE,"Tucson_4hdrs";#N/A,#N/A,FALSE,"Tucson_5hdrs";#N/A,#N/A,FALSE,"Tucson_6hrds";#N/A,#N/A,FALSE,"All Headers Cum Yield"}</definedName>
    <definedName name="麗麗" localSheetId="4" hidden="1">{#N/A,#N/A,FALSE,"Tucson_2hdrs";#N/A,#N/A,FALSE,"Tucson_3hdrs";#N/A,#N/A,FALSE,"Tucson_4hdrs";#N/A,#N/A,FALSE,"Tucson_5hdrs";#N/A,#N/A,FALSE,"Tucson_6hrds";#N/A,#N/A,FALSE,"All Headers Cum Yield"}</definedName>
    <definedName name="麗麗" localSheetId="8" hidden="1">{#N/A,#N/A,FALSE,"Tucson_2hdrs";#N/A,#N/A,FALSE,"Tucson_3hdrs";#N/A,#N/A,FALSE,"Tucson_4hdrs";#N/A,#N/A,FALSE,"Tucson_5hdrs";#N/A,#N/A,FALSE,"Tucson_6hrds";#N/A,#N/A,FALSE,"All Headers Cum Yield"}</definedName>
    <definedName name="麗麗" hidden="1">{#N/A,#N/A,FALSE,"Tucson_2hdrs";#N/A,#N/A,FALSE,"Tucson_3hdrs";#N/A,#N/A,FALSE,"Tucson_4hdrs";#N/A,#N/A,FALSE,"Tucson_5hdrs";#N/A,#N/A,FALSE,"Tucson_6hrds";#N/A,#N/A,FALSE,"All Headers Cum Yield"}</definedName>
    <definedName name="麗麗一" localSheetId="5" hidden="1">{#N/A,#N/A,FALSE,"Tucson_2hdrs";#N/A,#N/A,FALSE,"Tucson_3hdrs";#N/A,#N/A,FALSE,"Tucson_4hdrs";#N/A,#N/A,FALSE,"Tucson_5hdrs";#N/A,#N/A,FALSE,"Tucson_6hrds";#N/A,#N/A,FALSE,"All Headers Cum Yield"}</definedName>
    <definedName name="麗麗一" localSheetId="2" hidden="1">{#N/A,#N/A,FALSE,"Tucson_2hdrs";#N/A,#N/A,FALSE,"Tucson_3hdrs";#N/A,#N/A,FALSE,"Tucson_4hdrs";#N/A,#N/A,FALSE,"Tucson_5hdrs";#N/A,#N/A,FALSE,"Tucson_6hrds";#N/A,#N/A,FALSE,"All Headers Cum Yield"}</definedName>
    <definedName name="麗麗一" localSheetId="3" hidden="1">{#N/A,#N/A,FALSE,"Tucson_2hdrs";#N/A,#N/A,FALSE,"Tucson_3hdrs";#N/A,#N/A,FALSE,"Tucson_4hdrs";#N/A,#N/A,FALSE,"Tucson_5hdrs";#N/A,#N/A,FALSE,"Tucson_6hrds";#N/A,#N/A,FALSE,"All Headers Cum Yield"}</definedName>
    <definedName name="麗麗一" localSheetId="4" hidden="1">{#N/A,#N/A,FALSE,"Tucson_2hdrs";#N/A,#N/A,FALSE,"Tucson_3hdrs";#N/A,#N/A,FALSE,"Tucson_4hdrs";#N/A,#N/A,FALSE,"Tucson_5hdrs";#N/A,#N/A,FALSE,"Tucson_6hrds";#N/A,#N/A,FALSE,"All Headers Cum Yield"}</definedName>
    <definedName name="麗麗一" localSheetId="8" hidden="1">{#N/A,#N/A,FALSE,"Tucson_2hdrs";#N/A,#N/A,FALSE,"Tucson_3hdrs";#N/A,#N/A,FALSE,"Tucson_4hdrs";#N/A,#N/A,FALSE,"Tucson_5hdrs";#N/A,#N/A,FALSE,"Tucson_6hrds";#N/A,#N/A,FALSE,"All Headers Cum Yield"}</definedName>
    <definedName name="麗麗一" hidden="1">{#N/A,#N/A,FALSE,"Tucson_2hdrs";#N/A,#N/A,FALSE,"Tucson_3hdrs";#N/A,#N/A,FALSE,"Tucson_4hdrs";#N/A,#N/A,FALSE,"Tucson_5hdrs";#N/A,#N/A,FALSE,"Tucson_6hrds";#N/A,#N/A,FALSE,"All Headers Cum Yield"}</definedName>
  </definedNames>
  <calcPr calcId="162913"/>
</workbook>
</file>

<file path=xl/calcChain.xml><?xml version="1.0" encoding="utf-8"?>
<calcChain xmlns="http://schemas.openxmlformats.org/spreadsheetml/2006/main">
  <c r="G94" i="121" l="1"/>
  <c r="G86" i="121"/>
  <c r="G104" i="121" l="1"/>
  <c r="G103" i="121"/>
  <c r="G102" i="121"/>
  <c r="G101" i="121"/>
  <c r="G100" i="121"/>
  <c r="G99" i="121"/>
  <c r="G98" i="121"/>
  <c r="G97" i="121"/>
  <c r="G96" i="121"/>
  <c r="G95" i="121"/>
  <c r="G93" i="121"/>
  <c r="G92" i="121"/>
  <c r="G91" i="121"/>
  <c r="G90" i="121"/>
  <c r="G89" i="121"/>
  <c r="G88" i="121"/>
  <c r="G87" i="121"/>
  <c r="G85" i="121"/>
  <c r="G84" i="121"/>
  <c r="G83" i="121"/>
  <c r="G82" i="121"/>
  <c r="G81" i="121"/>
  <c r="G80" i="121"/>
  <c r="G79" i="121"/>
  <c r="G78" i="121"/>
  <c r="G77" i="121"/>
  <c r="G76" i="121"/>
  <c r="G75" i="121"/>
  <c r="G74" i="121"/>
  <c r="G73" i="121"/>
  <c r="G72" i="121"/>
  <c r="G71" i="121"/>
  <c r="G70" i="121"/>
  <c r="G69" i="121"/>
  <c r="G68" i="121"/>
  <c r="G67" i="121"/>
  <c r="G66" i="121"/>
  <c r="G65" i="121"/>
  <c r="G64" i="121"/>
  <c r="G63" i="121"/>
  <c r="G62" i="121"/>
  <c r="G61" i="121"/>
  <c r="G60" i="121"/>
  <c r="G59" i="121"/>
  <c r="G58" i="121"/>
  <c r="G57" i="121"/>
  <c r="G56" i="121"/>
  <c r="G55" i="121"/>
  <c r="G54" i="121"/>
  <c r="G53" i="121"/>
  <c r="G52" i="121"/>
  <c r="G51" i="121"/>
  <c r="G50" i="121"/>
  <c r="G49" i="121"/>
  <c r="G48" i="121"/>
  <c r="G47" i="121"/>
  <c r="G46" i="121"/>
  <c r="G45" i="121"/>
  <c r="G44" i="121"/>
  <c r="G43" i="121"/>
  <c r="G42" i="121"/>
  <c r="G41" i="121"/>
  <c r="G40" i="121"/>
  <c r="G39" i="121"/>
  <c r="G38" i="121"/>
  <c r="G37" i="121"/>
  <c r="G36" i="121"/>
  <c r="G35" i="121"/>
  <c r="G34" i="121"/>
  <c r="G33" i="121"/>
  <c r="G32" i="121"/>
  <c r="G31" i="121"/>
  <c r="G30" i="121"/>
  <c r="G29" i="121"/>
  <c r="G28" i="121"/>
  <c r="G27" i="121"/>
  <c r="G26" i="121"/>
  <c r="G25" i="121"/>
  <c r="G24" i="121"/>
  <c r="G23" i="121"/>
  <c r="G22" i="121"/>
  <c r="G21" i="121"/>
  <c r="G20" i="121"/>
  <c r="G19" i="121"/>
  <c r="G18" i="121"/>
  <c r="G17" i="121"/>
  <c r="G16" i="121"/>
  <c r="G15" i="121"/>
  <c r="G14" i="121"/>
  <c r="G13" i="121"/>
  <c r="G12" i="121"/>
  <c r="G11" i="121"/>
  <c r="G10" i="121"/>
  <c r="G9" i="121"/>
  <c r="G8" i="121"/>
  <c r="G7" i="121"/>
  <c r="G6" i="121"/>
  <c r="P4" i="121"/>
  <c r="W4" i="121" s="1"/>
  <c r="AD4" i="121" s="1"/>
  <c r="AK4" i="121" s="1"/>
  <c r="AR4" i="121" s="1"/>
  <c r="AY4" i="121" s="1"/>
  <c r="BF4" i="121" s="1"/>
  <c r="BM4" i="121" s="1"/>
  <c r="BT4" i="121" s="1"/>
  <c r="CA4" i="121" s="1"/>
  <c r="CH4" i="121" s="1"/>
  <c r="CO4" i="121" s="1"/>
  <c r="CV4" i="121" s="1"/>
  <c r="DC4" i="121" s="1"/>
  <c r="DJ4" i="121" s="1"/>
  <c r="DQ4" i="121" s="1"/>
  <c r="B13" i="20" l="1"/>
  <c r="N7" i="81"/>
  <c r="N5" i="81"/>
  <c r="N4" i="81"/>
  <c r="C18" i="78" l="1"/>
  <c r="C16" i="78"/>
  <c r="C14" i="78"/>
  <c r="H19" i="78"/>
  <c r="H18" i="78"/>
  <c r="H17" i="78"/>
  <c r="H16" i="78"/>
  <c r="H15" i="78" l="1"/>
  <c r="H14" i="78"/>
  <c r="F20" i="27" l="1"/>
  <c r="E20" i="27"/>
  <c r="D20" i="27"/>
  <c r="D18" i="27"/>
  <c r="F15" i="123"/>
  <c r="E15" i="123"/>
  <c r="D15" i="123"/>
  <c r="U4" i="27"/>
  <c r="V4" i="27" s="1"/>
  <c r="W4" i="27" s="1"/>
  <c r="X4" i="27" s="1"/>
  <c r="X15" i="27"/>
  <c r="W15" i="27"/>
  <c r="V15" i="27"/>
  <c r="U15" i="27"/>
  <c r="B12" i="20" l="1"/>
  <c r="B11" i="20" l="1"/>
  <c r="H23" i="122" l="1"/>
  <c r="I23" i="122" s="1"/>
  <c r="J23" i="122" s="1"/>
  <c r="K23" i="122" s="1"/>
  <c r="G23" i="122"/>
  <c r="K22" i="122"/>
  <c r="J22" i="122"/>
  <c r="I22" i="122"/>
  <c r="H22" i="122"/>
  <c r="G22" i="122"/>
  <c r="H53" i="122"/>
  <c r="I53" i="122"/>
  <c r="J53" i="122" s="1"/>
  <c r="K53" i="122" s="1"/>
  <c r="H52" i="122"/>
  <c r="B10" i="20" l="1"/>
  <c r="B9" i="20"/>
  <c r="B8" i="20"/>
  <c r="B7" i="20"/>
  <c r="B6" i="20"/>
  <c r="B5" i="20"/>
  <c r="B4" i="20"/>
  <c r="B11" i="80"/>
  <c r="B12" i="80" s="1"/>
  <c r="B13" i="80" s="1"/>
  <c r="B14" i="80" s="1"/>
  <c r="B15" i="80" s="1"/>
  <c r="B16" i="80" s="1"/>
  <c r="B17" i="80" s="1"/>
  <c r="B18" i="80" s="1"/>
  <c r="B19" i="80" s="1"/>
  <c r="B20" i="80" s="1"/>
  <c r="B21" i="80" s="1"/>
  <c r="B22" i="80" s="1"/>
  <c r="B23" i="80" s="1"/>
  <c r="B24" i="80" s="1"/>
  <c r="B25" i="80" s="1"/>
  <c r="B26" i="80" s="1"/>
  <c r="B27" i="80" s="1"/>
  <c r="B10" i="80"/>
  <c r="O15" i="123"/>
  <c r="O16" i="123" s="1"/>
  <c r="M15" i="123"/>
  <c r="M16" i="123" s="1"/>
  <c r="L15" i="123"/>
  <c r="L16" i="123" s="1"/>
  <c r="K15" i="123"/>
  <c r="K16" i="123" s="1"/>
  <c r="AG14" i="123"/>
  <c r="N14" i="123"/>
  <c r="N15" i="123" s="1"/>
  <c r="N16" i="123" s="1"/>
  <c r="F14" i="123"/>
  <c r="AG13" i="123"/>
  <c r="M13" i="123"/>
  <c r="F13" i="123"/>
  <c r="AG12" i="123"/>
  <c r="N12" i="123"/>
  <c r="F12" i="123"/>
  <c r="AF11" i="123"/>
  <c r="N11" i="123"/>
  <c r="F11" i="123"/>
  <c r="AF10" i="123"/>
  <c r="L10" i="123"/>
  <c r="F10" i="123"/>
  <c r="AF9" i="123"/>
  <c r="M9" i="123"/>
  <c r="F9" i="123"/>
  <c r="AE8" i="123"/>
  <c r="M8" i="123"/>
  <c r="F8" i="123"/>
  <c r="AE7" i="123"/>
  <c r="L7" i="123"/>
  <c r="F7" i="123"/>
  <c r="AE6" i="123"/>
  <c r="M6" i="123"/>
  <c r="L6" i="123"/>
  <c r="F6" i="123"/>
  <c r="Z20" i="101"/>
  <c r="Y20" i="101"/>
  <c r="X20" i="101"/>
  <c r="W20" i="101"/>
  <c r="V20" i="101"/>
  <c r="U20" i="101"/>
  <c r="T20" i="101"/>
  <c r="S20" i="101"/>
  <c r="R20" i="101"/>
  <c r="Q20" i="101"/>
  <c r="O20" i="101"/>
  <c r="N20" i="101"/>
  <c r="M20" i="101"/>
  <c r="L20" i="101"/>
  <c r="K20" i="101"/>
  <c r="J20" i="101"/>
  <c r="H20" i="101"/>
  <c r="G20" i="101"/>
  <c r="F20" i="101"/>
  <c r="D20" i="101"/>
  <c r="Z19" i="101"/>
  <c r="Y19" i="101"/>
  <c r="X19" i="101"/>
  <c r="W19" i="101"/>
  <c r="V19" i="101"/>
  <c r="U19" i="101"/>
  <c r="T19" i="101"/>
  <c r="S19" i="101"/>
  <c r="R19" i="101"/>
  <c r="Q19" i="101"/>
  <c r="O19" i="101"/>
  <c r="N19" i="101"/>
  <c r="M19" i="101"/>
  <c r="L19" i="101"/>
  <c r="K19" i="101"/>
  <c r="J19" i="101"/>
  <c r="H19" i="101"/>
  <c r="G19" i="101"/>
  <c r="F19" i="101"/>
  <c r="D19" i="101"/>
  <c r="Z18" i="101"/>
  <c r="Y18" i="101"/>
  <c r="X18" i="101"/>
  <c r="W18" i="101"/>
  <c r="V18" i="101"/>
  <c r="U18" i="101"/>
  <c r="T18" i="101"/>
  <c r="S18" i="101"/>
  <c r="R18" i="101"/>
  <c r="Q18" i="101"/>
  <c r="P18" i="101"/>
  <c r="O18" i="101"/>
  <c r="N18" i="101"/>
  <c r="M18" i="101"/>
  <c r="L18" i="101"/>
  <c r="K18" i="101"/>
  <c r="J18" i="101"/>
  <c r="I18" i="101"/>
  <c r="H18" i="101"/>
  <c r="G18" i="101"/>
  <c r="F18" i="101"/>
  <c r="E18" i="101"/>
  <c r="D18" i="101"/>
  <c r="Z11" i="101"/>
  <c r="Y11" i="101"/>
  <c r="X11" i="101"/>
  <c r="W11" i="101"/>
  <c r="V11" i="101"/>
  <c r="U11" i="101"/>
  <c r="T11" i="101"/>
  <c r="S11" i="101"/>
  <c r="R11" i="101"/>
  <c r="Q11" i="101"/>
  <c r="O11" i="101"/>
  <c r="N11" i="101"/>
  <c r="M11" i="101"/>
  <c r="L11" i="101"/>
  <c r="K11" i="101"/>
  <c r="J11" i="101"/>
  <c r="H11" i="101"/>
  <c r="G11" i="101"/>
  <c r="F11" i="101"/>
  <c r="D11" i="101"/>
  <c r="Z10" i="101"/>
  <c r="Y10" i="101"/>
  <c r="X10" i="101"/>
  <c r="W10" i="101"/>
  <c r="V10" i="101"/>
  <c r="U10" i="101"/>
  <c r="T10" i="101"/>
  <c r="S10" i="101"/>
  <c r="R10" i="101"/>
  <c r="Q10" i="101"/>
  <c r="P10" i="101"/>
  <c r="O10" i="101"/>
  <c r="N10" i="101"/>
  <c r="M10" i="101"/>
  <c r="L10" i="101"/>
  <c r="K10" i="101"/>
  <c r="J10" i="101"/>
  <c r="I10" i="101"/>
  <c r="H10" i="101"/>
  <c r="G10" i="101"/>
  <c r="F10" i="101"/>
  <c r="E10" i="101"/>
  <c r="D10" i="101"/>
  <c r="I12" i="81"/>
  <c r="I11" i="81"/>
  <c r="I10" i="81"/>
  <c r="I9" i="81"/>
  <c r="I8" i="81"/>
  <c r="I7" i="81"/>
  <c r="I6" i="81"/>
  <c r="I5" i="81"/>
  <c r="I4" i="81"/>
  <c r="F3" i="125"/>
  <c r="G3" i="125" s="1"/>
  <c r="H3" i="125" s="1"/>
  <c r="I3" i="125" s="1"/>
  <c r="J3" i="125" s="1"/>
  <c r="K3" i="125" s="1"/>
  <c r="L3" i="125" s="1"/>
  <c r="M3" i="125" s="1"/>
  <c r="N3" i="125" s="1"/>
  <c r="O3" i="125" s="1"/>
  <c r="P3" i="125" s="1"/>
  <c r="Q3" i="125" s="1"/>
  <c r="R3" i="125" s="1"/>
  <c r="S3" i="125" s="1"/>
  <c r="T3" i="125" s="1"/>
  <c r="U3" i="125" s="1"/>
  <c r="V3" i="125" s="1"/>
  <c r="W3" i="125" s="1"/>
  <c r="X3" i="125" s="1"/>
  <c r="Y3" i="125" s="1"/>
  <c r="Z3" i="125" s="1"/>
  <c r="AA3" i="125" s="1"/>
  <c r="AB3" i="125" s="1"/>
  <c r="H4" i="78"/>
  <c r="H3" i="78"/>
  <c r="G25" i="75"/>
  <c r="G27" i="75" s="1"/>
  <c r="G28" i="75" s="1"/>
  <c r="F25" i="75"/>
  <c r="F27" i="75" s="1"/>
  <c r="F28" i="75" s="1"/>
  <c r="E25" i="75"/>
  <c r="E27" i="75" s="1"/>
  <c r="D25" i="75"/>
  <c r="D27" i="75" s="1"/>
  <c r="C28" i="75" s="1"/>
  <c r="C25" i="75"/>
  <c r="C27" i="75" s="1"/>
  <c r="C13" i="75"/>
  <c r="C12" i="75"/>
  <c r="G11" i="75"/>
  <c r="G13" i="75" s="1"/>
  <c r="F11" i="75"/>
  <c r="F13" i="75" s="1"/>
  <c r="F14" i="75" s="1"/>
  <c r="E11" i="75"/>
  <c r="E13" i="75" s="1"/>
  <c r="D11" i="75"/>
  <c r="D13" i="75" s="1"/>
  <c r="C14" i="75" s="1"/>
  <c r="C11" i="75"/>
  <c r="G22" i="27"/>
  <c r="T15" i="27"/>
  <c r="S15" i="27"/>
  <c r="R15" i="27"/>
  <c r="Q15" i="27"/>
  <c r="P15" i="27"/>
  <c r="O15" i="27"/>
  <c r="N15" i="27"/>
  <c r="M15" i="27"/>
  <c r="L15" i="27"/>
  <c r="K15" i="27"/>
  <c r="J15" i="27"/>
  <c r="I15" i="27"/>
  <c r="H15" i="27"/>
  <c r="G15" i="27"/>
  <c r="G23" i="27" s="1"/>
  <c r="F15" i="27"/>
  <c r="F23" i="27" s="1"/>
  <c r="E15" i="27"/>
  <c r="E23" i="27" s="1"/>
  <c r="D15" i="27"/>
  <c r="Q14" i="27"/>
  <c r="Q4" i="27"/>
  <c r="R4" i="27" s="1"/>
  <c r="S4" i="27" s="1"/>
  <c r="T4" i="27" s="1"/>
  <c r="C107" i="122"/>
  <c r="C106" i="122"/>
  <c r="C97" i="122"/>
  <c r="C96" i="122"/>
  <c r="M78" i="122"/>
  <c r="L78" i="122"/>
  <c r="K78" i="122"/>
  <c r="J78" i="122"/>
  <c r="I78" i="122"/>
  <c r="H78" i="122"/>
  <c r="G78" i="122"/>
  <c r="F78" i="122"/>
  <c r="E78" i="122"/>
  <c r="D78" i="122"/>
  <c r="M77" i="122"/>
  <c r="L77" i="122"/>
  <c r="K77" i="122"/>
  <c r="J77" i="122"/>
  <c r="I77" i="122"/>
  <c r="H77" i="122"/>
  <c r="G77" i="122"/>
  <c r="F77" i="122"/>
  <c r="E77" i="122"/>
  <c r="D77" i="122"/>
  <c r="M76" i="122"/>
  <c r="L76" i="122"/>
  <c r="K76" i="122"/>
  <c r="J76" i="122"/>
  <c r="I76" i="122"/>
  <c r="H76" i="122"/>
  <c r="G76" i="122"/>
  <c r="F76" i="122"/>
  <c r="E76" i="122"/>
  <c r="D76" i="122"/>
  <c r="AI68" i="122"/>
  <c r="AH68" i="122"/>
  <c r="AG68" i="122"/>
  <c r="AF68" i="122"/>
  <c r="AE68" i="122"/>
  <c r="AD68" i="122"/>
  <c r="AC68" i="122"/>
  <c r="AB68" i="122"/>
  <c r="AA68" i="122"/>
  <c r="Z68" i="122"/>
  <c r="Y68" i="122"/>
  <c r="X68" i="122"/>
  <c r="W68" i="122"/>
  <c r="V68" i="122"/>
  <c r="U68" i="122"/>
  <c r="T68" i="122"/>
  <c r="S68" i="122"/>
  <c r="R68" i="122"/>
  <c r="Q68" i="122"/>
  <c r="P68" i="122"/>
  <c r="O68" i="122"/>
  <c r="N68" i="122"/>
  <c r="M68" i="122"/>
  <c r="L68" i="122"/>
  <c r="K68" i="122"/>
  <c r="J68" i="122"/>
  <c r="I68" i="122"/>
  <c r="H68" i="122"/>
  <c r="G68" i="122"/>
  <c r="K66" i="122"/>
  <c r="J66" i="122"/>
  <c r="I66" i="122"/>
  <c r="L54" i="122"/>
  <c r="M53" i="122"/>
  <c r="L53" i="122"/>
  <c r="L70" i="122" s="1"/>
  <c r="AL52" i="122"/>
  <c r="AK52" i="122"/>
  <c r="AJ52" i="122"/>
  <c r="AI52" i="122"/>
  <c r="AH52" i="122"/>
  <c r="AG52" i="122"/>
  <c r="AF52" i="122"/>
  <c r="AE52" i="122"/>
  <c r="AD52" i="122"/>
  <c r="AC52" i="122"/>
  <c r="AB52" i="122"/>
  <c r="Z52" i="122"/>
  <c r="Y52" i="122"/>
  <c r="X52" i="122"/>
  <c r="W52" i="122"/>
  <c r="V52" i="122"/>
  <c r="U52" i="122"/>
  <c r="R52" i="122"/>
  <c r="M52" i="122"/>
  <c r="L52" i="122"/>
  <c r="AL51" i="122"/>
  <c r="AK51" i="122"/>
  <c r="AJ51" i="122"/>
  <c r="AI51" i="122"/>
  <c r="AH51" i="122"/>
  <c r="AG51" i="122"/>
  <c r="AF51" i="122"/>
  <c r="AE51" i="122"/>
  <c r="AD51" i="122"/>
  <c r="AC51" i="122"/>
  <c r="AB51" i="122"/>
  <c r="AL50" i="122"/>
  <c r="AK50" i="122"/>
  <c r="AJ50" i="122"/>
  <c r="AI50" i="122"/>
  <c r="AH50" i="122"/>
  <c r="AG50" i="122"/>
  <c r="AF50" i="122"/>
  <c r="AE50" i="122"/>
  <c r="AD50" i="122"/>
  <c r="AC50" i="122"/>
  <c r="AB50" i="122"/>
  <c r="AA50" i="122"/>
  <c r="AA52" i="122" s="1"/>
  <c r="F22" i="27" s="1"/>
  <c r="AL49" i="122"/>
  <c r="AK49" i="122"/>
  <c r="AJ49" i="122"/>
  <c r="AI49" i="122"/>
  <c r="AH49" i="122"/>
  <c r="AG49" i="122"/>
  <c r="AF49" i="122"/>
  <c r="AE49" i="122"/>
  <c r="AD49" i="122"/>
  <c r="AC49" i="122"/>
  <c r="AB49" i="122"/>
  <c r="AA49" i="122"/>
  <c r="Z49" i="122"/>
  <c r="AL48" i="122"/>
  <c r="AK48" i="122"/>
  <c r="AJ48" i="122"/>
  <c r="AI48" i="122"/>
  <c r="AH48" i="122"/>
  <c r="AG48" i="122"/>
  <c r="AF48" i="122"/>
  <c r="AE48" i="122"/>
  <c r="AD48" i="122"/>
  <c r="AC48" i="122"/>
  <c r="AB48" i="122"/>
  <c r="AA48" i="122"/>
  <c r="Z48" i="122"/>
  <c r="X48" i="122"/>
  <c r="AL47" i="122"/>
  <c r="AK47" i="122"/>
  <c r="AJ47" i="122"/>
  <c r="AI47" i="122"/>
  <c r="AH47" i="122"/>
  <c r="AG47" i="122"/>
  <c r="AF47" i="122"/>
  <c r="AE47" i="122"/>
  <c r="AD47" i="122"/>
  <c r="AC47" i="122"/>
  <c r="AB47" i="122"/>
  <c r="AA47" i="122"/>
  <c r="Z47" i="122"/>
  <c r="X47" i="122"/>
  <c r="W47" i="122"/>
  <c r="V47" i="122"/>
  <c r="AL46" i="122"/>
  <c r="AK46" i="122"/>
  <c r="AJ46" i="122"/>
  <c r="AI46" i="122"/>
  <c r="AH46" i="122"/>
  <c r="AG46" i="122"/>
  <c r="AF46" i="122"/>
  <c r="AE46" i="122"/>
  <c r="AD46" i="122"/>
  <c r="AC46" i="122"/>
  <c r="AB46" i="122"/>
  <c r="AA46" i="122"/>
  <c r="Z46" i="122"/>
  <c r="X46" i="122"/>
  <c r="W46" i="122"/>
  <c r="V46" i="122"/>
  <c r="U46" i="122"/>
  <c r="AL45" i="122"/>
  <c r="AK45" i="122"/>
  <c r="AJ45" i="122"/>
  <c r="AI45" i="122"/>
  <c r="AH45" i="122"/>
  <c r="AG45" i="122"/>
  <c r="AF45" i="122"/>
  <c r="AE45" i="122"/>
  <c r="AD45" i="122"/>
  <c r="AC45" i="122"/>
  <c r="AB45" i="122"/>
  <c r="AA45" i="122"/>
  <c r="Z45" i="122"/>
  <c r="X45" i="122"/>
  <c r="W45" i="122"/>
  <c r="V45" i="122"/>
  <c r="U45" i="122"/>
  <c r="T45" i="122"/>
  <c r="T52" i="122" s="1"/>
  <c r="S45" i="122"/>
  <c r="S52" i="122" s="1"/>
  <c r="E22" i="27" s="1"/>
  <c r="Q45" i="122"/>
  <c r="AL44" i="122"/>
  <c r="AK44" i="122"/>
  <c r="AJ44" i="122"/>
  <c r="AI44" i="122"/>
  <c r="AH44" i="122"/>
  <c r="AG44" i="122"/>
  <c r="AF44" i="122"/>
  <c r="AE44" i="122"/>
  <c r="AD44" i="122"/>
  <c r="AC44" i="122"/>
  <c r="AB44" i="122"/>
  <c r="AA44" i="122"/>
  <c r="Z44" i="122"/>
  <c r="X44" i="122"/>
  <c r="W44" i="122"/>
  <c r="V44" i="122"/>
  <c r="U44" i="122"/>
  <c r="T44" i="122"/>
  <c r="S44" i="122"/>
  <c r="Q44" i="122"/>
  <c r="P44" i="122"/>
  <c r="AL43" i="122"/>
  <c r="AK43" i="122"/>
  <c r="AJ43" i="122"/>
  <c r="AI43" i="122"/>
  <c r="AH43" i="122"/>
  <c r="AG43" i="122"/>
  <c r="AF43" i="122"/>
  <c r="AE43" i="122"/>
  <c r="AD43" i="122"/>
  <c r="AC43" i="122"/>
  <c r="AB43" i="122"/>
  <c r="AA43" i="122"/>
  <c r="Z43" i="122"/>
  <c r="X43" i="122"/>
  <c r="W43" i="122"/>
  <c r="V43" i="122"/>
  <c r="U43" i="122"/>
  <c r="T43" i="122"/>
  <c r="S43" i="122"/>
  <c r="Q43" i="122"/>
  <c r="P43" i="122"/>
  <c r="P52" i="122" s="1"/>
  <c r="O43" i="122"/>
  <c r="O52" i="122" s="1"/>
  <c r="AL42" i="122"/>
  <c r="AK42" i="122"/>
  <c r="AJ42" i="122"/>
  <c r="AI42" i="122"/>
  <c r="AH42" i="122"/>
  <c r="AG42" i="122"/>
  <c r="AF42" i="122"/>
  <c r="AE42" i="122"/>
  <c r="AD42" i="122"/>
  <c r="AC42" i="122"/>
  <c r="AB42" i="122"/>
  <c r="AA42" i="122"/>
  <c r="Z42" i="122"/>
  <c r="X42" i="122"/>
  <c r="W42" i="122"/>
  <c r="V42" i="122"/>
  <c r="U42" i="122"/>
  <c r="T42" i="122"/>
  <c r="S42" i="122"/>
  <c r="Q42" i="122"/>
  <c r="P42" i="122"/>
  <c r="O42" i="122"/>
  <c r="N42" i="122"/>
  <c r="N52" i="122" s="1"/>
  <c r="AL37" i="122"/>
  <c r="AK37" i="122"/>
  <c r="AJ37" i="122"/>
  <c r="AI37" i="122"/>
  <c r="AH37" i="122"/>
  <c r="AG37" i="122"/>
  <c r="AF37" i="122"/>
  <c r="AE37" i="122"/>
  <c r="AD37" i="122"/>
  <c r="AC37" i="122"/>
  <c r="AB37" i="122"/>
  <c r="AA37" i="122"/>
  <c r="Z37" i="122"/>
  <c r="Y37" i="122"/>
  <c r="X37" i="122"/>
  <c r="W37" i="122"/>
  <c r="V37" i="122"/>
  <c r="U37" i="122"/>
  <c r="T37" i="122"/>
  <c r="S37" i="122"/>
  <c r="R37" i="122"/>
  <c r="Q37" i="122"/>
  <c r="N37" i="122"/>
  <c r="AL28" i="122"/>
  <c r="AK28" i="122"/>
  <c r="AJ28" i="122"/>
  <c r="AI28" i="122"/>
  <c r="AH28" i="122"/>
  <c r="AG28" i="122"/>
  <c r="AE28" i="122"/>
  <c r="AD28" i="122"/>
  <c r="AC28" i="122"/>
  <c r="AB28" i="122"/>
  <c r="AA28" i="122"/>
  <c r="Z28" i="122"/>
  <c r="X28" i="122"/>
  <c r="W28" i="122"/>
  <c r="V28" i="122"/>
  <c r="U28" i="122"/>
  <c r="T28" i="122"/>
  <c r="S28" i="122"/>
  <c r="R28" i="122"/>
  <c r="Q28" i="122"/>
  <c r="P28" i="122"/>
  <c r="P37" i="122" s="1"/>
  <c r="O28" i="122"/>
  <c r="O37" i="122" s="1"/>
  <c r="N28" i="122"/>
  <c r="L28" i="122"/>
  <c r="L37" i="122" s="1"/>
  <c r="AL27" i="122"/>
  <c r="AK27" i="122"/>
  <c r="AJ27" i="122"/>
  <c r="AI27" i="122"/>
  <c r="AH27" i="122"/>
  <c r="AG27" i="122"/>
  <c r="AE27" i="122"/>
  <c r="AD27" i="122"/>
  <c r="AC27" i="122"/>
  <c r="AB27" i="122"/>
  <c r="AA27" i="122"/>
  <c r="Z27" i="122"/>
  <c r="X27" i="122"/>
  <c r="W27" i="122"/>
  <c r="V27" i="122"/>
  <c r="U27" i="122"/>
  <c r="T27" i="122"/>
  <c r="S27" i="122"/>
  <c r="R27" i="122"/>
  <c r="Q27" i="122"/>
  <c r="P27" i="122"/>
  <c r="O27" i="122"/>
  <c r="N27" i="122"/>
  <c r="L27" i="122"/>
  <c r="K25" i="122"/>
  <c r="J25" i="122"/>
  <c r="I25" i="122"/>
  <c r="K24" i="122"/>
  <c r="J24" i="122"/>
  <c r="I24" i="122"/>
  <c r="L23" i="122"/>
  <c r="L24" i="122" s="1"/>
  <c r="AL22" i="122"/>
  <c r="AK22" i="122"/>
  <c r="AJ22" i="122"/>
  <c r="AI22" i="122"/>
  <c r="AH22" i="122"/>
  <c r="AG22" i="122"/>
  <c r="AF22" i="122"/>
  <c r="AE22" i="122"/>
  <c r="AD22" i="122"/>
  <c r="AC22" i="122"/>
  <c r="AB22" i="122"/>
  <c r="AA22" i="122"/>
  <c r="Z22" i="122"/>
  <c r="Y22" i="122"/>
  <c r="X22" i="122"/>
  <c r="W22" i="122"/>
  <c r="V22" i="122"/>
  <c r="U22" i="122"/>
  <c r="T22" i="122"/>
  <c r="S22" i="122"/>
  <c r="R22" i="122"/>
  <c r="Q22" i="122"/>
  <c r="P22" i="122"/>
  <c r="O22" i="122"/>
  <c r="N22" i="122"/>
  <c r="M22" i="122"/>
  <c r="L22" i="122"/>
  <c r="AL21" i="122"/>
  <c r="AK21" i="122"/>
  <c r="AJ21" i="122"/>
  <c r="AI21" i="122"/>
  <c r="AH21" i="122"/>
  <c r="AG21" i="122"/>
  <c r="AF21" i="122"/>
  <c r="AE21" i="122"/>
  <c r="AD21" i="122"/>
  <c r="AC21" i="122"/>
  <c r="AB21" i="122"/>
  <c r="AA21" i="122"/>
  <c r="Z21" i="122"/>
  <c r="Y21" i="122"/>
  <c r="W21" i="122"/>
  <c r="AL20" i="122"/>
  <c r="AK20" i="122"/>
  <c r="AJ20" i="122"/>
  <c r="AI20" i="122"/>
  <c r="AH20" i="122"/>
  <c r="AG20" i="122"/>
  <c r="AF20" i="122"/>
  <c r="AE20" i="122"/>
  <c r="AD20" i="122"/>
  <c r="AC20" i="122"/>
  <c r="AB20" i="122"/>
  <c r="AA20" i="122"/>
  <c r="Z20" i="122"/>
  <c r="Y20" i="122"/>
  <c r="X20" i="122"/>
  <c r="V20" i="122"/>
  <c r="AL19" i="122"/>
  <c r="AK19" i="122"/>
  <c r="AJ19" i="122"/>
  <c r="AI19" i="122"/>
  <c r="AH19" i="122"/>
  <c r="AG19" i="122"/>
  <c r="AF19" i="122"/>
  <c r="AE19" i="122"/>
  <c r="AD19" i="122"/>
  <c r="AC19" i="122"/>
  <c r="AB19" i="122"/>
  <c r="AA19" i="122"/>
  <c r="Z19" i="122"/>
  <c r="Y19" i="122"/>
  <c r="X19" i="122"/>
  <c r="W19" i="122"/>
  <c r="V19" i="122"/>
  <c r="T19" i="122"/>
  <c r="AL18" i="122"/>
  <c r="AK18" i="122"/>
  <c r="AJ18" i="122"/>
  <c r="AI18" i="122"/>
  <c r="AH18" i="122"/>
  <c r="AG18" i="122"/>
  <c r="AF18" i="122"/>
  <c r="AE18" i="122"/>
  <c r="AD18" i="122"/>
  <c r="AC18" i="122"/>
  <c r="AB18" i="122"/>
  <c r="AA18" i="122"/>
  <c r="Z18" i="122"/>
  <c r="Y18" i="122"/>
  <c r="X18" i="122"/>
  <c r="W18" i="122"/>
  <c r="V18" i="122"/>
  <c r="U18" i="122"/>
  <c r="S18" i="122"/>
  <c r="AL17" i="122"/>
  <c r="AK17" i="122"/>
  <c r="AJ17" i="122"/>
  <c r="AI17" i="122"/>
  <c r="AH17" i="122"/>
  <c r="AG17" i="122"/>
  <c r="AF17" i="122"/>
  <c r="AE17" i="122"/>
  <c r="AD17" i="122"/>
  <c r="AC17" i="122"/>
  <c r="AB17" i="122"/>
  <c r="AA17" i="122"/>
  <c r="Z17" i="122"/>
  <c r="Y17" i="122"/>
  <c r="X17" i="122"/>
  <c r="W17" i="122"/>
  <c r="V17" i="122"/>
  <c r="U17" i="122"/>
  <c r="T17" i="122"/>
  <c r="S17" i="122"/>
  <c r="P17" i="122"/>
  <c r="AL16" i="122"/>
  <c r="AK16" i="122"/>
  <c r="AJ16" i="122"/>
  <c r="AI16" i="122"/>
  <c r="AH16" i="122"/>
  <c r="AG16" i="122"/>
  <c r="AF16" i="122"/>
  <c r="AE16" i="122"/>
  <c r="AD16" i="122"/>
  <c r="AC16" i="122"/>
  <c r="AB16" i="122"/>
  <c r="AA16" i="122"/>
  <c r="Z16" i="122"/>
  <c r="Y16" i="122"/>
  <c r="X16" i="122"/>
  <c r="W16" i="122"/>
  <c r="V16" i="122"/>
  <c r="U16" i="122"/>
  <c r="T16" i="122"/>
  <c r="S16" i="122"/>
  <c r="R16" i="122"/>
  <c r="Q16" i="122"/>
  <c r="O16" i="122"/>
  <c r="AL15" i="122"/>
  <c r="AK15" i="122"/>
  <c r="AJ15" i="122"/>
  <c r="AI15" i="122"/>
  <c r="AH15" i="122"/>
  <c r="AG15" i="122"/>
  <c r="AF15" i="122"/>
  <c r="AE15" i="122"/>
  <c r="AD15" i="122"/>
  <c r="AC15" i="122"/>
  <c r="AB15" i="122"/>
  <c r="AA15" i="122"/>
  <c r="Z15" i="122"/>
  <c r="Y15" i="122"/>
  <c r="X15" i="122"/>
  <c r="W15" i="122"/>
  <c r="V15" i="122"/>
  <c r="U15" i="122"/>
  <c r="T15" i="122"/>
  <c r="S15" i="122"/>
  <c r="R15" i="122"/>
  <c r="Q15" i="122"/>
  <c r="P15" i="122"/>
  <c r="O15" i="122"/>
  <c r="M15" i="122"/>
  <c r="M28" i="122" s="1"/>
  <c r="M37" i="122" s="1"/>
  <c r="AL14" i="122"/>
  <c r="AK14" i="122"/>
  <c r="AJ14" i="122"/>
  <c r="AI14" i="122"/>
  <c r="AH14" i="122"/>
  <c r="AG14" i="122"/>
  <c r="AF14" i="122"/>
  <c r="AE14" i="122"/>
  <c r="AD14" i="122"/>
  <c r="AC14" i="122"/>
  <c r="AB14" i="122"/>
  <c r="AA14" i="122"/>
  <c r="Z14" i="122"/>
  <c r="Y14" i="122"/>
  <c r="X14" i="122"/>
  <c r="W14" i="122"/>
  <c r="V14" i="122"/>
  <c r="U14" i="122"/>
  <c r="T14" i="122"/>
  <c r="S14" i="122"/>
  <c r="R14" i="122"/>
  <c r="Q14" i="122"/>
  <c r="P14" i="122"/>
  <c r="O14" i="122"/>
  <c r="N14" i="122"/>
  <c r="L14" i="122"/>
  <c r="AL9" i="122"/>
  <c r="AK9" i="122"/>
  <c r="AJ9" i="122"/>
  <c r="AI9" i="122"/>
  <c r="AH9" i="122"/>
  <c r="AG9" i="122"/>
  <c r="AF9" i="122"/>
  <c r="AE9" i="122"/>
  <c r="AD9" i="122"/>
  <c r="AC9" i="122"/>
  <c r="AB9" i="122"/>
  <c r="AA9" i="122"/>
  <c r="Z9" i="122"/>
  <c r="Y9" i="122"/>
  <c r="X9" i="122"/>
  <c r="W9" i="122"/>
  <c r="V9" i="122"/>
  <c r="U9" i="122"/>
  <c r="T9" i="122"/>
  <c r="S9" i="122"/>
  <c r="R9" i="122"/>
  <c r="Q9" i="122"/>
  <c r="P9" i="122"/>
  <c r="O9" i="122"/>
  <c r="N9" i="122"/>
  <c r="M9" i="122"/>
  <c r="L9" i="122"/>
  <c r="K9" i="122"/>
  <c r="J9" i="122"/>
  <c r="I9" i="122"/>
  <c r="H9" i="122"/>
  <c r="AL8" i="122"/>
  <c r="AK8" i="122"/>
  <c r="AJ8" i="122"/>
  <c r="AI8" i="122"/>
  <c r="AH8" i="122"/>
  <c r="AG8" i="122"/>
  <c r="AF8" i="122"/>
  <c r="AE8" i="122"/>
  <c r="AD8" i="122"/>
  <c r="AC8" i="122"/>
  <c r="AB8" i="122"/>
  <c r="AA8" i="122"/>
  <c r="Z8" i="122"/>
  <c r="Y8" i="122"/>
  <c r="X8" i="122"/>
  <c r="W8" i="122"/>
  <c r="V8" i="122"/>
  <c r="U8" i="122"/>
  <c r="T8" i="122"/>
  <c r="S8" i="122"/>
  <c r="R8" i="122"/>
  <c r="Q8" i="122"/>
  <c r="P8" i="122"/>
  <c r="O8" i="122"/>
  <c r="N8" i="122"/>
  <c r="M8" i="122"/>
  <c r="L8" i="122"/>
  <c r="K8" i="122"/>
  <c r="J8" i="122"/>
  <c r="I8" i="122"/>
  <c r="H8" i="122"/>
  <c r="D16" i="27" l="1"/>
  <c r="E16" i="27" s="1"/>
  <c r="F16" i="27" s="1"/>
  <c r="G16" i="27" s="1"/>
  <c r="D23" i="27"/>
  <c r="H16" i="27"/>
  <c r="I16" i="27" s="1"/>
  <c r="J16" i="27" s="1"/>
  <c r="K16" i="27" s="1"/>
  <c r="L16" i="27" s="1"/>
  <c r="M16" i="27" s="1"/>
  <c r="N16" i="27" s="1"/>
  <c r="O16" i="27" s="1"/>
  <c r="P16" i="27" s="1"/>
  <c r="Q16" i="27" s="1"/>
  <c r="R16" i="27" s="1"/>
  <c r="S16" i="27" s="1"/>
  <c r="T16" i="27" s="1"/>
  <c r="U16" i="27" s="1"/>
  <c r="V16" i="27" s="1"/>
  <c r="W16" i="27" s="1"/>
  <c r="X16" i="27" s="1"/>
  <c r="B3" i="27" s="1"/>
  <c r="F12" i="75"/>
  <c r="C26" i="75"/>
  <c r="F26" i="75"/>
  <c r="G26" i="75"/>
  <c r="G14" i="75"/>
  <c r="G12" i="75"/>
  <c r="M23" i="122"/>
  <c r="M66" i="122"/>
  <c r="L25" i="122"/>
  <c r="M27" i="122"/>
  <c r="Q52" i="122"/>
  <c r="D22" i="27" s="1"/>
  <c r="N53" i="122"/>
  <c r="L69" i="122"/>
  <c r="M54" i="122"/>
  <c r="L66" i="122"/>
  <c r="D24" i="27" l="1"/>
  <c r="E24" i="27" s="1"/>
  <c r="F24" i="27" s="1"/>
  <c r="G24" i="27" s="1"/>
  <c r="M24" i="122"/>
  <c r="M25" i="122"/>
  <c r="N23" i="122"/>
  <c r="N54" i="122" s="1"/>
  <c r="N66" i="122"/>
  <c r="O53" i="122"/>
  <c r="N25" i="122" l="1"/>
  <c r="O23" i="122"/>
  <c r="N24" i="122"/>
  <c r="O66" i="122"/>
  <c r="P53" i="122"/>
  <c r="O54" i="122"/>
  <c r="O25" i="122" l="1"/>
  <c r="P23" i="122"/>
  <c r="O24" i="122"/>
  <c r="P54" i="122"/>
  <c r="Q53" i="122"/>
  <c r="P66" i="122"/>
  <c r="P25" i="122" l="1"/>
  <c r="Q23" i="122"/>
  <c r="P24" i="122"/>
  <c r="Q54" i="122"/>
  <c r="R53" i="122"/>
  <c r="Q66" i="122"/>
  <c r="Q25" i="122" l="1"/>
  <c r="R23" i="122"/>
  <c r="Q24" i="122"/>
  <c r="R54" i="122"/>
  <c r="S53" i="122"/>
  <c r="R66" i="122"/>
  <c r="S23" i="122" l="1"/>
  <c r="R24" i="122"/>
  <c r="R25" i="122"/>
  <c r="S70" i="122"/>
  <c r="S54" i="122"/>
  <c r="T53" i="122"/>
  <c r="S69" i="122"/>
  <c r="S66" i="122"/>
  <c r="T23" i="122" l="1"/>
  <c r="S24" i="122"/>
  <c r="S25" i="122"/>
  <c r="T54" i="122"/>
  <c r="U53" i="122"/>
  <c r="T66" i="122"/>
  <c r="U23" i="122" l="1"/>
  <c r="T24" i="122"/>
  <c r="T25" i="122"/>
  <c r="U54" i="122"/>
  <c r="V53" i="122"/>
  <c r="U66" i="122"/>
  <c r="U24" i="122" l="1"/>
  <c r="V23" i="122"/>
  <c r="U25" i="122"/>
  <c r="W53" i="122"/>
  <c r="V66" i="122"/>
  <c r="V54" i="122"/>
  <c r="V24" i="122" l="1"/>
  <c r="V25" i="122"/>
  <c r="W23" i="122"/>
  <c r="X53" i="122"/>
  <c r="W66" i="122"/>
  <c r="W54" i="122"/>
  <c r="W24" i="122" l="1"/>
  <c r="X23" i="122"/>
  <c r="W25" i="122"/>
  <c r="X66" i="122"/>
  <c r="X54" i="122"/>
  <c r="Y53" i="122"/>
  <c r="X24" i="122" l="1"/>
  <c r="X25" i="122"/>
  <c r="Y23" i="122"/>
  <c r="Y54" i="122" s="1"/>
  <c r="Y66" i="122"/>
  <c r="Z53" i="122"/>
  <c r="Y24" i="122" l="1"/>
  <c r="Y25" i="122"/>
  <c r="Z23" i="122"/>
  <c r="Z70" i="122"/>
  <c r="Z69" i="122"/>
  <c r="Z54" i="122"/>
  <c r="AA53" i="122"/>
  <c r="Z25" i="122" l="1"/>
  <c r="Z24" i="122"/>
  <c r="AA23" i="122"/>
  <c r="AA66" i="122" s="1"/>
  <c r="Z66" i="122"/>
  <c r="AA54" i="122"/>
  <c r="AB53" i="122"/>
  <c r="AA25" i="122" l="1"/>
  <c r="AB23" i="122"/>
  <c r="AB54" i="122" s="1"/>
  <c r="AA24" i="122"/>
  <c r="AC53" i="122"/>
  <c r="AB66" i="122"/>
  <c r="AB25" i="122" l="1"/>
  <c r="AC23" i="122"/>
  <c r="AC54" i="122" s="1"/>
  <c r="AB24" i="122"/>
  <c r="AD53" i="122"/>
  <c r="AC66" i="122"/>
  <c r="AC25" i="122" l="1"/>
  <c r="AD23" i="122"/>
  <c r="AD54" i="122" s="1"/>
  <c r="AC24" i="122"/>
  <c r="AE53" i="122"/>
  <c r="AD66" i="122" l="1"/>
  <c r="AE23" i="122"/>
  <c r="AD25" i="122"/>
  <c r="AD24" i="122"/>
  <c r="AE54" i="122"/>
  <c r="AF53" i="122"/>
  <c r="AE66" i="122"/>
  <c r="AF23" i="122" l="1"/>
  <c r="AE24" i="122"/>
  <c r="AE25" i="122"/>
  <c r="AF54" i="122"/>
  <c r="AG53" i="122"/>
  <c r="AF66" i="122"/>
  <c r="AG23" i="122" l="1"/>
  <c r="AF24" i="122"/>
  <c r="AF25" i="122"/>
  <c r="AG70" i="122"/>
  <c r="AG54" i="122"/>
  <c r="AH53" i="122"/>
  <c r="AG69" i="122"/>
  <c r="AG66" i="122"/>
  <c r="AG24" i="122" l="1"/>
  <c r="AG25" i="122"/>
  <c r="AH23" i="122"/>
  <c r="AI53" i="122"/>
  <c r="AH66" i="122"/>
  <c r="AH54" i="122"/>
  <c r="AH24" i="122" l="1"/>
  <c r="AH25" i="122"/>
  <c r="AI23" i="122"/>
  <c r="AI66" i="122" s="1"/>
  <c r="AJ53" i="122"/>
  <c r="AI54" i="122"/>
  <c r="AI24" i="122" l="1"/>
  <c r="AJ23" i="122"/>
  <c r="AJ66" i="122" s="1"/>
  <c r="AI25" i="122"/>
  <c r="AJ54" i="122"/>
  <c r="AK53" i="122"/>
  <c r="AJ24" i="122" l="1"/>
  <c r="AJ25" i="122"/>
  <c r="AK23" i="122"/>
  <c r="AK54" i="122" s="1"/>
  <c r="AL53" i="122"/>
  <c r="AK66" i="122" l="1"/>
  <c r="AK24" i="122"/>
  <c r="AK25" i="122"/>
  <c r="AL23" i="122"/>
  <c r="AL66" i="122"/>
  <c r="AL54" i="122"/>
  <c r="AL25" i="122" l="1"/>
  <c r="AL24" i="122"/>
</calcChain>
</file>

<file path=xl/comments1.xml><?xml version="1.0" encoding="utf-8"?>
<comments xmlns="http://schemas.openxmlformats.org/spreadsheetml/2006/main">
  <authors>
    <author>Author</author>
  </authors>
  <commentList>
    <comment ref="I5" authorId="0" shapeId="0">
      <text>
        <r>
          <rPr>
            <b/>
            <sz val="9"/>
            <color indexed="81"/>
            <rFont val="Tahoma"/>
            <family val="2"/>
          </rPr>
          <t>Author:</t>
        </r>
        <r>
          <rPr>
            <sz val="9"/>
            <color indexed="81"/>
            <rFont val="Tahoma"/>
            <family val="2"/>
          </rPr>
          <t xml:space="preserve">
Cross section and dye &amp; pry: 4pcs
Reflow board: 1 panel</t>
        </r>
      </text>
    </comment>
    <comment ref="N6" authorId="0" shapeId="0">
      <text>
        <r>
          <rPr>
            <b/>
            <sz val="9"/>
            <color indexed="81"/>
            <rFont val="Tahoma"/>
            <family val="2"/>
          </rPr>
          <t>Author:</t>
        </r>
        <r>
          <rPr>
            <sz val="9"/>
            <color indexed="81"/>
            <rFont val="Tahoma"/>
            <family val="2"/>
          </rPr>
          <t xml:space="preserve">
Cross section and dye &amp; pry: 4pcs</t>
        </r>
      </text>
    </comment>
    <comment ref="S7" authorId="0" shapeId="0">
      <text>
        <r>
          <rPr>
            <b/>
            <sz val="9"/>
            <color indexed="81"/>
            <rFont val="Tahoma"/>
            <family val="2"/>
          </rPr>
          <t>Author:</t>
        </r>
        <r>
          <rPr>
            <sz val="9"/>
            <color indexed="81"/>
            <rFont val="Tahoma"/>
            <family val="2"/>
          </rPr>
          <t xml:space="preserve">
Cross section and dye &amp; pry: 4pcs</t>
        </r>
      </text>
    </comment>
    <comment ref="G14" authorId="0" shapeId="0">
      <text>
        <r>
          <rPr>
            <b/>
            <sz val="9"/>
            <color indexed="81"/>
            <rFont val="Tahoma"/>
            <family val="2"/>
          </rPr>
          <t>Trial run before get line qual approval</t>
        </r>
      </text>
    </comment>
    <comment ref="L16" authorId="0" shapeId="0">
      <text>
        <r>
          <rPr>
            <b/>
            <sz val="9"/>
            <color indexed="81"/>
            <rFont val="Tahoma"/>
            <family val="2"/>
          </rPr>
          <t>Trial run before get line qual approval</t>
        </r>
      </text>
    </comment>
    <comment ref="O16" authorId="0" shapeId="0">
      <text>
        <r>
          <rPr>
            <sz val="9"/>
            <color indexed="81"/>
            <rFont val="Tahoma"/>
            <family val="2"/>
          </rPr>
          <t>Include device FAI quantity</t>
        </r>
      </text>
    </comment>
    <comment ref="O18" authorId="0" shapeId="0">
      <text>
        <r>
          <rPr>
            <b/>
            <sz val="9"/>
            <color indexed="81"/>
            <rFont val="Tahoma"/>
            <family val="2"/>
          </rPr>
          <t>Trial run before get line qual approval</t>
        </r>
      </text>
    </comment>
    <comment ref="S18" authorId="0" shapeId="0">
      <text>
        <r>
          <rPr>
            <sz val="9"/>
            <color indexed="81"/>
            <rFont val="Tahoma"/>
            <family val="2"/>
          </rPr>
          <t>Include FAI quantity</t>
        </r>
      </text>
    </comment>
    <comment ref="S20" authorId="0" shapeId="0">
      <text>
        <r>
          <rPr>
            <b/>
            <sz val="9"/>
            <color indexed="81"/>
            <rFont val="Tahoma"/>
            <family val="2"/>
          </rPr>
          <t>Trial run before get line qual approval</t>
        </r>
      </text>
    </comment>
    <comment ref="V20" authorId="0" shapeId="0">
      <text>
        <r>
          <rPr>
            <sz val="9"/>
            <color indexed="81"/>
            <rFont val="Tahoma"/>
            <family val="2"/>
          </rPr>
          <t>Include FAI quantity</t>
        </r>
      </text>
    </comment>
  </commentList>
</comments>
</file>

<file path=xl/sharedStrings.xml><?xml version="1.0" encoding="utf-8"?>
<sst xmlns="http://schemas.openxmlformats.org/spreadsheetml/2006/main" count="2188" uniqueCount="1081">
  <si>
    <t>No</t>
  </si>
  <si>
    <t>Plan</t>
  </si>
  <si>
    <t>Items</t>
  </si>
  <si>
    <t>Names</t>
  </si>
  <si>
    <t>Duke Miao</t>
  </si>
  <si>
    <t>dukemiao@amazon.com</t>
  </si>
  <si>
    <t>Remark</t>
  </si>
  <si>
    <t>MPM</t>
  </si>
  <si>
    <t>PD</t>
  </si>
  <si>
    <t>Factory OPM</t>
  </si>
  <si>
    <t>MM</t>
  </si>
  <si>
    <t>FMQM</t>
  </si>
  <si>
    <t>SOPM</t>
  </si>
  <si>
    <t xml:space="preserve">No </t>
  </si>
  <si>
    <t>DQM</t>
  </si>
  <si>
    <t>Efficiency</t>
  </si>
  <si>
    <t>Working hours/day</t>
  </si>
  <si>
    <t>DRR</t>
  </si>
  <si>
    <t>WRR</t>
  </si>
  <si>
    <t>Yieldrate</t>
  </si>
  <si>
    <t>Function</t>
  </si>
  <si>
    <t>Email</t>
  </si>
  <si>
    <t>Tran, Teana</t>
  </si>
  <si>
    <t>SMT STM</t>
  </si>
  <si>
    <t>FATP STM</t>
  </si>
  <si>
    <t>VN site</t>
  </si>
  <si>
    <t>SQE</t>
  </si>
  <si>
    <t>OPM</t>
  </si>
  <si>
    <t>IE</t>
  </si>
  <si>
    <t>1</t>
  </si>
  <si>
    <t>2</t>
  </si>
  <si>
    <t>3</t>
  </si>
  <si>
    <t>4</t>
  </si>
  <si>
    <t>5</t>
  </si>
  <si>
    <t>6</t>
  </si>
  <si>
    <t>7</t>
  </si>
  <si>
    <t>8</t>
  </si>
  <si>
    <t>9</t>
  </si>
  <si>
    <t>10</t>
  </si>
  <si>
    <t>11</t>
  </si>
  <si>
    <t>12</t>
  </si>
  <si>
    <t>13</t>
  </si>
  <si>
    <t>14</t>
  </si>
  <si>
    <t>15</t>
  </si>
  <si>
    <t>16</t>
  </si>
  <si>
    <t>17</t>
  </si>
  <si>
    <t>18</t>
  </si>
  <si>
    <t>19</t>
  </si>
  <si>
    <t xml:space="preserve">Item </t>
  </si>
  <si>
    <t>Due Date</t>
  </si>
  <si>
    <t>TE</t>
  </si>
  <si>
    <t>PQE</t>
  </si>
  <si>
    <t>20</t>
  </si>
  <si>
    <t>21</t>
  </si>
  <si>
    <t>22</t>
  </si>
  <si>
    <t>Items</t>
    <phoneticPr fontId="23" type="noConversion"/>
  </si>
  <si>
    <t>Line Qty</t>
    <phoneticPr fontId="68" type="noConversion"/>
  </si>
  <si>
    <t>Remark</t>
    <phoneticPr fontId="23" type="noConversion"/>
  </si>
  <si>
    <t>Project</t>
  </si>
  <si>
    <t>PartNumber</t>
  </si>
  <si>
    <t>Contents</t>
    <phoneticPr fontId="23" type="noConversion"/>
  </si>
  <si>
    <t>Status</t>
    <phoneticPr fontId="23" type="noConversion"/>
  </si>
  <si>
    <t>FATP</t>
  </si>
  <si>
    <t xml:space="preserve"> UPH/line</t>
    <phoneticPr fontId="23" type="noConversion"/>
  </si>
  <si>
    <t>CUM DRR</t>
    <phoneticPr fontId="23" type="noConversion"/>
  </si>
  <si>
    <t>Manual line</t>
    <phoneticPr fontId="23" type="noConversion"/>
  </si>
  <si>
    <t>Type of report</t>
  </si>
  <si>
    <t>Submit Time</t>
  </si>
  <si>
    <t xml:space="preserve">ETC/Approval </t>
  </si>
  <si>
    <t>CNT DRI</t>
  </si>
  <si>
    <t xml:space="preserve">AMZ DRI </t>
  </si>
  <si>
    <t>ORT</t>
  </si>
  <si>
    <t>IQC</t>
  </si>
  <si>
    <t>Teardown audit</t>
  </si>
  <si>
    <t>Passing criteria</t>
  </si>
  <si>
    <t>Test requirement</t>
    <phoneticPr fontId="23" type="noConversion"/>
  </si>
  <si>
    <t>Remark</t>
    <phoneticPr fontId="23" type="noConversion"/>
  </si>
  <si>
    <t>CNT DRI</t>
    <phoneticPr fontId="23" type="noConversion"/>
  </si>
  <si>
    <t>AMZ DRI</t>
    <phoneticPr fontId="23" type="noConversion"/>
  </si>
  <si>
    <t>will daily update in the PVT open/close meeting</t>
  </si>
  <si>
    <t>daily tracking and update</t>
  </si>
  <si>
    <t>-</t>
    <phoneticPr fontId="23" type="noConversion"/>
  </si>
  <si>
    <t>File</t>
    <phoneticPr fontId="23" type="noConversion"/>
  </si>
  <si>
    <t>SMT</t>
    <phoneticPr fontId="23" type="noConversion"/>
  </si>
  <si>
    <t>Ongoing</t>
  </si>
  <si>
    <t>Open</t>
  </si>
  <si>
    <t>No.</t>
  </si>
  <si>
    <t>Remote</t>
  </si>
  <si>
    <t>Closed</t>
  </si>
  <si>
    <t>Working days/week</t>
    <phoneticPr fontId="23" type="noConversion"/>
  </si>
  <si>
    <t>Status</t>
    <phoneticPr fontId="23" type="noConversion"/>
  </si>
  <si>
    <t>No</t>
    <phoneticPr fontId="23" type="noConversion"/>
  </si>
  <si>
    <t>PC</t>
  </si>
  <si>
    <t>Completed</t>
  </si>
  <si>
    <t>OBA</t>
    <phoneticPr fontId="23" type="noConversion"/>
  </si>
  <si>
    <t xml:space="preserve">53- FAI report </t>
    <phoneticPr fontId="23" type="noConversion"/>
  </si>
  <si>
    <t>Status</t>
  </si>
  <si>
    <t>daily tracking and update</t>
    <phoneticPr fontId="23" type="noConversion"/>
  </si>
  <si>
    <t>Process</t>
    <phoneticPr fontId="19" type="noConversion"/>
  </si>
  <si>
    <t>a. ESD/ occupational safety
b.Feed PCB board
c.Machine operation
d.Abnormal handing
e.Form check
f.VI</t>
  </si>
  <si>
    <t>PACKING</t>
  </si>
  <si>
    <t>a.SOP learning
b.Abnormal handing
c.Form check
d.VI</t>
  </si>
  <si>
    <t>SMT</t>
  </si>
  <si>
    <t>cross section</t>
    <phoneticPr fontId="23" type="noConversion"/>
  </si>
  <si>
    <t xml:space="preserve">OP training </t>
    <phoneticPr fontId="23" type="noConversion"/>
  </si>
  <si>
    <t>Weekly Cum</t>
    <phoneticPr fontId="0" type="noConversion"/>
  </si>
  <si>
    <t xml:space="preserve"> Cum</t>
    <phoneticPr fontId="0" type="noConversion"/>
  </si>
  <si>
    <t>Training contents</t>
    <phoneticPr fontId="19" type="noConversion"/>
  </si>
  <si>
    <t xml:space="preserve">Line </t>
    <phoneticPr fontId="19" type="noConversion"/>
  </si>
  <si>
    <t>Ops On Board</t>
    <phoneticPr fontId="19" type="noConversion"/>
  </si>
  <si>
    <t xml:space="preserve">Training date  </t>
    <phoneticPr fontId="19" type="noConversion"/>
  </si>
  <si>
    <t xml:space="preserve">OP Training Report </t>
    <phoneticPr fontId="19" type="noConversion"/>
  </si>
  <si>
    <t>Online</t>
    <phoneticPr fontId="19" type="noConversion"/>
  </si>
  <si>
    <t>BFT</t>
    <phoneticPr fontId="72" type="noConversion"/>
  </si>
  <si>
    <t xml:space="preserve"> Routing</t>
    <phoneticPr fontId="72" type="noConversion"/>
  </si>
  <si>
    <t>PCBA routing</t>
    <phoneticPr fontId="72" type="noConversion"/>
  </si>
  <si>
    <t>Routing machine</t>
    <phoneticPr fontId="72" type="noConversion"/>
  </si>
  <si>
    <t>Line1</t>
    <phoneticPr fontId="72" type="noConversion"/>
  </si>
  <si>
    <t>Line2</t>
  </si>
  <si>
    <t>Manual line 1</t>
    <phoneticPr fontId="72" type="noConversion"/>
  </si>
  <si>
    <t>Manual line 2</t>
  </si>
  <si>
    <t>Manual line 3</t>
  </si>
  <si>
    <t>Fungible 1.0</t>
    <phoneticPr fontId="23" type="noConversion"/>
  </si>
  <si>
    <t>CUM WRR</t>
    <phoneticPr fontId="23" type="noConversion"/>
  </si>
  <si>
    <t>FMQM Cotton</t>
    <phoneticPr fontId="23" type="noConversion"/>
  </si>
  <si>
    <t>SMT STM Dong</t>
  </si>
  <si>
    <t>Thu</t>
  </si>
  <si>
    <t>Fri</t>
  </si>
  <si>
    <t>Sat</t>
  </si>
  <si>
    <t>Sun</t>
  </si>
  <si>
    <t>Mon</t>
  </si>
  <si>
    <t>Tue</t>
  </si>
  <si>
    <t>Wed</t>
  </si>
  <si>
    <t>DS</t>
    <phoneticPr fontId="23" type="noConversion"/>
  </si>
  <si>
    <t>NS</t>
    <phoneticPr fontId="23" type="noConversion"/>
  </si>
  <si>
    <t>DS</t>
  </si>
  <si>
    <t>NS</t>
  </si>
  <si>
    <t>FATP WIP VS Daily demand</t>
  </si>
  <si>
    <t>Day3</t>
  </si>
  <si>
    <t>Day4</t>
  </si>
  <si>
    <t>Day5</t>
  </si>
  <si>
    <t>Day6</t>
  </si>
  <si>
    <t>Day7</t>
  </si>
  <si>
    <t>Day8</t>
  </si>
  <si>
    <t>Day9</t>
  </si>
  <si>
    <t>Day10</t>
  </si>
  <si>
    <t>Day11</t>
  </si>
  <si>
    <t>Day12</t>
  </si>
  <si>
    <t xml:space="preserve">Day1 </t>
  </si>
  <si>
    <t xml:space="preserve">Day2 </t>
  </si>
  <si>
    <t>Day13</t>
  </si>
  <si>
    <t xml:space="preserve">PVT Data cut off: </t>
    <phoneticPr fontId="23" type="noConversion"/>
  </si>
  <si>
    <t>Site</t>
  </si>
  <si>
    <t>FFS</t>
  </si>
  <si>
    <t>Stage</t>
    <phoneticPr fontId="19" type="noConversion"/>
  </si>
  <si>
    <t>PVT</t>
    <phoneticPr fontId="23" type="noConversion"/>
  </si>
  <si>
    <t>Shift</t>
    <phoneticPr fontId="23" type="noConversion"/>
  </si>
  <si>
    <t>OP qty</t>
    <phoneticPr fontId="23" type="noConversion"/>
  </si>
  <si>
    <t>No.</t>
    <phoneticPr fontId="23" type="noConversion"/>
  </si>
  <si>
    <t>Site</t>
    <phoneticPr fontId="23" type="noConversion"/>
  </si>
  <si>
    <t>LPN</t>
    <phoneticPr fontId="23" type="noConversion"/>
  </si>
  <si>
    <t>VN</t>
    <phoneticPr fontId="23" type="noConversion"/>
  </si>
  <si>
    <t>PKG RD Meredith</t>
    <phoneticPr fontId="23" type="noConversion"/>
  </si>
  <si>
    <t>31-PN</t>
  </si>
  <si>
    <t>52-PN</t>
  </si>
  <si>
    <t xml:space="preserve">CET Test </t>
  </si>
  <si>
    <t>OBA</t>
  </si>
  <si>
    <t xml:space="preserve">Project </t>
    <phoneticPr fontId="23" type="noConversion"/>
  </si>
  <si>
    <t>Line transfer kick off date</t>
    <phoneticPr fontId="23" type="noConversion"/>
  </si>
  <si>
    <t>FATP line</t>
    <phoneticPr fontId="23" type="noConversion"/>
  </si>
  <si>
    <t>LBU build wk</t>
    <phoneticPr fontId="23" type="noConversion"/>
  </si>
  <si>
    <t>Package line</t>
    <phoneticPr fontId="23" type="noConversion"/>
  </si>
  <si>
    <t>OK2ship date/Approve date</t>
    <phoneticPr fontId="23" type="noConversion"/>
  </si>
  <si>
    <t>FFS date</t>
    <phoneticPr fontId="23" type="noConversion"/>
  </si>
  <si>
    <t>Category</t>
    <phoneticPr fontId="23" type="noConversion"/>
  </si>
  <si>
    <t>#</t>
    <phoneticPr fontId="23" type="noConversion"/>
  </si>
  <si>
    <t>Item</t>
    <phoneticPr fontId="23" type="noConversion"/>
  </si>
  <si>
    <t>Due date</t>
    <phoneticPr fontId="23" type="noConversion"/>
  </si>
  <si>
    <t>Production line</t>
    <phoneticPr fontId="23" type="noConversion"/>
  </si>
  <si>
    <t>SMT line</t>
    <phoneticPr fontId="23" type="noConversion"/>
  </si>
  <si>
    <t>Site Code/Plant code</t>
    <phoneticPr fontId="23" type="noConversion"/>
  </si>
  <si>
    <t>Project name</t>
    <phoneticPr fontId="23" type="noConversion"/>
  </si>
  <si>
    <t>Keep no change</t>
    <phoneticPr fontId="23" type="noConversion"/>
  </si>
  <si>
    <t>Product #</t>
    <phoneticPr fontId="23" type="noConversion"/>
  </si>
  <si>
    <t>BOM</t>
    <phoneticPr fontId="23" type="noConversion"/>
  </si>
  <si>
    <t>Device code</t>
    <phoneticPr fontId="23" type="noConversion"/>
  </si>
  <si>
    <t>Label doc</t>
    <phoneticPr fontId="23" type="noConversion"/>
  </si>
  <si>
    <t>Package RD Meredith</t>
    <phoneticPr fontId="23" type="noConversion"/>
  </si>
  <si>
    <t>SOP</t>
    <phoneticPr fontId="23" type="noConversion"/>
  </si>
  <si>
    <t>SIP</t>
    <phoneticPr fontId="23" type="noConversion"/>
  </si>
  <si>
    <t>PO Sequence plan</t>
    <phoneticPr fontId="23" type="noConversion"/>
  </si>
  <si>
    <t>ETAC</t>
    <phoneticPr fontId="23" type="noConversion"/>
  </si>
  <si>
    <t>CTB</t>
    <phoneticPr fontId="23" type="noConversion"/>
  </si>
  <si>
    <t>FAI build</t>
    <phoneticPr fontId="23" type="noConversion"/>
  </si>
  <si>
    <t>FAI report</t>
    <phoneticPr fontId="72" type="noConversion"/>
  </si>
  <si>
    <t>CFT</t>
    <phoneticPr fontId="72" type="noConversion"/>
  </si>
  <si>
    <t xml:space="preserve">Ramp up &amp; MP Build plan </t>
    <phoneticPr fontId="23" type="noConversion"/>
  </si>
  <si>
    <t>Shipment plan</t>
    <phoneticPr fontId="23" type="noConversion"/>
  </si>
  <si>
    <t>Pick up plan</t>
    <phoneticPr fontId="23" type="noConversion"/>
  </si>
  <si>
    <t>Operation system</t>
    <phoneticPr fontId="23" type="noConversion"/>
  </si>
  <si>
    <t>Agile/SAP</t>
    <phoneticPr fontId="23" type="noConversion"/>
  </si>
  <si>
    <t>EDI/SFTP</t>
    <phoneticPr fontId="23" type="noConversion"/>
  </si>
  <si>
    <t>material/PN are correct</t>
    <phoneticPr fontId="23" type="noConversion"/>
  </si>
  <si>
    <t xml:space="preserve">OP qualified for production </t>
    <phoneticPr fontId="23" type="noConversion"/>
  </si>
  <si>
    <t>OP Hiring</t>
    <phoneticPr fontId="23" type="noConversion"/>
  </si>
  <si>
    <t>On-going</t>
  </si>
  <si>
    <t>Estimate time</t>
  </si>
  <si>
    <t>Callie : 1pc</t>
  </si>
  <si>
    <t>QMS audit</t>
    <phoneticPr fontId="23" type="noConversion"/>
  </si>
  <si>
    <t>Contents</t>
  </si>
  <si>
    <t>Due date</t>
  </si>
  <si>
    <t>Product build Milestone</t>
  </si>
  <si>
    <t>Escalation List</t>
  </si>
  <si>
    <t>OBA Facility Check List</t>
  </si>
  <si>
    <t>on-going</t>
  </si>
  <si>
    <t>OBA Layout</t>
  </si>
  <si>
    <t>SIP - based on TCD</t>
  </si>
  <si>
    <t>OBA Capacity--OBA</t>
  </si>
  <si>
    <t xml:space="preserve">53- PN </t>
    <phoneticPr fontId="23" type="noConversion"/>
  </si>
  <si>
    <t>ME Yandong</t>
    <phoneticPr fontId="23" type="noConversion"/>
  </si>
  <si>
    <t>Line  Set up &amp; Qualification plan</t>
    <phoneticPr fontId="23" type="noConversion"/>
  </si>
  <si>
    <t>Update new sampling rate check in PVT:
1. Pre-seal (devices): 663 first pcs with new line/shift, then switch to 3.4% (line UPH 498).
2.1 OBA3(Box-Accessories) : 438 first pcs with new line/shift, then switch to 4% for Manual packing line (UPH 411).
2.2 OBA take 25 sets of accessories (Adapter, HDMI cable, Micro USB cable will be checked function at the beginning of every working day.
3. Post-seal: 6 pcs/line/shift (3pcs/line/shift to test without Aquila, 3pcs/line/shift to test Aquila only)</t>
    <phoneticPr fontId="23" type="noConversion"/>
  </si>
  <si>
    <t>DQM Phil Chen</t>
    <phoneticPr fontId="23" type="noConversion"/>
  </si>
  <si>
    <t>PM Wanda</t>
    <phoneticPr fontId="23" type="noConversion"/>
  </si>
  <si>
    <t>Quinn</t>
    <phoneticPr fontId="23" type="noConversion"/>
  </si>
  <si>
    <t>/</t>
  </si>
  <si>
    <t>*CET plan in PVT:
 Callie : 6 pallets</t>
    <phoneticPr fontId="23" type="noConversion"/>
  </si>
  <si>
    <t>Region</t>
    <phoneticPr fontId="23" type="noConversion"/>
  </si>
  <si>
    <t>Exporter title/address</t>
    <phoneticPr fontId="72" type="noConversion"/>
  </si>
  <si>
    <t>Line qual</t>
    <phoneticPr fontId="23" type="noConversion"/>
  </si>
  <si>
    <t>FCST</t>
    <phoneticPr fontId="23" type="noConversion"/>
  </si>
  <si>
    <t>FATP STM Duke</t>
    <phoneticPr fontId="23" type="noConversion"/>
  </si>
  <si>
    <t>SMT STM Dong</t>
    <phoneticPr fontId="23" type="noConversion"/>
  </si>
  <si>
    <t>SMT STM Dong/FATP STM Duke</t>
    <phoneticPr fontId="23" type="noConversion"/>
  </si>
  <si>
    <t>ORT</t>
    <phoneticPr fontId="23" type="noConversion"/>
  </si>
  <si>
    <t>ORT pick up plan
10pcs PCBA+100pcs device</t>
    <phoneticPr fontId="23" type="noConversion"/>
  </si>
  <si>
    <t>Y</t>
    <phoneticPr fontId="23" type="noConversion"/>
  </si>
  <si>
    <t>STM Duke / DQM Phil</t>
    <phoneticPr fontId="23" type="noConversion"/>
  </si>
  <si>
    <t xml:space="preserve">PQE Estellle </t>
    <phoneticPr fontId="23" type="noConversion"/>
  </si>
  <si>
    <t>JINJUN</t>
    <phoneticPr fontId="23" type="noConversion"/>
  </si>
  <si>
    <t>Summary:</t>
    <phoneticPr fontId="23" type="noConversion"/>
  </si>
  <si>
    <t xml:space="preserve">Summary: </t>
    <phoneticPr fontId="23" type="noConversion"/>
  </si>
  <si>
    <t>Name</t>
  </si>
  <si>
    <t>Current DRI's email</t>
  </si>
  <si>
    <t>maiteana@amazon.com.vn</t>
  </si>
  <si>
    <t>Involve PVT phase + MP phase</t>
  </si>
  <si>
    <t>MP phase</t>
  </si>
  <si>
    <t>PVT phase</t>
  </si>
  <si>
    <t>REL</t>
  </si>
  <si>
    <t>Mon</t>
    <phoneticPr fontId="332" type="noConversion"/>
  </si>
  <si>
    <t>Wed</t>
    <phoneticPr fontId="332" type="noConversion"/>
  </si>
  <si>
    <t>Thu</t>
    <phoneticPr fontId="332" type="noConversion"/>
  </si>
  <si>
    <t>Fri</t>
    <phoneticPr fontId="332" type="noConversion"/>
  </si>
  <si>
    <t>Sat</t>
    <phoneticPr fontId="332" type="noConversion"/>
  </si>
  <si>
    <t>Sun</t>
    <phoneticPr fontId="332" type="noConversion"/>
  </si>
  <si>
    <t>Tue</t>
    <phoneticPr fontId="332" type="noConversion"/>
  </si>
  <si>
    <t>OBA capacity by Daily</t>
    <phoneticPr fontId="332" type="noConversion"/>
  </si>
  <si>
    <t>100% inspection Q`ty</t>
    <phoneticPr fontId="332" type="noConversion"/>
  </si>
  <si>
    <t>Normal Sampling Q`ty</t>
    <phoneticPr fontId="332" type="noConversion"/>
  </si>
  <si>
    <t>UPH</t>
    <phoneticPr fontId="332" type="noConversion"/>
  </si>
  <si>
    <t>Work position</t>
    <phoneticPr fontId="332" type="noConversion"/>
  </si>
  <si>
    <t>Ramp UP</t>
    <phoneticPr fontId="332" type="noConversion"/>
  </si>
  <si>
    <t>work hour</t>
    <phoneticPr fontId="332" type="noConversion"/>
  </si>
  <si>
    <t>OBA Capa.</t>
    <phoneticPr fontId="332" type="noConversion"/>
  </si>
  <si>
    <t>Total Q'ty</t>
    <phoneticPr fontId="334" type="noConversion"/>
  </si>
  <si>
    <t>Total Sampling Q`ty</t>
    <phoneticPr fontId="332" type="noConversion"/>
  </si>
  <si>
    <t>work hour per day</t>
    <phoneticPr fontId="332" type="noConversion"/>
  </si>
  <si>
    <t>OBA Capa per day.</t>
    <phoneticPr fontId="332" type="noConversion"/>
  </si>
  <si>
    <t>Gap</t>
    <phoneticPr fontId="334" type="noConversion"/>
  </si>
  <si>
    <t>Need time per day</t>
    <phoneticPr fontId="334" type="noConversion"/>
  </si>
  <si>
    <t>If have FCST</t>
    <phoneticPr fontId="23" type="noConversion"/>
  </si>
  <si>
    <t>OK to ship day:</t>
  </si>
  <si>
    <t>Planned first ship day:</t>
  </si>
  <si>
    <t>*CM needs to consult with CMM on which column (D or E) when working on new program checklist</t>
  </si>
  <si>
    <t>Updated by CM</t>
  </si>
  <si>
    <t>Category</t>
  </si>
  <si>
    <t>Item</t>
  </si>
  <si>
    <t>Start Date</t>
  </si>
  <si>
    <t>Device PIC</t>
  </si>
  <si>
    <t>Parking lot</t>
  </si>
  <si>
    <t>Weekly Status</t>
  </si>
  <si>
    <t>Weekly Highlights</t>
  </si>
  <si>
    <t>CM Checking List</t>
  </si>
  <si>
    <t>Vendor Code /Customer Code</t>
  </si>
  <si>
    <t>2 month before OK2S</t>
  </si>
  <si>
    <t>OEM</t>
  </si>
  <si>
    <t>4 weeks before ok2ship</t>
  </si>
  <si>
    <t>N/A to device</t>
  </si>
  <si>
    <t>N/A</t>
  </si>
  <si>
    <t>SSCC pre-fix apply with GS1(new CM)</t>
  </si>
  <si>
    <t xml:space="preserve">DGL NPI </t>
  </si>
  <si>
    <t>Ring: SSCC requirement with complaince checking</t>
  </si>
  <si>
    <r>
      <t xml:space="preserve">Check whether </t>
    </r>
    <r>
      <rPr>
        <b/>
        <sz val="11"/>
        <rFont val="Calibri"/>
        <family val="2"/>
        <scheme val="minor"/>
      </rPr>
      <t>Leather</t>
    </r>
    <r>
      <rPr>
        <sz val="11"/>
        <rFont val="Calibri"/>
        <family val="2"/>
        <scheme val="minor"/>
      </rPr>
      <t xml:space="preserve"> Contained or not, if yes, check Leather source with vendor, get prepared to issue Declaration of Leather source for shipment to</t>
    </r>
    <r>
      <rPr>
        <b/>
        <sz val="11"/>
        <rFont val="Calibri"/>
        <family val="2"/>
        <scheme val="minor"/>
      </rPr>
      <t xml:space="preserve"> India and Italy,</t>
    </r>
    <r>
      <rPr>
        <sz val="11"/>
        <rFont val="Calibri"/>
        <family val="2"/>
        <scheme val="minor"/>
      </rPr>
      <t xml:space="preserve"> get prepared to issue COO for India.</t>
    </r>
  </si>
  <si>
    <t>2 month before OK2Ship</t>
  </si>
  <si>
    <t>1 month before OK2Ship</t>
  </si>
  <si>
    <t>DGL CMM</t>
  </si>
  <si>
    <r>
      <t>For Magnet document (MSDS / Magnet testing report/</t>
    </r>
    <r>
      <rPr>
        <sz val="11"/>
        <color rgb="FFFF0000"/>
        <rFont val="Calibri"/>
        <family val="2"/>
        <scheme val="minor"/>
      </rPr>
      <t>Safe Transportation Certificate</t>
    </r>
    <r>
      <rPr>
        <sz val="11"/>
        <rFont val="Calibri"/>
        <family val="2"/>
        <scheme val="minor"/>
      </rPr>
      <t xml:space="preserve">) </t>
    </r>
  </si>
  <si>
    <t>1 month before OK2S</t>
  </si>
  <si>
    <t>Non-magnetic
Dry battery only</t>
  </si>
  <si>
    <r>
      <t>CM logistics are required to check the new project whether include below sensitive materials (</t>
    </r>
    <r>
      <rPr>
        <sz val="11"/>
        <color rgb="FFFF0000"/>
        <rFont val="Calibri"/>
        <family val="3"/>
        <charset val="134"/>
        <scheme val="minor"/>
      </rPr>
      <t>refer to a sensitive materials in file 4.3 master check list</t>
    </r>
    <r>
      <rPr>
        <sz val="11"/>
        <rFont val="Calibri"/>
        <family val="2"/>
        <scheme val="minor"/>
      </rPr>
      <t xml:space="preserve">) which may impact the product transportation and need prepare the related certificate to forwarder to check for booking acceptance in advance. </t>
    </r>
  </si>
  <si>
    <t>CM</t>
  </si>
  <si>
    <t>Dry battery only</t>
  </si>
  <si>
    <t>BOM &amp; Customs registration Readiness</t>
  </si>
  <si>
    <t>In progress</t>
  </si>
  <si>
    <t>2 month before okship</t>
  </si>
  <si>
    <t>1 month before okship</t>
  </si>
  <si>
    <t>Vendor Central PO Receiving</t>
  </si>
  <si>
    <t>FP</t>
  </si>
  <si>
    <t>HTS code &amp; PD readiness</t>
  </si>
  <si>
    <t>Global Trade Compliance</t>
  </si>
  <si>
    <t>Check ECCN for shipment to IC2S/ICA2 (MX, AU, BR OFFLINE)</t>
  </si>
  <si>
    <r>
      <t xml:space="preserve">Authorization Letter / </t>
    </r>
    <r>
      <rPr>
        <sz val="11"/>
        <color rgb="FFFF0000"/>
        <rFont val="Calibri"/>
        <family val="2"/>
        <scheme val="minor"/>
      </rPr>
      <t>IPR registration</t>
    </r>
    <r>
      <rPr>
        <sz val="12"/>
        <color theme="1"/>
        <rFont val="Calibri"/>
        <family val="2"/>
        <scheme val="minor"/>
      </rPr>
      <t xml:space="preserve"> (if applicable) </t>
    </r>
  </si>
  <si>
    <t xml:space="preserve">Booking for the first shipment </t>
  </si>
  <si>
    <t>Not start</t>
  </si>
  <si>
    <t xml:space="preserve">Check internal counterpart whether FCC certificate was granted for US shipments. </t>
  </si>
  <si>
    <t>1 month before ok2ship</t>
  </si>
  <si>
    <t xml:space="preserve">Check internal counterpart whether WPC import license and AAR filing ready for India shipments </t>
  </si>
  <si>
    <t>Ring: Pallet packing reliability testing passing confirmation: viabration reliability testing, static storage simulation testing, truck loading/unloading simulation testing, and etc.</t>
  </si>
  <si>
    <t>Ring: Ring carton and pallet label guide confirmation: please refer to the doc of "5-026425-11_Ring_PACK_LabelGuide_v11a"</t>
  </si>
  <si>
    <t>Ring: Adile BOM readiness checking</t>
  </si>
  <si>
    <t>Estimate time
CET pick up start from 4/9</t>
    <phoneticPr fontId="23" type="noConversion"/>
  </si>
  <si>
    <r>
      <t xml:space="preserve">Line1(UPH 498) start on </t>
    </r>
    <r>
      <rPr>
        <sz val="11"/>
        <color rgb="FF3333FF"/>
        <rFont val="Calibri"/>
        <family val="2"/>
      </rPr>
      <t>2025/4/7</t>
    </r>
    <r>
      <rPr>
        <sz val="11"/>
        <color theme="1"/>
        <rFont val="Calibri"/>
        <family val="2"/>
      </rPr>
      <t xml:space="preserve">
Line2(UPH 498) start on </t>
    </r>
    <r>
      <rPr>
        <sz val="11"/>
        <color rgb="FF3333FF"/>
        <rFont val="Calibri"/>
        <family val="2"/>
      </rPr>
      <t>2025/4/10</t>
    </r>
    <phoneticPr fontId="23" type="noConversion"/>
  </si>
  <si>
    <t>OK2S 2025/4/30</t>
    <phoneticPr fontId="23" type="noConversion"/>
  </si>
  <si>
    <t>4/8~4/22</t>
    <phoneticPr fontId="23" type="noConversion"/>
  </si>
  <si>
    <t>OK2ship</t>
    <phoneticPr fontId="23" type="noConversion"/>
  </si>
  <si>
    <t>Sample pick up from 3/27, test time last 2 weeks</t>
    <phoneticPr fontId="23" type="noConversion"/>
  </si>
  <si>
    <t>PCBA pick up date: 3/27 (10pcs)
Line 1# day shift pick up date: 4/1 50pcs
Line 1# night shift pick up date: 4/1 50pcs</t>
    <phoneticPr fontId="23" type="noConversion"/>
  </si>
  <si>
    <t>Qty</t>
  </si>
  <si>
    <t>PVT SMT</t>
    <phoneticPr fontId="23" type="noConversion"/>
  </si>
  <si>
    <t>PVT FATP Ramp</t>
    <phoneticPr fontId="23" type="noConversion"/>
  </si>
  <si>
    <r>
      <t xml:space="preserve">Estimate CET test time: 12days
- Pre-Seal test before: 7days </t>
    </r>
    <r>
      <rPr>
        <sz val="11"/>
        <color rgb="FF3333FF"/>
        <rFont val="Calibri"/>
        <family val="2"/>
      </rPr>
      <t>(4/7-4/15)</t>
    </r>
    <r>
      <rPr>
        <sz val="11"/>
        <color theme="1"/>
        <rFont val="Calibri"/>
        <family val="2"/>
      </rPr>
      <t xml:space="preserve">
- Packout</t>
    </r>
    <r>
      <rPr>
        <sz val="11"/>
        <color rgb="FF3333FF"/>
        <rFont val="Calibri"/>
        <family val="2"/>
      </rPr>
      <t xml:space="preserve"> 6</t>
    </r>
    <r>
      <rPr>
        <sz val="11"/>
        <color theme="1"/>
        <rFont val="Calibri"/>
        <family val="2"/>
      </rPr>
      <t xml:space="preserve"> pallets : 1 day </t>
    </r>
    <r>
      <rPr>
        <sz val="11"/>
        <color rgb="FF3333FF"/>
        <rFont val="Calibri"/>
        <family val="2"/>
      </rPr>
      <t>(4/16)</t>
    </r>
    <r>
      <rPr>
        <sz val="11"/>
        <color theme="1"/>
        <rFont val="Calibri"/>
        <family val="2"/>
      </rPr>
      <t xml:space="preserve">
- CET test: 1 day </t>
    </r>
    <r>
      <rPr>
        <sz val="11"/>
        <color rgb="FF3333FF"/>
        <rFont val="Calibri"/>
        <family val="2"/>
      </rPr>
      <t>(4/17)</t>
    </r>
    <r>
      <rPr>
        <sz val="11"/>
        <color theme="1"/>
        <rFont val="Calibri"/>
        <family val="2"/>
      </rPr>
      <t xml:space="preserve">
- Post CET: 1 days </t>
    </r>
    <r>
      <rPr>
        <sz val="11"/>
        <color rgb="FF3333FF"/>
        <rFont val="Calibri"/>
        <family val="2"/>
      </rPr>
      <t>(4/18)</t>
    </r>
    <r>
      <rPr>
        <sz val="11"/>
        <color theme="1"/>
        <rFont val="Calibri"/>
        <family val="2"/>
      </rPr>
      <t xml:space="preserve">.
- Make report : 2 day(Post CET&amp;Aging report) </t>
    </r>
    <r>
      <rPr>
        <sz val="11"/>
        <color rgb="FF3333FF"/>
        <rFont val="Calibri"/>
        <family val="2"/>
      </rPr>
      <t>(4/22)</t>
    </r>
  </si>
  <si>
    <t>VN</t>
  </si>
  <si>
    <t>Site Code: S008538
FULIAN PRECISION TECHNOLOGY LIMITED
Lot CN1, Quang Chau Industrial Zone, Nenh Ward, Bac Ninh Province, 22000</t>
  </si>
  <si>
    <t>FCST has been released</t>
  </si>
  <si>
    <t>Keep tracking for PVT</t>
  </si>
  <si>
    <t>Refer to sheet "Ramp up" and "Build plan sheet"</t>
  </si>
  <si>
    <t>OPM Manager</t>
  </si>
  <si>
    <t>Sally, Guo</t>
  </si>
  <si>
    <t>Calypso VN PVT SMT and FATP Line Setup and Qualification Schedule</t>
  </si>
  <si>
    <t>CM/AMZ DRI</t>
  </si>
  <si>
    <t>MMIL(Material Major Issue list) through build</t>
  </si>
  <si>
    <t>Close</t>
  </si>
  <si>
    <t>Team list</t>
  </si>
  <si>
    <t>Project schedule</t>
  </si>
  <si>
    <t>Key parts vendors OQC/IQC alignment</t>
  </si>
  <si>
    <t>SIP/MSOP readiness</t>
  </si>
  <si>
    <t>Reference/Limit/Golden/Construction samples list</t>
  </si>
  <si>
    <t>Equipment/Fixture readiness</t>
  </si>
  <si>
    <t>IQC inspector list/training</t>
  </si>
  <si>
    <t>Supplier audit plan(For key Non-A parts)</t>
  </si>
  <si>
    <t>Material vendor sorting area &amp; capacity</t>
  </si>
  <si>
    <t>T0</t>
  </si>
  <si>
    <r>
      <t xml:space="preserve">Control Run Molding in </t>
    </r>
    <r>
      <rPr>
        <sz val="12"/>
        <color rgb="FFFF0000"/>
        <rFont val="Calibri"/>
        <family val="2"/>
      </rPr>
      <t>VN</t>
    </r>
  </si>
  <si>
    <t>T1</t>
    <phoneticPr fontId="0" type="noConversion"/>
  </si>
  <si>
    <t>T2</t>
  </si>
  <si>
    <t>Texture</t>
  </si>
  <si>
    <t>PVT + MP phase</t>
  </si>
  <si>
    <t>Calypso- PVT/MP SMT input Plan</t>
  </si>
  <si>
    <t>OK2Ship</t>
  </si>
  <si>
    <t>Daily SMT capacity</t>
    <phoneticPr fontId="15" type="noConversion"/>
  </si>
  <si>
    <t>CUM SMT capacity</t>
    <phoneticPr fontId="15" type="noConversion"/>
  </si>
  <si>
    <t>Calypso- PVT/MP FATP input Plan</t>
    <phoneticPr fontId="15" type="noConversion"/>
  </si>
  <si>
    <t>Shift</t>
  </si>
  <si>
    <t>Fungible 1.0*UPH*498-Line 1</t>
    <phoneticPr fontId="15" type="noConversion"/>
  </si>
  <si>
    <t>DS</t>
    <phoneticPr fontId="15" type="noConversion"/>
  </si>
  <si>
    <t>Yield review</t>
    <phoneticPr fontId="15" type="noConversion"/>
  </si>
  <si>
    <t>NS</t>
    <phoneticPr fontId="15" type="noConversion"/>
  </si>
  <si>
    <t>Fungible 1.0*UPH*498-Line 2</t>
    <phoneticPr fontId="15" type="noConversion"/>
  </si>
  <si>
    <t>Fungible 1.0*UPH*498-Line 3</t>
    <phoneticPr fontId="15" type="noConversion"/>
  </si>
  <si>
    <t>Fungible 1.0*UPH*498-Line 4</t>
    <phoneticPr fontId="15" type="noConversion"/>
  </si>
  <si>
    <t>Total</t>
    <phoneticPr fontId="15" type="noConversion"/>
  </si>
  <si>
    <t>Cum total</t>
    <phoneticPr fontId="15" type="noConversion"/>
  </si>
  <si>
    <t>WIP(MLB)</t>
    <phoneticPr fontId="15" type="noConversion"/>
  </si>
  <si>
    <t>SMT WIP VS Daily demand</t>
    <phoneticPr fontId="15" type="noConversion"/>
  </si>
  <si>
    <t>Efficiency</t>
    <phoneticPr fontId="18" type="noConversion"/>
  </si>
  <si>
    <t>Plan lines</t>
    <phoneticPr fontId="15" type="noConversion"/>
  </si>
  <si>
    <t>Plan shifts</t>
    <phoneticPr fontId="15" type="noConversion"/>
  </si>
  <si>
    <t>Working hour</t>
    <phoneticPr fontId="15" type="noConversion"/>
  </si>
  <si>
    <t>Calypso- PVT/MP Packout input Plan</t>
  </si>
  <si>
    <t>Manual Packing - Line 1</t>
  </si>
  <si>
    <t>Manual Packing - Line 2</t>
  </si>
  <si>
    <t>Manual Packing - Line 3</t>
  </si>
  <si>
    <t>Manual Packing - Line 4</t>
  </si>
  <si>
    <t>WIP</t>
    <phoneticPr fontId="15" type="noConversion"/>
  </si>
  <si>
    <t>FAI</t>
  </si>
  <si>
    <t>Forecast-0605</t>
    <phoneticPr fontId="15" type="noConversion"/>
  </si>
  <si>
    <t>Cum</t>
    <phoneticPr fontId="15" type="noConversion"/>
  </si>
  <si>
    <t>Delta(Pack-out vs FCST)</t>
    <phoneticPr fontId="15" type="noConversion"/>
  </si>
  <si>
    <t>CNT capacity</t>
    <phoneticPr fontId="15" type="noConversion"/>
  </si>
  <si>
    <t xml:space="preserve">SMT Learning Curve </t>
    <phoneticPr fontId="18" type="noConversion"/>
  </si>
  <si>
    <t>SMT input</t>
    <phoneticPr fontId="15" type="noConversion"/>
  </si>
  <si>
    <t xml:space="preserve">Day1 </t>
    <phoneticPr fontId="18" type="noConversion"/>
  </si>
  <si>
    <t xml:space="preserve">Day2 </t>
    <phoneticPr fontId="18" type="noConversion"/>
  </si>
  <si>
    <t>Max capacity</t>
    <phoneticPr fontId="15" type="noConversion"/>
  </si>
  <si>
    <t>FATP line Learning Curve (Fungible 1.0 *498)</t>
  </si>
  <si>
    <t>FATP input</t>
    <phoneticPr fontId="15" type="noConversion"/>
  </si>
  <si>
    <t>Day2</t>
    <phoneticPr fontId="15" type="noConversion"/>
  </si>
  <si>
    <t>Day13</t>
    <phoneticPr fontId="15" type="noConversion"/>
  </si>
  <si>
    <t>Pack out input</t>
    <phoneticPr fontId="15" type="noConversion"/>
  </si>
  <si>
    <t>Day14</t>
  </si>
  <si>
    <t>Day15</t>
  </si>
  <si>
    <t>Day16</t>
  </si>
  <si>
    <t>Efficiency - Manual line</t>
  </si>
  <si>
    <t>Efficiency - Auto line</t>
  </si>
  <si>
    <t>Items</t>
    <phoneticPr fontId="15" type="noConversion"/>
  </si>
  <si>
    <t>Fungible 1.0</t>
    <phoneticPr fontId="15" type="noConversion"/>
  </si>
  <si>
    <t xml:space="preserve"> UPH/line</t>
    <phoneticPr fontId="18" type="noConversion"/>
  </si>
  <si>
    <t>Line Qty</t>
    <phoneticPr fontId="18" type="noConversion"/>
  </si>
  <si>
    <t>Target Yield Rate</t>
    <phoneticPr fontId="15" type="noConversion"/>
  </si>
  <si>
    <t>Working hours/Day</t>
    <phoneticPr fontId="18" type="noConversion"/>
  </si>
  <si>
    <t>Working day/Week</t>
    <phoneticPr fontId="18" type="noConversion"/>
  </si>
  <si>
    <t>DRR</t>
    <phoneticPr fontId="18" type="noConversion"/>
  </si>
  <si>
    <t>WRR</t>
    <phoneticPr fontId="18" type="noConversion"/>
  </si>
  <si>
    <t>11/17~12/02</t>
  </si>
  <si>
    <t>11/18~12/03</t>
  </si>
  <si>
    <t>11/20~12/05</t>
  </si>
  <si>
    <t>11/21~12/06</t>
  </si>
  <si>
    <t>11/24~12/09</t>
  </si>
  <si>
    <t>11/25~12/10</t>
  </si>
  <si>
    <t>11/27~12/12</t>
  </si>
  <si>
    <t>11/28~12/13</t>
  </si>
  <si>
    <t xml:space="preserve">Risk: </t>
  </si>
  <si>
    <t>Line qual Approval</t>
  </si>
  <si>
    <t>Calypso</t>
  </si>
  <si>
    <t>PVT 11/17/2025</t>
  </si>
  <si>
    <t>12/10/2025</t>
  </si>
  <si>
    <t>12/08/2025</t>
  </si>
  <si>
    <t>ME Hansen</t>
  </si>
  <si>
    <t>PQE a Max/Leon</t>
  </si>
  <si>
    <t>Final BOM need release before PVT start 1 month</t>
  </si>
  <si>
    <t>a. ESD/ occupational safety
b. Feed PCBA board
c. Machine operation
d. Abnormal handing
e. Form check
f. VI</t>
  </si>
  <si>
    <t>Cut off data</t>
  </si>
  <si>
    <t>Submit reports</t>
  </si>
  <si>
    <t>FATP * 4A lines</t>
  </si>
  <si>
    <t>SMT * 3A lines</t>
  </si>
  <si>
    <t>53-100275</t>
  </si>
  <si>
    <t>53-100276</t>
  </si>
  <si>
    <t>53-100763</t>
  </si>
  <si>
    <t>53-100764</t>
  </si>
  <si>
    <t>53-100765</t>
  </si>
  <si>
    <t>53-100766</t>
  </si>
  <si>
    <t>53-100767</t>
  </si>
  <si>
    <t>53-101569</t>
  </si>
  <si>
    <t>AU/NZ</t>
  </si>
  <si>
    <t>JP</t>
  </si>
  <si>
    <t>IN</t>
  </si>
  <si>
    <t>BR</t>
  </si>
  <si>
    <t>MX</t>
  </si>
  <si>
    <t>53-100769</t>
  </si>
  <si>
    <t>DE,FR,IT,ES</t>
  </si>
  <si>
    <t>Main housing</t>
  </si>
  <si>
    <t>Housing lid</t>
  </si>
  <si>
    <t>Tooling status</t>
  </si>
  <si>
    <t>WRR/Tool</t>
  </si>
  <si>
    <t>Line qual</t>
  </si>
  <si>
    <t>Setup ready</t>
    <phoneticPr fontId="0" type="noConversion"/>
  </si>
  <si>
    <t>Line qual</t>
    <phoneticPr fontId="0" type="noConversion"/>
  </si>
  <si>
    <t>Line transfer from LH</t>
    <phoneticPr fontId="0" type="noConversion"/>
  </si>
  <si>
    <t>Debug</t>
  </si>
  <si>
    <t>Transfer from LH</t>
  </si>
  <si>
    <t>Fixture modification</t>
  </si>
  <si>
    <t>Fabrication</t>
  </si>
  <si>
    <t>Setup</t>
  </si>
  <si>
    <t xml:space="preserve">Pack out line #1 Manual </t>
  </si>
  <si>
    <t xml:space="preserve">Pack out line #2 Manual </t>
  </si>
  <si>
    <t xml:space="preserve">Pack out line #3 Manual </t>
  </si>
  <si>
    <t>Line debug and qualification</t>
  </si>
  <si>
    <t>Line setup &amp; Debug</t>
  </si>
  <si>
    <t>Line transfer</t>
  </si>
  <si>
    <t>Will be ready before PVT</t>
  </si>
  <si>
    <t>PE Sally</t>
  </si>
  <si>
    <t>PM Ceecee</t>
  </si>
  <si>
    <t>MAC/Key</t>
  </si>
  <si>
    <t>Label document will be prepared once final BOM released</t>
  </si>
  <si>
    <t>SOP will be prepared and get approval before PVT start  ~1 wk</t>
  </si>
  <si>
    <t>SIP will be prepared and get approval before PVT start ~1 wk</t>
  </si>
  <si>
    <t>FFS date: 12/10, pick up port: B08 1st floor</t>
  </si>
  <si>
    <t>Control log</t>
  </si>
  <si>
    <t>ME Ryan; TE Rain</t>
  </si>
  <si>
    <t>ME Ryan/Hansen; 
TE Rain</t>
  </si>
  <si>
    <t>Audit</t>
  </si>
  <si>
    <t>Operation</t>
  </si>
  <si>
    <t>Product identity</t>
  </si>
  <si>
    <t>SMT S1 (6H2G)</t>
  </si>
  <si>
    <t>SMT S2 (6H2G)</t>
  </si>
  <si>
    <t>SMT S12 (5H2G)</t>
  </si>
  <si>
    <t>Update SIP based on new OBA TCD provide by DQM.</t>
  </si>
  <si>
    <t xml:space="preserve">Summary: </t>
    <phoneticPr fontId="22" type="noConversion"/>
  </si>
  <si>
    <t>No risk</t>
    <phoneticPr fontId="22" type="noConversion"/>
  </si>
  <si>
    <t>IQC need to do ARR follow limit sample</t>
  </si>
  <si>
    <t>Calypso IQC Readiness Summary</t>
  </si>
  <si>
    <t>Pre-Lauch Checking List</t>
    <phoneticPr fontId="15" type="noConversion"/>
  </si>
  <si>
    <t>DTMS configuration setup checking for Manual ASIN weights and DIMS, Program configuration, Vendor configuration</t>
    <phoneticPr fontId="15" type="noConversion"/>
  </si>
  <si>
    <t>Not required for Devices</t>
  </si>
  <si>
    <t>No leather</t>
  </si>
  <si>
    <r>
      <t xml:space="preserve">Battery Documents </t>
    </r>
    <r>
      <rPr>
        <sz val="11"/>
        <color rgb="FFFF0000"/>
        <rFont val="Calibri"/>
        <family val="2"/>
        <scheme val="minor"/>
      </rPr>
      <t>(UN38.3, MSDS, 3M Drop Test)</t>
    </r>
    <r>
      <rPr>
        <sz val="11"/>
        <rFont val="Calibri"/>
        <family val="2"/>
        <scheme val="minor"/>
      </rPr>
      <t xml:space="preserve"> &amp; Device level Certificate</t>
    </r>
    <r>
      <rPr>
        <sz val="11"/>
        <color rgb="FFFF0000"/>
        <rFont val="Calibri"/>
        <family val="2"/>
        <scheme val="minor"/>
      </rPr>
      <t>(Safe Transportation Certificate)</t>
    </r>
    <r>
      <rPr>
        <sz val="11"/>
        <rFont val="Calibri"/>
        <family val="2"/>
        <scheme val="minor"/>
      </rPr>
      <t>, DG license &amp; process (if any) Readiness and send to LSPs for pre-check, details  refer to SOP 4.3 attachment</t>
    </r>
  </si>
  <si>
    <t>Have enough MSDS, Test report. No requirement for 3M Drop test.</t>
  </si>
  <si>
    <t>Due date: 28-Nov-2025</t>
  </si>
  <si>
    <r>
      <rPr>
        <sz val="11"/>
        <color rgb="FFFF0000"/>
        <rFont val="Calibri"/>
        <family val="2"/>
        <scheme val="minor"/>
      </rPr>
      <t>Shipment in/to CN</t>
    </r>
    <r>
      <rPr>
        <sz val="12"/>
        <color theme="1"/>
        <rFont val="Calibri"/>
        <family val="2"/>
        <scheme val="minor"/>
      </rPr>
      <t xml:space="preserve"> FCs (if any) Process Review</t>
    </r>
  </si>
  <si>
    <t>Pallet type Matrix Check in Agile</t>
    <phoneticPr fontId="15" type="noConversion"/>
  </si>
  <si>
    <t>Follow Pallet Matrix 05-000818 ver 28</t>
  </si>
  <si>
    <t>In Vietnam: inapplicable</t>
  </si>
  <si>
    <t>per timeline of different ship mode</t>
    <phoneticPr fontId="15" type="noConversion"/>
  </si>
  <si>
    <t>Due date: 26-Nov-2025</t>
  </si>
  <si>
    <r>
      <t xml:space="preserve">Check internal counterpart whether </t>
    </r>
    <r>
      <rPr>
        <sz val="11"/>
        <color rgb="FFFF0000"/>
        <rFont val="Calibri"/>
        <family val="3"/>
        <charset val="134"/>
        <scheme val="minor"/>
      </rPr>
      <t>ISED</t>
    </r>
    <r>
      <rPr>
        <sz val="12"/>
        <color theme="1"/>
        <rFont val="Calibri"/>
        <family val="2"/>
        <scheme val="minor"/>
      </rPr>
      <t xml:space="preserve"> certificate was granted for Canada shipments. </t>
    </r>
  </si>
  <si>
    <t>No requirement for Devices</t>
  </si>
  <si>
    <t>Product packing information confirmation: 
(1) carton and pallet packing design frozen confirmation, 
(2) Carton and pallet packing SOP confirmation,
(3) pallet usage matrix confirmation, 
(4) all kinds of length/wedith/height dimension and weight information confirmation, 
(5) carton and pallet SSCC bar code design confirmation, 
(6) double pallet stacking design confirmation. 
(7) Ring - Retail box design drawing passed</t>
    <phoneticPr fontId="15" type="noConversion"/>
  </si>
  <si>
    <t>PVT</t>
  </si>
  <si>
    <t>2. FATP LAYOUT</t>
  </si>
  <si>
    <t>1. SMT LAYOUT</t>
  </si>
  <si>
    <t>SMT S1 line</t>
  </si>
  <si>
    <t>Line setup (HDMI press)</t>
  </si>
  <si>
    <t>SMT S2 line</t>
  </si>
  <si>
    <t>SMT S12 line</t>
  </si>
  <si>
    <t xml:space="preserve"> ASSY AUTO: Panel Line*4</t>
  </si>
  <si>
    <t>Line transfer from LH</t>
  </si>
  <si>
    <t>PR,PO</t>
  </si>
  <si>
    <t>Setup &amp; debug</t>
  </si>
  <si>
    <t>Pack out</t>
  </si>
  <si>
    <t>Station</t>
  </si>
  <si>
    <t>Qualifiation item</t>
  </si>
  <si>
    <t>Oct</t>
    <phoneticPr fontId="65" type="noConversion"/>
  </si>
  <si>
    <t>Nov</t>
    <phoneticPr fontId="65" type="noConversion"/>
  </si>
  <si>
    <t>SMT Line qualification (CPK+GRR) S1</t>
  </si>
  <si>
    <t>Customer approval</t>
    <phoneticPr fontId="54" type="noConversion"/>
  </si>
  <si>
    <r>
      <rPr>
        <b/>
        <sz val="18"/>
        <color rgb="FF3333FF"/>
        <rFont val="Microsoft JhengHei UI"/>
        <family val="2"/>
        <charset val="1"/>
      </rPr>
      <t>※</t>
    </r>
    <r>
      <rPr>
        <b/>
        <sz val="18"/>
        <color rgb="FF3333FF"/>
        <rFont val="微軟正黑體"/>
        <family val="2"/>
        <charset val="134"/>
      </rPr>
      <t>PVT</t>
    </r>
  </si>
  <si>
    <t>SMT Line qualification (CPK+GRR) S2</t>
  </si>
  <si>
    <t>Customer approval</t>
  </si>
  <si>
    <t>SMT Line qualification (CPK+GRR) S12</t>
  </si>
  <si>
    <r>
      <t xml:space="preserve">Auto Fungible 1.0 Assy line1  </t>
    </r>
    <r>
      <rPr>
        <b/>
        <sz val="18"/>
        <color rgb="FF3333FF"/>
        <rFont val="Calibri"/>
        <family val="2"/>
      </rPr>
      <t>(POR line)</t>
    </r>
  </si>
  <si>
    <t>Line qualificaiton (Force CPK + Paper test+ Strain gauge</t>
  </si>
  <si>
    <t>Trial run</t>
    <phoneticPr fontId="54" type="noConversion"/>
  </si>
  <si>
    <t xml:space="preserve">Auto Fungible 1.0 Assy line 2 </t>
    <phoneticPr fontId="22" type="noConversion"/>
  </si>
  <si>
    <t>Line qualificaiton (Force CPK + Paper test+ Strain gauge)</t>
  </si>
  <si>
    <t>Auto Fungible 1.0 Assy line 3</t>
    <phoneticPr fontId="22" type="noConversion"/>
  </si>
  <si>
    <t>Auto Fungible 1.0 Assy line 4</t>
    <phoneticPr fontId="22" type="noConversion"/>
  </si>
  <si>
    <t xml:space="preserve"> ASSY AUTO: Housing*2</t>
    <phoneticPr fontId="54" type="noConversion"/>
  </si>
  <si>
    <r>
      <t xml:space="preserve">Auto Fungible 2.0 Assy line1  </t>
    </r>
    <r>
      <rPr>
        <b/>
        <sz val="18"/>
        <color rgb="FF3333FF"/>
        <rFont val="Calibri"/>
        <family val="2"/>
      </rPr>
      <t>(POR line)</t>
    </r>
  </si>
  <si>
    <t>Line qualificaiton (Force Cpk+Paper test+ Strain gauge)</t>
  </si>
  <si>
    <t>Test Station BFT
Line1 BF T * 4</t>
  </si>
  <si>
    <t xml:space="preserve">Strain Gauge + GRR + Correlation </t>
  </si>
  <si>
    <t>Line qualificaiton (Strain Gauge + GRR + Correlation)</t>
  </si>
  <si>
    <t>Test Station FTS
Line1 FTS * 2 Cell  (12+12)</t>
  </si>
  <si>
    <t>GRR + Correlation</t>
  </si>
  <si>
    <t>Line qualificaiton (GRR + Correlation)</t>
  </si>
  <si>
    <t>Test Station FPS
Line1 FPS * 4</t>
  </si>
  <si>
    <t>Loop Test</t>
  </si>
  <si>
    <t>Test Station BFT
Line2 BFT*4</t>
  </si>
  <si>
    <t>Strain Gauge + GRR + Correlation</t>
  </si>
  <si>
    <t>Test Station FTS
Line2 FTS * 2Cell (12+12)</t>
  </si>
  <si>
    <t>Test Station FPS
Line2 FPS*4</t>
  </si>
  <si>
    <t>Test Station BFT
Line3 BFT*4</t>
  </si>
  <si>
    <t>Test Station FTS
Line3 FTS*2Cell (12+12)</t>
  </si>
  <si>
    <t>Test Station FPS
Line3 FPS*4</t>
  </si>
  <si>
    <t>Test Station BFT
Line4 BFT*4</t>
  </si>
  <si>
    <t>Test Station FTS
Line4 FTS*2Cell (12+12)</t>
  </si>
  <si>
    <t>Test Station FPS
Line4 FPS*4</t>
  </si>
  <si>
    <t xml:space="preserve">Pack out line #4 Manual </t>
  </si>
  <si>
    <t>Export customs documents (packing list and invoice)</t>
  </si>
  <si>
    <t>IT Sunnyone</t>
  </si>
  <si>
    <t>IE Lora</t>
  </si>
  <si>
    <t>PMC Emma</t>
  </si>
  <si>
    <t>Line set up &amp; debug</t>
  </si>
  <si>
    <t>11/03~11/12</t>
  </si>
  <si>
    <t>11/12~11/19</t>
  </si>
  <si>
    <t>Line S1</t>
  </si>
  <si>
    <t>Line S2</t>
  </si>
  <si>
    <t>Line S12</t>
  </si>
  <si>
    <t>Line is allocating for other projects</t>
  </si>
  <si>
    <t>Line 1 ~ Line 4</t>
  </si>
  <si>
    <t>2025/11/08-2025/11/11</t>
  </si>
  <si>
    <t>2025/11/11-2025/11/14</t>
  </si>
  <si>
    <t>Line 3</t>
  </si>
  <si>
    <t>Line 4</t>
  </si>
  <si>
    <t>2025/11/13-2025/11/17</t>
  </si>
  <si>
    <t>2025/11/17-2025/11/20</t>
  </si>
  <si>
    <t>2025/11/20-2025/11/24</t>
  </si>
  <si>
    <t>Manual line 4</t>
  </si>
  <si>
    <t>2025/11/21-2025/11/25</t>
  </si>
  <si>
    <t>2025/11/05 - 2025/11/10</t>
  </si>
  <si>
    <t>2025/11/11 - 2025/11/16</t>
  </si>
  <si>
    <t>2025/11/15- 2025/11/19</t>
  </si>
  <si>
    <t>S1 (B+B)</t>
  </si>
  <si>
    <t>S2 (T+T)</t>
  </si>
  <si>
    <t>S12 (B+T)</t>
  </si>
  <si>
    <t>Cum WRR 
(6 working days)</t>
  </si>
  <si>
    <t>Q'ty</t>
  </si>
  <si>
    <t>20-105049</t>
  </si>
  <si>
    <t>20-105053</t>
  </si>
  <si>
    <t>Wait for the engineering tool improve cosmetic  result</t>
    <phoneticPr fontId="0" type="noConversion"/>
  </si>
  <si>
    <t>TF,FAI/CMK</t>
    <phoneticPr fontId="0" type="noConversion"/>
  </si>
  <si>
    <t xml:space="preserve">※ Remark: </t>
  </si>
  <si>
    <t>MC</t>
  </si>
  <si>
    <t>PMC</t>
  </si>
  <si>
    <t>BPM</t>
  </si>
  <si>
    <t>TPM</t>
  </si>
  <si>
    <t>RF (VN)</t>
  </si>
  <si>
    <t>EE (TW)</t>
  </si>
  <si>
    <t>SW (LH)</t>
  </si>
  <si>
    <t>SW (VN)</t>
  </si>
  <si>
    <t>RD Packaging</t>
  </si>
  <si>
    <t>ME FATP</t>
  </si>
  <si>
    <t>ME SMT</t>
  </si>
  <si>
    <t>ME program</t>
  </si>
  <si>
    <t>PE (FA)</t>
  </si>
  <si>
    <t>PE (BOM)</t>
  </si>
  <si>
    <t>AE</t>
  </si>
  <si>
    <t>HDMI</t>
  </si>
  <si>
    <t>SI</t>
  </si>
  <si>
    <t>Kitting SMT</t>
  </si>
  <si>
    <t>Kitting SI</t>
  </si>
  <si>
    <t>IT SF</t>
  </si>
  <si>
    <t>Security</t>
  </si>
  <si>
    <t>Ceecee Liang</t>
  </si>
  <si>
    <t>Shi Miao</t>
  </si>
  <si>
    <t>Peter Tang</t>
  </si>
  <si>
    <t>Sherine Ye</t>
  </si>
  <si>
    <t>Cindy Wang</t>
  </si>
  <si>
    <t>Justin Wei</t>
  </si>
  <si>
    <t>Ken Huang</t>
  </si>
  <si>
    <t>Sunny Lu</t>
  </si>
  <si>
    <t>Nora Ruan</t>
  </si>
  <si>
    <t>Randy Bai</t>
  </si>
  <si>
    <t>Meredith Huang</t>
  </si>
  <si>
    <t>Cinamon Wu</t>
  </si>
  <si>
    <t>Ryann Ruan</t>
  </si>
  <si>
    <t>Sally Ruan</t>
  </si>
  <si>
    <t>Lora Ruan</t>
  </si>
  <si>
    <t>Fisher Zhang</t>
  </si>
  <si>
    <t>Leon Fan</t>
  </si>
  <si>
    <t>Tong Zhang</t>
  </si>
  <si>
    <t>Tonny Pan</t>
  </si>
  <si>
    <t>Nguyen Van Cuong</t>
  </si>
  <si>
    <t>Nguyen Kha Son</t>
  </si>
  <si>
    <t>Le Van Thuy</t>
  </si>
  <si>
    <t>Nguyen Thi Thom</t>
  </si>
  <si>
    <t>Nguyen Van Huy</t>
  </si>
  <si>
    <t>Ly Van Hop</t>
  </si>
  <si>
    <t>Daisy Ruan</t>
  </si>
  <si>
    <t>Tran Thi Nuong</t>
  </si>
  <si>
    <t>Rain Huang</t>
  </si>
  <si>
    <t>Hansen Zheng</t>
  </si>
  <si>
    <t>OCL, ECL, WCL verification in PVT stage</t>
  </si>
  <si>
    <t>ceecee.qe.liang@fii-foxconn.com</t>
  </si>
  <si>
    <t>shi-miao.chen@fii-foxconn.com</t>
  </si>
  <si>
    <t>chun-jing.tang@fii-foxconn.com</t>
  </si>
  <si>
    <t>sherine.sy.ye@fii-foxconn.com</t>
  </si>
  <si>
    <t>cindy.wc.wang@fii-foxconn.com</t>
  </si>
  <si>
    <t>justin.dw.wu@fii-foxconn.com</t>
  </si>
  <si>
    <t>kenh.hk.huang@fii-foxconn.com</t>
  </si>
  <si>
    <t>sunny.gz.lu@fii-foxconn.com</t>
  </si>
  <si>
    <t>nora.by.ruan@fii-foxconn.com</t>
  </si>
  <si>
    <t>randy.wf.bai@fii-foxconn.com</t>
  </si>
  <si>
    <t>meredith.yx.huang@fii-foxconn.com</t>
  </si>
  <si>
    <t>hansen.gh.zheng@fii-foxconn.com</t>
  </si>
  <si>
    <t>cinamon.sg.wu@fii-foxconn.com</t>
  </si>
  <si>
    <t>rain.ww.huang@fii-foxconn.com</t>
  </si>
  <si>
    <t>ryann.wx.ruan@fii-foxconn.com</t>
  </si>
  <si>
    <t>sally.jc.ruan@fii-foxconn.com</t>
  </si>
  <si>
    <t>lora.st.ruan@fii-foxconn.com</t>
  </si>
  <si>
    <t>fisher.c.zhang@fii-foxconn.com</t>
  </si>
  <si>
    <t>leon.wl.fan@fii-foxconn.com</t>
  </si>
  <si>
    <t>tong-zhang.yan@fii-foxconn.com</t>
  </si>
  <si>
    <t>shi-niang.chen@fii-foxconn.com</t>
  </si>
  <si>
    <t>csd-vn-smt@mail.foxconn.com</t>
  </si>
  <si>
    <t>csd-vn-si@mail.foxconn.com</t>
  </si>
  <si>
    <t>cbd-vn-kitting@mail.foxconn.com</t>
  </si>
  <si>
    <t>cbd-vn-kittingb08-3f@fii-foxconn.com</t>
  </si>
  <si>
    <t>tonny.dy.pan@fii-foxconn.com</t>
  </si>
  <si>
    <t>vngz-cbd-sfc@fii-foxconn.com</t>
  </si>
  <si>
    <t>daisy.sh.nguyen@fii-foxconn.com</t>
  </si>
  <si>
    <t>Evan Zhong</t>
  </si>
  <si>
    <t>gjianyin@amazon.com.vn</t>
  </si>
  <si>
    <t>xiaoyoz@amazon.com</t>
  </si>
  <si>
    <t>Calypso's Amazon Core Team</t>
  </si>
  <si>
    <t>Calypso- CNT Team Members</t>
  </si>
  <si>
    <t>23</t>
  </si>
  <si>
    <t>24</t>
  </si>
  <si>
    <t>25</t>
  </si>
  <si>
    <t>26</t>
  </si>
  <si>
    <t>27</t>
  </si>
  <si>
    <t>28</t>
  </si>
  <si>
    <t>29</t>
  </si>
  <si>
    <t>30</t>
  </si>
  <si>
    <t>31</t>
  </si>
  <si>
    <t>32</t>
  </si>
  <si>
    <t>Planning Christy Hu</t>
  </si>
  <si>
    <t>Planning Christy Hu/NPI PM Luis</t>
  </si>
  <si>
    <t>STM Duke Miao</t>
  </si>
  <si>
    <t>Package Engineer Do Suh</t>
  </si>
  <si>
    <t>SN Rule</t>
  </si>
  <si>
    <t>AMZ team</t>
  </si>
  <si>
    <t>Keep no channel change from AMZ to CNT</t>
  </si>
  <si>
    <t>PVT Auto fungible 1.0 line * 4</t>
  </si>
  <si>
    <t xml:space="preserve">          2. For Main housing * total 8 sets Copy tools+ 1set Engineering tool, for Housing lid * total 7 sets Copy tools+1 set Engineering tool.</t>
  </si>
  <si>
    <t xml:space="preserve">          3. Engineering tool need to be replaced with new Cavtiy &amp; Slider by the MP artwork.</t>
  </si>
  <si>
    <t>Cable</t>
  </si>
  <si>
    <t>Pallet q'ty</t>
  </si>
  <si>
    <t>Dec</t>
  </si>
  <si>
    <t>Line qualificaiton
(Fault injection)</t>
  </si>
  <si>
    <t>Line setup &amp; debug</t>
  </si>
  <si>
    <t>Trial run</t>
  </si>
  <si>
    <t>Retrofit timing</t>
  </si>
  <si>
    <t>Transfer to VN</t>
  </si>
  <si>
    <t>CET test</t>
  </si>
  <si>
    <t>Internal PO shipment date</t>
  </si>
  <si>
    <t>Internal PO-validation result</t>
  </si>
  <si>
    <t>10/20~11/01</t>
  </si>
  <si>
    <t>09/15~10/18</t>
  </si>
  <si>
    <t>Test Line #1 Auto FTS, FPS
(Reuse from DVT)</t>
  </si>
  <si>
    <t>11/10~11/15</t>
  </si>
  <si>
    <t>11/03~11/09</t>
  </si>
  <si>
    <t>11/03~11/11</t>
  </si>
  <si>
    <t>Cum</t>
  </si>
  <si>
    <t>(a)</t>
  </si>
  <si>
    <t>Manual Packing - Line 5</t>
  </si>
  <si>
    <t>Set up &amp; debug</t>
  </si>
  <si>
    <t>Follow SMT line start date</t>
  </si>
  <si>
    <t xml:space="preserve"> Assembly &amp; 
Test</t>
  </si>
  <si>
    <t>FAT Trial run
q'ty</t>
  </si>
  <si>
    <t>60pcs 
(5 panels)</t>
  </si>
  <si>
    <t>5M</t>
  </si>
  <si>
    <t>4A</t>
  </si>
  <si>
    <t>3A</t>
  </si>
  <si>
    <t>FAI build</t>
  </si>
  <si>
    <t>POR line
(Use from DVT)</t>
  </si>
  <si>
    <t>Pack out line #1 Auto (Ramp after OK2S)</t>
  </si>
  <si>
    <t>VI Station Line #1
(VI fixture modification)</t>
  </si>
  <si>
    <t>VI Station Line #2
(VI fixture modification)</t>
  </si>
  <si>
    <t>VI Station Line #3
(VI fixture modification)</t>
  </si>
  <si>
    <t>VI Station Line #4
(VI fixture modification)</t>
  </si>
  <si>
    <t>VI Station Line #5
(VI fixture modification)</t>
  </si>
  <si>
    <t>Refer to OBA Readiness list</t>
  </si>
  <si>
    <t>Review reports</t>
  </si>
  <si>
    <t>Need AMZ to release PO 6 wks before ok2ship week (2 wks package material preparation+ 0.5 wk IQC trial run checking + 3 wks ramp up production)</t>
  </si>
  <si>
    <t>Based on ramp up plan, refer sheet "Product Milestone"</t>
  </si>
  <si>
    <r>
      <rPr>
        <b/>
        <u/>
        <sz val="12"/>
        <color rgb="FF3333FF"/>
        <rFont val="Calibri"/>
        <family val="2"/>
        <scheme val="minor"/>
      </rPr>
      <t>Remark:</t>
    </r>
    <r>
      <rPr>
        <sz val="12"/>
        <color rgb="FF3333FF"/>
        <rFont val="Calibri"/>
        <family val="2"/>
        <scheme val="minor"/>
      </rPr>
      <t xml:space="preserve">  Move packing POR line next to left over 4 packing lines after DVT for PVT</t>
    </r>
  </si>
  <si>
    <t>Keep tracking with PF update</t>
  </si>
  <si>
    <t>Audit items base on AMZ's standard document before trial run.</t>
  </si>
  <si>
    <t>Control Log</t>
  </si>
  <si>
    <t>Cut-off data for reports</t>
  </si>
  <si>
    <t>Submit reports date</t>
  </si>
  <si>
    <t>FATP Trial run date</t>
  </si>
  <si>
    <t>Packing trial run</t>
  </si>
  <si>
    <t>12pcs</t>
  </si>
  <si>
    <t>FATP OP qual approval</t>
  </si>
  <si>
    <t>SMT OP qual approval</t>
  </si>
  <si>
    <t>11/19/2025
9:00am</t>
  </si>
  <si>
    <t>11/20/2025
1:00pm</t>
  </si>
  <si>
    <t>11/27/2025
1:00pm</t>
  </si>
  <si>
    <t>11/29/2025
9:00am</t>
  </si>
  <si>
    <t>11/22/2025
9:00am</t>
  </si>
  <si>
    <t>11/24/2025
1:00pm</t>
  </si>
  <si>
    <t>11/26/2025
9:00am</t>
  </si>
  <si>
    <t>FAI report
submission</t>
  </si>
  <si>
    <t>US</t>
  </si>
  <si>
    <t>CA</t>
  </si>
  <si>
    <t xml:space="preserve">Due date    </t>
  </si>
  <si>
    <r>
      <rPr>
        <b/>
        <u/>
        <sz val="12"/>
        <color rgb="FF000000"/>
        <rFont val="Calibri"/>
        <family val="2"/>
      </rPr>
      <t>Line 2:</t>
    </r>
    <r>
      <rPr>
        <sz val="12"/>
        <color rgb="FF000000"/>
        <rFont val="Calibri"/>
        <family val="2"/>
      </rPr>
      <t xml:space="preserve">  FATP Retrofit from LH Sheldon.
SMT * 1 + FATP * 1 + Packing * 1</t>
    </r>
  </si>
  <si>
    <t>Line</t>
  </si>
  <si>
    <t>Francis, Hu</t>
  </si>
  <si>
    <t>frahusuz@amazon.com</t>
  </si>
  <si>
    <t>lpkhanh@amazon.com.vn</t>
  </si>
  <si>
    <t>Khanh, Luong</t>
  </si>
  <si>
    <t>12pcs/line</t>
  </si>
  <si>
    <t xml:space="preserve"> </t>
  </si>
  <si>
    <t>Ramp up plan</t>
  </si>
  <si>
    <t>CNT PM Alice</t>
  </si>
  <si>
    <t>PVT cost</t>
  </si>
  <si>
    <t>BPM Sherine</t>
  </si>
  <si>
    <t>SKUs build start date</t>
  </si>
  <si>
    <t>CNT update the build start date for each SKUs base on the Internal PO sample demand</t>
  </si>
  <si>
    <t xml:space="preserve">AMZ team help review Line qual summary/detail and share comments </t>
  </si>
  <si>
    <t>AMZ team help share FAT trial run quantity for material preparation (AMZ STM Duke)</t>
  </si>
  <si>
    <t>STM Francis/Duke</t>
  </si>
  <si>
    <t>STM Duke</t>
  </si>
  <si>
    <t>Model</t>
  </si>
  <si>
    <t>SKU</t>
  </si>
  <si>
    <t>Packout date</t>
  </si>
  <si>
    <t>Ship date</t>
  </si>
  <si>
    <t>52- Daily output plan</t>
  </si>
  <si>
    <t>53- Daily output plan</t>
  </si>
  <si>
    <t>11/18 &amp; 19</t>
  </si>
  <si>
    <t>ship out</t>
  </si>
  <si>
    <t>ROW-DE</t>
  </si>
  <si>
    <t>Hu, James</t>
  </si>
  <si>
    <t>hushin@amazon.com</t>
  </si>
  <si>
    <t>Francis request Yank test +  side load to qualify HDMI machine 20pcs</t>
  </si>
  <si>
    <t>Actual</t>
  </si>
  <si>
    <t>CET test report submission</t>
  </si>
  <si>
    <t>DQM James</t>
  </si>
  <si>
    <t>STM Francis Hu</t>
  </si>
  <si>
    <t>STM Duke Miao/Francis Hu</t>
  </si>
  <si>
    <t>DQM James Hu</t>
  </si>
  <si>
    <t>DGL Rick Pu</t>
  </si>
  <si>
    <t>STM Duke Miao/DQM James Hu</t>
  </si>
  <si>
    <t>Line qualificaiton &amp; Trial run</t>
  </si>
  <si>
    <r>
      <rPr>
        <b/>
        <u/>
        <sz val="11"/>
        <color rgb="FF3333FF"/>
        <rFont val="Calibri"/>
        <family val="2"/>
      </rPr>
      <t>Case 1</t>
    </r>
    <r>
      <rPr>
        <b/>
        <sz val="11"/>
        <color rgb="FF3333FF"/>
        <rFont val="Calibri"/>
        <family val="2"/>
      </rPr>
      <t xml:space="preserve">: </t>
    </r>
    <r>
      <rPr>
        <b/>
        <sz val="11"/>
        <rFont val="Calibri"/>
        <family val="2"/>
      </rPr>
      <t>6 working days, Max WRR 211,002</t>
    </r>
  </si>
  <si>
    <r>
      <rPr>
        <b/>
        <u/>
        <sz val="11"/>
        <color rgb="FF3333FF"/>
        <rFont val="Calibri"/>
        <family val="2"/>
      </rPr>
      <t>Case 2</t>
    </r>
    <r>
      <rPr>
        <b/>
        <sz val="11"/>
        <color rgb="FF3333FF"/>
        <rFont val="Calibri"/>
        <family val="2"/>
      </rPr>
      <t xml:space="preserve">: </t>
    </r>
    <r>
      <rPr>
        <b/>
        <sz val="11"/>
        <rFont val="Calibri"/>
        <family val="2"/>
      </rPr>
      <t xml:space="preserve"> 7 working days, Max WRR 246,169</t>
    </r>
  </si>
  <si>
    <t>11/19 &amp; 20</t>
  </si>
  <si>
    <t>ME Ryan/
TE Rain</t>
  </si>
  <si>
    <t>ME Ryan &amp; Hansen/
TE Rain</t>
  </si>
  <si>
    <t>PM Luis</t>
  </si>
  <si>
    <t>Refer sheet "BOM matrix" and "Internal PO build"</t>
  </si>
  <si>
    <t>FAI approval</t>
  </si>
  <si>
    <r>
      <rPr>
        <b/>
        <u/>
        <sz val="12"/>
        <color rgb="FF000000"/>
        <rFont val="Calibri"/>
        <family val="2"/>
      </rPr>
      <t>Line 1:</t>
    </r>
    <r>
      <rPr>
        <sz val="12"/>
        <color rgb="FF000000"/>
        <rFont val="Calibri"/>
        <family val="2"/>
      </rPr>
      <t xml:space="preserve"> POR line
SMT * 1 + Panel Assembly * 1 + Packing * 1</t>
    </r>
  </si>
  <si>
    <t>Process</t>
  </si>
  <si>
    <t>Panel Assembly</t>
  </si>
  <si>
    <t>Housing Assembly</t>
  </si>
  <si>
    <t>Auto Packing line</t>
  </si>
  <si>
    <t>Original plan</t>
  </si>
  <si>
    <t>Updated plan</t>
  </si>
  <si>
    <t>Retrofit FAB timing</t>
  </si>
  <si>
    <t>09/01~10/18</t>
  </si>
  <si>
    <t>10/13~11/08</t>
  </si>
  <si>
    <t>11/10~11/13</t>
  </si>
  <si>
    <t>11/14~11/19</t>
  </si>
  <si>
    <r>
      <rPr>
        <b/>
        <u/>
        <sz val="12"/>
        <color rgb="FF000000"/>
        <rFont val="Calibri"/>
        <family val="2"/>
      </rPr>
      <t>Line 3 * Line 4:</t>
    </r>
    <r>
      <rPr>
        <sz val="12"/>
        <color rgb="FF000000"/>
        <rFont val="Calibri"/>
        <family val="2"/>
      </rPr>
      <t xml:space="preserve"> Housing 2nd line</t>
    </r>
  </si>
  <si>
    <t>09/14~11/15</t>
  </si>
  <si>
    <t>11/17~12/01</t>
  </si>
  <si>
    <t>12/02~12/08</t>
  </si>
  <si>
    <t>12/08~12/12</t>
  </si>
  <si>
    <t>12/13/2025</t>
  </si>
  <si>
    <t>11/03~11/10</t>
  </si>
  <si>
    <t xml:space="preserve">Pack out line #5 Manual </t>
  </si>
  <si>
    <t>11/24~11/25</t>
  </si>
  <si>
    <t>11/10~11/22</t>
  </si>
  <si>
    <t>11/24~12/02</t>
  </si>
  <si>
    <t>12/03~12/10</t>
  </si>
  <si>
    <t>12/16~12/22</t>
  </si>
  <si>
    <t>12/23~12/27</t>
  </si>
  <si>
    <r>
      <rPr>
        <b/>
        <sz val="12"/>
        <color rgb="FF000000"/>
        <rFont val="Calibri"/>
        <family val="2"/>
      </rPr>
      <t xml:space="preserve">Mitigation plan: </t>
    </r>
    <r>
      <rPr>
        <sz val="12"/>
        <color rgb="FF000000"/>
        <rFont val="Calibri"/>
        <family val="2"/>
      </rPr>
      <t xml:space="preserve">
Qualify Manual Packing 5th line in PVT</t>
    </r>
  </si>
  <si>
    <r>
      <rPr>
        <b/>
        <sz val="12"/>
        <color rgb="FF000000"/>
        <rFont val="Calibri"/>
        <family val="2"/>
      </rPr>
      <t xml:space="preserve">Mitigation plan: </t>
    </r>
    <r>
      <rPr>
        <sz val="12"/>
        <color rgb="FF000000"/>
        <rFont val="Calibri"/>
        <family val="2"/>
      </rPr>
      <t xml:space="preserve">
Retrofit Callie VN housing line</t>
    </r>
  </si>
  <si>
    <r>
      <t>09/01~</t>
    </r>
    <r>
      <rPr>
        <b/>
        <sz val="12"/>
        <color rgb="FFFF0000"/>
        <rFont val="Calibri"/>
        <family val="2"/>
      </rPr>
      <t>11/08</t>
    </r>
    <r>
      <rPr>
        <b/>
        <sz val="12"/>
        <color rgb="FF000000"/>
        <rFont val="Calibri"/>
        <family val="2"/>
      </rPr>
      <t xml:space="preserve">
</t>
    </r>
    <r>
      <rPr>
        <sz val="12"/>
        <color rgb="FFFF0000"/>
        <rFont val="Calibri"/>
        <family val="2"/>
      </rPr>
      <t>(Delay 3 wks)</t>
    </r>
  </si>
  <si>
    <r>
      <t>09/14~</t>
    </r>
    <r>
      <rPr>
        <b/>
        <sz val="12"/>
        <color rgb="FFFF0000"/>
        <rFont val="Calibri"/>
        <family val="2"/>
      </rPr>
      <t>11/29</t>
    </r>
    <r>
      <rPr>
        <sz val="12"/>
        <rFont val="Calibri"/>
        <family val="2"/>
      </rPr>
      <t xml:space="preserve">
</t>
    </r>
    <r>
      <rPr>
        <sz val="12"/>
        <color rgb="FFFF0000"/>
        <rFont val="Calibri"/>
        <family val="2"/>
      </rPr>
      <t>(Delay 2 wks)</t>
    </r>
  </si>
  <si>
    <r>
      <rPr>
        <b/>
        <u/>
        <sz val="12"/>
        <color rgb="FF000000"/>
        <rFont val="Calibri"/>
        <family val="2"/>
      </rPr>
      <t>Line 1:</t>
    </r>
    <r>
      <rPr>
        <sz val="12"/>
        <color rgb="FF000000"/>
        <rFont val="Calibri"/>
        <family val="2"/>
      </rPr>
      <t xml:space="preserve"> POR line
SMT * 1 + FATP * 1 + Packing * 1</t>
    </r>
  </si>
  <si>
    <t>PQE Max/Leon</t>
  </si>
  <si>
    <t>12/01~12/15</t>
  </si>
  <si>
    <t>Fault injection</t>
  </si>
  <si>
    <t>April Peng</t>
  </si>
  <si>
    <t>april.zf.peng@fii-foxconn.com</t>
  </si>
  <si>
    <t>gina.xj.pei@mail.foxconn.com</t>
  </si>
  <si>
    <t>Gina Pei</t>
  </si>
  <si>
    <t>John Chen</t>
  </si>
  <si>
    <t>ru-guang.chen@fii-foxconn.com</t>
  </si>
  <si>
    <t>DE-FR-IT-ES-GB-IE</t>
  </si>
  <si>
    <t>AU</t>
  </si>
  <si>
    <t>DE-NL-PL-SE-ROW</t>
  </si>
  <si>
    <t>PM Ceecee
PQE Leon</t>
  </si>
  <si>
    <t>NPI PM Luis</t>
  </si>
  <si>
    <t>Log files are grabbed from Trial run (11/12 input FATP)
Control log document to be submitted to AMZ by 11/8</t>
  </si>
  <si>
    <t>PVT start</t>
  </si>
  <si>
    <t>Priority-2/3/4</t>
  </si>
  <si>
    <t>Total internal PO qty</t>
  </si>
  <si>
    <t>Priority-1</t>
  </si>
  <si>
    <t>Internal PO qty</t>
  </si>
  <si>
    <t>OK2ship</t>
  </si>
  <si>
    <t>Efficiency (Fungible 1.0)</t>
  </si>
  <si>
    <t>a. ESD/ occupational safety
b. Fixture operation
c. Abnormal handing
d. Form check
e. VI</t>
  </si>
  <si>
    <t>Manual line 5</t>
  </si>
  <si>
    <t>2025/11/18-2025/11/21</t>
  </si>
  <si>
    <t>2025/11/24-2025/11/27</t>
  </si>
  <si>
    <t>Sensitive materials
含液体的产品 - Liquid 
含磁的产品 - Magnetism 
含电池的产品 – battery 
含有马达的电器 – Motor 
含有粉末 – Powder 
化学物质 - Chemicals 
含爆炸易燃 - the inflammables and explosives</t>
  </si>
  <si>
    <r>
      <t xml:space="preserve">Auto Fungible 2.0 Assy line2 </t>
    </r>
    <r>
      <rPr>
        <b/>
        <sz val="18"/>
        <color rgb="FF3333FF"/>
        <rFont val="Calibri"/>
        <family val="2"/>
      </rPr>
      <t>(Retrofit Callie VN HSG line)</t>
    </r>
  </si>
  <si>
    <t>VI Station (Fault injection)</t>
  </si>
  <si>
    <t>11/19/2025
10:00am</t>
  </si>
  <si>
    <t>11/20/2025
2:00pm</t>
  </si>
  <si>
    <t>11/22/2025
10:00am</t>
  </si>
  <si>
    <t>11/24/2025
2:00pm</t>
  </si>
  <si>
    <t>11/26/2025
10:00am</t>
  </si>
  <si>
    <t>11/27/2025
2:00pm</t>
  </si>
  <si>
    <t>11/29/2025
10:00am</t>
  </si>
  <si>
    <t xml:space="preserve">  8/1  Get final logo artwork</t>
  </si>
  <si>
    <t>Shipping paperworks</t>
  </si>
  <si>
    <t>DGL &amp; GTC</t>
  </si>
  <si>
    <t>Work closely on certification tracking for shipments</t>
  </si>
  <si>
    <t xml:space="preserve">             OK2Tool</t>
    <phoneticPr fontId="9" type="noConversion"/>
  </si>
  <si>
    <t xml:space="preserve"> weeks</t>
    <phoneticPr fontId="9" type="noConversion"/>
  </si>
  <si>
    <t>Group</t>
    <phoneticPr fontId="12" type="noConversion"/>
  </si>
  <si>
    <t>Part Name</t>
    <phoneticPr fontId="12" type="noConversion"/>
  </si>
  <si>
    <t xml:space="preserve"> Engineering tool </t>
    <phoneticPr fontId="9" type="noConversion"/>
  </si>
  <si>
    <t>Modify  Fabrication--Verify two gating solutions simultaneously 
(Original Engineering tool +one set of copy tool)</t>
    <phoneticPr fontId="9" type="noConversion"/>
  </si>
  <si>
    <t>T1   trial</t>
    <phoneticPr fontId="9" type="noConversion"/>
  </si>
  <si>
    <t>Texture</t>
    <phoneticPr fontId="9" type="noConversion"/>
  </si>
  <si>
    <t>T2</t>
    <phoneticPr fontId="9" type="noConversion"/>
  </si>
  <si>
    <t>TF/FAI/CMK</t>
    <phoneticPr fontId="9" type="noConversion"/>
  </si>
  <si>
    <t>LBU DVT 4K Molding in LH</t>
    <phoneticPr fontId="9" type="noConversion"/>
  </si>
  <si>
    <t xml:space="preserve">Improve cosmetic </t>
    <phoneticPr fontId="9" type="noConversion"/>
  </si>
  <si>
    <t>DVT main build</t>
  </si>
  <si>
    <t>transfer to VN</t>
  </si>
  <si>
    <t>Tool trial  FAI ,CPK,DVT 1K molding in VN</t>
    <phoneticPr fontId="9" type="noConversion"/>
  </si>
  <si>
    <t xml:space="preserve"> Tool trial change PVT normal logo</t>
    <phoneticPr fontId="9" type="noConversion"/>
  </si>
  <si>
    <t>CNT FATP+HuaNan Measurement+RREL/ Drop &amp; Tumble+Amazon approve</t>
  </si>
  <si>
    <t>Ramp up</t>
    <phoneticPr fontId="12" type="noConversion"/>
  </si>
  <si>
    <t>Copy Tools: 4 sets Main housing + 4 sets Housing lid</t>
  </si>
  <si>
    <t>Modify Fabrication</t>
    <phoneticPr fontId="9" type="noConversion"/>
  </si>
  <si>
    <t>Waiting for gate verification results</t>
    <phoneticPr fontId="9" type="noConversion"/>
  </si>
  <si>
    <t>Complete the reserved processing+T0</t>
    <phoneticPr fontId="9" type="noConversion"/>
  </si>
  <si>
    <t xml:space="preserve"> National Day</t>
    <phoneticPr fontId="9" type="noConversion"/>
  </si>
  <si>
    <r>
      <rPr>
        <sz val="12"/>
        <color rgb="FFFF0000"/>
        <rFont val="Calibri"/>
        <family val="2"/>
      </rPr>
      <t xml:space="preserve">transfer VN, </t>
    </r>
    <r>
      <rPr>
        <sz val="12"/>
        <color theme="1"/>
        <rFont val="Calibri"/>
        <family val="2"/>
      </rPr>
      <t>TF/FAI/CMK</t>
    </r>
  </si>
  <si>
    <t>CNT FATP+HuaNan Measurement+RREL/ Drop &amp; Tumble+Amazon approve</t>
    <phoneticPr fontId="9" type="noConversion"/>
  </si>
  <si>
    <t>Copy Tools: 4 sets Main housing + 3 sets Housing lid</t>
  </si>
  <si>
    <t>Modify  Fabrication</t>
    <phoneticPr fontId="9" type="noConversion"/>
  </si>
  <si>
    <t>Wait for the engineering tool improve cosmetic  result</t>
    <phoneticPr fontId="9" type="noConversion"/>
  </si>
  <si>
    <t>Waiting in line for Texture</t>
    <phoneticPr fontId="9" type="noConversion"/>
  </si>
  <si>
    <t>Remark:</t>
    <phoneticPr fontId="9" type="noConversion"/>
  </si>
  <si>
    <t>1. Copy tool kick off by 2 group, Main housing 8sets, Housing lid 7sets</t>
    <phoneticPr fontId="9" type="noConversion"/>
  </si>
  <si>
    <t>2. Group1&amp; Group2  MP in VN,</t>
    <phoneticPr fontId="9" type="noConversion"/>
  </si>
  <si>
    <t>3. The above Schedule does not include holidays.</t>
    <phoneticPr fontId="9" type="noConversion"/>
  </si>
  <si>
    <t>4. If there is design modify, the time will be calculated separately.</t>
    <phoneticPr fontId="9" type="noConversion"/>
  </si>
  <si>
    <t>CNT update ramp up plan which will be add 1 Auto Packing line and reduce 1 manual packing line in ramp period
--&gt; Due to abnormal damage during logistics, Auto packing line timeline is extended. Mitigation plan: set up 5th manual packing line for PVT.</t>
  </si>
  <si>
    <t>CET Plan</t>
  </si>
  <si>
    <t>Weekly Review action item list</t>
  </si>
  <si>
    <t>OBA PVT Regression test</t>
  </si>
  <si>
    <t>PQE Leon</t>
  </si>
  <si>
    <t>Weekly</t>
  </si>
  <si>
    <t>CNT update PVT CET test plan
--&gt; PVT CET plan was reviewed by DQM</t>
  </si>
  <si>
    <t>Calypso PVT readiness review action item</t>
  </si>
  <si>
    <t>55-100633</t>
  </si>
  <si>
    <t>52-006182</t>
  </si>
  <si>
    <t>52-005905</t>
  </si>
  <si>
    <t>52-100663</t>
  </si>
  <si>
    <t>ASIN</t>
  </si>
  <si>
    <t>UPC</t>
  </si>
  <si>
    <t>B0DJGDC3BD</t>
  </si>
  <si>
    <t>B0DJGCX6Q2</t>
  </si>
  <si>
    <t>B0DVJ8VJT7</t>
  </si>
  <si>
    <t>B0DVJ64ZLT</t>
  </si>
  <si>
    <t>B0DVJF7528</t>
  </si>
  <si>
    <t>B0DVK166SV</t>
  </si>
  <si>
    <t>B0DVJX97PM</t>
  </si>
  <si>
    <t>B0DVK2RPFK</t>
  </si>
  <si>
    <t>B0F7K67DY2</t>
  </si>
  <si>
    <t>NL-PL-SE-ROW</t>
  </si>
  <si>
    <t xml:space="preserve">Pack-out line-Learning Curve (Pack out UPH 411/manual line, UPH 500/Auto line) </t>
  </si>
  <si>
    <t>Ramp up to 95% eficiency until cut off date</t>
  </si>
  <si>
    <t>Ramp up to 85% eficiency until cut off date</t>
  </si>
  <si>
    <t>Ramp up to 80% eficiency until cut off date</t>
  </si>
  <si>
    <t>Ramp up to 60% eficiency until cut off date</t>
  </si>
  <si>
    <t>Ramp up to 50% eficiency until cut off date</t>
  </si>
  <si>
    <t>Ramp up to 30% eficiency until cut off date</t>
  </si>
  <si>
    <t>Ramp up to 20% eficiency until cut off date</t>
  </si>
  <si>
    <t>Tongzhang/Evan</t>
  </si>
  <si>
    <t>All material issues have been closed</t>
  </si>
  <si>
    <t>Key part list&amp;material ETA&amp;IQC plan</t>
  </si>
  <si>
    <t>PVT golden and limit sample ID has been signed</t>
  </si>
  <si>
    <t>Measurement&amp;Inspection Qualification(GRR/ARR &amp; Correlation)</t>
  </si>
  <si>
    <t xml:space="preserve">SI arrange plan(For key ME parts)                                                               </t>
  </si>
  <si>
    <t>Arrange VN IQC team go to VN N.W.E SI.</t>
  </si>
  <si>
    <t>Material vendor on-site support plan</t>
  </si>
  <si>
    <t>Daily</t>
  </si>
  <si>
    <t>CTB</t>
  </si>
  <si>
    <t>Refer to CTB status sheet</t>
  </si>
  <si>
    <r>
      <rPr>
        <b/>
        <u/>
        <sz val="12"/>
        <color rgb="FF000000"/>
        <rFont val="Calibri"/>
        <family val="2"/>
      </rPr>
      <t>Line 3:</t>
    </r>
    <r>
      <rPr>
        <sz val="12"/>
        <color rgb="FF000000"/>
        <rFont val="Calibri"/>
        <family val="2"/>
      </rPr>
      <t xml:space="preserve"> FATP Retrofit from LH Sheldon. (Auto HSG assembly line retrofit from Callie VN)
SMT * 1 + FATP * 1 + Packing * 1</t>
    </r>
  </si>
  <si>
    <t>09/15~11/08</t>
  </si>
  <si>
    <t>Packout start date</t>
  </si>
  <si>
    <t>Set up</t>
  </si>
  <si>
    <t>Delivery</t>
  </si>
  <si>
    <t>Packing * 5M lines</t>
  </si>
  <si>
    <t>Rel test</t>
  </si>
  <si>
    <t>Update CTB status during PVT to OK2ship</t>
  </si>
  <si>
    <t>MPM April</t>
  </si>
  <si>
    <t>MM Tung</t>
  </si>
  <si>
    <t>Description</t>
  </si>
  <si>
    <t xml:space="preserve">          1. Peak DRR 52,750 ,Peak WRR316,500</t>
  </si>
  <si>
    <t>Follow up OPM Build Matrix</t>
  </si>
  <si>
    <t>Set up shielding room and setup to Calypso</t>
  </si>
  <si>
    <t>OBA Operator Training Plan</t>
  </si>
  <si>
    <t>GMC regression test user image 19</t>
  </si>
  <si>
    <t>OBA Readiness Review for PVT</t>
  </si>
  <si>
    <t>Start from 11/08, complete by 11/15</t>
  </si>
  <si>
    <t>Cum FCST</t>
  </si>
  <si>
    <t>FCST version: 20251024145808</t>
  </si>
  <si>
    <t>Internal demand</t>
  </si>
  <si>
    <t>Trial Run</t>
  </si>
  <si>
    <t>(b)</t>
  </si>
  <si>
    <t>©</t>
  </si>
  <si>
    <t>Ramp capacity (d)</t>
  </si>
  <si>
    <t>Gap (d) - (a+b+c)</t>
  </si>
  <si>
    <t>Total daily</t>
  </si>
  <si>
    <t>BOM list was shared, need Townsend BOM update status to Production before PVT</t>
  </si>
  <si>
    <t>CNT check and update Total related cost for Calypso PVT
--&gt; 1st version quotation sent on 10/17. Need AMZ release PO by 11/17</t>
  </si>
  <si>
    <t>Auto MAC/Key will be keep tracking before PVT build 1 wk</t>
  </si>
  <si>
    <t>Follow PO sequence to arrange</t>
  </si>
  <si>
    <t>Monitoring</t>
  </si>
  <si>
    <t>ETAC running every Monday</t>
  </si>
  <si>
    <t>TBD</t>
  </si>
  <si>
    <t>LPN</t>
  </si>
  <si>
    <t xml:space="preserve">Vendor             </t>
  </si>
  <si>
    <t>PVT Shortage date (on CTB)</t>
  </si>
  <si>
    <t>CNT comments (PVT material status)</t>
  </si>
  <si>
    <t xml:space="preserve">SMT </t>
  </si>
  <si>
    <t>17-004193</t>
  </si>
  <si>
    <t>AMPHENOL</t>
  </si>
  <si>
    <t>ANTENNA,CERAMIC,DK30,SMT-2,(16.2x16.2x4.</t>
  </si>
  <si>
    <t>15-001086</t>
  </si>
  <si>
    <t>Nexperia</t>
  </si>
  <si>
    <t>DIODE,TVS,UNI-DIR,CAT-2,H/S,2020Q4,0201(</t>
  </si>
  <si>
    <t>Middle</t>
  </si>
  <si>
    <t>14-010551</t>
  </si>
  <si>
    <t>Silergy</t>
  </si>
  <si>
    <t>IC,PWR MONITOR,Vs=2.7V-5.5V,CMAI=0V-28V,</t>
  </si>
  <si>
    <t>Low</t>
  </si>
  <si>
    <t>Risk level</t>
  </si>
  <si>
    <t>Batch #</t>
  </si>
  <si>
    <t>Will qualify with 1 lid housing tool which was qualified from Batch 1</t>
  </si>
  <si>
    <t>※ Capacity by batch:</t>
  </si>
  <si>
    <t>Part</t>
  </si>
  <si>
    <t>52-100667</t>
  </si>
  <si>
    <t>31-101122</t>
  </si>
  <si>
    <t>52-006181 (primary)
52-100494 (alternate)</t>
  </si>
  <si>
    <t>52-100502 (primary)
52-100617 (alternate)</t>
  </si>
  <si>
    <t>52-100500 (primary)
52-100615 (alternate)</t>
  </si>
  <si>
    <t>52-100501 (primary)
52-100619 (alternate)</t>
  </si>
  <si>
    <t>52-100498 (primary)
52-100611 (alternate)</t>
  </si>
  <si>
    <t>Build qty (from PVT to OK2ship)</t>
  </si>
  <si>
    <t>Device PN: 52-100667. Device code: 42A</t>
  </si>
  <si>
    <t>DVT leftover MACs &amp; keys can transfer to PVT</t>
  </si>
  <si>
    <t>Follow BOM list to maintain BOM on system</t>
  </si>
  <si>
    <t>Pre-CET 2</t>
  </si>
  <si>
    <t>Already on hand</t>
  </si>
  <si>
    <t>per shipment</t>
  </si>
  <si>
    <t>Required documents for shipping:
1. MSDS documents for dry batteries
2. Test Reports for dry batteries
3. Letters of Indemnity confirming that our batteries comply with the rules for transportation of dangerous goods</t>
  </si>
  <si>
    <r>
      <t xml:space="preserve">※ Risk: </t>
    </r>
    <r>
      <rPr>
        <sz val="12"/>
        <color theme="1"/>
        <rFont val="Calibri"/>
        <family val="2"/>
      </rPr>
      <t xml:space="preserve">No risk so far. </t>
    </r>
    <r>
      <rPr>
        <sz val="12"/>
        <color rgb="FF3333FF"/>
        <rFont val="Calibri"/>
        <family val="2"/>
      </rPr>
      <t>First batch's capacity can cover until the remaining tools got qualified</t>
    </r>
  </si>
  <si>
    <t>Lines</t>
    <phoneticPr fontId="20" type="noConversion"/>
  </si>
  <si>
    <t>Start date</t>
    <phoneticPr fontId="20" type="noConversion"/>
  </si>
  <si>
    <t>End date</t>
    <phoneticPr fontId="20" type="noConversion"/>
  </si>
  <si>
    <t>Lead time</t>
    <phoneticPr fontId="20" type="noConversion"/>
  </si>
  <si>
    <t>Status</t>
    <phoneticPr fontId="20" type="noConversion"/>
  </si>
  <si>
    <t>SMT</t>
    <phoneticPr fontId="20" type="noConversion"/>
  </si>
  <si>
    <t>Approve</t>
  </si>
  <si>
    <t>HDMI press machine transfer</t>
  </si>
  <si>
    <t>BFT testing</t>
  </si>
  <si>
    <t>Test Line #1 Auto BFT
(Reuse from DVT)
L1 start date: 11/17</t>
  </si>
  <si>
    <t>TR</t>
  </si>
  <si>
    <t>Test Line #2 Auto BFT
(Transfer from LH)
L2 start date: 11/20</t>
  </si>
  <si>
    <t>Test Line #3 Auto BFT
L3 start date: 11/24</t>
  </si>
  <si>
    <t>Test Line #4 Auto BFT
L4 start date: 11/27</t>
  </si>
  <si>
    <t>Auto Panel assembly</t>
  </si>
  <si>
    <r>
      <t xml:space="preserve"> ASSY AUTO: Panel Line*1</t>
    </r>
    <r>
      <rPr>
        <b/>
        <sz val="14"/>
        <color theme="1"/>
        <rFont val="Calibri"/>
        <family val="2"/>
      </rPr>
      <t xml:space="preserve"> </t>
    </r>
    <r>
      <rPr>
        <b/>
        <sz val="14"/>
        <color rgb="FF0000FF"/>
        <rFont val="Calibri"/>
        <family val="2"/>
      </rPr>
      <t>(DVT line)</t>
    </r>
  </si>
  <si>
    <r>
      <t xml:space="preserve"> ASSY AUTO: Panel Line*2
(retrofit from Sheldon VN)
</t>
    </r>
    <r>
      <rPr>
        <sz val="14"/>
        <color rgb="FF3333FF"/>
        <rFont val="Calibri"/>
        <family val="2"/>
      </rPr>
      <t>Glue dispensing machine arrived on 11/6 &amp; set up from 11/7</t>
    </r>
  </si>
  <si>
    <r>
      <t xml:space="preserve"> ASSY AUTO: Panel Line*3
(transfer from China)
Start date: 11/24
</t>
    </r>
    <r>
      <rPr>
        <sz val="14"/>
        <color rgb="FF3333FF"/>
        <rFont val="Calibri"/>
        <family val="2"/>
      </rPr>
      <t>Batch 1 (80%) arrived on 11/6</t>
    </r>
    <r>
      <rPr>
        <sz val="14"/>
        <color theme="1"/>
        <rFont val="Calibri"/>
        <family val="2"/>
      </rPr>
      <t xml:space="preserve">
Batch 2 (20%) ETA 11/11 - backup by on hand EQ</t>
    </r>
  </si>
  <si>
    <t xml:space="preserve"> ASSY AUTO: Panel Line*4
(transfer from China)
Start date: 11/27</t>
  </si>
  <si>
    <t>Auto HSG assembly</t>
  </si>
  <si>
    <r>
      <t xml:space="preserve"> ASSY AUTO: Housing*1 </t>
    </r>
    <r>
      <rPr>
        <b/>
        <sz val="14"/>
        <color rgb="FF0000FF"/>
        <rFont val="Calibri"/>
        <family val="2"/>
      </rPr>
      <t xml:space="preserve">(POR line)
</t>
    </r>
    <r>
      <rPr>
        <sz val="14"/>
        <rFont val="Calibri"/>
        <family val="2"/>
      </rPr>
      <t>Start date: 11/17</t>
    </r>
  </si>
  <si>
    <r>
      <t xml:space="preserve"> ASSY AUTO: Housing*2
</t>
    </r>
    <r>
      <rPr>
        <sz val="14"/>
        <color rgb="FF3333FF"/>
        <rFont val="Calibri"/>
        <family val="2"/>
      </rPr>
      <t>(Retrofit Callie VN HSG line)
Start date: 11/24
Pending 2x Link &amp; assemble back housing machine ETA 11/15</t>
    </r>
  </si>
  <si>
    <t>Device testing</t>
  </si>
  <si>
    <t>Test Line #2 Auto FTS, FPS
(Retrofit from Sheldon VN)
Start date: 11/20</t>
  </si>
  <si>
    <r>
      <t xml:space="preserve">Test Line #3 Auto FTS, FPS
(Transfer from LH)
Start date: 11/24
</t>
    </r>
    <r>
      <rPr>
        <sz val="14"/>
        <color rgb="FF3333FF"/>
        <rFont val="Calibri"/>
        <family val="2"/>
      </rPr>
      <t>2x FPS arrived on 11/6</t>
    </r>
  </si>
  <si>
    <r>
      <t xml:space="preserve">Test Line #4 Auto FTS, FPS
(Transfer from LH)
Start date: 11/27
</t>
    </r>
    <r>
      <rPr>
        <sz val="14"/>
        <color rgb="FF3333FF"/>
        <rFont val="Calibri"/>
        <family val="2"/>
      </rPr>
      <t>6x FPS arrived on 11/6</t>
    </r>
  </si>
  <si>
    <t>10/20~11/06</t>
  </si>
  <si>
    <t>11/07~11/11</t>
  </si>
  <si>
    <t>SMT: 11/22/2025
FATP: 11/21/2025
Packing: 11/24/2025</t>
  </si>
  <si>
    <t>FATP: 11/25/2025
Packing: 11/27/2025</t>
  </si>
  <si>
    <t>SMT: 11/13/2025
FATP: 11/12/2025
Packing: 11/15/2025</t>
  </si>
  <si>
    <t>SMT: 11/18/2025
FATP: 11/18/2025
Packing: 11/19/2025</t>
  </si>
  <si>
    <t>WK11/16: 1681x
(Before OK2S)
WK12/07: 940x (after OK2S)</t>
  </si>
  <si>
    <t>11/15~11/19</t>
  </si>
  <si>
    <t>11/12~11/15</t>
  </si>
  <si>
    <r>
      <rPr>
        <b/>
        <u/>
        <sz val="12"/>
        <color rgb="FF000000"/>
        <rFont val="Calibri"/>
        <family val="2"/>
      </rPr>
      <t>Line 2:</t>
    </r>
    <r>
      <rPr>
        <sz val="12"/>
        <color rgb="FF000000"/>
        <rFont val="Calibri"/>
        <family val="2"/>
      </rPr>
      <t xml:space="preserve">  FATP </t>
    </r>
    <r>
      <rPr>
        <sz val="12"/>
        <color rgb="FF3333FF"/>
        <rFont val="Calibri"/>
        <family val="2"/>
      </rPr>
      <t>Retrofit from VN Sheldon</t>
    </r>
    <r>
      <rPr>
        <sz val="12"/>
        <color rgb="FF000000"/>
        <rFont val="Calibri"/>
        <family val="2"/>
      </rPr>
      <t xml:space="preserve">
SMT * 1 + FATP * 1 + Packing * 1</t>
    </r>
  </si>
  <si>
    <r>
      <rPr>
        <b/>
        <u/>
        <sz val="12"/>
        <color rgb="FF000000"/>
        <rFont val="Calibri"/>
        <family val="2"/>
      </rPr>
      <t>Line 4:</t>
    </r>
    <r>
      <rPr>
        <sz val="12"/>
        <color rgb="FF000000"/>
        <rFont val="Calibri"/>
        <family val="2"/>
      </rPr>
      <t xml:space="preserve">  FATP </t>
    </r>
    <r>
      <rPr>
        <sz val="12"/>
        <color rgb="FF3333FF"/>
        <rFont val="Calibri"/>
        <family val="2"/>
      </rPr>
      <t>Retrofit from LH Sheldon</t>
    </r>
    <r>
      <rPr>
        <sz val="12"/>
        <color rgb="FF000000"/>
        <rFont val="Calibri"/>
        <family val="2"/>
      </rPr>
      <t>. (Auto HSG assembly line retrofit from Callie VN)
FATP * 1 + Packing * 2</t>
    </r>
  </si>
  <si>
    <t>11/17~11/22</t>
  </si>
  <si>
    <t>10/20~11/15</t>
  </si>
  <si>
    <r>
      <t xml:space="preserve">Divide into 3 batches:
* Batch 1 = 3 Main housing (C01/C05/C06) + 3 Lid housing (C01/C06/C08). Copytool qualification on-going. Tooling ready to use date: 11/10
* Batch 2 = 3 Main housing </t>
    </r>
    <r>
      <rPr>
        <sz val="12"/>
        <color rgb="FF3333FF"/>
        <rFont val="Calibri"/>
        <family val="2"/>
      </rPr>
      <t>(C03/C04/C07)</t>
    </r>
    <r>
      <rPr>
        <sz val="12"/>
        <rFont val="Calibri"/>
        <family val="2"/>
      </rPr>
      <t xml:space="preserve"> + 3 Lid housing </t>
    </r>
    <r>
      <rPr>
        <sz val="12"/>
        <color rgb="FF3333FF"/>
        <rFont val="Calibri"/>
        <family val="2"/>
      </rPr>
      <t>(C03/C04/C07). Copytool qualification on-going</t>
    </r>
    <r>
      <rPr>
        <sz val="12"/>
        <rFont val="Calibri"/>
        <family val="2"/>
      </rPr>
      <t xml:space="preserve">. Tooling ready to use date: 11/24
* Batch 3 = 3 Main housing </t>
    </r>
    <r>
      <rPr>
        <sz val="12"/>
        <color rgb="FF3333FF"/>
        <rFont val="Calibri"/>
        <family val="2"/>
      </rPr>
      <t>(C06/C02/C05)</t>
    </r>
    <r>
      <rPr>
        <sz val="12"/>
        <rFont val="Calibri"/>
        <family val="2"/>
      </rPr>
      <t xml:space="preserve"> + 2 Lid housing </t>
    </r>
    <r>
      <rPr>
        <sz val="12"/>
        <color rgb="FF3333FF"/>
        <rFont val="Calibri"/>
        <family val="2"/>
      </rPr>
      <t>(C02/C09)</t>
    </r>
    <r>
      <rPr>
        <sz val="12"/>
        <rFont val="Calibri"/>
        <family val="2"/>
      </rPr>
      <t>. Tooling ready to use date: 12/01 (with lid housing tool C08 which was qualified from Batch 1)</t>
    </r>
  </si>
  <si>
    <t xml:space="preserve">Refer to sheet "Project milestone" &amp; "Line qual summary"  </t>
  </si>
  <si>
    <t>ETAC running with 53-level BOM from 11/03</t>
  </si>
  <si>
    <t>Update Rel test device quantity and release PO
--&gt; Rel test request 200pcs, added in Internal demand order</t>
  </si>
  <si>
    <t>Line qualification</t>
  </si>
  <si>
    <t>SOP was sent to AMZ team on 11/4</t>
  </si>
  <si>
    <r>
      <t xml:space="preserve">Update Pre-CET 2 plan
</t>
    </r>
    <r>
      <rPr>
        <sz val="11"/>
        <color rgb="FF3333FF"/>
        <rFont val="Calibri"/>
        <family val="2"/>
      </rPr>
      <t>Pending carton ETA 11/8. Loading test ETC 11/13</t>
    </r>
  </si>
  <si>
    <t>Due date: 10-Nov-2025</t>
  </si>
  <si>
    <t>2 months before OK2ship</t>
  </si>
  <si>
    <r>
      <t>1 week</t>
    </r>
    <r>
      <rPr>
        <sz val="12"/>
        <rFont val="Calibri"/>
        <family val="2"/>
        <scheme val="minor"/>
      </rPr>
      <t xml:space="preserve"> before OK2SHIP </t>
    </r>
  </si>
  <si>
    <t>PO received</t>
  </si>
  <si>
    <t>Amotech can't be used in DVT, need to ask SAA to pull in, next batch 85k ETA VN 12/18, 100k ETA VN 12/25,  will keep tracking with supplier</t>
  </si>
  <si>
    <t>Nexperia export control, can not support. Need to find 2nd source</t>
  </si>
  <si>
    <t>Silergy replied they had shipped out the 15k materials. Checking with distributor about the ETA</t>
  </si>
  <si>
    <t>Calypso CTB summary based on 11/07 ver</t>
  </si>
  <si>
    <t>OPM / ME / TE / IE /Quality / MFG</t>
  </si>
  <si>
    <t>Add 3 Shielding rooms with TV and fixture to Calypso:
- Onhand 3 Shielding rooms
- Already Moved 3 Shielding rooms to Calypso, on-going to setup electric, network, TV.
- 20pcs</t>
  </si>
  <si>
    <t>HSG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</si>
</sst>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9">
    <numFmt numFmtId="5" formatCode="&quot;$&quot;#,##0_);\(&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quot;$&quot;#,##0"/>
    <numFmt numFmtId="165" formatCode="&quot;$&quot;#,##0.00;[Red]\-&quot;$&quot;#,##0.00"/>
    <numFmt numFmtId="166" formatCode="_-&quot;$&quot;* #,##0_-;\-&quot;$&quot;* #,##0_-;_-&quot;$&quot;* &quot;-&quot;_-;_-@_-"/>
    <numFmt numFmtId="167" formatCode="_-* #,##0_-;\-* #,##0_-;_-* &quot;-&quot;_-;_-@_-"/>
    <numFmt numFmtId="168" formatCode="_-&quot;$&quot;* #,##0.00_-;\-&quot;$&quot;* #,##0.00_-;_-&quot;$&quot;* &quot;-&quot;??_-;_-@_-"/>
    <numFmt numFmtId="169" formatCode="_-* #,##0.00_-;\-* #,##0.00_-;_-* &quot;-&quot;??_-;_-@_-"/>
    <numFmt numFmtId="170" formatCode="_ * #,##0.00_ ;_ * \-#,##0.00_ ;_ * &quot;-&quot;??_ ;_ @_ "/>
    <numFmt numFmtId="171" formatCode="[$-409]d\-mmm;@"/>
    <numFmt numFmtId="172" formatCode="[$¥-804]#,##0.00;[$¥-804]\-#,##0.00"/>
    <numFmt numFmtId="173" formatCode="m/d;@"/>
    <numFmt numFmtId="174" formatCode="0_);[Red]\(0\)"/>
    <numFmt numFmtId="175" formatCode="_(* #,##0_);_(* \(#,##0\);_(* &quot;-&quot;??_);_(@_)"/>
    <numFmt numFmtId="176" formatCode="_-* #,##0_-;\-* #,##0_-;_-* &quot;-&quot;??_-;_-@_-"/>
    <numFmt numFmtId="177" formatCode="m&quot;月&quot;d&quot;日&quot;"/>
    <numFmt numFmtId="178" formatCode="0.0%"/>
    <numFmt numFmtId="179" formatCode="[$-409]mmm\-yy;@"/>
    <numFmt numFmtId="180" formatCode="#,##0_ "/>
    <numFmt numFmtId="181" formatCode="[$-F800]dddd\,\ mmmm\ dd\,\ yyyy"/>
    <numFmt numFmtId="182" formatCode="[$$-404]#,##0.00_);[Red]\([$$-404]#,##0.00\)"/>
    <numFmt numFmtId="183" formatCode="\¥#,##0;[Red]\¥\¥\-#,##0"/>
    <numFmt numFmtId="184" formatCode="_ * #,##0_ ;_ * \-#,##0_ ;_ * &quot;-&quot;_ ;_ @_ "/>
    <numFmt numFmtId="185" formatCode="0.0000%"/>
    <numFmt numFmtId="186" formatCode="0000"/>
    <numFmt numFmtId="187" formatCode="000000"/>
    <numFmt numFmtId="188" formatCode="0.0000"/>
    <numFmt numFmtId="189" formatCode="_(&quot;$&quot;* #,##0,\K_);_(&quot;$&quot;* \(#,##0,\K\);_(&quot;$&quot;* &quot;-&quot;_);_(@_)"/>
    <numFmt numFmtId="190" formatCode="_(&quot;$&quot;* #,##0.0,\K_);_(&quot;$&quot;* \(#,##0.0,\K\);_(&quot;$&quot;* &quot;-&quot;_);_(@_)"/>
    <numFmt numFmtId="191" formatCode="_(&quot;$&quot;* #,##0.000000_);_(&quot;$&quot;* \(#,##0.000000\);_(&quot;$&quot;* &quot;-&quot;??_);_(@_)"/>
    <numFmt numFmtId="192" formatCode="\$#,##0\ ;\(\$#,##0\)"/>
    <numFmt numFmtId="193" formatCode="&quot;\&quot;&quot;\&quot;&quot;\&quot;&quot;\&quot;&quot;\&quot;\$#,##0.00_);[Red]&quot;\&quot;&quot;\&quot;&quot;\&quot;&quot;\&quot;&quot;\&quot;\(&quot;\&quot;&quot;\&quot;&quot;\&quot;&quot;\&quot;&quot;\&quot;\$#,##0.00&quot;\&quot;&quot;\&quot;&quot;\&quot;&quot;\&quot;&quot;\&quot;\)"/>
    <numFmt numFmtId="194" formatCode="####0.0000"/>
    <numFmt numFmtId="195" formatCode="_-* #,##0\ _F_B_-;\-* #,##0\ _F_B_-;_-* &quot;-&quot;\ _F_B_-;_-@_-"/>
    <numFmt numFmtId="196" formatCode="_-* #,##0.00\ _F_B_-;\-* #,##0.00\ _F_B_-;_-* &quot;-&quot;??\ _F_B_-;_-@_-"/>
    <numFmt numFmtId="197" formatCode="&quot;$&quot;#,##0.000_);\(&quot;$&quot;#,##0.000\)"/>
    <numFmt numFmtId="198" formatCode="&quot;$&quot;#,##0.0000_);\(&quot;$&quot;#,##0.0000\)"/>
    <numFmt numFmtId="199" formatCode="0_)"/>
    <numFmt numFmtId="200" formatCode="0.0000000"/>
    <numFmt numFmtId="201" formatCode="&quot;VND&quot;#,##0_);[Red]\(&quot;VND&quot;#,##0\)"/>
    <numFmt numFmtId="202" formatCode="_-[$€-2]\ * #,##0.0000_-;\-[$€-2]\ * #,##0.0000_-;_-[$€-2]\ * &quot;-&quot;????_-;_-@_-"/>
    <numFmt numFmtId="203" formatCode="_(* #,##0,\K_);_(* \(#,##0,\K\);_(* &quot;-&quot;_);_(@_)"/>
    <numFmt numFmtId="204" formatCode="_(* #,##0.0,\K_);_(* \(#,##0.0,\K\);_(* &quot;-&quot;_);_(@_)"/>
    <numFmt numFmtId="205" formatCode="0.00%;[Red]\-0.00%"/>
    <numFmt numFmtId="206" formatCode="General_)"/>
    <numFmt numFmtId="207" formatCode="_-* #,##0\ &quot;FB&quot;_-;\-* #,##0\ &quot;FB&quot;_-;_-* &quot;-&quot;\ &quot;FB&quot;_-;_-@_-"/>
    <numFmt numFmtId="208" formatCode="_-* #,##0\ &quot;DM&quot;_-;\-* #,##0\ &quot;DM&quot;_-;_-* &quot;-&quot;\ &quot;DM&quot;_-;_-@_-"/>
    <numFmt numFmtId="209" formatCode="_-* #,##0.00\ &quot;DM&quot;_-;\-* #,##0.00\ &quot;DM&quot;_-;_-* &quot;-&quot;??\ &quot;DM&quot;_-;_-@_-"/>
    <numFmt numFmtId="210" formatCode="yyyy/m/d;@"/>
    <numFmt numFmtId="211" formatCode="m&quot;月&quot;d&quot;日&quot;;@"/>
    <numFmt numFmtId="212" formatCode="[$-F400]h:mm:ss\ AM/PM"/>
    <numFmt numFmtId="213" formatCode="#,##0;[Red]#,##0"/>
    <numFmt numFmtId="214" formatCode="&quot;\&quot;#,##0;[Red]&quot;\&quot;&quot;\&quot;\-#,##0"/>
    <numFmt numFmtId="215" formatCode="&quot;\&quot;#,##0.00;[Red]&quot;\&quot;&quot;\&quot;&quot;\&quot;&quot;\&quot;&quot;\&quot;&quot;\&quot;\-#,##0.00"/>
    <numFmt numFmtId="216" formatCode="&quot;\&quot;#,##0.00;[Red]&quot;\&quot;\-#,##0.00"/>
    <numFmt numFmtId="217" formatCode="&quot;\&quot;#,##0;[Red]&quot;\&quot;\-#,##0"/>
    <numFmt numFmtId="218" formatCode="[$-1010404]#,###.00"/>
    <numFmt numFmtId="219" formatCode="_-[$€-2]* #,##0.00_-;\-[$€-2]* #,##0.00_-;_-[$€-2]* &quot;-&quot;??_-"/>
    <numFmt numFmtId="220" formatCode="0.0"/>
    <numFmt numFmtId="221" formatCode="[$-10478]yyyy/m/d;@"/>
    <numFmt numFmtId="222" formatCode="_-[$$-404]* #,##0.00000_-;\-[$$-404]* #,##0.00000_-;_-[$$-404]* &quot;-&quot;??_-;_-@_-"/>
    <numFmt numFmtId="223" formatCode="[$$-409]#,##0.00000_);[Red]\([$$-409]#,##0.00000\)"/>
    <numFmt numFmtId="224" formatCode="[$NT$-404]#,##0.00;[Red]&quot;-&quot;[$NT$-404]#,##0.00"/>
    <numFmt numFmtId="225" formatCode="[$-409]d/mmm;@"/>
    <numFmt numFmtId="226" formatCode="&quot;$&quot;#,\);\(&quot;$&quot;#,\)"/>
    <numFmt numFmtId="227" formatCode="&quot;$&quot;#,\);\(&quot;$&quot;#,##0\)"/>
    <numFmt numFmtId="228" formatCode="#,##0.000_);\(#,##0.000\)"/>
    <numFmt numFmtId="229" formatCode="&quot;\&quot;#,##0;&quot;\&quot;&quot;\&quot;&quot;\&quot;&quot;\&quot;\-#,##0"/>
    <numFmt numFmtId="230" formatCode="\60\4\7\:"/>
    <numFmt numFmtId="231" formatCode="#,##0.0_);\(#,##0.0\)"/>
    <numFmt numFmtId="232" formatCode="0.000"/>
    <numFmt numFmtId="233" formatCode="_(* #,##0.0_);_(* \(#,##0.00\);_(* &quot;-&quot;??_);_(@_)"/>
    <numFmt numFmtId="234" formatCode="#,##0.0_ "/>
    <numFmt numFmtId="235" formatCode="#,##0&quot;R$&quot;_);[Red]\(#,##0&quot;R$&quot;\)"/>
    <numFmt numFmtId="236" formatCode="&quot;$&quot;#,;\(&quot;$&quot;#,\)"/>
    <numFmt numFmtId="237" formatCode="0_ "/>
    <numFmt numFmtId="238" formatCode="_(* #,##0.000_);_(* \(#,##0.000\);_(* &quot;-&quot;??_);_(@_)"/>
    <numFmt numFmtId="239" formatCode="yyyy/mm/dd"/>
    <numFmt numFmtId="240" formatCode="[DBNum1][$-804]yyyy&quot;年&quot;m&quot;月&quot;;@"/>
    <numFmt numFmtId="241" formatCode="_-* #,##0.00\ [$€-1]_-;\-* #,##0.00\ [$€-1]_-;_-* &quot;-&quot;??\ [$€-1]_-"/>
    <numFmt numFmtId="242" formatCode="#,##0_ ;[Red]\-#,##0\ "/>
    <numFmt numFmtId="243" formatCode="mm/dd/yy;@"/>
    <numFmt numFmtId="244" formatCode="_-* #,##0\ [$€-1]_-;\-* #,##0\ [$€-1]_-;_-* &quot;-&quot;??\ [$€-1]_-"/>
    <numFmt numFmtId="245" formatCode="[$-409]d\-mmm\-yy;@"/>
    <numFmt numFmtId="246" formatCode="0_);\(0\)"/>
  </numFmts>
  <fonts count="393">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1"/>
      <color theme="1"/>
      <name val="Calibri"/>
      <family val="2"/>
      <scheme val="minor"/>
    </font>
    <font>
      <sz val="12"/>
      <color theme="1"/>
      <name val="Calibri"/>
      <family val="2"/>
      <charset val="136"/>
      <scheme val="minor"/>
    </font>
    <font>
      <b/>
      <sz val="18"/>
      <color rgb="FF000000"/>
      <name val="Calibri"/>
      <family val="2"/>
    </font>
    <font>
      <sz val="12"/>
      <color rgb="FF000000"/>
      <name val="Calibri"/>
      <family val="2"/>
    </font>
    <font>
      <sz val="9"/>
      <name val="Calibri"/>
      <family val="3"/>
      <charset val="136"/>
      <scheme val="minor"/>
    </font>
    <font>
      <sz val="12"/>
      <name val="新細明體"/>
      <family val="1"/>
      <charset val="136"/>
    </font>
    <font>
      <sz val="12"/>
      <name val="Times New Roman"/>
      <family val="1"/>
    </font>
    <font>
      <sz val="12"/>
      <color indexed="8"/>
      <name val="新細明體"/>
      <family val="1"/>
      <charset val="136"/>
    </font>
    <font>
      <sz val="12"/>
      <color indexed="9"/>
      <name val="新細明體"/>
      <family val="1"/>
      <charset val="136"/>
    </font>
    <font>
      <u/>
      <sz val="10"/>
      <color indexed="12"/>
      <name val="Arial"/>
      <family val="2"/>
    </font>
    <font>
      <sz val="10"/>
      <name val="Arial"/>
      <family val="2"/>
    </font>
    <font>
      <sz val="12"/>
      <name val="宋体"/>
      <family val="3"/>
      <charset val="136"/>
    </font>
    <font>
      <sz val="11"/>
      <color theme="1"/>
      <name val="Calibri"/>
      <family val="1"/>
      <scheme val="minor"/>
    </font>
    <font>
      <sz val="11"/>
      <color theme="1"/>
      <name val="Calibri"/>
      <family val="1"/>
      <charset val="136"/>
      <scheme val="minor"/>
    </font>
    <font>
      <sz val="12"/>
      <name val="新細明體"/>
      <family val="1"/>
      <charset val="134"/>
    </font>
    <font>
      <sz val="12"/>
      <name val="新細明體"/>
      <family val="1"/>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u/>
      <sz val="12"/>
      <color theme="10"/>
      <name val="新細明體"/>
      <family val="1"/>
      <charset val="136"/>
    </font>
    <font>
      <i/>
      <sz val="12"/>
      <color indexed="23"/>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b/>
      <sz val="18"/>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2"/>
      <color indexed="10"/>
      <name val="新細明體"/>
      <family val="1"/>
      <charset val="136"/>
    </font>
    <font>
      <sz val="12"/>
      <color theme="1"/>
      <name val="Calibri"/>
      <family val="2"/>
    </font>
    <font>
      <sz val="12"/>
      <name val="Calibri"/>
      <family val="2"/>
    </font>
    <font>
      <sz val="14"/>
      <color rgb="FF000000"/>
      <name val="Calibri"/>
      <family val="2"/>
    </font>
    <font>
      <sz val="14"/>
      <color theme="1"/>
      <name val="Calibri"/>
      <family val="2"/>
    </font>
    <font>
      <sz val="12"/>
      <color theme="1"/>
      <name val="Calibri"/>
      <family val="2"/>
      <scheme val="minor"/>
    </font>
    <font>
      <sz val="12"/>
      <color rgb="FFFF0000"/>
      <name val="Calibri"/>
      <family val="2"/>
    </font>
    <font>
      <sz val="11"/>
      <color theme="1"/>
      <name val="Calibri"/>
      <family val="2"/>
      <scheme val="minor"/>
    </font>
    <font>
      <b/>
      <sz val="12"/>
      <name val="Calibri"/>
      <family val="2"/>
    </font>
    <font>
      <b/>
      <sz val="12"/>
      <color theme="1"/>
      <name val="Calibri"/>
      <family val="2"/>
    </font>
    <font>
      <b/>
      <sz val="12"/>
      <color rgb="FF000000"/>
      <name val="Calibri"/>
      <family val="2"/>
    </font>
    <font>
      <sz val="14"/>
      <color rgb="FF0000FF"/>
      <name val="Calibri"/>
      <family val="2"/>
    </font>
    <font>
      <sz val="11"/>
      <name val="Calibri"/>
      <family val="2"/>
    </font>
    <font>
      <b/>
      <sz val="12"/>
      <color rgb="FFFF0000"/>
      <name val="Calibri"/>
      <family val="2"/>
    </font>
    <font>
      <sz val="11"/>
      <color theme="1"/>
      <name val="Calibri"/>
      <family val="2"/>
    </font>
    <font>
      <b/>
      <sz val="11"/>
      <color theme="1"/>
      <name val="Calibri"/>
      <family val="2"/>
    </font>
    <font>
      <sz val="10"/>
      <name val="Calibri"/>
      <family val="2"/>
    </font>
    <font>
      <sz val="10"/>
      <color theme="1"/>
      <name val="Calibri"/>
      <family val="2"/>
    </font>
    <font>
      <sz val="9"/>
      <name val="新細明體"/>
      <family val="1"/>
      <charset val="136"/>
    </font>
    <font>
      <b/>
      <sz val="12"/>
      <color theme="0"/>
      <name val="Calibri"/>
      <family val="2"/>
    </font>
    <font>
      <b/>
      <sz val="10"/>
      <color theme="1"/>
      <name val="Calibri"/>
      <family val="2"/>
    </font>
    <font>
      <sz val="10"/>
      <color rgb="FF3333FF"/>
      <name val="Calibri"/>
      <family val="2"/>
    </font>
    <font>
      <sz val="9"/>
      <name val="Calibri"/>
      <family val="2"/>
      <charset val="136"/>
      <scheme val="minor"/>
    </font>
    <font>
      <sz val="14"/>
      <name val="Calibri"/>
      <family val="2"/>
    </font>
    <font>
      <b/>
      <sz val="14"/>
      <color theme="1"/>
      <name val="Calibri"/>
      <family val="2"/>
    </font>
    <font>
      <sz val="11"/>
      <color theme="1"/>
      <name val="Tahoma"/>
      <family val="2"/>
    </font>
    <font>
      <sz val="14"/>
      <color rgb="FF3333FF"/>
      <name val="Calibri"/>
      <family val="2"/>
    </font>
    <font>
      <sz val="12"/>
      <color rgb="FF3333FF"/>
      <name val="Calibri"/>
      <family val="2"/>
    </font>
    <font>
      <sz val="11"/>
      <color rgb="FF3333FF"/>
      <name val="Calibri"/>
      <family val="2"/>
    </font>
    <font>
      <sz val="10"/>
      <name val="Arial"/>
      <family val="2"/>
      <charset val="134"/>
    </font>
    <font>
      <sz val="14"/>
      <name val="??"/>
      <family val="1"/>
    </font>
    <font>
      <sz val="10"/>
      <name val="???"/>
      <family val="3"/>
    </font>
    <font>
      <sz val="12"/>
      <name val="·s??????"/>
      <family val="1"/>
      <charset val="136"/>
    </font>
    <font>
      <sz val="12"/>
      <name val="___? "/>
      <family val="1"/>
    </font>
    <font>
      <sz val="11"/>
      <name val="__"/>
      <family val="1"/>
    </font>
    <font>
      <sz val="12"/>
      <name val="____"/>
      <family val="1"/>
    </font>
    <font>
      <sz val="11"/>
      <name val="__ _____"/>
      <family val="1"/>
    </font>
    <font>
      <sz val="10"/>
      <name val="__ _____"/>
      <family val="1"/>
    </font>
    <font>
      <sz val="12"/>
      <name val="____"/>
      <family val="2"/>
      <charset val="134"/>
    </font>
    <font>
      <sz val="12"/>
      <name val="____"/>
      <family val="1"/>
      <charset val="134"/>
    </font>
    <font>
      <sz val="10"/>
      <name val="Times New Roman"/>
      <family val="1"/>
      <charset val="134"/>
    </font>
    <font>
      <sz val="10"/>
      <name val="Geneva"/>
      <family val="1"/>
    </font>
    <font>
      <sz val="10"/>
      <name val="Helv"/>
      <family val="2"/>
    </font>
    <font>
      <sz val="9"/>
      <name val="Geneva"/>
      <family val="1"/>
    </font>
    <font>
      <sz val="10"/>
      <color indexed="8"/>
      <name val="MS Sans Serif"/>
      <family val="2"/>
    </font>
    <font>
      <sz val="11"/>
      <name val=""/>
      <family val="1"/>
      <charset val="136"/>
    </font>
    <font>
      <sz val="9"/>
      <color indexed="10"/>
      <name val="Geneva"/>
      <family val="2"/>
    </font>
    <font>
      <b/>
      <sz val="10"/>
      <name val="MS Sans"/>
      <family val="2"/>
    </font>
    <font>
      <sz val="9"/>
      <name val="Geneva"/>
      <family val="2"/>
    </font>
    <font>
      <sz val="10"/>
      <name val="Geneva"/>
      <family val="2"/>
    </font>
    <font>
      <sz val="12"/>
      <name val="·s²Ó©úÅé"/>
      <family val="1"/>
    </font>
    <font>
      <u/>
      <sz val="8.8000000000000007"/>
      <color indexed="36"/>
      <name val="‚l‚r ‚oƒSƒVƒbƒN"/>
      <family val="2"/>
    </font>
    <font>
      <sz val="8"/>
      <name val="Antique Olive"/>
      <family val="2"/>
    </font>
    <font>
      <sz val="8"/>
      <name val="Geneva"/>
      <family val="2"/>
    </font>
    <font>
      <sz val="6"/>
      <name val="Arial"/>
      <family val="2"/>
    </font>
    <font>
      <sz val="5"/>
      <name val="Arial"/>
      <family val="2"/>
    </font>
    <font>
      <b/>
      <sz val="8"/>
      <name val="Arial"/>
      <family val="2"/>
    </font>
    <font>
      <b/>
      <sz val="10"/>
      <name val="Arial"/>
      <family val="2"/>
    </font>
    <font>
      <b/>
      <sz val="6"/>
      <name val="Arial"/>
      <family val="2"/>
    </font>
    <font>
      <b/>
      <sz val="7"/>
      <name val="Arial"/>
      <family val="2"/>
    </font>
    <font>
      <sz val="7"/>
      <name val="Arial"/>
      <family val="2"/>
    </font>
    <font>
      <b/>
      <sz val="9"/>
      <name val="Arial"/>
      <family val="2"/>
    </font>
    <font>
      <b/>
      <sz val="11"/>
      <name val="Arial"/>
      <family val="2"/>
    </font>
    <font>
      <sz val="8"/>
      <name val="Arial"/>
      <family val="2"/>
    </font>
    <font>
      <b/>
      <sz val="12"/>
      <name val="Arial"/>
      <family val="2"/>
    </font>
    <font>
      <sz val="9"/>
      <name val="Arial"/>
      <family val="2"/>
    </font>
    <font>
      <b/>
      <sz val="13"/>
      <name val="Arial"/>
      <family val="2"/>
    </font>
    <font>
      <b/>
      <sz val="14"/>
      <name val="Arial"/>
      <family val="2"/>
    </font>
    <font>
      <sz val="11"/>
      <color indexed="8"/>
      <name val="新細明體"/>
      <family val="1"/>
    </font>
    <font>
      <sz val="11"/>
      <color indexed="8"/>
      <name val="新細明體"/>
      <family val="1"/>
      <charset val="136"/>
    </font>
    <font>
      <sz val="11"/>
      <color indexed="8"/>
      <name val="宋体"/>
      <family val="3"/>
      <charset val="134"/>
    </font>
    <font>
      <sz val="11"/>
      <color indexed="8"/>
      <name val="宋体"/>
      <family val="3"/>
      <charset val="136"/>
    </font>
    <font>
      <sz val="11"/>
      <color indexed="9"/>
      <name val="新細明體"/>
      <family val="1"/>
    </font>
    <font>
      <sz val="11"/>
      <color indexed="9"/>
      <name val="新細明體"/>
      <family val="1"/>
      <charset val="136"/>
    </font>
    <font>
      <sz val="11"/>
      <color indexed="31"/>
      <name val="宋体"/>
      <family val="3"/>
      <charset val="134"/>
    </font>
    <font>
      <sz val="11"/>
      <color indexed="31"/>
      <name val="宋体"/>
      <family val="3"/>
      <charset val="136"/>
    </font>
    <font>
      <sz val="12"/>
      <color indexed="9"/>
      <name val="宋体"/>
      <family val="1"/>
      <charset val="136"/>
    </font>
    <font>
      <sz val="12"/>
      <name val="¹UAAA¼"/>
      <family val="3"/>
    </font>
    <font>
      <sz val="8"/>
      <name val="Times New Roman"/>
      <family val="1"/>
    </font>
    <font>
      <sz val="11"/>
      <color indexed="20"/>
      <name val="新細明體"/>
      <family val="1"/>
    </font>
    <font>
      <sz val="11"/>
      <color indexed="60"/>
      <name val="新細明體"/>
      <family val="1"/>
      <charset val="136"/>
    </font>
    <font>
      <sz val="7"/>
      <name val="Helv"/>
      <family val="2"/>
    </font>
    <font>
      <b/>
      <sz val="10"/>
      <name val="MS Sans Serif"/>
      <family val="2"/>
    </font>
    <font>
      <sz val="9"/>
      <name val="Monaco"/>
      <family val="2"/>
      <charset val="134"/>
    </font>
    <font>
      <sz val="9"/>
      <name val="Monaco"/>
      <family val="1"/>
      <charset val="134"/>
    </font>
    <font>
      <sz val="10"/>
      <name val="Geneva"/>
      <family val="2"/>
      <charset val="134"/>
    </font>
    <font>
      <b/>
      <sz val="11"/>
      <color indexed="52"/>
      <name val="新細明體"/>
      <family val="1"/>
    </font>
    <font>
      <b/>
      <sz val="11"/>
      <color indexed="52"/>
      <name val="新細明體"/>
      <family val="1"/>
      <charset val="136"/>
    </font>
    <font>
      <b/>
      <sz val="10"/>
      <name val="Helv"/>
      <family val="2"/>
    </font>
    <font>
      <b/>
      <sz val="11"/>
      <color indexed="9"/>
      <name val="新細明體"/>
      <family val="1"/>
    </font>
    <font>
      <b/>
      <sz val="11"/>
      <color indexed="9"/>
      <name val="新細明體"/>
      <family val="1"/>
      <charset val="136"/>
    </font>
    <font>
      <sz val="10"/>
      <color indexed="8"/>
      <name val="Arial"/>
      <family val="2"/>
    </font>
    <font>
      <sz val="12"/>
      <name val="宋体"/>
      <family val="3"/>
      <charset val="134"/>
    </font>
    <font>
      <sz val="10"/>
      <name val="BERNHARD"/>
      <family val="1"/>
    </font>
    <font>
      <sz val="10"/>
      <name val="MS Serif"/>
      <family val="1"/>
    </font>
    <font>
      <sz val="10"/>
      <name val="Courier"/>
      <family val="3"/>
    </font>
    <font>
      <sz val="8"/>
      <name val="MS Sans Serif"/>
      <family val="2"/>
    </font>
    <font>
      <sz val="10"/>
      <color indexed="8"/>
      <name val="Arial"/>
      <family val="2"/>
      <charset val="134"/>
    </font>
    <font>
      <sz val="10"/>
      <name val="MS Sans Serif"/>
      <family val="2"/>
    </font>
    <font>
      <strike/>
      <sz val="9"/>
      <name val="Geneva"/>
      <family val="1"/>
    </font>
    <font>
      <sz val="1"/>
      <color indexed="8"/>
      <name val="Courier"/>
      <family val="3"/>
    </font>
    <font>
      <b/>
      <sz val="1"/>
      <color indexed="8"/>
      <name val="Courier"/>
      <family val="3"/>
    </font>
    <font>
      <sz val="10"/>
      <color indexed="16"/>
      <name val="MS Serif"/>
      <family val="1"/>
    </font>
    <font>
      <sz val="10"/>
      <name val="Trebuchet MS"/>
      <family val="2"/>
    </font>
    <font>
      <i/>
      <sz val="11"/>
      <color indexed="23"/>
      <name val="新細明體"/>
      <family val="1"/>
    </font>
    <font>
      <i/>
      <sz val="11"/>
      <color indexed="23"/>
      <name val="Calibri"/>
      <family val="2"/>
      <charset val="134"/>
    </font>
    <font>
      <u/>
      <sz val="8.8000000000000007"/>
      <color indexed="12"/>
      <name val="‚l‚r ‚oƒSƒVƒbƒN"/>
      <family val="2"/>
    </font>
    <font>
      <sz val="11"/>
      <color indexed="17"/>
      <name val="新細明體"/>
      <family val="1"/>
    </font>
    <font>
      <sz val="12"/>
      <color indexed="17"/>
      <name val="宋体"/>
      <family val="1"/>
      <charset val="136"/>
    </font>
    <font>
      <sz val="12"/>
      <color indexed="17"/>
      <name val="宋体"/>
      <family val="3"/>
      <charset val="134"/>
    </font>
    <font>
      <sz val="12"/>
      <color indexed="17"/>
      <name val="宋体"/>
      <family val="3"/>
      <charset val="136"/>
    </font>
    <font>
      <sz val="11"/>
      <color indexed="17"/>
      <name val="新細明體"/>
      <family val="1"/>
      <charset val="136"/>
    </font>
    <font>
      <b/>
      <sz val="12"/>
      <name val="Helv"/>
      <family val="2"/>
    </font>
    <font>
      <b/>
      <sz val="12"/>
      <name val="Arial"/>
      <family val="2"/>
      <charset val="134"/>
    </font>
    <font>
      <b/>
      <sz val="18"/>
      <name val="Arial"/>
      <family val="2"/>
    </font>
    <font>
      <b/>
      <sz val="11"/>
      <color indexed="56"/>
      <name val="新細明體"/>
      <family val="1"/>
    </font>
    <font>
      <u/>
      <sz val="10"/>
      <color indexed="12"/>
      <name val="Arial"/>
      <family val="2"/>
      <charset val="134"/>
    </font>
    <font>
      <u/>
      <sz val="11"/>
      <color indexed="12"/>
      <name val="Calibri"/>
      <family val="1"/>
      <charset val="136"/>
    </font>
    <font>
      <u/>
      <sz val="11"/>
      <color rgb="FF0000FF"/>
      <name val="Calibri"/>
      <family val="1"/>
      <charset val="136"/>
      <scheme val="minor"/>
    </font>
    <font>
      <u/>
      <sz val="10"/>
      <color indexed="12"/>
      <name val="Verdana"/>
      <family val="2"/>
      <charset val="134"/>
    </font>
    <font>
      <u/>
      <sz val="11"/>
      <color indexed="12"/>
      <name val="新細明體"/>
      <family val="1"/>
      <charset val="136"/>
    </font>
    <font>
      <u/>
      <sz val="10"/>
      <color indexed="12"/>
      <name val="Verdana"/>
      <family val="2"/>
    </font>
    <font>
      <sz val="10"/>
      <name val="Verdana"/>
      <family val="2"/>
      <charset val="134"/>
    </font>
    <font>
      <sz val="11"/>
      <color indexed="62"/>
      <name val="新細明體"/>
      <family val="1"/>
    </font>
    <font>
      <sz val="11"/>
      <color indexed="62"/>
      <name val="新細明體"/>
      <family val="1"/>
      <charset val="136"/>
    </font>
    <font>
      <u/>
      <sz val="10"/>
      <color indexed="36"/>
      <name val="Arial"/>
      <family val="2"/>
    </font>
    <font>
      <sz val="11"/>
      <color indexed="52"/>
      <name val="新細明體"/>
      <family val="1"/>
    </font>
    <font>
      <sz val="11"/>
      <color indexed="52"/>
      <name val="新細明體"/>
      <family val="1"/>
      <charset val="136"/>
    </font>
    <font>
      <b/>
      <sz val="11"/>
      <name val="Helv"/>
      <family val="2"/>
    </font>
    <font>
      <b/>
      <u/>
      <sz val="10"/>
      <color indexed="53"/>
      <name val="Geneva"/>
      <family val="1"/>
    </font>
    <font>
      <sz val="11"/>
      <color indexed="60"/>
      <name val="新細明體"/>
      <family val="1"/>
    </font>
    <font>
      <sz val="10"/>
      <name val="Times New Roman"/>
      <family val="1"/>
    </font>
    <font>
      <sz val="7"/>
      <name val="Small Fonts"/>
      <family val="2"/>
    </font>
    <font>
      <sz val="10"/>
      <name val="VNtimes new roman"/>
      <family val="2"/>
    </font>
    <font>
      <sz val="10"/>
      <name val="Helv"/>
      <family val="2"/>
      <charset val="134"/>
    </font>
    <font>
      <sz val="11"/>
      <color indexed="8"/>
      <name val="宋体"/>
      <family val="2"/>
      <charset val="134"/>
    </font>
    <font>
      <sz val="11"/>
      <color indexed="8"/>
      <name val="宋体"/>
      <family val="1"/>
      <charset val="134"/>
    </font>
    <font>
      <sz val="11"/>
      <color indexed="8"/>
      <name val="宋体"/>
      <family val="1"/>
      <charset val="136"/>
    </font>
    <font>
      <sz val="12"/>
      <color indexed="8"/>
      <name val="宋体"/>
      <family val="2"/>
      <charset val="134"/>
    </font>
    <font>
      <sz val="9"/>
      <color indexed="8"/>
      <name val="Arial"/>
      <family val="2"/>
      <charset val="134"/>
    </font>
    <font>
      <sz val="11"/>
      <name val="Calibri"/>
      <family val="2"/>
      <charset val="134"/>
    </font>
    <font>
      <sz val="10"/>
      <name val="Verdana"/>
      <family val="2"/>
    </font>
    <font>
      <sz val="12"/>
      <color indexed="8"/>
      <name val="宋体"/>
      <family val="3"/>
      <charset val="136"/>
    </font>
    <font>
      <sz val="12"/>
      <color indexed="8"/>
      <name val="宋体"/>
      <family val="3"/>
      <charset val="134"/>
    </font>
    <font>
      <sz val="12"/>
      <color indexed="8"/>
      <name val="Calibri"/>
      <family val="2"/>
      <charset val="134"/>
    </font>
    <font>
      <sz val="12"/>
      <color theme="1"/>
      <name val="Calibri"/>
      <family val="1"/>
      <charset val="136"/>
      <scheme val="minor"/>
    </font>
    <font>
      <sz val="12"/>
      <name val="宋体"/>
      <charset val="136"/>
    </font>
    <font>
      <sz val="12"/>
      <name val="Arial"/>
      <family val="2"/>
    </font>
    <font>
      <i/>
      <sz val="9"/>
      <color indexed="12"/>
      <name val="Helv"/>
      <family val="2"/>
    </font>
    <font>
      <sz val="11"/>
      <color theme="0" tint="-0.499984740745262"/>
      <name val="Calibri"/>
      <family val="2"/>
      <scheme val="minor"/>
    </font>
    <font>
      <b/>
      <sz val="11"/>
      <color indexed="63"/>
      <name val="新細明體"/>
      <family val="1"/>
    </font>
    <font>
      <b/>
      <sz val="11"/>
      <color indexed="63"/>
      <name val="Calibri"/>
      <family val="2"/>
      <charset val="134"/>
    </font>
    <font>
      <sz val="7"/>
      <color indexed="10"/>
      <name val="Helv"/>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sz val="10"/>
      <name val="CG Times (WN)"/>
      <family val="1"/>
    </font>
    <font>
      <sz val="12"/>
      <name val="Helv"/>
      <family val="2"/>
    </font>
    <font>
      <sz val="9"/>
      <name val="Geneva"/>
      <family val="2"/>
      <charset val="134"/>
    </font>
    <font>
      <b/>
      <sz val="8"/>
      <name val="Times New Roman"/>
      <family val="1"/>
    </font>
    <font>
      <b/>
      <sz val="18"/>
      <color indexed="56"/>
      <name val="新細明體"/>
      <family val="1"/>
    </font>
    <font>
      <b/>
      <sz val="12"/>
      <name val="Times New Roman"/>
      <family val="1"/>
    </font>
    <font>
      <b/>
      <sz val="11"/>
      <color indexed="8"/>
      <name val="新細明體"/>
      <family val="1"/>
      <charset val="136"/>
    </font>
    <font>
      <sz val="11"/>
      <color indexed="10"/>
      <name val="新細明體"/>
      <family val="1"/>
    </font>
    <font>
      <sz val="11"/>
      <color indexed="10"/>
      <name val="新細明體"/>
      <family val="1"/>
      <charset val="136"/>
    </font>
    <font>
      <u/>
      <sz val="8.8000000000000007"/>
      <color indexed="12"/>
      <name val="ＭＳ Ｐゴシック"/>
      <family val="2"/>
      <charset val="134"/>
    </font>
    <font>
      <sz val="11"/>
      <name val="ＭＳ Ｐゴシック"/>
      <family val="2"/>
      <charset val="134"/>
    </font>
    <font>
      <sz val="11"/>
      <name val="柧挬"/>
      <family val="1"/>
      <charset val="136"/>
    </font>
    <font>
      <sz val="12"/>
      <color indexed="8"/>
      <name val="新細明體"/>
      <family val="1"/>
    </font>
    <font>
      <sz val="12"/>
      <color theme="1"/>
      <name val="Calibri"/>
      <family val="3"/>
      <charset val="134"/>
      <scheme val="minor"/>
    </font>
    <font>
      <sz val="12"/>
      <color indexed="8"/>
      <name val="宋体"/>
      <family val="2"/>
      <charset val="136"/>
    </font>
    <font>
      <b/>
      <sz val="11"/>
      <color indexed="52"/>
      <name val="宋体"/>
      <family val="3"/>
      <charset val="134"/>
    </font>
    <font>
      <b/>
      <sz val="11"/>
      <color indexed="52"/>
      <name val="宋体"/>
      <family val="3"/>
      <charset val="136"/>
    </font>
    <font>
      <sz val="12"/>
      <name val="Courier"/>
      <family val="3"/>
    </font>
    <font>
      <b/>
      <sz val="11"/>
      <color indexed="8"/>
      <name val="宋体"/>
      <family val="3"/>
      <charset val="134"/>
    </font>
    <font>
      <b/>
      <sz val="11"/>
      <color indexed="8"/>
      <name val="宋体"/>
      <family val="3"/>
      <charset val="136"/>
    </font>
    <font>
      <sz val="11"/>
      <color indexed="17"/>
      <name val="宋体"/>
      <family val="3"/>
      <charset val="134"/>
    </font>
    <font>
      <sz val="11"/>
      <color indexed="17"/>
      <name val="宋体"/>
      <family val="3"/>
      <charset val="136"/>
    </font>
    <font>
      <sz val="11"/>
      <color indexed="17"/>
      <name val="宋体"/>
      <charset val="136"/>
    </font>
    <font>
      <sz val="12"/>
      <color indexed="17"/>
      <name val="新細明體"/>
      <family val="1"/>
    </font>
    <font>
      <sz val="11"/>
      <color indexed="17"/>
      <name val="Calibri"/>
      <family val="2"/>
    </font>
    <font>
      <b/>
      <sz val="15"/>
      <color indexed="56"/>
      <name val="新細明體"/>
      <family val="1"/>
    </font>
    <font>
      <b/>
      <sz val="13"/>
      <color indexed="56"/>
      <name val="新細明體"/>
      <family val="1"/>
    </font>
    <font>
      <sz val="10"/>
      <name val="俵俽 俹僑僔僢僋"/>
      <family val="2"/>
    </font>
    <font>
      <u/>
      <sz val="8.8000000000000007"/>
      <color indexed="36"/>
      <name val="ＭＳ Ｐゴシック"/>
      <family val="2"/>
      <charset val="134"/>
    </font>
    <font>
      <b/>
      <sz val="18"/>
      <color indexed="62"/>
      <name val="宋体"/>
      <family val="3"/>
      <charset val="134"/>
    </font>
    <font>
      <b/>
      <sz val="15"/>
      <color indexed="62"/>
      <name val="宋体"/>
      <family val="3"/>
      <charset val="134"/>
    </font>
    <font>
      <b/>
      <sz val="15"/>
      <color indexed="62"/>
      <name val="新細明體"/>
      <family val="1"/>
      <charset val="136"/>
    </font>
    <font>
      <b/>
      <sz val="15"/>
      <color indexed="62"/>
      <name val="宋体"/>
      <family val="3"/>
      <charset val="136"/>
    </font>
    <font>
      <b/>
      <sz val="13"/>
      <color indexed="62"/>
      <name val="宋体"/>
      <family val="3"/>
      <charset val="134"/>
    </font>
    <font>
      <b/>
      <sz val="13"/>
      <color indexed="62"/>
      <name val="新細明體"/>
      <family val="1"/>
      <charset val="136"/>
    </font>
    <font>
      <b/>
      <sz val="13"/>
      <color indexed="62"/>
      <name val="宋体"/>
      <family val="3"/>
      <charset val="136"/>
    </font>
    <font>
      <b/>
      <sz val="11"/>
      <color indexed="62"/>
      <name val="宋体"/>
      <family val="3"/>
      <charset val="134"/>
    </font>
    <font>
      <b/>
      <sz val="11"/>
      <color indexed="62"/>
      <name val="新細明體"/>
      <family val="1"/>
      <charset val="136"/>
    </font>
    <font>
      <b/>
      <sz val="11"/>
      <color indexed="62"/>
      <name val="宋体"/>
      <family val="3"/>
      <charset val="136"/>
    </font>
    <font>
      <b/>
      <sz val="18"/>
      <color indexed="62"/>
      <name val="新細明體"/>
      <family val="1"/>
      <charset val="136"/>
    </font>
    <font>
      <b/>
      <sz val="18"/>
      <color indexed="62"/>
      <name val="宋体"/>
      <family val="3"/>
      <charset val="136"/>
    </font>
    <font>
      <sz val="11"/>
      <color indexed="14"/>
      <name val="宋体"/>
      <family val="3"/>
      <charset val="134"/>
    </font>
    <font>
      <sz val="11"/>
      <color indexed="14"/>
      <name val="新細明體"/>
      <family val="1"/>
      <charset val="136"/>
    </font>
    <font>
      <sz val="11"/>
      <color indexed="14"/>
      <name val="宋体"/>
      <family val="3"/>
      <charset val="136"/>
    </font>
    <font>
      <sz val="11"/>
      <color indexed="20"/>
      <name val="宋体"/>
      <family val="3"/>
      <charset val="136"/>
    </font>
    <font>
      <sz val="12"/>
      <color indexed="20"/>
      <name val="新細明體"/>
      <family val="1"/>
    </font>
    <font>
      <sz val="11"/>
      <color indexed="20"/>
      <name val="新細明體"/>
      <family val="1"/>
      <charset val="136"/>
    </font>
    <font>
      <sz val="11"/>
      <color indexed="20"/>
      <name val="Calibri"/>
      <family val="2"/>
    </font>
    <font>
      <sz val="11"/>
      <name val="Arial"/>
      <family val="2"/>
    </font>
    <font>
      <sz val="11"/>
      <color indexed="60"/>
      <name val="宋体"/>
      <family val="3"/>
      <charset val="134"/>
    </font>
    <font>
      <sz val="11"/>
      <color indexed="60"/>
      <name val="宋体"/>
      <family val="3"/>
      <charset val="136"/>
    </font>
    <font>
      <sz val="11"/>
      <color theme="1"/>
      <name val="Calibri"/>
      <family val="3"/>
      <charset val="134"/>
      <scheme val="minor"/>
    </font>
    <font>
      <sz val="12"/>
      <color indexed="8"/>
      <name val="宋体"/>
      <family val="1"/>
      <charset val="136"/>
    </font>
    <font>
      <b/>
      <sz val="11"/>
      <color indexed="31"/>
      <name val="宋体"/>
      <family val="3"/>
      <charset val="134"/>
    </font>
    <font>
      <b/>
      <sz val="11"/>
      <color indexed="31"/>
      <name val="宋体"/>
      <family val="3"/>
      <charset val="136"/>
    </font>
    <font>
      <sz val="14"/>
      <name val="뼻뮝"/>
      <family val="3"/>
    </font>
    <font>
      <sz val="12"/>
      <name val="嫳_謕? "/>
      <family val="1"/>
      <charset val="136"/>
    </font>
    <font>
      <u/>
      <sz val="11"/>
      <color theme="10"/>
      <name val="宋体"/>
      <charset val="136"/>
    </font>
    <font>
      <u/>
      <sz val="12"/>
      <color theme="10"/>
      <name val="新細明體"/>
      <family val="1"/>
    </font>
    <font>
      <u/>
      <sz val="12"/>
      <color indexed="12"/>
      <name val="SimSun"/>
      <family val="2"/>
      <charset val="136"/>
    </font>
    <font>
      <u/>
      <sz val="11"/>
      <color indexed="12"/>
      <name val="宋体"/>
      <family val="3"/>
      <charset val="134"/>
    </font>
    <font>
      <u/>
      <sz val="10"/>
      <color theme="10"/>
      <name val="Arial"/>
      <family val="2"/>
    </font>
    <font>
      <sz val="12"/>
      <color indexed="12"/>
      <name val="新細明體"/>
      <family val="1"/>
      <charset val="136"/>
    </font>
    <font>
      <sz val="11"/>
      <color indexed="52"/>
      <name val="宋体"/>
      <family val="3"/>
      <charset val="134"/>
    </font>
    <font>
      <sz val="11"/>
      <color indexed="52"/>
      <name val="宋体"/>
      <family val="3"/>
      <charset val="136"/>
    </font>
    <font>
      <b/>
      <sz val="11"/>
      <color indexed="8"/>
      <name val="新細明體"/>
      <family val="1"/>
    </font>
    <font>
      <i/>
      <sz val="12"/>
      <color indexed="23"/>
      <name val="新細明體"/>
      <family val="1"/>
    </font>
    <font>
      <sz val="11"/>
      <color indexed="62"/>
      <name val="宋体"/>
      <family val="3"/>
      <charset val="134"/>
    </font>
    <font>
      <sz val="11"/>
      <color indexed="62"/>
      <name val="宋体"/>
      <family val="3"/>
      <charset val="136"/>
    </font>
    <font>
      <sz val="11"/>
      <name val="ＭＳ Ｐ明朝"/>
      <family val="1"/>
      <charset val="134"/>
    </font>
    <font>
      <sz val="12"/>
      <color indexed="60"/>
      <name val="宋体"/>
      <family val="1"/>
      <charset val="136"/>
    </font>
    <font>
      <sz val="12"/>
      <name val="뼻뮝"/>
      <family val="1"/>
    </font>
    <font>
      <sz val="11"/>
      <color indexed="10"/>
      <name val="宋体"/>
      <family val="3"/>
      <charset val="134"/>
    </font>
    <font>
      <sz val="11"/>
      <color indexed="10"/>
      <name val="宋体"/>
      <family val="3"/>
      <charset val="136"/>
    </font>
    <font>
      <sz val="12"/>
      <name val="바탕체"/>
      <family val="3"/>
    </font>
    <font>
      <sz val="10"/>
      <name val="굴림체"/>
      <family val="3"/>
    </font>
    <font>
      <b/>
      <sz val="36"/>
      <color rgb="FF000000"/>
      <name val="Calibri"/>
      <family val="2"/>
    </font>
    <font>
      <sz val="10"/>
      <color indexed="8"/>
      <name val="微軟正黑體"/>
      <family val="2"/>
      <charset val="136"/>
    </font>
    <font>
      <b/>
      <sz val="18"/>
      <name val="Calibri"/>
      <family val="2"/>
    </font>
    <font>
      <sz val="12"/>
      <color rgb="FF0000FF"/>
      <name val="Calibri"/>
      <family val="2"/>
    </font>
    <font>
      <u/>
      <sz val="11"/>
      <color rgb="FF0000FF"/>
      <name val="Calibri"/>
      <family val="2"/>
      <scheme val="minor"/>
    </font>
    <font>
      <u/>
      <sz val="12"/>
      <color theme="10"/>
      <name val="Calibri"/>
      <family val="2"/>
    </font>
    <font>
      <b/>
      <sz val="9"/>
      <color indexed="81"/>
      <name val="Tahoma"/>
      <family val="2"/>
    </font>
    <font>
      <sz val="9"/>
      <color indexed="81"/>
      <name val="Tahoma"/>
      <family val="2"/>
    </font>
    <font>
      <sz val="11"/>
      <color indexed="8"/>
      <name val="Calibri"/>
      <family val="2"/>
    </font>
    <font>
      <sz val="22"/>
      <color theme="1"/>
      <name val="Calibri"/>
      <family val="2"/>
    </font>
    <font>
      <sz val="11"/>
      <color rgb="FFFF0000"/>
      <name val="Calibri"/>
      <family val="2"/>
    </font>
    <font>
      <sz val="12"/>
      <color indexed="8"/>
      <name val="Calibri"/>
      <family val="2"/>
    </font>
    <font>
      <b/>
      <sz val="22"/>
      <color rgb="FF000000"/>
      <name val="Calibri"/>
      <family val="2"/>
    </font>
    <font>
      <b/>
      <sz val="18"/>
      <color theme="1"/>
      <name val="Calibri"/>
      <family val="2"/>
    </font>
    <font>
      <b/>
      <sz val="11"/>
      <name val="Calibri"/>
      <family val="2"/>
    </font>
    <font>
      <b/>
      <sz val="14"/>
      <name val="Calibri"/>
      <family val="2"/>
    </font>
    <font>
      <sz val="11"/>
      <color theme="0"/>
      <name val="Calibri"/>
      <family val="2"/>
    </font>
    <font>
      <sz val="11"/>
      <color rgb="FF0000FF"/>
      <name val="Calibri"/>
      <family val="2"/>
    </font>
    <font>
      <u/>
      <sz val="12"/>
      <color theme="10"/>
      <name val="Calibri"/>
      <family val="2"/>
      <scheme val="minor"/>
    </font>
    <font>
      <b/>
      <sz val="11"/>
      <color rgb="FF0000FF"/>
      <name val="Calibri"/>
      <family val="2"/>
    </font>
    <font>
      <b/>
      <sz val="14"/>
      <color theme="0"/>
      <name val="Calibri"/>
      <family val="2"/>
    </font>
    <font>
      <sz val="11"/>
      <color indexed="20"/>
      <name val="宋体"/>
      <charset val="136"/>
    </font>
    <font>
      <sz val="12"/>
      <name val="____"/>
      <family val="2"/>
    </font>
    <font>
      <sz val="9"/>
      <name val="Times New Roman"/>
      <family val="1"/>
    </font>
    <font>
      <sz val="11"/>
      <name val="돋움"/>
      <family val="2"/>
    </font>
    <font>
      <b/>
      <sz val="10"/>
      <name val="MS Sans"/>
      <family val="1"/>
    </font>
    <font>
      <sz val="12"/>
      <color indexed="52"/>
      <name val="新細明體"/>
      <family val="1"/>
    </font>
    <font>
      <sz val="12"/>
      <color indexed="9"/>
      <name val="新細明體"/>
      <family val="1"/>
    </font>
    <font>
      <sz val="11"/>
      <color indexed="17"/>
      <name val="宋体"/>
      <charset val="136"/>
    </font>
    <font>
      <u/>
      <sz val="9"/>
      <color indexed="12"/>
      <name val="Geneva"/>
      <family val="2"/>
    </font>
    <font>
      <sz val="9"/>
      <color indexed="10"/>
      <name val="Geneva"/>
      <family val="1"/>
    </font>
    <font>
      <sz val="8"/>
      <name val="Geneva"/>
      <family val="1"/>
    </font>
    <font>
      <sz val="12"/>
      <color indexed="10"/>
      <name val="新細明體"/>
      <family val="1"/>
    </font>
    <font>
      <sz val="12"/>
      <color indexed="62"/>
      <name val="新細明體"/>
      <family val="1"/>
    </font>
    <font>
      <b/>
      <sz val="12"/>
      <color indexed="8"/>
      <name val="新細明體"/>
      <family val="1"/>
    </font>
    <font>
      <b/>
      <sz val="12"/>
      <color indexed="52"/>
      <name val="新細明體"/>
      <family val="1"/>
    </font>
    <font>
      <b/>
      <sz val="12"/>
      <color indexed="9"/>
      <name val="新細明體"/>
      <family val="1"/>
    </font>
    <font>
      <sz val="12"/>
      <color indexed="60"/>
      <name val="新細明體"/>
      <family val="1"/>
    </font>
    <font>
      <b/>
      <sz val="12"/>
      <color indexed="63"/>
      <name val="新細明體"/>
      <family val="1"/>
    </font>
    <font>
      <b/>
      <sz val="12"/>
      <color rgb="FF3F3F3F"/>
      <name val="Calibri"/>
      <family val="2"/>
      <scheme val="minor"/>
    </font>
    <font>
      <u/>
      <sz val="11"/>
      <color theme="10"/>
      <name val="宋体"/>
      <charset val="136"/>
    </font>
    <font>
      <sz val="18"/>
      <color theme="1"/>
      <name val="Calibri"/>
      <family val="2"/>
    </font>
    <font>
      <u/>
      <sz val="11"/>
      <color theme="10"/>
      <name val="Calibri"/>
      <family val="2"/>
      <scheme val="minor"/>
    </font>
    <font>
      <b/>
      <sz val="13"/>
      <color theme="1"/>
      <name val="Calibri"/>
      <family val="2"/>
    </font>
    <font>
      <b/>
      <sz val="11"/>
      <color theme="0"/>
      <name val="Calibri"/>
      <family val="2"/>
    </font>
    <font>
      <u/>
      <sz val="11"/>
      <color rgb="FF3333FF"/>
      <name val="Calibri"/>
      <family val="2"/>
    </font>
    <font>
      <sz val="10"/>
      <color theme="1"/>
      <name val="Arial"/>
      <family val="2"/>
    </font>
    <font>
      <sz val="8"/>
      <color theme="1"/>
      <name val="Arial"/>
      <family val="2"/>
    </font>
    <font>
      <sz val="9"/>
      <name val="Calibri"/>
      <family val="3"/>
      <charset val="134"/>
      <scheme val="minor"/>
    </font>
    <font>
      <b/>
      <sz val="10"/>
      <color rgb="FF0070C0"/>
      <name val="Arial"/>
      <family val="2"/>
    </font>
    <font>
      <sz val="9"/>
      <name val="Calibri"/>
      <family val="1"/>
      <charset val="136"/>
      <scheme val="minor"/>
    </font>
    <font>
      <b/>
      <sz val="12"/>
      <color rgb="FFFF0000"/>
      <name val="Calibri"/>
      <family val="2"/>
      <scheme val="minor"/>
    </font>
    <font>
      <b/>
      <sz val="18"/>
      <color theme="1"/>
      <name val="Calibri"/>
      <family val="2"/>
      <scheme val="minor"/>
    </font>
    <font>
      <b/>
      <sz val="11"/>
      <color theme="1"/>
      <name val="Calibri"/>
      <family val="2"/>
      <scheme val="minor"/>
    </font>
    <font>
      <b/>
      <sz val="12"/>
      <color theme="1"/>
      <name val="Calibri"/>
      <family val="2"/>
      <scheme val="minor"/>
    </font>
    <font>
      <sz val="14"/>
      <color theme="1"/>
      <name val="Calibri"/>
      <family val="2"/>
      <scheme val="minor"/>
    </font>
    <font>
      <sz val="11"/>
      <name val="Calibri"/>
      <family val="2"/>
      <scheme val="minor"/>
    </font>
    <font>
      <sz val="11"/>
      <color rgb="FFFF0000"/>
      <name val="Calibri"/>
      <family val="2"/>
      <scheme val="minor"/>
    </font>
    <font>
      <b/>
      <sz val="11"/>
      <name val="Calibri"/>
      <family val="2"/>
      <scheme val="minor"/>
    </font>
    <font>
      <sz val="11"/>
      <color rgb="FFFF0000"/>
      <name val="Calibri"/>
      <family val="3"/>
      <charset val="134"/>
      <scheme val="minor"/>
    </font>
    <font>
      <b/>
      <sz val="24"/>
      <color rgb="FF002060"/>
      <name val="Calibri"/>
      <family val="2"/>
    </font>
    <font>
      <b/>
      <sz val="12"/>
      <color rgb="FFFFFFFF"/>
      <name val="Calibri"/>
      <family val="2"/>
    </font>
    <font>
      <b/>
      <sz val="11"/>
      <color rgb="FFFF0000"/>
      <name val="Calibri"/>
      <family val="2"/>
    </font>
    <font>
      <sz val="9"/>
      <name val="Calibri"/>
      <family val="2"/>
    </font>
    <font>
      <sz val="13"/>
      <color theme="1"/>
      <name val="Calibri"/>
      <family val="2"/>
    </font>
    <font>
      <sz val="22"/>
      <name val="Calibri"/>
      <family val="2"/>
    </font>
    <font>
      <sz val="12"/>
      <color theme="1"/>
      <name val="Arial"/>
      <family val="2"/>
    </font>
    <font>
      <b/>
      <sz val="16"/>
      <color rgb="FF3333FF"/>
      <name val="Calibri"/>
      <family val="2"/>
      <scheme val="minor"/>
    </font>
    <font>
      <b/>
      <sz val="14"/>
      <color rgb="FF0000FF"/>
      <name val="Calibri"/>
      <family val="2"/>
    </font>
    <font>
      <b/>
      <sz val="18"/>
      <color rgb="FF3333FF"/>
      <name val="Calibri"/>
      <family val="2"/>
      <charset val="1"/>
    </font>
    <font>
      <b/>
      <sz val="18"/>
      <color rgb="FF3333FF"/>
      <name val="Microsoft JhengHei UI"/>
      <family val="2"/>
      <charset val="1"/>
    </font>
    <font>
      <b/>
      <sz val="18"/>
      <color rgb="FF3333FF"/>
      <name val="微軟正黑體"/>
      <family val="2"/>
      <charset val="134"/>
    </font>
    <font>
      <b/>
      <sz val="18"/>
      <color rgb="FF3333FF"/>
      <name val="Calibri"/>
      <family val="2"/>
    </font>
    <font>
      <sz val="18"/>
      <color rgb="FF000000"/>
      <name val="Calibri"/>
      <family val="2"/>
    </font>
    <font>
      <b/>
      <sz val="11"/>
      <color rgb="FF3333FF"/>
      <name val="Calibri"/>
      <family val="2"/>
    </font>
    <font>
      <b/>
      <sz val="22"/>
      <color theme="1"/>
      <name val="Calibri"/>
      <family val="2"/>
    </font>
    <font>
      <sz val="9"/>
      <color theme="1"/>
      <name val="Calibri"/>
      <family val="2"/>
      <scheme val="minor"/>
    </font>
    <font>
      <b/>
      <u/>
      <sz val="12"/>
      <color rgb="FF000000"/>
      <name val="Calibri"/>
      <family val="2"/>
    </font>
    <font>
      <b/>
      <u/>
      <sz val="11"/>
      <color rgb="FF3333FF"/>
      <name val="Calibri"/>
      <family val="2"/>
    </font>
    <font>
      <b/>
      <sz val="11"/>
      <color rgb="FF0000CC"/>
      <name val="Calibri"/>
      <family val="2"/>
    </font>
    <font>
      <sz val="11"/>
      <color rgb="FF0000CC"/>
      <name val="Calibri"/>
      <family val="2"/>
    </font>
    <font>
      <sz val="12"/>
      <color rgb="FF3333FF"/>
      <name val="Calibri"/>
      <family val="2"/>
      <scheme val="minor"/>
    </font>
    <font>
      <b/>
      <u/>
      <sz val="12"/>
      <color rgb="FF3333FF"/>
      <name val="Calibri"/>
      <family val="2"/>
      <scheme val="minor"/>
    </font>
    <font>
      <b/>
      <sz val="11"/>
      <color theme="0" tint="-4.9989318521683403E-2"/>
      <name val="Calibri"/>
      <family val="2"/>
      <scheme val="minor"/>
    </font>
    <font>
      <b/>
      <sz val="10"/>
      <color theme="0" tint="-4.9989318521683403E-2"/>
      <name val="Calibri"/>
      <family val="2"/>
      <scheme val="minor"/>
    </font>
    <font>
      <b/>
      <sz val="16"/>
      <color rgb="FF000000"/>
      <name val="Calibri"/>
      <family val="2"/>
    </font>
    <font>
      <b/>
      <sz val="12"/>
      <color rgb="FF3333FF"/>
      <name val="Calibri"/>
      <family val="2"/>
      <scheme val="minor"/>
    </font>
    <font>
      <b/>
      <sz val="11"/>
      <color rgb="FFFFC000"/>
      <name val="Calibri"/>
      <family val="2"/>
      <scheme val="minor"/>
    </font>
    <font>
      <b/>
      <sz val="11"/>
      <color rgb="FF92D050"/>
      <name val="Calibri"/>
      <family val="2"/>
      <scheme val="minor"/>
    </font>
    <font>
      <i/>
      <sz val="11"/>
      <name val="Calibri"/>
      <family val="2"/>
    </font>
    <font>
      <sz val="10"/>
      <color theme="1"/>
      <name val="Microsoft YaHei"/>
      <family val="3"/>
      <charset val="134"/>
    </font>
    <font>
      <sz val="9"/>
      <color theme="1"/>
      <name val="Microsoft YaHei"/>
      <family val="3"/>
      <charset val="134"/>
    </font>
    <font>
      <sz val="9"/>
      <color theme="1"/>
      <name val="Calibri"/>
      <family val="2"/>
    </font>
    <font>
      <sz val="11"/>
      <color indexed="20"/>
      <name val="宋体"/>
      <charset val="134"/>
    </font>
    <font>
      <sz val="11"/>
      <color indexed="17"/>
      <name val="宋体"/>
      <charset val="134"/>
    </font>
    <font>
      <u/>
      <sz val="11"/>
      <color theme="10"/>
      <name val="宋体"/>
      <charset val="134"/>
    </font>
    <font>
      <sz val="11"/>
      <color rgb="FF3333FF"/>
      <name val="Calibri"/>
      <family val="2"/>
      <scheme val="minor"/>
    </font>
    <font>
      <sz val="18"/>
      <name val="Calibri"/>
      <family val="2"/>
    </font>
    <font>
      <u/>
      <sz val="14"/>
      <color rgb="FF0000FF"/>
      <name val="Calibri"/>
      <family val="2"/>
    </font>
    <font>
      <i/>
      <sz val="14"/>
      <name val="Calibri"/>
      <family val="2"/>
    </font>
    <font>
      <i/>
      <sz val="14"/>
      <color theme="1"/>
      <name val="Calibri"/>
      <family val="2"/>
    </font>
    <font>
      <sz val="11"/>
      <color theme="0" tint="-0.14999847407452621"/>
      <name val="Calibri"/>
      <family val="2"/>
      <scheme val="minor"/>
    </font>
    <font>
      <b/>
      <sz val="10"/>
      <name val="Calibri"/>
      <family val="2"/>
    </font>
    <font>
      <sz val="12"/>
      <color rgb="FF006100"/>
      <name val="Calibri"/>
      <family val="2"/>
      <scheme val="minor"/>
    </font>
    <font>
      <sz val="11"/>
      <color indexed="8"/>
      <name val="Calibri"/>
      <family val="2"/>
      <scheme val="minor"/>
    </font>
    <font>
      <sz val="12"/>
      <color rgb="FF9C0006"/>
      <name val="Calibri"/>
      <family val="2"/>
      <scheme val="minor"/>
    </font>
    <font>
      <sz val="12"/>
      <color rgb="FF9C5700"/>
      <name val="Calibri"/>
      <family val="2"/>
      <scheme val="minor"/>
    </font>
    <font>
      <b/>
      <sz val="22"/>
      <color rgb="FF3333FF"/>
      <name val="Calibri"/>
      <family val="2"/>
    </font>
    <font>
      <sz val="12"/>
      <name val="Calibri"/>
      <family val="2"/>
      <scheme val="minor"/>
    </font>
  </fonts>
  <fills count="101">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rgb="FF92D05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3"/>
      </patternFill>
    </fill>
    <fill>
      <patternFill patternType="solid">
        <fgColor indexed="2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bgColor indexed="64"/>
      </patternFill>
    </fill>
    <fill>
      <patternFill patternType="solid">
        <fgColor theme="8" tint="0.79998168889431442"/>
        <bgColor indexed="64"/>
      </patternFill>
    </fill>
    <fill>
      <patternFill patternType="solid">
        <fgColor rgb="FF99CCFF"/>
        <bgColor indexed="64"/>
      </patternFill>
    </fill>
    <fill>
      <patternFill patternType="solid">
        <fgColor theme="8" tint="-0.249977111117893"/>
        <bgColor indexed="64"/>
      </patternFill>
    </fill>
    <fill>
      <patternFill patternType="solid">
        <fgColor indexed="9"/>
        <bgColor indexed="64"/>
      </patternFill>
    </fill>
    <fill>
      <patternFill patternType="solid">
        <fgColor rgb="FFFF000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22"/>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gray125">
        <fgColor indexed="8"/>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rgb="FFC6EFCE"/>
        <bgColor indexed="64"/>
      </patternFill>
    </fill>
    <fill>
      <patternFill patternType="mediumGray">
        <fgColor indexed="22"/>
      </patternFill>
    </fill>
    <fill>
      <patternFill patternType="solid">
        <fgColor indexed="50"/>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19"/>
        <bgColor indexed="64"/>
      </patternFill>
    </fill>
    <fill>
      <patternFill patternType="solid">
        <fgColor theme="4" tint="0.59999389629810485"/>
        <bgColor indexed="64"/>
      </patternFill>
    </fill>
    <fill>
      <patternFill patternType="solid">
        <fgColor theme="9"/>
      </patternFill>
    </fill>
    <fill>
      <patternFill patternType="solid">
        <fgColor theme="5" tint="0.59999389629810485"/>
        <bgColor indexed="64"/>
      </patternFill>
    </fill>
    <fill>
      <patternFill patternType="solid">
        <fgColor theme="3" tint="0.59999389629810485"/>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theme="6" tint="-0.499984740745262"/>
        <bgColor indexed="64"/>
      </patternFill>
    </fill>
    <fill>
      <patternFill patternType="solid">
        <fgColor rgb="FFF2F2F2"/>
      </patternFill>
    </fill>
    <fill>
      <patternFill patternType="solid">
        <fgColor rgb="FF33CC33"/>
        <bgColor indexed="64"/>
      </patternFill>
    </fill>
    <fill>
      <patternFill patternType="solid">
        <fgColor rgb="FF0070C0"/>
        <bgColor indexed="64"/>
      </patternFill>
    </fill>
    <fill>
      <patternFill patternType="solid">
        <fgColor rgb="FF00FF00"/>
        <bgColor indexed="64"/>
      </patternFill>
    </fill>
    <fill>
      <patternFill patternType="solid">
        <fgColor theme="5"/>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1" tint="0.3499862666707357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2"/>
        <bgColor indexed="64"/>
      </patternFill>
    </fill>
  </fills>
  <borders count="99">
    <border>
      <left/>
      <right/>
      <top/>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right/>
      <top style="thin">
        <color auto="1"/>
      </top>
      <bottom/>
      <diagonal/>
    </border>
    <border>
      <left style="thin">
        <color indexed="23"/>
      </left>
      <right style="thin">
        <color indexed="23"/>
      </right>
      <top style="thin">
        <color indexed="23"/>
      </top>
      <bottom style="thin">
        <color indexed="23"/>
      </bottom>
      <diagonal/>
    </border>
    <border>
      <left/>
      <right/>
      <top/>
      <bottom style="hair">
        <color indexed="64"/>
      </bottom>
      <diagonal/>
    </border>
    <border>
      <left/>
      <right/>
      <top style="double">
        <color indexed="64"/>
      </top>
      <bottom style="double">
        <color indexed="64"/>
      </bottom>
      <diagonal/>
    </border>
    <border>
      <left style="thin">
        <color indexed="8"/>
      </left>
      <right style="thin">
        <color indexed="8"/>
      </right>
      <top/>
      <bottom/>
      <diagonal/>
    </border>
    <border>
      <left/>
      <right/>
      <top style="medium">
        <color indexed="64"/>
      </top>
      <bottom style="medium">
        <color indexed="64"/>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3"/>
      </left>
      <right style="thin">
        <color indexed="63"/>
      </right>
      <top style="thin">
        <color indexed="64"/>
      </top>
      <bottom style="thin">
        <color indexed="63"/>
      </bottom>
      <diagonal/>
    </border>
    <border>
      <left style="thin">
        <color indexed="48"/>
      </left>
      <right style="thin">
        <color indexed="48"/>
      </right>
      <top style="thin">
        <color indexed="48"/>
      </top>
      <bottom style="thin">
        <color indexed="48"/>
      </bottom>
      <diagonal/>
    </border>
    <border>
      <left style="medium">
        <color auto="1"/>
      </left>
      <right style="medium">
        <color auto="1"/>
      </right>
      <top style="medium">
        <color auto="1"/>
      </top>
      <bottom style="medium">
        <color auto="1"/>
      </bottom>
      <diagonal/>
    </border>
    <border>
      <left/>
      <right/>
      <top style="double">
        <color indexed="64"/>
      </top>
      <bottom/>
      <diagonal/>
    </border>
    <border>
      <left/>
      <right/>
      <top style="thin">
        <color indexed="62"/>
      </top>
      <bottom style="double">
        <color indexed="62"/>
      </bottom>
      <diagonal/>
    </border>
    <border>
      <left style="thin">
        <color indexed="8"/>
      </left>
      <right/>
      <top/>
      <bottom style="thin">
        <color indexed="8"/>
      </bottom>
      <diagonal/>
    </border>
    <border>
      <left/>
      <right/>
      <top style="thin">
        <color indexed="49"/>
      </top>
      <bottom style="double">
        <color indexed="49"/>
      </bottom>
      <diagonal/>
    </border>
    <border>
      <left/>
      <right/>
      <top/>
      <bottom style="thick">
        <color indexed="49"/>
      </bottom>
      <diagonal/>
    </border>
    <border>
      <left/>
      <right/>
      <top/>
      <bottom style="medium">
        <color indexed="49"/>
      </bottom>
      <diagonal/>
    </border>
    <border>
      <left style="thin">
        <color indexed="31"/>
      </left>
      <right style="thin">
        <color indexed="31"/>
      </right>
      <top style="thin">
        <color indexed="31"/>
      </top>
      <bottom style="thin">
        <color indexed="31"/>
      </bottom>
      <diagonal/>
    </border>
    <border>
      <left style="thin">
        <color indexed="64"/>
      </left>
      <right style="thin">
        <color indexed="64"/>
      </right>
      <top style="thin">
        <color indexed="64"/>
      </top>
      <bottom style="thin">
        <color indexed="64"/>
      </bottom>
      <diagonal/>
    </border>
    <border>
      <left style="thin">
        <color indexed="64"/>
      </left>
      <right style="thin">
        <color theme="1" tint="0.24994659260841701"/>
      </right>
      <top style="thin">
        <color theme="1" tint="0.24994659260841701"/>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auto="1"/>
      </right>
      <top/>
      <bottom/>
      <diagonal/>
    </border>
    <border>
      <left style="medium">
        <color indexed="64"/>
      </left>
      <right style="thin">
        <color auto="1"/>
      </right>
      <top/>
      <bottom style="thin">
        <color indexed="64"/>
      </bottom>
      <diagonal/>
    </border>
    <border>
      <left style="thin">
        <color rgb="FF3F3F3F"/>
      </left>
      <right style="thin">
        <color rgb="FF3F3F3F"/>
      </right>
      <top style="thin">
        <color rgb="FF3F3F3F"/>
      </top>
      <bottom style="thin">
        <color rgb="FF3F3F3F"/>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style="thin">
        <color indexed="48"/>
      </left>
      <right style="thin">
        <color indexed="48"/>
      </right>
      <top style="thin">
        <color indexed="48"/>
      </top>
      <bottom style="thin">
        <color indexed="48"/>
      </bottom>
      <diagonal/>
    </border>
    <border>
      <left style="thin">
        <color indexed="8"/>
      </left>
      <right/>
      <top/>
      <bottom style="thin">
        <color indexed="8"/>
      </bottom>
      <diagonal/>
    </border>
    <border>
      <left/>
      <right/>
      <top style="thin">
        <color indexed="62"/>
      </top>
      <bottom style="double">
        <color indexed="62"/>
      </bottom>
      <diagonal/>
    </border>
    <border>
      <left style="thin">
        <color auto="1"/>
      </left>
      <right/>
      <top style="thin">
        <color auto="1"/>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style="thin">
        <color auto="1"/>
      </left>
      <right/>
      <top style="thin">
        <color auto="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right style="medium">
        <color indexed="64"/>
      </right>
      <top/>
      <bottom style="thin">
        <color indexed="64"/>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style="thin">
        <color indexed="48"/>
      </left>
      <right style="thin">
        <color indexed="48"/>
      </right>
      <top style="thin">
        <color indexed="48"/>
      </top>
      <bottom style="thin">
        <color indexed="48"/>
      </bottom>
      <diagonal/>
    </border>
    <border>
      <left style="thin">
        <color indexed="8"/>
      </left>
      <right/>
      <top/>
      <bottom style="thin">
        <color indexed="8"/>
      </bottom>
      <diagonal/>
    </border>
    <border>
      <left/>
      <right/>
      <top style="thin">
        <color indexed="62"/>
      </top>
      <bottom style="double">
        <color indexed="62"/>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right/>
      <top style="thin">
        <color indexed="64"/>
      </top>
      <bottom style="thin">
        <color indexed="64"/>
      </bottom>
      <diagonal/>
    </border>
    <border>
      <left style="thin">
        <color auto="1"/>
      </left>
      <right/>
      <top style="thin">
        <color auto="1"/>
      </top>
      <bottom style="thin">
        <color indexed="64"/>
      </bottom>
      <diagonal/>
    </border>
    <border>
      <left/>
      <right style="thin">
        <color indexed="64"/>
      </right>
      <top style="thin">
        <color auto="1"/>
      </top>
      <bottom style="thin">
        <color indexed="64"/>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s>
  <cellStyleXfs count="49403">
    <xf numFmtId="0" fontId="0" fillId="0" borderId="0"/>
    <xf numFmtId="0" fontId="24" fillId="0" borderId="0"/>
    <xf numFmtId="0" fontId="20" fillId="0" borderId="0">
      <alignment vertical="center"/>
    </xf>
    <xf numFmtId="0" fontId="25" fillId="0" borderId="0"/>
    <xf numFmtId="0" fontId="25" fillId="0" borderId="0"/>
    <xf numFmtId="0" fontId="24" fillId="0" borderId="0"/>
    <xf numFmtId="0" fontId="26" fillId="5" borderId="0" applyNumberFormat="0" applyBorder="0" applyAlignment="0" applyProtection="0">
      <alignment vertical="center"/>
    </xf>
    <xf numFmtId="0" fontId="26" fillId="6" borderId="0" applyNumberFormat="0" applyBorder="0" applyAlignment="0" applyProtection="0">
      <alignment vertical="center"/>
    </xf>
    <xf numFmtId="0" fontId="26" fillId="7" borderId="0" applyNumberFormat="0" applyBorder="0" applyAlignment="0" applyProtection="0">
      <alignment vertical="center"/>
    </xf>
    <xf numFmtId="0" fontId="26" fillId="8"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6" fillId="8" borderId="0" applyNumberFormat="0" applyBorder="0" applyAlignment="0" applyProtection="0">
      <alignment vertical="center"/>
    </xf>
    <xf numFmtId="0" fontId="26" fillId="11"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4" fillId="0" borderId="0"/>
    <xf numFmtId="0" fontId="24" fillId="0" borderId="0"/>
    <xf numFmtId="0" fontId="29" fillId="0" borderId="0"/>
    <xf numFmtId="0" fontId="20" fillId="0" borderId="0">
      <alignment vertical="center"/>
    </xf>
    <xf numFmtId="0" fontId="24" fillId="0" borderId="0"/>
    <xf numFmtId="0" fontId="30" fillId="0" borderId="0"/>
    <xf numFmtId="0" fontId="31" fillId="0" borderId="0">
      <alignment vertical="center"/>
    </xf>
    <xf numFmtId="0" fontId="32" fillId="0" borderId="0">
      <alignment vertical="center"/>
    </xf>
    <xf numFmtId="0" fontId="33" fillId="0" borderId="0"/>
    <xf numFmtId="0" fontId="34" fillId="0" borderId="0"/>
    <xf numFmtId="169" fontId="24" fillId="0" borderId="0" applyFont="0" applyFill="0" applyBorder="0" applyAlignment="0" applyProtection="0">
      <alignment vertical="center"/>
    </xf>
    <xf numFmtId="169" fontId="24" fillId="0" borderId="0" applyFont="0" applyFill="0" applyBorder="0" applyAlignment="0" applyProtection="0">
      <alignment vertical="center"/>
    </xf>
    <xf numFmtId="170" fontId="32" fillId="0" borderId="0" applyFont="0" applyFill="0" applyBorder="0" applyAlignment="0" applyProtection="0">
      <alignment vertical="center"/>
    </xf>
    <xf numFmtId="0" fontId="35" fillId="19" borderId="0" applyNumberFormat="0" applyBorder="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6" fillId="0" borderId="2" applyNumberFormat="0" applyFill="0" applyAlignment="0" applyProtection="0">
      <alignment vertical="center"/>
    </xf>
    <xf numFmtId="0" fontId="37" fillId="7" borderId="0" applyNumberFormat="0" applyBorder="0" applyAlignment="0" applyProtection="0">
      <alignment vertical="center"/>
    </xf>
    <xf numFmtId="9" fontId="30" fillId="0" borderId="0" applyFont="0" applyFill="0" applyBorder="0" applyAlignment="0" applyProtection="0"/>
    <xf numFmtId="9" fontId="33" fillId="0" borderId="0" applyFont="0" applyFill="0" applyBorder="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8" fillId="20" borderId="3" applyNumberFormat="0" applyAlignment="0" applyProtection="0">
      <alignment vertical="center"/>
    </xf>
    <xf numFmtId="0" fontId="33" fillId="0" borderId="0"/>
    <xf numFmtId="0" fontId="24" fillId="0" borderId="0"/>
    <xf numFmtId="172" fontId="24" fillId="0" borderId="0"/>
    <xf numFmtId="171" fontId="24" fillId="0" borderId="0"/>
    <xf numFmtId="166" fontId="24" fillId="0" borderId="0" applyFont="0" applyFill="0" applyBorder="0" applyAlignment="0" applyProtection="0"/>
    <xf numFmtId="0" fontId="39" fillId="0" borderId="4" applyNumberFormat="0" applyFill="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24" fillId="21" borderId="5" applyNumberFormat="0" applyFont="0" applyAlignment="0" applyProtection="0">
      <alignment vertical="center"/>
    </xf>
    <xf numFmtId="0" fontId="40" fillId="0" borderId="0" applyNumberFormat="0" applyFill="0" applyBorder="0" applyAlignment="0" applyProtection="0">
      <alignment vertical="top"/>
      <protection locked="0"/>
    </xf>
    <xf numFmtId="0" fontId="41" fillId="0" borderId="0" applyNumberFormat="0" applyFill="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7" fillId="25" borderId="0" applyNumberFormat="0" applyBorder="0" applyAlignment="0" applyProtection="0">
      <alignment vertical="center"/>
    </xf>
    <xf numFmtId="0" fontId="42" fillId="0" borderId="6" applyNumberFormat="0" applyFill="0" applyAlignment="0" applyProtection="0">
      <alignment vertical="center"/>
    </xf>
    <xf numFmtId="0" fontId="43" fillId="0" borderId="7" applyNumberFormat="0" applyFill="0" applyAlignment="0" applyProtection="0">
      <alignment vertical="center"/>
    </xf>
    <xf numFmtId="0" fontId="44" fillId="0" borderId="8" applyNumberFormat="0" applyFill="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25" fillId="0" borderId="0"/>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6" fillId="10" borderId="3"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7" fillId="20" borderId="9" applyNumberFormat="0" applyAlignment="0" applyProtection="0">
      <alignment vertical="center"/>
    </xf>
    <xf numFmtId="0" fontId="48" fillId="26" borderId="10" applyNumberFormat="0" applyAlignment="0" applyProtection="0">
      <alignment vertical="center"/>
    </xf>
    <xf numFmtId="0" fontId="49" fillId="6" borderId="0" applyNumberFormat="0" applyBorder="0" applyAlignment="0" applyProtection="0">
      <alignment vertical="center"/>
    </xf>
    <xf numFmtId="0" fontId="50" fillId="0" borderId="0" applyNumberFormat="0" applyFill="0" applyBorder="0" applyAlignment="0" applyProtection="0">
      <alignment vertical="center"/>
    </xf>
    <xf numFmtId="0" fontId="55" fillId="0" borderId="0"/>
    <xf numFmtId="0" fontId="57" fillId="0" borderId="0"/>
    <xf numFmtId="0" fontId="57" fillId="0" borderId="0"/>
    <xf numFmtId="9" fontId="57" fillId="0" borderId="0" applyFont="0" applyFill="0" applyBorder="0" applyAlignment="0" applyProtection="0">
      <alignment vertical="center"/>
    </xf>
    <xf numFmtId="169" fontId="57" fillId="0" borderId="0" applyFont="0" applyFill="0" applyBorder="0" applyAlignment="0" applyProtection="0">
      <alignment vertical="center"/>
    </xf>
    <xf numFmtId="0" fontId="57" fillId="0" borderId="0"/>
    <xf numFmtId="0" fontId="19" fillId="0" borderId="0"/>
    <xf numFmtId="0" fontId="19" fillId="0" borderId="0"/>
    <xf numFmtId="0" fontId="19" fillId="0" borderId="0"/>
    <xf numFmtId="0" fontId="19" fillId="0" borderId="0"/>
    <xf numFmtId="169" fontId="19" fillId="0" borderId="0" applyFont="0" applyFill="0" applyBorder="0" applyAlignment="0" applyProtection="0">
      <alignment vertical="center"/>
    </xf>
    <xf numFmtId="0" fontId="75" fillId="0" borderId="0"/>
    <xf numFmtId="179" fontId="32" fillId="0" borderId="0">
      <alignment vertical="center"/>
    </xf>
    <xf numFmtId="0" fontId="28" fillId="0" borderId="0" applyNumberFormat="0" applyFill="0" applyBorder="0" applyAlignment="0" applyProtection="0">
      <alignment vertical="top"/>
      <protection locked="0"/>
    </xf>
    <xf numFmtId="181" fontId="29" fillId="0" borderId="0"/>
    <xf numFmtId="0" fontId="19"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182" fontId="25" fillId="0" borderId="0"/>
    <xf numFmtId="182" fontId="25" fillId="0" borderId="0"/>
    <xf numFmtId="0" fontId="24" fillId="0" borderId="0">
      <alignment vertical="center"/>
    </xf>
    <xf numFmtId="0" fontId="24" fillId="0" borderId="0">
      <alignment vertical="center"/>
    </xf>
    <xf numFmtId="0" fontId="24" fillId="0" borderId="0" applyNumberFormat="0" applyFill="0" applyBorder="0" applyAlignment="0" applyProtection="0"/>
    <xf numFmtId="0" fontId="79" fillId="0" borderId="0">
      <alignment vertical="center"/>
    </xf>
    <xf numFmtId="182" fontId="34" fillId="0" borderId="0"/>
    <xf numFmtId="182" fontId="80" fillId="0" borderId="0" applyFont="0" applyFill="0" applyBorder="0" applyAlignment="0" applyProtection="0"/>
    <xf numFmtId="183" fontId="29" fillId="0" borderId="0" applyFont="0" applyFill="0" applyBorder="0" applyAlignment="0" applyProtection="0"/>
    <xf numFmtId="40" fontId="80" fillId="0" borderId="0" applyFont="0" applyFill="0" applyBorder="0" applyAlignment="0" applyProtection="0"/>
    <xf numFmtId="38" fontId="80" fillId="0" borderId="0" applyFont="0" applyFill="0" applyBorder="0" applyAlignment="0" applyProtection="0"/>
    <xf numFmtId="10" fontId="29" fillId="0" borderId="0" applyFont="0" applyFill="0" applyBorder="0" applyAlignment="0" applyProtection="0"/>
    <xf numFmtId="182" fontId="81" fillId="0" borderId="0"/>
    <xf numFmtId="182" fontId="82"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42" fontId="29" fillId="0" borderId="0" applyFont="0" applyFill="0" applyBorder="0" applyAlignment="0" applyProtection="0"/>
    <xf numFmtId="182" fontId="83" fillId="0" borderId="0"/>
    <xf numFmtId="182" fontId="84" fillId="0" borderId="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166" fontId="85" fillId="0" borderId="0" applyFont="0" applyFill="0" applyBorder="0" applyAlignment="0" applyProtection="0"/>
    <xf numFmtId="167" fontId="85" fillId="0" borderId="0" applyFont="0" applyFill="0" applyBorder="0" applyAlignment="0" applyProtection="0"/>
    <xf numFmtId="184" fontId="34" fillId="0" borderId="0" applyFont="0" applyFill="0" applyBorder="0" applyAlignment="0" applyProtection="0"/>
    <xf numFmtId="169" fontId="29" fillId="0" borderId="0" applyFont="0" applyFill="0" applyBorder="0" applyAlignment="0" applyProtection="0"/>
    <xf numFmtId="170" fontId="34" fillId="0" borderId="0" applyFont="0" applyFill="0" applyBorder="0" applyAlignment="0" applyProtection="0"/>
    <xf numFmtId="169" fontId="29" fillId="0" borderId="0" applyFont="0" applyFill="0" applyBorder="0" applyAlignment="0" applyProtection="0"/>
    <xf numFmtId="170" fontId="34" fillId="0" borderId="0" applyFont="0" applyFill="0" applyBorder="0" applyAlignment="0" applyProtection="0"/>
    <xf numFmtId="169" fontId="29" fillId="0" borderId="0" applyFont="0" applyFill="0" applyBorder="0" applyAlignment="0" applyProtection="0"/>
    <xf numFmtId="170" fontId="34" fillId="0" borderId="0" applyFont="0" applyFill="0" applyBorder="0" applyAlignment="0" applyProtection="0"/>
    <xf numFmtId="169" fontId="29" fillId="0" borderId="0" applyFont="0" applyFill="0" applyBorder="0" applyAlignment="0" applyProtection="0"/>
    <xf numFmtId="170" fontId="34" fillId="0" borderId="0" applyFont="0" applyFill="0" applyBorder="0" applyAlignment="0" applyProtection="0"/>
    <xf numFmtId="169" fontId="29" fillId="0" borderId="0" applyFont="0" applyFill="0" applyBorder="0" applyAlignment="0" applyProtection="0"/>
    <xf numFmtId="170" fontId="3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70" fontId="34" fillId="0" borderId="0" applyFont="0" applyFill="0" applyBorder="0" applyAlignment="0" applyProtection="0"/>
    <xf numFmtId="170" fontId="34" fillId="0" borderId="0" applyFont="0" applyFill="0" applyBorder="0" applyAlignment="0" applyProtection="0"/>
    <xf numFmtId="169" fontId="29" fillId="0" borderId="0" applyFont="0" applyFill="0" applyBorder="0" applyAlignment="0" applyProtection="0"/>
    <xf numFmtId="170" fontId="34" fillId="0" borderId="0" applyFont="0" applyFill="0" applyBorder="0" applyAlignment="0" applyProtection="0"/>
    <xf numFmtId="169" fontId="29" fillId="0" borderId="0" applyFont="0" applyFill="0" applyBorder="0" applyAlignment="0" applyProtection="0"/>
    <xf numFmtId="170" fontId="34" fillId="0" borderId="0" applyFont="0" applyFill="0" applyBorder="0" applyAlignment="0" applyProtection="0"/>
    <xf numFmtId="169" fontId="29" fillId="0" borderId="0" applyFont="0" applyFill="0" applyBorder="0" applyAlignment="0" applyProtection="0"/>
    <xf numFmtId="170" fontId="34" fillId="0" borderId="0" applyFont="0" applyFill="0" applyBorder="0" applyAlignment="0" applyProtection="0"/>
    <xf numFmtId="169" fontId="29" fillId="0" borderId="0" applyFont="0" applyFill="0" applyBorder="0" applyAlignment="0" applyProtection="0"/>
    <xf numFmtId="170" fontId="34" fillId="0" borderId="0" applyFont="0" applyFill="0" applyBorder="0" applyAlignment="0" applyProtection="0"/>
    <xf numFmtId="169" fontId="29" fillId="0" borderId="0" applyFont="0" applyFill="0" applyBorder="0" applyAlignment="0" applyProtection="0"/>
    <xf numFmtId="170" fontId="34" fillId="0" borderId="0" applyFont="0" applyFill="0" applyBorder="0" applyAlignment="0" applyProtection="0"/>
    <xf numFmtId="169" fontId="29" fillId="0" borderId="0" applyFont="0" applyFill="0" applyBorder="0" applyAlignment="0" applyProtection="0"/>
    <xf numFmtId="170" fontId="34" fillId="0" borderId="0" applyFont="0" applyFill="0" applyBorder="0" applyAlignment="0" applyProtection="0"/>
    <xf numFmtId="167" fontId="29" fillId="0" borderId="0" applyFont="0" applyFill="0" applyBorder="0" applyAlignment="0" applyProtection="0"/>
    <xf numFmtId="184" fontId="34" fillId="0" borderId="0" applyFont="0" applyFill="0" applyBorder="0" applyAlignment="0" applyProtection="0"/>
    <xf numFmtId="167" fontId="29" fillId="0" borderId="0" applyFont="0" applyFill="0" applyBorder="0" applyAlignment="0" applyProtection="0"/>
    <xf numFmtId="184" fontId="34" fillId="0" borderId="0" applyFont="0" applyFill="0" applyBorder="0" applyAlignment="0" applyProtection="0"/>
    <xf numFmtId="167" fontId="29" fillId="0" borderId="0" applyFont="0" applyFill="0" applyBorder="0" applyAlignment="0" applyProtection="0"/>
    <xf numFmtId="184" fontId="34" fillId="0" borderId="0" applyFont="0" applyFill="0" applyBorder="0" applyAlignment="0" applyProtection="0"/>
    <xf numFmtId="167" fontId="29" fillId="0" borderId="0" applyFont="0" applyFill="0" applyBorder="0" applyAlignment="0" applyProtection="0"/>
    <xf numFmtId="184" fontId="34" fillId="0" borderId="0" applyFont="0" applyFill="0" applyBorder="0" applyAlignment="0" applyProtection="0"/>
    <xf numFmtId="167" fontId="29" fillId="0" borderId="0" applyFont="0" applyFill="0" applyBorder="0" applyAlignment="0" applyProtection="0"/>
    <xf numFmtId="184" fontId="34" fillId="0" borderId="0" applyFont="0" applyFill="0" applyBorder="0" applyAlignment="0" applyProtection="0"/>
    <xf numFmtId="38" fontId="86"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84" fontId="34" fillId="0" borderId="0" applyFont="0" applyFill="0" applyBorder="0" applyAlignment="0" applyProtection="0"/>
    <xf numFmtId="184" fontId="34" fillId="0" borderId="0" applyFont="0" applyFill="0" applyBorder="0" applyAlignment="0" applyProtection="0"/>
    <xf numFmtId="38" fontId="87" fillId="0" borderId="0" applyFont="0" applyFill="0" applyBorder="0" applyAlignment="0" applyProtection="0"/>
    <xf numFmtId="38" fontId="87" fillId="0" borderId="0" applyFont="0" applyFill="0" applyBorder="0" applyAlignment="0" applyProtection="0"/>
    <xf numFmtId="167" fontId="29" fillId="0" borderId="0" applyFont="0" applyFill="0" applyBorder="0" applyAlignment="0" applyProtection="0"/>
    <xf numFmtId="184" fontId="34" fillId="0" borderId="0" applyFont="0" applyFill="0" applyBorder="0" applyAlignment="0" applyProtection="0"/>
    <xf numFmtId="167" fontId="29" fillId="0" borderId="0" applyFont="0" applyFill="0" applyBorder="0" applyAlignment="0" applyProtection="0"/>
    <xf numFmtId="184" fontId="34" fillId="0" borderId="0" applyFont="0" applyFill="0" applyBorder="0" applyAlignment="0" applyProtection="0"/>
    <xf numFmtId="167" fontId="29" fillId="0" borderId="0" applyFont="0" applyFill="0" applyBorder="0" applyAlignment="0" applyProtection="0"/>
    <xf numFmtId="184" fontId="34" fillId="0" borderId="0" applyFont="0" applyFill="0" applyBorder="0" applyAlignment="0" applyProtection="0"/>
    <xf numFmtId="167" fontId="29" fillId="0" borderId="0" applyFont="0" applyFill="0" applyBorder="0" applyAlignment="0" applyProtection="0"/>
    <xf numFmtId="184" fontId="34" fillId="0" borderId="0" applyFont="0" applyFill="0" applyBorder="0" applyAlignment="0" applyProtection="0"/>
    <xf numFmtId="167" fontId="29" fillId="0" borderId="0" applyFont="0" applyFill="0" applyBorder="0" applyAlignment="0" applyProtection="0"/>
    <xf numFmtId="184" fontId="34" fillId="0" borderId="0" applyFont="0" applyFill="0" applyBorder="0" applyAlignment="0" applyProtection="0"/>
    <xf numFmtId="167" fontId="29" fillId="0" borderId="0" applyFont="0" applyFill="0" applyBorder="0" applyAlignment="0" applyProtection="0"/>
    <xf numFmtId="184" fontId="34" fillId="0" borderId="0" applyFont="0" applyFill="0" applyBorder="0" applyAlignment="0" applyProtection="0"/>
    <xf numFmtId="169" fontId="85" fillId="0" borderId="0" applyFont="0" applyFill="0" applyBorder="0" applyAlignment="0" applyProtection="0"/>
    <xf numFmtId="170" fontId="34" fillId="0" borderId="0" applyFont="0" applyFill="0" applyBorder="0" applyAlignment="0" applyProtection="0"/>
    <xf numFmtId="182" fontId="25" fillId="0" borderId="0"/>
    <xf numFmtId="182" fontId="85" fillId="0" borderId="0"/>
    <xf numFmtId="182" fontId="29" fillId="0" borderId="0"/>
    <xf numFmtId="42" fontId="29" fillId="0" borderId="0" applyFont="0" applyFill="0" applyBorder="0" applyAlignment="0" applyProtection="0"/>
    <xf numFmtId="182" fontId="29" fillId="0" borderId="0"/>
    <xf numFmtId="42" fontId="29" fillId="0" borderId="0" applyFont="0" applyFill="0" applyBorder="0" applyAlignment="0" applyProtection="0"/>
    <xf numFmtId="182" fontId="29" fillId="0" borderId="0"/>
    <xf numFmtId="42" fontId="29" fillId="0" borderId="0" applyFont="0" applyFill="0" applyBorder="0" applyAlignment="0" applyProtection="0"/>
    <xf numFmtId="182" fontId="29" fillId="0" borderId="0"/>
    <xf numFmtId="42" fontId="29" fillId="0" borderId="0" applyFont="0" applyFill="0" applyBorder="0" applyAlignment="0" applyProtection="0"/>
    <xf numFmtId="182" fontId="29" fillId="0" borderId="0"/>
    <xf numFmtId="42" fontId="29" fillId="0" borderId="0" applyFont="0" applyFill="0" applyBorder="0" applyAlignment="0" applyProtection="0"/>
    <xf numFmtId="182" fontId="29" fillId="0" borderId="0"/>
    <xf numFmtId="182" fontId="86" fillId="0" borderId="0"/>
    <xf numFmtId="182" fontId="86" fillId="0" borderId="0"/>
    <xf numFmtId="182" fontId="29" fillId="0" borderId="0"/>
    <xf numFmtId="182" fontId="29" fillId="0" borderId="0"/>
    <xf numFmtId="42" fontId="29" fillId="0" borderId="0" applyFont="0" applyFill="0" applyBorder="0" applyAlignment="0" applyProtection="0"/>
    <xf numFmtId="182" fontId="87" fillId="0" borderId="0"/>
    <xf numFmtId="182" fontId="87" fillId="0" borderId="0"/>
    <xf numFmtId="182" fontId="85" fillId="0" borderId="0"/>
    <xf numFmtId="182" fontId="29" fillId="0" borderId="0"/>
    <xf numFmtId="42" fontId="29" fillId="0" borderId="0" applyFont="0" applyFill="0" applyBorder="0" applyAlignment="0" applyProtection="0"/>
    <xf numFmtId="182" fontId="29" fillId="0" borderId="0"/>
    <xf numFmtId="182" fontId="29" fillId="0" borderId="0"/>
    <xf numFmtId="182" fontId="29" fillId="0" borderId="0"/>
    <xf numFmtId="182" fontId="29" fillId="0" borderId="0"/>
    <xf numFmtId="42" fontId="29" fillId="0" borderId="0" applyFont="0" applyFill="0" applyBorder="0" applyAlignment="0" applyProtection="0"/>
    <xf numFmtId="182" fontId="29" fillId="0" borderId="0"/>
    <xf numFmtId="42" fontId="29" fillId="0" borderId="0" applyFont="0" applyFill="0" applyBorder="0" applyAlignment="0" applyProtection="0"/>
    <xf numFmtId="0" fontId="88" fillId="0" borderId="0">
      <alignment vertical="center"/>
    </xf>
    <xf numFmtId="0" fontId="89"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182" fontId="84" fillId="0" borderId="0"/>
    <xf numFmtId="182" fontId="84" fillId="0" borderId="0"/>
    <xf numFmtId="182" fontId="84" fillId="0" borderId="0"/>
    <xf numFmtId="182" fontId="84" fillId="0" borderId="0"/>
    <xf numFmtId="168" fontId="85" fillId="0" borderId="0" applyFont="0" applyFill="0" applyBorder="0" applyAlignment="0" applyProtection="0"/>
    <xf numFmtId="0" fontId="90" fillId="0" borderId="0">
      <alignment vertical="center"/>
    </xf>
    <xf numFmtId="182" fontId="91" fillId="0" borderId="0"/>
    <xf numFmtId="182" fontId="91" fillId="0" borderId="0"/>
    <xf numFmtId="182" fontId="84" fillId="0" borderId="0"/>
    <xf numFmtId="182" fontId="85" fillId="0" borderId="0"/>
    <xf numFmtId="182" fontId="85" fillId="0" borderId="0"/>
    <xf numFmtId="182" fontId="25" fillId="0" borderId="0"/>
    <xf numFmtId="182" fontId="29" fillId="0" borderId="0"/>
    <xf numFmtId="182" fontId="92" fillId="0" borderId="0"/>
    <xf numFmtId="182" fontId="29" fillId="0" borderId="0"/>
    <xf numFmtId="182" fontId="93" fillId="0" borderId="0"/>
    <xf numFmtId="182" fontId="25" fillId="0" borderId="0"/>
    <xf numFmtId="182" fontId="29" fillId="0" borderId="0"/>
    <xf numFmtId="182" fontId="29" fillId="0" borderId="0"/>
    <xf numFmtId="182" fontId="29" fillId="0" borderId="0"/>
    <xf numFmtId="182" fontId="91" fillId="0" borderId="0"/>
    <xf numFmtId="182" fontId="93" fillId="0" borderId="0"/>
    <xf numFmtId="182" fontId="93" fillId="0" borderId="0"/>
    <xf numFmtId="182" fontId="25" fillId="0" borderId="0"/>
    <xf numFmtId="182" fontId="93" fillId="0" borderId="0"/>
    <xf numFmtId="182" fontId="25" fillId="0" borderId="0"/>
    <xf numFmtId="182" fontId="25" fillId="0" borderId="0"/>
    <xf numFmtId="182" fontId="93" fillId="0" borderId="0"/>
    <xf numFmtId="182" fontId="29" fillId="0" borderId="0"/>
    <xf numFmtId="182" fontId="92" fillId="0" borderId="0"/>
    <xf numFmtId="182" fontId="29" fillId="0" borderId="0"/>
    <xf numFmtId="182" fontId="93" fillId="0" borderId="0"/>
    <xf numFmtId="182" fontId="91" fillId="0" borderId="0"/>
    <xf numFmtId="182" fontId="29" fillId="0" borderId="0"/>
    <xf numFmtId="182" fontId="94" fillId="0" borderId="0"/>
    <xf numFmtId="182" fontId="92" fillId="0" borderId="0"/>
    <xf numFmtId="182" fontId="93" fillId="0" borderId="0"/>
    <xf numFmtId="182" fontId="93" fillId="0" borderId="0"/>
    <xf numFmtId="182" fontId="92" fillId="0" borderId="0"/>
    <xf numFmtId="182" fontId="92" fillId="0" borderId="0"/>
    <xf numFmtId="182" fontId="93" fillId="0" borderId="0"/>
    <xf numFmtId="182" fontId="29" fillId="0" borderId="0"/>
    <xf numFmtId="182" fontId="94" fillId="0" borderId="0"/>
    <xf numFmtId="182" fontId="29" fillId="0" borderId="0"/>
    <xf numFmtId="182" fontId="93" fillId="0" borderId="0"/>
    <xf numFmtId="182" fontId="25" fillId="0" borderId="0"/>
    <xf numFmtId="182" fontId="25" fillId="0" borderId="0"/>
    <xf numFmtId="182" fontId="29" fillId="0" borderId="0"/>
    <xf numFmtId="182" fontId="91" fillId="0" borderId="0"/>
    <xf numFmtId="182" fontId="91" fillId="0" borderId="0"/>
    <xf numFmtId="182" fontId="29" fillId="0" borderId="0"/>
    <xf numFmtId="182" fontId="25" fillId="0" borderId="0"/>
    <xf numFmtId="182" fontId="94" fillId="0" borderId="0" applyNumberFormat="0" applyFill="0" applyBorder="0" applyAlignment="0" applyProtection="0"/>
    <xf numFmtId="182" fontId="92" fillId="0" borderId="0"/>
    <xf numFmtId="182" fontId="93" fillId="0" borderId="0"/>
    <xf numFmtId="182" fontId="25" fillId="0" borderId="0"/>
    <xf numFmtId="182" fontId="92" fillId="0" borderId="0"/>
    <xf numFmtId="182" fontId="92" fillId="0" borderId="0"/>
    <xf numFmtId="182" fontId="25" fillId="0" borderId="0"/>
    <xf numFmtId="182" fontId="91" fillId="0" borderId="0"/>
    <xf numFmtId="182" fontId="91" fillId="0" borderId="0"/>
    <xf numFmtId="182" fontId="25" fillId="0" borderId="0"/>
    <xf numFmtId="182" fontId="25" fillId="0" borderId="0"/>
    <xf numFmtId="182" fontId="91" fillId="0" borderId="0"/>
    <xf numFmtId="182" fontId="25" fillId="0" borderId="0"/>
    <xf numFmtId="182" fontId="25" fillId="0" borderId="0"/>
    <xf numFmtId="182" fontId="25" fillId="0" borderId="0"/>
    <xf numFmtId="182" fontId="25" fillId="0" borderId="0"/>
    <xf numFmtId="182" fontId="29" fillId="0" borderId="0"/>
    <xf numFmtId="182" fontId="91" fillId="0" borderId="0"/>
    <xf numFmtId="182" fontId="29" fillId="0" borderId="0"/>
    <xf numFmtId="182" fontId="25" fillId="0" borderId="0"/>
    <xf numFmtId="182" fontId="25" fillId="0" borderId="0"/>
    <xf numFmtId="182" fontId="29" fillId="0" borderId="0"/>
    <xf numFmtId="182" fontId="29" fillId="0" borderId="0"/>
    <xf numFmtId="182" fontId="25" fillId="0" borderId="0"/>
    <xf numFmtId="182" fontId="25" fillId="0" borderId="0"/>
    <xf numFmtId="182" fontId="29" fillId="0" borderId="0"/>
    <xf numFmtId="182" fontId="93" fillId="0" borderId="0"/>
    <xf numFmtId="182" fontId="93" fillId="0" borderId="0"/>
    <xf numFmtId="182" fontId="93" fillId="0" borderId="0"/>
    <xf numFmtId="182" fontId="93" fillId="0" borderId="0"/>
    <xf numFmtId="182" fontId="93" fillId="0" borderId="0"/>
    <xf numFmtId="182" fontId="93" fillId="0" borderId="0"/>
    <xf numFmtId="182" fontId="93" fillId="0" borderId="0"/>
    <xf numFmtId="182" fontId="93" fillId="0" borderId="0"/>
    <xf numFmtId="182" fontId="29" fillId="0" borderId="0"/>
    <xf numFmtId="182" fontId="29" fillId="0" borderId="0"/>
    <xf numFmtId="182" fontId="25" fillId="0" borderId="0"/>
    <xf numFmtId="182" fontId="25" fillId="0" borderId="0"/>
    <xf numFmtId="182" fontId="29" fillId="0" borderId="0"/>
    <xf numFmtId="182" fontId="25" fillId="0" borderId="0"/>
    <xf numFmtId="182" fontId="91" fillId="0" borderId="0"/>
    <xf numFmtId="182" fontId="25" fillId="0" borderId="0"/>
    <xf numFmtId="182" fontId="25" fillId="0" borderId="0"/>
    <xf numFmtId="182" fontId="25" fillId="0" borderId="0"/>
    <xf numFmtId="182" fontId="29" fillId="0" borderId="0"/>
    <xf numFmtId="182" fontId="93" fillId="0" borderId="0"/>
    <xf numFmtId="182" fontId="29" fillId="0" borderId="0"/>
    <xf numFmtId="182" fontId="29" fillId="0" borderId="0"/>
    <xf numFmtId="182" fontId="29" fillId="0" borderId="0"/>
    <xf numFmtId="182" fontId="29" fillId="0" borderId="0"/>
    <xf numFmtId="182" fontId="29" fillId="0" borderId="0"/>
    <xf numFmtId="182" fontId="29" fillId="0" borderId="0"/>
    <xf numFmtId="182" fontId="29" fillId="0" borderId="0"/>
    <xf numFmtId="182" fontId="29" fillId="0" borderId="0"/>
    <xf numFmtId="182" fontId="91" fillId="0" borderId="0"/>
    <xf numFmtId="182" fontId="25" fillId="0" borderId="0"/>
    <xf numFmtId="182" fontId="25" fillId="0" borderId="0"/>
    <xf numFmtId="182" fontId="25" fillId="0" borderId="0"/>
    <xf numFmtId="182" fontId="91" fillId="0" borderId="0"/>
    <xf numFmtId="182" fontId="29" fillId="0" borderId="0"/>
    <xf numFmtId="182" fontId="29" fillId="0" borderId="0"/>
    <xf numFmtId="182" fontId="29" fillId="0" borderId="0"/>
    <xf numFmtId="182" fontId="91" fillId="0" borderId="0"/>
    <xf numFmtId="182" fontId="91" fillId="0" borderId="0"/>
    <xf numFmtId="182" fontId="29" fillId="0" borderId="0"/>
    <xf numFmtId="182" fontId="29" fillId="0" borderId="0"/>
    <xf numFmtId="182" fontId="29" fillId="0" borderId="0"/>
    <xf numFmtId="182" fontId="25" fillId="0" borderId="0"/>
    <xf numFmtId="182" fontId="25" fillId="0" borderId="0"/>
    <xf numFmtId="182" fontId="29" fillId="0" borderId="0"/>
    <xf numFmtId="182" fontId="29" fillId="0" borderId="0"/>
    <xf numFmtId="182" fontId="29" fillId="0" borderId="0"/>
    <xf numFmtId="182" fontId="25" fillId="0" borderId="0"/>
    <xf numFmtId="182" fontId="25" fillId="0" borderId="0"/>
    <xf numFmtId="182" fontId="25" fillId="0" borderId="0"/>
    <xf numFmtId="182" fontId="25" fillId="0" borderId="0"/>
    <xf numFmtId="182" fontId="25" fillId="0" borderId="0"/>
    <xf numFmtId="182" fontId="92" fillId="0" borderId="0"/>
    <xf numFmtId="182" fontId="29" fillId="0" borderId="0"/>
    <xf numFmtId="182" fontId="94" fillId="0" borderId="0"/>
    <xf numFmtId="182" fontId="93" fillId="0" borderId="0"/>
    <xf numFmtId="182" fontId="92" fillId="0" borderId="0"/>
    <xf numFmtId="182" fontId="29" fillId="0" borderId="0"/>
    <xf numFmtId="182" fontId="29" fillId="0" borderId="0"/>
    <xf numFmtId="182" fontId="29" fillId="0" borderId="0"/>
    <xf numFmtId="182" fontId="25" fillId="0" borderId="0"/>
    <xf numFmtId="182" fontId="94" fillId="0" borderId="0"/>
    <xf numFmtId="182" fontId="29" fillId="0" borderId="0"/>
    <xf numFmtId="182" fontId="93" fillId="0" borderId="0"/>
    <xf numFmtId="182" fontId="29" fillId="0" borderId="0"/>
    <xf numFmtId="185" fontId="29" fillId="0" borderId="0" applyFont="0" applyFill="0" applyBorder="0" applyAlignment="0" applyProtection="0"/>
    <xf numFmtId="182" fontId="29" fillId="0" borderId="0"/>
    <xf numFmtId="182" fontId="29" fillId="0" borderId="0"/>
    <xf numFmtId="182" fontId="93" fillId="0" borderId="0"/>
    <xf numFmtId="182" fontId="25" fillId="0" borderId="0"/>
    <xf numFmtId="182" fontId="25" fillId="0" borderId="0"/>
    <xf numFmtId="182" fontId="25" fillId="0" borderId="0"/>
    <xf numFmtId="182" fontId="93" fillId="0" borderId="0"/>
    <xf numFmtId="182" fontId="92" fillId="0" borderId="0"/>
    <xf numFmtId="182" fontId="93" fillId="0" borderId="0"/>
    <xf numFmtId="182" fontId="93" fillId="0" borderId="0"/>
    <xf numFmtId="182" fontId="29" fillId="0" borderId="0"/>
    <xf numFmtId="182" fontId="29" fillId="0" borderId="0"/>
    <xf numFmtId="182" fontId="29" fillId="0" borderId="0"/>
    <xf numFmtId="182" fontId="29" fillId="0" borderId="0"/>
    <xf numFmtId="182" fontId="29" fillId="0" borderId="0"/>
    <xf numFmtId="182" fontId="29" fillId="0" borderId="0"/>
    <xf numFmtId="182" fontId="29" fillId="0" borderId="0"/>
    <xf numFmtId="182" fontId="94" fillId="0" borderId="0"/>
    <xf numFmtId="182" fontId="91" fillId="0" borderId="0"/>
    <xf numFmtId="182" fontId="93" fillId="0" borderId="0"/>
    <xf numFmtId="182" fontId="25" fillId="0" borderId="0"/>
    <xf numFmtId="182" fontId="25" fillId="0" borderId="0"/>
    <xf numFmtId="182" fontId="95" fillId="0" borderId="0"/>
    <xf numFmtId="182" fontId="95" fillId="0" borderId="0"/>
    <xf numFmtId="182" fontId="29" fillId="0" borderId="0"/>
    <xf numFmtId="182" fontId="29" fillId="0" borderId="0"/>
    <xf numFmtId="182" fontId="29" fillId="0" borderId="0"/>
    <xf numFmtId="182" fontId="29" fillId="0" borderId="0"/>
    <xf numFmtId="182" fontId="29" fillId="0" borderId="0"/>
    <xf numFmtId="182" fontId="29" fillId="0" borderId="0"/>
    <xf numFmtId="182" fontId="25" fillId="0" borderId="0"/>
    <xf numFmtId="182" fontId="25" fillId="0" borderId="0"/>
    <xf numFmtId="182" fontId="25" fillId="0" borderId="0"/>
    <xf numFmtId="182" fontId="91" fillId="0" borderId="0"/>
    <xf numFmtId="182" fontId="25" fillId="0" borderId="0"/>
    <xf numFmtId="182" fontId="92" fillId="0" borderId="0"/>
    <xf numFmtId="182" fontId="91" fillId="0" borderId="0"/>
    <xf numFmtId="182" fontId="25" fillId="0" borderId="0"/>
    <xf numFmtId="182" fontId="25" fillId="0" borderId="0"/>
    <xf numFmtId="182" fontId="96" fillId="0" borderId="0"/>
    <xf numFmtId="182" fontId="29" fillId="0" borderId="0"/>
    <xf numFmtId="182" fontId="29" fillId="0" borderId="0"/>
    <xf numFmtId="182" fontId="29" fillId="0" borderId="0"/>
    <xf numFmtId="182" fontId="29" fillId="0" borderId="0"/>
    <xf numFmtId="182" fontId="29" fillId="0" borderId="0"/>
    <xf numFmtId="182" fontId="29" fillId="0" borderId="0"/>
    <xf numFmtId="182" fontId="25" fillId="0" borderId="0"/>
    <xf numFmtId="182" fontId="29" fillId="0" borderId="0"/>
    <xf numFmtId="182" fontId="29" fillId="0" borderId="0"/>
    <xf numFmtId="182" fontId="94" fillId="0" borderId="0"/>
    <xf numFmtId="182" fontId="29" fillId="0" borderId="0"/>
    <xf numFmtId="182" fontId="29" fillId="0" borderId="0"/>
    <xf numFmtId="182" fontId="29" fillId="0" borderId="0"/>
    <xf numFmtId="182" fontId="29" fillId="0" borderId="0"/>
    <xf numFmtId="182" fontId="91" fillId="0" borderId="0"/>
    <xf numFmtId="182" fontId="93" fillId="0" borderId="0"/>
    <xf numFmtId="182" fontId="93" fillId="0" borderId="0"/>
    <xf numFmtId="182" fontId="92" fillId="0" borderId="0"/>
    <xf numFmtId="182" fontId="92" fillId="0" borderId="0"/>
    <xf numFmtId="182" fontId="25" fillId="0" borderId="0"/>
    <xf numFmtId="182" fontId="92" fillId="0" borderId="0"/>
    <xf numFmtId="182" fontId="29" fillId="0" borderId="0"/>
    <xf numFmtId="182" fontId="29" fillId="0" borderId="0"/>
    <xf numFmtId="182" fontId="29" fillId="0" borderId="0"/>
    <xf numFmtId="182" fontId="25" fillId="0" borderId="0" applyFont="0"/>
    <xf numFmtId="182" fontId="25" fillId="0" borderId="0"/>
    <xf numFmtId="182" fontId="25" fillId="0" borderId="0" applyFont="0"/>
    <xf numFmtId="182" fontId="29" fillId="0" borderId="0"/>
    <xf numFmtId="182" fontId="29" fillId="0" borderId="0"/>
    <xf numFmtId="182" fontId="25" fillId="0" borderId="0" applyFont="0"/>
    <xf numFmtId="182" fontId="25" fillId="0" borderId="0" applyFont="0"/>
    <xf numFmtId="182" fontId="92" fillId="0" borderId="0"/>
    <xf numFmtId="182" fontId="25" fillId="0" borderId="0"/>
    <xf numFmtId="182" fontId="25" fillId="0" borderId="0"/>
    <xf numFmtId="182" fontId="91" fillId="0" borderId="0"/>
    <xf numFmtId="182" fontId="25" fillId="0" borderId="0"/>
    <xf numFmtId="182" fontId="25" fillId="0" borderId="0"/>
    <xf numFmtId="182" fontId="25" fillId="0" borderId="0"/>
    <xf numFmtId="182" fontId="25" fillId="0" borderId="0"/>
    <xf numFmtId="182" fontId="91" fillId="0" borderId="0"/>
    <xf numFmtId="182" fontId="91" fillId="0" borderId="0"/>
    <xf numFmtId="182" fontId="25" fillId="0" borderId="0"/>
    <xf numFmtId="182" fontId="25" fillId="0" borderId="0" applyFont="0" applyBorder="0"/>
    <xf numFmtId="182" fontId="92" fillId="0" borderId="0"/>
    <xf numFmtId="182" fontId="25" fillId="0" borderId="0"/>
    <xf numFmtId="182" fontId="25" fillId="0" borderId="0"/>
    <xf numFmtId="182" fontId="93" fillId="0" borderId="0"/>
    <xf numFmtId="182" fontId="25" fillId="0" borderId="0"/>
    <xf numFmtId="182" fontId="93" fillId="0" borderId="0"/>
    <xf numFmtId="182" fontId="92" fillId="0" borderId="0"/>
    <xf numFmtId="182" fontId="93" fillId="0" borderId="0"/>
    <xf numFmtId="182" fontId="25" fillId="0" borderId="0"/>
    <xf numFmtId="182" fontId="91" fillId="0" borderId="0"/>
    <xf numFmtId="182" fontId="29" fillId="0" borderId="0"/>
    <xf numFmtId="182" fontId="94" fillId="0" borderId="0"/>
    <xf numFmtId="42" fontId="29" fillId="0" borderId="0" applyFont="0" applyFill="0" applyBorder="0" applyAlignment="0" applyProtection="0"/>
    <xf numFmtId="42" fontId="29" fillId="0" borderId="0" applyFont="0" applyFill="0" applyBorder="0" applyAlignment="0" applyProtection="0"/>
    <xf numFmtId="42" fontId="29" fillId="0" borderId="0" applyFont="0" applyFill="0" applyBorder="0" applyAlignment="0" applyProtection="0"/>
    <xf numFmtId="42" fontId="29" fillId="0" borderId="0" applyFont="0" applyFill="0" applyBorder="0" applyAlignment="0" applyProtection="0"/>
    <xf numFmtId="42" fontId="29" fillId="0" borderId="0" applyFont="0" applyFill="0" applyBorder="0" applyAlignment="0" applyProtection="0"/>
    <xf numFmtId="42" fontId="29" fillId="0" borderId="0" applyFont="0" applyFill="0" applyBorder="0" applyAlignment="0" applyProtection="0"/>
    <xf numFmtId="182" fontId="97" fillId="0" borderId="0" applyNumberFormat="0" applyFill="0" applyBorder="0" applyAlignment="0" applyProtection="0"/>
    <xf numFmtId="182" fontId="29" fillId="0" borderId="0"/>
    <xf numFmtId="182" fontId="29" fillId="0" borderId="0"/>
    <xf numFmtId="182" fontId="93" fillId="0" borderId="0"/>
    <xf numFmtId="182" fontId="91" fillId="0" borderId="0"/>
    <xf numFmtId="182" fontId="29" fillId="0" borderId="0"/>
    <xf numFmtId="182" fontId="94" fillId="0" borderId="0"/>
    <xf numFmtId="182" fontId="92" fillId="0" borderId="0"/>
    <xf numFmtId="182" fontId="92" fillId="0" borderId="0"/>
    <xf numFmtId="182" fontId="29" fillId="0" borderId="0"/>
    <xf numFmtId="182" fontId="25" fillId="0" borderId="0"/>
    <xf numFmtId="182" fontId="25" fillId="0" borderId="0"/>
    <xf numFmtId="182" fontId="91" fillId="0" borderId="0"/>
    <xf numFmtId="182" fontId="25" fillId="0" borderId="0"/>
    <xf numFmtId="182" fontId="91" fillId="0" borderId="0"/>
    <xf numFmtId="182" fontId="29" fillId="0" borderId="0"/>
    <xf numFmtId="182" fontId="29" fillId="0" borderId="0"/>
    <xf numFmtId="182" fontId="91" fillId="0" borderId="0"/>
    <xf numFmtId="182" fontId="91" fillId="0" borderId="0"/>
    <xf numFmtId="182" fontId="29" fillId="0" borderId="0"/>
    <xf numFmtId="182" fontId="91" fillId="0" borderId="0"/>
    <xf numFmtId="182" fontId="92" fillId="0" borderId="0"/>
    <xf numFmtId="182" fontId="92" fillId="0" borderId="0"/>
    <xf numFmtId="182" fontId="29" fillId="0" borderId="0"/>
    <xf numFmtId="182" fontId="29" fillId="0" borderId="0"/>
    <xf numFmtId="182" fontId="29" fillId="0" borderId="0"/>
    <xf numFmtId="182" fontId="29" fillId="0" borderId="0"/>
    <xf numFmtId="182" fontId="29" fillId="0" borderId="0"/>
    <xf numFmtId="182" fontId="29" fillId="0" borderId="0"/>
    <xf numFmtId="182" fontId="92" fillId="0" borderId="0"/>
    <xf numFmtId="182" fontId="92" fillId="0" borderId="0"/>
    <xf numFmtId="182" fontId="29" fillId="0" borderId="0"/>
    <xf numFmtId="182" fontId="92" fillId="0" borderId="0"/>
    <xf numFmtId="182" fontId="29" fillId="0" borderId="0"/>
    <xf numFmtId="182" fontId="92" fillId="0" borderId="0"/>
    <xf numFmtId="182" fontId="93" fillId="0" borderId="0"/>
    <xf numFmtId="182" fontId="29" fillId="0" borderId="0"/>
    <xf numFmtId="182" fontId="25" fillId="0" borderId="0"/>
    <xf numFmtId="182" fontId="29" fillId="0" borderId="0"/>
    <xf numFmtId="182" fontId="29" fillId="0" borderId="0"/>
    <xf numFmtId="182" fontId="29" fillId="0" borderId="0" applyNumberFormat="0" applyFill="0" applyBorder="0" applyAlignment="0" applyProtection="0"/>
    <xf numFmtId="182" fontId="29" fillId="0" borderId="0"/>
    <xf numFmtId="182" fontId="29" fillId="0" borderId="0"/>
    <xf numFmtId="182" fontId="25" fillId="0" borderId="0"/>
    <xf numFmtId="182" fontId="93" fillId="0" borderId="0"/>
    <xf numFmtId="182" fontId="25" fillId="0" borderId="0"/>
    <xf numFmtId="182" fontId="29" fillId="0" borderId="0"/>
    <xf numFmtId="182" fontId="29" fillId="0" borderId="0"/>
    <xf numFmtId="182" fontId="29" fillId="0" borderId="0"/>
    <xf numFmtId="182" fontId="29" fillId="0" borderId="0"/>
    <xf numFmtId="182" fontId="94" fillId="0" borderId="0" applyNumberFormat="0" applyFill="0" applyBorder="0" applyAlignment="0" applyProtection="0"/>
    <xf numFmtId="182" fontId="94" fillId="0" borderId="0" applyNumberFormat="0" applyFill="0" applyBorder="0" applyAlignment="0" applyProtection="0"/>
    <xf numFmtId="182" fontId="94" fillId="0" borderId="0" applyNumberFormat="0" applyFill="0" applyBorder="0" applyAlignment="0" applyProtection="0"/>
    <xf numFmtId="182" fontId="91" fillId="0" borderId="0"/>
    <xf numFmtId="182" fontId="92" fillId="0" borderId="0"/>
    <xf numFmtId="182" fontId="93" fillId="0" borderId="0"/>
    <xf numFmtId="182" fontId="94" fillId="0" borderId="0" applyNumberFormat="0" applyFill="0" applyBorder="0" applyAlignment="0" applyProtection="0"/>
    <xf numFmtId="182" fontId="94" fillId="0" borderId="0" applyNumberFormat="0" applyFill="0" applyBorder="0" applyAlignment="0" applyProtection="0"/>
    <xf numFmtId="182" fontId="94" fillId="0" borderId="0" applyNumberFormat="0" applyFill="0" applyBorder="0" applyAlignment="0" applyProtection="0"/>
    <xf numFmtId="182" fontId="29" fillId="0" borderId="0"/>
    <xf numFmtId="182" fontId="29" fillId="0" borderId="0"/>
    <xf numFmtId="182" fontId="91" fillId="0" borderId="0"/>
    <xf numFmtId="182" fontId="91" fillId="0" borderId="0"/>
    <xf numFmtId="182" fontId="93" fillId="0" borderId="0"/>
    <xf numFmtId="182" fontId="29" fillId="0" borderId="0"/>
    <xf numFmtId="182" fontId="25" fillId="0" borderId="0"/>
    <xf numFmtId="182" fontId="25" fillId="0" borderId="0"/>
    <xf numFmtId="182" fontId="25" fillId="0" borderId="0"/>
    <xf numFmtId="182" fontId="92" fillId="0" borderId="0"/>
    <xf numFmtId="182" fontId="91" fillId="0" borderId="0"/>
    <xf numFmtId="182" fontId="29" fillId="0" borderId="0"/>
    <xf numFmtId="182" fontId="25" fillId="0" borderId="0"/>
    <xf numFmtId="182" fontId="25" fillId="0" borderId="0"/>
    <xf numFmtId="182" fontId="29" fillId="0" borderId="0"/>
    <xf numFmtId="182" fontId="25" fillId="0" borderId="0"/>
    <xf numFmtId="182" fontId="29" fillId="0" borderId="0"/>
    <xf numFmtId="182" fontId="29" fillId="0" borderId="0"/>
    <xf numFmtId="182" fontId="29" fillId="0" borderId="0"/>
    <xf numFmtId="182" fontId="29" fillId="0" borderId="0"/>
    <xf numFmtId="182" fontId="91" fillId="0" borderId="0"/>
    <xf numFmtId="182" fontId="29" fillId="0" borderId="0"/>
    <xf numFmtId="182" fontId="29" fillId="0" borderId="0"/>
    <xf numFmtId="182" fontId="29" fillId="0" borderId="0"/>
    <xf numFmtId="182" fontId="29" fillId="0" borderId="0"/>
    <xf numFmtId="182" fontId="29" fillId="0" borderId="0"/>
    <xf numFmtId="182" fontId="29" fillId="0" borderId="0"/>
    <xf numFmtId="182" fontId="92" fillId="0" borderId="0"/>
    <xf numFmtId="182" fontId="25" fillId="0" borderId="0"/>
    <xf numFmtId="182" fontId="92" fillId="0" borderId="0"/>
    <xf numFmtId="182" fontId="25" fillId="0" borderId="0"/>
    <xf numFmtId="182" fontId="92" fillId="0" borderId="0"/>
    <xf numFmtId="182" fontId="92" fillId="0" borderId="0"/>
    <xf numFmtId="182" fontId="25" fillId="0" borderId="0"/>
    <xf numFmtId="182" fontId="25" fillId="0" borderId="0"/>
    <xf numFmtId="182" fontId="25" fillId="0" borderId="0"/>
    <xf numFmtId="182" fontId="92" fillId="0" borderId="0"/>
    <xf numFmtId="182" fontId="92" fillId="0" borderId="0"/>
    <xf numFmtId="182" fontId="25" fillId="0" borderId="0"/>
    <xf numFmtId="182" fontId="29" fillId="0" borderId="0" applyFont="0" applyFill="0" applyBorder="0" applyAlignment="0" applyProtection="0"/>
    <xf numFmtId="182" fontId="25" fillId="0" borderId="0"/>
    <xf numFmtId="182" fontId="25" fillId="0" borderId="0"/>
    <xf numFmtId="182" fontId="92" fillId="0" borderId="0"/>
    <xf numFmtId="182" fontId="93" fillId="0" borderId="0"/>
    <xf numFmtId="182" fontId="25" fillId="0" borderId="0"/>
    <xf numFmtId="182" fontId="93" fillId="0" borderId="0"/>
    <xf numFmtId="182" fontId="93" fillId="0" borderId="0"/>
    <xf numFmtId="182" fontId="93" fillId="0" borderId="0"/>
    <xf numFmtId="182" fontId="93" fillId="0" borderId="0"/>
    <xf numFmtId="182" fontId="25" fillId="0" borderId="0"/>
    <xf numFmtId="182" fontId="29" fillId="0" borderId="0"/>
    <xf numFmtId="182" fontId="25" fillId="0" borderId="0"/>
    <xf numFmtId="182" fontId="25" fillId="0" borderId="0"/>
    <xf numFmtId="182" fontId="25" fillId="0" borderId="0"/>
    <xf numFmtId="0" fontId="34" fillId="0" borderId="0" applyProtection="0">
      <alignment vertical="center"/>
    </xf>
    <xf numFmtId="182" fontId="29" fillId="0" borderId="0"/>
    <xf numFmtId="182" fontId="92" fillId="0" borderId="0"/>
    <xf numFmtId="182" fontId="93" fillId="0" borderId="0"/>
    <xf numFmtId="182" fontId="93" fillId="0" borderId="0"/>
    <xf numFmtId="182" fontId="25" fillId="0" borderId="0"/>
    <xf numFmtId="182" fontId="25" fillId="0" borderId="0"/>
    <xf numFmtId="182" fontId="91" fillId="0" borderId="0"/>
    <xf numFmtId="182" fontId="93" fillId="0" borderId="0"/>
    <xf numFmtId="182" fontId="25" fillId="0" borderId="0"/>
    <xf numFmtId="0" fontId="98" fillId="0" borderId="0"/>
    <xf numFmtId="0" fontId="99" fillId="0" borderId="0"/>
    <xf numFmtId="182" fontId="100" fillId="0" borderId="0"/>
    <xf numFmtId="182" fontId="92" fillId="0" borderId="0"/>
    <xf numFmtId="0" fontId="29" fillId="0" borderId="0" applyNumberFormat="0" applyFill="0" applyBorder="0" applyAlignment="0" applyProtection="0"/>
    <xf numFmtId="182" fontId="101" fillId="0" borderId="0" applyNumberFormat="0" applyFill="0" applyBorder="0" applyAlignment="0" applyProtection="0">
      <alignment vertical="top"/>
      <protection locked="0"/>
    </xf>
    <xf numFmtId="182" fontId="29"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186" fontId="102" fillId="0" borderId="0">
      <alignment horizontal="left"/>
    </xf>
    <xf numFmtId="187" fontId="103" fillId="0" borderId="0">
      <alignment horizontal="left"/>
    </xf>
    <xf numFmtId="182" fontId="104" fillId="0" borderId="0" applyNumberFormat="0" applyFill="0" applyBorder="0">
      <alignment horizontal="center"/>
    </xf>
    <xf numFmtId="182" fontId="105" fillId="0" borderId="0" applyNumberFormat="0" applyFill="0" applyBorder="0">
      <alignment horizontal="center"/>
    </xf>
    <xf numFmtId="182" fontId="106" fillId="0" borderId="0" applyNumberFormat="0" applyFill="0" applyBorder="0">
      <alignment horizontal="left" vertical="center"/>
    </xf>
    <xf numFmtId="182" fontId="107" fillId="0" borderId="0" applyNumberFormat="0" applyFill="0" applyBorder="0">
      <alignment horizontal="left" vertical="center"/>
    </xf>
    <xf numFmtId="182" fontId="108" fillId="0" borderId="0" applyNumberFormat="0" applyFill="0" applyBorder="0">
      <alignment horizontal="center" vertical="center"/>
      <protection locked="0"/>
    </xf>
    <xf numFmtId="182" fontId="109" fillId="0" borderId="0" applyNumberFormat="0" applyFill="0" applyBorder="0">
      <alignment horizontal="left"/>
      <protection locked="0"/>
    </xf>
    <xf numFmtId="182" fontId="109" fillId="0" borderId="0" applyNumberFormat="0" applyFill="0" applyBorder="0">
      <alignment horizontal="centerContinuous"/>
      <protection locked="0"/>
    </xf>
    <xf numFmtId="182" fontId="110" fillId="0" borderId="0" applyNumberFormat="0" applyFill="0" applyBorder="0">
      <alignment horizontal="center"/>
    </xf>
    <xf numFmtId="182" fontId="104" fillId="0" borderId="0" applyNumberFormat="0" applyFill="0" applyBorder="0">
      <alignment horizontal="center"/>
    </xf>
    <xf numFmtId="182" fontId="111" fillId="0" borderId="0" applyNumberFormat="0" applyFill="0" applyBorder="0">
      <alignment horizontal="left" vertical="center"/>
    </xf>
    <xf numFmtId="182" fontId="112" fillId="0" borderId="0" applyNumberFormat="0" applyFill="0" applyBorder="0">
      <alignment horizontal="left" vertical="center"/>
    </xf>
    <xf numFmtId="182" fontId="109" fillId="0" borderId="0" applyNumberFormat="0" applyFill="0" applyBorder="0">
      <alignment horizontal="center" vertical="center"/>
      <protection locked="0"/>
    </xf>
    <xf numFmtId="182" fontId="106" fillId="0" borderId="0" applyNumberFormat="0" applyFill="0" applyBorder="0">
      <alignment horizontal="left"/>
      <protection locked="0"/>
    </xf>
    <xf numFmtId="182" fontId="106" fillId="0" borderId="0" applyNumberFormat="0" applyFill="0" applyBorder="0">
      <alignment horizontal="centerContinuous"/>
      <protection locked="0"/>
    </xf>
    <xf numFmtId="182" fontId="113" fillId="0" borderId="0" applyNumberFormat="0" applyFill="0" applyBorder="0">
      <alignment horizontal="center"/>
    </xf>
    <xf numFmtId="182" fontId="110" fillId="0" borderId="0" applyNumberFormat="0" applyFill="0" applyBorder="0">
      <alignment horizontal="center"/>
    </xf>
    <xf numFmtId="182" fontId="107" fillId="0" borderId="0" applyNumberFormat="0" applyFill="0" applyBorder="0">
      <alignment horizontal="left" vertical="center"/>
    </xf>
    <xf numFmtId="182" fontId="114" fillId="0" borderId="0" applyNumberFormat="0" applyFill="0" applyBorder="0">
      <alignment horizontal="left" vertical="center"/>
    </xf>
    <xf numFmtId="182" fontId="106" fillId="0" borderId="0" applyNumberFormat="0" applyFill="0" applyBorder="0">
      <alignment horizontal="center" vertical="center"/>
      <protection locked="0"/>
    </xf>
    <xf numFmtId="182" fontId="111" fillId="0" borderId="0" applyNumberFormat="0" applyFill="0" applyBorder="0">
      <alignment horizontal="left"/>
      <protection locked="0"/>
    </xf>
    <xf numFmtId="182" fontId="111" fillId="0" borderId="0" applyNumberFormat="0" applyFill="0" applyBorder="0">
      <alignment horizontal="centerContinuous"/>
      <protection locked="0"/>
    </xf>
    <xf numFmtId="182" fontId="115" fillId="0" borderId="0" applyNumberFormat="0" applyFill="0" applyBorder="0">
      <alignment horizontal="center"/>
    </xf>
    <xf numFmtId="182" fontId="113" fillId="0" borderId="0" applyNumberFormat="0" applyFill="0" applyBorder="0">
      <alignment horizontal="center"/>
    </xf>
    <xf numFmtId="182" fontId="112" fillId="0" borderId="0" applyNumberFormat="0" applyFill="0" applyBorder="0">
      <alignment horizontal="left" vertical="center"/>
    </xf>
    <xf numFmtId="182" fontId="116" fillId="0" borderId="0" applyNumberFormat="0" applyFill="0" applyBorder="0">
      <alignment horizontal="left" vertical="center"/>
    </xf>
    <xf numFmtId="182" fontId="111" fillId="0" borderId="0" applyNumberFormat="0" applyFill="0" applyBorder="0">
      <alignment horizontal="center" vertical="center"/>
      <protection locked="0"/>
    </xf>
    <xf numFmtId="49" fontId="107" fillId="0" borderId="0" applyFill="0" applyBorder="0">
      <alignment horizontal="left"/>
      <protection locked="0"/>
    </xf>
    <xf numFmtId="182" fontId="107" fillId="0" borderId="0" applyNumberFormat="0" applyFill="0" applyBorder="0">
      <alignment horizontal="centerContinuous"/>
      <protection locked="0"/>
    </xf>
    <xf numFmtId="182" fontId="29" fillId="0" borderId="0" applyNumberFormat="0" applyFill="0" applyBorder="0">
      <alignment horizontal="center"/>
    </xf>
    <xf numFmtId="182" fontId="115" fillId="0" borderId="0" applyNumberFormat="0" applyFill="0" applyBorder="0">
      <alignment horizontal="center"/>
    </xf>
    <xf numFmtId="182" fontId="114" fillId="0" borderId="0" applyNumberFormat="0" applyFill="0" applyBorder="0">
      <alignment horizontal="left" vertical="center"/>
    </xf>
    <xf numFmtId="182" fontId="117" fillId="0" borderId="0" applyNumberFormat="0" applyFill="0" applyBorder="0">
      <alignment horizontal="left" vertical="center"/>
    </xf>
    <xf numFmtId="182" fontId="107" fillId="0" borderId="0" applyNumberFormat="0" applyFill="0" applyBorder="0">
      <alignment horizontal="center" vertical="center"/>
      <protection locked="0"/>
    </xf>
    <xf numFmtId="182" fontId="112" fillId="0" borderId="0" applyNumberFormat="0" applyFill="0" applyBorder="0">
      <alignment horizontal="left"/>
      <protection locked="0"/>
    </xf>
    <xf numFmtId="182" fontId="112" fillId="0" borderId="0" applyNumberFormat="0" applyFill="0" applyBorder="0">
      <alignment horizontal="centerContinuous"/>
      <protection locked="0"/>
    </xf>
    <xf numFmtId="182" fontId="118" fillId="48" borderId="0" applyNumberFormat="0" applyBorder="0" applyAlignment="0" applyProtection="0">
      <alignment vertical="center"/>
    </xf>
    <xf numFmtId="0" fontId="119" fillId="48" borderId="0" applyNumberFormat="0" applyBorder="0" applyAlignment="0" applyProtection="0">
      <alignment vertical="center"/>
    </xf>
    <xf numFmtId="182" fontId="118" fillId="49" borderId="0" applyNumberFormat="0" applyBorder="0" applyAlignment="0" applyProtection="0">
      <alignment vertical="center"/>
    </xf>
    <xf numFmtId="0" fontId="119" fillId="49" borderId="0" applyNumberFormat="0" applyBorder="0" applyAlignment="0" applyProtection="0">
      <alignment vertical="center"/>
    </xf>
    <xf numFmtId="182" fontId="118" fillId="50" borderId="0" applyNumberFormat="0" applyBorder="0" applyAlignment="0" applyProtection="0">
      <alignment vertical="center"/>
    </xf>
    <xf numFmtId="0" fontId="119" fillId="50" borderId="0" applyNumberFormat="0" applyBorder="0" applyAlignment="0" applyProtection="0">
      <alignment vertical="center"/>
    </xf>
    <xf numFmtId="182" fontId="118" fillId="51" borderId="0" applyNumberFormat="0" applyBorder="0" applyAlignment="0" applyProtection="0">
      <alignment vertical="center"/>
    </xf>
    <xf numFmtId="0" fontId="119" fillId="51" borderId="0" applyNumberFormat="0" applyBorder="0" applyAlignment="0" applyProtection="0">
      <alignment vertical="center"/>
    </xf>
    <xf numFmtId="182" fontId="118" fillId="52" borderId="0" applyNumberFormat="0" applyBorder="0" applyAlignment="0" applyProtection="0">
      <alignment vertical="center"/>
    </xf>
    <xf numFmtId="0" fontId="119" fillId="52" borderId="0" applyNumberFormat="0" applyBorder="0" applyAlignment="0" applyProtection="0">
      <alignment vertical="center"/>
    </xf>
    <xf numFmtId="182" fontId="118" fillId="53" borderId="0" applyNumberFormat="0" applyBorder="0" applyAlignment="0" applyProtection="0">
      <alignment vertical="center"/>
    </xf>
    <xf numFmtId="0" fontId="119" fillId="53" borderId="0" applyNumberFormat="0" applyBorder="0" applyAlignment="0" applyProtection="0">
      <alignment vertical="center"/>
    </xf>
    <xf numFmtId="182" fontId="118" fillId="48" borderId="0" applyNumberFormat="0" applyBorder="0" applyAlignment="0" applyProtection="0">
      <alignment vertical="center"/>
    </xf>
    <xf numFmtId="182" fontId="118" fillId="49" borderId="0" applyNumberFormat="0" applyBorder="0" applyAlignment="0" applyProtection="0">
      <alignment vertical="center"/>
    </xf>
    <xf numFmtId="182" fontId="118" fillId="50" borderId="0" applyNumberFormat="0" applyBorder="0" applyAlignment="0" applyProtection="0">
      <alignment vertical="center"/>
    </xf>
    <xf numFmtId="182" fontId="118" fillId="51" borderId="0" applyNumberFormat="0" applyBorder="0" applyAlignment="0" applyProtection="0">
      <alignment vertical="center"/>
    </xf>
    <xf numFmtId="182" fontId="118" fillId="52" borderId="0" applyNumberFormat="0" applyBorder="0" applyAlignment="0" applyProtection="0">
      <alignment vertical="center"/>
    </xf>
    <xf numFmtId="182" fontId="118" fillId="53" borderId="0" applyNumberFormat="0" applyBorder="0" applyAlignment="0" applyProtection="0">
      <alignment vertical="center"/>
    </xf>
    <xf numFmtId="0" fontId="120" fillId="46" borderId="0" applyNumberFormat="0" applyBorder="0" applyAlignment="0" applyProtection="0">
      <alignment vertical="center"/>
    </xf>
    <xf numFmtId="0" fontId="119" fillId="46" borderId="0" applyNumberFormat="0" applyBorder="0" applyAlignment="0" applyProtection="0">
      <alignment vertical="center"/>
    </xf>
    <xf numFmtId="0" fontId="121" fillId="46" borderId="0" applyNumberFormat="0" applyBorder="0" applyAlignment="0" applyProtection="0">
      <alignment vertical="center"/>
    </xf>
    <xf numFmtId="0" fontId="120" fillId="46" borderId="0" applyNumberFormat="0" applyBorder="0" applyAlignment="0" applyProtection="0">
      <alignment vertical="center"/>
    </xf>
    <xf numFmtId="0" fontId="120" fillId="46" borderId="0" applyNumberFormat="0" applyBorder="0" applyAlignment="0" applyProtection="0">
      <alignment vertical="center"/>
    </xf>
    <xf numFmtId="0" fontId="120" fillId="46" borderId="0" applyNumberFormat="0" applyBorder="0" applyAlignment="0" applyProtection="0">
      <alignment vertical="center"/>
    </xf>
    <xf numFmtId="0" fontId="120" fillId="46" borderId="0" applyNumberFormat="0" applyBorder="0" applyAlignment="0" applyProtection="0">
      <alignment vertical="center"/>
    </xf>
    <xf numFmtId="0" fontId="120" fillId="46" borderId="0" applyNumberFormat="0" applyBorder="0" applyAlignment="0" applyProtection="0">
      <alignment vertical="center"/>
    </xf>
    <xf numFmtId="0" fontId="120" fillId="53" borderId="0" applyNumberFormat="0" applyBorder="0" applyAlignment="0" applyProtection="0">
      <alignment vertical="center"/>
    </xf>
    <xf numFmtId="0" fontId="119" fillId="53" borderId="0" applyNumberFormat="0" applyBorder="0" applyAlignment="0" applyProtection="0">
      <alignment vertical="center"/>
    </xf>
    <xf numFmtId="0" fontId="121"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120" fillId="48" borderId="0" applyNumberFormat="0" applyBorder="0" applyAlignment="0" applyProtection="0">
      <alignment vertical="center"/>
    </xf>
    <xf numFmtId="0" fontId="119" fillId="48" borderId="0" applyNumberFormat="0" applyBorder="0" applyAlignment="0" applyProtection="0">
      <alignment vertical="center"/>
    </xf>
    <xf numFmtId="0" fontId="121" fillId="48" borderId="0" applyNumberFormat="0" applyBorder="0" applyAlignment="0" applyProtection="0">
      <alignment vertical="center"/>
    </xf>
    <xf numFmtId="0" fontId="120" fillId="48" borderId="0" applyNumberFormat="0" applyBorder="0" applyAlignment="0" applyProtection="0">
      <alignment vertical="center"/>
    </xf>
    <xf numFmtId="0" fontId="120" fillId="48" borderId="0" applyNumberFormat="0" applyBorder="0" applyAlignment="0" applyProtection="0">
      <alignment vertical="center"/>
    </xf>
    <xf numFmtId="0" fontId="120" fillId="48" borderId="0" applyNumberFormat="0" applyBorder="0" applyAlignment="0" applyProtection="0">
      <alignment vertical="center"/>
    </xf>
    <xf numFmtId="0" fontId="120" fillId="48" borderId="0" applyNumberFormat="0" applyBorder="0" applyAlignment="0" applyProtection="0">
      <alignment vertical="center"/>
    </xf>
    <xf numFmtId="0" fontId="120" fillId="48" borderId="0" applyNumberFormat="0" applyBorder="0" applyAlignment="0" applyProtection="0">
      <alignment vertical="center"/>
    </xf>
    <xf numFmtId="0" fontId="120" fillId="46" borderId="0" applyNumberFormat="0" applyBorder="0" applyAlignment="0" applyProtection="0">
      <alignment vertical="center"/>
    </xf>
    <xf numFmtId="0" fontId="119" fillId="46" borderId="0" applyNumberFormat="0" applyBorder="0" applyAlignment="0" applyProtection="0">
      <alignment vertical="center"/>
    </xf>
    <xf numFmtId="0" fontId="121" fillId="46" borderId="0" applyNumberFormat="0" applyBorder="0" applyAlignment="0" applyProtection="0">
      <alignment vertical="center"/>
    </xf>
    <xf numFmtId="0" fontId="120" fillId="46" borderId="0" applyNumberFormat="0" applyBorder="0" applyAlignment="0" applyProtection="0">
      <alignment vertical="center"/>
    </xf>
    <xf numFmtId="0" fontId="120" fillId="46" borderId="0" applyNumberFormat="0" applyBorder="0" applyAlignment="0" applyProtection="0">
      <alignment vertical="center"/>
    </xf>
    <xf numFmtId="0" fontId="120" fillId="46" borderId="0" applyNumberFormat="0" applyBorder="0" applyAlignment="0" applyProtection="0">
      <alignment vertical="center"/>
    </xf>
    <xf numFmtId="0" fontId="120" fillId="46" borderId="0" applyNumberFormat="0" applyBorder="0" applyAlignment="0" applyProtection="0">
      <alignment vertical="center"/>
    </xf>
    <xf numFmtId="0" fontId="120" fillId="46" borderId="0" applyNumberFormat="0" applyBorder="0" applyAlignment="0" applyProtection="0">
      <alignment vertical="center"/>
    </xf>
    <xf numFmtId="0" fontId="120" fillId="54" borderId="0" applyNumberFormat="0" applyBorder="0" applyAlignment="0" applyProtection="0">
      <alignment vertical="center"/>
    </xf>
    <xf numFmtId="0" fontId="119" fillId="54" borderId="0" applyNumberFormat="0" applyBorder="0" applyAlignment="0" applyProtection="0">
      <alignment vertical="center"/>
    </xf>
    <xf numFmtId="0" fontId="121" fillId="54" borderId="0" applyNumberFormat="0" applyBorder="0" applyAlignment="0" applyProtection="0">
      <alignment vertical="center"/>
    </xf>
    <xf numFmtId="0" fontId="120" fillId="54" borderId="0" applyNumberFormat="0" applyBorder="0" applyAlignment="0" applyProtection="0">
      <alignment vertical="center"/>
    </xf>
    <xf numFmtId="0" fontId="120" fillId="54" borderId="0" applyNumberFormat="0" applyBorder="0" applyAlignment="0" applyProtection="0">
      <alignment vertical="center"/>
    </xf>
    <xf numFmtId="0" fontId="120" fillId="54" borderId="0" applyNumberFormat="0" applyBorder="0" applyAlignment="0" applyProtection="0">
      <alignment vertical="center"/>
    </xf>
    <xf numFmtId="0" fontId="120" fillId="54" borderId="0" applyNumberFormat="0" applyBorder="0" applyAlignment="0" applyProtection="0">
      <alignment vertical="center"/>
    </xf>
    <xf numFmtId="0" fontId="120" fillId="54" borderId="0" applyNumberFormat="0" applyBorder="0" applyAlignment="0" applyProtection="0">
      <alignment vertical="center"/>
    </xf>
    <xf numFmtId="0" fontId="120" fillId="53" borderId="0" applyNumberFormat="0" applyBorder="0" applyAlignment="0" applyProtection="0">
      <alignment vertical="center"/>
    </xf>
    <xf numFmtId="0" fontId="119" fillId="53" borderId="0" applyNumberFormat="0" applyBorder="0" applyAlignment="0" applyProtection="0">
      <alignment vertical="center"/>
    </xf>
    <xf numFmtId="0" fontId="121"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26" fillId="48" borderId="0" applyNumberFormat="0" applyBorder="0" applyAlignment="0" applyProtection="0">
      <alignment vertical="center"/>
    </xf>
    <xf numFmtId="0" fontId="26" fillId="48" borderId="0" applyNumberFormat="0" applyBorder="0" applyAlignment="0" applyProtection="0">
      <alignment vertical="center"/>
    </xf>
    <xf numFmtId="0" fontId="26" fillId="48" borderId="0" applyNumberFormat="0" applyBorder="0" applyAlignment="0" applyProtection="0">
      <alignment vertical="center"/>
    </xf>
    <xf numFmtId="0" fontId="26" fillId="48" borderId="0" applyNumberFormat="0" applyBorder="0" applyAlignment="0" applyProtection="0">
      <alignment vertical="center"/>
    </xf>
    <xf numFmtId="0" fontId="26" fillId="48" borderId="0" applyNumberFormat="0" applyBorder="0" applyAlignment="0" applyProtection="0">
      <alignment vertical="center"/>
    </xf>
    <xf numFmtId="0" fontId="26" fillId="48" borderId="0" applyNumberFormat="0" applyBorder="0" applyAlignment="0" applyProtection="0">
      <alignment vertical="center"/>
    </xf>
    <xf numFmtId="0" fontId="26" fillId="48" borderId="0" applyNumberFormat="0" applyBorder="0" applyAlignment="0" applyProtection="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50" borderId="0" applyNumberFormat="0" applyBorder="0" applyAlignment="0" applyProtection="0">
      <alignment vertical="center"/>
    </xf>
    <xf numFmtId="0" fontId="26" fillId="50" borderId="0" applyNumberFormat="0" applyBorder="0" applyAlignment="0" applyProtection="0">
      <alignment vertical="center"/>
    </xf>
    <xf numFmtId="0" fontId="26" fillId="50" borderId="0" applyNumberFormat="0" applyBorder="0" applyAlignment="0" applyProtection="0">
      <alignment vertical="center"/>
    </xf>
    <xf numFmtId="0" fontId="26" fillId="50" borderId="0" applyNumberFormat="0" applyBorder="0" applyAlignment="0" applyProtection="0">
      <alignment vertical="center"/>
    </xf>
    <xf numFmtId="0" fontId="26" fillId="50" borderId="0" applyNumberFormat="0" applyBorder="0" applyAlignment="0" applyProtection="0">
      <alignment vertical="center"/>
    </xf>
    <xf numFmtId="0" fontId="26" fillId="50" borderId="0" applyNumberFormat="0" applyBorder="0" applyAlignment="0" applyProtection="0">
      <alignment vertical="center"/>
    </xf>
    <xf numFmtId="0" fontId="26" fillId="50" borderId="0" applyNumberFormat="0" applyBorder="0" applyAlignment="0" applyProtection="0">
      <alignment vertical="center"/>
    </xf>
    <xf numFmtId="0" fontId="26" fillId="51" borderId="0" applyNumberFormat="0" applyBorder="0" applyAlignment="0" applyProtection="0">
      <alignment vertical="center"/>
    </xf>
    <xf numFmtId="0" fontId="26" fillId="51" borderId="0" applyNumberFormat="0" applyBorder="0" applyAlignment="0" applyProtection="0">
      <alignment vertical="center"/>
    </xf>
    <xf numFmtId="0" fontId="26" fillId="51" borderId="0" applyNumberFormat="0" applyBorder="0" applyAlignment="0" applyProtection="0">
      <alignment vertical="center"/>
    </xf>
    <xf numFmtId="0" fontId="26" fillId="51" borderId="0" applyNumberFormat="0" applyBorder="0" applyAlignment="0" applyProtection="0">
      <alignment vertical="center"/>
    </xf>
    <xf numFmtId="0" fontId="26" fillId="51" borderId="0" applyNumberFormat="0" applyBorder="0" applyAlignment="0" applyProtection="0">
      <alignment vertical="center"/>
    </xf>
    <xf numFmtId="0" fontId="26" fillId="51" borderId="0" applyNumberFormat="0" applyBorder="0" applyAlignment="0" applyProtection="0">
      <alignment vertical="center"/>
    </xf>
    <xf numFmtId="0" fontId="26" fillId="51" borderId="0" applyNumberFormat="0" applyBorder="0" applyAlignment="0" applyProtection="0">
      <alignment vertical="center"/>
    </xf>
    <xf numFmtId="0" fontId="26" fillId="52" borderId="0" applyNumberFormat="0" applyBorder="0" applyAlignment="0" applyProtection="0">
      <alignment vertical="center"/>
    </xf>
    <xf numFmtId="0" fontId="26" fillId="52" borderId="0" applyNumberFormat="0" applyBorder="0" applyAlignment="0" applyProtection="0">
      <alignment vertical="center"/>
    </xf>
    <xf numFmtId="0" fontId="26" fillId="52" borderId="0" applyNumberFormat="0" applyBorder="0" applyAlignment="0" applyProtection="0">
      <alignment vertical="center"/>
    </xf>
    <xf numFmtId="0" fontId="26" fillId="52" borderId="0" applyNumberFormat="0" applyBorder="0" applyAlignment="0" applyProtection="0">
      <alignment vertical="center"/>
    </xf>
    <xf numFmtId="0" fontId="26" fillId="52" borderId="0" applyNumberFormat="0" applyBorder="0" applyAlignment="0" applyProtection="0">
      <alignment vertical="center"/>
    </xf>
    <xf numFmtId="0" fontId="26" fillId="52" borderId="0" applyNumberFormat="0" applyBorder="0" applyAlignment="0" applyProtection="0">
      <alignment vertical="center"/>
    </xf>
    <xf numFmtId="0" fontId="26" fillId="52" borderId="0" applyNumberFormat="0" applyBorder="0" applyAlignment="0" applyProtection="0">
      <alignment vertical="center"/>
    </xf>
    <xf numFmtId="0" fontId="26" fillId="53" borderId="0" applyNumberFormat="0" applyBorder="0" applyAlignment="0" applyProtection="0">
      <alignment vertical="center"/>
    </xf>
    <xf numFmtId="0" fontId="26" fillId="53" borderId="0" applyNumberFormat="0" applyBorder="0" applyAlignment="0" applyProtection="0">
      <alignment vertical="center"/>
    </xf>
    <xf numFmtId="0" fontId="26" fillId="53" borderId="0" applyNumberFormat="0" applyBorder="0" applyAlignment="0" applyProtection="0">
      <alignment vertical="center"/>
    </xf>
    <xf numFmtId="0" fontId="26" fillId="53" borderId="0" applyNumberFormat="0" applyBorder="0" applyAlignment="0" applyProtection="0">
      <alignment vertical="center"/>
    </xf>
    <xf numFmtId="0" fontId="26" fillId="53" borderId="0" applyNumberFormat="0" applyBorder="0" applyAlignment="0" applyProtection="0">
      <alignment vertical="center"/>
    </xf>
    <xf numFmtId="0" fontId="26" fillId="53" borderId="0" applyNumberFormat="0" applyBorder="0" applyAlignment="0" applyProtection="0">
      <alignment vertical="center"/>
    </xf>
    <xf numFmtId="0" fontId="26" fillId="53" borderId="0" applyNumberFormat="0" applyBorder="0" applyAlignment="0" applyProtection="0">
      <alignment vertical="center"/>
    </xf>
    <xf numFmtId="182" fontId="118" fillId="55" borderId="0" applyNumberFormat="0" applyBorder="0" applyAlignment="0" applyProtection="0">
      <alignment vertical="center"/>
    </xf>
    <xf numFmtId="0" fontId="119" fillId="55" borderId="0" applyNumberFormat="0" applyBorder="0" applyAlignment="0" applyProtection="0">
      <alignment vertical="center"/>
    </xf>
    <xf numFmtId="182" fontId="118" fillId="56" borderId="0" applyNumberFormat="0" applyBorder="0" applyAlignment="0" applyProtection="0">
      <alignment vertical="center"/>
    </xf>
    <xf numFmtId="0" fontId="119" fillId="56" borderId="0" applyNumberFormat="0" applyBorder="0" applyAlignment="0" applyProtection="0">
      <alignment vertical="center"/>
    </xf>
    <xf numFmtId="182" fontId="118" fillId="57" borderId="0" applyNumberFormat="0" applyBorder="0" applyAlignment="0" applyProtection="0">
      <alignment vertical="center"/>
    </xf>
    <xf numFmtId="0" fontId="119" fillId="57" borderId="0" applyNumberFormat="0" applyBorder="0" applyAlignment="0" applyProtection="0">
      <alignment vertical="center"/>
    </xf>
    <xf numFmtId="182" fontId="118" fillId="51" borderId="0" applyNumberFormat="0" applyBorder="0" applyAlignment="0" applyProtection="0">
      <alignment vertical="center"/>
    </xf>
    <xf numFmtId="0" fontId="119" fillId="51" borderId="0" applyNumberFormat="0" applyBorder="0" applyAlignment="0" applyProtection="0">
      <alignment vertical="center"/>
    </xf>
    <xf numFmtId="182" fontId="118" fillId="55" borderId="0" applyNumberFormat="0" applyBorder="0" applyAlignment="0" applyProtection="0">
      <alignment vertical="center"/>
    </xf>
    <xf numFmtId="0" fontId="119" fillId="55" borderId="0" applyNumberFormat="0" applyBorder="0" applyAlignment="0" applyProtection="0">
      <alignment vertical="center"/>
    </xf>
    <xf numFmtId="182" fontId="118" fillId="58" borderId="0" applyNumberFormat="0" applyBorder="0" applyAlignment="0" applyProtection="0">
      <alignment vertical="center"/>
    </xf>
    <xf numFmtId="0" fontId="119" fillId="58" borderId="0" applyNumberFormat="0" applyBorder="0" applyAlignment="0" applyProtection="0">
      <alignment vertical="center"/>
    </xf>
    <xf numFmtId="182" fontId="118" fillId="55" borderId="0" applyNumberFormat="0" applyBorder="0" applyAlignment="0" applyProtection="0">
      <alignment vertical="center"/>
    </xf>
    <xf numFmtId="182" fontId="118" fillId="56" borderId="0" applyNumberFormat="0" applyBorder="0" applyAlignment="0" applyProtection="0">
      <alignment vertical="center"/>
    </xf>
    <xf numFmtId="182" fontId="118" fillId="57" borderId="0" applyNumberFormat="0" applyBorder="0" applyAlignment="0" applyProtection="0">
      <alignment vertical="center"/>
    </xf>
    <xf numFmtId="182" fontId="118" fillId="51" borderId="0" applyNumberFormat="0" applyBorder="0" applyAlignment="0" applyProtection="0">
      <alignment vertical="center"/>
    </xf>
    <xf numFmtId="182" fontId="118" fillId="55" borderId="0" applyNumberFormat="0" applyBorder="0" applyAlignment="0" applyProtection="0">
      <alignment vertical="center"/>
    </xf>
    <xf numFmtId="182" fontId="118" fillId="58" borderId="0" applyNumberFormat="0" applyBorder="0" applyAlignment="0" applyProtection="0">
      <alignment vertical="center"/>
    </xf>
    <xf numFmtId="0" fontId="120" fillId="59" borderId="0" applyNumberFormat="0" applyBorder="0" applyAlignment="0" applyProtection="0">
      <alignment vertical="center"/>
    </xf>
    <xf numFmtId="0" fontId="119" fillId="59" borderId="0" applyNumberFormat="0" applyBorder="0" applyAlignment="0" applyProtection="0">
      <alignment vertical="center"/>
    </xf>
    <xf numFmtId="0" fontId="121" fillId="59" borderId="0" applyNumberFormat="0" applyBorder="0" applyAlignment="0" applyProtection="0">
      <alignment vertical="center"/>
    </xf>
    <xf numFmtId="0" fontId="120" fillId="59" borderId="0" applyNumberFormat="0" applyBorder="0" applyAlignment="0" applyProtection="0">
      <alignment vertical="center"/>
    </xf>
    <xf numFmtId="0" fontId="120" fillId="59" borderId="0" applyNumberFormat="0" applyBorder="0" applyAlignment="0" applyProtection="0">
      <alignment vertical="center"/>
    </xf>
    <xf numFmtId="0" fontId="120" fillId="59" borderId="0" applyNumberFormat="0" applyBorder="0" applyAlignment="0" applyProtection="0">
      <alignment vertical="center"/>
    </xf>
    <xf numFmtId="0" fontId="120" fillId="59" borderId="0" applyNumberFormat="0" applyBorder="0" applyAlignment="0" applyProtection="0">
      <alignment vertical="center"/>
    </xf>
    <xf numFmtId="0" fontId="120" fillId="59" borderId="0" applyNumberFormat="0" applyBorder="0" applyAlignment="0" applyProtection="0">
      <alignment vertical="center"/>
    </xf>
    <xf numFmtId="0" fontId="120" fillId="53" borderId="0" applyNumberFormat="0" applyBorder="0" applyAlignment="0" applyProtection="0">
      <alignment vertical="center"/>
    </xf>
    <xf numFmtId="0" fontId="119" fillId="53" borderId="0" applyNumberFormat="0" applyBorder="0" applyAlignment="0" applyProtection="0">
      <alignment vertical="center"/>
    </xf>
    <xf numFmtId="0" fontId="121"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120" fillId="48" borderId="0" applyNumberFormat="0" applyBorder="0" applyAlignment="0" applyProtection="0">
      <alignment vertical="center"/>
    </xf>
    <xf numFmtId="0" fontId="119" fillId="48" borderId="0" applyNumberFormat="0" applyBorder="0" applyAlignment="0" applyProtection="0">
      <alignment vertical="center"/>
    </xf>
    <xf numFmtId="0" fontId="121" fillId="48" borderId="0" applyNumberFormat="0" applyBorder="0" applyAlignment="0" applyProtection="0">
      <alignment vertical="center"/>
    </xf>
    <xf numFmtId="0" fontId="120" fillId="48" borderId="0" applyNumberFormat="0" applyBorder="0" applyAlignment="0" applyProtection="0">
      <alignment vertical="center"/>
    </xf>
    <xf numFmtId="0" fontId="120" fillId="48" borderId="0" applyNumberFormat="0" applyBorder="0" applyAlignment="0" applyProtection="0">
      <alignment vertical="center"/>
    </xf>
    <xf numFmtId="0" fontId="120" fillId="48" borderId="0" applyNumberFormat="0" applyBorder="0" applyAlignment="0" applyProtection="0">
      <alignment vertical="center"/>
    </xf>
    <xf numFmtId="0" fontId="120" fillId="48" borderId="0" applyNumberFormat="0" applyBorder="0" applyAlignment="0" applyProtection="0">
      <alignment vertical="center"/>
    </xf>
    <xf numFmtId="0" fontId="120" fillId="48" borderId="0" applyNumberFormat="0" applyBorder="0" applyAlignment="0" applyProtection="0">
      <alignment vertical="center"/>
    </xf>
    <xf numFmtId="0" fontId="120" fillId="59" borderId="0" applyNumberFormat="0" applyBorder="0" applyAlignment="0" applyProtection="0">
      <alignment vertical="center"/>
    </xf>
    <xf numFmtId="0" fontId="119" fillId="59" borderId="0" applyNumberFormat="0" applyBorder="0" applyAlignment="0" applyProtection="0">
      <alignment vertical="center"/>
    </xf>
    <xf numFmtId="0" fontId="121" fillId="59" borderId="0" applyNumberFormat="0" applyBorder="0" applyAlignment="0" applyProtection="0">
      <alignment vertical="center"/>
    </xf>
    <xf numFmtId="0" fontId="120" fillId="59" borderId="0" applyNumberFormat="0" applyBorder="0" applyAlignment="0" applyProtection="0">
      <alignment vertical="center"/>
    </xf>
    <xf numFmtId="0" fontId="120" fillId="59" borderId="0" applyNumberFormat="0" applyBorder="0" applyAlignment="0" applyProtection="0">
      <alignment vertical="center"/>
    </xf>
    <xf numFmtId="0" fontId="120" fillId="59" borderId="0" applyNumberFormat="0" applyBorder="0" applyAlignment="0" applyProtection="0">
      <alignment vertical="center"/>
    </xf>
    <xf numFmtId="0" fontId="120" fillId="59" borderId="0" applyNumberFormat="0" applyBorder="0" applyAlignment="0" applyProtection="0">
      <alignment vertical="center"/>
    </xf>
    <xf numFmtId="0" fontId="120" fillId="59" borderId="0" applyNumberFormat="0" applyBorder="0" applyAlignment="0" applyProtection="0">
      <alignment vertical="center"/>
    </xf>
    <xf numFmtId="0" fontId="120" fillId="55" borderId="0" applyNumberFormat="0" applyBorder="0" applyAlignment="0" applyProtection="0">
      <alignment vertical="center"/>
    </xf>
    <xf numFmtId="0" fontId="119" fillId="55" borderId="0" applyNumberFormat="0" applyBorder="0" applyAlignment="0" applyProtection="0">
      <alignment vertical="center"/>
    </xf>
    <xf numFmtId="0" fontId="121" fillId="55" borderId="0" applyNumberFormat="0" applyBorder="0" applyAlignment="0" applyProtection="0">
      <alignment vertical="center"/>
    </xf>
    <xf numFmtId="0" fontId="120" fillId="55" borderId="0" applyNumberFormat="0" applyBorder="0" applyAlignment="0" applyProtection="0">
      <alignment vertical="center"/>
    </xf>
    <xf numFmtId="0" fontId="120" fillId="55" borderId="0" applyNumberFormat="0" applyBorder="0" applyAlignment="0" applyProtection="0">
      <alignment vertical="center"/>
    </xf>
    <xf numFmtId="0" fontId="120" fillId="55" borderId="0" applyNumberFormat="0" applyBorder="0" applyAlignment="0" applyProtection="0">
      <alignment vertical="center"/>
    </xf>
    <xf numFmtId="0" fontId="120" fillId="55" borderId="0" applyNumberFormat="0" applyBorder="0" applyAlignment="0" applyProtection="0">
      <alignment vertical="center"/>
    </xf>
    <xf numFmtId="0" fontId="120" fillId="55" borderId="0" applyNumberFormat="0" applyBorder="0" applyAlignment="0" applyProtection="0">
      <alignment vertical="center"/>
    </xf>
    <xf numFmtId="0" fontId="120" fillId="53" borderId="0" applyNumberFormat="0" applyBorder="0" applyAlignment="0" applyProtection="0">
      <alignment vertical="center"/>
    </xf>
    <xf numFmtId="0" fontId="119" fillId="53" borderId="0" applyNumberFormat="0" applyBorder="0" applyAlignment="0" applyProtection="0">
      <alignment vertical="center"/>
    </xf>
    <xf numFmtId="0" fontId="121"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120" fillId="53"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7" borderId="0" applyNumberFormat="0" applyBorder="0" applyAlignment="0" applyProtection="0">
      <alignment vertical="center"/>
    </xf>
    <xf numFmtId="0" fontId="26" fillId="57" borderId="0" applyNumberFormat="0" applyBorder="0" applyAlignment="0" applyProtection="0">
      <alignment vertical="center"/>
    </xf>
    <xf numFmtId="0" fontId="26" fillId="57" borderId="0" applyNumberFormat="0" applyBorder="0" applyAlignment="0" applyProtection="0">
      <alignment vertical="center"/>
    </xf>
    <xf numFmtId="0" fontId="26" fillId="57" borderId="0" applyNumberFormat="0" applyBorder="0" applyAlignment="0" applyProtection="0">
      <alignment vertical="center"/>
    </xf>
    <xf numFmtId="0" fontId="26" fillId="57" borderId="0" applyNumberFormat="0" applyBorder="0" applyAlignment="0" applyProtection="0">
      <alignment vertical="center"/>
    </xf>
    <xf numFmtId="0" fontId="26" fillId="57" borderId="0" applyNumberFormat="0" applyBorder="0" applyAlignment="0" applyProtection="0">
      <alignment vertical="center"/>
    </xf>
    <xf numFmtId="0" fontId="26" fillId="57" borderId="0" applyNumberFormat="0" applyBorder="0" applyAlignment="0" applyProtection="0">
      <alignment vertical="center"/>
    </xf>
    <xf numFmtId="0" fontId="26" fillId="51" borderId="0" applyNumberFormat="0" applyBorder="0" applyAlignment="0" applyProtection="0">
      <alignment vertical="center"/>
    </xf>
    <xf numFmtId="0" fontId="26" fillId="51" borderId="0" applyNumberFormat="0" applyBorder="0" applyAlignment="0" applyProtection="0">
      <alignment vertical="center"/>
    </xf>
    <xf numFmtId="0" fontId="26" fillId="51" borderId="0" applyNumberFormat="0" applyBorder="0" applyAlignment="0" applyProtection="0">
      <alignment vertical="center"/>
    </xf>
    <xf numFmtId="0" fontId="26" fillId="51" borderId="0" applyNumberFormat="0" applyBorder="0" applyAlignment="0" applyProtection="0">
      <alignment vertical="center"/>
    </xf>
    <xf numFmtId="0" fontId="26" fillId="51" borderId="0" applyNumberFormat="0" applyBorder="0" applyAlignment="0" applyProtection="0">
      <alignment vertical="center"/>
    </xf>
    <xf numFmtId="0" fontId="26" fillId="51" borderId="0" applyNumberFormat="0" applyBorder="0" applyAlignment="0" applyProtection="0">
      <alignment vertical="center"/>
    </xf>
    <xf numFmtId="0" fontId="26" fillId="51"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5" borderId="0" applyNumberFormat="0" applyBorder="0" applyAlignment="0" applyProtection="0">
      <alignment vertical="center"/>
    </xf>
    <xf numFmtId="0" fontId="26" fillId="58" borderId="0" applyNumberFormat="0" applyBorder="0" applyAlignment="0" applyProtection="0">
      <alignment vertical="center"/>
    </xf>
    <xf numFmtId="0" fontId="26" fillId="58" borderId="0" applyNumberFormat="0" applyBorder="0" applyAlignment="0" applyProtection="0">
      <alignment vertical="center"/>
    </xf>
    <xf numFmtId="0" fontId="26" fillId="58" borderId="0" applyNumberFormat="0" applyBorder="0" applyAlignment="0" applyProtection="0">
      <alignment vertical="center"/>
    </xf>
    <xf numFmtId="0" fontId="26" fillId="58" borderId="0" applyNumberFormat="0" applyBorder="0" applyAlignment="0" applyProtection="0">
      <alignment vertical="center"/>
    </xf>
    <xf numFmtId="0" fontId="26" fillId="58" borderId="0" applyNumberFormat="0" applyBorder="0" applyAlignment="0" applyProtection="0">
      <alignment vertical="center"/>
    </xf>
    <xf numFmtId="0" fontId="26" fillId="58" borderId="0" applyNumberFormat="0" applyBorder="0" applyAlignment="0" applyProtection="0">
      <alignment vertical="center"/>
    </xf>
    <xf numFmtId="0" fontId="26" fillId="58" borderId="0" applyNumberFormat="0" applyBorder="0" applyAlignment="0" applyProtection="0">
      <alignment vertical="center"/>
    </xf>
    <xf numFmtId="182" fontId="122" fillId="60" borderId="0" applyNumberFormat="0" applyBorder="0" applyAlignment="0" applyProtection="0">
      <alignment vertical="center"/>
    </xf>
    <xf numFmtId="0" fontId="123" fillId="60" borderId="0" applyNumberFormat="0" applyBorder="0" applyAlignment="0" applyProtection="0">
      <alignment vertical="center"/>
    </xf>
    <xf numFmtId="182" fontId="122" fillId="56" borderId="0" applyNumberFormat="0" applyBorder="0" applyAlignment="0" applyProtection="0">
      <alignment vertical="center"/>
    </xf>
    <xf numFmtId="0" fontId="123" fillId="56" borderId="0" applyNumberFormat="0" applyBorder="0" applyAlignment="0" applyProtection="0">
      <alignment vertical="center"/>
    </xf>
    <xf numFmtId="182" fontId="122" fillId="57" borderId="0" applyNumberFormat="0" applyBorder="0" applyAlignment="0" applyProtection="0">
      <alignment vertical="center"/>
    </xf>
    <xf numFmtId="0" fontId="123" fillId="57" borderId="0" applyNumberFormat="0" applyBorder="0" applyAlignment="0" applyProtection="0">
      <alignment vertical="center"/>
    </xf>
    <xf numFmtId="182" fontId="122" fillId="61" borderId="0" applyNumberFormat="0" applyBorder="0" applyAlignment="0" applyProtection="0">
      <alignment vertical="center"/>
    </xf>
    <xf numFmtId="0" fontId="123" fillId="61" borderId="0" applyNumberFormat="0" applyBorder="0" applyAlignment="0" applyProtection="0">
      <alignment vertical="center"/>
    </xf>
    <xf numFmtId="182" fontId="122" fillId="62" borderId="0" applyNumberFormat="0" applyBorder="0" applyAlignment="0" applyProtection="0">
      <alignment vertical="center"/>
    </xf>
    <xf numFmtId="0" fontId="123" fillId="62" borderId="0" applyNumberFormat="0" applyBorder="0" applyAlignment="0" applyProtection="0">
      <alignment vertical="center"/>
    </xf>
    <xf numFmtId="182" fontId="122" fillId="63" borderId="0" applyNumberFormat="0" applyBorder="0" applyAlignment="0" applyProtection="0">
      <alignment vertical="center"/>
    </xf>
    <xf numFmtId="0" fontId="123" fillId="63" borderId="0" applyNumberFormat="0" applyBorder="0" applyAlignment="0" applyProtection="0">
      <alignment vertical="center"/>
    </xf>
    <xf numFmtId="182" fontId="122" fillId="60" borderId="0" applyNumberFormat="0" applyBorder="0" applyAlignment="0" applyProtection="0">
      <alignment vertical="center"/>
    </xf>
    <xf numFmtId="182" fontId="122" fillId="56" borderId="0" applyNumberFormat="0" applyBorder="0" applyAlignment="0" applyProtection="0">
      <alignment vertical="center"/>
    </xf>
    <xf numFmtId="182" fontId="122" fillId="57" borderId="0" applyNumberFormat="0" applyBorder="0" applyAlignment="0" applyProtection="0">
      <alignment vertical="center"/>
    </xf>
    <xf numFmtId="182" fontId="122" fillId="61" borderId="0" applyNumberFormat="0" applyBorder="0" applyAlignment="0" applyProtection="0">
      <alignment vertical="center"/>
    </xf>
    <xf numFmtId="182" fontId="122" fillId="62" borderId="0" applyNumberFormat="0" applyBorder="0" applyAlignment="0" applyProtection="0">
      <alignment vertical="center"/>
    </xf>
    <xf numFmtId="182" fontId="122" fillId="63" borderId="0" applyNumberFormat="0" applyBorder="0" applyAlignment="0" applyProtection="0">
      <alignment vertical="center"/>
    </xf>
    <xf numFmtId="0" fontId="124" fillId="62" borderId="0" applyNumberFormat="0" applyBorder="0" applyAlignment="0" applyProtection="0">
      <alignment vertical="center"/>
    </xf>
    <xf numFmtId="0" fontId="123" fillId="62" borderId="0" applyNumberFormat="0" applyBorder="0" applyAlignment="0" applyProtection="0">
      <alignment vertical="center"/>
    </xf>
    <xf numFmtId="0" fontId="125" fillId="62" borderId="0" applyNumberFormat="0" applyBorder="0" applyAlignment="0" applyProtection="0">
      <alignment vertical="center"/>
    </xf>
    <xf numFmtId="0" fontId="124" fillId="62" borderId="0" applyNumberFormat="0" applyBorder="0" applyAlignment="0" applyProtection="0">
      <alignment vertical="center"/>
    </xf>
    <xf numFmtId="0" fontId="124" fillId="62" borderId="0" applyNumberFormat="0" applyBorder="0" applyAlignment="0" applyProtection="0">
      <alignment vertical="center"/>
    </xf>
    <xf numFmtId="0" fontId="124" fillId="62" borderId="0" applyNumberFormat="0" applyBorder="0" applyAlignment="0" applyProtection="0">
      <alignment vertical="center"/>
    </xf>
    <xf numFmtId="0" fontId="124" fillId="56" borderId="0" applyNumberFormat="0" applyBorder="0" applyAlignment="0" applyProtection="0">
      <alignment vertical="center"/>
    </xf>
    <xf numFmtId="0" fontId="123" fillId="56" borderId="0" applyNumberFormat="0" applyBorder="0" applyAlignment="0" applyProtection="0">
      <alignment vertical="center"/>
    </xf>
    <xf numFmtId="0" fontId="125" fillId="56" borderId="0" applyNumberFormat="0" applyBorder="0" applyAlignment="0" applyProtection="0">
      <alignment vertical="center"/>
    </xf>
    <xf numFmtId="0" fontId="124" fillId="56" borderId="0" applyNumberFormat="0" applyBorder="0" applyAlignment="0" applyProtection="0">
      <alignment vertical="center"/>
    </xf>
    <xf numFmtId="0" fontId="124" fillId="56" borderId="0" applyNumberFormat="0" applyBorder="0" applyAlignment="0" applyProtection="0">
      <alignment vertical="center"/>
    </xf>
    <xf numFmtId="0" fontId="124" fillId="56" borderId="0" applyNumberFormat="0" applyBorder="0" applyAlignment="0" applyProtection="0">
      <alignment vertical="center"/>
    </xf>
    <xf numFmtId="0" fontId="124" fillId="48" borderId="0" applyNumberFormat="0" applyBorder="0" applyAlignment="0" applyProtection="0">
      <alignment vertical="center"/>
    </xf>
    <xf numFmtId="0" fontId="123" fillId="48" borderId="0" applyNumberFormat="0" applyBorder="0" applyAlignment="0" applyProtection="0">
      <alignment vertical="center"/>
    </xf>
    <xf numFmtId="0" fontId="125" fillId="48" borderId="0" applyNumberFormat="0" applyBorder="0" applyAlignment="0" applyProtection="0">
      <alignment vertical="center"/>
    </xf>
    <xf numFmtId="0" fontId="124" fillId="48" borderId="0" applyNumberFormat="0" applyBorder="0" applyAlignment="0" applyProtection="0">
      <alignment vertical="center"/>
    </xf>
    <xf numFmtId="0" fontId="124" fillId="48" borderId="0" applyNumberFormat="0" applyBorder="0" applyAlignment="0" applyProtection="0">
      <alignment vertical="center"/>
    </xf>
    <xf numFmtId="0" fontId="124" fillId="48" borderId="0" applyNumberFormat="0" applyBorder="0" applyAlignment="0" applyProtection="0">
      <alignment vertical="center"/>
    </xf>
    <xf numFmtId="0" fontId="124" fillId="59" borderId="0" applyNumberFormat="0" applyBorder="0" applyAlignment="0" applyProtection="0">
      <alignment vertical="center"/>
    </xf>
    <xf numFmtId="0" fontId="123" fillId="59" borderId="0" applyNumberFormat="0" applyBorder="0" applyAlignment="0" applyProtection="0">
      <alignment vertical="center"/>
    </xf>
    <xf numFmtId="0" fontId="125" fillId="59" borderId="0" applyNumberFormat="0" applyBorder="0" applyAlignment="0" applyProtection="0">
      <alignment vertical="center"/>
    </xf>
    <xf numFmtId="0" fontId="124" fillId="59" borderId="0" applyNumberFormat="0" applyBorder="0" applyAlignment="0" applyProtection="0">
      <alignment vertical="center"/>
    </xf>
    <xf numFmtId="0" fontId="124" fillId="59" borderId="0" applyNumberFormat="0" applyBorder="0" applyAlignment="0" applyProtection="0">
      <alignment vertical="center"/>
    </xf>
    <xf numFmtId="0" fontId="124" fillId="59" borderId="0" applyNumberFormat="0" applyBorder="0" applyAlignment="0" applyProtection="0">
      <alignment vertical="center"/>
    </xf>
    <xf numFmtId="0" fontId="124" fillId="62" borderId="0" applyNumberFormat="0" applyBorder="0" applyAlignment="0" applyProtection="0">
      <alignment vertical="center"/>
    </xf>
    <xf numFmtId="0" fontId="123" fillId="62" borderId="0" applyNumberFormat="0" applyBorder="0" applyAlignment="0" applyProtection="0">
      <alignment vertical="center"/>
    </xf>
    <xf numFmtId="0" fontId="125" fillId="62" borderId="0" applyNumberFormat="0" applyBorder="0" applyAlignment="0" applyProtection="0">
      <alignment vertical="center"/>
    </xf>
    <xf numFmtId="0" fontId="124" fillId="62" borderId="0" applyNumberFormat="0" applyBorder="0" applyAlignment="0" applyProtection="0">
      <alignment vertical="center"/>
    </xf>
    <xf numFmtId="0" fontId="124" fillId="62" borderId="0" applyNumberFormat="0" applyBorder="0" applyAlignment="0" applyProtection="0">
      <alignment vertical="center"/>
    </xf>
    <xf numFmtId="0" fontId="124" fillId="62" borderId="0" applyNumberFormat="0" applyBorder="0" applyAlignment="0" applyProtection="0">
      <alignment vertical="center"/>
    </xf>
    <xf numFmtId="0" fontId="124" fillId="53" borderId="0" applyNumberFormat="0" applyBorder="0" applyAlignment="0" applyProtection="0">
      <alignment vertical="center"/>
    </xf>
    <xf numFmtId="0" fontId="123" fillId="53" borderId="0" applyNumberFormat="0" applyBorder="0" applyAlignment="0" applyProtection="0">
      <alignment vertical="center"/>
    </xf>
    <xf numFmtId="0" fontId="125" fillId="53" borderId="0" applyNumberFormat="0" applyBorder="0" applyAlignment="0" applyProtection="0">
      <alignment vertical="center"/>
    </xf>
    <xf numFmtId="0" fontId="124" fillId="53" borderId="0" applyNumberFormat="0" applyBorder="0" applyAlignment="0" applyProtection="0">
      <alignment vertical="center"/>
    </xf>
    <xf numFmtId="0" fontId="124" fillId="53" borderId="0" applyNumberFormat="0" applyBorder="0" applyAlignment="0" applyProtection="0">
      <alignment vertical="center"/>
    </xf>
    <xf numFmtId="0" fontId="124" fillId="53" borderId="0" applyNumberFormat="0" applyBorder="0" applyAlignment="0" applyProtection="0">
      <alignment vertical="center"/>
    </xf>
    <xf numFmtId="0" fontId="27" fillId="60" borderId="0" applyNumberFormat="0" applyBorder="0" applyAlignment="0" applyProtection="0">
      <alignment vertical="center"/>
    </xf>
    <xf numFmtId="0" fontId="27" fillId="60" borderId="0" applyNumberFormat="0" applyBorder="0" applyAlignment="0" applyProtection="0">
      <alignment vertical="center"/>
    </xf>
    <xf numFmtId="0" fontId="27" fillId="60" borderId="0" applyNumberFormat="0" applyBorder="0" applyAlignment="0" applyProtection="0">
      <alignment vertical="center"/>
    </xf>
    <xf numFmtId="0" fontId="27" fillId="60" borderId="0" applyNumberFormat="0" applyBorder="0" applyAlignment="0" applyProtection="0">
      <alignment vertical="center"/>
    </xf>
    <xf numFmtId="0" fontId="27" fillId="60" borderId="0" applyNumberFormat="0" applyBorder="0" applyAlignment="0" applyProtection="0">
      <alignment vertical="center"/>
    </xf>
    <xf numFmtId="0" fontId="27" fillId="60" borderId="0" applyNumberFormat="0" applyBorder="0" applyAlignment="0" applyProtection="0">
      <alignment vertical="center"/>
    </xf>
    <xf numFmtId="0" fontId="27" fillId="60" borderId="0" applyNumberFormat="0" applyBorder="0" applyAlignment="0" applyProtection="0">
      <alignment vertical="center"/>
    </xf>
    <xf numFmtId="0" fontId="27" fillId="56" borderId="0" applyNumberFormat="0" applyBorder="0" applyAlignment="0" applyProtection="0">
      <alignment vertical="center"/>
    </xf>
    <xf numFmtId="0" fontId="27" fillId="56" borderId="0" applyNumberFormat="0" applyBorder="0" applyAlignment="0" applyProtection="0">
      <alignment vertical="center"/>
    </xf>
    <xf numFmtId="0" fontId="27" fillId="56" borderId="0" applyNumberFormat="0" applyBorder="0" applyAlignment="0" applyProtection="0">
      <alignment vertical="center"/>
    </xf>
    <xf numFmtId="0" fontId="27" fillId="56" borderId="0" applyNumberFormat="0" applyBorder="0" applyAlignment="0" applyProtection="0">
      <alignment vertical="center"/>
    </xf>
    <xf numFmtId="0" fontId="27" fillId="56" borderId="0" applyNumberFormat="0" applyBorder="0" applyAlignment="0" applyProtection="0">
      <alignment vertical="center"/>
    </xf>
    <xf numFmtId="0" fontId="27" fillId="56" borderId="0" applyNumberFormat="0" applyBorder="0" applyAlignment="0" applyProtection="0">
      <alignment vertical="center"/>
    </xf>
    <xf numFmtId="0" fontId="27" fillId="56" borderId="0" applyNumberFormat="0" applyBorder="0" applyAlignment="0" applyProtection="0">
      <alignment vertical="center"/>
    </xf>
    <xf numFmtId="0" fontId="27" fillId="57" borderId="0" applyNumberFormat="0" applyBorder="0" applyAlignment="0" applyProtection="0">
      <alignment vertical="center"/>
    </xf>
    <xf numFmtId="0" fontId="27" fillId="57" borderId="0" applyNumberFormat="0" applyBorder="0" applyAlignment="0" applyProtection="0">
      <alignment vertical="center"/>
    </xf>
    <xf numFmtId="0" fontId="27" fillId="57" borderId="0" applyNumberFormat="0" applyBorder="0" applyAlignment="0" applyProtection="0">
      <alignment vertical="center"/>
    </xf>
    <xf numFmtId="0" fontId="27" fillId="57" borderId="0" applyNumberFormat="0" applyBorder="0" applyAlignment="0" applyProtection="0">
      <alignment vertical="center"/>
    </xf>
    <xf numFmtId="0" fontId="27" fillId="57" borderId="0" applyNumberFormat="0" applyBorder="0" applyAlignment="0" applyProtection="0">
      <alignment vertical="center"/>
    </xf>
    <xf numFmtId="0" fontId="27" fillId="57" borderId="0" applyNumberFormat="0" applyBorder="0" applyAlignment="0" applyProtection="0">
      <alignment vertical="center"/>
    </xf>
    <xf numFmtId="0" fontId="27" fillId="57" borderId="0" applyNumberFormat="0" applyBorder="0" applyAlignment="0" applyProtection="0">
      <alignment vertical="center"/>
    </xf>
    <xf numFmtId="0" fontId="27" fillId="61" borderId="0" applyNumberFormat="0" applyBorder="0" applyAlignment="0" applyProtection="0">
      <alignment vertical="center"/>
    </xf>
    <xf numFmtId="0" fontId="27" fillId="61" borderId="0" applyNumberFormat="0" applyBorder="0" applyAlignment="0" applyProtection="0">
      <alignment vertical="center"/>
    </xf>
    <xf numFmtId="0" fontId="27" fillId="61" borderId="0" applyNumberFormat="0" applyBorder="0" applyAlignment="0" applyProtection="0">
      <alignment vertical="center"/>
    </xf>
    <xf numFmtId="0" fontId="27" fillId="61" borderId="0" applyNumberFormat="0" applyBorder="0" applyAlignment="0" applyProtection="0">
      <alignment vertical="center"/>
    </xf>
    <xf numFmtId="0" fontId="27" fillId="61" borderId="0" applyNumberFormat="0" applyBorder="0" applyAlignment="0" applyProtection="0">
      <alignment vertical="center"/>
    </xf>
    <xf numFmtId="0" fontId="27" fillId="61" borderId="0" applyNumberFormat="0" applyBorder="0" applyAlignment="0" applyProtection="0">
      <alignment vertical="center"/>
    </xf>
    <xf numFmtId="0" fontId="27" fillId="61" borderId="0" applyNumberFormat="0" applyBorder="0" applyAlignment="0" applyProtection="0">
      <alignment vertical="center"/>
    </xf>
    <xf numFmtId="0" fontId="27" fillId="62" borderId="0" applyNumberFormat="0" applyBorder="0" applyAlignment="0" applyProtection="0">
      <alignment vertical="center"/>
    </xf>
    <xf numFmtId="0" fontId="27" fillId="62" borderId="0" applyNumberFormat="0" applyBorder="0" applyAlignment="0" applyProtection="0">
      <alignment vertical="center"/>
    </xf>
    <xf numFmtId="0" fontId="27" fillId="62" borderId="0" applyNumberFormat="0" applyBorder="0" applyAlignment="0" applyProtection="0">
      <alignment vertical="center"/>
    </xf>
    <xf numFmtId="0" fontId="27" fillId="62" borderId="0" applyNumberFormat="0" applyBorder="0" applyAlignment="0" applyProtection="0">
      <alignment vertical="center"/>
    </xf>
    <xf numFmtId="0" fontId="27" fillId="62" borderId="0" applyNumberFormat="0" applyBorder="0" applyAlignment="0" applyProtection="0">
      <alignment vertical="center"/>
    </xf>
    <xf numFmtId="0" fontId="27" fillId="62" borderId="0" applyNumberFormat="0" applyBorder="0" applyAlignment="0" applyProtection="0">
      <alignment vertical="center"/>
    </xf>
    <xf numFmtId="0" fontId="27" fillId="62" borderId="0" applyNumberFormat="0" applyBorder="0" applyAlignment="0" applyProtection="0">
      <alignment vertical="center"/>
    </xf>
    <xf numFmtId="0" fontId="27" fillId="63" borderId="0" applyNumberFormat="0" applyBorder="0" applyAlignment="0" applyProtection="0">
      <alignment vertical="center"/>
    </xf>
    <xf numFmtId="0" fontId="27" fillId="63" borderId="0" applyNumberFormat="0" applyBorder="0" applyAlignment="0" applyProtection="0">
      <alignment vertical="center"/>
    </xf>
    <xf numFmtId="0" fontId="27" fillId="63" borderId="0" applyNumberFormat="0" applyBorder="0" applyAlignment="0" applyProtection="0">
      <alignment vertical="center"/>
    </xf>
    <xf numFmtId="0" fontId="27" fillId="63" borderId="0" applyNumberFormat="0" applyBorder="0" applyAlignment="0" applyProtection="0">
      <alignment vertical="center"/>
    </xf>
    <xf numFmtId="0" fontId="27" fillId="63" borderId="0" applyNumberFormat="0" applyBorder="0" applyAlignment="0" applyProtection="0">
      <alignment vertical="center"/>
    </xf>
    <xf numFmtId="0" fontId="27" fillId="63" borderId="0" applyNumberFormat="0" applyBorder="0" applyAlignment="0" applyProtection="0">
      <alignment vertical="center"/>
    </xf>
    <xf numFmtId="0" fontId="27" fillId="63" borderId="0" applyNumberFormat="0" applyBorder="0" applyAlignment="0" applyProtection="0">
      <alignment vertical="center"/>
    </xf>
    <xf numFmtId="182" fontId="91" fillId="0" borderId="0"/>
    <xf numFmtId="182" fontId="122" fillId="64" borderId="0" applyNumberFormat="0" applyBorder="0" applyAlignment="0" applyProtection="0">
      <alignment vertical="center"/>
    </xf>
    <xf numFmtId="0" fontId="123" fillId="64" borderId="0" applyNumberFormat="0" applyBorder="0" applyAlignment="0" applyProtection="0">
      <alignment vertical="center"/>
    </xf>
    <xf numFmtId="182" fontId="122" fillId="65" borderId="0" applyNumberFormat="0" applyBorder="0" applyAlignment="0" applyProtection="0">
      <alignment vertical="center"/>
    </xf>
    <xf numFmtId="0" fontId="123" fillId="65" borderId="0" applyNumberFormat="0" applyBorder="0" applyAlignment="0" applyProtection="0">
      <alignment vertical="center"/>
    </xf>
    <xf numFmtId="182" fontId="122" fillId="66" borderId="0" applyNumberFormat="0" applyBorder="0" applyAlignment="0" applyProtection="0">
      <alignment vertical="center"/>
    </xf>
    <xf numFmtId="0" fontId="123" fillId="66" borderId="0" applyNumberFormat="0" applyBorder="0" applyAlignment="0" applyProtection="0">
      <alignment vertical="center"/>
    </xf>
    <xf numFmtId="182" fontId="122" fillId="61" borderId="0" applyNumberFormat="0" applyBorder="0" applyAlignment="0" applyProtection="0">
      <alignment vertical="center"/>
    </xf>
    <xf numFmtId="0" fontId="123" fillId="61" borderId="0" applyNumberFormat="0" applyBorder="0" applyAlignment="0" applyProtection="0">
      <alignment vertical="center"/>
    </xf>
    <xf numFmtId="182" fontId="122" fillId="62" borderId="0" applyNumberFormat="0" applyBorder="0" applyAlignment="0" applyProtection="0">
      <alignment vertical="center"/>
    </xf>
    <xf numFmtId="0" fontId="123" fillId="62" borderId="0" applyNumberFormat="0" applyBorder="0" applyAlignment="0" applyProtection="0">
      <alignment vertical="center"/>
    </xf>
    <xf numFmtId="182" fontId="122" fillId="67" borderId="0" applyNumberFormat="0" applyBorder="0" applyAlignment="0" applyProtection="0">
      <alignment vertical="center"/>
    </xf>
    <xf numFmtId="0" fontId="126" fillId="67" borderId="0" applyNumberFormat="0" applyBorder="0" applyAlignment="0" applyProtection="0">
      <alignment vertical="center"/>
    </xf>
    <xf numFmtId="0" fontId="27" fillId="56" borderId="0" applyNumberFormat="0" applyBorder="0" applyAlignment="0" applyProtection="0">
      <alignment vertical="center"/>
    </xf>
    <xf numFmtId="0" fontId="27" fillId="67" borderId="0" applyNumberFormat="0" applyBorder="0" applyAlignment="0" applyProtection="0">
      <alignment vertical="center"/>
    </xf>
    <xf numFmtId="0" fontId="27" fillId="67" borderId="0" applyNumberFormat="0" applyBorder="0" applyAlignment="0" applyProtection="0">
      <alignment vertical="center"/>
    </xf>
    <xf numFmtId="0" fontId="27" fillId="67" borderId="0" applyNumberFormat="0" applyBorder="0" applyAlignment="0" applyProtection="0">
      <alignment vertical="center"/>
    </xf>
    <xf numFmtId="0" fontId="27" fillId="67" borderId="0" applyNumberFormat="0" applyBorder="0" applyAlignment="0" applyProtection="0">
      <alignment vertical="center"/>
    </xf>
    <xf numFmtId="0" fontId="27" fillId="67" borderId="0" applyNumberFormat="0" applyBorder="0" applyAlignment="0" applyProtection="0">
      <alignment vertical="center"/>
    </xf>
    <xf numFmtId="0" fontId="27" fillId="67" borderId="0" applyNumberFormat="0" applyBorder="0" applyAlignment="0" applyProtection="0">
      <alignment vertical="center"/>
    </xf>
    <xf numFmtId="0" fontId="27" fillId="67" borderId="0" applyNumberFormat="0" applyBorder="0" applyAlignment="0" applyProtection="0">
      <alignment vertical="center"/>
    </xf>
    <xf numFmtId="0" fontId="27" fillId="67" borderId="0" applyNumberFormat="0" applyBorder="0" applyAlignment="0" applyProtection="0">
      <alignment vertical="center"/>
    </xf>
    <xf numFmtId="0" fontId="27" fillId="67" borderId="0" applyNumberFormat="0" applyBorder="0" applyAlignment="0" applyProtection="0">
      <alignment vertical="center"/>
    </xf>
    <xf numFmtId="0" fontId="123" fillId="67" borderId="0" applyNumberFormat="0" applyBorder="0" applyAlignment="0" applyProtection="0">
      <alignment vertical="center"/>
    </xf>
    <xf numFmtId="0" fontId="127" fillId="0" borderId="0" applyFont="0" applyFill="0" applyBorder="0" applyAlignment="0" applyProtection="0"/>
    <xf numFmtId="0" fontId="127" fillId="0" borderId="0" applyFont="0" applyFill="0" applyBorder="0" applyAlignment="0" applyProtection="0"/>
    <xf numFmtId="182" fontId="128" fillId="0" borderId="0">
      <alignment horizontal="center" wrapText="1"/>
      <protection locked="0"/>
    </xf>
    <xf numFmtId="0" fontId="127" fillId="0" borderId="0" applyFont="0" applyFill="0" applyBorder="0" applyAlignment="0" applyProtection="0"/>
    <xf numFmtId="0" fontId="127" fillId="0" borderId="0" applyFont="0" applyFill="0" applyBorder="0" applyAlignment="0" applyProtection="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182" fontId="129" fillId="49" borderId="0" applyNumberFormat="0" applyBorder="0" applyAlignment="0" applyProtection="0"/>
    <xf numFmtId="0" fontId="130" fillId="56" borderId="0" applyNumberFormat="0" applyBorder="0" applyAlignment="0" applyProtection="0">
      <alignment vertical="center"/>
    </xf>
    <xf numFmtId="3" fontId="131" fillId="0" borderId="0"/>
    <xf numFmtId="182" fontId="103" fillId="0" borderId="0" applyFont="0" applyFill="0" applyBorder="0" applyAlignment="0" applyProtection="0">
      <alignment horizontal="right"/>
    </xf>
    <xf numFmtId="5" fontId="132" fillId="0" borderId="15" applyAlignment="0" applyProtection="0"/>
    <xf numFmtId="0" fontId="127" fillId="0" borderId="0"/>
    <xf numFmtId="0" fontId="127" fillId="0" borderId="0"/>
    <xf numFmtId="0" fontId="79"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0" fontId="79" fillId="0" borderId="0" applyFill="0" applyBorder="0" applyAlignment="0">
      <alignment vertical="center"/>
    </xf>
    <xf numFmtId="0" fontId="79" fillId="0" borderId="0" applyFill="0" applyBorder="0" applyAlignment="0">
      <alignment vertical="center"/>
    </xf>
    <xf numFmtId="0" fontId="135"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0" fontId="135"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182" fontId="136" fillId="59" borderId="16" applyNumberFormat="0" applyAlignment="0" applyProtection="0">
      <alignment vertical="center"/>
    </xf>
    <xf numFmtId="0" fontId="137" fillId="59" borderId="16" applyNumberFormat="0" applyAlignment="0" applyProtection="0">
      <alignment vertical="center"/>
    </xf>
    <xf numFmtId="0" fontId="137" fillId="59" borderId="16" applyNumberFormat="0" applyAlignment="0" applyProtection="0">
      <alignment vertical="center"/>
    </xf>
    <xf numFmtId="0" fontId="137" fillId="59" borderId="16" applyNumberFormat="0" applyAlignment="0" applyProtection="0">
      <alignment vertical="center"/>
    </xf>
    <xf numFmtId="0" fontId="137" fillId="59" borderId="16" applyNumberFormat="0" applyAlignment="0" applyProtection="0">
      <alignment vertical="center"/>
    </xf>
    <xf numFmtId="0" fontId="137" fillId="59" borderId="16" applyNumberFormat="0" applyAlignment="0" applyProtection="0">
      <alignment vertical="center"/>
    </xf>
    <xf numFmtId="0" fontId="137" fillId="59" borderId="16" applyNumberFormat="0" applyAlignment="0" applyProtection="0">
      <alignment vertical="center"/>
    </xf>
    <xf numFmtId="0" fontId="137" fillId="59" borderId="16" applyNumberFormat="0" applyAlignment="0" applyProtection="0">
      <alignment vertical="center"/>
    </xf>
    <xf numFmtId="0" fontId="137" fillId="59" borderId="16" applyNumberFormat="0" applyAlignment="0" applyProtection="0">
      <alignment vertical="center"/>
    </xf>
    <xf numFmtId="0" fontId="137" fillId="59" borderId="16" applyNumberFormat="0" applyAlignment="0" applyProtection="0">
      <alignment vertical="center"/>
    </xf>
    <xf numFmtId="0" fontId="137" fillId="59" borderId="16" applyNumberFormat="0" applyAlignment="0" applyProtection="0">
      <alignment vertical="center"/>
    </xf>
    <xf numFmtId="0" fontId="137" fillId="59" borderId="16" applyNumberFormat="0" applyAlignment="0" applyProtection="0">
      <alignment vertical="center"/>
    </xf>
    <xf numFmtId="0" fontId="137" fillId="59" borderId="16" applyNumberFormat="0" applyAlignment="0" applyProtection="0">
      <alignment vertical="center"/>
    </xf>
    <xf numFmtId="0" fontId="137" fillId="59" borderId="16" applyNumberFormat="0" applyAlignment="0" applyProtection="0">
      <alignment vertical="center"/>
    </xf>
    <xf numFmtId="0" fontId="137" fillId="59" borderId="16" applyNumberFormat="0" applyAlignment="0" applyProtection="0">
      <alignment vertical="center"/>
    </xf>
    <xf numFmtId="182" fontId="138" fillId="0" borderId="0"/>
    <xf numFmtId="182" fontId="139" fillId="68" borderId="10" applyNumberFormat="0" applyAlignment="0" applyProtection="0">
      <alignment vertical="center"/>
    </xf>
    <xf numFmtId="0" fontId="140" fillId="68" borderId="10" applyNumberFormat="0" applyAlignment="0" applyProtection="0">
      <alignment vertical="center"/>
    </xf>
    <xf numFmtId="182" fontId="141" fillId="0" borderId="0" applyNumberFormat="0" applyFill="0" applyBorder="0" applyAlignment="0" applyProtection="0">
      <alignment vertical="top"/>
    </xf>
    <xf numFmtId="184" fontId="29" fillId="0" borderId="0"/>
    <xf numFmtId="184" fontId="29" fillId="0" borderId="0"/>
    <xf numFmtId="184" fontId="29" fillId="0" borderId="0"/>
    <xf numFmtId="184" fontId="29" fillId="0" borderId="0"/>
    <xf numFmtId="184" fontId="29" fillId="0" borderId="0"/>
    <xf numFmtId="184" fontId="29" fillId="0" borderId="0" applyNumberFormat="0"/>
    <xf numFmtId="184" fontId="29" fillId="0" borderId="0"/>
    <xf numFmtId="184" fontId="29" fillId="0" borderId="0"/>
    <xf numFmtId="0" fontId="142" fillId="0" borderId="0" applyFont="0" applyFill="0" applyBorder="0" applyAlignment="0" applyProtection="0">
      <alignment vertical="center"/>
    </xf>
    <xf numFmtId="0" fontId="142" fillId="0" borderId="0" applyFont="0" applyFill="0" applyBorder="0" applyAlignment="0" applyProtection="0">
      <alignment vertical="center"/>
    </xf>
    <xf numFmtId="41" fontId="29" fillId="0" borderId="17"/>
    <xf numFmtId="188" fontId="29" fillId="0" borderId="0" applyFont="0" applyFill="0"/>
    <xf numFmtId="0" fontId="142" fillId="0" borderId="0" applyFont="0" applyFill="0" applyBorder="0" applyAlignment="0" applyProtection="0">
      <alignment vertical="center"/>
    </xf>
    <xf numFmtId="43" fontId="29" fillId="0" borderId="0" applyFont="0" applyFill="0" applyBorder="0" applyAlignment="0" applyProtection="0"/>
    <xf numFmtId="44" fontId="29" fillId="0" borderId="0" applyFont="0" applyFill="0" applyBorder="0" applyAlignment="0" applyProtection="0"/>
    <xf numFmtId="43" fontId="29" fillId="0" borderId="0" applyFont="0" applyFill="0" applyBorder="0" applyAlignment="0" applyProtection="0"/>
    <xf numFmtId="169" fontId="55" fillId="0" borderId="0" applyFont="0" applyFill="0" applyBorder="0" applyAlignment="0" applyProtection="0">
      <alignment vertical="center"/>
    </xf>
    <xf numFmtId="169" fontId="55" fillId="0" borderId="0" applyFont="0" applyFill="0" applyBorder="0" applyAlignment="0" applyProtection="0">
      <alignment vertical="center"/>
    </xf>
    <xf numFmtId="3" fontId="29" fillId="0" borderId="0" applyFont="0" applyFill="0" applyBorder="0" applyAlignment="0" applyProtection="0"/>
    <xf numFmtId="182" fontId="92" fillId="0" borderId="0"/>
    <xf numFmtId="182" fontId="143" fillId="0" borderId="0"/>
    <xf numFmtId="182" fontId="92" fillId="0" borderId="0"/>
    <xf numFmtId="3" fontId="29" fillId="0" borderId="0" applyFont="0" applyFill="0" applyBorder="0" applyAlignment="0" applyProtection="0"/>
    <xf numFmtId="182" fontId="92" fillId="0" borderId="0"/>
    <xf numFmtId="182" fontId="143" fillId="0" borderId="0"/>
    <xf numFmtId="182" fontId="92" fillId="0" borderId="0"/>
    <xf numFmtId="182" fontId="144" fillId="0" borderId="0" applyNumberFormat="0" applyAlignment="0">
      <alignment horizontal="left"/>
    </xf>
    <xf numFmtId="182" fontId="145" fillId="0" borderId="0" applyNumberFormat="0" applyAlignment="0"/>
    <xf numFmtId="189" fontId="93" fillId="0" borderId="0" applyFont="0" applyFill="0" applyBorder="0" applyAlignment="0" applyProtection="0"/>
    <xf numFmtId="0" fontId="142" fillId="0" borderId="0" applyFont="0" applyFill="0" applyBorder="0" applyAlignment="0" applyProtection="0">
      <alignment vertical="center"/>
    </xf>
    <xf numFmtId="0" fontId="142" fillId="0" borderId="0" applyFont="0" applyFill="0" applyBorder="0" applyAlignment="0" applyProtection="0">
      <alignment vertical="center"/>
    </xf>
    <xf numFmtId="190" fontId="93" fillId="0" borderId="0"/>
    <xf numFmtId="0" fontId="142" fillId="0" borderId="0" applyFont="0" applyFill="0" applyBorder="0" applyAlignment="0" applyProtection="0">
      <alignment vertical="center"/>
    </xf>
    <xf numFmtId="44" fontId="29" fillId="0" borderId="0" applyFont="0" applyFill="0" applyBorder="0" applyAlignment="0" applyProtection="0"/>
    <xf numFmtId="44" fontId="29" fillId="0" borderId="0" applyFont="0" applyFill="0" applyBorder="0" applyAlignment="0" applyProtection="0"/>
    <xf numFmtId="175" fontId="29" fillId="0" borderId="0" applyFont="0" applyFill="0" applyBorder="0" applyAlignment="0" applyProtection="0"/>
    <xf numFmtId="191" fontId="29" fillId="0" borderId="0" applyFont="0" applyFill="0" applyBorder="0" applyAlignment="0" applyProtection="0"/>
    <xf numFmtId="175" fontId="29" fillId="0" borderId="0" applyFont="0" applyFill="0" applyBorder="0" applyAlignment="0" applyProtection="0"/>
    <xf numFmtId="192" fontId="29" fillId="0" borderId="0" applyFont="0" applyFill="0" applyBorder="0" applyAlignment="0" applyProtection="0"/>
    <xf numFmtId="193" fontId="29" fillId="59" borderId="0" applyFont="0" applyBorder="0"/>
    <xf numFmtId="3" fontId="146" fillId="0" borderId="0"/>
    <xf numFmtId="0" fontId="29" fillId="0" borderId="0" applyFont="0" applyFill="0" applyBorder="0" applyAlignment="0" applyProtection="0"/>
    <xf numFmtId="182" fontId="92" fillId="0" borderId="0"/>
    <xf numFmtId="14" fontId="147" fillId="0" borderId="0" applyFill="0" applyBorder="0" applyAlignment="0">
      <alignment vertical="center"/>
    </xf>
    <xf numFmtId="15" fontId="148" fillId="0" borderId="0"/>
    <xf numFmtId="182" fontId="149" fillId="0" borderId="0"/>
    <xf numFmtId="38" fontId="148" fillId="0" borderId="18">
      <alignment vertical="center"/>
    </xf>
    <xf numFmtId="37" fontId="29" fillId="0" borderId="0" applyFont="0" applyFill="0" applyBorder="0" applyAlignment="0" applyProtection="0"/>
    <xf numFmtId="37" fontId="29" fillId="0" borderId="0" applyFont="0" applyFill="0" applyBorder="0" applyAlignment="0" applyProtection="0"/>
    <xf numFmtId="182" fontId="150" fillId="0" borderId="0">
      <protection locked="0"/>
    </xf>
    <xf numFmtId="182" fontId="151" fillId="0" borderId="0">
      <protection locked="0"/>
    </xf>
    <xf numFmtId="182" fontId="151" fillId="0" borderId="0">
      <protection locked="0"/>
    </xf>
    <xf numFmtId="0" fontId="79"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0" fontId="135"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182" fontId="152" fillId="0" borderId="0" applyNumberFormat="0" applyAlignment="0">
      <alignment horizontal="left"/>
    </xf>
    <xf numFmtId="182" fontId="153" fillId="0" borderId="0" applyFont="0" applyFill="0" applyBorder="0" applyAlignment="0" applyProtection="0"/>
    <xf numFmtId="182" fontId="154" fillId="0" borderId="0" applyNumberFormat="0" applyFill="0" applyBorder="0" applyAlignment="0" applyProtection="0">
      <alignment vertical="center"/>
    </xf>
    <xf numFmtId="0" fontId="155" fillId="0" borderId="0" applyNumberFormat="0" applyFill="0" applyBorder="0" applyAlignment="0" applyProtection="0">
      <alignment vertical="center"/>
    </xf>
    <xf numFmtId="0" fontId="155" fillId="0" borderId="0" applyNumberFormat="0" applyFill="0" applyBorder="0" applyAlignment="0" applyProtection="0">
      <alignment vertical="center"/>
    </xf>
    <xf numFmtId="0" fontId="155" fillId="0" borderId="0" applyNumberFormat="0" applyFill="0" applyBorder="0" applyAlignment="0" applyProtection="0">
      <alignment vertical="center"/>
    </xf>
    <xf numFmtId="0" fontId="155" fillId="0" borderId="0" applyNumberFormat="0" applyFill="0" applyBorder="0" applyAlignment="0" applyProtection="0">
      <alignment vertical="center"/>
    </xf>
    <xf numFmtId="0" fontId="155" fillId="0" borderId="0" applyNumberFormat="0" applyFill="0" applyBorder="0" applyAlignment="0" applyProtection="0">
      <alignment vertical="center"/>
    </xf>
    <xf numFmtId="0" fontId="155" fillId="0" borderId="0" applyNumberFormat="0" applyFill="0" applyBorder="0" applyAlignment="0" applyProtection="0">
      <alignment vertical="center"/>
    </xf>
    <xf numFmtId="0" fontId="155" fillId="0" borderId="0" applyNumberFormat="0" applyFill="0" applyBorder="0" applyAlignment="0" applyProtection="0">
      <alignment vertical="center"/>
    </xf>
    <xf numFmtId="0" fontId="155" fillId="0" borderId="0" applyNumberFormat="0" applyFill="0" applyBorder="0" applyAlignment="0" applyProtection="0">
      <alignment vertical="center"/>
    </xf>
    <xf numFmtId="0" fontId="155" fillId="0" borderId="0" applyNumberFormat="0" applyFill="0" applyBorder="0" applyAlignment="0" applyProtection="0">
      <alignment vertical="center"/>
    </xf>
    <xf numFmtId="40" fontId="148" fillId="0" borderId="0" applyFont="0" applyFill="0" applyBorder="0" applyAlignment="0" applyProtection="0"/>
    <xf numFmtId="182" fontId="150" fillId="0" borderId="0">
      <protection locked="0"/>
    </xf>
    <xf numFmtId="182" fontId="150" fillId="0" borderId="0">
      <protection locked="0"/>
    </xf>
    <xf numFmtId="182" fontId="150" fillId="0" borderId="0">
      <protection locked="0"/>
    </xf>
    <xf numFmtId="182" fontId="150" fillId="0" borderId="0">
      <protection locked="0"/>
    </xf>
    <xf numFmtId="182" fontId="150" fillId="0" borderId="0">
      <protection locked="0"/>
    </xf>
    <xf numFmtId="182" fontId="150" fillId="0" borderId="0">
      <protection locked="0"/>
    </xf>
    <xf numFmtId="182" fontId="150" fillId="0" borderId="0">
      <protection locked="0"/>
    </xf>
    <xf numFmtId="182" fontId="150" fillId="0" borderId="0">
      <protection locked="0"/>
    </xf>
    <xf numFmtId="182" fontId="150" fillId="0" borderId="0">
      <protection locked="0"/>
    </xf>
    <xf numFmtId="2" fontId="29" fillId="0" borderId="0" applyFont="0" applyFill="0" applyBorder="0" applyAlignment="0" applyProtection="0"/>
    <xf numFmtId="182" fontId="156" fillId="0" borderId="0" applyNumberFormat="0" applyFill="0" applyBorder="0" applyAlignment="0" applyProtection="0">
      <alignment vertical="top"/>
      <protection locked="0"/>
    </xf>
    <xf numFmtId="49" fontId="104" fillId="0" borderId="0" applyFill="0" applyBorder="0">
      <alignment horizontal="left"/>
    </xf>
    <xf numFmtId="182" fontId="157" fillId="50" borderId="0" applyNumberFormat="0" applyBorder="0" applyAlignment="0" applyProtection="0"/>
    <xf numFmtId="0" fontId="158"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159"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59" fillId="50" borderId="0" applyNumberFormat="0" applyBorder="0" applyAlignment="0" applyProtection="0">
      <alignment vertical="center"/>
    </xf>
    <xf numFmtId="0" fontId="160" fillId="50" borderId="0" applyNumberFormat="0" applyBorder="0" applyAlignment="0" applyProtection="0">
      <alignment vertical="center"/>
    </xf>
    <xf numFmtId="0" fontId="159"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59"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59"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59" fillId="50" borderId="0" applyNumberFormat="0" applyBorder="0" applyAlignment="0" applyProtection="0">
      <alignment vertical="center"/>
    </xf>
    <xf numFmtId="0" fontId="160" fillId="50" borderId="0" applyNumberFormat="0" applyBorder="0" applyAlignment="0" applyProtection="0">
      <alignment vertical="center"/>
    </xf>
    <xf numFmtId="0" fontId="159"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59"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59" fillId="50" borderId="0" applyNumberFormat="0" applyBorder="0" applyAlignment="0" applyProtection="0">
      <alignment vertical="center"/>
    </xf>
    <xf numFmtId="0" fontId="160" fillId="50" borderId="0" applyNumberFormat="0" applyBorder="0" applyAlignment="0" applyProtection="0">
      <alignment vertical="center"/>
    </xf>
    <xf numFmtId="0" fontId="159"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161" fillId="50" borderId="0" applyNumberFormat="0" applyBorder="0" applyAlignment="0" applyProtection="0">
      <alignment vertical="center"/>
    </xf>
    <xf numFmtId="0" fontId="161" fillId="50" borderId="0" applyNumberFormat="0" applyBorder="0" applyAlignment="0" applyProtection="0">
      <alignment vertical="center"/>
    </xf>
    <xf numFmtId="38" fontId="113" fillId="59" borderId="0" applyNumberFormat="0" applyBorder="0" applyAlignment="0" applyProtection="0"/>
    <xf numFmtId="182" fontId="162" fillId="0" borderId="0">
      <alignment horizontal="left"/>
    </xf>
    <xf numFmtId="182" fontId="162" fillId="69" borderId="19"/>
    <xf numFmtId="0" fontId="163" fillId="0" borderId="20" applyNumberFormat="0" applyAlignment="0" applyProtection="0">
      <alignment horizontal="left" vertical="center"/>
    </xf>
    <xf numFmtId="0" fontId="163" fillId="0" borderId="20" applyNumberFormat="0" applyAlignment="0" applyProtection="0">
      <alignment horizontal="left" vertical="center"/>
    </xf>
    <xf numFmtId="0" fontId="163" fillId="0" borderId="12">
      <alignment horizontal="left" vertical="center"/>
    </xf>
    <xf numFmtId="0" fontId="163" fillId="0" borderId="12">
      <alignment horizontal="left" vertical="center"/>
    </xf>
    <xf numFmtId="0" fontId="163" fillId="0" borderId="12">
      <alignment horizontal="left" vertical="center"/>
    </xf>
    <xf numFmtId="0" fontId="163" fillId="0" borderId="12">
      <alignment horizontal="left" vertical="center"/>
    </xf>
    <xf numFmtId="0" fontId="163" fillId="0" borderId="12">
      <alignment horizontal="left" vertical="center"/>
    </xf>
    <xf numFmtId="0" fontId="163" fillId="0" borderId="12">
      <alignment horizontal="left" vertical="center"/>
    </xf>
    <xf numFmtId="0" fontId="163" fillId="0" borderId="12">
      <alignment horizontal="left" vertical="center"/>
    </xf>
    <xf numFmtId="0" fontId="163" fillId="0" borderId="12">
      <alignment horizontal="left" vertical="center"/>
    </xf>
    <xf numFmtId="0" fontId="163" fillId="0" borderId="12">
      <alignment horizontal="left" vertical="center"/>
    </xf>
    <xf numFmtId="0" fontId="163" fillId="0" borderId="12">
      <alignment horizontal="left" vertical="center"/>
    </xf>
    <xf numFmtId="0" fontId="164" fillId="0" borderId="0" applyNumberFormat="0" applyFill="0" applyBorder="0" applyAlignment="0" applyProtection="0"/>
    <xf numFmtId="0" fontId="42" fillId="0" borderId="6" applyNumberFormat="0" applyFill="0" applyAlignment="0" applyProtection="0">
      <alignment vertical="center"/>
    </xf>
    <xf numFmtId="0" fontId="114" fillId="0" borderId="0" applyNumberFormat="0" applyFill="0" applyBorder="0" applyAlignment="0" applyProtection="0"/>
    <xf numFmtId="0" fontId="43" fillId="0" borderId="7" applyNumberFormat="0" applyFill="0" applyAlignment="0" applyProtection="0">
      <alignment vertical="center"/>
    </xf>
    <xf numFmtId="182" fontId="165" fillId="0" borderId="8" applyNumberFormat="0" applyFill="0" applyAlignment="0" applyProtection="0">
      <alignment vertical="center"/>
    </xf>
    <xf numFmtId="0" fontId="44" fillId="0" borderId="8" applyNumberFormat="0" applyFill="0" applyAlignment="0" applyProtection="0">
      <alignment vertical="center"/>
    </xf>
    <xf numFmtId="0" fontId="44" fillId="0" borderId="8" applyNumberFormat="0" applyFill="0" applyAlignment="0" applyProtection="0">
      <alignment vertical="center"/>
    </xf>
    <xf numFmtId="0" fontId="44" fillId="0" borderId="8" applyNumberFormat="0" applyFill="0" applyAlignment="0" applyProtection="0">
      <alignment vertical="center"/>
    </xf>
    <xf numFmtId="0" fontId="44" fillId="0" borderId="8" applyNumberFormat="0" applyFill="0" applyAlignment="0" applyProtection="0">
      <alignment vertical="center"/>
    </xf>
    <xf numFmtId="0" fontId="44" fillId="0" borderId="8" applyNumberFormat="0" applyFill="0" applyAlignment="0" applyProtection="0">
      <alignment vertical="center"/>
    </xf>
    <xf numFmtId="0" fontId="44" fillId="0" borderId="8" applyNumberFormat="0" applyFill="0" applyAlignment="0" applyProtection="0">
      <alignment vertical="center"/>
    </xf>
    <xf numFmtId="182" fontId="165" fillId="0" borderId="0" applyNumberFormat="0" applyFill="0" applyBorder="0" applyAlignment="0" applyProtection="0">
      <alignment vertical="center"/>
    </xf>
    <xf numFmtId="0" fontId="44" fillId="0" borderId="0" applyNumberFormat="0" applyFill="0" applyBorder="0" applyAlignment="0" applyProtection="0">
      <alignment vertical="center"/>
    </xf>
    <xf numFmtId="16" fontId="19" fillId="47" borderId="0" applyNumberFormat="0" applyFont="0" applyBorder="0" applyAlignment="0" applyProtection="0">
      <alignment vertical="top"/>
    </xf>
    <xf numFmtId="16" fontId="19" fillId="47" borderId="0" applyNumberFormat="0" applyFont="0" applyBorder="0" applyAlignment="0" applyProtection="0">
      <alignment vertical="top"/>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7"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0" fontId="168" fillId="0" borderId="0" applyNumberFormat="0" applyFill="0" applyBorder="0" applyAlignment="0" applyProtection="0">
      <alignment vertical="center"/>
    </xf>
    <xf numFmtId="0" fontId="166" fillId="0" borderId="0" applyNumberFormat="0" applyFill="0" applyBorder="0">
      <alignment vertical="center" wrapText="1"/>
    </xf>
    <xf numFmtId="0" fontId="169" fillId="0" borderId="0" applyNumberFormat="0" applyFill="0" applyBorder="0" applyAlignment="0" applyProtection="0">
      <alignment vertical="top"/>
      <protection locked="0"/>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70" fillId="0" borderId="0" applyNumberFormat="0" applyFill="0" applyBorder="0" applyAlignment="0" applyProtection="0">
      <alignment vertical="top"/>
      <protection locked="0"/>
    </xf>
    <xf numFmtId="0" fontId="166" fillId="0" borderId="0" applyNumberFormat="0" applyFill="0" applyBorder="0">
      <alignment vertical="center" wrapText="1"/>
    </xf>
    <xf numFmtId="0" fontId="170" fillId="0" borderId="0" applyNumberFormat="0" applyFill="0" applyBorder="0" applyAlignment="0" applyProtection="0">
      <alignment vertical="top"/>
      <protection locked="0"/>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9" fillId="0" borderId="0" applyNumberFormat="0" applyFill="0" applyBorder="0" applyAlignment="0" applyProtection="0">
      <alignment vertical="top"/>
      <protection locked="0"/>
    </xf>
    <xf numFmtId="0" fontId="166" fillId="0" borderId="0" applyNumberFormat="0" applyFill="0" applyBorder="0">
      <alignment vertical="center" wrapText="1"/>
    </xf>
    <xf numFmtId="0" fontId="171"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66" fillId="0" borderId="0" applyNumberFormat="0" applyFill="0" applyBorder="0">
      <alignment vertical="center" wrapText="1"/>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182" fontId="173" fillId="53" borderId="16" applyNumberFormat="0" applyAlignment="0" applyProtection="0">
      <alignment vertical="center"/>
    </xf>
    <xf numFmtId="10" fontId="113" fillId="70" borderId="1" applyNumberFormat="0" applyBorder="0" applyAlignment="0" applyProtection="0"/>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194" fontId="29" fillId="71" borderId="0"/>
    <xf numFmtId="182" fontId="173" fillId="53" borderId="16" applyNumberFormat="0" applyAlignment="0" applyProtection="0">
      <alignment vertical="center"/>
    </xf>
    <xf numFmtId="182" fontId="91" fillId="0" borderId="0"/>
    <xf numFmtId="195" fontId="29" fillId="0" borderId="0" applyFont="0" applyFill="0" applyBorder="0" applyAlignment="0" applyProtection="0"/>
    <xf numFmtId="196" fontId="29" fillId="0" borderId="0" applyFont="0" applyFill="0" applyBorder="0" applyAlignment="0" applyProtection="0"/>
    <xf numFmtId="182" fontId="175" fillId="0" borderId="0" applyNumberFormat="0" applyFill="0" applyBorder="0" applyAlignment="0" applyProtection="0">
      <alignment vertical="top"/>
      <protection locked="0"/>
    </xf>
    <xf numFmtId="182" fontId="28" fillId="0" borderId="0" applyNumberFormat="0" applyFill="0" applyBorder="0" applyAlignment="0" applyProtection="0">
      <alignment vertical="top"/>
      <protection locked="0"/>
    </xf>
    <xf numFmtId="0" fontId="79"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0" fontId="135"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182" fontId="176" fillId="0" borderId="4" applyNumberFormat="0" applyFill="0" applyAlignment="0" applyProtection="0">
      <alignment vertical="center"/>
    </xf>
    <xf numFmtId="0" fontId="177" fillId="0" borderId="4" applyNumberFormat="0" applyFill="0" applyAlignment="0" applyProtection="0">
      <alignment vertical="center"/>
    </xf>
    <xf numFmtId="194" fontId="29" fillId="72" borderId="0"/>
    <xf numFmtId="16" fontId="19" fillId="31" borderId="0" applyNumberFormat="0" applyFont="0" applyBorder="0" applyAlignment="0" applyProtection="0">
      <alignment vertical="top"/>
    </xf>
    <xf numFmtId="16" fontId="19" fillId="31" borderId="0" applyNumberFormat="0" applyFont="0" applyBorder="0" applyAlignment="0" applyProtection="0">
      <alignment vertical="top"/>
    </xf>
    <xf numFmtId="184" fontId="29" fillId="0" borderId="0" applyFont="0" applyFill="0" applyBorder="0" applyAlignment="0" applyProtection="0"/>
    <xf numFmtId="170" fontId="29" fillId="0" borderId="0" applyFont="0" applyFill="0" applyBorder="0" applyAlignment="0" applyProtection="0"/>
    <xf numFmtId="38" fontId="148" fillId="0" borderId="0" applyFont="0" applyFill="0" applyBorder="0" applyAlignment="0" applyProtection="0"/>
    <xf numFmtId="40" fontId="148" fillId="0" borderId="0" applyFont="0" applyFill="0" applyBorder="0" applyAlignment="0" applyProtection="0"/>
    <xf numFmtId="182" fontId="178" fillId="0" borderId="21"/>
    <xf numFmtId="182" fontId="179" fillId="0" borderId="1" applyNumberFormat="0" applyFill="0" applyBorder="0" applyAlignment="0" applyProtection="0">
      <alignment horizontal="center" wrapText="1"/>
    </xf>
    <xf numFmtId="44" fontId="29" fillId="0" borderId="0" applyFont="0" applyFill="0" applyBorder="0" applyAlignment="0" applyProtection="0"/>
    <xf numFmtId="197" fontId="25" fillId="0" borderId="0" applyFont="0" applyFill="0" applyBorder="0" applyAlignment="0" applyProtection="0"/>
    <xf numFmtId="198" fontId="25" fillId="0" borderId="0" applyFont="0" applyFill="0" applyBorder="0" applyAlignment="0" applyProtection="0"/>
    <xf numFmtId="199" fontId="29" fillId="0" borderId="0" applyFont="0" applyFill="0" applyBorder="0" applyAlignment="0" applyProtection="0"/>
    <xf numFmtId="200" fontId="29" fillId="0" borderId="0" applyFont="0" applyFill="0" applyBorder="0" applyAlignment="0" applyProtection="0"/>
    <xf numFmtId="182" fontId="180" fillId="73" borderId="0" applyNumberFormat="0" applyBorder="0" applyAlignment="0" applyProtection="0">
      <alignment vertical="center"/>
    </xf>
    <xf numFmtId="0" fontId="130" fillId="73" borderId="0" applyNumberFormat="0" applyBorder="0" applyAlignment="0" applyProtection="0">
      <alignment vertical="center"/>
    </xf>
    <xf numFmtId="182" fontId="181" fillId="0" borderId="0"/>
    <xf numFmtId="37" fontId="182" fillId="0" borderId="0"/>
    <xf numFmtId="0" fontId="142" fillId="0" borderId="0">
      <alignment vertical="center"/>
    </xf>
    <xf numFmtId="0" fontId="30" fillId="0" borderId="0">
      <alignment vertical="center"/>
    </xf>
    <xf numFmtId="0" fontId="30" fillId="0" borderId="0">
      <alignment vertical="center"/>
    </xf>
    <xf numFmtId="0" fontId="142" fillId="0" borderId="0">
      <alignment vertical="center"/>
    </xf>
    <xf numFmtId="0" fontId="30" fillId="0" borderId="0">
      <alignment vertical="center"/>
    </xf>
    <xf numFmtId="0" fontId="142"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42"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42" fillId="0" borderId="0">
      <alignment vertical="center"/>
    </xf>
    <xf numFmtId="182" fontId="92" fillId="0" borderId="0"/>
    <xf numFmtId="182" fontId="92" fillId="0" borderId="0"/>
    <xf numFmtId="182" fontId="92" fillId="0" borderId="0"/>
    <xf numFmtId="182" fontId="92" fillId="0" borderId="0"/>
    <xf numFmtId="201" fontId="183" fillId="0" borderId="0"/>
    <xf numFmtId="182" fontId="92" fillId="0" borderId="0"/>
    <xf numFmtId="182" fontId="92" fillId="0" borderId="0"/>
    <xf numFmtId="182" fontId="92" fillId="0" borderId="0"/>
    <xf numFmtId="182" fontId="92" fillId="0" borderId="0"/>
    <xf numFmtId="182" fontId="92" fillId="0" borderId="0"/>
    <xf numFmtId="182" fontId="92" fillId="0" borderId="0"/>
    <xf numFmtId="182" fontId="92" fillId="0" borderId="0"/>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6"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120" fillId="0" borderId="0">
      <alignment vertical="center"/>
    </xf>
    <xf numFmtId="0" fontId="119" fillId="0" borderId="0">
      <alignment vertical="center"/>
    </xf>
    <xf numFmtId="0" fontId="121"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pplyProtection="0">
      <alignment vertical="center"/>
    </xf>
    <xf numFmtId="0" fontId="120" fillId="0" borderId="0" applyProtection="0">
      <alignment vertical="center"/>
    </xf>
    <xf numFmtId="0" fontId="185" fillId="0" borderId="0">
      <alignment vertical="center"/>
    </xf>
    <xf numFmtId="0" fontId="120" fillId="0" borderId="0">
      <alignment vertical="center"/>
    </xf>
    <xf numFmtId="0" fontId="120" fillId="0" borderId="0">
      <alignment vertical="center"/>
    </xf>
    <xf numFmtId="0" fontId="185" fillId="0" borderId="0">
      <alignment vertical="center"/>
    </xf>
    <xf numFmtId="0" fontId="120" fillId="0" borderId="0">
      <alignment vertical="center"/>
    </xf>
    <xf numFmtId="0" fontId="121" fillId="0" borderId="0">
      <alignment vertical="center"/>
    </xf>
    <xf numFmtId="0" fontId="185" fillId="0" borderId="0">
      <alignment vertical="center"/>
    </xf>
    <xf numFmtId="0" fontId="120" fillId="0" borderId="0">
      <alignment vertical="center"/>
    </xf>
    <xf numFmtId="0" fontId="185" fillId="0" borderId="0">
      <alignment vertical="center"/>
    </xf>
    <xf numFmtId="0" fontId="120"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72" fillId="0" borderId="0">
      <alignment vertical="center"/>
    </xf>
    <xf numFmtId="0" fontId="186" fillId="0" borderId="0">
      <alignment vertical="center"/>
    </xf>
    <xf numFmtId="0" fontId="172"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8"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72" fillId="0" borderId="0">
      <alignment vertical="center"/>
    </xf>
    <xf numFmtId="0" fontId="172"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9" fillId="66" borderId="0" applyNumberFormat="0" applyBorder="0">
      <alignment horizontal="center" vertical="center" wrapText="1"/>
    </xf>
    <xf numFmtId="0" fontId="172"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90"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172" fillId="0" borderId="0">
      <alignment vertical="center"/>
    </xf>
    <xf numFmtId="0" fontId="24" fillId="0" borderId="0">
      <alignment vertical="center"/>
    </xf>
    <xf numFmtId="0" fontId="172" fillId="0" borderId="0">
      <alignment vertical="center"/>
    </xf>
    <xf numFmtId="0" fontId="172"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190" fillId="0" borderId="0">
      <alignment vertical="center"/>
    </xf>
    <xf numFmtId="0" fontId="172" fillId="0" borderId="0">
      <alignment vertical="center"/>
    </xf>
    <xf numFmtId="0" fontId="190" fillId="0" borderId="0">
      <alignment vertical="center"/>
    </xf>
    <xf numFmtId="0" fontId="172" fillId="0" borderId="0">
      <alignment vertical="center"/>
    </xf>
    <xf numFmtId="0" fontId="172" fillId="0" borderId="0">
      <alignment vertical="center"/>
    </xf>
    <xf numFmtId="0" fontId="190" fillId="0" borderId="0">
      <alignment vertical="center"/>
    </xf>
    <xf numFmtId="0" fontId="190" fillId="0" borderId="0">
      <alignment vertical="center"/>
    </xf>
    <xf numFmtId="0" fontId="190" fillId="0" borderId="0">
      <alignment vertical="center"/>
    </xf>
    <xf numFmtId="0" fontId="190" fillId="0" borderId="0">
      <alignment vertical="center"/>
    </xf>
    <xf numFmtId="0" fontId="190" fillId="0" borderId="0">
      <alignment vertical="center"/>
    </xf>
    <xf numFmtId="0" fontId="190" fillId="0" borderId="0">
      <alignment vertical="center"/>
    </xf>
    <xf numFmtId="0" fontId="190" fillId="0" borderId="0">
      <alignment vertical="center"/>
    </xf>
    <xf numFmtId="0" fontId="190" fillId="0" borderId="0">
      <alignment vertical="center"/>
    </xf>
    <xf numFmtId="0" fontId="190" fillId="0" borderId="0">
      <alignment vertical="center"/>
    </xf>
    <xf numFmtId="0" fontId="190" fillId="0" borderId="0">
      <alignment vertical="center"/>
    </xf>
    <xf numFmtId="0" fontId="190" fillId="0" borderId="0">
      <alignment vertical="center"/>
    </xf>
    <xf numFmtId="0" fontId="190" fillId="0" borderId="0">
      <alignment vertical="center"/>
    </xf>
    <xf numFmtId="0" fontId="190" fillId="0" borderId="0">
      <alignment vertical="center"/>
    </xf>
    <xf numFmtId="0" fontId="172" fillId="0" borderId="0">
      <alignment vertical="center"/>
    </xf>
    <xf numFmtId="0" fontId="172" fillId="0" borderId="0">
      <alignment vertical="center"/>
    </xf>
    <xf numFmtId="0" fontId="191" fillId="0" borderId="0"/>
    <xf numFmtId="0" fontId="191" fillId="0" borderId="0"/>
    <xf numFmtId="0" fontId="191"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91" fillId="0" borderId="0"/>
    <xf numFmtId="0" fontId="172" fillId="0" borderId="0">
      <alignment vertical="center"/>
    </xf>
    <xf numFmtId="0" fontId="191" fillId="0" borderId="0"/>
    <xf numFmtId="0" fontId="191"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90" fillId="0" borderId="0">
      <alignment vertical="center"/>
    </xf>
    <xf numFmtId="0" fontId="119" fillId="0" borderId="0">
      <alignment vertical="center"/>
    </xf>
    <xf numFmtId="0" fontId="172" fillId="0" borderId="0">
      <alignment vertical="center"/>
    </xf>
    <xf numFmtId="0" fontId="190" fillId="0" borderId="0">
      <alignment vertical="center"/>
    </xf>
    <xf numFmtId="0" fontId="187" fillId="0" borderId="0">
      <alignment vertical="center"/>
    </xf>
    <xf numFmtId="0" fontId="190" fillId="0" borderId="0">
      <alignment vertical="center"/>
    </xf>
    <xf numFmtId="0" fontId="190" fillId="0" borderId="0">
      <alignment vertical="center"/>
    </xf>
    <xf numFmtId="0" fontId="190" fillId="0" borderId="0">
      <alignment vertical="center"/>
    </xf>
    <xf numFmtId="0" fontId="190" fillId="0" borderId="0">
      <alignment vertical="center"/>
    </xf>
    <xf numFmtId="0" fontId="190" fillId="0" borderId="0">
      <alignment vertical="center"/>
    </xf>
    <xf numFmtId="0" fontId="119" fillId="0" borderId="0">
      <alignment vertical="center"/>
    </xf>
    <xf numFmtId="182" fontId="55" fillId="0" borderId="0">
      <alignment vertical="center"/>
    </xf>
    <xf numFmtId="174" fontId="55" fillId="0" borderId="0">
      <alignment vertical="center"/>
    </xf>
    <xf numFmtId="182" fontId="55" fillId="0" borderId="0">
      <alignment vertical="center"/>
    </xf>
    <xf numFmtId="182" fontId="55" fillId="0" borderId="0">
      <alignment vertical="center"/>
    </xf>
    <xf numFmtId="182" fontId="55" fillId="0" borderId="0">
      <alignment vertical="center"/>
    </xf>
    <xf numFmtId="0" fontId="26" fillId="0" borderId="0">
      <alignment vertical="center"/>
    </xf>
    <xf numFmtId="0" fontId="172"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92" fillId="0" borderId="0">
      <alignment vertical="center"/>
    </xf>
    <xf numFmtId="182" fontId="191" fillId="0" borderId="0"/>
    <xf numFmtId="182" fontId="191" fillId="0" borderId="0"/>
    <xf numFmtId="0" fontId="190" fillId="0" borderId="0">
      <alignment vertical="center"/>
    </xf>
    <xf numFmtId="0" fontId="190" fillId="0" borderId="0">
      <alignment vertical="center"/>
    </xf>
    <xf numFmtId="0" fontId="19"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90"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87" fillId="0" borderId="0">
      <alignment vertical="center"/>
    </xf>
    <xf numFmtId="0" fontId="172" fillId="0" borderId="0">
      <alignment vertical="center"/>
    </xf>
    <xf numFmtId="0" fontId="172" fillId="0" borderId="0">
      <alignment vertical="center"/>
    </xf>
    <xf numFmtId="0" fontId="187" fillId="0" borderId="0">
      <alignment vertical="center"/>
    </xf>
    <xf numFmtId="0" fontId="187" fillId="0" borderId="0">
      <alignment vertical="center"/>
    </xf>
    <xf numFmtId="0" fontId="32" fillId="0" borderId="0"/>
    <xf numFmtId="0" fontId="32" fillId="0" borderId="0"/>
    <xf numFmtId="0" fontId="32" fillId="0" borderId="0"/>
    <xf numFmtId="0" fontId="187" fillId="0" borderId="0">
      <alignment vertical="center"/>
    </xf>
    <xf numFmtId="0" fontId="187" fillId="0" borderId="0">
      <alignment vertical="center"/>
    </xf>
    <xf numFmtId="0" fontId="187" fillId="0" borderId="0">
      <alignment vertical="center"/>
    </xf>
    <xf numFmtId="0" fontId="172" fillId="0" borderId="0">
      <alignment vertical="center"/>
    </xf>
    <xf numFmtId="0" fontId="55" fillId="0" borderId="0"/>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26" fillId="0" borderId="0">
      <alignment vertical="center"/>
    </xf>
    <xf numFmtId="0" fontId="26" fillId="0" borderId="0">
      <alignment vertical="center"/>
    </xf>
    <xf numFmtId="0" fontId="26" fillId="0" borderId="0">
      <alignment vertical="center"/>
    </xf>
    <xf numFmtId="0" fontId="79" fillId="0" borderId="0">
      <alignment vertical="center"/>
    </xf>
    <xf numFmtId="0" fontId="193"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182" fontId="55" fillId="0" borderId="0">
      <alignment vertical="center"/>
    </xf>
    <xf numFmtId="174" fontId="55" fillId="0" borderId="0">
      <alignment vertical="center"/>
    </xf>
    <xf numFmtId="182" fontId="55" fillId="0" borderId="0">
      <alignment vertical="center"/>
    </xf>
    <xf numFmtId="182" fontId="55" fillId="0" borderId="0">
      <alignment vertical="center"/>
    </xf>
    <xf numFmtId="182" fontId="55" fillId="0" borderId="0">
      <alignment vertical="center"/>
    </xf>
    <xf numFmtId="182" fontId="55" fillId="0" borderId="0">
      <alignment vertical="center"/>
    </xf>
    <xf numFmtId="182" fontId="55" fillId="0" borderId="0">
      <alignment vertical="center"/>
    </xf>
    <xf numFmtId="0" fontId="193"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26" fillId="0" borderId="0">
      <alignment vertical="center"/>
    </xf>
    <xf numFmtId="0" fontId="186" fillId="0" borderId="0">
      <alignment vertical="center"/>
    </xf>
    <xf numFmtId="0" fontId="26" fillId="0" borderId="0">
      <alignment vertical="center"/>
    </xf>
    <xf numFmtId="0" fontId="185" fillId="0" borderId="0">
      <alignment vertical="center"/>
    </xf>
    <xf numFmtId="0" fontId="26" fillId="0" borderId="0">
      <alignment vertical="center"/>
    </xf>
    <xf numFmtId="0" fontId="185" fillId="0" borderId="0">
      <alignment vertical="center"/>
    </xf>
    <xf numFmtId="0" fontId="185" fillId="0" borderId="0">
      <alignment vertical="center"/>
    </xf>
    <xf numFmtId="0" fontId="185" fillId="0" borderId="0">
      <alignment vertical="center"/>
    </xf>
    <xf numFmtId="0" fontId="119" fillId="0" borderId="0">
      <alignment vertical="center"/>
    </xf>
    <xf numFmtId="0" fontId="26" fillId="0" borderId="0">
      <alignment vertical="center"/>
    </xf>
    <xf numFmtId="0" fontId="26" fillId="0" borderId="0">
      <alignment vertical="center"/>
    </xf>
    <xf numFmtId="0" fontId="26"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72" fillId="0" borderId="0">
      <alignment vertical="center"/>
    </xf>
    <xf numFmtId="0" fontId="172" fillId="0" borderId="0">
      <alignment vertical="center"/>
    </xf>
    <xf numFmtId="0" fontId="185" fillId="0" borderId="0">
      <alignment vertical="center"/>
    </xf>
    <xf numFmtId="0" fontId="24"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94" fillId="0" borderId="0" applyNumberFormat="0" applyFill="0" applyBorder="0" applyProtection="0">
      <alignment vertical="center"/>
    </xf>
    <xf numFmtId="0" fontId="185" fillId="0" borderId="0">
      <alignment vertical="center"/>
    </xf>
    <xf numFmtId="181" fontId="18" fillId="0" borderId="0"/>
    <xf numFmtId="0" fontId="19" fillId="0" borderId="0"/>
    <xf numFmtId="182" fontId="195" fillId="0" borderId="0">
      <alignment vertical="center"/>
    </xf>
    <xf numFmtId="181" fontId="196" fillId="0" borderId="0">
      <alignment vertical="center"/>
    </xf>
    <xf numFmtId="0" fontId="24" fillId="0" borderId="0"/>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20" fillId="0" borderId="0">
      <alignment vertical="center"/>
    </xf>
    <xf numFmtId="0" fontId="121" fillId="0" borderId="0">
      <alignment vertical="center"/>
    </xf>
    <xf numFmtId="0" fontId="121" fillId="0" borderId="0">
      <alignment vertical="center"/>
    </xf>
    <xf numFmtId="0" fontId="120" fillId="0" borderId="0">
      <alignment vertical="center"/>
    </xf>
    <xf numFmtId="0" fontId="121" fillId="0" borderId="0">
      <alignment vertical="center"/>
    </xf>
    <xf numFmtId="0" fontId="120"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0"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0" fillId="0" borderId="0">
      <alignment vertical="center"/>
    </xf>
    <xf numFmtId="0" fontId="120" fillId="0" borderId="0">
      <alignment vertical="center"/>
    </xf>
    <xf numFmtId="0" fontId="121" fillId="0" borderId="0">
      <alignment vertical="center"/>
    </xf>
    <xf numFmtId="0" fontId="121" fillId="0" borderId="0">
      <alignment vertical="center"/>
    </xf>
    <xf numFmtId="0" fontId="120" fillId="0" borderId="0">
      <alignment vertical="center"/>
    </xf>
    <xf numFmtId="0" fontId="121" fillId="0" borderId="0">
      <alignment vertical="center"/>
    </xf>
    <xf numFmtId="0" fontId="120"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0"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0" fillId="0" borderId="0">
      <alignment vertical="center"/>
    </xf>
    <xf numFmtId="0" fontId="120" fillId="0" borderId="0">
      <alignment vertical="center"/>
    </xf>
    <xf numFmtId="0" fontId="121" fillId="0" borderId="0">
      <alignment vertical="center"/>
    </xf>
    <xf numFmtId="0" fontId="120"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32" fillId="0" borderId="0">
      <alignment vertical="center"/>
    </xf>
    <xf numFmtId="0" fontId="172" fillId="0" borderId="0">
      <alignment vertical="center"/>
    </xf>
    <xf numFmtId="0" fontId="24"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72" fillId="0" borderId="0">
      <alignment vertical="center"/>
    </xf>
    <xf numFmtId="202" fontId="120"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26" fillId="0" borderId="0">
      <alignment vertical="center"/>
    </xf>
    <xf numFmtId="0" fontId="172" fillId="0" borderId="0">
      <alignment vertical="center"/>
    </xf>
    <xf numFmtId="0" fontId="119"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24"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24"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182" fontId="197" fillId="0" borderId="0"/>
    <xf numFmtId="182" fontId="118"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203" fontId="93" fillId="0" borderId="0"/>
    <xf numFmtId="204" fontId="93" fillId="0" borderId="0"/>
    <xf numFmtId="182" fontId="198" fillId="0" borderId="0" applyNumberFormat="0" applyAlignment="0">
      <alignment vertical="top"/>
    </xf>
    <xf numFmtId="182" fontId="29" fillId="0" borderId="0" applyFont="0" applyFill="0" applyBorder="0" applyAlignment="0" applyProtection="0"/>
    <xf numFmtId="182" fontId="29" fillId="0" borderId="0" applyFont="0" applyFill="0" applyBorder="0" applyAlignment="0" applyProtection="0"/>
    <xf numFmtId="49" fontId="199" fillId="74" borderId="0" applyNumberFormat="0" applyFont="0" applyBorder="0" applyAlignment="0" applyProtection="0">
      <alignment vertical="center" wrapText="1"/>
    </xf>
    <xf numFmtId="49" fontId="199" fillId="74" borderId="0" applyNumberFormat="0" applyFont="0" applyBorder="0" applyAlignment="0" applyProtection="0">
      <alignment vertical="center" wrapText="1"/>
    </xf>
    <xf numFmtId="182" fontId="200"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42" fontId="29" fillId="0" borderId="0" applyFont="0" applyFill="0" applyBorder="0" applyAlignment="0" applyProtection="0"/>
    <xf numFmtId="44" fontId="29" fillId="0" borderId="0" applyFont="0" applyFill="0" applyBorder="0" applyAlignment="0" applyProtection="0"/>
    <xf numFmtId="182" fontId="92" fillId="0" borderId="0"/>
    <xf numFmtId="178" fontId="29" fillId="0" borderId="0" applyFont="0" applyFill="0" applyBorder="0" applyAlignment="0" applyProtection="0"/>
    <xf numFmtId="0" fontId="142" fillId="0" borderId="0" applyFont="0" applyFill="0" applyBorder="0" applyAlignment="0" applyProtection="0">
      <alignment vertical="center"/>
    </xf>
    <xf numFmtId="0" fontId="142" fillId="0" borderId="0" applyFont="0" applyFill="0" applyBorder="0" applyAlignment="0" applyProtection="0">
      <alignment vertical="center"/>
    </xf>
    <xf numFmtId="10" fontId="29" fillId="0" borderId="0" applyFont="0" applyFill="0" applyBorder="0" applyAlignment="0" applyProtection="0"/>
    <xf numFmtId="9" fontId="142" fillId="0" borderId="0" applyFont="0" applyFill="0" applyBorder="0" applyAlignment="0" applyProtection="0">
      <alignment vertical="center"/>
    </xf>
    <xf numFmtId="9" fontId="29" fillId="0" borderId="0" applyFont="0" applyFill="0" applyBorder="0" applyAlignment="0" applyProtection="0"/>
    <xf numFmtId="9" fontId="196" fillId="0" borderId="0" applyFont="0" applyFill="0" applyBorder="0" applyAlignment="0" applyProtection="0"/>
    <xf numFmtId="9" fontId="19" fillId="0" borderId="0" applyFont="0" applyFill="0" applyBorder="0" applyAlignment="0" applyProtection="0">
      <alignment vertical="center"/>
    </xf>
    <xf numFmtId="9" fontId="148" fillId="0" borderId="24" applyNumberFormat="0" applyBorder="0"/>
    <xf numFmtId="0" fontId="79"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0" fontId="135"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205" fontId="29" fillId="0" borderId="0" applyFont="0" applyFill="0" applyBorder="0" applyAlignment="0" applyProtection="0"/>
    <xf numFmtId="182" fontId="148" fillId="0" borderId="0" applyNumberFormat="0" applyFont="0" applyFill="0" applyBorder="0" applyAlignment="0" applyProtection="0">
      <alignment horizontal="left"/>
    </xf>
    <xf numFmtId="15" fontId="148" fillId="0" borderId="0" applyFont="0" applyFill="0" applyBorder="0" applyAlignment="0" applyProtection="0"/>
    <xf numFmtId="4" fontId="148" fillId="0" borderId="0" applyFont="0" applyFill="0" applyBorder="0" applyAlignment="0" applyProtection="0"/>
    <xf numFmtId="182" fontId="132" fillId="0" borderId="21">
      <alignment horizontal="center"/>
    </xf>
    <xf numFmtId="3" fontId="148" fillId="0" borderId="0" applyFont="0" applyFill="0" applyBorder="0" applyAlignment="0" applyProtection="0"/>
    <xf numFmtId="182" fontId="148" fillId="75" borderId="0" applyNumberFormat="0" applyFont="0" applyBorder="0" applyAlignment="0" applyProtection="0"/>
    <xf numFmtId="3" fontId="202" fillId="0" borderId="0"/>
    <xf numFmtId="182" fontId="141" fillId="0" borderId="0" applyNumberFormat="0" applyFill="0" applyBorder="0" applyAlignment="0" applyProtection="0">
      <alignment vertical="top"/>
    </xf>
    <xf numFmtId="4" fontId="141" fillId="73" borderId="23" applyNumberFormat="0" applyProtection="0">
      <alignment vertical="center"/>
    </xf>
    <xf numFmtId="4" fontId="203" fillId="73" borderId="23" applyNumberFormat="0" applyProtection="0">
      <alignment vertical="center"/>
    </xf>
    <xf numFmtId="4" fontId="141" fillId="73" borderId="23" applyNumberFormat="0" applyProtection="0">
      <alignment horizontal="left" vertical="center" indent="1"/>
    </xf>
    <xf numFmtId="4" fontId="141" fillId="73" borderId="23" applyNumberFormat="0" applyProtection="0">
      <alignment horizontal="left" vertical="center" indent="1"/>
    </xf>
    <xf numFmtId="182" fontId="29" fillId="48" borderId="23" applyNumberFormat="0" applyProtection="0">
      <alignment horizontal="left" vertical="center" indent="1"/>
    </xf>
    <xf numFmtId="4" fontId="141" fillId="49" borderId="23" applyNumberFormat="0" applyProtection="0">
      <alignment horizontal="right" vertical="center"/>
    </xf>
    <xf numFmtId="4" fontId="141" fillId="56" borderId="23" applyNumberFormat="0" applyProtection="0">
      <alignment horizontal="right" vertical="center"/>
    </xf>
    <xf numFmtId="4" fontId="141" fillId="65" borderId="23" applyNumberFormat="0" applyProtection="0">
      <alignment horizontal="right" vertical="center"/>
    </xf>
    <xf numFmtId="4" fontId="141" fillId="58" borderId="23" applyNumberFormat="0" applyProtection="0">
      <alignment horizontal="right" vertical="center"/>
    </xf>
    <xf numFmtId="4" fontId="141" fillId="63" borderId="23" applyNumberFormat="0" applyProtection="0">
      <alignment horizontal="right" vertical="center"/>
    </xf>
    <xf numFmtId="4" fontId="141" fillId="67" borderId="23" applyNumberFormat="0" applyProtection="0">
      <alignment horizontal="right" vertical="center"/>
    </xf>
    <xf numFmtId="4" fontId="141" fillId="66" borderId="23" applyNumberFormat="0" applyProtection="0">
      <alignment horizontal="right" vertical="center"/>
    </xf>
    <xf numFmtId="4" fontId="141" fillId="76" borderId="23" applyNumberFormat="0" applyProtection="0">
      <alignment horizontal="right" vertical="center"/>
    </xf>
    <xf numFmtId="4" fontId="141" fillId="57" borderId="23" applyNumberFormat="0" applyProtection="0">
      <alignment horizontal="right" vertical="center"/>
    </xf>
    <xf numFmtId="4" fontId="204" fillId="77" borderId="23" applyNumberFormat="0" applyProtection="0">
      <alignment horizontal="left" vertical="center" indent="1"/>
    </xf>
    <xf numFmtId="4" fontId="141" fillId="78" borderId="25" applyNumberFormat="0" applyProtection="0">
      <alignment horizontal="left" vertical="center" indent="1"/>
    </xf>
    <xf numFmtId="4" fontId="205" fillId="79" borderId="0" applyNumberFormat="0" applyProtection="0">
      <alignment horizontal="left" vertical="center" indent="1"/>
    </xf>
    <xf numFmtId="182" fontId="29" fillId="48" borderId="23" applyNumberFormat="0" applyProtection="0">
      <alignment horizontal="left" vertical="center" indent="1"/>
    </xf>
    <xf numFmtId="4" fontId="141" fillId="78" borderId="23" applyNumberFormat="0" applyProtection="0">
      <alignment horizontal="left" vertical="center" indent="1"/>
    </xf>
    <xf numFmtId="4" fontId="141" fillId="80" borderId="23" applyNumberFormat="0" applyProtection="0">
      <alignment horizontal="left" vertical="center" indent="1"/>
    </xf>
    <xf numFmtId="182" fontId="29" fillId="80" borderId="23" applyNumberFormat="0" applyProtection="0">
      <alignment horizontal="left" vertical="center" indent="1"/>
    </xf>
    <xf numFmtId="182" fontId="29" fillId="80" borderId="23" applyNumberFormat="0" applyProtection="0">
      <alignment horizontal="left" vertical="center" indent="1"/>
    </xf>
    <xf numFmtId="182" fontId="29" fillId="68" borderId="23" applyNumberFormat="0" applyProtection="0">
      <alignment horizontal="left" vertical="center" indent="1"/>
    </xf>
    <xf numFmtId="182" fontId="29" fillId="68" borderId="23" applyNumberFormat="0" applyProtection="0">
      <alignment horizontal="left" vertical="center" indent="1"/>
    </xf>
    <xf numFmtId="182" fontId="29" fillId="59" borderId="23" applyNumberFormat="0" applyProtection="0">
      <alignment horizontal="left" vertical="center" indent="1"/>
    </xf>
    <xf numFmtId="182" fontId="29" fillId="59" borderId="23" applyNumberFormat="0" applyProtection="0">
      <alignment horizontal="left" vertical="center" indent="1"/>
    </xf>
    <xf numFmtId="182" fontId="29" fillId="48" borderId="23" applyNumberFormat="0" applyProtection="0">
      <alignment horizontal="left" vertical="center" indent="1"/>
    </xf>
    <xf numFmtId="182" fontId="29" fillId="48" borderId="23" applyNumberFormat="0" applyProtection="0">
      <alignment horizontal="left" vertical="center" indent="1"/>
    </xf>
    <xf numFmtId="4" fontId="141" fillId="70" borderId="23" applyNumberFormat="0" applyProtection="0">
      <alignment vertical="center"/>
    </xf>
    <xf numFmtId="4" fontId="203" fillId="70" borderId="23" applyNumberFormat="0" applyProtection="0">
      <alignment vertical="center"/>
    </xf>
    <xf numFmtId="4" fontId="141" fillId="70" borderId="23" applyNumberFormat="0" applyProtection="0">
      <alignment horizontal="left" vertical="center" indent="1"/>
    </xf>
    <xf numFmtId="4" fontId="141" fillId="70" borderId="23" applyNumberFormat="0" applyProtection="0">
      <alignment horizontal="left" vertical="center" indent="1"/>
    </xf>
    <xf numFmtId="4" fontId="141" fillId="54" borderId="26" applyNumberFormat="0" applyProtection="0">
      <alignment horizontal="right" vertical="center"/>
    </xf>
    <xf numFmtId="4" fontId="203" fillId="78" borderId="23" applyNumberFormat="0" applyProtection="0">
      <alignment horizontal="right" vertical="center"/>
    </xf>
    <xf numFmtId="182" fontId="29" fillId="48" borderId="23" applyNumberFormat="0" applyProtection="0">
      <alignment horizontal="left" vertical="center" indent="1"/>
    </xf>
    <xf numFmtId="182" fontId="29" fillId="48" borderId="23" applyNumberFormat="0" applyProtection="0">
      <alignment horizontal="left" vertical="center" indent="1"/>
    </xf>
    <xf numFmtId="182" fontId="206" fillId="0" borderId="0"/>
    <xf numFmtId="4" fontId="207" fillId="78" borderId="23" applyNumberFormat="0" applyProtection="0">
      <alignment horizontal="right" vertical="center"/>
    </xf>
    <xf numFmtId="169" fontId="34" fillId="0" borderId="0" applyFont="0" applyFill="0" applyBorder="0" applyAlignment="0" applyProtection="0"/>
    <xf numFmtId="182" fontId="208" fillId="0" borderId="0" applyNumberFormat="0" applyFill="0" applyBorder="0" applyAlignment="0" applyProtection="0"/>
    <xf numFmtId="206" fontId="209" fillId="0" borderId="0"/>
    <xf numFmtId="200" fontId="29" fillId="0" borderId="0">
      <alignment horizontal="center"/>
    </xf>
    <xf numFmtId="0" fontId="210" fillId="0" borderId="0">
      <alignment vertical="center"/>
    </xf>
    <xf numFmtId="182" fontId="178" fillId="0" borderId="0"/>
    <xf numFmtId="182" fontId="211" fillId="0" borderId="0"/>
    <xf numFmtId="182" fontId="25" fillId="0" borderId="27" applyBorder="0">
      <alignment horizontal="center" vertical="center"/>
    </xf>
    <xf numFmtId="49" fontId="147" fillId="0" borderId="0" applyFill="0" applyBorder="0" applyAlignment="0">
      <alignment vertical="center"/>
    </xf>
    <xf numFmtId="0" fontId="79"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182" fontId="212" fillId="0" borderId="0" applyNumberFormat="0" applyFill="0" applyBorder="0" applyAlignment="0" applyProtection="0">
      <alignment vertical="center"/>
    </xf>
    <xf numFmtId="0" fontId="45" fillId="0" borderId="0" applyNumberFormat="0" applyFill="0" applyBorder="0" applyAlignment="0" applyProtection="0">
      <alignment vertical="center"/>
    </xf>
    <xf numFmtId="182" fontId="213" fillId="0" borderId="0"/>
    <xf numFmtId="0" fontId="29" fillId="0" borderId="28" applyNumberFormat="0" applyFont="0" applyFill="0" applyAlignment="0" applyProtection="0"/>
    <xf numFmtId="0" fontId="214" fillId="0" borderId="29" applyNumberFormat="0" applyFill="0" applyAlignment="0" applyProtection="0">
      <alignment vertical="center"/>
    </xf>
    <xf numFmtId="0" fontId="214" fillId="0" borderId="29" applyNumberFormat="0" applyFill="0" applyAlignment="0" applyProtection="0">
      <alignment vertical="center"/>
    </xf>
    <xf numFmtId="0" fontId="214" fillId="0" borderId="29" applyNumberFormat="0" applyFill="0" applyAlignment="0" applyProtection="0">
      <alignment vertical="center"/>
    </xf>
    <xf numFmtId="0" fontId="214" fillId="0" borderId="29" applyNumberFormat="0" applyFill="0" applyAlignment="0" applyProtection="0">
      <alignment vertical="center"/>
    </xf>
    <xf numFmtId="0" fontId="214" fillId="0" borderId="29" applyNumberFormat="0" applyFill="0" applyAlignment="0" applyProtection="0">
      <alignment vertical="center"/>
    </xf>
    <xf numFmtId="0" fontId="214" fillId="0" borderId="29" applyNumberFormat="0" applyFill="0" applyAlignment="0" applyProtection="0">
      <alignment vertical="center"/>
    </xf>
    <xf numFmtId="0" fontId="214" fillId="0" borderId="29" applyNumberFormat="0" applyFill="0" applyAlignment="0" applyProtection="0">
      <alignment vertical="center"/>
    </xf>
    <xf numFmtId="0" fontId="214" fillId="0" borderId="29" applyNumberFormat="0" applyFill="0" applyAlignment="0" applyProtection="0">
      <alignment vertical="center"/>
    </xf>
    <xf numFmtId="0" fontId="214" fillId="0" borderId="29" applyNumberFormat="0" applyFill="0" applyAlignment="0" applyProtection="0">
      <alignment vertical="center"/>
    </xf>
    <xf numFmtId="0" fontId="214" fillId="0" borderId="29" applyNumberFormat="0" applyFill="0" applyAlignment="0" applyProtection="0">
      <alignment vertical="center"/>
    </xf>
    <xf numFmtId="0" fontId="214" fillId="0" borderId="29" applyNumberFormat="0" applyFill="0" applyAlignment="0" applyProtection="0">
      <alignment vertical="center"/>
    </xf>
    <xf numFmtId="0" fontId="214" fillId="0" borderId="29" applyNumberFormat="0" applyFill="0" applyAlignment="0" applyProtection="0">
      <alignment vertical="center"/>
    </xf>
    <xf numFmtId="0" fontId="214" fillId="0" borderId="29" applyNumberFormat="0" applyFill="0" applyAlignment="0" applyProtection="0">
      <alignment vertical="center"/>
    </xf>
    <xf numFmtId="0" fontId="214" fillId="0" borderId="29" applyNumberFormat="0" applyFill="0" applyAlignment="0" applyProtection="0">
      <alignment vertical="center"/>
    </xf>
    <xf numFmtId="4" fontId="92" fillId="0" borderId="0" applyFont="0" applyFill="0" applyBorder="0" applyAlignment="0" applyProtection="0"/>
    <xf numFmtId="182" fontId="145" fillId="0" borderId="0"/>
    <xf numFmtId="207" fontId="29" fillId="0" borderId="0" applyFont="0" applyFill="0" applyBorder="0" applyAlignment="0" applyProtection="0"/>
    <xf numFmtId="165" fontId="92" fillId="0" borderId="0" applyFont="0" applyFill="0" applyBorder="0" applyAlignment="0" applyProtection="0"/>
    <xf numFmtId="208" fontId="29" fillId="0" borderId="0" applyFont="0" applyFill="0" applyBorder="0" applyAlignment="0" applyProtection="0"/>
    <xf numFmtId="209" fontId="29" fillId="0" borderId="0" applyFont="0" applyFill="0" applyBorder="0" applyAlignment="0" applyProtection="0"/>
    <xf numFmtId="182" fontId="215" fillId="0" borderId="0" applyNumberFormat="0" applyFill="0" applyBorder="0" applyAlignment="0" applyProtection="0">
      <alignment vertical="center"/>
    </xf>
    <xf numFmtId="0" fontId="216" fillId="0" borderId="0" applyNumberFormat="0" applyFill="0" applyBorder="0" applyAlignment="0" applyProtection="0">
      <alignment vertical="center"/>
    </xf>
    <xf numFmtId="182" fontId="209" fillId="0" borderId="30"/>
    <xf numFmtId="182" fontId="122" fillId="64" borderId="0" applyNumberFormat="0" applyBorder="0" applyAlignment="0" applyProtection="0">
      <alignment vertical="center"/>
    </xf>
    <xf numFmtId="182" fontId="122" fillId="65" borderId="0" applyNumberFormat="0" applyBorder="0" applyAlignment="0" applyProtection="0">
      <alignment vertical="center"/>
    </xf>
    <xf numFmtId="182" fontId="122" fillId="66" borderId="0" applyNumberFormat="0" applyBorder="0" applyAlignment="0" applyProtection="0">
      <alignment vertical="center"/>
    </xf>
    <xf numFmtId="182" fontId="122" fillId="61" borderId="0" applyNumberFormat="0" applyBorder="0" applyAlignment="0" applyProtection="0">
      <alignment vertical="center"/>
    </xf>
    <xf numFmtId="182" fontId="122" fillId="62" borderId="0" applyNumberFormat="0" applyBorder="0" applyAlignment="0" applyProtection="0">
      <alignment vertical="center"/>
    </xf>
    <xf numFmtId="182" fontId="122" fillId="67" borderId="0" applyNumberFormat="0" applyBorder="0" applyAlignment="0" applyProtection="0">
      <alignment vertical="center"/>
    </xf>
    <xf numFmtId="182" fontId="25" fillId="0" borderId="0"/>
    <xf numFmtId="182" fontId="212" fillId="0" borderId="0" applyNumberFormat="0" applyFill="0" applyBorder="0" applyAlignment="0" applyProtection="0">
      <alignment vertical="center"/>
    </xf>
    <xf numFmtId="182" fontId="139" fillId="68" borderId="10" applyNumberFormat="0" applyAlignment="0" applyProtection="0">
      <alignment vertical="center"/>
    </xf>
    <xf numFmtId="182" fontId="180" fillId="73" borderId="0" applyNumberFormat="0" applyBorder="0" applyAlignment="0" applyProtection="0">
      <alignment vertical="center"/>
    </xf>
    <xf numFmtId="182" fontId="217" fillId="0" borderId="0" applyNumberFormat="0" applyFill="0" applyBorder="0" applyAlignment="0" applyProtection="0">
      <alignment vertical="top"/>
      <protection locked="0"/>
    </xf>
    <xf numFmtId="182" fontId="218" fillId="70" borderId="22" applyNumberFormat="0" applyFont="0" applyAlignment="0" applyProtection="0">
      <alignment vertical="center"/>
    </xf>
    <xf numFmtId="182" fontId="176" fillId="0" borderId="4" applyNumberFormat="0" applyFill="0" applyAlignment="0" applyProtection="0">
      <alignment vertical="center"/>
    </xf>
    <xf numFmtId="182" fontId="219" fillId="0" borderId="0"/>
    <xf numFmtId="0" fontId="119" fillId="0" borderId="0">
      <alignment vertical="center"/>
    </xf>
    <xf numFmtId="182" fontId="55" fillId="0" borderId="0">
      <alignment vertical="center"/>
    </xf>
    <xf numFmtId="205" fontId="29" fillId="0" borderId="0">
      <alignment wrapText="1"/>
    </xf>
    <xf numFmtId="8" fontId="220" fillId="0" borderId="0">
      <alignment vertical="center"/>
    </xf>
    <xf numFmtId="210" fontId="55" fillId="0" borderId="0">
      <alignment vertical="center"/>
    </xf>
    <xf numFmtId="210" fontId="55" fillId="0" borderId="0">
      <alignment vertical="center"/>
    </xf>
    <xf numFmtId="210" fontId="55" fillId="0" borderId="0">
      <alignment vertical="center"/>
    </xf>
    <xf numFmtId="180" fontId="220" fillId="0" borderId="0">
      <alignment vertical="center"/>
    </xf>
    <xf numFmtId="181" fontId="195" fillId="0" borderId="0">
      <alignment vertical="center"/>
    </xf>
    <xf numFmtId="0" fontId="172" fillId="0" borderId="0">
      <alignment vertical="center"/>
    </xf>
    <xf numFmtId="0" fontId="119" fillId="0" borderId="0">
      <alignment vertical="center"/>
    </xf>
    <xf numFmtId="0" fontId="185" fillId="0" borderId="0">
      <alignment vertical="center"/>
    </xf>
    <xf numFmtId="182" fontId="55" fillId="0" borderId="0">
      <alignment vertical="center"/>
    </xf>
    <xf numFmtId="182" fontId="55" fillId="0" borderId="0">
      <alignment vertical="center"/>
    </xf>
    <xf numFmtId="182" fontId="55" fillId="0" borderId="0">
      <alignment vertical="center"/>
    </xf>
    <xf numFmtId="182" fontId="55" fillId="0" borderId="0">
      <alignment vertical="center"/>
    </xf>
    <xf numFmtId="182" fontId="55" fillId="0" borderId="0">
      <alignment vertical="center"/>
    </xf>
    <xf numFmtId="8" fontId="55" fillId="0" borderId="0">
      <alignment vertical="center"/>
    </xf>
    <xf numFmtId="182" fontId="55" fillId="0" borderId="0">
      <alignment vertical="center"/>
    </xf>
    <xf numFmtId="182" fontId="195" fillId="0" borderId="0">
      <alignment vertical="center"/>
    </xf>
    <xf numFmtId="182" fontId="55" fillId="0" borderId="0">
      <alignment vertical="center"/>
    </xf>
    <xf numFmtId="8" fontId="55" fillId="0" borderId="0">
      <alignment vertical="center"/>
    </xf>
    <xf numFmtId="182" fontId="55" fillId="0" borderId="0">
      <alignment vertical="center"/>
    </xf>
    <xf numFmtId="171" fontId="32" fillId="0" borderId="0"/>
    <xf numFmtId="0" fontId="119" fillId="0" borderId="0">
      <alignment vertical="center"/>
    </xf>
    <xf numFmtId="210" fontId="19" fillId="0" borderId="0"/>
    <xf numFmtId="210" fontId="19" fillId="0" borderId="0"/>
    <xf numFmtId="210" fontId="19" fillId="0" borderId="0"/>
    <xf numFmtId="210" fontId="19" fillId="0" borderId="0"/>
    <xf numFmtId="210" fontId="19" fillId="0" borderId="0"/>
    <xf numFmtId="210" fontId="19" fillId="0" borderId="0"/>
    <xf numFmtId="210" fontId="19" fillId="0" borderId="0"/>
    <xf numFmtId="210" fontId="19" fillId="0" borderId="0"/>
    <xf numFmtId="0" fontId="187" fillId="0" borderId="0">
      <alignment vertical="center"/>
    </xf>
    <xf numFmtId="0" fontId="185" fillId="0" borderId="0">
      <alignment vertical="center"/>
    </xf>
    <xf numFmtId="0" fontId="185" fillId="0" borderId="0">
      <alignment vertical="center"/>
    </xf>
    <xf numFmtId="182" fontId="34" fillId="0" borderId="0"/>
    <xf numFmtId="0" fontId="172" fillId="0" borderId="0">
      <alignment vertical="center"/>
    </xf>
    <xf numFmtId="0" fontId="187" fillId="0" borderId="0">
      <alignment vertical="center"/>
    </xf>
    <xf numFmtId="182" fontId="55" fillId="0" borderId="0">
      <alignment vertical="center"/>
    </xf>
    <xf numFmtId="182" fontId="55" fillId="0" borderId="0">
      <alignment vertical="center"/>
    </xf>
    <xf numFmtId="0" fontId="187" fillId="0" borderId="0">
      <alignment vertical="center"/>
    </xf>
    <xf numFmtId="182" fontId="55" fillId="0" borderId="0">
      <alignment vertical="center"/>
    </xf>
    <xf numFmtId="182" fontId="55" fillId="0" borderId="0">
      <alignment vertical="center"/>
    </xf>
    <xf numFmtId="0" fontId="172" fillId="0" borderId="0">
      <alignment vertical="center"/>
    </xf>
    <xf numFmtId="182" fontId="19" fillId="0" borderId="0"/>
    <xf numFmtId="181" fontId="19" fillId="0" borderId="0"/>
    <xf numFmtId="0" fontId="32" fillId="0" borderId="0">
      <alignment vertical="center"/>
    </xf>
    <xf numFmtId="211" fontId="191" fillId="0" borderId="0"/>
    <xf numFmtId="0" fontId="192" fillId="0" borderId="0">
      <alignment vertical="center"/>
    </xf>
    <xf numFmtId="182" fontId="55" fillId="0" borderId="0">
      <alignment vertical="center"/>
    </xf>
    <xf numFmtId="0" fontId="192" fillId="0" borderId="0">
      <alignment vertical="center"/>
    </xf>
    <xf numFmtId="182" fontId="34" fillId="0" borderId="0"/>
    <xf numFmtId="0" fontId="192" fillId="0" borderId="0">
      <alignment vertical="center"/>
    </xf>
    <xf numFmtId="0" fontId="192" fillId="0" borderId="0">
      <alignment vertical="center"/>
    </xf>
    <xf numFmtId="0" fontId="192" fillId="0" borderId="0">
      <alignment vertical="center"/>
    </xf>
    <xf numFmtId="182" fontId="55" fillId="0" borderId="0">
      <alignment vertical="center"/>
    </xf>
    <xf numFmtId="182" fontId="55" fillId="0" borderId="0">
      <alignment vertical="center"/>
    </xf>
    <xf numFmtId="0" fontId="192" fillId="0" borderId="0">
      <alignment vertical="center"/>
    </xf>
    <xf numFmtId="0" fontId="26" fillId="0" borderId="0">
      <alignment vertical="center"/>
    </xf>
    <xf numFmtId="0" fontId="192" fillId="0" borderId="0">
      <alignment vertical="center"/>
    </xf>
    <xf numFmtId="0" fontId="79" fillId="0" borderId="0">
      <alignment vertical="center"/>
    </xf>
    <xf numFmtId="0" fontId="194" fillId="0" borderId="0" applyNumberFormat="0" applyFill="0" applyBorder="0" applyProtection="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7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182" fontId="55" fillId="0" borderId="0">
      <alignment vertical="center"/>
    </xf>
    <xf numFmtId="0" fontId="24" fillId="0" borderId="0"/>
    <xf numFmtId="0" fontId="192" fillId="0" borderId="0">
      <alignment vertical="center"/>
    </xf>
    <xf numFmtId="0" fontId="192" fillId="0" borderId="0">
      <alignment vertical="center"/>
    </xf>
    <xf numFmtId="0" fontId="192" fillId="0" borderId="0">
      <alignment vertical="center"/>
    </xf>
    <xf numFmtId="0" fontId="17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72" fillId="0" borderId="0">
      <alignment vertical="center"/>
    </xf>
    <xf numFmtId="0" fontId="193"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72" fillId="0" borderId="0">
      <alignment vertical="center"/>
    </xf>
    <xf numFmtId="0" fontId="193"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7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182" fontId="55"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87" fillId="0" borderId="0">
      <alignment vertical="center"/>
    </xf>
    <xf numFmtId="0" fontId="193" fillId="0" borderId="0">
      <alignment vertical="center"/>
    </xf>
    <xf numFmtId="0" fontId="79" fillId="0" borderId="0">
      <alignment vertical="center"/>
    </xf>
    <xf numFmtId="0" fontId="187" fillId="0" borderId="0">
      <alignment vertical="center"/>
    </xf>
    <xf numFmtId="0" fontId="192" fillId="0" borderId="0">
      <alignment vertical="center"/>
    </xf>
    <xf numFmtId="182" fontId="34" fillId="0" borderId="0">
      <alignment vertical="center"/>
    </xf>
    <xf numFmtId="0" fontId="193" fillId="0" borderId="0">
      <alignment vertical="center"/>
    </xf>
    <xf numFmtId="182" fontId="55" fillId="0" borderId="0">
      <alignment vertical="center"/>
    </xf>
    <xf numFmtId="182" fontId="55" fillId="0" borderId="0">
      <alignment vertical="center"/>
    </xf>
    <xf numFmtId="8" fontId="55" fillId="0" borderId="0">
      <alignment vertical="center"/>
    </xf>
    <xf numFmtId="0" fontId="55" fillId="0" borderId="0"/>
    <xf numFmtId="181" fontId="55" fillId="0" borderId="0"/>
    <xf numFmtId="182" fontId="55" fillId="0" borderId="0">
      <alignment vertical="center"/>
    </xf>
    <xf numFmtId="182" fontId="55" fillId="0" borderId="0">
      <alignment vertical="center"/>
    </xf>
    <xf numFmtId="182" fontId="55" fillId="0" borderId="0">
      <alignment vertical="center"/>
    </xf>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32"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8" fontId="19" fillId="0" borderId="0"/>
    <xf numFmtId="8" fontId="19" fillId="0" borderId="0"/>
    <xf numFmtId="8"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0"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55" fillId="0" borderId="0">
      <alignment vertical="center"/>
    </xf>
    <xf numFmtId="210" fontId="55" fillId="0" borderId="0">
      <alignment vertical="center"/>
    </xf>
    <xf numFmtId="182" fontId="55" fillId="0" borderId="0">
      <alignment vertical="center"/>
    </xf>
    <xf numFmtId="182" fontId="55" fillId="0" borderId="0">
      <alignment vertical="center"/>
    </xf>
    <xf numFmtId="182" fontId="55" fillId="0" borderId="0">
      <alignment vertical="center"/>
    </xf>
    <xf numFmtId="182" fontId="19" fillId="0" borderId="0"/>
    <xf numFmtId="8" fontId="19" fillId="0" borderId="0"/>
    <xf numFmtId="8" fontId="19" fillId="0" borderId="0"/>
    <xf numFmtId="8" fontId="19" fillId="0" borderId="0"/>
    <xf numFmtId="8" fontId="19" fillId="0" borderId="0"/>
    <xf numFmtId="182" fontId="19" fillId="0" borderId="0"/>
    <xf numFmtId="182" fontId="19" fillId="0" borderId="0"/>
    <xf numFmtId="182" fontId="19" fillId="0" borderId="0"/>
    <xf numFmtId="182" fontId="19" fillId="0" borderId="0"/>
    <xf numFmtId="182" fontId="19" fillId="0" borderId="0"/>
    <xf numFmtId="182" fontId="19" fillId="0" borderId="0"/>
    <xf numFmtId="182" fontId="34" fillId="0" borderId="0"/>
    <xf numFmtId="182" fontId="34" fillId="0" borderId="0"/>
    <xf numFmtId="202" fontId="221" fillId="0" borderId="0">
      <alignment vertical="center"/>
    </xf>
    <xf numFmtId="182" fontId="55" fillId="0" borderId="0">
      <alignment vertical="center"/>
    </xf>
    <xf numFmtId="0" fontId="172" fillId="0" borderId="0">
      <alignment vertical="center"/>
    </xf>
    <xf numFmtId="0" fontId="187"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94" fillId="0" borderId="0">
      <alignment vertical="center"/>
    </xf>
    <xf numFmtId="0" fontId="172" fillId="0" borderId="0">
      <alignment vertical="center"/>
    </xf>
    <xf numFmtId="0" fontId="194" fillId="0" borderId="0">
      <alignment vertical="center"/>
    </xf>
    <xf numFmtId="0" fontId="172" fillId="0" borderId="0">
      <alignment vertical="center"/>
    </xf>
    <xf numFmtId="0" fontId="194" fillId="0" borderId="0">
      <alignment vertical="center"/>
    </xf>
    <xf numFmtId="0" fontId="172" fillId="0" borderId="0">
      <alignment vertical="center"/>
    </xf>
    <xf numFmtId="0" fontId="194" fillId="0" borderId="0">
      <alignment vertical="center"/>
    </xf>
    <xf numFmtId="0" fontId="194" fillId="0" borderId="0">
      <alignment vertical="center"/>
    </xf>
    <xf numFmtId="0" fontId="194" fillId="0" borderId="0">
      <alignment vertical="center"/>
    </xf>
    <xf numFmtId="0" fontId="194" fillId="0" borderId="0">
      <alignment vertical="center"/>
    </xf>
    <xf numFmtId="0" fontId="194" fillId="0" borderId="0">
      <alignment vertical="center"/>
    </xf>
    <xf numFmtId="8" fontId="55" fillId="0" borderId="0">
      <alignment vertical="center"/>
    </xf>
    <xf numFmtId="8" fontId="55" fillId="0" borderId="0">
      <alignment vertical="center"/>
    </xf>
    <xf numFmtId="8" fontId="55" fillId="0" borderId="0">
      <alignment vertical="center"/>
    </xf>
    <xf numFmtId="181" fontId="18" fillId="0" borderId="0"/>
    <xf numFmtId="182" fontId="55" fillId="0" borderId="0">
      <alignment vertical="center"/>
    </xf>
    <xf numFmtId="0" fontId="222" fillId="0" borderId="0">
      <alignment vertical="center"/>
    </xf>
    <xf numFmtId="0" fontId="222" fillId="0" borderId="0">
      <alignment vertical="center"/>
    </xf>
    <xf numFmtId="0" fontId="18" fillId="0" borderId="0">
      <alignment vertical="center"/>
    </xf>
    <xf numFmtId="0" fontId="222" fillId="0" borderId="0">
      <alignment vertical="center"/>
    </xf>
    <xf numFmtId="182" fontId="55" fillId="0" borderId="0">
      <alignment vertical="center"/>
    </xf>
    <xf numFmtId="0" fontId="26" fillId="0" borderId="0">
      <alignment vertical="center"/>
    </xf>
    <xf numFmtId="0" fontId="26" fillId="0" borderId="0">
      <alignment vertical="center"/>
    </xf>
    <xf numFmtId="0" fontId="26" fillId="0" borderId="0">
      <alignment vertical="center"/>
    </xf>
    <xf numFmtId="0" fontId="192" fillId="0" borderId="0">
      <alignment vertical="center"/>
    </xf>
    <xf numFmtId="0" fontId="192" fillId="0" borderId="0">
      <alignment vertical="center"/>
    </xf>
    <xf numFmtId="0" fontId="172"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92" fillId="0" borderId="0">
      <alignment vertical="center"/>
    </xf>
    <xf numFmtId="0" fontId="172"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7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26" fillId="0" borderId="0">
      <alignment vertical="center"/>
    </xf>
    <xf numFmtId="0" fontId="172"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182" fontId="55" fillId="0" borderId="0">
      <alignment vertical="center"/>
    </xf>
    <xf numFmtId="0" fontId="26" fillId="0" borderId="0">
      <alignment vertical="center"/>
    </xf>
    <xf numFmtId="182" fontId="34"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182" fontId="19" fillId="0" borderId="0">
      <alignment vertical="center"/>
    </xf>
    <xf numFmtId="0" fontId="193" fillId="0" borderId="0">
      <alignment vertical="center"/>
    </xf>
    <xf numFmtId="0" fontId="192" fillId="0" borderId="0">
      <alignment vertical="center"/>
    </xf>
    <xf numFmtId="0" fontId="119" fillId="0" borderId="0">
      <alignment vertical="center"/>
    </xf>
    <xf numFmtId="0" fontId="192" fillId="0" borderId="0">
      <alignment vertical="center"/>
    </xf>
    <xf numFmtId="0" fontId="172"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92" fillId="0" borderId="0">
      <alignment vertical="center"/>
    </xf>
    <xf numFmtId="0" fontId="172" fillId="0" borderId="0">
      <alignment vertical="center"/>
    </xf>
    <xf numFmtId="0" fontId="193"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3" fillId="0" borderId="0">
      <alignment vertical="center"/>
    </xf>
    <xf numFmtId="0" fontId="193" fillId="0" borderId="0">
      <alignment vertical="center"/>
    </xf>
    <xf numFmtId="0" fontId="192" fillId="0" borderId="0">
      <alignment vertical="center"/>
    </xf>
    <xf numFmtId="0" fontId="172" fillId="0" borderId="0">
      <alignment vertical="center"/>
    </xf>
    <xf numFmtId="0" fontId="193" fillId="0" borderId="0">
      <alignment vertical="center"/>
    </xf>
    <xf numFmtId="0" fontId="192" fillId="0" borderId="0">
      <alignment vertical="center"/>
    </xf>
    <xf numFmtId="182" fontId="55" fillId="0" borderId="0">
      <alignment vertical="center"/>
    </xf>
    <xf numFmtId="182" fontId="55"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192" fillId="0" borderId="0">
      <alignment vertical="center"/>
    </xf>
    <xf numFmtId="0" fontId="26" fillId="0" borderId="0">
      <alignment vertical="center"/>
    </xf>
    <xf numFmtId="182" fontId="34" fillId="0" borderId="0">
      <alignment vertical="center"/>
    </xf>
    <xf numFmtId="182" fontId="34" fillId="0" borderId="0">
      <alignment vertical="center"/>
    </xf>
    <xf numFmtId="182" fontId="34" fillId="0" borderId="0">
      <alignment vertical="center"/>
    </xf>
    <xf numFmtId="182" fontId="55" fillId="0" borderId="0">
      <alignment vertical="center"/>
    </xf>
    <xf numFmtId="8" fontId="55" fillId="0" borderId="0">
      <alignment vertical="center"/>
    </xf>
    <xf numFmtId="182" fontId="55" fillId="0" borderId="0">
      <alignment vertical="center"/>
    </xf>
    <xf numFmtId="182" fontId="34"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79" fillId="0" borderId="0">
      <alignment vertical="center"/>
    </xf>
    <xf numFmtId="0" fontId="24" fillId="0" borderId="0">
      <alignment vertical="center"/>
    </xf>
    <xf numFmtId="0" fontId="24" fillId="0" borderId="0">
      <alignment vertical="center"/>
    </xf>
    <xf numFmtId="0" fontId="24" fillId="0" borderId="0">
      <alignment vertical="center"/>
    </xf>
    <xf numFmtId="0" fontId="172" fillId="0" borderId="0">
      <alignment vertical="center"/>
    </xf>
    <xf numFmtId="0" fontId="187" fillId="0" borderId="0">
      <alignment vertical="center"/>
    </xf>
    <xf numFmtId="0" fontId="172" fillId="0" borderId="0">
      <alignment vertical="center"/>
    </xf>
    <xf numFmtId="0" fontId="172" fillId="0" borderId="0">
      <alignment vertical="center"/>
    </xf>
    <xf numFmtId="0" fontId="172" fillId="0" borderId="0">
      <alignment vertical="center"/>
    </xf>
    <xf numFmtId="0" fontId="119" fillId="0" borderId="0">
      <alignment vertical="center"/>
    </xf>
    <xf numFmtId="0" fontId="24" fillId="0" borderId="0">
      <alignment vertical="center"/>
    </xf>
    <xf numFmtId="0" fontId="24" fillId="0" borderId="0">
      <alignment vertical="center"/>
    </xf>
    <xf numFmtId="0" fontId="24" fillId="0" borderId="0">
      <alignment vertical="center"/>
    </xf>
    <xf numFmtId="0" fontId="26" fillId="0" borderId="0">
      <alignment vertical="center"/>
    </xf>
    <xf numFmtId="0" fontId="24" fillId="0" borderId="0">
      <alignment vertical="center"/>
    </xf>
    <xf numFmtId="0" fontId="24" fillId="0" borderId="0">
      <alignment vertical="center"/>
    </xf>
    <xf numFmtId="0" fontId="24" fillId="0" borderId="0">
      <alignment vertical="center"/>
    </xf>
    <xf numFmtId="8" fontId="195" fillId="0" borderId="0">
      <alignment vertical="center"/>
    </xf>
    <xf numFmtId="182" fontId="173" fillId="53" borderId="16" applyNumberFormat="0" applyAlignment="0" applyProtection="0">
      <alignment vertical="center"/>
    </xf>
    <xf numFmtId="43" fontId="24" fillId="0" borderId="0" applyFont="0" applyFill="0" applyBorder="0" applyAlignment="0" applyProtection="0">
      <alignment vertical="center"/>
    </xf>
    <xf numFmtId="43" fontId="119" fillId="0" borderId="0" applyFont="0" applyFill="0" applyBorder="0" applyAlignment="0" applyProtection="0">
      <alignment vertical="center"/>
    </xf>
    <xf numFmtId="43" fontId="55" fillId="0" borderId="0" applyFont="0" applyFill="0" applyBorder="0" applyAlignment="0" applyProtection="0"/>
    <xf numFmtId="43" fontId="24" fillId="0" borderId="0" applyFont="0" applyFill="0" applyBorder="0" applyAlignment="0" applyProtection="0">
      <alignment vertical="center"/>
    </xf>
    <xf numFmtId="43" fontId="24" fillId="0" borderId="0" applyFont="0" applyFill="0" applyBorder="0" applyAlignment="0" applyProtection="0">
      <alignment vertical="center"/>
    </xf>
    <xf numFmtId="169" fontId="55" fillId="0" borderId="0" applyFont="0" applyFill="0" applyBorder="0" applyAlignment="0" applyProtection="0">
      <alignment vertical="center"/>
    </xf>
    <xf numFmtId="43" fontId="24" fillId="0" borderId="0" applyFont="0" applyFill="0" applyBorder="0" applyAlignment="0" applyProtection="0">
      <alignment vertical="center"/>
    </xf>
    <xf numFmtId="169" fontId="55" fillId="0" borderId="0" applyFont="0" applyFill="0" applyBorder="0" applyAlignment="0" applyProtection="0">
      <alignment vertical="center"/>
    </xf>
    <xf numFmtId="169" fontId="55" fillId="0" borderId="0" applyFont="0" applyFill="0" applyBorder="0" applyAlignment="0" applyProtection="0">
      <alignment vertical="center"/>
    </xf>
    <xf numFmtId="169" fontId="34" fillId="0" borderId="0" applyFont="0" applyFill="0" applyBorder="0" applyAlignment="0" applyProtection="0"/>
    <xf numFmtId="0" fontId="35" fillId="73" borderId="0" applyNumberFormat="0" applyBorder="0" applyAlignment="0" applyProtection="0">
      <alignment vertical="center"/>
    </xf>
    <xf numFmtId="0" fontId="35" fillId="73" borderId="0" applyNumberFormat="0" applyBorder="0" applyAlignment="0" applyProtection="0">
      <alignment vertical="center"/>
    </xf>
    <xf numFmtId="0" fontId="35" fillId="73" borderId="0" applyNumberFormat="0" applyBorder="0" applyAlignment="0" applyProtection="0">
      <alignment vertical="center"/>
    </xf>
    <xf numFmtId="0" fontId="35" fillId="73" borderId="0" applyNumberFormat="0" applyBorder="0" applyAlignment="0" applyProtection="0">
      <alignment vertical="center"/>
    </xf>
    <xf numFmtId="0" fontId="35" fillId="73" borderId="0" applyNumberFormat="0" applyBorder="0" applyAlignment="0" applyProtection="0">
      <alignment vertical="center"/>
    </xf>
    <xf numFmtId="0" fontId="35" fillId="73" borderId="0" applyNumberFormat="0" applyBorder="0" applyAlignment="0" applyProtection="0">
      <alignment vertical="center"/>
    </xf>
    <xf numFmtId="0" fontId="35" fillId="73" borderId="0" applyNumberFormat="0" applyBorder="0" applyAlignment="0" applyProtection="0">
      <alignment vertical="center"/>
    </xf>
    <xf numFmtId="0" fontId="223" fillId="46" borderId="16" applyNumberFormat="0" applyAlignment="0" applyProtection="0">
      <alignment vertical="center"/>
    </xf>
    <xf numFmtId="0" fontId="137" fillId="46" borderId="16" applyNumberFormat="0" applyAlignment="0" applyProtection="0">
      <alignment vertical="center"/>
    </xf>
    <xf numFmtId="0" fontId="137" fillId="46" borderId="16" applyNumberFormat="0" applyAlignment="0" applyProtection="0">
      <alignment vertical="center"/>
    </xf>
    <xf numFmtId="0" fontId="137" fillId="46" borderId="16" applyNumberFormat="0" applyAlignment="0" applyProtection="0">
      <alignment vertical="center"/>
    </xf>
    <xf numFmtId="0" fontId="137" fillId="46" borderId="16" applyNumberFormat="0" applyAlignment="0" applyProtection="0">
      <alignment vertical="center"/>
    </xf>
    <xf numFmtId="0" fontId="137" fillId="46" borderId="16" applyNumberFormat="0" applyAlignment="0" applyProtection="0">
      <alignment vertical="center"/>
    </xf>
    <xf numFmtId="0" fontId="137" fillId="46" borderId="16" applyNumberFormat="0" applyAlignment="0" applyProtection="0">
      <alignment vertical="center"/>
    </xf>
    <xf numFmtId="0" fontId="137" fillId="46" borderId="16" applyNumberFormat="0" applyAlignment="0" applyProtection="0">
      <alignment vertical="center"/>
    </xf>
    <xf numFmtId="0" fontId="137" fillId="46" borderId="16" applyNumberFormat="0" applyAlignment="0" applyProtection="0">
      <alignment vertical="center"/>
    </xf>
    <xf numFmtId="0" fontId="137" fillId="46" borderId="16" applyNumberFormat="0" applyAlignment="0" applyProtection="0">
      <alignment vertical="center"/>
    </xf>
    <xf numFmtId="0" fontId="137" fillId="46" borderId="16" applyNumberFormat="0" applyAlignment="0" applyProtection="0">
      <alignment vertical="center"/>
    </xf>
    <xf numFmtId="0" fontId="137" fillId="46" borderId="16" applyNumberFormat="0" applyAlignment="0" applyProtection="0">
      <alignment vertical="center"/>
    </xf>
    <xf numFmtId="0" fontId="137" fillId="46" borderId="16" applyNumberFormat="0" applyAlignment="0" applyProtection="0">
      <alignment vertical="center"/>
    </xf>
    <xf numFmtId="0" fontId="137" fillId="46" borderId="16" applyNumberFormat="0" applyAlignment="0" applyProtection="0">
      <alignment vertical="center"/>
    </xf>
    <xf numFmtId="0" fontId="137" fillId="46" borderId="16" applyNumberFormat="0" applyAlignment="0" applyProtection="0">
      <alignment vertical="center"/>
    </xf>
    <xf numFmtId="0" fontId="224" fillId="46" borderId="16" applyNumberFormat="0" applyAlignment="0" applyProtection="0">
      <alignment vertical="center"/>
    </xf>
    <xf numFmtId="0" fontId="224" fillId="46" borderId="16" applyNumberFormat="0" applyAlignment="0" applyProtection="0">
      <alignment vertical="center"/>
    </xf>
    <xf numFmtId="0" fontId="224" fillId="46" borderId="16" applyNumberFormat="0" applyAlignment="0" applyProtection="0">
      <alignment vertical="center"/>
    </xf>
    <xf numFmtId="0" fontId="224" fillId="46" borderId="16" applyNumberFormat="0" applyAlignment="0" applyProtection="0">
      <alignment vertical="center"/>
    </xf>
    <xf numFmtId="0" fontId="224" fillId="46" borderId="16" applyNumberFormat="0" applyAlignment="0" applyProtection="0">
      <alignment vertical="center"/>
    </xf>
    <xf numFmtId="0" fontId="224" fillId="46" borderId="16" applyNumberFormat="0" applyAlignment="0" applyProtection="0">
      <alignment vertical="center"/>
    </xf>
    <xf numFmtId="0" fontId="224" fillId="46" borderId="16" applyNumberFormat="0" applyAlignment="0" applyProtection="0">
      <alignment vertical="center"/>
    </xf>
    <xf numFmtId="0" fontId="224" fillId="46" borderId="16" applyNumberFormat="0" applyAlignment="0" applyProtection="0">
      <alignment vertical="center"/>
    </xf>
    <xf numFmtId="0" fontId="224" fillId="46" borderId="16" applyNumberFormat="0" applyAlignment="0" applyProtection="0">
      <alignment vertical="center"/>
    </xf>
    <xf numFmtId="0" fontId="224" fillId="46" borderId="16" applyNumberFormat="0" applyAlignment="0" applyProtection="0">
      <alignment vertical="center"/>
    </xf>
    <xf numFmtId="0" fontId="224" fillId="46" borderId="16" applyNumberFormat="0" applyAlignment="0" applyProtection="0">
      <alignment vertical="center"/>
    </xf>
    <xf numFmtId="0" fontId="224" fillId="46" borderId="16" applyNumberFormat="0" applyAlignment="0" applyProtection="0">
      <alignment vertical="center"/>
    </xf>
    <xf numFmtId="0" fontId="224" fillId="46" borderId="16" applyNumberFormat="0" applyAlignment="0" applyProtection="0">
      <alignment vertical="center"/>
    </xf>
    <xf numFmtId="0" fontId="224"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182" fontId="200" fillId="59" borderId="23" applyNumberFormat="0" applyAlignment="0" applyProtection="0">
      <alignment vertical="center"/>
    </xf>
    <xf numFmtId="182" fontId="225" fillId="0" borderId="0"/>
    <xf numFmtId="0" fontId="226" fillId="0" borderId="31" applyNumberFormat="0" applyFill="0" applyAlignment="0" applyProtection="0">
      <alignment vertical="center"/>
    </xf>
    <xf numFmtId="0" fontId="214" fillId="0" borderId="31" applyNumberFormat="0" applyFill="0" applyAlignment="0" applyProtection="0">
      <alignment vertical="center"/>
    </xf>
    <xf numFmtId="0" fontId="214" fillId="0" borderId="31" applyNumberFormat="0" applyFill="0" applyAlignment="0" applyProtection="0">
      <alignment vertical="center"/>
    </xf>
    <xf numFmtId="0" fontId="214" fillId="0" borderId="31" applyNumberFormat="0" applyFill="0" applyAlignment="0" applyProtection="0">
      <alignment vertical="center"/>
    </xf>
    <xf numFmtId="0" fontId="214" fillId="0" borderId="31" applyNumberFormat="0" applyFill="0" applyAlignment="0" applyProtection="0">
      <alignment vertical="center"/>
    </xf>
    <xf numFmtId="0" fontId="214" fillId="0" borderId="31" applyNumberFormat="0" applyFill="0" applyAlignment="0" applyProtection="0">
      <alignment vertical="center"/>
    </xf>
    <xf numFmtId="0" fontId="214" fillId="0" borderId="31" applyNumberFormat="0" applyFill="0" applyAlignment="0" applyProtection="0">
      <alignment vertical="center"/>
    </xf>
    <xf numFmtId="0" fontId="214" fillId="0" borderId="31" applyNumberFormat="0" applyFill="0" applyAlignment="0" applyProtection="0">
      <alignment vertical="center"/>
    </xf>
    <xf numFmtId="0" fontId="214" fillId="0" borderId="31" applyNumberFormat="0" applyFill="0" applyAlignment="0" applyProtection="0">
      <alignment vertical="center"/>
    </xf>
    <xf numFmtId="0" fontId="214" fillId="0" borderId="31" applyNumberFormat="0" applyFill="0" applyAlignment="0" applyProtection="0">
      <alignment vertical="center"/>
    </xf>
    <xf numFmtId="0" fontId="214" fillId="0" borderId="31" applyNumberFormat="0" applyFill="0" applyAlignment="0" applyProtection="0">
      <alignment vertical="center"/>
    </xf>
    <xf numFmtId="0" fontId="214" fillId="0" borderId="31" applyNumberFormat="0" applyFill="0" applyAlignment="0" applyProtection="0">
      <alignment vertical="center"/>
    </xf>
    <xf numFmtId="0" fontId="214" fillId="0" borderId="31" applyNumberFormat="0" applyFill="0" applyAlignment="0" applyProtection="0">
      <alignment vertical="center"/>
    </xf>
    <xf numFmtId="0" fontId="214" fillId="0" borderId="31" applyNumberFormat="0" applyFill="0" applyAlignment="0" applyProtection="0">
      <alignment vertical="center"/>
    </xf>
    <xf numFmtId="0" fontId="214" fillId="0" borderId="31" applyNumberFormat="0" applyFill="0" applyAlignment="0" applyProtection="0">
      <alignment vertical="center"/>
    </xf>
    <xf numFmtId="0" fontId="227" fillId="0" borderId="31" applyNumberFormat="0" applyFill="0" applyAlignment="0" applyProtection="0">
      <alignment vertical="center"/>
    </xf>
    <xf numFmtId="0" fontId="227" fillId="0" borderId="31" applyNumberFormat="0" applyFill="0" applyAlignment="0" applyProtection="0">
      <alignment vertical="center"/>
    </xf>
    <xf numFmtId="0" fontId="227" fillId="0" borderId="31" applyNumberFormat="0" applyFill="0" applyAlignment="0" applyProtection="0">
      <alignment vertical="center"/>
    </xf>
    <xf numFmtId="0" fontId="227" fillId="0" borderId="31" applyNumberFormat="0" applyFill="0" applyAlignment="0" applyProtection="0">
      <alignment vertical="center"/>
    </xf>
    <xf numFmtId="0" fontId="227" fillId="0" borderId="31" applyNumberFormat="0" applyFill="0" applyAlignment="0" applyProtection="0">
      <alignment vertical="center"/>
    </xf>
    <xf numFmtId="0" fontId="227" fillId="0" borderId="31" applyNumberFormat="0" applyFill="0" applyAlignment="0" applyProtection="0">
      <alignment vertical="center"/>
    </xf>
    <xf numFmtId="0" fontId="227" fillId="0" borderId="31" applyNumberFormat="0" applyFill="0" applyAlignment="0" applyProtection="0">
      <alignment vertical="center"/>
    </xf>
    <xf numFmtId="0" fontId="227" fillId="0" borderId="31" applyNumberFormat="0" applyFill="0" applyAlignment="0" applyProtection="0">
      <alignment vertical="center"/>
    </xf>
    <xf numFmtId="0" fontId="227" fillId="0" borderId="31" applyNumberFormat="0" applyFill="0" applyAlignment="0" applyProtection="0">
      <alignment vertical="center"/>
    </xf>
    <xf numFmtId="0" fontId="227" fillId="0" borderId="31" applyNumberFormat="0" applyFill="0" applyAlignment="0" applyProtection="0">
      <alignment vertical="center"/>
    </xf>
    <xf numFmtId="0" fontId="227" fillId="0" borderId="31" applyNumberFormat="0" applyFill="0" applyAlignment="0" applyProtection="0">
      <alignment vertical="center"/>
    </xf>
    <xf numFmtId="0" fontId="227" fillId="0" borderId="31" applyNumberFormat="0" applyFill="0" applyAlignment="0" applyProtection="0">
      <alignment vertical="center"/>
    </xf>
    <xf numFmtId="0" fontId="227" fillId="0" borderId="31" applyNumberFormat="0" applyFill="0" applyAlignment="0" applyProtection="0">
      <alignment vertical="center"/>
    </xf>
    <xf numFmtId="0" fontId="227"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185" fillId="0" borderId="0" applyNumberFormat="0" applyFont="0" applyFill="0" applyBorder="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185" fillId="0" borderId="0" applyNumberFormat="0" applyFont="0" applyFill="0" applyBorder="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58" fillId="0" borderId="0" applyNumberFormat="0" applyBorder="0" applyAlignment="0" applyProtection="0">
      <alignment vertical="center"/>
    </xf>
    <xf numFmtId="0" fontId="228" fillId="50" borderId="0" applyNumberFormat="0" applyBorder="0" applyAlignment="0" applyProtection="0">
      <alignment vertical="center"/>
    </xf>
    <xf numFmtId="0" fontId="228" fillId="50" borderId="0" applyNumberFormat="0" applyBorder="0" applyAlignment="0" applyProtection="0">
      <alignment vertical="center"/>
    </xf>
    <xf numFmtId="0" fontId="228" fillId="50" borderId="0" applyNumberFormat="0" applyBorder="0" applyAlignment="0" applyProtection="0">
      <alignment vertical="center"/>
    </xf>
    <xf numFmtId="0" fontId="158" fillId="0" borderId="0" applyNumberFormat="0" applyBorder="0" applyAlignment="0" applyProtection="0">
      <alignment vertical="center"/>
    </xf>
    <xf numFmtId="0" fontId="229" fillId="50" borderId="0" applyNumberFormat="0" applyBorder="0" applyAlignment="0" applyProtection="0">
      <alignment vertical="center"/>
    </xf>
    <xf numFmtId="0" fontId="228"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182" fontId="230"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37" fillId="50" borderId="0" applyNumberFormat="0" applyBorder="0" applyAlignment="0" applyProtection="0">
      <alignment vertical="center"/>
    </xf>
    <xf numFmtId="182" fontId="157" fillId="50" borderId="0" applyNumberFormat="0" applyBorder="0" applyAlignment="0" applyProtection="0">
      <alignment vertical="center"/>
    </xf>
    <xf numFmtId="182" fontId="157" fillId="50" borderId="0" applyNumberFormat="0" applyBorder="0" applyAlignment="0" applyProtection="0">
      <alignment vertical="center"/>
    </xf>
    <xf numFmtId="0" fontId="230" fillId="7"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182" fontId="231" fillId="52" borderId="0" applyNumberFormat="0" applyBorder="0" applyAlignment="0" applyProtection="0">
      <alignment vertical="center"/>
    </xf>
    <xf numFmtId="0" fontId="185" fillId="0" borderId="0" applyNumberFormat="0" applyFont="0" applyFill="0" applyBorder="0" applyAlignment="0" applyProtection="0">
      <alignment vertical="center"/>
    </xf>
    <xf numFmtId="182" fontId="231" fillId="50" borderId="0" applyNumberFormat="0" applyBorder="0" applyAlignment="0" applyProtection="0">
      <alignment vertical="center"/>
    </xf>
    <xf numFmtId="182" fontId="232" fillId="50" borderId="0" applyNumberFormat="0" applyBorder="0" applyAlignment="0" applyProtection="0"/>
    <xf numFmtId="182" fontId="157" fillId="50" borderId="0" applyNumberFormat="0" applyBorder="0" applyAlignment="0" applyProtection="0">
      <alignment vertical="center"/>
    </xf>
    <xf numFmtId="182" fontId="15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182" fontId="231" fillId="50" borderId="0" applyNumberFormat="0" applyBorder="0" applyAlignment="0" applyProtection="0">
      <alignment vertical="center"/>
    </xf>
    <xf numFmtId="182" fontId="231" fillId="52" borderId="0" applyNumberFormat="0" applyBorder="0" applyAlignment="0" applyProtection="0">
      <alignment vertical="center"/>
    </xf>
    <xf numFmtId="182" fontId="157" fillId="50" borderId="0" applyNumberFormat="0" applyBorder="0" applyAlignment="0" applyProtection="0"/>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37" fillId="50" borderId="0" applyNumberFormat="0" applyBorder="0" applyAlignment="0" applyProtection="0">
      <alignment vertical="center"/>
    </xf>
    <xf numFmtId="0" fontId="185" fillId="0" borderId="0" applyNumberFormat="0" applyFont="0" applyFill="0" applyBorder="0" applyAlignment="0" applyProtection="0">
      <alignment vertical="center"/>
    </xf>
    <xf numFmtId="0" fontId="37" fillId="50" borderId="0" applyNumberFormat="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61" fillId="50" borderId="0" applyNumberFormat="0" applyBorder="0" applyAlignment="0" applyProtection="0">
      <alignment vertical="center"/>
    </xf>
    <xf numFmtId="0" fontId="161" fillId="7" borderId="0" applyNumberFormat="0" applyBorder="0" applyAlignment="0" applyProtection="0">
      <alignment vertical="center"/>
    </xf>
    <xf numFmtId="182" fontId="232" fillId="50" borderId="0" applyNumberFormat="0" applyBorder="0" applyAlignment="0" applyProtection="0"/>
    <xf numFmtId="9" fontId="142" fillId="0" borderId="0" applyFont="0" applyFill="0" applyBorder="0" applyAlignment="0" applyProtection="0">
      <alignment vertical="center"/>
    </xf>
    <xf numFmtId="9" fontId="55" fillId="0" borderId="0" applyFont="0" applyFill="0" applyBorder="0" applyAlignment="0" applyProtection="0">
      <alignment vertical="center"/>
    </xf>
    <xf numFmtId="9" fontId="55" fillId="0" borderId="0" applyFont="0" applyFill="0" applyBorder="0" applyAlignment="0" applyProtection="0">
      <alignment vertical="center"/>
    </xf>
    <xf numFmtId="9" fontId="142" fillId="0" borderId="0" applyFont="0" applyFill="0" applyBorder="0" applyAlignment="0" applyProtection="0">
      <alignment vertical="center"/>
    </xf>
    <xf numFmtId="9" fontId="142" fillId="0" borderId="0" applyFont="0" applyFill="0" applyBorder="0" applyAlignment="0" applyProtection="0">
      <alignment vertical="center"/>
    </xf>
    <xf numFmtId="9" fontId="185" fillId="0" borderId="0" applyFont="0" applyFill="0" applyBorder="0" applyAlignment="0" applyProtection="0">
      <alignment vertical="center"/>
    </xf>
    <xf numFmtId="0" fontId="142" fillId="0" borderId="0" applyFont="0" applyFill="0" applyBorder="0" applyAlignment="0" applyProtection="0">
      <alignment vertical="center"/>
    </xf>
    <xf numFmtId="0" fontId="142" fillId="0" borderId="0" applyFont="0" applyFill="0" applyBorder="0" applyAlignment="0" applyProtection="0">
      <alignment vertical="center"/>
    </xf>
    <xf numFmtId="0" fontId="142" fillId="0" borderId="0" applyFont="0" applyFill="0" applyBorder="0" applyAlignment="0" applyProtection="0">
      <alignment vertical="center"/>
    </xf>
    <xf numFmtId="9" fontId="185" fillId="0" borderId="0" applyFont="0" applyFill="0" applyBorder="0" applyAlignment="0" applyProtection="0">
      <alignment vertical="center"/>
    </xf>
    <xf numFmtId="9" fontId="19" fillId="0" borderId="0" applyFont="0" applyFill="0" applyBorder="0" applyAlignment="0" applyProtection="0">
      <alignment vertical="center"/>
    </xf>
    <xf numFmtId="9" fontId="142" fillId="0" borderId="0" applyFont="0" applyFill="0" applyBorder="0" applyAlignment="0" applyProtection="0">
      <alignment vertical="center"/>
    </xf>
    <xf numFmtId="9" fontId="142" fillId="0" borderId="0" applyFont="0" applyFill="0" applyBorder="0" applyAlignment="0" applyProtection="0">
      <alignment vertical="center"/>
    </xf>
    <xf numFmtId="9" fontId="185" fillId="0" borderId="0" applyFont="0" applyFill="0" applyBorder="0" applyAlignment="0" applyProtection="0">
      <alignment vertical="center"/>
    </xf>
    <xf numFmtId="9" fontId="142" fillId="0" borderId="0" applyFont="0" applyFill="0" applyBorder="0" applyAlignment="0" applyProtection="0">
      <alignment vertical="center"/>
    </xf>
    <xf numFmtId="9" fontId="55" fillId="0" borderId="0" applyFont="0" applyFill="0" applyBorder="0" applyAlignment="0" applyProtection="0">
      <alignment vertical="center"/>
    </xf>
    <xf numFmtId="9" fontId="55" fillId="0" borderId="0" applyFont="0" applyFill="0" applyBorder="0" applyAlignment="0" applyProtection="0">
      <alignment vertical="center"/>
    </xf>
    <xf numFmtId="182" fontId="157" fillId="50" borderId="0" applyNumberFormat="0" applyBorder="0" applyAlignment="0" applyProtection="0">
      <alignment vertical="center"/>
    </xf>
    <xf numFmtId="182" fontId="233" fillId="0" borderId="6" applyNumberFormat="0" applyFill="0" applyAlignment="0" applyProtection="0">
      <alignment vertical="center"/>
    </xf>
    <xf numFmtId="182" fontId="234" fillId="0" borderId="7" applyNumberFormat="0" applyFill="0" applyAlignment="0" applyProtection="0">
      <alignment vertical="center"/>
    </xf>
    <xf numFmtId="182" fontId="165" fillId="0" borderId="8" applyNumberFormat="0" applyFill="0" applyAlignment="0" applyProtection="0">
      <alignment vertical="center"/>
    </xf>
    <xf numFmtId="182" fontId="165" fillId="0" borderId="0" applyNumberFormat="0" applyFill="0" applyBorder="0" applyAlignment="0" applyProtection="0">
      <alignment vertical="center"/>
    </xf>
    <xf numFmtId="182" fontId="235" fillId="0" borderId="0"/>
    <xf numFmtId="0" fontId="185" fillId="73" borderId="22" applyNumberFormat="0" applyFont="0" applyAlignment="0" applyProtection="0">
      <alignment vertical="center"/>
    </xf>
    <xf numFmtId="0" fontId="185" fillId="73" borderId="22" applyNumberFormat="0" applyFont="0" applyAlignment="0" applyProtection="0">
      <alignment vertical="center"/>
    </xf>
    <xf numFmtId="0" fontId="185" fillId="73" borderId="22" applyNumberFormat="0" applyFont="0" applyAlignment="0" applyProtection="0">
      <alignment vertical="center"/>
    </xf>
    <xf numFmtId="0" fontId="185" fillId="73" borderId="22" applyNumberFormat="0" applyFont="0" applyAlignment="0" applyProtection="0">
      <alignment vertical="center"/>
    </xf>
    <xf numFmtId="0" fontId="185" fillId="73" borderId="22" applyNumberFormat="0" applyFont="0" applyAlignment="0" applyProtection="0">
      <alignment vertical="center"/>
    </xf>
    <xf numFmtId="0" fontId="185" fillId="73" borderId="22" applyNumberFormat="0" applyFont="0" applyAlignment="0" applyProtection="0">
      <alignment vertical="center"/>
    </xf>
    <xf numFmtId="0" fontId="185" fillId="73" borderId="22" applyNumberFormat="0" applyFont="0" applyAlignment="0" applyProtection="0">
      <alignment vertical="center"/>
    </xf>
    <xf numFmtId="0" fontId="185" fillId="73" borderId="22" applyNumberFormat="0" applyFont="0" applyAlignment="0" applyProtection="0">
      <alignment vertical="center"/>
    </xf>
    <xf numFmtId="0" fontId="185" fillId="73" borderId="22" applyNumberFormat="0" applyFont="0" applyAlignment="0" applyProtection="0">
      <alignment vertical="center"/>
    </xf>
    <xf numFmtId="0" fontId="185" fillId="73" borderId="22" applyNumberFormat="0" applyFont="0" applyAlignment="0" applyProtection="0">
      <alignment vertical="center"/>
    </xf>
    <xf numFmtId="0" fontId="185" fillId="73" borderId="22" applyNumberFormat="0" applyFont="0" applyAlignment="0" applyProtection="0">
      <alignment vertical="center"/>
    </xf>
    <xf numFmtId="0" fontId="185" fillId="73" borderId="22" applyNumberFormat="0" applyFont="0" applyAlignment="0" applyProtection="0">
      <alignment vertical="center"/>
    </xf>
    <xf numFmtId="0" fontId="185" fillId="73" borderId="22" applyNumberFormat="0" applyFont="0" applyAlignment="0" applyProtection="0">
      <alignment vertical="center"/>
    </xf>
    <xf numFmtId="0" fontId="185" fillId="73" borderId="22" applyNumberFormat="0" applyFont="0" applyAlignment="0" applyProtection="0">
      <alignment vertical="center"/>
    </xf>
    <xf numFmtId="182" fontId="236" fillId="0" borderId="0" applyNumberFormat="0" applyFill="0" applyBorder="0" applyAlignment="0" applyProtection="0">
      <alignment vertical="top"/>
      <protection locked="0"/>
    </xf>
    <xf numFmtId="168" fontId="55" fillId="0" borderId="0" applyFont="0" applyFill="0" applyBorder="0" applyAlignment="0" applyProtection="0">
      <alignment vertical="center"/>
    </xf>
    <xf numFmtId="168" fontId="55" fillId="0" borderId="0" applyFont="0" applyFill="0" applyBorder="0" applyAlignment="0" applyProtection="0">
      <alignment vertical="center"/>
    </xf>
    <xf numFmtId="168" fontId="55" fillId="0" borderId="0" applyFont="0" applyFill="0" applyBorder="0" applyAlignment="0" applyProtection="0">
      <alignment vertical="center"/>
    </xf>
    <xf numFmtId="168" fontId="55" fillId="0" borderId="0" applyFont="0" applyFill="0" applyBorder="0" applyAlignment="0" applyProtection="0">
      <alignment vertical="center"/>
    </xf>
    <xf numFmtId="0" fontId="237" fillId="0" borderId="0" applyNumberFormat="0" applyFill="0" applyBorder="0" applyAlignment="0" applyProtection="0">
      <alignment vertical="center"/>
    </xf>
    <xf numFmtId="0" fontId="238" fillId="0" borderId="32" applyNumberFormat="0" applyFill="0" applyAlignment="0" applyProtection="0">
      <alignment vertical="center"/>
    </xf>
    <xf numFmtId="0" fontId="239" fillId="0" borderId="32" applyNumberFormat="0" applyFill="0" applyAlignment="0" applyProtection="0">
      <alignment vertical="center"/>
    </xf>
    <xf numFmtId="0" fontId="240" fillId="0" borderId="32" applyNumberFormat="0" applyFill="0" applyAlignment="0" applyProtection="0">
      <alignment vertical="center"/>
    </xf>
    <xf numFmtId="0" fontId="238" fillId="0" borderId="32" applyNumberFormat="0" applyFill="0" applyAlignment="0" applyProtection="0">
      <alignment vertical="center"/>
    </xf>
    <xf numFmtId="0" fontId="238" fillId="0" borderId="32" applyNumberFormat="0" applyFill="0" applyAlignment="0" applyProtection="0">
      <alignment vertical="center"/>
    </xf>
    <xf numFmtId="0" fontId="238" fillId="0" borderId="32" applyNumberFormat="0" applyFill="0" applyAlignment="0" applyProtection="0">
      <alignment vertical="center"/>
    </xf>
    <xf numFmtId="0" fontId="241" fillId="0" borderId="7" applyNumberFormat="0" applyFill="0" applyAlignment="0" applyProtection="0">
      <alignment vertical="center"/>
    </xf>
    <xf numFmtId="0" fontId="242" fillId="0" borderId="7" applyNumberFormat="0" applyFill="0" applyAlignment="0" applyProtection="0">
      <alignment vertical="center"/>
    </xf>
    <xf numFmtId="0" fontId="243" fillId="0" borderId="7" applyNumberFormat="0" applyFill="0" applyAlignment="0" applyProtection="0">
      <alignment vertical="center"/>
    </xf>
    <xf numFmtId="0" fontId="241" fillId="0" borderId="7" applyNumberFormat="0" applyFill="0" applyAlignment="0" applyProtection="0">
      <alignment vertical="center"/>
    </xf>
    <xf numFmtId="0" fontId="241" fillId="0" borderId="7" applyNumberFormat="0" applyFill="0" applyAlignment="0" applyProtection="0">
      <alignment vertical="center"/>
    </xf>
    <xf numFmtId="0" fontId="241" fillId="0" borderId="7" applyNumberFormat="0" applyFill="0" applyAlignment="0" applyProtection="0">
      <alignment vertical="center"/>
    </xf>
    <xf numFmtId="0" fontId="244" fillId="0" borderId="33" applyNumberFormat="0" applyFill="0" applyAlignment="0" applyProtection="0">
      <alignment vertical="center"/>
    </xf>
    <xf numFmtId="0" fontId="245" fillId="0" borderId="33" applyNumberFormat="0" applyFill="0" applyAlignment="0" applyProtection="0">
      <alignment vertical="center"/>
    </xf>
    <xf numFmtId="0" fontId="245" fillId="0" borderId="33" applyNumberFormat="0" applyFill="0" applyAlignment="0" applyProtection="0">
      <alignment vertical="center"/>
    </xf>
    <xf numFmtId="0" fontId="245" fillId="0" borderId="33" applyNumberFormat="0" applyFill="0" applyAlignment="0" applyProtection="0">
      <alignment vertical="center"/>
    </xf>
    <xf numFmtId="0" fontId="245" fillId="0" borderId="33" applyNumberFormat="0" applyFill="0" applyAlignment="0" applyProtection="0">
      <alignment vertical="center"/>
    </xf>
    <xf numFmtId="0" fontId="245" fillId="0" borderId="33" applyNumberFormat="0" applyFill="0" applyAlignment="0" applyProtection="0">
      <alignment vertical="center"/>
    </xf>
    <xf numFmtId="0" fontId="245" fillId="0" borderId="33" applyNumberFormat="0" applyFill="0" applyAlignment="0" applyProtection="0">
      <alignment vertical="center"/>
    </xf>
    <xf numFmtId="0" fontId="246" fillId="0" borderId="33" applyNumberFormat="0" applyFill="0" applyAlignment="0" applyProtection="0">
      <alignment vertical="center"/>
    </xf>
    <xf numFmtId="0" fontId="246" fillId="0" borderId="33" applyNumberFormat="0" applyFill="0" applyAlignment="0" applyProtection="0">
      <alignment vertical="center"/>
    </xf>
    <xf numFmtId="0" fontId="246" fillId="0" borderId="33" applyNumberFormat="0" applyFill="0" applyAlignment="0" applyProtection="0">
      <alignment vertical="center"/>
    </xf>
    <xf numFmtId="0" fontId="246" fillId="0" borderId="33" applyNumberFormat="0" applyFill="0" applyAlignment="0" applyProtection="0">
      <alignment vertical="center"/>
    </xf>
    <xf numFmtId="0" fontId="246" fillId="0" borderId="33" applyNumberFormat="0" applyFill="0" applyAlignment="0" applyProtection="0">
      <alignment vertical="center"/>
    </xf>
    <xf numFmtId="0" fontId="246"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0" applyNumberFormat="0" applyFill="0" applyBorder="0" applyAlignment="0" applyProtection="0">
      <alignment vertical="center"/>
    </xf>
    <xf numFmtId="0" fontId="245"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48"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237" fillId="0" borderId="0" applyNumberFormat="0" applyFill="0" applyBorder="0" applyAlignment="0" applyProtection="0">
      <alignment vertical="center"/>
    </xf>
    <xf numFmtId="182" fontId="136" fillId="59" borderId="16" applyNumberFormat="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185" fillId="0" borderId="0" applyNumberFormat="0" applyFont="0" applyFill="0" applyBorder="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38" fillId="59" borderId="16" applyNumberFormat="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249" fillId="49" borderId="0" applyNumberFormat="0" applyBorder="0" applyAlignment="0" applyProtection="0">
      <alignment vertical="center"/>
    </xf>
    <xf numFmtId="0" fontId="250" fillId="49" borderId="0" applyNumberFormat="0" applyBorder="0" applyAlignment="0" applyProtection="0">
      <alignment vertical="center"/>
    </xf>
    <xf numFmtId="0" fontId="251" fillId="49" borderId="0" applyNumberFormat="0" applyBorder="0" applyAlignment="0" applyProtection="0">
      <alignment vertical="center"/>
    </xf>
    <xf numFmtId="0" fontId="249" fillId="49" borderId="0" applyNumberFormat="0" applyBorder="0" applyAlignment="0" applyProtection="0">
      <alignment vertical="center"/>
    </xf>
    <xf numFmtId="0" fontId="249" fillId="49" borderId="0" applyNumberFormat="0" applyBorder="0" applyAlignment="0" applyProtection="0">
      <alignment vertical="center"/>
    </xf>
    <xf numFmtId="0" fontId="249"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3" fillId="51"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3" fillId="51"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0" fontId="142" fillId="0" borderId="0" applyNumberFormat="0" applyFont="0" applyFill="0" applyBorder="0" applyAlignment="0" applyProtection="0">
      <alignment vertical="center"/>
    </xf>
    <xf numFmtId="0" fontId="254" fillId="49" borderId="0" applyNumberFormat="0" applyBorder="0" applyAlignment="0" applyProtection="0">
      <alignment vertical="center"/>
    </xf>
    <xf numFmtId="182" fontId="255" fillId="49" borderId="0" applyNumberFormat="0" applyBorder="0" applyAlignment="0" applyProtection="0"/>
    <xf numFmtId="182" fontId="255" fillId="49" borderId="0" applyNumberFormat="0" applyBorder="0" applyAlignment="0" applyProtection="0"/>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0" fontId="254" fillId="6" borderId="0" applyNumberFormat="0" applyBorder="0" applyAlignment="0" applyProtection="0">
      <alignment vertical="center"/>
    </xf>
    <xf numFmtId="182" fontId="129" fillId="49" borderId="0" applyNumberFormat="0" applyBorder="0" applyAlignment="0" applyProtection="0">
      <alignment vertical="center"/>
    </xf>
    <xf numFmtId="182" fontId="29" fillId="0" borderId="0" applyFont="0" applyFill="0" applyBorder="0" applyAlignment="0" applyProtection="0"/>
    <xf numFmtId="182" fontId="29" fillId="0" borderId="0" applyFont="0" applyFill="0" applyBorder="0" applyAlignment="0" applyProtection="0"/>
    <xf numFmtId="40" fontId="256" fillId="0" borderId="1"/>
    <xf numFmtId="0" fontId="257" fillId="70" borderId="0" applyNumberFormat="0" applyBorder="0" applyAlignment="0" applyProtection="0">
      <alignment vertical="center"/>
    </xf>
    <xf numFmtId="0" fontId="130" fillId="70" borderId="0" applyNumberFormat="0" applyBorder="0" applyAlignment="0" applyProtection="0">
      <alignment vertical="center"/>
    </xf>
    <xf numFmtId="0" fontId="258" fillId="70" borderId="0" applyNumberFormat="0" applyBorder="0" applyAlignment="0" applyProtection="0">
      <alignment vertical="center"/>
    </xf>
    <xf numFmtId="0" fontId="257" fillId="70" borderId="0" applyNumberFormat="0" applyBorder="0" applyAlignment="0" applyProtection="0">
      <alignment vertical="center"/>
    </xf>
    <xf numFmtId="0" fontId="257" fillId="70" borderId="0" applyNumberFormat="0" applyBorder="0" applyAlignment="0" applyProtection="0">
      <alignment vertical="center"/>
    </xf>
    <xf numFmtId="0" fontId="257" fillId="70" borderId="0" applyNumberFormat="0" applyBorder="0" applyAlignment="0" applyProtection="0">
      <alignment vertical="center"/>
    </xf>
    <xf numFmtId="0" fontId="120" fillId="0" borderId="0">
      <alignment vertical="center"/>
    </xf>
    <xf numFmtId="0" fontId="187" fillId="0" borderId="0">
      <alignment vertical="center"/>
    </xf>
    <xf numFmtId="0" fontId="191" fillId="0" borderId="0"/>
    <xf numFmtId="0" fontId="187" fillId="0" borderId="0">
      <alignment vertical="center"/>
    </xf>
    <xf numFmtId="169" fontId="120" fillId="0" borderId="0">
      <alignment vertical="center"/>
    </xf>
    <xf numFmtId="0" fontId="185" fillId="0" borderId="0">
      <alignment vertical="center"/>
    </xf>
    <xf numFmtId="0" fontId="120" fillId="0" borderId="0">
      <alignment vertical="center"/>
    </xf>
    <xf numFmtId="0" fontId="120" fillId="0" borderId="0">
      <alignment vertical="center"/>
    </xf>
    <xf numFmtId="169" fontId="120" fillId="0" borderId="0">
      <alignment vertical="center"/>
    </xf>
    <xf numFmtId="0" fontId="120" fillId="0" borderId="0">
      <alignment vertical="center"/>
    </xf>
    <xf numFmtId="169" fontId="120" fillId="0" borderId="0">
      <alignment vertical="center"/>
    </xf>
    <xf numFmtId="0" fontId="24" fillId="0" borderId="0">
      <alignment vertical="center"/>
    </xf>
    <xf numFmtId="0" fontId="172" fillId="0" borderId="0">
      <alignment vertical="center"/>
    </xf>
    <xf numFmtId="0" fontId="172" fillId="0" borderId="0">
      <alignment vertical="center"/>
    </xf>
    <xf numFmtId="0" fontId="187" fillId="0" borderId="0">
      <alignment vertical="center"/>
    </xf>
    <xf numFmtId="0" fontId="191" fillId="0" borderId="0"/>
    <xf numFmtId="0" fontId="119" fillId="0" borderId="0">
      <alignment vertical="center"/>
    </xf>
    <xf numFmtId="0" fontId="191" fillId="0" borderId="0"/>
    <xf numFmtId="0" fontId="24"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212" fontId="19" fillId="0" borderId="0"/>
    <xf numFmtId="179" fontId="34" fillId="0" borderId="0"/>
    <xf numFmtId="0" fontId="19" fillId="0" borderId="0"/>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21" fillId="0" borderId="0">
      <alignment vertical="center"/>
    </xf>
    <xf numFmtId="0" fontId="24" fillId="0" borderId="0">
      <alignment vertical="center"/>
    </xf>
    <xf numFmtId="0" fontId="24" fillId="0" borderId="0">
      <alignment vertical="center"/>
    </xf>
    <xf numFmtId="0" fontId="185" fillId="0" borderId="0">
      <alignment vertical="center"/>
    </xf>
    <xf numFmtId="0" fontId="26" fillId="0" borderId="0" applyNumberFormat="0" applyFill="0" applyBorder="0" applyAlignment="0" applyProtection="0">
      <alignment vertical="center"/>
    </xf>
    <xf numFmtId="0" fontId="121" fillId="0" borderId="0">
      <alignment vertical="center"/>
    </xf>
    <xf numFmtId="0" fontId="120" fillId="0" borderId="0">
      <alignment vertical="center"/>
    </xf>
    <xf numFmtId="0" fontId="121" fillId="0" borderId="0">
      <alignment vertical="center"/>
    </xf>
    <xf numFmtId="0" fontId="12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85" fillId="0" borderId="0" applyNumberFormat="0" applyFont="0" applyFill="0" applyBorder="0" applyAlignment="0" applyProtection="0">
      <alignment vertical="center"/>
    </xf>
    <xf numFmtId="0" fontId="12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20" fillId="0" borderId="0">
      <alignment vertical="center"/>
    </xf>
    <xf numFmtId="0" fontId="259" fillId="0" borderId="0"/>
    <xf numFmtId="0" fontId="259" fillId="0" borderId="0"/>
    <xf numFmtId="0" fontId="26" fillId="0" borderId="0" applyNumberFormat="0" applyFill="0" applyBorder="0" applyAlignment="0" applyProtection="0">
      <alignment vertical="center"/>
    </xf>
    <xf numFmtId="0" fontId="121" fillId="0" borderId="0">
      <alignment vertical="center"/>
    </xf>
    <xf numFmtId="0" fontId="120" fillId="0" borderId="0">
      <alignment vertical="center"/>
    </xf>
    <xf numFmtId="0" fontId="121" fillId="0" borderId="0">
      <alignment vertical="center"/>
    </xf>
    <xf numFmtId="0" fontId="12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85" fillId="0" borderId="0" applyNumberFormat="0" applyFont="0" applyFill="0" applyBorder="0" applyAlignment="0" applyProtection="0">
      <alignment vertical="center"/>
    </xf>
    <xf numFmtId="0" fontId="12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20" fillId="0" borderId="0">
      <alignment vertical="center"/>
    </xf>
    <xf numFmtId="0" fontId="121" fillId="0" borderId="0">
      <alignment vertical="center"/>
    </xf>
    <xf numFmtId="0" fontId="12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85" fillId="0" borderId="0" applyNumberFormat="0" applyFont="0" applyFill="0" applyBorder="0" applyAlignment="0" applyProtection="0">
      <alignment vertical="center"/>
    </xf>
    <xf numFmtId="0" fontId="119" fillId="0" borderId="0">
      <alignment vertical="center"/>
    </xf>
    <xf numFmtId="0" fontId="260" fillId="0" borderId="0" applyNumberFormat="0" applyFill="0" applyBorder="0" applyAlignment="0" applyProtection="0">
      <alignment vertical="center"/>
    </xf>
    <xf numFmtId="0" fontId="187" fillId="0" borderId="0">
      <alignment vertical="center"/>
    </xf>
    <xf numFmtId="0" fontId="260" fillId="0" borderId="0" applyNumberFormat="0" applyFill="0" applyBorder="0" applyAlignment="0" applyProtection="0">
      <alignment vertical="center"/>
    </xf>
    <xf numFmtId="0" fontId="119" fillId="0" borderId="0">
      <alignment vertical="center"/>
    </xf>
    <xf numFmtId="0" fontId="260" fillId="0" borderId="0" applyNumberFormat="0" applyFill="0" applyBorder="0" applyAlignment="0" applyProtection="0">
      <alignment vertical="center"/>
    </xf>
    <xf numFmtId="0" fontId="119" fillId="0" borderId="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185" fillId="0" borderId="0">
      <alignment vertical="center"/>
    </xf>
    <xf numFmtId="0" fontId="260" fillId="0" borderId="0" applyNumberFormat="0" applyFill="0" applyBorder="0" applyAlignment="0" applyProtection="0">
      <alignment vertical="center"/>
    </xf>
    <xf numFmtId="0" fontId="185" fillId="0" borderId="0">
      <alignment vertical="center"/>
    </xf>
    <xf numFmtId="0" fontId="185" fillId="0" borderId="0">
      <alignment vertical="center"/>
    </xf>
    <xf numFmtId="0" fontId="185" fillId="0" borderId="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12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3" fillId="0" borderId="0">
      <alignment vertical="center"/>
    </xf>
    <xf numFmtId="0" fontId="185" fillId="0" borderId="0">
      <alignment vertical="center"/>
    </xf>
    <xf numFmtId="0" fontId="19" fillId="0" borderId="0"/>
    <xf numFmtId="0" fontId="33" fillId="0" borderId="0">
      <alignment vertical="center"/>
    </xf>
    <xf numFmtId="0" fontId="19" fillId="0" borderId="0"/>
    <xf numFmtId="0" fontId="12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21" fillId="0" borderId="0">
      <alignment vertical="center"/>
    </xf>
    <xf numFmtId="182" fontId="34" fillId="0" borderId="0">
      <alignment vertical="center"/>
    </xf>
    <xf numFmtId="0" fontId="120" fillId="0" borderId="0">
      <alignment vertical="center"/>
    </xf>
    <xf numFmtId="0" fontId="26" fillId="0" borderId="0" applyNumberFormat="0" applyFill="0" applyBorder="0" applyAlignment="0" applyProtection="0">
      <alignment vertical="center"/>
    </xf>
    <xf numFmtId="0" fontId="121" fillId="0" borderId="0">
      <alignment vertical="center"/>
    </xf>
    <xf numFmtId="0" fontId="120" fillId="0" borderId="0">
      <alignment vertical="center"/>
    </xf>
    <xf numFmtId="0" fontId="121" fillId="0" borderId="0">
      <alignment vertical="center"/>
    </xf>
    <xf numFmtId="0" fontId="12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85" fillId="0" borderId="0" applyNumberFormat="0" applyFont="0" applyFill="0" applyBorder="0" applyAlignment="0" applyProtection="0">
      <alignment vertical="center"/>
    </xf>
    <xf numFmtId="0" fontId="12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20" fillId="0" borderId="0">
      <alignment vertical="center"/>
    </xf>
    <xf numFmtId="0" fontId="120" fillId="0" borderId="0">
      <alignment vertical="center"/>
    </xf>
    <xf numFmtId="0" fontId="26" fillId="0" borderId="0" applyNumberFormat="0" applyFill="0" applyBorder="0" applyAlignment="0" applyProtection="0">
      <alignment vertical="center"/>
    </xf>
    <xf numFmtId="0" fontId="121" fillId="0" borderId="0">
      <alignment vertical="center"/>
    </xf>
    <xf numFmtId="0" fontId="121" fillId="0" borderId="0">
      <alignment vertical="center"/>
    </xf>
    <xf numFmtId="0" fontId="12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85" fillId="0" borderId="0" applyNumberFormat="0" applyFont="0" applyFill="0" applyBorder="0" applyAlignment="0" applyProtection="0">
      <alignment vertical="center"/>
    </xf>
    <xf numFmtId="0" fontId="12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20" fillId="0" borderId="0">
      <alignment vertical="center"/>
    </xf>
    <xf numFmtId="0" fontId="120" fillId="0" borderId="0">
      <alignment vertical="center"/>
    </xf>
    <xf numFmtId="0" fontId="121" fillId="0" borderId="0">
      <alignment vertical="center"/>
    </xf>
    <xf numFmtId="0" fontId="12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85" fillId="0" borderId="0" applyNumberFormat="0" applyFont="0" applyFill="0" applyBorder="0" applyAlignment="0" applyProtection="0">
      <alignment vertical="center"/>
    </xf>
    <xf numFmtId="0" fontId="12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20" fillId="0" borderId="0">
      <alignment vertical="center"/>
    </xf>
    <xf numFmtId="0" fontId="120" fillId="0" borderId="0">
      <alignment vertical="center"/>
    </xf>
    <xf numFmtId="0" fontId="121" fillId="0" borderId="0">
      <alignment vertical="center"/>
    </xf>
    <xf numFmtId="182" fontId="34" fillId="0" borderId="0"/>
    <xf numFmtId="0" fontId="120"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202" fontId="120" fillId="0" borderId="0"/>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85" fillId="0" borderId="0" applyNumberFormat="0" applyFont="0" applyFill="0" applyBorder="0" applyAlignment="0" applyProtection="0">
      <alignment vertical="center"/>
    </xf>
    <xf numFmtId="0" fontId="119" fillId="0" borderId="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119" fillId="0" borderId="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260" fillId="0" borderId="0" applyNumberFormat="0" applyFill="0" applyBorder="0" applyAlignment="0" applyProtection="0">
      <alignment vertical="center"/>
    </xf>
    <xf numFmtId="182" fontId="19" fillId="0" borderId="0"/>
    <xf numFmtId="0" fontId="260" fillId="0" borderId="0" applyNumberFormat="0" applyFill="0" applyBorder="0" applyAlignment="0" applyProtection="0">
      <alignment vertical="center"/>
    </xf>
    <xf numFmtId="213" fontId="19" fillId="0" borderId="0"/>
    <xf numFmtId="213" fontId="19" fillId="0" borderId="0"/>
    <xf numFmtId="213" fontId="19" fillId="0" borderId="0"/>
    <xf numFmtId="213" fontId="19" fillId="0" borderId="0"/>
    <xf numFmtId="213" fontId="19" fillId="0" borderId="0"/>
    <xf numFmtId="182" fontId="19" fillId="0" borderId="0"/>
    <xf numFmtId="0" fontId="260" fillId="0" borderId="0" applyNumberFormat="0" applyFill="0" applyBorder="0" applyAlignment="0" applyProtection="0">
      <alignment vertical="center"/>
    </xf>
    <xf numFmtId="0" fontId="172" fillId="0" borderId="0">
      <alignment vertical="center"/>
    </xf>
    <xf numFmtId="182" fontId="129" fillId="49" borderId="0" applyNumberFormat="0" applyBorder="0" applyAlignment="0" applyProtection="0">
      <alignment vertical="center"/>
    </xf>
    <xf numFmtId="0" fontId="261" fillId="68" borderId="10" applyNumberFormat="0" applyAlignment="0" applyProtection="0">
      <alignment vertical="center"/>
    </xf>
    <xf numFmtId="0" fontId="140" fillId="68" borderId="10" applyNumberFormat="0" applyAlignment="0" applyProtection="0">
      <alignment vertical="center"/>
    </xf>
    <xf numFmtId="0" fontId="262" fillId="68" borderId="10" applyNumberFormat="0" applyAlignment="0" applyProtection="0">
      <alignment vertical="center"/>
    </xf>
    <xf numFmtId="0" fontId="261" fillId="68" borderId="10" applyNumberFormat="0" applyAlignment="0" applyProtection="0">
      <alignment vertical="center"/>
    </xf>
    <xf numFmtId="0" fontId="261" fillId="68" borderId="10" applyNumberFormat="0" applyAlignment="0" applyProtection="0">
      <alignment vertical="center"/>
    </xf>
    <xf numFmtId="0" fontId="261" fillId="68" borderId="10" applyNumberFormat="0" applyAlignment="0" applyProtection="0">
      <alignment vertical="center"/>
    </xf>
    <xf numFmtId="44" fontId="119" fillId="0" borderId="0" applyFont="0" applyFill="0" applyBorder="0" applyAlignment="0" applyProtection="0">
      <alignment vertical="center"/>
    </xf>
    <xf numFmtId="168" fontId="55" fillId="0" borderId="0" applyFont="0" applyFill="0" applyBorder="0" applyAlignment="0" applyProtection="0">
      <alignment vertical="center"/>
    </xf>
    <xf numFmtId="166" fontId="25" fillId="0" borderId="0" applyFont="0" applyFill="0" applyBorder="0" applyAlignment="0" applyProtection="0"/>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40" fontId="263" fillId="0" borderId="0" applyFont="0" applyFill="0" applyBorder="0" applyAlignment="0" applyProtection="0"/>
    <xf numFmtId="38" fontId="263" fillId="0" borderId="0" applyFont="0" applyFill="0" applyBorder="0" applyAlignment="0" applyProtection="0"/>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0" borderId="0" applyNumberFormat="0" applyFont="0" applyFill="0" applyBorder="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70" borderId="22" applyNumberFormat="0" applyFont="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24" fillId="62" borderId="0" applyNumberFormat="0" applyBorder="0" applyAlignment="0" applyProtection="0">
      <alignment vertical="center"/>
    </xf>
    <xf numFmtId="0" fontId="123" fillId="62" borderId="0" applyNumberFormat="0" applyBorder="0" applyAlignment="0" applyProtection="0">
      <alignment vertical="center"/>
    </xf>
    <xf numFmtId="0" fontId="125" fillId="62" borderId="0" applyNumberFormat="0" applyBorder="0" applyAlignment="0" applyProtection="0">
      <alignment vertical="center"/>
    </xf>
    <xf numFmtId="0" fontId="124" fillId="62" borderId="0" applyNumberFormat="0" applyBorder="0" applyAlignment="0" applyProtection="0">
      <alignment vertical="center"/>
    </xf>
    <xf numFmtId="0" fontId="124" fillId="62" borderId="0" applyNumberFormat="0" applyBorder="0" applyAlignment="0" applyProtection="0">
      <alignment vertical="center"/>
    </xf>
    <xf numFmtId="0" fontId="124" fillId="62" borderId="0" applyNumberFormat="0" applyBorder="0" applyAlignment="0" applyProtection="0">
      <alignment vertical="center"/>
    </xf>
    <xf numFmtId="0" fontId="124" fillId="81" borderId="0" applyNumberFormat="0" applyBorder="0" applyAlignment="0" applyProtection="0">
      <alignment vertical="center"/>
    </xf>
    <xf numFmtId="0" fontId="123" fillId="81" borderId="0" applyNumberFormat="0" applyBorder="0" applyAlignment="0" applyProtection="0">
      <alignment vertical="center"/>
    </xf>
    <xf numFmtId="0" fontId="125" fillId="81" borderId="0" applyNumberFormat="0" applyBorder="0" applyAlignment="0" applyProtection="0">
      <alignment vertical="center"/>
    </xf>
    <xf numFmtId="0" fontId="124" fillId="81" borderId="0" applyNumberFormat="0" applyBorder="0" applyAlignment="0" applyProtection="0">
      <alignment vertical="center"/>
    </xf>
    <xf numFmtId="0" fontId="124" fillId="81" borderId="0" applyNumberFormat="0" applyBorder="0" applyAlignment="0" applyProtection="0">
      <alignment vertical="center"/>
    </xf>
    <xf numFmtId="0" fontId="124" fillId="81" borderId="0" applyNumberFormat="0" applyBorder="0" applyAlignment="0" applyProtection="0">
      <alignment vertical="center"/>
    </xf>
    <xf numFmtId="0" fontId="124" fillId="48" borderId="0" applyNumberFormat="0" applyBorder="0" applyAlignment="0" applyProtection="0">
      <alignment vertical="center"/>
    </xf>
    <xf numFmtId="0" fontId="123" fillId="48" borderId="0" applyNumberFormat="0" applyBorder="0" applyAlignment="0" applyProtection="0">
      <alignment vertical="center"/>
    </xf>
    <xf numFmtId="0" fontId="125" fillId="48" borderId="0" applyNumberFormat="0" applyBorder="0" applyAlignment="0" applyProtection="0">
      <alignment vertical="center"/>
    </xf>
    <xf numFmtId="0" fontId="124" fillId="48" borderId="0" applyNumberFormat="0" applyBorder="0" applyAlignment="0" applyProtection="0">
      <alignment vertical="center"/>
    </xf>
    <xf numFmtId="0" fontId="124" fillId="48" borderId="0" applyNumberFormat="0" applyBorder="0" applyAlignment="0" applyProtection="0">
      <alignment vertical="center"/>
    </xf>
    <xf numFmtId="0" fontId="124" fillId="48" borderId="0" applyNumberFormat="0" applyBorder="0" applyAlignment="0" applyProtection="0">
      <alignment vertical="center"/>
    </xf>
    <xf numFmtId="0" fontId="124" fillId="79" borderId="0" applyNumberFormat="0" applyBorder="0" applyAlignment="0" applyProtection="0">
      <alignment vertical="center"/>
    </xf>
    <xf numFmtId="0" fontId="123" fillId="79" borderId="0" applyNumberFormat="0" applyBorder="0" applyAlignment="0" applyProtection="0">
      <alignment vertical="center"/>
    </xf>
    <xf numFmtId="0" fontId="125" fillId="79" borderId="0" applyNumberFormat="0" applyBorder="0" applyAlignment="0" applyProtection="0">
      <alignment vertical="center"/>
    </xf>
    <xf numFmtId="0" fontId="124" fillId="79" borderId="0" applyNumberFormat="0" applyBorder="0" applyAlignment="0" applyProtection="0">
      <alignment vertical="center"/>
    </xf>
    <xf numFmtId="0" fontId="124" fillId="79" borderId="0" applyNumberFormat="0" applyBorder="0" applyAlignment="0" applyProtection="0">
      <alignment vertical="center"/>
    </xf>
    <xf numFmtId="0" fontId="124" fillId="79" borderId="0" applyNumberFormat="0" applyBorder="0" applyAlignment="0" applyProtection="0">
      <alignment vertical="center"/>
    </xf>
    <xf numFmtId="0" fontId="124" fillId="62" borderId="0" applyNumberFormat="0" applyBorder="0" applyAlignment="0" applyProtection="0">
      <alignment vertical="center"/>
    </xf>
    <xf numFmtId="0" fontId="123" fillId="62" borderId="0" applyNumberFormat="0" applyBorder="0" applyAlignment="0" applyProtection="0">
      <alignment vertical="center"/>
    </xf>
    <xf numFmtId="0" fontId="125" fillId="62" borderId="0" applyNumberFormat="0" applyBorder="0" applyAlignment="0" applyProtection="0">
      <alignment vertical="center"/>
    </xf>
    <xf numFmtId="0" fontId="124" fillId="62" borderId="0" applyNumberFormat="0" applyBorder="0" applyAlignment="0" applyProtection="0">
      <alignment vertical="center"/>
    </xf>
    <xf numFmtId="0" fontId="124" fillId="62" borderId="0" applyNumberFormat="0" applyBorder="0" applyAlignment="0" applyProtection="0">
      <alignment vertical="center"/>
    </xf>
    <xf numFmtId="0" fontId="124" fillId="62" borderId="0" applyNumberFormat="0" applyBorder="0" applyAlignment="0" applyProtection="0">
      <alignment vertical="center"/>
    </xf>
    <xf numFmtId="0" fontId="124" fillId="56" borderId="0" applyNumberFormat="0" applyBorder="0" applyAlignment="0" applyProtection="0">
      <alignment vertical="center"/>
    </xf>
    <xf numFmtId="0" fontId="123" fillId="56" borderId="0" applyNumberFormat="0" applyBorder="0" applyAlignment="0" applyProtection="0">
      <alignment vertical="center"/>
    </xf>
    <xf numFmtId="0" fontId="125" fillId="56" borderId="0" applyNumberFormat="0" applyBorder="0" applyAlignment="0" applyProtection="0">
      <alignment vertical="center"/>
    </xf>
    <xf numFmtId="0" fontId="124" fillId="56" borderId="0" applyNumberFormat="0" applyBorder="0" applyAlignment="0" applyProtection="0">
      <alignment vertical="center"/>
    </xf>
    <xf numFmtId="0" fontId="124" fillId="56" borderId="0" applyNumberFormat="0" applyBorder="0" applyAlignment="0" applyProtection="0">
      <alignment vertical="center"/>
    </xf>
    <xf numFmtId="0" fontId="124" fillId="56" borderId="0" applyNumberFormat="0" applyBorder="0" applyAlignment="0" applyProtection="0">
      <alignment vertical="center"/>
    </xf>
    <xf numFmtId="182" fontId="264" fillId="0" borderId="0"/>
    <xf numFmtId="210" fontId="265" fillId="0" borderId="0" applyNumberFormat="0" applyFill="0" applyBorder="0" applyAlignment="0" applyProtection="0">
      <alignment vertical="top"/>
      <protection locked="0"/>
    </xf>
    <xf numFmtId="182" fontId="266" fillId="0" borderId="0" applyNumberFormat="0" applyFill="0" applyBorder="0" applyAlignment="0" applyProtection="0">
      <alignment vertical="top"/>
      <protection locked="0"/>
    </xf>
    <xf numFmtId="0" fontId="267" fillId="0" borderId="0" applyNumberFormat="0" applyFill="0" applyBorder="0" applyAlignment="0" applyProtection="0">
      <alignment vertical="top"/>
      <protection locked="0"/>
    </xf>
    <xf numFmtId="0" fontId="268" fillId="0" borderId="0" applyNumberFormat="0" applyFill="0" applyBorder="0" applyAlignment="0" applyProtection="0">
      <alignment vertical="top"/>
      <protection locked="0"/>
    </xf>
    <xf numFmtId="0" fontId="269" fillId="0" borderId="0" applyNumberFormat="0" applyFill="0" applyBorder="0">
      <alignment vertical="center" wrapText="1"/>
    </xf>
    <xf numFmtId="0" fontId="270" fillId="0" borderId="0" applyNumberFormat="0" applyFill="0" applyBorder="0" applyAlignment="0" applyProtection="0">
      <alignment vertical="center"/>
    </xf>
    <xf numFmtId="0" fontId="268" fillId="0" borderId="0" applyNumberFormat="0" applyFill="0" applyBorder="0" applyAlignment="0" applyProtection="0">
      <alignment vertical="top"/>
      <protection locked="0"/>
    </xf>
    <xf numFmtId="0" fontId="270" fillId="0" borderId="0" applyNumberFormat="0" applyFill="0" applyBorder="0" applyAlignment="0" applyProtection="0">
      <alignment vertical="center"/>
    </xf>
    <xf numFmtId="0" fontId="270" fillId="0" borderId="0" applyNumberFormat="0" applyFill="0" applyBorder="0" applyAlignment="0" applyProtection="0">
      <alignment vertical="center"/>
    </xf>
    <xf numFmtId="0" fontId="270" fillId="0" borderId="0" applyNumberFormat="0" applyFill="0" applyBorder="0" applyAlignment="0" applyProtection="0">
      <alignment vertical="center"/>
    </xf>
    <xf numFmtId="0" fontId="270" fillId="0" borderId="0" applyNumberFormat="0" applyFill="0" applyBorder="0" applyAlignment="0" applyProtection="0">
      <alignment vertical="center"/>
    </xf>
    <xf numFmtId="0" fontId="270" fillId="0" borderId="0" applyNumberFormat="0" applyFill="0" applyBorder="0" applyAlignment="0" applyProtection="0">
      <alignment vertical="center"/>
    </xf>
    <xf numFmtId="0" fontId="270" fillId="0" borderId="0" applyNumberFormat="0" applyFill="0" applyBorder="0" applyAlignment="0" applyProtection="0">
      <alignment vertical="center"/>
    </xf>
    <xf numFmtId="0" fontId="270" fillId="0" borderId="0" applyNumberFormat="0" applyFill="0" applyBorder="0" applyAlignment="0" applyProtection="0">
      <alignment vertical="center"/>
    </xf>
    <xf numFmtId="0" fontId="268" fillId="0" borderId="0" applyNumberFormat="0" applyFill="0" applyBorder="0" applyAlignment="0" applyProtection="0">
      <alignment vertical="top"/>
      <protection locked="0"/>
    </xf>
    <xf numFmtId="0" fontId="270" fillId="0" borderId="0" applyNumberFormat="0" applyFill="0" applyBorder="0" applyAlignment="0" applyProtection="0">
      <alignment vertical="center"/>
    </xf>
    <xf numFmtId="0" fontId="270" fillId="0" borderId="0" applyNumberFormat="0" applyFill="0" applyBorder="0" applyAlignment="0" applyProtection="0">
      <alignment vertical="center"/>
    </xf>
    <xf numFmtId="0" fontId="270" fillId="0" borderId="0" applyNumberFormat="0" applyFill="0" applyBorder="0" applyAlignment="0" applyProtection="0">
      <alignment vertical="center"/>
    </xf>
    <xf numFmtId="0" fontId="268" fillId="0" borderId="0" applyNumberFormat="0" applyFill="0" applyBorder="0" applyAlignment="0" applyProtection="0">
      <alignment vertical="top"/>
      <protection locked="0"/>
    </xf>
    <xf numFmtId="0" fontId="271" fillId="0" borderId="4" applyNumberFormat="0" applyFill="0" applyAlignment="0" applyProtection="0">
      <alignment vertical="center"/>
    </xf>
    <xf numFmtId="0" fontId="177" fillId="0" borderId="4" applyNumberFormat="0" applyFill="0" applyAlignment="0" applyProtection="0">
      <alignment vertical="center"/>
    </xf>
    <xf numFmtId="0" fontId="272" fillId="0" borderId="4" applyNumberFormat="0" applyFill="0" applyAlignment="0" applyProtection="0">
      <alignment vertical="center"/>
    </xf>
    <xf numFmtId="0" fontId="271" fillId="0" borderId="4" applyNumberFormat="0" applyFill="0" applyAlignment="0" applyProtection="0">
      <alignment vertical="center"/>
    </xf>
    <xf numFmtId="0" fontId="271" fillId="0" borderId="4" applyNumberFormat="0" applyFill="0" applyAlignment="0" applyProtection="0">
      <alignment vertical="center"/>
    </xf>
    <xf numFmtId="0" fontId="271" fillId="0" borderId="4" applyNumberFormat="0" applyFill="0" applyAlignment="0" applyProtection="0">
      <alignment vertical="center"/>
    </xf>
    <xf numFmtId="182" fontId="273" fillId="0" borderId="29" applyNumberFormat="0" applyFill="0" applyAlignment="0" applyProtection="0">
      <alignment vertical="center"/>
    </xf>
    <xf numFmtId="0" fontId="155" fillId="0" borderId="0" applyNumberFormat="0" applyFill="0" applyBorder="0" applyAlignment="0" applyProtection="0">
      <alignment vertical="center"/>
    </xf>
    <xf numFmtId="182" fontId="274" fillId="0" borderId="0" applyNumberFormat="0" applyFill="0" applyBorder="0" applyAlignment="0" applyProtection="0">
      <alignment vertical="center"/>
    </xf>
    <xf numFmtId="0" fontId="275"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174" fillId="53" borderId="16" applyNumberFormat="0" applyAlignment="0" applyProtection="0">
      <alignment vertical="center"/>
    </xf>
    <xf numFmtId="0" fontId="276" fillId="53" borderId="16" applyNumberFormat="0" applyAlignment="0" applyProtection="0">
      <alignment vertical="center"/>
    </xf>
    <xf numFmtId="0" fontId="276" fillId="53" borderId="16" applyNumberFormat="0" applyAlignment="0" applyProtection="0">
      <alignment vertical="center"/>
    </xf>
    <xf numFmtId="0" fontId="276" fillId="53" borderId="16" applyNumberFormat="0" applyAlignment="0" applyProtection="0">
      <alignment vertical="center"/>
    </xf>
    <xf numFmtId="0" fontId="276" fillId="53" borderId="16" applyNumberFormat="0" applyAlignment="0" applyProtection="0">
      <alignment vertical="center"/>
    </xf>
    <xf numFmtId="0" fontId="276" fillId="53" borderId="16" applyNumberFormat="0" applyAlignment="0" applyProtection="0">
      <alignment vertical="center"/>
    </xf>
    <xf numFmtId="0" fontId="276" fillId="53" borderId="16" applyNumberFormat="0" applyAlignment="0" applyProtection="0">
      <alignment vertical="center"/>
    </xf>
    <xf numFmtId="0" fontId="276" fillId="53" borderId="16" applyNumberFormat="0" applyAlignment="0" applyProtection="0">
      <alignment vertical="center"/>
    </xf>
    <xf numFmtId="0" fontId="276" fillId="53" borderId="16" applyNumberFormat="0" applyAlignment="0" applyProtection="0">
      <alignment vertical="center"/>
    </xf>
    <xf numFmtId="0" fontId="276" fillId="53" borderId="16" applyNumberFormat="0" applyAlignment="0" applyProtection="0">
      <alignment vertical="center"/>
    </xf>
    <xf numFmtId="0" fontId="276" fillId="53" borderId="16" applyNumberFormat="0" applyAlignment="0" applyProtection="0">
      <alignment vertical="center"/>
    </xf>
    <xf numFmtId="0" fontId="276" fillId="53" borderId="16" applyNumberFormat="0" applyAlignment="0" applyProtection="0">
      <alignment vertical="center"/>
    </xf>
    <xf numFmtId="0" fontId="276" fillId="53" borderId="16" applyNumberFormat="0" applyAlignment="0" applyProtection="0">
      <alignment vertical="center"/>
    </xf>
    <xf numFmtId="0" fontId="276" fillId="53" borderId="16" applyNumberFormat="0" applyAlignment="0" applyProtection="0">
      <alignment vertical="center"/>
    </xf>
    <xf numFmtId="0" fontId="276"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201" fillId="59" borderId="23" applyNumberFormat="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182" fontId="154" fillId="0" borderId="0" applyNumberForma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182" fontId="218" fillId="0" borderId="0">
      <alignment vertical="center"/>
    </xf>
    <xf numFmtId="182" fontId="277" fillId="0" borderId="0">
      <alignment horizontal="left" vertical="top"/>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44" fillId="0" borderId="8" applyNumberFormat="0" applyFill="0" applyAlignment="0" applyProtection="0">
      <alignment vertical="center"/>
    </xf>
    <xf numFmtId="0" fontId="44" fillId="0" borderId="8" applyNumberFormat="0" applyFill="0" applyAlignment="0" applyProtection="0">
      <alignment vertical="center"/>
    </xf>
    <xf numFmtId="0" fontId="44" fillId="0" borderId="8" applyNumberFormat="0" applyFill="0" applyAlignment="0" applyProtection="0">
      <alignment vertical="center"/>
    </xf>
    <xf numFmtId="0" fontId="44" fillId="0" borderId="8" applyNumberFormat="0" applyFill="0" applyAlignment="0" applyProtection="0">
      <alignment vertical="center"/>
    </xf>
    <xf numFmtId="0" fontId="44" fillId="0" borderId="8" applyNumberFormat="0" applyFill="0" applyAlignment="0" applyProtection="0">
      <alignment vertical="center"/>
    </xf>
    <xf numFmtId="0" fontId="142" fillId="0" borderId="0" applyNumberFormat="0" applyFont="0" applyFill="0" applyBorder="0" applyAlignment="0" applyProtection="0">
      <alignment vertical="center"/>
    </xf>
    <xf numFmtId="0" fontId="44" fillId="0" borderId="8" applyNumberFormat="0" applyFill="0" applyAlignment="0" applyProtection="0">
      <alignment vertical="center"/>
    </xf>
    <xf numFmtId="0" fontId="44" fillId="0" borderId="8" applyNumberFormat="0" applyFill="0" applyAlignment="0" applyProtection="0">
      <alignment vertical="center"/>
    </xf>
    <xf numFmtId="0" fontId="44" fillId="0" borderId="8" applyNumberFormat="0" applyFill="0" applyAlignment="0" applyProtection="0">
      <alignment vertical="center"/>
    </xf>
    <xf numFmtId="0" fontId="44" fillId="0" borderId="8" applyNumberFormat="0" applyFill="0" applyAlignment="0" applyProtection="0">
      <alignment vertical="center"/>
    </xf>
    <xf numFmtId="0" fontId="44" fillId="0" borderId="8" applyNumberFormat="0" applyFill="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142" fillId="0" borderId="0" applyNumberFormat="0" applyFont="0" applyFill="0" applyBorder="0" applyAlignment="0" applyProtection="0">
      <alignment vertical="center"/>
    </xf>
    <xf numFmtId="0" fontId="270" fillId="0" borderId="34" applyNumberFormat="0" applyAlignment="0" applyProtection="0">
      <alignment vertical="center"/>
    </xf>
    <xf numFmtId="0" fontId="270" fillId="0" borderId="34" applyNumberFormat="0" applyAlignment="0" applyProtection="0">
      <alignment vertical="center"/>
    </xf>
    <xf numFmtId="0" fontId="270" fillId="0" borderId="34" applyNumberFormat="0" applyAlignment="0" applyProtection="0">
      <alignment vertical="center"/>
    </xf>
    <xf numFmtId="0" fontId="270" fillId="0" borderId="34" applyNumberFormat="0" applyAlignment="0" applyProtection="0">
      <alignment vertical="center"/>
    </xf>
    <xf numFmtId="0" fontId="270" fillId="0" borderId="34" applyNumberFormat="0" applyAlignment="0" applyProtection="0">
      <alignment vertical="center"/>
    </xf>
    <xf numFmtId="0" fontId="79" fillId="0" borderId="0">
      <alignment vertical="center"/>
    </xf>
    <xf numFmtId="0" fontId="79" fillId="0" borderId="0">
      <alignment vertical="center"/>
    </xf>
    <xf numFmtId="0" fontId="166" fillId="46" borderId="34">
      <alignment horizontal="center" vertical="center" wrapText="1"/>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270" fillId="0" borderId="0" applyNumberFormat="0" applyBorder="0" applyAlignment="0" applyProtection="0">
      <alignment vertical="center"/>
    </xf>
    <xf numFmtId="0" fontId="166" fillId="46" borderId="34">
      <alignment horizontal="center" vertical="center" wrapText="1"/>
    </xf>
    <xf numFmtId="0" fontId="270" fillId="0" borderId="34" applyNumberFormat="0" applyAlignment="0" applyProtection="0">
      <alignment vertical="center"/>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166" fillId="46" borderId="34">
      <alignment horizontal="center" vertical="center" wrapText="1"/>
    </xf>
    <xf numFmtId="0" fontId="270" fillId="0" borderId="34" applyNumberFormat="0" applyAlignment="0" applyProtection="0">
      <alignment vertical="center"/>
    </xf>
    <xf numFmtId="0" fontId="270" fillId="0" borderId="34" applyNumberFormat="0" applyAlignment="0" applyProtection="0">
      <alignment vertical="center"/>
    </xf>
    <xf numFmtId="0" fontId="166" fillId="46" borderId="34">
      <alignment horizontal="center" vertical="center" wrapText="1"/>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185" fillId="0" borderId="0" applyNumberFormat="0" applyFont="0" applyFill="0" applyBorder="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46" fillId="53" borderId="16" applyNumberFormat="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185" fillId="0" borderId="0" applyNumberFormat="0" applyFont="0" applyFill="0" applyBorder="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47" fillId="59" borderId="23" applyNumberFormat="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263" fillId="0" borderId="0" applyFont="0" applyFill="0" applyBorder="0" applyAlignment="0" applyProtection="0"/>
    <xf numFmtId="0" fontId="263" fillId="0" borderId="0" applyFont="0" applyFill="0" applyBorder="0" applyAlignment="0" applyProtection="0"/>
    <xf numFmtId="10" fontId="29" fillId="0" borderId="0" applyFont="0" applyFill="0" applyBorder="0" applyAlignment="0" applyProtection="0"/>
    <xf numFmtId="0" fontId="278" fillId="0" borderId="0" applyNumberFormat="0" applyBorder="0" applyAlignment="0" applyProtection="0">
      <alignment vertical="center"/>
    </xf>
    <xf numFmtId="0" fontId="278" fillId="0" borderId="0" applyNumberFormat="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182" fontId="253" fillId="51" borderId="0" applyNumberFormat="0" applyBorder="0" applyAlignment="0" applyProtection="0">
      <alignment vertical="center"/>
    </xf>
    <xf numFmtId="182" fontId="255" fillId="49" borderId="0" applyNumberFormat="0" applyBorder="0" applyAlignment="0" applyProtection="0"/>
    <xf numFmtId="182" fontId="253" fillId="49" borderId="0" applyNumberFormat="0" applyBorder="0" applyAlignment="0" applyProtection="0">
      <alignment vertical="center"/>
    </xf>
    <xf numFmtId="182" fontId="253" fillId="49" borderId="0" applyNumberFormat="0" applyBorder="0" applyAlignment="0" applyProtection="0">
      <alignment vertical="center"/>
    </xf>
    <xf numFmtId="182" fontId="253" fillId="49" borderId="0" applyNumberFormat="0" applyBorder="0" applyAlignment="0" applyProtection="0">
      <alignment vertical="center"/>
    </xf>
    <xf numFmtId="182" fontId="253" fillId="49" borderId="0" applyNumberFormat="0" applyBorder="0" applyAlignment="0" applyProtection="0">
      <alignment vertical="center"/>
    </xf>
    <xf numFmtId="0" fontId="49" fillId="49" borderId="0" applyNumberFormat="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279" fillId="0" borderId="0"/>
    <xf numFmtId="182" fontId="215" fillId="0" borderId="0" applyNumberFormat="0" applyFill="0" applyBorder="0" applyAlignment="0" applyProtection="0">
      <alignment vertical="center"/>
    </xf>
    <xf numFmtId="0" fontId="280"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81" fillId="0" borderId="0" applyNumberFormat="0" applyFill="0" applyBorder="0" applyAlignment="0" applyProtection="0">
      <alignment vertical="center"/>
    </xf>
    <xf numFmtId="0" fontId="280" fillId="0" borderId="0" applyNumberFormat="0" applyFill="0" applyBorder="0" applyAlignment="0" applyProtection="0">
      <alignment vertical="center"/>
    </xf>
    <xf numFmtId="0" fontId="280" fillId="0" borderId="0" applyNumberFormat="0" applyFill="0" applyBorder="0" applyAlignment="0" applyProtection="0">
      <alignment vertical="center"/>
    </xf>
    <xf numFmtId="0" fontId="280" fillId="0" borderId="0" applyNumberForma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0" fontId="185" fillId="0" borderId="0" applyNumberFormat="0" applyFont="0" applyFill="0" applyBorder="0" applyAlignment="0" applyProtection="0">
      <alignment vertical="center"/>
    </xf>
    <xf numFmtId="214" fontId="29" fillId="0" borderId="0" applyFont="0" applyFill="0" applyBorder="0" applyAlignment="0" applyProtection="0"/>
    <xf numFmtId="215" fontId="29" fillId="0" borderId="0" applyFont="0" applyFill="0" applyBorder="0" applyAlignment="0" applyProtection="0"/>
    <xf numFmtId="216" fontId="282" fillId="0" borderId="0" applyFont="0" applyFill="0" applyBorder="0" applyAlignment="0" applyProtection="0"/>
    <xf numFmtId="217" fontId="282" fillId="0" borderId="0" applyFont="0" applyFill="0" applyBorder="0" applyAlignment="0" applyProtection="0"/>
    <xf numFmtId="0" fontId="283" fillId="0" borderId="0"/>
    <xf numFmtId="218" fontId="195" fillId="0" borderId="0">
      <alignment vertical="center"/>
    </xf>
    <xf numFmtId="0" fontId="32" fillId="0" borderId="0"/>
    <xf numFmtId="171" fontId="285" fillId="0" borderId="0">
      <alignment vertical="center"/>
    </xf>
    <xf numFmtId="0" fontId="18" fillId="0" borderId="0">
      <alignment vertical="center"/>
    </xf>
    <xf numFmtId="0" fontId="18" fillId="0" borderId="0">
      <alignment vertical="center"/>
    </xf>
    <xf numFmtId="182" fontId="55" fillId="0" borderId="0">
      <alignment vertical="center"/>
    </xf>
    <xf numFmtId="0" fontId="288" fillId="0" borderId="0" applyNumberFormat="0" applyFill="0" applyBorder="0" applyAlignment="0" applyProtection="0">
      <alignment vertical="center"/>
    </xf>
    <xf numFmtId="219" fontId="55" fillId="0" borderId="0"/>
    <xf numFmtId="219" fontId="19" fillId="0" borderId="0"/>
    <xf numFmtId="0" fontId="195" fillId="0" borderId="0">
      <alignment vertical="center"/>
    </xf>
    <xf numFmtId="221" fontId="19" fillId="0" borderId="0"/>
    <xf numFmtId="171" fontId="292" fillId="0" borderId="0">
      <alignment vertical="center"/>
    </xf>
    <xf numFmtId="171" fontId="292" fillId="0" borderId="0">
      <alignment vertical="center"/>
    </xf>
    <xf numFmtId="171" fontId="98" fillId="0" borderId="0"/>
    <xf numFmtId="171" fontId="29" fillId="0" borderId="0"/>
    <xf numFmtId="171" fontId="98" fillId="0" borderId="0"/>
    <xf numFmtId="171" fontId="98" fillId="0" borderId="0"/>
    <xf numFmtId="171" fontId="29" fillId="0" borderId="0"/>
    <xf numFmtId="171" fontId="94" fillId="0" borderId="0"/>
    <xf numFmtId="171" fontId="98" fillId="0" borderId="0"/>
    <xf numFmtId="171" fontId="92" fillId="0" borderId="0"/>
    <xf numFmtId="171" fontId="292" fillId="0" borderId="0">
      <alignment vertical="center"/>
    </xf>
    <xf numFmtId="0" fontId="232" fillId="7" borderId="0" applyNumberFormat="0" applyBorder="0" applyAlignment="0" applyProtection="0"/>
    <xf numFmtId="171" fontId="292" fillId="0" borderId="0">
      <alignment vertical="center"/>
    </xf>
    <xf numFmtId="0" fontId="255" fillId="6" borderId="0" applyNumberFormat="0" applyBorder="0" applyAlignment="0" applyProtection="0"/>
    <xf numFmtId="222" fontId="195" fillId="0" borderId="0">
      <alignment vertical="center"/>
    </xf>
    <xf numFmtId="0" fontId="55" fillId="0" borderId="0"/>
    <xf numFmtId="222" fontId="17" fillId="0" borderId="0">
      <alignment vertical="center"/>
    </xf>
    <xf numFmtId="222" fontId="17" fillId="0" borderId="0">
      <alignment vertical="center"/>
    </xf>
    <xf numFmtId="222" fontId="17" fillId="0" borderId="0">
      <alignment vertical="center"/>
    </xf>
    <xf numFmtId="222" fontId="17" fillId="0" borderId="0">
      <alignment vertical="center"/>
    </xf>
    <xf numFmtId="222" fontId="17" fillId="0" borderId="0">
      <alignment vertical="center"/>
    </xf>
    <xf numFmtId="223" fontId="64" fillId="0" borderId="0">
      <alignment vertical="center"/>
    </xf>
    <xf numFmtId="167" fontId="64" fillId="0" borderId="0" applyFont="0" applyFill="0" applyBorder="0" applyAlignment="0" applyProtection="0">
      <alignment vertical="center"/>
    </xf>
    <xf numFmtId="168" fontId="64" fillId="0" borderId="0" applyFont="0" applyFill="0" applyBorder="0" applyAlignment="0" applyProtection="0">
      <alignment vertical="center"/>
    </xf>
    <xf numFmtId="0" fontId="55" fillId="0" borderId="0"/>
    <xf numFmtId="9" fontId="55" fillId="0" borderId="0" applyFont="0" applyFill="0" applyBorder="0" applyAlignment="0" applyProtection="0">
      <alignment vertical="center"/>
    </xf>
    <xf numFmtId="43" fontId="55" fillId="0" borderId="0" applyFont="0" applyFill="0" applyBorder="0" applyAlignment="0" applyProtection="0"/>
    <xf numFmtId="182" fontId="55" fillId="0" borderId="0">
      <alignment vertical="center"/>
    </xf>
    <xf numFmtId="224" fontId="32" fillId="0" borderId="0"/>
    <xf numFmtId="0" fontId="19" fillId="0" borderId="0"/>
    <xf numFmtId="171" fontId="195" fillId="0" borderId="0">
      <alignment vertical="center"/>
    </xf>
    <xf numFmtId="171" fontId="55" fillId="0" borderId="0"/>
    <xf numFmtId="225" fontId="191" fillId="0" borderId="0"/>
    <xf numFmtId="171" fontId="24" fillId="0" borderId="0">
      <alignment vertical="center"/>
    </xf>
    <xf numFmtId="0" fontId="302" fillId="0" borderId="0" applyNumberFormat="0" applyFill="0" applyBorder="0" applyAlignment="0" applyProtection="0"/>
    <xf numFmtId="182" fontId="55" fillId="0" borderId="0">
      <alignment vertical="center"/>
    </xf>
    <xf numFmtId="182" fontId="34" fillId="0" borderId="0"/>
    <xf numFmtId="166"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6" fontId="306" fillId="0" borderId="0" applyFont="0" applyFill="0" applyBorder="0" applyAlignment="0" applyProtection="0"/>
    <xf numFmtId="167" fontId="306"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9" fontId="306" fillId="0" borderId="0" applyFont="0" applyFill="0" applyBorder="0" applyAlignment="0" applyProtection="0"/>
    <xf numFmtId="182" fontId="30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2" fontId="30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8" fontId="306" fillId="0" borderId="0" applyFont="0" applyFill="0" applyBorder="0" applyAlignment="0" applyProtection="0"/>
    <xf numFmtId="182" fontId="99" fillId="0" borderId="0"/>
    <xf numFmtId="182" fontId="99" fillId="0" borderId="0"/>
    <xf numFmtId="182" fontId="306" fillId="0" borderId="0"/>
    <xf numFmtId="182" fontId="306" fillId="0" borderId="0"/>
    <xf numFmtId="182" fontId="98" fillId="0" borderId="0"/>
    <xf numFmtId="182" fontId="99" fillId="0" borderId="0"/>
    <xf numFmtId="182" fontId="98" fillId="0" borderId="0"/>
    <xf numFmtId="182" fontId="98" fillId="0" borderId="0"/>
    <xf numFmtId="182" fontId="98" fillId="0" borderId="0"/>
    <xf numFmtId="182" fontId="98" fillId="0" borderId="0"/>
    <xf numFmtId="182" fontId="98" fillId="0" borderId="0"/>
    <xf numFmtId="182" fontId="99" fillId="0" borderId="0"/>
    <xf numFmtId="182" fontId="98" fillId="0" borderId="0"/>
    <xf numFmtId="182" fontId="98" fillId="0" borderId="0"/>
    <xf numFmtId="182" fontId="98" fillId="0" borderId="0"/>
    <xf numFmtId="182" fontId="98" fillId="0" borderId="0"/>
    <xf numFmtId="182" fontId="99" fillId="0" borderId="0"/>
    <xf numFmtId="182" fontId="99" fillId="0" borderId="0"/>
    <xf numFmtId="182" fontId="98" fillId="0" borderId="0"/>
    <xf numFmtId="182" fontId="99" fillId="0" borderId="0"/>
    <xf numFmtId="182" fontId="99" fillId="0" borderId="0"/>
    <xf numFmtId="182" fontId="99" fillId="0" borderId="0"/>
    <xf numFmtId="182" fontId="99" fillId="0" borderId="0"/>
    <xf numFmtId="182" fontId="98" fillId="0" borderId="0"/>
    <xf numFmtId="182" fontId="98" fillId="0" borderId="0"/>
    <xf numFmtId="182" fontId="98" fillId="0" borderId="0"/>
    <xf numFmtId="182" fontId="98" fillId="0" borderId="0"/>
    <xf numFmtId="182" fontId="98" fillId="0" borderId="0"/>
    <xf numFmtId="182" fontId="98" fillId="0" borderId="0"/>
    <xf numFmtId="182" fontId="98" fillId="0" borderId="0"/>
    <xf numFmtId="182" fontId="98" fillId="0" borderId="0"/>
    <xf numFmtId="182" fontId="99" fillId="0" borderId="0"/>
    <xf numFmtId="182" fontId="98" fillId="0" borderId="0"/>
    <xf numFmtId="182" fontId="99" fillId="0" borderId="0"/>
    <xf numFmtId="182" fontId="99" fillId="0" borderId="0"/>
    <xf numFmtId="182" fontId="99" fillId="0" borderId="0"/>
    <xf numFmtId="182" fontId="99" fillId="0" borderId="0"/>
    <xf numFmtId="182" fontId="98" fillId="0" borderId="0"/>
    <xf numFmtId="182" fontId="98" fillId="0" borderId="0"/>
    <xf numFmtId="182" fontId="98" fillId="0" borderId="0"/>
    <xf numFmtId="182" fontId="98" fillId="0" borderId="0"/>
    <xf numFmtId="182" fontId="98" fillId="0" borderId="0"/>
    <xf numFmtId="182" fontId="98" fillId="0" borderId="0"/>
    <xf numFmtId="182" fontId="99" fillId="0" borderId="0"/>
    <xf numFmtId="182" fontId="98" fillId="0" borderId="0"/>
    <xf numFmtId="182" fontId="99" fillId="0" borderId="0"/>
    <xf numFmtId="182" fontId="99" fillId="0" borderId="0"/>
    <xf numFmtId="182" fontId="314" fillId="0" borderId="0"/>
    <xf numFmtId="182" fontId="99" fillId="0" borderId="0"/>
    <xf numFmtId="182" fontId="98" fillId="0" borderId="0"/>
    <xf numFmtId="182" fontId="98" fillId="0" borderId="0"/>
    <xf numFmtId="182" fontId="99" fillId="0" borderId="0"/>
    <xf numFmtId="182" fontId="99" fillId="0" borderId="0"/>
    <xf numFmtId="182" fontId="99" fillId="0" borderId="0"/>
    <xf numFmtId="182" fontId="98" fillId="0" borderId="0"/>
    <xf numFmtId="182" fontId="98" fillId="0" borderId="0"/>
    <xf numFmtId="182" fontId="98" fillId="0" borderId="0"/>
    <xf numFmtId="182" fontId="9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2" fontId="309" fillId="0" borderId="0" applyNumberFormat="0" applyFill="0" applyBorder="0" applyAlignment="0" applyProtection="0"/>
    <xf numFmtId="182" fontId="98" fillId="0" borderId="0"/>
    <xf numFmtId="182" fontId="99" fillId="0" borderId="0"/>
    <xf numFmtId="182" fontId="99" fillId="0" borderId="0"/>
    <xf numFmtId="182" fontId="99" fillId="0" borderId="0"/>
    <xf numFmtId="182" fontId="99" fillId="0" borderId="0"/>
    <xf numFmtId="182" fontId="99" fillId="0" borderId="0"/>
    <xf numFmtId="182" fontId="99" fillId="0" borderId="0"/>
    <xf numFmtId="182" fontId="98" fillId="0" borderId="0"/>
    <xf numFmtId="182" fontId="98" fillId="0" borderId="0"/>
    <xf numFmtId="182" fontId="99" fillId="0" borderId="0"/>
    <xf numFmtId="182" fontId="98" fillId="0" borderId="0"/>
    <xf numFmtId="182" fontId="99" fillId="0" borderId="0"/>
    <xf numFmtId="182" fontId="99" fillId="0" borderId="0"/>
    <xf numFmtId="182" fontId="98" fillId="0" borderId="0"/>
    <xf numFmtId="182" fontId="99" fillId="0" borderId="0"/>
    <xf numFmtId="182" fontId="99" fillId="0" borderId="0"/>
    <xf numFmtId="182" fontId="98" fillId="0" borderId="0"/>
    <xf numFmtId="182" fontId="98" fillId="0" borderId="0"/>
    <xf numFmtId="182" fontId="98" fillId="0" borderId="0"/>
    <xf numFmtId="182" fontId="98" fillId="0" borderId="0"/>
    <xf numFmtId="182" fontId="98" fillId="0" borderId="0"/>
    <xf numFmtId="182" fontId="99" fillId="0" borderId="0"/>
    <xf numFmtId="182" fontId="98" fillId="0" borderId="0"/>
    <xf numFmtId="182" fontId="98" fillId="0" borderId="0"/>
    <xf numFmtId="182" fontId="98" fillId="0" borderId="0"/>
    <xf numFmtId="182" fontId="25" fillId="0" borderId="0"/>
    <xf numFmtId="182" fontId="25" fillId="0" borderId="0"/>
    <xf numFmtId="182" fontId="25" fillId="0" borderId="0"/>
    <xf numFmtId="182" fontId="25" fillId="0" borderId="0"/>
    <xf numFmtId="187" fontId="315" fillId="0" borderId="0">
      <alignment horizontal="left"/>
    </xf>
    <xf numFmtId="182" fontId="220" fillId="48" borderId="0" applyNumberFormat="0" applyBorder="0" applyAlignment="0" applyProtection="0">
      <alignment vertical="center"/>
    </xf>
    <xf numFmtId="182" fontId="220" fillId="49" borderId="0" applyNumberFormat="0" applyBorder="0" applyAlignment="0" applyProtection="0">
      <alignment vertical="center"/>
    </xf>
    <xf numFmtId="182" fontId="220" fillId="50" borderId="0" applyNumberFormat="0" applyBorder="0" applyAlignment="0" applyProtection="0">
      <alignment vertical="center"/>
    </xf>
    <xf numFmtId="182" fontId="220" fillId="51" borderId="0" applyNumberFormat="0" applyBorder="0" applyAlignment="0" applyProtection="0">
      <alignment vertical="center"/>
    </xf>
    <xf numFmtId="182" fontId="220" fillId="52" borderId="0" applyNumberFormat="0" applyBorder="0" applyAlignment="0" applyProtection="0">
      <alignment vertical="center"/>
    </xf>
    <xf numFmtId="182" fontId="220" fillId="53" borderId="0" applyNumberFormat="0" applyBorder="0" applyAlignment="0" applyProtection="0">
      <alignment vertical="center"/>
    </xf>
    <xf numFmtId="182" fontId="220" fillId="48" borderId="0" applyNumberFormat="0" applyBorder="0" applyAlignment="0" applyProtection="0">
      <alignment vertical="center"/>
    </xf>
    <xf numFmtId="182" fontId="220" fillId="49" borderId="0" applyNumberFormat="0" applyBorder="0" applyAlignment="0" applyProtection="0">
      <alignment vertical="center"/>
    </xf>
    <xf numFmtId="182" fontId="220" fillId="50" borderId="0" applyNumberFormat="0" applyBorder="0" applyAlignment="0" applyProtection="0">
      <alignment vertical="center"/>
    </xf>
    <xf numFmtId="182" fontId="220" fillId="51" borderId="0" applyNumberFormat="0" applyBorder="0" applyAlignment="0" applyProtection="0">
      <alignment vertical="center"/>
    </xf>
    <xf numFmtId="182" fontId="220" fillId="52" borderId="0" applyNumberFormat="0" applyBorder="0" applyAlignment="0" applyProtection="0">
      <alignment vertical="center"/>
    </xf>
    <xf numFmtId="182" fontId="220" fillId="53" borderId="0" applyNumberFormat="0" applyBorder="0" applyAlignment="0" applyProtection="0">
      <alignment vertical="center"/>
    </xf>
    <xf numFmtId="182" fontId="220" fillId="55" borderId="0" applyNumberFormat="0" applyBorder="0" applyAlignment="0" applyProtection="0">
      <alignment vertical="center"/>
    </xf>
    <xf numFmtId="182" fontId="220" fillId="56" borderId="0" applyNumberFormat="0" applyBorder="0" applyAlignment="0" applyProtection="0">
      <alignment vertical="center"/>
    </xf>
    <xf numFmtId="182" fontId="220" fillId="57" borderId="0" applyNumberFormat="0" applyBorder="0" applyAlignment="0" applyProtection="0">
      <alignment vertical="center"/>
    </xf>
    <xf numFmtId="182" fontId="220" fillId="51" borderId="0" applyNumberFormat="0" applyBorder="0" applyAlignment="0" applyProtection="0">
      <alignment vertical="center"/>
    </xf>
    <xf numFmtId="182" fontId="220" fillId="55" borderId="0" applyNumberFormat="0" applyBorder="0" applyAlignment="0" applyProtection="0">
      <alignment vertical="center"/>
    </xf>
    <xf numFmtId="182" fontId="220" fillId="58" borderId="0" applyNumberFormat="0" applyBorder="0" applyAlignment="0" applyProtection="0">
      <alignment vertical="center"/>
    </xf>
    <xf numFmtId="182" fontId="220" fillId="55" borderId="0" applyNumberFormat="0" applyBorder="0" applyAlignment="0" applyProtection="0">
      <alignment vertical="center"/>
    </xf>
    <xf numFmtId="182" fontId="220" fillId="56" borderId="0" applyNumberFormat="0" applyBorder="0" applyAlignment="0" applyProtection="0">
      <alignment vertical="center"/>
    </xf>
    <xf numFmtId="182" fontId="220" fillId="57" borderId="0" applyNumberFormat="0" applyBorder="0" applyAlignment="0" applyProtection="0">
      <alignment vertical="center"/>
    </xf>
    <xf numFmtId="182" fontId="220" fillId="51" borderId="0" applyNumberFormat="0" applyBorder="0" applyAlignment="0" applyProtection="0">
      <alignment vertical="center"/>
    </xf>
    <xf numFmtId="182" fontId="220" fillId="55" borderId="0" applyNumberFormat="0" applyBorder="0" applyAlignment="0" applyProtection="0">
      <alignment vertical="center"/>
    </xf>
    <xf numFmtId="182" fontId="220" fillId="58" borderId="0" applyNumberFormat="0" applyBorder="0" applyAlignment="0" applyProtection="0">
      <alignment vertical="center"/>
    </xf>
    <xf numFmtId="182" fontId="311" fillId="60" borderId="0" applyNumberFormat="0" applyBorder="0" applyAlignment="0" applyProtection="0">
      <alignment vertical="center"/>
    </xf>
    <xf numFmtId="182" fontId="311" fillId="56" borderId="0" applyNumberFormat="0" applyBorder="0" applyAlignment="0" applyProtection="0">
      <alignment vertical="center"/>
    </xf>
    <xf numFmtId="182" fontId="311" fillId="57" borderId="0" applyNumberFormat="0" applyBorder="0" applyAlignment="0" applyProtection="0">
      <alignment vertical="center"/>
    </xf>
    <xf numFmtId="182" fontId="311" fillId="61" borderId="0" applyNumberFormat="0" applyBorder="0" applyAlignment="0" applyProtection="0">
      <alignment vertical="center"/>
    </xf>
    <xf numFmtId="182" fontId="311" fillId="62" borderId="0" applyNumberFormat="0" applyBorder="0" applyAlignment="0" applyProtection="0">
      <alignment vertical="center"/>
    </xf>
    <xf numFmtId="182" fontId="311" fillId="63" borderId="0" applyNumberFormat="0" applyBorder="0" applyAlignment="0" applyProtection="0">
      <alignment vertical="center"/>
    </xf>
    <xf numFmtId="182" fontId="311" fillId="60" borderId="0" applyNumberFormat="0" applyBorder="0" applyAlignment="0" applyProtection="0">
      <alignment vertical="center"/>
    </xf>
    <xf numFmtId="182" fontId="311" fillId="56" borderId="0" applyNumberFormat="0" applyBorder="0" applyAlignment="0" applyProtection="0">
      <alignment vertical="center"/>
    </xf>
    <xf numFmtId="182" fontId="311" fillId="57" borderId="0" applyNumberFormat="0" applyBorder="0" applyAlignment="0" applyProtection="0">
      <alignment vertical="center"/>
    </xf>
    <xf numFmtId="182" fontId="311" fillId="61" borderId="0" applyNumberFormat="0" applyBorder="0" applyAlignment="0" applyProtection="0">
      <alignment vertical="center"/>
    </xf>
    <xf numFmtId="182" fontId="311" fillId="62" borderId="0" applyNumberFormat="0" applyBorder="0" applyAlignment="0" applyProtection="0">
      <alignment vertical="center"/>
    </xf>
    <xf numFmtId="182" fontId="311" fillId="63" borderId="0" applyNumberFormat="0" applyBorder="0" applyAlignment="0" applyProtection="0">
      <alignment vertical="center"/>
    </xf>
    <xf numFmtId="182" fontId="99" fillId="0" borderId="0"/>
    <xf numFmtId="182" fontId="315" fillId="0" borderId="0" applyFont="0" applyFill="0" applyBorder="0" applyAlignment="0" applyProtection="0">
      <alignment horizontal="right"/>
    </xf>
    <xf numFmtId="164" fontId="132" fillId="0" borderId="41" applyAlignment="0" applyProtection="0"/>
    <xf numFmtId="233" fontId="307" fillId="0" borderId="0" applyFill="0" applyBorder="0" applyAlignment="0"/>
    <xf numFmtId="206" fontId="307" fillId="0" borderId="0" applyFill="0" applyBorder="0" applyAlignment="0"/>
    <xf numFmtId="232" fontId="307" fillId="0" borderId="0" applyFill="0" applyBorder="0" applyAlignment="0"/>
    <xf numFmtId="231" fontId="145" fillId="0" borderId="0" applyFill="0" applyBorder="0" applyAlignment="0"/>
    <xf numFmtId="228" fontId="145" fillId="0" borderId="0" applyFill="0" applyBorder="0" applyAlignment="0"/>
    <xf numFmtId="233" fontId="307" fillId="0" borderId="0" applyFill="0" applyBorder="0" applyAlignment="0"/>
    <xf numFmtId="227" fontId="145" fillId="0" borderId="0" applyFill="0" applyBorder="0" applyAlignment="0"/>
    <xf numFmtId="206" fontId="307" fillId="0" borderId="0" applyFill="0" applyBorder="0" applyAlignment="0"/>
    <xf numFmtId="182" fontId="136" fillId="59" borderId="50" applyNumberFormat="0" applyAlignment="0" applyProtection="0">
      <alignment vertical="center"/>
    </xf>
    <xf numFmtId="169" fontId="55" fillId="0" borderId="0" applyFont="0" applyFill="0" applyBorder="0" applyAlignment="0" applyProtection="0">
      <alignment vertical="center"/>
    </xf>
    <xf numFmtId="233" fontId="307" fillId="0" borderId="0" applyFont="0" applyFill="0" applyBorder="0" applyAlignment="0" applyProtection="0"/>
    <xf numFmtId="167" fontId="29" fillId="0" borderId="17"/>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8" fontId="29" fillId="0" borderId="0" applyFont="0" applyFill="0" applyBorder="0" applyAlignment="0" applyProtection="0"/>
    <xf numFmtId="169" fontId="29" fillId="0" borderId="0" applyFont="0" applyFill="0" applyBorder="0" applyAlignment="0" applyProtection="0"/>
    <xf numFmtId="169" fontId="55" fillId="0" borderId="0" applyFont="0" applyFill="0" applyBorder="0" applyAlignment="0" applyProtection="0">
      <alignment vertical="center"/>
    </xf>
    <xf numFmtId="169" fontId="55" fillId="0" borderId="0" applyFont="0" applyFill="0" applyBorder="0" applyAlignment="0" applyProtection="0">
      <alignment vertical="center"/>
    </xf>
    <xf numFmtId="189" fontId="98" fillId="0" borderId="0" applyFont="0" applyFill="0" applyBorder="0" applyAlignment="0" applyProtection="0"/>
    <xf numFmtId="206" fontId="307" fillId="0" borderId="0" applyFont="0" applyFill="0" applyBorder="0" applyAlignment="0" applyProtection="0"/>
    <xf numFmtId="190" fontId="98" fillId="0" borderId="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229" fontId="308" fillId="0" borderId="0" applyFont="0" applyFill="0" applyBorder="0" applyAlignment="0" applyProtection="0"/>
    <xf numFmtId="182" fontId="29" fillId="0" borderId="0" applyFont="0" applyFill="0" applyBorder="0" applyAlignment="0" applyProtection="0"/>
    <xf numFmtId="14" fontId="141" fillId="0" borderId="0" applyFill="0" applyBorder="0" applyAlignment="0"/>
    <xf numFmtId="233" fontId="307" fillId="0" borderId="0" applyFill="0" applyBorder="0" applyAlignment="0"/>
    <xf numFmtId="206" fontId="307" fillId="0" borderId="0" applyFill="0" applyBorder="0" applyAlignment="0"/>
    <xf numFmtId="233" fontId="307" fillId="0" borderId="0" applyFill="0" applyBorder="0" applyAlignment="0"/>
    <xf numFmtId="227" fontId="145" fillId="0" borderId="0" applyFill="0" applyBorder="0" applyAlignment="0"/>
    <xf numFmtId="206" fontId="307" fillId="0" borderId="0" applyFill="0" applyBorder="0" applyAlignment="0"/>
    <xf numFmtId="182" fontId="114" fillId="0" borderId="20" applyNumberFormat="0" applyAlignment="0" applyProtection="0">
      <alignment horizontal="left" vertical="center"/>
    </xf>
    <xf numFmtId="182" fontId="114" fillId="0" borderId="40">
      <alignment horizontal="left" vertical="center"/>
    </xf>
    <xf numFmtId="182" fontId="164" fillId="0" borderId="0" applyNumberFormat="0" applyFill="0" applyBorder="0" applyAlignment="0" applyProtection="0"/>
    <xf numFmtId="182" fontId="114" fillId="0" borderId="0" applyNumberFormat="0" applyFill="0" applyBorder="0" applyAlignment="0" applyProtection="0"/>
    <xf numFmtId="182" fontId="313" fillId="0" borderId="0" applyNumberFormat="0" applyFill="0" applyBorder="0" applyAlignment="0" applyProtection="0">
      <alignment vertical="top"/>
      <protection locked="0"/>
    </xf>
    <xf numFmtId="182" fontId="173" fillId="53" borderId="50" applyNumberFormat="0" applyAlignment="0" applyProtection="0">
      <alignment vertical="center"/>
    </xf>
    <xf numFmtId="10" fontId="113" fillId="70" borderId="35" applyNumberFormat="0" applyBorder="0" applyAlignment="0" applyProtection="0"/>
    <xf numFmtId="182" fontId="99" fillId="0" borderId="0"/>
    <xf numFmtId="233" fontId="307" fillId="0" borderId="0" applyFill="0" applyBorder="0" applyAlignment="0"/>
    <xf numFmtId="206" fontId="307" fillId="0" borderId="0" applyFill="0" applyBorder="0" applyAlignment="0"/>
    <xf numFmtId="233" fontId="307" fillId="0" borderId="0" applyFill="0" applyBorder="0" applyAlignment="0"/>
    <xf numFmtId="227" fontId="145" fillId="0" borderId="0" applyFill="0" applyBorder="0" applyAlignment="0"/>
    <xf numFmtId="206" fontId="307" fillId="0" borderId="0" applyFill="0" applyBorder="0" applyAlignment="0"/>
    <xf numFmtId="182" fontId="179" fillId="0" borderId="35" applyNumberFormat="0" applyFill="0" applyBorder="0" applyAlignment="0" applyProtection="0">
      <alignment horizontal="center" wrapText="1"/>
    </xf>
    <xf numFmtId="235" fontId="29" fillId="0" borderId="0"/>
    <xf numFmtId="182" fontId="25" fillId="0" borderId="0"/>
    <xf numFmtId="174" fontId="191" fillId="0" borderId="0"/>
    <xf numFmtId="182" fontId="34" fillId="0" borderId="0">
      <alignment vertical="center"/>
    </xf>
    <xf numFmtId="182" fontId="29" fillId="0" borderId="0" applyNumberFormat="0" applyFill="0" applyBorder="0" applyAlignment="0" applyProtection="0"/>
    <xf numFmtId="182" fontId="29" fillId="0" borderId="0" applyNumberFormat="0" applyFill="0" applyBorder="0" applyAlignment="0" applyProtection="0"/>
    <xf numFmtId="182" fontId="34" fillId="0" borderId="0">
      <alignment vertical="center"/>
    </xf>
    <xf numFmtId="182" fontId="34" fillId="0" borderId="0">
      <alignment vertical="center"/>
    </xf>
    <xf numFmtId="182" fontId="34" fillId="0" borderId="0">
      <alignment vertical="center"/>
    </xf>
    <xf numFmtId="182" fontId="118" fillId="0" borderId="0"/>
    <xf numFmtId="182" fontId="34" fillId="0" borderId="0"/>
    <xf numFmtId="182" fontId="19" fillId="0" borderId="0"/>
    <xf numFmtId="182" fontId="118" fillId="70" borderId="51" applyNumberFormat="0" applyFont="0" applyAlignment="0" applyProtection="0">
      <alignment vertical="center"/>
    </xf>
    <xf numFmtId="203" fontId="98" fillId="0" borderId="0"/>
    <xf numFmtId="204" fontId="98" fillId="0" borderId="0"/>
    <xf numFmtId="182" fontId="200" fillId="59" borderId="52" applyNumberFormat="0" applyAlignment="0" applyProtection="0">
      <alignment vertical="center"/>
    </xf>
    <xf numFmtId="0" fontId="323" fillId="89" borderId="49" applyNumberFormat="0" applyAlignment="0" applyProtection="0"/>
    <xf numFmtId="228" fontId="145" fillId="0" borderId="0" applyFont="0" applyFill="0" applyBorder="0" applyAlignment="0" applyProtection="0"/>
    <xf numFmtId="230" fontId="307" fillId="0" borderId="0" applyFont="0" applyFill="0" applyBorder="0" applyAlignment="0" applyProtection="0"/>
    <xf numFmtId="9" fontId="29" fillId="0" borderId="0" applyFont="0" applyFill="0" applyBorder="0" applyAlignment="0" applyProtection="0"/>
    <xf numFmtId="9" fontId="19" fillId="0" borderId="0" applyFont="0" applyFill="0" applyBorder="0" applyAlignment="0" applyProtection="0">
      <alignment vertical="center"/>
    </xf>
    <xf numFmtId="233" fontId="307" fillId="0" borderId="0" applyFill="0" applyBorder="0" applyAlignment="0"/>
    <xf numFmtId="206" fontId="307" fillId="0" borderId="0" applyFill="0" applyBorder="0" applyAlignment="0"/>
    <xf numFmtId="233" fontId="307" fillId="0" borderId="0" applyFill="0" applyBorder="0" applyAlignment="0"/>
    <xf numFmtId="227" fontId="145" fillId="0" borderId="0" applyFill="0" applyBorder="0" applyAlignment="0"/>
    <xf numFmtId="206" fontId="307" fillId="0" borderId="0" applyFill="0" applyBorder="0" applyAlignment="0"/>
    <xf numFmtId="4" fontId="141" fillId="73" borderId="52" applyNumberFormat="0" applyProtection="0">
      <alignment vertical="center"/>
    </xf>
    <xf numFmtId="4" fontId="203" fillId="73" borderId="52" applyNumberFormat="0" applyProtection="0">
      <alignment vertical="center"/>
    </xf>
    <xf numFmtId="4" fontId="141" fillId="73" borderId="52" applyNumberFormat="0" applyProtection="0">
      <alignment horizontal="left" vertical="center" indent="1"/>
    </xf>
    <xf numFmtId="4" fontId="141" fillId="73" borderId="52" applyNumberFormat="0" applyProtection="0">
      <alignment horizontal="left" vertical="center" indent="1"/>
    </xf>
    <xf numFmtId="182" fontId="29" fillId="48" borderId="52" applyNumberFormat="0" applyProtection="0">
      <alignment horizontal="left" vertical="center" indent="1"/>
    </xf>
    <xf numFmtId="4" fontId="141" fillId="49" borderId="52" applyNumberFormat="0" applyProtection="0">
      <alignment horizontal="right" vertical="center"/>
    </xf>
    <xf numFmtId="4" fontId="141" fillId="56" borderId="52" applyNumberFormat="0" applyProtection="0">
      <alignment horizontal="right" vertical="center"/>
    </xf>
    <xf numFmtId="4" fontId="141" fillId="65" borderId="52" applyNumberFormat="0" applyProtection="0">
      <alignment horizontal="right" vertical="center"/>
    </xf>
    <xf numFmtId="4" fontId="141" fillId="58" borderId="52" applyNumberFormat="0" applyProtection="0">
      <alignment horizontal="right" vertical="center"/>
    </xf>
    <xf numFmtId="4" fontId="141" fillId="63" borderId="52" applyNumberFormat="0" applyProtection="0">
      <alignment horizontal="right" vertical="center"/>
    </xf>
    <xf numFmtId="4" fontId="141" fillId="67" borderId="52" applyNumberFormat="0" applyProtection="0">
      <alignment horizontal="right" vertical="center"/>
    </xf>
    <xf numFmtId="4" fontId="141" fillId="66" borderId="52" applyNumberFormat="0" applyProtection="0">
      <alignment horizontal="right" vertical="center"/>
    </xf>
    <xf numFmtId="4" fontId="141" fillId="76" borderId="52" applyNumberFormat="0" applyProtection="0">
      <alignment horizontal="right" vertical="center"/>
    </xf>
    <xf numFmtId="4" fontId="141" fillId="57" borderId="52" applyNumberFormat="0" applyProtection="0">
      <alignment horizontal="right" vertical="center"/>
    </xf>
    <xf numFmtId="4" fontId="204" fillId="77" borderId="52" applyNumberFormat="0" applyProtection="0">
      <alignment horizontal="left" vertical="center" indent="1"/>
    </xf>
    <xf numFmtId="4" fontId="141" fillId="78" borderId="53" applyNumberFormat="0" applyProtection="0">
      <alignment horizontal="left" vertical="center" indent="1"/>
    </xf>
    <xf numFmtId="182" fontId="29" fillId="48" borderId="52" applyNumberFormat="0" applyProtection="0">
      <alignment horizontal="left" vertical="center" indent="1"/>
    </xf>
    <xf numFmtId="4" fontId="141" fillId="78" borderId="52" applyNumberFormat="0" applyProtection="0">
      <alignment horizontal="left" vertical="center" indent="1"/>
    </xf>
    <xf numFmtId="4" fontId="141" fillId="80" borderId="52" applyNumberFormat="0" applyProtection="0">
      <alignment horizontal="left" vertical="center" indent="1"/>
    </xf>
    <xf numFmtId="182" fontId="29" fillId="80" borderId="52" applyNumberFormat="0" applyProtection="0">
      <alignment horizontal="left" vertical="center" indent="1"/>
    </xf>
    <xf numFmtId="182" fontId="29" fillId="80" borderId="52" applyNumberFormat="0" applyProtection="0">
      <alignment horizontal="left" vertical="center" indent="1"/>
    </xf>
    <xf numFmtId="182" fontId="29" fillId="68" borderId="52" applyNumberFormat="0" applyProtection="0">
      <alignment horizontal="left" vertical="center" indent="1"/>
    </xf>
    <xf numFmtId="182" fontId="29" fillId="68" borderId="52" applyNumberFormat="0" applyProtection="0">
      <alignment horizontal="left" vertical="center" indent="1"/>
    </xf>
    <xf numFmtId="182" fontId="29" fillId="59" borderId="52" applyNumberFormat="0" applyProtection="0">
      <alignment horizontal="left" vertical="center" indent="1"/>
    </xf>
    <xf numFmtId="182" fontId="29" fillId="59" borderId="52" applyNumberFormat="0" applyProtection="0">
      <alignment horizontal="left" vertical="center" indent="1"/>
    </xf>
    <xf numFmtId="182" fontId="29" fillId="48" borderId="52" applyNumberFormat="0" applyProtection="0">
      <alignment horizontal="left" vertical="center" indent="1"/>
    </xf>
    <xf numFmtId="182" fontId="29" fillId="48" borderId="52" applyNumberFormat="0" applyProtection="0">
      <alignment horizontal="left" vertical="center" indent="1"/>
    </xf>
    <xf numFmtId="4" fontId="141" fillId="70" borderId="52" applyNumberFormat="0" applyProtection="0">
      <alignment vertical="center"/>
    </xf>
    <xf numFmtId="4" fontId="203" fillId="70" borderId="52" applyNumberFormat="0" applyProtection="0">
      <alignment vertical="center"/>
    </xf>
    <xf numFmtId="4" fontId="141" fillId="70" borderId="52" applyNumberFormat="0" applyProtection="0">
      <alignment horizontal="left" vertical="center" indent="1"/>
    </xf>
    <xf numFmtId="4" fontId="141" fillId="70" borderId="52" applyNumberFormat="0" applyProtection="0">
      <alignment horizontal="left" vertical="center" indent="1"/>
    </xf>
    <xf numFmtId="4" fontId="141" fillId="54" borderId="54" applyNumberFormat="0" applyProtection="0">
      <alignment horizontal="right" vertical="center"/>
    </xf>
    <xf numFmtId="4" fontId="203" fillId="78" borderId="52" applyNumberFormat="0" applyProtection="0">
      <alignment horizontal="right" vertical="center"/>
    </xf>
    <xf numFmtId="182" fontId="29" fillId="48" borderId="52" applyNumberFormat="0" applyProtection="0">
      <alignment horizontal="left" vertical="center" indent="1"/>
    </xf>
    <xf numFmtId="182" fontId="29" fillId="48" borderId="52" applyNumberFormat="0" applyProtection="0">
      <alignment horizontal="left" vertical="center" indent="1"/>
    </xf>
    <xf numFmtId="4" fontId="207" fillId="78" borderId="52" applyNumberFormat="0" applyProtection="0">
      <alignment horizontal="right" vertical="center"/>
    </xf>
    <xf numFmtId="182" fontId="29" fillId="0" borderId="0"/>
    <xf numFmtId="49" fontId="141" fillId="0" borderId="0" applyFill="0" applyBorder="0" applyAlignment="0"/>
    <xf numFmtId="226" fontId="145" fillId="0" borderId="0" applyFill="0" applyBorder="0" applyAlignment="0"/>
    <xf numFmtId="236" fontId="145" fillId="0" borderId="0" applyFill="0" applyBorder="0" applyAlignment="0"/>
    <xf numFmtId="182" fontId="29" fillId="0" borderId="28" applyNumberFormat="0" applyFont="0" applyFill="0" applyAlignment="0" applyProtection="0"/>
    <xf numFmtId="182" fontId="209" fillId="0" borderId="55"/>
    <xf numFmtId="182" fontId="218" fillId="70" borderId="51" applyNumberFormat="0" applyFont="0" applyAlignment="0" applyProtection="0">
      <alignment vertical="center"/>
    </xf>
    <xf numFmtId="165" fontId="220" fillId="0" borderId="0">
      <alignment vertical="center"/>
    </xf>
    <xf numFmtId="182" fontId="55" fillId="0" borderId="0">
      <alignment vertical="center"/>
    </xf>
    <xf numFmtId="180" fontId="55" fillId="0" borderId="0">
      <alignment vertical="center"/>
    </xf>
    <xf numFmtId="165" fontId="55" fillId="0" borderId="0">
      <alignment vertical="center"/>
    </xf>
    <xf numFmtId="165" fontId="55" fillId="0" borderId="0">
      <alignment vertical="center"/>
    </xf>
    <xf numFmtId="182" fontId="55" fillId="0" borderId="0">
      <alignment vertical="center"/>
    </xf>
    <xf numFmtId="0" fontId="24" fillId="0" borderId="0"/>
    <xf numFmtId="174" fontId="55" fillId="0" borderId="0">
      <alignment vertical="center"/>
    </xf>
    <xf numFmtId="182" fontId="220" fillId="0" borderId="0">
      <alignment vertical="center"/>
    </xf>
    <xf numFmtId="220" fontId="55" fillId="0" borderId="0">
      <alignment vertical="center"/>
    </xf>
    <xf numFmtId="0" fontId="55" fillId="0" borderId="0">
      <alignment vertical="center"/>
    </xf>
    <xf numFmtId="182" fontId="55" fillId="0" borderId="0">
      <alignment vertical="center"/>
    </xf>
    <xf numFmtId="182" fontId="55" fillId="0" borderId="0">
      <alignment vertical="center"/>
    </xf>
    <xf numFmtId="182" fontId="55" fillId="0" borderId="0">
      <alignment vertical="center"/>
    </xf>
    <xf numFmtId="182" fontId="55" fillId="0" borderId="0">
      <alignment vertical="center"/>
    </xf>
    <xf numFmtId="182" fontId="34" fillId="0" borderId="0"/>
    <xf numFmtId="182" fontId="55" fillId="0" borderId="0">
      <alignment vertical="center"/>
    </xf>
    <xf numFmtId="182" fontId="197" fillId="0" borderId="0">
      <alignment vertical="center"/>
    </xf>
    <xf numFmtId="182" fontId="19" fillId="0" borderId="0"/>
    <xf numFmtId="182" fontId="55" fillId="0" borderId="0"/>
    <xf numFmtId="182" fontId="34" fillId="0" borderId="0"/>
    <xf numFmtId="182" fontId="34" fillId="0" borderId="0"/>
    <xf numFmtId="182" fontId="34" fillId="0" borderId="0"/>
    <xf numFmtId="165" fontId="55" fillId="0" borderId="0">
      <alignment vertical="center"/>
    </xf>
    <xf numFmtId="165" fontId="19" fillId="0" borderId="0"/>
    <xf numFmtId="165" fontId="19" fillId="0" borderId="0"/>
    <xf numFmtId="165" fontId="19" fillId="0" borderId="0"/>
    <xf numFmtId="165" fontId="19" fillId="0" borderId="0"/>
    <xf numFmtId="165" fontId="19" fillId="0" borderId="0"/>
    <xf numFmtId="165" fontId="19" fillId="0" borderId="0"/>
    <xf numFmtId="165" fontId="19" fillId="0" borderId="0"/>
    <xf numFmtId="182" fontId="55" fillId="0" borderId="0">
      <alignment vertical="center"/>
    </xf>
    <xf numFmtId="182" fontId="55" fillId="0" borderId="0">
      <alignment vertical="center"/>
    </xf>
    <xf numFmtId="182" fontId="55" fillId="0" borderId="0">
      <alignment vertical="center"/>
    </xf>
    <xf numFmtId="182" fontId="55" fillId="0" borderId="0">
      <alignment vertical="center"/>
    </xf>
    <xf numFmtId="182" fontId="34" fillId="0" borderId="0"/>
    <xf numFmtId="182" fontId="34" fillId="0" borderId="0"/>
    <xf numFmtId="165" fontId="55" fillId="0" borderId="0">
      <alignment vertical="center"/>
    </xf>
    <xf numFmtId="165" fontId="55" fillId="0" borderId="0">
      <alignment vertical="center"/>
    </xf>
    <xf numFmtId="165" fontId="55" fillId="0" borderId="0">
      <alignment vertical="center"/>
    </xf>
    <xf numFmtId="174" fontId="34" fillId="0" borderId="0">
      <alignment vertical="center"/>
    </xf>
    <xf numFmtId="182" fontId="34" fillId="0" borderId="0">
      <alignment vertical="center"/>
    </xf>
    <xf numFmtId="182" fontId="55" fillId="0" borderId="0">
      <alignment vertical="center"/>
    </xf>
    <xf numFmtId="182" fontId="55" fillId="0" borderId="0">
      <alignment vertical="center"/>
    </xf>
    <xf numFmtId="182" fontId="34" fillId="0" borderId="0">
      <alignment vertical="center"/>
    </xf>
    <xf numFmtId="182" fontId="34" fillId="0" borderId="0">
      <alignment vertical="center"/>
    </xf>
    <xf numFmtId="182" fontId="55" fillId="0" borderId="0">
      <alignment vertical="center"/>
    </xf>
    <xf numFmtId="182" fontId="55" fillId="0" borderId="0">
      <alignment vertical="center"/>
    </xf>
    <xf numFmtId="182" fontId="55" fillId="0" borderId="0">
      <alignment vertical="center"/>
    </xf>
    <xf numFmtId="213" fontId="55" fillId="0" borderId="0">
      <alignment vertical="center"/>
    </xf>
    <xf numFmtId="165" fontId="55" fillId="0" borderId="0">
      <alignment vertical="center"/>
    </xf>
    <xf numFmtId="182" fontId="55" fillId="0" borderId="0">
      <alignment vertical="center"/>
    </xf>
    <xf numFmtId="182" fontId="55" fillId="0" borderId="0">
      <alignment vertical="center"/>
    </xf>
    <xf numFmtId="182" fontId="55" fillId="0" borderId="0">
      <alignment vertical="center"/>
    </xf>
    <xf numFmtId="165" fontId="55" fillId="0" borderId="0">
      <alignment vertical="center"/>
    </xf>
    <xf numFmtId="182" fontId="321" fillId="73" borderId="0" applyNumberFormat="0" applyBorder="0" applyAlignment="0" applyProtection="0">
      <alignment vertical="center"/>
    </xf>
    <xf numFmtId="182" fontId="34" fillId="70" borderId="51" applyNumberFormat="0" applyFont="0" applyAlignment="0" applyProtection="0">
      <alignment vertical="center"/>
    </xf>
    <xf numFmtId="182" fontId="173" fillId="53" borderId="50" applyNumberFormat="0" applyAlignment="0" applyProtection="0">
      <alignment vertical="center"/>
    </xf>
    <xf numFmtId="182" fontId="200" fillId="59" borderId="52" applyNumberFormat="0" applyAlignment="0" applyProtection="0">
      <alignment vertical="center"/>
    </xf>
    <xf numFmtId="169" fontId="55" fillId="0" borderId="0" applyFont="0" applyFill="0" applyBorder="0" applyAlignment="0" applyProtection="0">
      <alignment vertical="center"/>
    </xf>
    <xf numFmtId="169" fontId="55" fillId="0" borderId="0" applyFont="0" applyFill="0" applyBorder="0" applyAlignment="0" applyProtection="0">
      <alignment vertical="center"/>
    </xf>
    <xf numFmtId="169" fontId="34" fillId="0" borderId="0" applyFont="0" applyFill="0" applyBorder="0" applyAlignment="0" applyProtection="0"/>
    <xf numFmtId="169" fontId="55" fillId="0" borderId="0" applyFont="0" applyFill="0" applyBorder="0" applyAlignment="0" applyProtection="0">
      <alignment vertical="center"/>
    </xf>
    <xf numFmtId="169" fontId="55" fillId="0" borderId="0" applyFont="0" applyFill="0" applyBorder="0" applyAlignment="0" applyProtection="0">
      <alignment vertical="center"/>
    </xf>
    <xf numFmtId="182" fontId="318" fillId="0" borderId="56" applyNumberFormat="0" applyFill="0" applyAlignment="0" applyProtection="0">
      <alignment vertical="center"/>
    </xf>
    <xf numFmtId="182" fontId="253" fillId="49" borderId="0" applyNumberFormat="0" applyBorder="0" applyAlignment="0" applyProtection="0">
      <alignment vertical="center"/>
    </xf>
    <xf numFmtId="182" fontId="231"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312" fillId="50" borderId="0" applyNumberFormat="0" applyBorder="0" applyAlignment="0" applyProtection="0">
      <alignment vertical="center"/>
    </xf>
    <xf numFmtId="182" fontId="253"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305" fillId="49" borderId="0" applyNumberFormat="0" applyBorder="0" applyAlignment="0" applyProtection="0">
      <alignment vertical="center"/>
    </xf>
    <xf numFmtId="182" fontId="19" fillId="0" borderId="0"/>
    <xf numFmtId="182" fontId="34" fillId="0" borderId="0"/>
    <xf numFmtId="182" fontId="34" fillId="0" borderId="0"/>
    <xf numFmtId="182" fontId="19" fillId="0" borderId="0"/>
    <xf numFmtId="182" fontId="19" fillId="0" borderId="0"/>
    <xf numFmtId="182" fontId="34" fillId="0" borderId="0">
      <alignment vertical="center"/>
    </xf>
    <xf numFmtId="182" fontId="34" fillId="0" borderId="0">
      <alignment vertical="center"/>
    </xf>
    <xf numFmtId="182" fontId="34" fillId="0" borderId="0" applyFill="0"/>
    <xf numFmtId="182" fontId="34" fillId="0" borderId="0" applyFill="0"/>
    <xf numFmtId="182" fontId="19" fillId="0" borderId="0"/>
    <xf numFmtId="182" fontId="55" fillId="0" borderId="0">
      <alignment vertical="center"/>
    </xf>
    <xf numFmtId="182" fontId="55" fillId="0" borderId="0">
      <alignment vertical="center"/>
    </xf>
    <xf numFmtId="182" fontId="34" fillId="0" borderId="0">
      <alignment vertical="center"/>
    </xf>
    <xf numFmtId="182" fontId="19" fillId="0" borderId="0"/>
    <xf numFmtId="182" fontId="19" fillId="0" borderId="0"/>
    <xf numFmtId="182" fontId="295" fillId="0" borderId="0">
      <alignment vertical="center"/>
    </xf>
    <xf numFmtId="182" fontId="34" fillId="0" borderId="0"/>
    <xf numFmtId="14" fontId="55" fillId="0" borderId="0">
      <alignment vertical="center"/>
    </xf>
    <xf numFmtId="182" fontId="55" fillId="0" borderId="0">
      <alignment vertical="center"/>
    </xf>
    <xf numFmtId="14" fontId="55" fillId="0" borderId="0">
      <alignment vertical="center"/>
    </xf>
    <xf numFmtId="229" fontId="55" fillId="0" borderId="0">
      <alignment vertical="center"/>
    </xf>
    <xf numFmtId="234" fontId="55" fillId="0" borderId="0">
      <alignment vertical="center"/>
    </xf>
    <xf numFmtId="182" fontId="55" fillId="0" borderId="0">
      <alignment vertical="center"/>
    </xf>
    <xf numFmtId="182" fontId="55" fillId="0" borderId="0">
      <alignment vertical="center"/>
    </xf>
    <xf numFmtId="182" fontId="55" fillId="0" borderId="0">
      <alignment vertical="center"/>
    </xf>
    <xf numFmtId="182" fontId="19" fillId="0" borderId="0"/>
    <xf numFmtId="182" fontId="19" fillId="0" borderId="0"/>
    <xf numFmtId="182" fontId="311" fillId="64" borderId="0" applyNumberFormat="0" applyBorder="0" applyAlignment="0" applyProtection="0">
      <alignment vertical="center"/>
    </xf>
    <xf numFmtId="182" fontId="311" fillId="65" borderId="0" applyNumberFormat="0" applyBorder="0" applyAlignment="0" applyProtection="0">
      <alignment vertical="center"/>
    </xf>
    <xf numFmtId="182" fontId="311" fillId="66" borderId="0" applyNumberFormat="0" applyBorder="0" applyAlignment="0" applyProtection="0">
      <alignment vertical="center"/>
    </xf>
    <xf numFmtId="182" fontId="311" fillId="61" borderId="0" applyNumberFormat="0" applyBorder="0" applyAlignment="0" applyProtection="0">
      <alignment vertical="center"/>
    </xf>
    <xf numFmtId="182" fontId="311" fillId="62" borderId="0" applyNumberFormat="0" applyBorder="0" applyAlignment="0" applyProtection="0">
      <alignment vertical="center"/>
    </xf>
    <xf numFmtId="182" fontId="311" fillId="67" borderId="0" applyNumberFormat="0" applyBorder="0" applyAlignment="0" applyProtection="0">
      <alignment vertical="center"/>
    </xf>
    <xf numFmtId="182" fontId="233" fillId="0" borderId="6" applyNumberFormat="0" applyFill="0" applyAlignment="0" applyProtection="0">
      <alignment vertical="center"/>
    </xf>
    <xf numFmtId="182" fontId="234" fillId="0" borderId="7" applyNumberFormat="0" applyFill="0" applyAlignment="0" applyProtection="0">
      <alignment vertical="center"/>
    </xf>
    <xf numFmtId="182" fontId="165" fillId="0" borderId="8" applyNumberFormat="0" applyFill="0" applyAlignment="0" applyProtection="0">
      <alignment vertical="center"/>
    </xf>
    <xf numFmtId="182" fontId="165" fillId="0" borderId="0" applyNumberFormat="0" applyFill="0" applyBorder="0" applyAlignment="0" applyProtection="0">
      <alignment vertical="center"/>
    </xf>
    <xf numFmtId="182" fontId="212" fillId="0" borderId="0" applyNumberFormat="0" applyFill="0" applyBorder="0" applyAlignment="0" applyProtection="0">
      <alignment vertical="center"/>
    </xf>
    <xf numFmtId="182" fontId="94" fillId="0" borderId="0"/>
    <xf numFmtId="40" fontId="256" fillId="0" borderId="35"/>
    <xf numFmtId="182" fontId="320" fillId="68" borderId="10" applyNumberFormat="0" applyAlignment="0" applyProtection="0">
      <alignment vertical="center"/>
    </xf>
    <xf numFmtId="182" fontId="233" fillId="0" borderId="6" applyNumberFormat="0" applyFill="0" applyAlignment="0" applyProtection="0">
      <alignment vertical="center"/>
    </xf>
    <xf numFmtId="182" fontId="234" fillId="0" borderId="7" applyNumberFormat="0" applyFill="0" applyAlignment="0" applyProtection="0">
      <alignment vertical="center"/>
    </xf>
    <xf numFmtId="182" fontId="165" fillId="0" borderId="8" applyNumberFormat="0" applyFill="0" applyAlignment="0" applyProtection="0">
      <alignment vertical="center"/>
    </xf>
    <xf numFmtId="182" fontId="165" fillId="0" borderId="0" applyNumberFormat="0" applyFill="0" applyBorder="0" applyAlignment="0" applyProtection="0">
      <alignment vertical="center"/>
    </xf>
    <xf numFmtId="182" fontId="212" fillId="0" borderId="0" applyNumberFormat="0" applyFill="0" applyBorder="0" applyAlignment="0" applyProtection="0">
      <alignment vertical="center"/>
    </xf>
    <xf numFmtId="182" fontId="25" fillId="0" borderId="0" applyBorder="0"/>
    <xf numFmtId="182" fontId="92" fillId="0" borderId="0"/>
    <xf numFmtId="182" fontId="320" fillId="68" borderId="10" applyNumberFormat="0" applyAlignment="0" applyProtection="0">
      <alignment vertical="center"/>
    </xf>
    <xf numFmtId="182" fontId="318" fillId="0" borderId="56" applyNumberFormat="0" applyFill="0" applyAlignment="0" applyProtection="0">
      <alignment vertical="center"/>
    </xf>
    <xf numFmtId="182" fontId="273" fillId="0" borderId="56" applyNumberFormat="0" applyFill="0" applyAlignment="0" applyProtection="0">
      <alignment vertical="center"/>
    </xf>
    <xf numFmtId="182" fontId="220" fillId="70" borderId="51" applyNumberFormat="0" applyFont="0" applyAlignment="0" applyProtection="0">
      <alignment vertical="center"/>
    </xf>
    <xf numFmtId="182" fontId="34" fillId="70" borderId="51" applyNumberFormat="0" applyFont="0" applyAlignment="0" applyProtection="0">
      <alignment vertical="center"/>
    </xf>
    <xf numFmtId="9" fontId="34" fillId="0" borderId="0" applyFont="0" applyFill="0" applyBorder="0" applyAlignment="0" applyProtection="0"/>
    <xf numFmtId="182" fontId="136" fillId="59" borderId="50" applyNumberFormat="0" applyAlignment="0" applyProtection="0">
      <alignment vertical="center"/>
    </xf>
    <xf numFmtId="182" fontId="319" fillId="59" borderId="50" applyNumberFormat="0" applyAlignment="0" applyProtection="0">
      <alignment vertical="center"/>
    </xf>
    <xf numFmtId="182" fontId="274" fillId="0" borderId="0" applyNumberFormat="0" applyFill="0" applyBorder="0" applyAlignment="0" applyProtection="0">
      <alignment vertical="center"/>
    </xf>
    <xf numFmtId="182" fontId="316" fillId="0" borderId="0" applyNumberFormat="0" applyFill="0" applyBorder="0" applyAlignment="0" applyProtection="0">
      <alignment vertical="center"/>
    </xf>
    <xf numFmtId="182" fontId="316" fillId="0" borderId="0" applyNumberFormat="0" applyFill="0" applyBorder="0" applyAlignment="0" applyProtection="0">
      <alignment vertical="center"/>
    </xf>
    <xf numFmtId="182" fontId="319" fillId="59" borderId="50" applyNumberFormat="0" applyAlignment="0" applyProtection="0">
      <alignment vertical="center"/>
    </xf>
    <xf numFmtId="182" fontId="136" fillId="59" borderId="50" applyNumberFormat="0" applyAlignment="0" applyProtection="0">
      <alignment vertical="center"/>
    </xf>
    <xf numFmtId="168" fontId="55" fillId="0" borderId="0" applyFont="0" applyFill="0" applyBorder="0" applyAlignment="0" applyProtection="0">
      <alignment vertical="center"/>
    </xf>
    <xf numFmtId="168" fontId="55" fillId="0" borderId="0" applyFont="0" applyFill="0" applyBorder="0" applyAlignment="0" applyProtection="0">
      <alignment vertical="center"/>
    </xf>
    <xf numFmtId="168" fontId="55" fillId="0" borderId="0" applyFont="0" applyFill="0" applyBorder="0" applyAlignment="0" applyProtection="0">
      <alignment vertical="center"/>
    </xf>
    <xf numFmtId="168" fontId="55" fillId="0" borderId="0" applyFont="0" applyFill="0" applyBorder="0" applyAlignment="0" applyProtection="0">
      <alignment vertical="center"/>
    </xf>
    <xf numFmtId="168" fontId="55" fillId="0" borderId="0" applyFont="0" applyFill="0" applyBorder="0" applyAlignment="0" applyProtection="0">
      <alignment vertical="center"/>
    </xf>
    <xf numFmtId="168" fontId="55" fillId="0" borderId="0" applyFont="0" applyFill="0" applyBorder="0" applyAlignment="0" applyProtection="0">
      <alignment vertical="center"/>
    </xf>
    <xf numFmtId="182" fontId="40" fillId="0" borderId="0" applyNumberFormat="0" applyFill="0" applyBorder="0" applyAlignment="0" applyProtection="0">
      <alignment vertical="top"/>
      <protection locked="0"/>
    </xf>
    <xf numFmtId="182" fontId="40" fillId="0" borderId="0" applyNumberFormat="0" applyFill="0" applyBorder="0" applyAlignment="0" applyProtection="0">
      <alignment vertical="top"/>
      <protection locked="0"/>
    </xf>
    <xf numFmtId="210" fontId="324" fillId="0" borderId="0" applyNumberFormat="0" applyFill="0" applyBorder="0" applyAlignment="0" applyProtection="0">
      <alignment vertical="top"/>
      <protection locked="0"/>
    </xf>
    <xf numFmtId="182" fontId="40" fillId="0" borderId="0" applyNumberFormat="0" applyFill="0" applyBorder="0" applyAlignment="0" applyProtection="0">
      <alignment vertical="top"/>
      <protection locked="0"/>
    </xf>
    <xf numFmtId="182" fontId="311" fillId="64" borderId="0" applyNumberFormat="0" applyBorder="0" applyAlignment="0" applyProtection="0">
      <alignment vertical="center"/>
    </xf>
    <xf numFmtId="182" fontId="311" fillId="65" borderId="0" applyNumberFormat="0" applyBorder="0" applyAlignment="0" applyProtection="0">
      <alignment vertical="center"/>
    </xf>
    <xf numFmtId="182" fontId="311" fillId="66" borderId="0" applyNumberFormat="0" applyBorder="0" applyAlignment="0" applyProtection="0">
      <alignment vertical="center"/>
    </xf>
    <xf numFmtId="182" fontId="311" fillId="61" borderId="0" applyNumberFormat="0" applyBorder="0" applyAlignment="0" applyProtection="0">
      <alignment vertical="center"/>
    </xf>
    <xf numFmtId="182" fontId="311" fillId="62" borderId="0" applyNumberFormat="0" applyBorder="0" applyAlignment="0" applyProtection="0">
      <alignment vertical="center"/>
    </xf>
    <xf numFmtId="182" fontId="311" fillId="67" borderId="0" applyNumberFormat="0" applyBorder="0" applyAlignment="0" applyProtection="0">
      <alignment vertical="center"/>
    </xf>
    <xf numFmtId="182" fontId="317" fillId="53" borderId="50" applyNumberFormat="0" applyAlignment="0" applyProtection="0">
      <alignment vertical="center"/>
    </xf>
    <xf numFmtId="182" fontId="322" fillId="59" borderId="52" applyNumberFormat="0" applyAlignment="0" applyProtection="0">
      <alignment vertical="center"/>
    </xf>
    <xf numFmtId="182" fontId="200" fillId="59" borderId="52" applyNumberFormat="0" applyAlignment="0" applyProtection="0"/>
    <xf numFmtId="182" fontId="317" fillId="53" borderId="50" applyNumberFormat="0" applyAlignment="0" applyProtection="0">
      <alignment vertical="center"/>
    </xf>
    <xf numFmtId="182" fontId="173" fillId="53" borderId="50" applyNumberFormat="0" applyAlignment="0" applyProtection="0">
      <alignment vertical="center"/>
    </xf>
    <xf numFmtId="182" fontId="322" fillId="59" borderId="52" applyNumberFormat="0" applyAlignment="0" applyProtection="0">
      <alignment vertical="center"/>
    </xf>
    <xf numFmtId="182" fontId="200" fillId="59" borderId="52" applyNumberFormat="0" applyAlignment="0" applyProtection="0">
      <alignment vertical="center"/>
    </xf>
    <xf numFmtId="182" fontId="321" fillId="73" borderId="0" applyNumberFormat="0" applyBorder="0" applyAlignment="0" applyProtection="0">
      <alignment vertical="center"/>
    </xf>
    <xf numFmtId="182" fontId="310" fillId="0" borderId="4" applyNumberFormat="0" applyFill="0" applyAlignment="0" applyProtection="0">
      <alignment vertical="center"/>
    </xf>
    <xf numFmtId="182" fontId="310" fillId="0" borderId="4" applyNumberFormat="0" applyFill="0" applyAlignment="0" applyProtection="0">
      <alignment vertical="center"/>
    </xf>
    <xf numFmtId="182" fontId="273" fillId="0" borderId="56" applyNumberFormat="0" applyFill="0" applyAlignment="0" applyProtection="0">
      <alignment vertical="center"/>
    </xf>
    <xf numFmtId="182" fontId="55" fillId="0" borderId="0">
      <alignment vertical="center"/>
    </xf>
    <xf numFmtId="166" fontId="306" fillId="0" borderId="0" applyFont="0" applyFill="0" applyBorder="0" applyAlignment="0" applyProtection="0"/>
    <xf numFmtId="167" fontId="306"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9" fontId="306" fillId="0" borderId="0" applyFont="0" applyFill="0" applyBorder="0" applyAlignment="0" applyProtection="0"/>
    <xf numFmtId="168" fontId="306" fillId="0" borderId="0" applyFont="0" applyFill="0" applyBorder="0" applyAlignment="0" applyProtection="0"/>
    <xf numFmtId="164" fontId="132" fillId="0" borderId="59" applyAlignment="0" applyProtection="0"/>
    <xf numFmtId="182" fontId="136" fillId="59" borderId="60" applyNumberFormat="0" applyAlignment="0" applyProtection="0">
      <alignment vertical="center"/>
    </xf>
    <xf numFmtId="169" fontId="55" fillId="0" borderId="0" applyFont="0" applyFill="0" applyBorder="0" applyAlignment="0" applyProtection="0">
      <alignment vertical="center"/>
    </xf>
    <xf numFmtId="169" fontId="55" fillId="0" borderId="0" applyFont="0" applyFill="0" applyBorder="0" applyAlignment="0" applyProtection="0">
      <alignment vertical="center"/>
    </xf>
    <xf numFmtId="169" fontId="55" fillId="0" borderId="0" applyFont="0" applyFill="0" applyBorder="0" applyAlignment="0" applyProtection="0">
      <alignment vertical="center"/>
    </xf>
    <xf numFmtId="182" fontId="29" fillId="0" borderId="0" applyFont="0" applyFill="0" applyBorder="0" applyAlignment="0" applyProtection="0"/>
    <xf numFmtId="182" fontId="114" fillId="0" borderId="61">
      <alignment horizontal="left" vertical="center"/>
    </xf>
    <xf numFmtId="182" fontId="173" fillId="53" borderId="60" applyNumberFormat="0" applyAlignment="0" applyProtection="0">
      <alignment vertical="center"/>
    </xf>
    <xf numFmtId="174" fontId="191" fillId="0" borderId="0"/>
    <xf numFmtId="182" fontId="118" fillId="70" borderId="62" applyNumberFormat="0" applyFont="0" applyAlignment="0" applyProtection="0">
      <alignment vertical="center"/>
    </xf>
    <xf numFmtId="182" fontId="200" fillId="59" borderId="63" applyNumberFormat="0" applyAlignment="0" applyProtection="0">
      <alignment vertical="center"/>
    </xf>
    <xf numFmtId="4" fontId="141" fillId="73" borderId="63" applyNumberFormat="0" applyProtection="0">
      <alignment vertical="center"/>
    </xf>
    <xf numFmtId="4" fontId="203" fillId="73" borderId="63" applyNumberFormat="0" applyProtection="0">
      <alignment vertical="center"/>
    </xf>
    <xf numFmtId="4" fontId="141" fillId="73" borderId="63" applyNumberFormat="0" applyProtection="0">
      <alignment horizontal="left" vertical="center" indent="1"/>
    </xf>
    <xf numFmtId="4" fontId="141" fillId="73" borderId="63" applyNumberFormat="0" applyProtection="0">
      <alignment horizontal="left" vertical="center" indent="1"/>
    </xf>
    <xf numFmtId="182" fontId="29" fillId="48" borderId="63" applyNumberFormat="0" applyProtection="0">
      <alignment horizontal="left" vertical="center" indent="1"/>
    </xf>
    <xf numFmtId="4" fontId="141" fillId="49" borderId="63" applyNumberFormat="0" applyProtection="0">
      <alignment horizontal="right" vertical="center"/>
    </xf>
    <xf numFmtId="4" fontId="141" fillId="56" borderId="63" applyNumberFormat="0" applyProtection="0">
      <alignment horizontal="right" vertical="center"/>
    </xf>
    <xf numFmtId="4" fontId="141" fillId="65" borderId="63" applyNumberFormat="0" applyProtection="0">
      <alignment horizontal="right" vertical="center"/>
    </xf>
    <xf numFmtId="4" fontId="141" fillId="58" borderId="63" applyNumberFormat="0" applyProtection="0">
      <alignment horizontal="right" vertical="center"/>
    </xf>
    <xf numFmtId="4" fontId="141" fillId="63" borderId="63" applyNumberFormat="0" applyProtection="0">
      <alignment horizontal="right" vertical="center"/>
    </xf>
    <xf numFmtId="4" fontId="141" fillId="67" borderId="63" applyNumberFormat="0" applyProtection="0">
      <alignment horizontal="right" vertical="center"/>
    </xf>
    <xf numFmtId="4" fontId="141" fillId="66" borderId="63" applyNumberFormat="0" applyProtection="0">
      <alignment horizontal="right" vertical="center"/>
    </xf>
    <xf numFmtId="4" fontId="141" fillId="76" borderId="63" applyNumberFormat="0" applyProtection="0">
      <alignment horizontal="right" vertical="center"/>
    </xf>
    <xf numFmtId="4" fontId="141" fillId="57" borderId="63" applyNumberFormat="0" applyProtection="0">
      <alignment horizontal="right" vertical="center"/>
    </xf>
    <xf numFmtId="4" fontId="204" fillId="77" borderId="63" applyNumberFormat="0" applyProtection="0">
      <alignment horizontal="left" vertical="center" indent="1"/>
    </xf>
    <xf numFmtId="4" fontId="141" fillId="78" borderId="64" applyNumberFormat="0" applyProtection="0">
      <alignment horizontal="left" vertical="center" indent="1"/>
    </xf>
    <xf numFmtId="182" fontId="29" fillId="48" borderId="63" applyNumberFormat="0" applyProtection="0">
      <alignment horizontal="left" vertical="center" indent="1"/>
    </xf>
    <xf numFmtId="4" fontId="141" fillId="78" borderId="63" applyNumberFormat="0" applyProtection="0">
      <alignment horizontal="left" vertical="center" indent="1"/>
    </xf>
    <xf numFmtId="4" fontId="141" fillId="80" borderId="63" applyNumberFormat="0" applyProtection="0">
      <alignment horizontal="left" vertical="center" indent="1"/>
    </xf>
    <xf numFmtId="182" fontId="29" fillId="80" borderId="63" applyNumberFormat="0" applyProtection="0">
      <alignment horizontal="left" vertical="center" indent="1"/>
    </xf>
    <xf numFmtId="182" fontId="29" fillId="80" borderId="63" applyNumberFormat="0" applyProtection="0">
      <alignment horizontal="left" vertical="center" indent="1"/>
    </xf>
    <xf numFmtId="182" fontId="29" fillId="68" borderId="63" applyNumberFormat="0" applyProtection="0">
      <alignment horizontal="left" vertical="center" indent="1"/>
    </xf>
    <xf numFmtId="182" fontId="29" fillId="68" borderId="63" applyNumberFormat="0" applyProtection="0">
      <alignment horizontal="left" vertical="center" indent="1"/>
    </xf>
    <xf numFmtId="182" fontId="29" fillId="59" borderId="63" applyNumberFormat="0" applyProtection="0">
      <alignment horizontal="left" vertical="center" indent="1"/>
    </xf>
    <xf numFmtId="182" fontId="29" fillId="59" borderId="63" applyNumberFormat="0" applyProtection="0">
      <alignment horizontal="left" vertical="center" indent="1"/>
    </xf>
    <xf numFmtId="182" fontId="29" fillId="48" borderId="63" applyNumberFormat="0" applyProtection="0">
      <alignment horizontal="left" vertical="center" indent="1"/>
    </xf>
    <xf numFmtId="182" fontId="29" fillId="48" borderId="63" applyNumberFormat="0" applyProtection="0">
      <alignment horizontal="left" vertical="center" indent="1"/>
    </xf>
    <xf numFmtId="4" fontId="141" fillId="70" borderId="63" applyNumberFormat="0" applyProtection="0">
      <alignment vertical="center"/>
    </xf>
    <xf numFmtId="4" fontId="203" fillId="70" borderId="63" applyNumberFormat="0" applyProtection="0">
      <alignment vertical="center"/>
    </xf>
    <xf numFmtId="4" fontId="141" fillId="70" borderId="63" applyNumberFormat="0" applyProtection="0">
      <alignment horizontal="left" vertical="center" indent="1"/>
    </xf>
    <xf numFmtId="4" fontId="141" fillId="70" borderId="63" applyNumberFormat="0" applyProtection="0">
      <alignment horizontal="left" vertical="center" indent="1"/>
    </xf>
    <xf numFmtId="4" fontId="141" fillId="54" borderId="65" applyNumberFormat="0" applyProtection="0">
      <alignment horizontal="right" vertical="center"/>
    </xf>
    <xf numFmtId="4" fontId="203" fillId="78" borderId="63" applyNumberFormat="0" applyProtection="0">
      <alignment horizontal="right" vertical="center"/>
    </xf>
    <xf numFmtId="182" fontId="29" fillId="48" borderId="63" applyNumberFormat="0" applyProtection="0">
      <alignment horizontal="left" vertical="center" indent="1"/>
    </xf>
    <xf numFmtId="182" fontId="29" fillId="48" borderId="63" applyNumberFormat="0" applyProtection="0">
      <alignment horizontal="left" vertical="center" indent="1"/>
    </xf>
    <xf numFmtId="4" fontId="207" fillId="78" borderId="63" applyNumberFormat="0" applyProtection="0">
      <alignment horizontal="right" vertical="center"/>
    </xf>
    <xf numFmtId="182" fontId="218" fillId="70" borderId="62" applyNumberFormat="0" applyFont="0" applyAlignment="0" applyProtection="0">
      <alignment vertical="center"/>
    </xf>
    <xf numFmtId="220" fontId="55" fillId="0" borderId="0">
      <alignment vertical="center"/>
    </xf>
    <xf numFmtId="182" fontId="34" fillId="70" borderId="62" applyNumberFormat="0" applyFont="0" applyAlignment="0" applyProtection="0">
      <alignment vertical="center"/>
    </xf>
    <xf numFmtId="182" fontId="173" fillId="53" borderId="60" applyNumberFormat="0" applyAlignment="0" applyProtection="0">
      <alignment vertical="center"/>
    </xf>
    <xf numFmtId="182" fontId="200" fillId="59" borderId="63" applyNumberFormat="0" applyAlignment="0" applyProtection="0">
      <alignment vertical="center"/>
    </xf>
    <xf numFmtId="169" fontId="55" fillId="0" borderId="0" applyFont="0" applyFill="0" applyBorder="0" applyAlignment="0" applyProtection="0">
      <alignment vertical="center"/>
    </xf>
    <xf numFmtId="169" fontId="55" fillId="0" borderId="0" applyFont="0" applyFill="0" applyBorder="0" applyAlignment="0" applyProtection="0">
      <alignment vertical="center"/>
    </xf>
    <xf numFmtId="169" fontId="34" fillId="0" borderId="0" applyFont="0" applyFill="0" applyBorder="0" applyAlignment="0" applyProtection="0"/>
    <xf numFmtId="169" fontId="55" fillId="0" borderId="0" applyFont="0" applyFill="0" applyBorder="0" applyAlignment="0" applyProtection="0">
      <alignment vertical="center"/>
    </xf>
    <xf numFmtId="169" fontId="55" fillId="0" borderId="0" applyFont="0" applyFill="0" applyBorder="0" applyAlignment="0" applyProtection="0">
      <alignment vertical="center"/>
    </xf>
    <xf numFmtId="182" fontId="318" fillId="0" borderId="66" applyNumberFormat="0" applyFill="0" applyAlignment="0" applyProtection="0">
      <alignment vertical="center"/>
    </xf>
    <xf numFmtId="182" fontId="318" fillId="0" borderId="66" applyNumberFormat="0" applyFill="0" applyAlignment="0" applyProtection="0">
      <alignment vertical="center"/>
    </xf>
    <xf numFmtId="182" fontId="273" fillId="0" borderId="66" applyNumberFormat="0" applyFill="0" applyAlignment="0" applyProtection="0">
      <alignment vertical="center"/>
    </xf>
    <xf numFmtId="182" fontId="220" fillId="70" borderId="62" applyNumberFormat="0" applyFont="0" applyAlignment="0" applyProtection="0">
      <alignment vertical="center"/>
    </xf>
    <xf numFmtId="182" fontId="34" fillId="70" borderId="62" applyNumberFormat="0" applyFont="0" applyAlignment="0" applyProtection="0">
      <alignment vertical="center"/>
    </xf>
    <xf numFmtId="182" fontId="136" fillId="59" borderId="60" applyNumberFormat="0" applyAlignment="0" applyProtection="0">
      <alignment vertical="center"/>
    </xf>
    <xf numFmtId="182" fontId="319" fillId="59" borderId="60" applyNumberFormat="0" applyAlignment="0" applyProtection="0">
      <alignment vertical="center"/>
    </xf>
    <xf numFmtId="182" fontId="319" fillId="59" borderId="60" applyNumberFormat="0" applyAlignment="0" applyProtection="0">
      <alignment vertical="center"/>
    </xf>
    <xf numFmtId="182" fontId="136" fillId="59" borderId="60" applyNumberFormat="0" applyAlignment="0" applyProtection="0">
      <alignment vertical="center"/>
    </xf>
    <xf numFmtId="168" fontId="55" fillId="0" borderId="0" applyFont="0" applyFill="0" applyBorder="0" applyAlignment="0" applyProtection="0">
      <alignment vertical="center"/>
    </xf>
    <xf numFmtId="168" fontId="55" fillId="0" borderId="0" applyFont="0" applyFill="0" applyBorder="0" applyAlignment="0" applyProtection="0">
      <alignment vertical="center"/>
    </xf>
    <xf numFmtId="168" fontId="55" fillId="0" borderId="0" applyFont="0" applyFill="0" applyBorder="0" applyAlignment="0" applyProtection="0">
      <alignment vertical="center"/>
    </xf>
    <xf numFmtId="168" fontId="55" fillId="0" borderId="0" applyFont="0" applyFill="0" applyBorder="0" applyAlignment="0" applyProtection="0">
      <alignment vertical="center"/>
    </xf>
    <xf numFmtId="168" fontId="55" fillId="0" borderId="0" applyFont="0" applyFill="0" applyBorder="0" applyAlignment="0" applyProtection="0">
      <alignment vertical="center"/>
    </xf>
    <xf numFmtId="168" fontId="55" fillId="0" borderId="0" applyFont="0" applyFill="0" applyBorder="0" applyAlignment="0" applyProtection="0">
      <alignment vertical="center"/>
    </xf>
    <xf numFmtId="182" fontId="317" fillId="53" borderId="60" applyNumberFormat="0" applyAlignment="0" applyProtection="0">
      <alignment vertical="center"/>
    </xf>
    <xf numFmtId="182" fontId="322" fillId="59" borderId="63" applyNumberFormat="0" applyAlignment="0" applyProtection="0">
      <alignment vertical="center"/>
    </xf>
    <xf numFmtId="182" fontId="200" fillId="59" borderId="63" applyNumberFormat="0" applyAlignment="0" applyProtection="0"/>
    <xf numFmtId="182" fontId="317" fillId="53" borderId="60" applyNumberFormat="0" applyAlignment="0" applyProtection="0">
      <alignment vertical="center"/>
    </xf>
    <xf numFmtId="182" fontId="173" fillId="53" borderId="60" applyNumberFormat="0" applyAlignment="0" applyProtection="0">
      <alignment vertical="center"/>
    </xf>
    <xf numFmtId="182" fontId="322" fillId="59" borderId="63" applyNumberFormat="0" applyAlignment="0" applyProtection="0">
      <alignment vertical="center"/>
    </xf>
    <xf numFmtId="182" fontId="200" fillId="59" borderId="63" applyNumberFormat="0" applyAlignment="0" applyProtection="0">
      <alignment vertical="center"/>
    </xf>
    <xf numFmtId="182" fontId="273" fillId="0" borderId="66" applyNumberFormat="0" applyFill="0" applyAlignment="0" applyProtection="0">
      <alignment vertical="center"/>
    </xf>
    <xf numFmtId="202" fontId="24" fillId="0" borderId="0"/>
    <xf numFmtId="0" fontId="24" fillId="0" borderId="0"/>
    <xf numFmtId="0" fontId="16" fillId="0" borderId="0">
      <alignment vertical="center"/>
    </xf>
    <xf numFmtId="0" fontId="15" fillId="0" borderId="0">
      <alignment vertical="center"/>
    </xf>
    <xf numFmtId="0" fontId="19" fillId="0" borderId="0"/>
    <xf numFmtId="0" fontId="326" fillId="0" borderId="0" applyNumberFormat="0" applyFill="0" applyBorder="0" applyAlignment="0" applyProtection="0"/>
    <xf numFmtId="181" fontId="14" fillId="0" borderId="0"/>
    <xf numFmtId="202" fontId="195" fillId="0" borderId="0">
      <alignment vertical="center"/>
    </xf>
    <xf numFmtId="0" fontId="13" fillId="0" borderId="0"/>
    <xf numFmtId="0" fontId="13" fillId="0" borderId="0"/>
    <xf numFmtId="0" fontId="55" fillId="0" borderId="0"/>
    <xf numFmtId="43" fontId="13" fillId="0" borderId="0" applyFont="0" applyFill="0" applyBorder="0" applyAlignment="0" applyProtection="0"/>
    <xf numFmtId="169" fontId="13" fillId="0" borderId="0" applyFont="0" applyFill="0" applyBorder="0" applyAlignment="0" applyProtection="0">
      <alignment vertical="center"/>
    </xf>
    <xf numFmtId="9" fontId="13" fillId="0" borderId="0" applyFont="0" applyFill="0" applyBorder="0" applyAlignment="0" applyProtection="0">
      <alignment vertical="center"/>
    </xf>
    <xf numFmtId="43" fontId="55" fillId="0" borderId="0" applyFont="0" applyFill="0" applyBorder="0" applyAlignment="0" applyProtection="0"/>
    <xf numFmtId="182" fontId="12" fillId="0" borderId="0"/>
    <xf numFmtId="0" fontId="12" fillId="0" borderId="0"/>
    <xf numFmtId="0" fontId="11" fillId="0" borderId="0"/>
    <xf numFmtId="0" fontId="11" fillId="0" borderId="0"/>
    <xf numFmtId="9" fontId="55" fillId="0" borderId="0" applyFont="0" applyFill="0" applyBorder="0" applyAlignment="0" applyProtection="0"/>
    <xf numFmtId="0" fontId="8" fillId="0" borderId="0"/>
    <xf numFmtId="0" fontId="6" fillId="0" borderId="0"/>
    <xf numFmtId="0" fontId="6" fillId="0" borderId="0"/>
    <xf numFmtId="182" fontId="55" fillId="0" borderId="0">
      <alignment vertical="center"/>
    </xf>
    <xf numFmtId="220" fontId="55" fillId="0" borderId="0">
      <alignment vertical="center"/>
    </xf>
    <xf numFmtId="9" fontId="5" fillId="0" borderId="0" applyFont="0" applyFill="0" applyBorder="0" applyAlignment="0" applyProtection="0">
      <alignment vertical="center"/>
    </xf>
    <xf numFmtId="182" fontId="200" fillId="59" borderId="87" applyNumberFormat="0" applyAlignment="0" applyProtection="0">
      <alignment vertical="center"/>
    </xf>
    <xf numFmtId="174" fontId="191" fillId="0" borderId="0"/>
    <xf numFmtId="182" fontId="173" fillId="53" borderId="93" applyNumberFormat="0" applyAlignment="0" applyProtection="0">
      <alignment vertical="center"/>
    </xf>
    <xf numFmtId="182" fontId="114" fillId="0" borderId="94">
      <alignment horizontal="left" vertical="center"/>
    </xf>
    <xf numFmtId="182" fontId="29" fillId="0" borderId="0" applyFont="0" applyFill="0" applyBorder="0" applyAlignment="0" applyProtection="0"/>
    <xf numFmtId="169" fontId="55" fillId="0" borderId="0" applyFont="0" applyFill="0" applyBorder="0" applyAlignment="0" applyProtection="0">
      <alignment vertical="center"/>
    </xf>
    <xf numFmtId="182" fontId="136" fillId="59" borderId="93" applyNumberFormat="0" applyAlignment="0" applyProtection="0">
      <alignment vertical="center"/>
    </xf>
    <xf numFmtId="5" fontId="132" fillId="0" borderId="92" applyAlignment="0" applyProtection="0"/>
    <xf numFmtId="5" fontId="132" fillId="0" borderId="72" applyAlignment="0" applyProtection="0"/>
    <xf numFmtId="169" fontId="55" fillId="0" borderId="0" applyFont="0" applyFill="0" applyBorder="0" applyAlignment="0" applyProtection="0">
      <alignment vertical="center"/>
    </xf>
    <xf numFmtId="182" fontId="29" fillId="0" borderId="0" applyFont="0" applyFill="0" applyBorder="0" applyAlignment="0" applyProtection="0"/>
    <xf numFmtId="16" fontId="5" fillId="47" borderId="0" applyNumberFormat="0" applyFont="0" applyBorder="0" applyAlignment="0" applyProtection="0">
      <alignment vertical="top"/>
    </xf>
    <xf numFmtId="16" fontId="5" fillId="47" borderId="0" applyNumberFormat="0" applyFont="0" applyBorder="0" applyAlignment="0" applyProtection="0">
      <alignment vertical="top"/>
    </xf>
    <xf numFmtId="0" fontId="288" fillId="0" borderId="0" applyNumberFormat="0" applyFill="0" applyBorder="0" applyAlignment="0" applyProtection="0">
      <alignment vertical="center"/>
    </xf>
    <xf numFmtId="182" fontId="173" fillId="53" borderId="50" applyNumberFormat="0" applyAlignment="0" applyProtection="0">
      <alignment vertical="center"/>
    </xf>
    <xf numFmtId="16" fontId="5" fillId="31" borderId="0" applyNumberFormat="0" applyFont="0" applyBorder="0" applyAlignment="0" applyProtection="0">
      <alignment vertical="top"/>
    </xf>
    <xf numFmtId="16" fontId="5" fillId="31" borderId="0" applyNumberFormat="0" applyFont="0" applyBorder="0" applyAlignment="0" applyProtection="0">
      <alignment vertical="top"/>
    </xf>
    <xf numFmtId="174" fontId="191" fillId="0" borderId="0"/>
    <xf numFmtId="182" fontId="5" fillId="0" borderId="0"/>
    <xf numFmtId="182" fontId="55" fillId="0" borderId="0">
      <alignment vertical="center"/>
    </xf>
    <xf numFmtId="182" fontId="118" fillId="70" borderId="86" applyNumberFormat="0" applyFont="0" applyAlignment="0" applyProtection="0">
      <alignment vertical="center"/>
    </xf>
    <xf numFmtId="182" fontId="200" fillId="59" borderId="87" applyNumberFormat="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4" fontId="141" fillId="73" borderId="87" applyNumberFormat="0" applyProtection="0">
      <alignment vertical="center"/>
    </xf>
    <xf numFmtId="4" fontId="203" fillId="73" borderId="87" applyNumberFormat="0" applyProtection="0">
      <alignment vertical="center"/>
    </xf>
    <xf numFmtId="4" fontId="141" fillId="73" borderId="87" applyNumberFormat="0" applyProtection="0">
      <alignment horizontal="left" vertical="center" indent="1"/>
    </xf>
    <xf numFmtId="4" fontId="141" fillId="73" borderId="87" applyNumberFormat="0" applyProtection="0">
      <alignment horizontal="left" vertical="center" indent="1"/>
    </xf>
    <xf numFmtId="182" fontId="29" fillId="48" borderId="87" applyNumberFormat="0" applyProtection="0">
      <alignment horizontal="left" vertical="center" indent="1"/>
    </xf>
    <xf numFmtId="4" fontId="141" fillId="49" borderId="87" applyNumberFormat="0" applyProtection="0">
      <alignment horizontal="right" vertical="center"/>
    </xf>
    <xf numFmtId="4" fontId="141" fillId="56" borderId="87" applyNumberFormat="0" applyProtection="0">
      <alignment horizontal="right" vertical="center"/>
    </xf>
    <xf numFmtId="4" fontId="141" fillId="65" borderId="87" applyNumberFormat="0" applyProtection="0">
      <alignment horizontal="right" vertical="center"/>
    </xf>
    <xf numFmtId="4" fontId="141" fillId="58" borderId="87" applyNumberFormat="0" applyProtection="0">
      <alignment horizontal="right" vertical="center"/>
    </xf>
    <xf numFmtId="4" fontId="141" fillId="63" borderId="87" applyNumberFormat="0" applyProtection="0">
      <alignment horizontal="right" vertical="center"/>
    </xf>
    <xf numFmtId="4" fontId="141" fillId="67" borderId="87" applyNumberFormat="0" applyProtection="0">
      <alignment horizontal="right" vertical="center"/>
    </xf>
    <xf numFmtId="4" fontId="141" fillId="66" borderId="87" applyNumberFormat="0" applyProtection="0">
      <alignment horizontal="right" vertical="center"/>
    </xf>
    <xf numFmtId="4" fontId="141" fillId="76" borderId="87" applyNumberFormat="0" applyProtection="0">
      <alignment horizontal="right" vertical="center"/>
    </xf>
    <xf numFmtId="4" fontId="141" fillId="57" borderId="87" applyNumberFormat="0" applyProtection="0">
      <alignment horizontal="right" vertical="center"/>
    </xf>
    <xf numFmtId="4" fontId="204" fillId="77" borderId="87" applyNumberFormat="0" applyProtection="0">
      <alignment horizontal="left" vertical="center" indent="1"/>
    </xf>
    <xf numFmtId="4" fontId="141" fillId="78" borderId="88" applyNumberFormat="0" applyProtection="0">
      <alignment horizontal="left" vertical="center" indent="1"/>
    </xf>
    <xf numFmtId="182" fontId="29" fillId="48" borderId="87" applyNumberFormat="0" applyProtection="0">
      <alignment horizontal="left" vertical="center" indent="1"/>
    </xf>
    <xf numFmtId="4" fontId="141" fillId="78" borderId="87" applyNumberFormat="0" applyProtection="0">
      <alignment horizontal="left" vertical="center" indent="1"/>
    </xf>
    <xf numFmtId="4" fontId="141" fillId="80" borderId="87" applyNumberFormat="0" applyProtection="0">
      <alignment horizontal="left" vertical="center" indent="1"/>
    </xf>
    <xf numFmtId="182" fontId="29" fillId="80" borderId="87" applyNumberFormat="0" applyProtection="0">
      <alignment horizontal="left" vertical="center" indent="1"/>
    </xf>
    <xf numFmtId="182" fontId="29" fillId="80" borderId="87" applyNumberFormat="0" applyProtection="0">
      <alignment horizontal="left" vertical="center" indent="1"/>
    </xf>
    <xf numFmtId="182" fontId="29" fillId="68" borderId="87" applyNumberFormat="0" applyProtection="0">
      <alignment horizontal="left" vertical="center" indent="1"/>
    </xf>
    <xf numFmtId="182" fontId="29" fillId="68" borderId="87" applyNumberFormat="0" applyProtection="0">
      <alignment horizontal="left" vertical="center" indent="1"/>
    </xf>
    <xf numFmtId="182" fontId="29" fillId="59" borderId="87" applyNumberFormat="0" applyProtection="0">
      <alignment horizontal="left" vertical="center" indent="1"/>
    </xf>
    <xf numFmtId="182" fontId="29" fillId="59" borderId="87" applyNumberFormat="0" applyProtection="0">
      <alignment horizontal="left" vertical="center" indent="1"/>
    </xf>
    <xf numFmtId="182" fontId="29" fillId="48" borderId="87" applyNumberFormat="0" applyProtection="0">
      <alignment horizontal="left" vertical="center" indent="1"/>
    </xf>
    <xf numFmtId="182" fontId="29" fillId="48" borderId="87" applyNumberFormat="0" applyProtection="0">
      <alignment horizontal="left" vertical="center" indent="1"/>
    </xf>
    <xf numFmtId="4" fontId="141" fillId="70" borderId="87" applyNumberFormat="0" applyProtection="0">
      <alignment vertical="center"/>
    </xf>
    <xf numFmtId="4" fontId="203" fillId="70" borderId="87" applyNumberFormat="0" applyProtection="0">
      <alignment vertical="center"/>
    </xf>
    <xf numFmtId="4" fontId="141" fillId="70" borderId="87" applyNumberFormat="0" applyProtection="0">
      <alignment horizontal="left" vertical="center" indent="1"/>
    </xf>
    <xf numFmtId="4" fontId="141" fillId="70" borderId="87" applyNumberFormat="0" applyProtection="0">
      <alignment horizontal="left" vertical="center" indent="1"/>
    </xf>
    <xf numFmtId="4" fontId="141" fillId="54" borderId="89" applyNumberFormat="0" applyProtection="0">
      <alignment horizontal="right" vertical="center"/>
    </xf>
    <xf numFmtId="4" fontId="203" fillId="78" borderId="87" applyNumberFormat="0" applyProtection="0">
      <alignment horizontal="right" vertical="center"/>
    </xf>
    <xf numFmtId="182" fontId="29" fillId="48" borderId="87" applyNumberFormat="0" applyProtection="0">
      <alignment horizontal="left" vertical="center" indent="1"/>
    </xf>
    <xf numFmtId="182" fontId="29" fillId="48" borderId="87" applyNumberFormat="0" applyProtection="0">
      <alignment horizontal="left" vertical="center" indent="1"/>
    </xf>
    <xf numFmtId="4" fontId="207" fillId="78" borderId="87" applyNumberFormat="0" applyProtection="0">
      <alignment horizontal="right" vertical="center"/>
    </xf>
    <xf numFmtId="182" fontId="209" fillId="0" borderId="90"/>
    <xf numFmtId="182" fontId="218" fillId="70" borderId="86" applyNumberFormat="0" applyFont="0" applyAlignment="0" applyProtection="0">
      <alignment vertical="center"/>
    </xf>
    <xf numFmtId="210" fontId="5" fillId="0" borderId="0"/>
    <xf numFmtId="210" fontId="5" fillId="0" borderId="0"/>
    <xf numFmtId="210" fontId="5" fillId="0" borderId="0"/>
    <xf numFmtId="210" fontId="5" fillId="0" borderId="0"/>
    <xf numFmtId="210" fontId="5" fillId="0" borderId="0"/>
    <xf numFmtId="210" fontId="5" fillId="0" borderId="0"/>
    <xf numFmtId="210" fontId="5" fillId="0" borderId="0"/>
    <xf numFmtId="210" fontId="5" fillId="0" borderId="0"/>
    <xf numFmtId="210" fontId="5" fillId="0" borderId="0"/>
    <xf numFmtId="220" fontId="55" fillId="0" borderId="0">
      <alignment vertical="center"/>
    </xf>
    <xf numFmtId="240" fontId="14" fillId="0" borderId="0">
      <alignment vertical="center"/>
    </xf>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8" fontId="5" fillId="0" borderId="0"/>
    <xf numFmtId="8" fontId="5" fillId="0" borderId="0"/>
    <xf numFmtId="8"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8" fontId="5" fillId="0" borderId="0"/>
    <xf numFmtId="8" fontId="5" fillId="0" borderId="0"/>
    <xf numFmtId="8" fontId="5" fillId="0" borderId="0"/>
    <xf numFmtId="8"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182" fontId="5" fillId="0" borderId="0">
      <alignment vertical="center"/>
    </xf>
    <xf numFmtId="8" fontId="55" fillId="0" borderId="0">
      <alignment vertical="center"/>
    </xf>
    <xf numFmtId="182" fontId="34" fillId="70" borderId="86" applyNumberFormat="0" applyFont="0" applyAlignment="0" applyProtection="0">
      <alignment vertical="center"/>
    </xf>
    <xf numFmtId="182" fontId="200" fillId="59" borderId="87" applyNumberFormat="0" applyAlignment="0" applyProtection="0">
      <alignment vertical="center"/>
    </xf>
    <xf numFmtId="182" fontId="318" fillId="0" borderId="91" applyNumberFormat="0" applyFill="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8" fillId="50"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377" fillId="49" borderId="0" applyNumberFormat="0" applyBorder="0" applyAlignment="0" applyProtection="0">
      <alignment vertical="center"/>
    </xf>
    <xf numFmtId="182" fontId="5" fillId="0" borderId="0"/>
    <xf numFmtId="182" fontId="5" fillId="0" borderId="0"/>
    <xf numFmtId="182" fontId="5" fillId="0" borderId="0"/>
    <xf numFmtId="0" fontId="5" fillId="0" borderId="0"/>
    <xf numFmtId="212" fontId="5" fillId="0" borderId="0"/>
    <xf numFmtId="182" fontId="5" fillId="0" borderId="0"/>
    <xf numFmtId="182" fontId="5" fillId="0" borderId="0"/>
    <xf numFmtId="182" fontId="5" fillId="0" borderId="0"/>
    <xf numFmtId="182" fontId="5" fillId="0" borderId="0"/>
    <xf numFmtId="182" fontId="5" fillId="0" borderId="0"/>
    <xf numFmtId="182" fontId="5" fillId="0" borderId="0"/>
    <xf numFmtId="213" fontId="5" fillId="0" borderId="0"/>
    <xf numFmtId="213" fontId="5" fillId="0" borderId="0"/>
    <xf numFmtId="213" fontId="5" fillId="0" borderId="0"/>
    <xf numFmtId="213" fontId="5" fillId="0" borderId="0"/>
    <xf numFmtId="213" fontId="5" fillId="0" borderId="0"/>
    <xf numFmtId="213" fontId="5" fillId="0" borderId="0"/>
    <xf numFmtId="182" fontId="5" fillId="0" borderId="0"/>
    <xf numFmtId="182" fontId="5" fillId="0" borderId="0"/>
    <xf numFmtId="182" fontId="318" fillId="0" borderId="91" applyNumberFormat="0" applyFill="0" applyAlignment="0" applyProtection="0">
      <alignment vertical="center"/>
    </xf>
    <xf numFmtId="182" fontId="273" fillId="0" borderId="91" applyNumberFormat="0" applyFill="0" applyAlignment="0" applyProtection="0">
      <alignment vertical="center"/>
    </xf>
    <xf numFmtId="182" fontId="220" fillId="70" borderId="86" applyNumberFormat="0" applyFont="0" applyAlignment="0" applyProtection="0">
      <alignment vertical="center"/>
    </xf>
    <xf numFmtId="182" fontId="34" fillId="70" borderId="86" applyNumberFormat="0" applyFont="0" applyAlignment="0" applyProtection="0">
      <alignment vertical="center"/>
    </xf>
    <xf numFmtId="210" fontId="379" fillId="0" borderId="0" applyNumberFormat="0" applyFill="0" applyBorder="0" applyAlignment="0" applyProtection="0">
      <alignment vertical="top"/>
      <protection locked="0"/>
    </xf>
    <xf numFmtId="182" fontId="322" fillId="59" borderId="87" applyNumberFormat="0" applyAlignment="0" applyProtection="0">
      <alignment vertical="center"/>
    </xf>
    <xf numFmtId="182" fontId="200" fillId="59" borderId="87" applyNumberFormat="0" applyAlignment="0" applyProtection="0"/>
    <xf numFmtId="182" fontId="322" fillId="59" borderId="87" applyNumberFormat="0" applyAlignment="0" applyProtection="0">
      <alignment vertical="center"/>
    </xf>
    <xf numFmtId="182" fontId="200" fillId="59" borderId="87" applyNumberFormat="0" applyAlignment="0" applyProtection="0">
      <alignment vertical="center"/>
    </xf>
    <xf numFmtId="182" fontId="55" fillId="0" borderId="0">
      <alignment vertical="center"/>
    </xf>
    <xf numFmtId="182" fontId="273" fillId="0" borderId="91" applyNumberFormat="0" applyFill="0" applyAlignment="0" applyProtection="0">
      <alignment vertical="center"/>
    </xf>
    <xf numFmtId="0" fontId="5" fillId="0" borderId="0"/>
    <xf numFmtId="0" fontId="5" fillId="0" borderId="0"/>
    <xf numFmtId="9" fontId="5" fillId="0" borderId="0" applyFont="0" applyFill="0" applyBorder="0" applyAlignment="0" applyProtection="0">
      <alignment vertical="center"/>
    </xf>
    <xf numFmtId="0" fontId="5" fillId="0" borderId="0"/>
    <xf numFmtId="0" fontId="5" fillId="0" borderId="0"/>
    <xf numFmtId="0" fontId="5" fillId="0" borderId="0"/>
    <xf numFmtId="9" fontId="5" fillId="0" borderId="0" applyFont="0" applyFill="0" applyBorder="0" applyAlignment="0" applyProtection="0">
      <alignment vertical="center"/>
    </xf>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alignment vertical="center"/>
    </xf>
    <xf numFmtId="0" fontId="5" fillId="0" borderId="0"/>
    <xf numFmtId="182" fontId="55" fillId="0" borderId="0">
      <alignment vertical="center"/>
    </xf>
    <xf numFmtId="9" fontId="5" fillId="0" borderId="0" applyFont="0" applyFill="0" applyBorder="0" applyAlignment="0" applyProtection="0">
      <alignment vertical="center"/>
    </xf>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alignment vertical="center"/>
    </xf>
    <xf numFmtId="0" fontId="5" fillId="0" borderId="0"/>
    <xf numFmtId="0" fontId="5" fillId="0" borderId="0"/>
    <xf numFmtId="0" fontId="5" fillId="0" borderId="0"/>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alignment vertical="center"/>
    </xf>
    <xf numFmtId="0" fontId="5" fillId="0" borderId="0"/>
    <xf numFmtId="0" fontId="5" fillId="0" borderId="0"/>
    <xf numFmtId="0" fontId="5" fillId="0" borderId="0"/>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0" fontId="5"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alignment vertical="center"/>
    </xf>
    <xf numFmtId="0" fontId="5" fillId="0" borderId="0"/>
    <xf numFmtId="0" fontId="5" fillId="0" borderId="0"/>
    <xf numFmtId="0" fontId="5" fillId="0" borderId="0"/>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0" fontId="5" fillId="0" borderId="0"/>
    <xf numFmtId="0" fontId="24" fillId="0" borderId="0"/>
    <xf numFmtId="0" fontId="5" fillId="0" borderId="0"/>
    <xf numFmtId="16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182" fontId="173" fillId="53" borderId="93" applyNumberFormat="0" applyAlignment="0" applyProtection="0">
      <alignment vertical="center"/>
    </xf>
    <xf numFmtId="182" fontId="136" fillId="59" borderId="93" applyNumberFormat="0" applyAlignment="0" applyProtection="0">
      <alignment vertical="center"/>
    </xf>
    <xf numFmtId="182" fontId="319" fillId="59" borderId="93" applyNumberFormat="0" applyAlignment="0" applyProtection="0">
      <alignment vertical="center"/>
    </xf>
    <xf numFmtId="182" fontId="319" fillId="59" borderId="93" applyNumberFormat="0" applyAlignment="0" applyProtection="0">
      <alignment vertical="center"/>
    </xf>
    <xf numFmtId="182" fontId="136" fillId="59" borderId="93" applyNumberFormat="0" applyAlignment="0" applyProtection="0">
      <alignment vertical="center"/>
    </xf>
    <xf numFmtId="182" fontId="317" fillId="53" borderId="93" applyNumberFormat="0" applyAlignment="0" applyProtection="0">
      <alignment vertical="center"/>
    </xf>
    <xf numFmtId="182" fontId="317" fillId="53" borderId="93" applyNumberFormat="0" applyAlignment="0" applyProtection="0">
      <alignment vertical="center"/>
    </xf>
    <xf numFmtId="182" fontId="173" fillId="53" borderId="93" applyNumberFormat="0" applyAlignment="0" applyProtection="0">
      <alignment vertical="center"/>
    </xf>
    <xf numFmtId="241" fontId="4" fillId="0" borderId="0"/>
    <xf numFmtId="241" fontId="14" fillId="0" borderId="0">
      <alignment vertical="center"/>
    </xf>
    <xf numFmtId="241" fontId="14" fillId="0" borderId="0">
      <alignment vertical="center"/>
    </xf>
    <xf numFmtId="241" fontId="14" fillId="0" borderId="0">
      <alignment vertical="center"/>
    </xf>
    <xf numFmtId="241" fontId="14" fillId="0" borderId="0">
      <alignment vertical="center"/>
    </xf>
    <xf numFmtId="43" fontId="4" fillId="0" borderId="0" applyFont="0" applyFill="0" applyBorder="0" applyAlignment="0" applyProtection="0"/>
    <xf numFmtId="241" fontId="3" fillId="0" borderId="0"/>
    <xf numFmtId="43" fontId="3" fillId="0" borderId="0" applyFont="0" applyFill="0" applyBorder="0" applyAlignment="0" applyProtection="0"/>
    <xf numFmtId="0" fontId="2" fillId="0" borderId="0"/>
    <xf numFmtId="244" fontId="195" fillId="0" borderId="0">
      <alignment vertical="center"/>
    </xf>
    <xf numFmtId="245" fontId="32" fillId="0" borderId="0" applyBorder="0"/>
    <xf numFmtId="245" fontId="32" fillId="0" borderId="0" applyBorder="0"/>
    <xf numFmtId="245" fontId="32" fillId="0" borderId="0" applyBorder="0"/>
    <xf numFmtId="169" fontId="195" fillId="0" borderId="0" applyFont="0" applyFill="0" applyBorder="0" applyAlignment="0" applyProtection="0">
      <alignment vertical="center"/>
    </xf>
    <xf numFmtId="169" fontId="195" fillId="0" borderId="0" applyFont="0" applyFill="0" applyBorder="0" applyAlignment="0" applyProtection="0">
      <alignment vertical="center"/>
    </xf>
    <xf numFmtId="245" fontId="32" fillId="0" borderId="0" applyBorder="0"/>
    <xf numFmtId="169" fontId="119" fillId="0" borderId="0" applyFont="0" applyFill="0" applyBorder="0" applyAlignment="0" applyProtection="0"/>
    <xf numFmtId="9" fontId="195" fillId="0" borderId="0" applyFont="0" applyFill="0" applyBorder="0" applyAlignment="0" applyProtection="0">
      <alignment vertical="center"/>
    </xf>
    <xf numFmtId="246" fontId="195" fillId="0" borderId="0" applyBorder="0">
      <alignment vertical="center"/>
    </xf>
    <xf numFmtId="245" fontId="119" fillId="0" borderId="0" applyBorder="0">
      <alignment vertical="center"/>
    </xf>
    <xf numFmtId="245" fontId="32" fillId="0" borderId="0" applyBorder="0"/>
    <xf numFmtId="245" fontId="26" fillId="0" borderId="0" applyBorder="0">
      <alignment vertical="center"/>
    </xf>
    <xf numFmtId="9" fontId="195" fillId="0" borderId="0" applyFont="0" applyFill="0" applyBorder="0" applyAlignment="0" applyProtection="0">
      <alignment vertical="center"/>
    </xf>
    <xf numFmtId="245" fontId="195" fillId="0" borderId="0" applyBorder="0"/>
    <xf numFmtId="245" fontId="292" fillId="0" borderId="0" applyBorder="0">
      <alignment vertical="center"/>
    </xf>
    <xf numFmtId="245" fontId="292" fillId="0" borderId="0" applyBorder="0">
      <alignment vertical="center"/>
    </xf>
    <xf numFmtId="245" fontId="32" fillId="0" borderId="0" applyBorder="0"/>
    <xf numFmtId="245" fontId="32" fillId="0" borderId="0" applyBorder="0"/>
    <xf numFmtId="245" fontId="26" fillId="0" borderId="0" applyBorder="0">
      <alignment vertical="center"/>
    </xf>
    <xf numFmtId="245" fontId="32" fillId="0" borderId="0" applyBorder="0"/>
    <xf numFmtId="245" fontId="195" fillId="0" borderId="0" applyBorder="0">
      <alignment vertical="center"/>
    </xf>
    <xf numFmtId="245" fontId="195" fillId="0" borderId="0" applyBorder="0">
      <alignment vertical="center"/>
    </xf>
    <xf numFmtId="245" fontId="195" fillId="0" borderId="0" applyBorder="0">
      <alignment vertical="center"/>
    </xf>
    <xf numFmtId="245" fontId="292" fillId="0" borderId="0" applyBorder="0">
      <alignment vertical="center"/>
    </xf>
    <xf numFmtId="245" fontId="32" fillId="0" borderId="0" applyBorder="0"/>
    <xf numFmtId="245" fontId="32" fillId="0" borderId="0" applyBorder="0"/>
    <xf numFmtId="245" fontId="292" fillId="0" borderId="0" applyBorder="0">
      <alignment vertical="center"/>
    </xf>
    <xf numFmtId="245" fontId="32" fillId="0" borderId="0" applyBorder="0"/>
    <xf numFmtId="245" fontId="119" fillId="0" borderId="0" applyBorder="0">
      <alignment vertical="center"/>
    </xf>
    <xf numFmtId="245" fontId="32" fillId="0" borderId="0" applyBorder="0"/>
    <xf numFmtId="245" fontId="195" fillId="0" borderId="0" applyBorder="0">
      <alignment vertical="center"/>
    </xf>
    <xf numFmtId="245" fontId="195" fillId="0" borderId="0" applyBorder="0">
      <alignment vertical="center"/>
    </xf>
    <xf numFmtId="245" fontId="32" fillId="0" borderId="0" applyBorder="0"/>
    <xf numFmtId="225" fontId="195" fillId="0" borderId="0" applyBorder="0">
      <alignment vertical="center"/>
    </xf>
    <xf numFmtId="245" fontId="32" fillId="0" borderId="0" applyBorder="0"/>
    <xf numFmtId="245" fontId="32" fillId="0" borderId="0" applyBorder="0"/>
    <xf numFmtId="245" fontId="195" fillId="0" borderId="0" applyBorder="0">
      <alignment vertical="center"/>
    </xf>
    <xf numFmtId="245" fontId="195" fillId="0" borderId="0" applyBorder="0">
      <alignment vertical="center"/>
    </xf>
    <xf numFmtId="245" fontId="32" fillId="0" borderId="0" applyBorder="0"/>
    <xf numFmtId="245" fontId="121" fillId="0" borderId="0" applyBorder="0">
      <alignment vertical="center"/>
    </xf>
    <xf numFmtId="245" fontId="195" fillId="0" borderId="0" applyBorder="0">
      <alignment vertical="center"/>
    </xf>
    <xf numFmtId="245" fontId="195" fillId="0" borderId="0" applyBorder="0"/>
    <xf numFmtId="245" fontId="292" fillId="0" borderId="0" applyBorder="0">
      <alignment vertical="center"/>
    </xf>
    <xf numFmtId="245" fontId="26" fillId="0" borderId="0" applyBorder="0">
      <alignment vertical="center"/>
    </xf>
    <xf numFmtId="245" fontId="195" fillId="0" borderId="0" applyBorder="0">
      <alignment vertical="center"/>
    </xf>
    <xf numFmtId="245" fontId="195" fillId="0" borderId="0" applyBorder="0">
      <alignment vertical="center"/>
    </xf>
    <xf numFmtId="245" fontId="292" fillId="0" borderId="0" applyBorder="0">
      <alignment vertical="center"/>
    </xf>
    <xf numFmtId="245" fontId="26" fillId="0" borderId="0" applyBorder="0">
      <alignment vertical="center"/>
    </xf>
    <xf numFmtId="245" fontId="195" fillId="0" borderId="0" applyBorder="0">
      <alignment vertical="center"/>
    </xf>
    <xf numFmtId="225" fontId="32" fillId="0" borderId="0"/>
    <xf numFmtId="225" fontId="32" fillId="0" borderId="0"/>
    <xf numFmtId="225" fontId="32" fillId="0" borderId="0"/>
    <xf numFmtId="169" fontId="195" fillId="0" borderId="0" applyFont="0" applyFill="0" applyBorder="0" applyAlignment="0" applyProtection="0">
      <alignment vertical="center"/>
    </xf>
    <xf numFmtId="225" fontId="26" fillId="0" borderId="0">
      <alignment vertical="center"/>
    </xf>
    <xf numFmtId="225" fontId="292" fillId="0" borderId="0">
      <alignment vertical="center"/>
    </xf>
    <xf numFmtId="225" fontId="195" fillId="0" borderId="0">
      <alignment vertical="center"/>
    </xf>
    <xf numFmtId="225" fontId="195" fillId="0" borderId="0">
      <alignment vertical="center"/>
    </xf>
    <xf numFmtId="225" fontId="32" fillId="0" borderId="0"/>
    <xf numFmtId="225" fontId="195" fillId="0" borderId="0">
      <alignment vertical="center"/>
    </xf>
    <xf numFmtId="225" fontId="32" fillId="0" borderId="0"/>
    <xf numFmtId="225" fontId="195" fillId="0" borderId="0">
      <alignment vertical="center"/>
    </xf>
    <xf numFmtId="225" fontId="195" fillId="0" borderId="0">
      <alignment vertical="center"/>
    </xf>
    <xf numFmtId="225" fontId="195" fillId="0" borderId="0">
      <alignment vertical="center"/>
    </xf>
    <xf numFmtId="225" fontId="26" fillId="0" borderId="0">
      <alignment vertical="center"/>
    </xf>
    <xf numFmtId="225" fontId="292" fillId="0" borderId="0">
      <alignment vertical="center"/>
    </xf>
    <xf numFmtId="225" fontId="195" fillId="0" borderId="0">
      <alignment vertical="center"/>
    </xf>
    <xf numFmtId="225" fontId="195" fillId="0" borderId="0">
      <alignment vertical="center"/>
    </xf>
    <xf numFmtId="225" fontId="195" fillId="0" borderId="0">
      <alignment vertical="center"/>
    </xf>
    <xf numFmtId="225" fontId="195" fillId="0" borderId="0">
      <alignment vertical="center"/>
    </xf>
    <xf numFmtId="225" fontId="26" fillId="0" borderId="0">
      <alignment vertical="center"/>
    </xf>
    <xf numFmtId="225" fontId="32" fillId="0" borderId="0"/>
    <xf numFmtId="225" fontId="32" fillId="0" borderId="0"/>
    <xf numFmtId="225" fontId="32" fillId="0" borderId="0"/>
    <xf numFmtId="225" fontId="32" fillId="0" borderId="0"/>
    <xf numFmtId="225" fontId="292" fillId="0" borderId="0">
      <alignment vertical="center"/>
    </xf>
    <xf numFmtId="225" fontId="32" fillId="0" borderId="0"/>
    <xf numFmtId="225" fontId="292" fillId="0" borderId="0">
      <alignment vertical="center"/>
    </xf>
    <xf numFmtId="225" fontId="32" fillId="0" borderId="0"/>
    <xf numFmtId="225" fontId="119" fillId="0" borderId="0">
      <alignment vertical="center"/>
    </xf>
    <xf numFmtId="225" fontId="119" fillId="0" borderId="0">
      <alignment vertical="center"/>
    </xf>
    <xf numFmtId="225" fontId="32" fillId="0" borderId="0"/>
    <xf numFmtId="225" fontId="32" fillId="0" borderId="0"/>
    <xf numFmtId="225" fontId="292" fillId="0" borderId="0">
      <alignment vertical="center"/>
    </xf>
    <xf numFmtId="225" fontId="292" fillId="0" borderId="0">
      <alignment vertical="center"/>
    </xf>
    <xf numFmtId="225" fontId="32" fillId="0" borderId="0"/>
    <xf numFmtId="225" fontId="32" fillId="0" borderId="0"/>
    <xf numFmtId="225" fontId="32" fillId="0" borderId="0"/>
    <xf numFmtId="225" fontId="26" fillId="0" borderId="0">
      <alignment vertical="center"/>
    </xf>
    <xf numFmtId="225" fontId="195" fillId="0" borderId="0"/>
    <xf numFmtId="225" fontId="195" fillId="0" borderId="0"/>
    <xf numFmtId="246" fontId="195" fillId="0" borderId="0">
      <alignment vertical="center"/>
    </xf>
    <xf numFmtId="225" fontId="195" fillId="0" borderId="0">
      <alignment vertical="center"/>
    </xf>
    <xf numFmtId="169" fontId="195" fillId="0" borderId="0" applyFont="0" applyFill="0" applyBorder="0" applyAlignment="0" applyProtection="0">
      <alignment vertical="center"/>
    </xf>
    <xf numFmtId="225" fontId="121" fillId="0" borderId="0">
      <alignment vertical="center"/>
    </xf>
    <xf numFmtId="225" fontId="14" fillId="0" borderId="0">
      <alignment vertical="center"/>
    </xf>
    <xf numFmtId="202" fontId="195" fillId="0" borderId="0"/>
    <xf numFmtId="0" fontId="2" fillId="0" borderId="0"/>
    <xf numFmtId="245" fontId="32" fillId="0" borderId="0" applyBorder="0"/>
    <xf numFmtId="245" fontId="26" fillId="0" borderId="0" applyBorder="0">
      <alignment vertical="center"/>
    </xf>
    <xf numFmtId="245" fontId="32" fillId="0" borderId="0" applyBorder="0"/>
    <xf numFmtId="245" fontId="26" fillId="0" borderId="0" applyBorder="0">
      <alignment vertical="center"/>
    </xf>
    <xf numFmtId="0" fontId="2" fillId="0" borderId="0"/>
    <xf numFmtId="0" fontId="388" fillId="0" borderId="0"/>
    <xf numFmtId="0" fontId="387" fillId="97" borderId="0" applyNumberFormat="0" applyBorder="0" applyAlignment="0" applyProtection="0"/>
    <xf numFmtId="0" fontId="389" fillId="98" borderId="0" applyNumberFormat="0" applyBorder="0" applyAlignment="0" applyProtection="0"/>
    <xf numFmtId="0" fontId="390" fillId="99" borderId="0" applyNumberFormat="0" applyBorder="0" applyAlignment="0" applyProtection="0"/>
    <xf numFmtId="0" fontId="388" fillId="0" borderId="0"/>
    <xf numFmtId="0" fontId="388" fillId="0" borderId="0"/>
    <xf numFmtId="0" fontId="387" fillId="97" borderId="0" applyNumberFormat="0" applyBorder="0" applyAlignment="0" applyProtection="0"/>
    <xf numFmtId="0" fontId="388" fillId="0" borderId="0"/>
  </cellStyleXfs>
  <cellXfs count="994">
    <xf numFmtId="0" fontId="0" fillId="0" borderId="0" xfId="0"/>
    <xf numFmtId="0" fontId="51" fillId="0" borderId="0" xfId="0" applyFont="1"/>
    <xf numFmtId="0" fontId="52" fillId="0" borderId="1" xfId="0" applyFont="1" applyFill="1" applyBorder="1" applyAlignment="1">
      <alignment horizontal="center" vertical="center" wrapText="1"/>
    </xf>
    <xf numFmtId="0" fontId="51" fillId="0" borderId="1" xfId="0" applyFont="1" applyBorder="1" applyAlignment="1">
      <alignment horizontal="center" vertical="center"/>
    </xf>
    <xf numFmtId="0" fontId="51" fillId="0" borderId="0" xfId="0" applyFont="1" applyAlignment="1">
      <alignment horizontal="center"/>
    </xf>
    <xf numFmtId="0" fontId="67" fillId="0" borderId="0" xfId="0" applyFont="1" applyAlignment="1">
      <alignment horizontal="center" vertical="center"/>
    </xf>
    <xf numFmtId="0" fontId="51" fillId="0" borderId="1" xfId="0" applyFont="1" applyBorder="1" applyAlignment="1">
      <alignment horizontal="left" vertical="center" wrapText="1"/>
    </xf>
    <xf numFmtId="0" fontId="51" fillId="0" borderId="1" xfId="0" applyFont="1" applyBorder="1" applyAlignment="1">
      <alignment horizontal="center" vertical="center" wrapText="1"/>
    </xf>
    <xf numFmtId="0" fontId="51" fillId="0" borderId="1" xfId="0" applyFont="1" applyBorder="1" applyAlignment="1">
      <alignment horizontal="center"/>
    </xf>
    <xf numFmtId="0" fontId="64" fillId="0" borderId="0" xfId="0" applyFont="1"/>
    <xf numFmtId="0" fontId="51" fillId="0" borderId="1" xfId="0" applyFont="1" applyBorder="1" applyAlignment="1">
      <alignment horizontal="left" vertical="center"/>
    </xf>
    <xf numFmtId="0" fontId="51" fillId="0" borderId="1" xfId="0" applyFont="1" applyBorder="1" applyAlignment="1">
      <alignment horizontal="left"/>
    </xf>
    <xf numFmtId="14" fontId="51" fillId="0" borderId="0" xfId="0" applyNumberFormat="1" applyFont="1" applyFill="1" applyBorder="1" applyAlignment="1">
      <alignment horizontal="left"/>
    </xf>
    <xf numFmtId="0" fontId="67" fillId="0" borderId="0" xfId="0" applyFont="1" applyAlignment="1">
      <alignment horizontal="center"/>
    </xf>
    <xf numFmtId="0" fontId="67" fillId="0" borderId="0" xfId="0" applyFont="1" applyAlignment="1">
      <alignment horizontal="left" vertical="center"/>
    </xf>
    <xf numFmtId="0" fontId="77" fillId="0" borderId="1" xfId="0" applyFont="1" applyBorder="1" applyAlignment="1">
      <alignment horizontal="left" vertical="center" wrapText="1"/>
    </xf>
    <xf numFmtId="0" fontId="64" fillId="0" borderId="0" xfId="0" applyFont="1" applyAlignment="1">
      <alignment horizontal="center"/>
    </xf>
    <xf numFmtId="0" fontId="67" fillId="31" borderId="0" xfId="0" applyFont="1" applyFill="1" applyAlignment="1">
      <alignment horizontal="center"/>
    </xf>
    <xf numFmtId="180" fontId="67" fillId="0" borderId="0" xfId="0" applyNumberFormat="1" applyFont="1" applyAlignment="1">
      <alignment horizontal="center"/>
    </xf>
    <xf numFmtId="0" fontId="67" fillId="0" borderId="0" xfId="0" applyFont="1" applyFill="1" applyAlignment="1">
      <alignment horizontal="center"/>
    </xf>
    <xf numFmtId="0" fontId="52" fillId="0" borderId="1" xfId="0" applyFont="1" applyBorder="1" applyAlignment="1">
      <alignment horizontal="left" vertical="center" wrapText="1"/>
    </xf>
    <xf numFmtId="14" fontId="52" fillId="0" borderId="1" xfId="0" applyNumberFormat="1" applyFont="1" applyBorder="1" applyAlignment="1">
      <alignment horizontal="center" vertical="center" wrapText="1"/>
    </xf>
    <xf numFmtId="0" fontId="51" fillId="0" borderId="0" xfId="380" applyFont="1"/>
    <xf numFmtId="0" fontId="293" fillId="0" borderId="0" xfId="380" applyFont="1"/>
    <xf numFmtId="171" fontId="51" fillId="33" borderId="0" xfId="48268" applyFont="1" applyFill="1" applyAlignment="1"/>
    <xf numFmtId="0" fontId="54" fillId="0" borderId="0" xfId="380" applyFont="1"/>
    <xf numFmtId="0" fontId="61" fillId="0" borderId="0" xfId="380" applyFont="1"/>
    <xf numFmtId="0" fontId="51" fillId="0" borderId="35" xfId="0" applyFont="1" applyBorder="1" applyAlignment="1">
      <alignment horizontal="center"/>
    </xf>
    <xf numFmtId="0" fontId="51" fillId="0" borderId="35" xfId="0" applyFont="1" applyBorder="1"/>
    <xf numFmtId="0" fontId="51" fillId="4" borderId="35" xfId="0" applyFont="1" applyFill="1" applyBorder="1"/>
    <xf numFmtId="0" fontId="51" fillId="0" borderId="35" xfId="0" applyFont="1" applyBorder="1" applyAlignment="1">
      <alignment horizontal="left" vertical="center" wrapText="1"/>
    </xf>
    <xf numFmtId="0" fontId="64" fillId="0" borderId="0" xfId="0" applyFont="1" applyAlignment="1">
      <alignment wrapText="1"/>
    </xf>
    <xf numFmtId="0" fontId="62" fillId="0" borderId="35" xfId="0" applyFont="1" applyFill="1" applyBorder="1" applyAlignment="1">
      <alignment horizontal="center" vertical="center" wrapText="1"/>
    </xf>
    <xf numFmtId="0" fontId="65" fillId="0" borderId="0" xfId="0" applyFont="1" applyAlignment="1">
      <alignment horizontal="center"/>
    </xf>
    <xf numFmtId="0" fontId="64" fillId="0" borderId="0" xfId="0" applyFont="1" applyAlignment="1">
      <alignment horizontal="center" wrapText="1"/>
    </xf>
    <xf numFmtId="180" fontId="67" fillId="0" borderId="0" xfId="0" applyNumberFormat="1" applyFont="1" applyAlignment="1">
      <alignment horizontal="center" vertical="center"/>
    </xf>
    <xf numFmtId="0" fontId="64" fillId="0" borderId="35" xfId="0" applyFont="1" applyFill="1" applyBorder="1" applyAlignment="1">
      <alignment vertical="center" wrapText="1"/>
    </xf>
    <xf numFmtId="0" fontId="64" fillId="0" borderId="35" xfId="0" applyFont="1" applyFill="1" applyBorder="1" applyAlignment="1">
      <alignment horizontal="center" vertical="center" wrapText="1"/>
    </xf>
    <xf numFmtId="0" fontId="62" fillId="33" borderId="35" xfId="0" applyFont="1" applyFill="1" applyBorder="1" applyAlignment="1">
      <alignment horizontal="center" vertical="center"/>
    </xf>
    <xf numFmtId="0" fontId="64" fillId="0" borderId="0" xfId="0" applyFont="1" applyFill="1" applyBorder="1" applyAlignment="1">
      <alignment horizontal="center"/>
    </xf>
    <xf numFmtId="180" fontId="71" fillId="0" borderId="0" xfId="0" applyNumberFormat="1" applyFont="1" applyFill="1" applyAlignment="1">
      <alignment horizontal="center" vertical="center"/>
    </xf>
    <xf numFmtId="0" fontId="51" fillId="0" borderId="35" xfId="0" applyFont="1" applyFill="1" applyBorder="1" applyAlignment="1">
      <alignment horizontal="center" vertical="center"/>
    </xf>
    <xf numFmtId="0" fontId="51" fillId="0" borderId="0" xfId="0" applyFont="1" applyFill="1" applyBorder="1" applyAlignment="1">
      <alignment horizontal="left"/>
    </xf>
    <xf numFmtId="0" fontId="51" fillId="0" borderId="1" xfId="0" applyFont="1" applyFill="1" applyBorder="1" applyAlignment="1">
      <alignment horizontal="left" vertical="center"/>
    </xf>
    <xf numFmtId="0" fontId="51" fillId="0" borderId="1" xfId="0" applyFont="1" applyFill="1" applyBorder="1" applyAlignment="1">
      <alignment horizontal="left" vertical="center" wrapText="1"/>
    </xf>
    <xf numFmtId="0" fontId="52" fillId="0" borderId="1" xfId="0" applyFont="1" applyFill="1" applyBorder="1" applyAlignment="1">
      <alignment horizontal="left" vertical="center"/>
    </xf>
    <xf numFmtId="0" fontId="52" fillId="0" borderId="1" xfId="0" applyFont="1" applyBorder="1" applyAlignment="1">
      <alignment horizontal="center" vertical="center"/>
    </xf>
    <xf numFmtId="0" fontId="52" fillId="0" borderId="35" xfId="0" applyFont="1" applyBorder="1" applyAlignment="1">
      <alignment horizontal="center"/>
    </xf>
    <xf numFmtId="0" fontId="62" fillId="0" borderId="0" xfId="1" applyFont="1" applyBorder="1" applyAlignment="1">
      <alignment vertical="center"/>
    </xf>
    <xf numFmtId="0" fontId="62" fillId="33" borderId="0" xfId="1" applyFont="1" applyFill="1" applyBorder="1" applyAlignment="1">
      <alignment vertical="center"/>
    </xf>
    <xf numFmtId="0" fontId="62" fillId="0" borderId="0" xfId="1" applyFont="1" applyAlignment="1">
      <alignment vertical="center"/>
    </xf>
    <xf numFmtId="0" fontId="62" fillId="0" borderId="0" xfId="1" applyFont="1" applyAlignment="1">
      <alignment horizontal="center" vertical="center"/>
    </xf>
    <xf numFmtId="0" fontId="62" fillId="0" borderId="0" xfId="1" applyFont="1" applyFill="1" applyBorder="1" applyAlignment="1">
      <alignment vertical="center"/>
    </xf>
    <xf numFmtId="175" fontId="62" fillId="0" borderId="0" xfId="1" applyNumberFormat="1" applyFont="1" applyFill="1" applyBorder="1" applyAlignment="1">
      <alignment vertical="center"/>
    </xf>
    <xf numFmtId="0" fontId="298" fillId="0" borderId="0" xfId="1" applyFont="1" applyFill="1" applyBorder="1" applyAlignment="1">
      <alignment vertical="center"/>
    </xf>
    <xf numFmtId="167" fontId="62" fillId="0" borderId="0" xfId="1" applyNumberFormat="1" applyFont="1" applyBorder="1" applyAlignment="1">
      <alignment vertical="center"/>
    </xf>
    <xf numFmtId="0" fontId="298" fillId="0" borderId="0" xfId="1" applyFont="1" applyBorder="1" applyAlignment="1">
      <alignment vertical="center"/>
    </xf>
    <xf numFmtId="167" fontId="62" fillId="0" borderId="0" xfId="1" applyNumberFormat="1" applyFont="1" applyFill="1" applyBorder="1" applyAlignment="1">
      <alignment vertical="center"/>
    </xf>
    <xf numFmtId="0" fontId="67" fillId="0" borderId="35" xfId="35220" applyNumberFormat="1" applyFont="1" applyBorder="1" applyAlignment="1">
      <alignment horizontal="left" vertical="center" wrapText="1"/>
    </xf>
    <xf numFmtId="0" fontId="67" fillId="0" borderId="35" xfId="35220" applyNumberFormat="1" applyFont="1" applyBorder="1" applyAlignment="1">
      <alignment horizontal="center" vertical="center" wrapText="1"/>
    </xf>
    <xf numFmtId="0" fontId="0" fillId="0" borderId="0" xfId="0" applyAlignment="1">
      <alignment horizontal="center"/>
    </xf>
    <xf numFmtId="0" fontId="64" fillId="0" borderId="37" xfId="0" applyFont="1" applyBorder="1" applyAlignment="1">
      <alignment vertical="center" wrapText="1"/>
    </xf>
    <xf numFmtId="0" fontId="64" fillId="0" borderId="0" xfId="0" applyFont="1" applyAlignment="1"/>
    <xf numFmtId="0" fontId="300" fillId="86" borderId="35" xfId="0" applyFont="1" applyFill="1" applyBorder="1" applyAlignment="1">
      <alignment horizontal="left"/>
    </xf>
    <xf numFmtId="0" fontId="303" fillId="33" borderId="35" xfId="0" applyFont="1" applyFill="1" applyBorder="1" applyAlignment="1">
      <alignment horizontal="center" vertical="center"/>
    </xf>
    <xf numFmtId="0" fontId="64" fillId="0" borderId="0" xfId="0" applyFont="1" applyAlignment="1">
      <alignment horizontal="center" vertical="center"/>
    </xf>
    <xf numFmtId="14" fontId="64" fillId="0" borderId="0" xfId="0" applyNumberFormat="1" applyFont="1" applyAlignment="1"/>
    <xf numFmtId="0" fontId="64" fillId="0" borderId="0" xfId="0" applyFont="1" applyAlignment="1">
      <alignment horizontal="left" vertical="center"/>
    </xf>
    <xf numFmtId="0" fontId="300" fillId="86" borderId="35" xfId="0" applyFont="1" applyFill="1" applyBorder="1" applyAlignment="1">
      <alignment horizontal="left" vertical="center" wrapText="1"/>
    </xf>
    <xf numFmtId="0" fontId="301" fillId="33" borderId="35" xfId="0" applyFont="1" applyFill="1" applyBorder="1" applyAlignment="1">
      <alignment horizontal="center" vertical="center"/>
    </xf>
    <xf numFmtId="171" fontId="303" fillId="0" borderId="35" xfId="0" applyNumberFormat="1" applyFont="1" applyBorder="1" applyAlignment="1">
      <alignment horizontal="center"/>
    </xf>
    <xf numFmtId="0" fontId="300" fillId="86" borderId="35" xfId="0" applyFont="1" applyFill="1" applyBorder="1" applyAlignment="1">
      <alignment horizontal="left" vertical="center"/>
    </xf>
    <xf numFmtId="171" fontId="303" fillId="0" borderId="35" xfId="0" applyNumberFormat="1" applyFont="1" applyBorder="1" applyAlignment="1">
      <alignment horizontal="center" wrapText="1"/>
    </xf>
    <xf numFmtId="14" fontId="64" fillId="0" borderId="0" xfId="0" applyNumberFormat="1" applyFont="1" applyAlignment="1">
      <alignment horizontal="center" vertical="center"/>
    </xf>
    <xf numFmtId="0" fontId="304" fillId="88" borderId="44" xfId="0" applyFont="1" applyFill="1" applyBorder="1" applyAlignment="1">
      <alignment horizontal="center" vertical="center"/>
    </xf>
    <xf numFmtId="14" fontId="64" fillId="0" borderId="39" xfId="0" applyNumberFormat="1" applyFont="1" applyBorder="1" applyAlignment="1">
      <alignment horizontal="center" vertical="center" wrapText="1"/>
    </xf>
    <xf numFmtId="0" fontId="64" fillId="0" borderId="37" xfId="0" applyFont="1" applyBorder="1" applyAlignment="1">
      <alignment horizontal="center" vertical="center" wrapText="1"/>
    </xf>
    <xf numFmtId="0" fontId="62" fillId="0" borderId="38" xfId="0" applyFont="1" applyBorder="1" applyAlignment="1">
      <alignment horizontal="left" vertical="center" wrapText="1"/>
    </xf>
    <xf numFmtId="0" fontId="51" fillId="0" borderId="0" xfId="0" applyFont="1" applyBorder="1" applyAlignment="1">
      <alignment horizontal="center"/>
    </xf>
    <xf numFmtId="14" fontId="51" fillId="0" borderId="35" xfId="0" applyNumberFormat="1" applyFont="1" applyFill="1" applyBorder="1" applyAlignment="1">
      <alignment horizontal="center"/>
    </xf>
    <xf numFmtId="0" fontId="62" fillId="0" borderId="58" xfId="0" applyFont="1" applyFill="1" applyBorder="1" applyAlignment="1">
      <alignment horizontal="left" vertical="center" wrapText="1"/>
    </xf>
    <xf numFmtId="0" fontId="64" fillId="0" borderId="58" xfId="0" applyFont="1" applyBorder="1" applyAlignment="1">
      <alignment horizontal="center" vertical="center"/>
    </xf>
    <xf numFmtId="14" fontId="64" fillId="0" borderId="38" xfId="0" applyNumberFormat="1" applyFont="1" applyBorder="1" applyAlignment="1">
      <alignment horizontal="center" vertical="center" wrapText="1"/>
    </xf>
    <xf numFmtId="0" fontId="62" fillId="0" borderId="35" xfId="0" applyFont="1" applyBorder="1" applyAlignment="1">
      <alignment horizontal="center" vertical="center"/>
    </xf>
    <xf numFmtId="0" fontId="51" fillId="31" borderId="1" xfId="0" applyFont="1" applyFill="1" applyBorder="1" applyAlignment="1">
      <alignment horizontal="center"/>
    </xf>
    <xf numFmtId="14" fontId="52" fillId="31" borderId="1" xfId="0" applyNumberFormat="1" applyFont="1" applyFill="1" applyBorder="1" applyAlignment="1">
      <alignment horizontal="center" vertical="center" wrapText="1"/>
    </xf>
    <xf numFmtId="0" fontId="298" fillId="33" borderId="0" xfId="1" applyFont="1" applyFill="1" applyBorder="1" applyAlignment="1">
      <alignment vertical="center"/>
    </xf>
    <xf numFmtId="0" fontId="64" fillId="0" borderId="38" xfId="0" applyFont="1" applyBorder="1" applyAlignment="1">
      <alignment horizontal="left" vertical="center" wrapText="1"/>
    </xf>
    <xf numFmtId="0" fontId="64" fillId="0" borderId="35" xfId="0" applyFont="1" applyFill="1" applyBorder="1" applyAlignment="1">
      <alignment horizontal="left" vertical="center" wrapText="1"/>
    </xf>
    <xf numFmtId="0" fontId="62" fillId="0" borderId="35" xfId="0" applyFont="1" applyBorder="1" applyAlignment="1">
      <alignment horizontal="left" vertical="center" wrapText="1"/>
    </xf>
    <xf numFmtId="0" fontId="64" fillId="0" borderId="35" xfId="0" applyFont="1" applyBorder="1" applyAlignment="1">
      <alignment horizontal="left" vertical="center" wrapText="1"/>
    </xf>
    <xf numFmtId="0" fontId="64" fillId="0" borderId="35" xfId="0" applyFont="1" applyBorder="1" applyAlignment="1">
      <alignment horizontal="center" vertical="center"/>
    </xf>
    <xf numFmtId="0" fontId="62" fillId="0" borderId="35" xfId="0" applyFont="1" applyFill="1" applyBorder="1" applyAlignment="1">
      <alignment horizontal="left" vertical="center" wrapText="1"/>
    </xf>
    <xf numFmtId="0" fontId="64" fillId="33" borderId="35" xfId="0" applyFont="1" applyFill="1" applyBorder="1" applyAlignment="1">
      <alignment horizontal="left" vertical="center" wrapText="1"/>
    </xf>
    <xf numFmtId="0" fontId="64" fillId="0" borderId="35" xfId="0" applyFont="1" applyBorder="1" applyAlignment="1">
      <alignment horizontal="left" vertical="center"/>
    </xf>
    <xf numFmtId="0" fontId="51" fillId="0" borderId="35" xfId="0" applyFont="1" applyBorder="1" applyAlignment="1">
      <alignment horizontal="center" vertical="center"/>
    </xf>
    <xf numFmtId="0" fontId="51" fillId="31" borderId="35" xfId="0" applyFont="1" applyFill="1" applyBorder="1"/>
    <xf numFmtId="14" fontId="51" fillId="0" borderId="0" xfId="0" applyNumberFormat="1" applyFont="1"/>
    <xf numFmtId="0" fontId="289" fillId="0" borderId="35" xfId="48301" applyFont="1" applyBorder="1" applyAlignment="1">
      <alignment horizontal="left" vertical="center"/>
    </xf>
    <xf numFmtId="218" fontId="51" fillId="33" borderId="0" xfId="48256" applyFont="1" applyFill="1" applyBorder="1" applyAlignment="1"/>
    <xf numFmtId="0" fontId="51" fillId="33" borderId="0" xfId="0" applyFont="1" applyFill="1" applyBorder="1"/>
    <xf numFmtId="0" fontId="64" fillId="0" borderId="71" xfId="0" applyFont="1" applyBorder="1" applyAlignment="1">
      <alignment vertical="center" wrapText="1"/>
    </xf>
    <xf numFmtId="0" fontId="64" fillId="0" borderId="71" xfId="0" applyFont="1" applyBorder="1" applyAlignment="1">
      <alignment horizontal="center" vertical="center" wrapText="1"/>
    </xf>
    <xf numFmtId="0" fontId="64" fillId="0" borderId="35" xfId="0" applyFont="1" applyBorder="1" applyAlignment="1">
      <alignment vertical="center"/>
    </xf>
    <xf numFmtId="0" fontId="286" fillId="0" borderId="69" xfId="0" applyFont="1" applyFill="1" applyBorder="1" applyAlignment="1">
      <alignment vertical="center" readingOrder="1"/>
    </xf>
    <xf numFmtId="0" fontId="286" fillId="0" borderId="70" xfId="0" applyFont="1" applyFill="1" applyBorder="1" applyAlignment="1">
      <alignment vertical="center" wrapText="1" readingOrder="1"/>
    </xf>
    <xf numFmtId="0" fontId="21" fillId="0" borderId="70" xfId="0" applyFont="1" applyBorder="1" applyAlignment="1">
      <alignment vertical="center" wrapText="1" readingOrder="1"/>
    </xf>
    <xf numFmtId="0" fontId="21" fillId="0" borderId="70" xfId="0" applyFont="1" applyBorder="1" applyAlignment="1">
      <alignment vertical="center" readingOrder="1"/>
    </xf>
    <xf numFmtId="0" fontId="21" fillId="0" borderId="14" xfId="0" applyFont="1" applyFill="1" applyBorder="1" applyAlignment="1">
      <alignment vertical="center" readingOrder="1"/>
    </xf>
    <xf numFmtId="0" fontId="21" fillId="0" borderId="0" xfId="0" applyFont="1" applyFill="1" applyBorder="1" applyAlignment="1">
      <alignment vertical="center" wrapText="1" readingOrder="1"/>
    </xf>
    <xf numFmtId="0" fontId="54" fillId="0" borderId="0" xfId="0" applyFont="1"/>
    <xf numFmtId="0" fontId="51" fillId="0" borderId="0" xfId="0" applyFont="1" applyBorder="1"/>
    <xf numFmtId="0" fontId="21" fillId="29" borderId="68" xfId="1" applyFont="1" applyFill="1" applyBorder="1" applyAlignment="1">
      <alignment horizontal="left" vertical="center" wrapText="1" readingOrder="1"/>
    </xf>
    <xf numFmtId="0" fontId="70" fillId="38" borderId="35" xfId="0" applyFont="1" applyFill="1" applyBorder="1" applyAlignment="1">
      <alignment horizontal="center" vertical="center"/>
    </xf>
    <xf numFmtId="1" fontId="67" fillId="0" borderId="35" xfId="0" applyNumberFormat="1" applyFont="1" applyBorder="1" applyAlignment="1">
      <alignment horizontal="center" vertical="center"/>
    </xf>
    <xf numFmtId="49" fontId="67" fillId="0" borderId="35" xfId="0" applyNumberFormat="1" applyFont="1" applyBorder="1" applyAlignment="1">
      <alignment horizontal="center" vertical="center"/>
    </xf>
    <xf numFmtId="49" fontId="67" fillId="0" borderId="35" xfId="0" applyNumberFormat="1" applyFont="1" applyBorder="1" applyAlignment="1">
      <alignment horizontal="center" vertical="center" wrapText="1"/>
    </xf>
    <xf numFmtId="0" fontId="21" fillId="29" borderId="75" xfId="1" applyFont="1" applyFill="1" applyBorder="1" applyAlignment="1">
      <alignment horizontal="left" vertical="center" wrapText="1" readingOrder="1"/>
    </xf>
    <xf numFmtId="0" fontId="51" fillId="0" borderId="74" xfId="0" applyFont="1" applyBorder="1" applyAlignment="1">
      <alignment horizontal="center" vertical="center"/>
    </xf>
    <xf numFmtId="0" fontId="21" fillId="29" borderId="76" xfId="1" applyFont="1" applyFill="1" applyBorder="1" applyAlignment="1">
      <alignment horizontal="left" vertical="center" wrapText="1" readingOrder="1"/>
    </xf>
    <xf numFmtId="0" fontId="67" fillId="0" borderId="76" xfId="0" applyFont="1" applyBorder="1" applyAlignment="1">
      <alignment horizontal="center" vertical="center"/>
    </xf>
    <xf numFmtId="0" fontId="51" fillId="0" borderId="76" xfId="0" applyFont="1" applyBorder="1" applyAlignment="1">
      <alignment horizontal="center" vertical="center"/>
    </xf>
    <xf numFmtId="0" fontId="67" fillId="0" borderId="68" xfId="0" applyFont="1" applyBorder="1" applyAlignment="1">
      <alignment horizontal="center" vertical="center"/>
    </xf>
    <xf numFmtId="14" fontId="66" fillId="0" borderId="74" xfId="35220" applyNumberFormat="1" applyFont="1" applyFill="1" applyBorder="1" applyAlignment="1">
      <alignment horizontal="center" vertical="center" wrapText="1"/>
    </xf>
    <xf numFmtId="14" fontId="67" fillId="0" borderId="74" xfId="35220" applyNumberFormat="1" applyFont="1" applyFill="1" applyBorder="1" applyAlignment="1">
      <alignment horizontal="center" vertical="center" wrapText="1"/>
    </xf>
    <xf numFmtId="0" fontId="51" fillId="0" borderId="35" xfId="0" applyFont="1" applyBorder="1" applyAlignment="1">
      <alignment horizontal="center" vertical="center"/>
    </xf>
    <xf numFmtId="0" fontId="64" fillId="0" borderId="35" xfId="0" applyFont="1" applyBorder="1" applyAlignment="1">
      <alignment horizontal="left" vertical="center"/>
    </xf>
    <xf numFmtId="0" fontId="51" fillId="0" borderId="35" xfId="0" applyFont="1" applyBorder="1" applyAlignment="1">
      <alignment horizontal="center" vertical="center"/>
    </xf>
    <xf numFmtId="0" fontId="51" fillId="0" borderId="0" xfId="0" applyFont="1" applyAlignment="1">
      <alignment horizontal="center" wrapText="1"/>
    </xf>
    <xf numFmtId="0" fontId="51" fillId="0" borderId="35" xfId="0" applyFont="1" applyFill="1" applyBorder="1" applyAlignment="1">
      <alignment horizontal="left" vertical="center" wrapText="1"/>
    </xf>
    <xf numFmtId="0" fontId="51" fillId="0" borderId="0" xfId="0" applyFont="1" applyFill="1" applyBorder="1"/>
    <xf numFmtId="0" fontId="51" fillId="0" borderId="35" xfId="0" applyFont="1" applyBorder="1" applyAlignment="1">
      <alignment horizontal="center" vertical="center" wrapText="1"/>
    </xf>
    <xf numFmtId="0" fontId="67" fillId="0" borderId="68" xfId="0" applyFont="1" applyBorder="1" applyAlignment="1">
      <alignment vertical="center"/>
    </xf>
    <xf numFmtId="0" fontId="67" fillId="0" borderId="35" xfId="0" applyFont="1" applyBorder="1" applyAlignment="1">
      <alignment vertical="center"/>
    </xf>
    <xf numFmtId="0" fontId="328" fillId="32" borderId="35" xfId="48945" applyFont="1" applyFill="1" applyBorder="1" applyAlignment="1">
      <alignment horizontal="center" vertical="center" wrapText="1"/>
    </xf>
    <xf numFmtId="0" fontId="64" fillId="0" borderId="35" xfId="48945" applyFont="1" applyBorder="1" applyAlignment="1">
      <alignment horizontal="center" vertical="center"/>
    </xf>
    <xf numFmtId="0" fontId="64" fillId="0" borderId="35" xfId="48945" applyFont="1" applyFill="1" applyBorder="1" applyAlignment="1">
      <alignment horizontal="left" vertical="center" wrapText="1"/>
    </xf>
    <xf numFmtId="0" fontId="329" fillId="0" borderId="35" xfId="48946" applyFont="1" applyFill="1" applyBorder="1" applyAlignment="1">
      <alignment horizontal="left" vertical="center" wrapText="1"/>
    </xf>
    <xf numFmtId="0" fontId="64" fillId="0" borderId="35" xfId="48945" applyFont="1" applyFill="1" applyBorder="1" applyAlignment="1">
      <alignment vertical="center"/>
    </xf>
    <xf numFmtId="0" fontId="64" fillId="0" borderId="35" xfId="48945" applyFont="1" applyBorder="1" applyAlignment="1">
      <alignment horizontal="left" vertical="center" wrapText="1"/>
    </xf>
    <xf numFmtId="0" fontId="64" fillId="0" borderId="35" xfId="48945" applyFont="1" applyBorder="1" applyAlignment="1">
      <alignment vertical="center"/>
    </xf>
    <xf numFmtId="0" fontId="64" fillId="0" borderId="35" xfId="0" applyFont="1" applyBorder="1" applyAlignment="1">
      <alignment horizontal="left" vertical="center" wrapText="1"/>
    </xf>
    <xf numFmtId="0" fontId="64" fillId="0" borderId="35" xfId="0" applyFont="1" applyBorder="1" applyAlignment="1">
      <alignment horizontal="left" vertical="center"/>
    </xf>
    <xf numFmtId="202" fontId="330" fillId="0" borderId="0" xfId="48948" applyNumberFormat="1" applyFont="1">
      <alignment vertical="center"/>
    </xf>
    <xf numFmtId="202" fontId="330" fillId="0" borderId="35" xfId="48948" applyNumberFormat="1" applyFont="1" applyBorder="1" applyAlignment="1">
      <alignment horizontal="center" vertical="center"/>
    </xf>
    <xf numFmtId="202" fontId="330" fillId="85" borderId="35" xfId="48948" applyNumberFormat="1" applyFont="1" applyFill="1" applyBorder="1" applyAlignment="1">
      <alignment horizontal="center" vertical="center"/>
    </xf>
    <xf numFmtId="202" fontId="330" fillId="0" borderId="0" xfId="48948" applyNumberFormat="1" applyFont="1" applyAlignment="1">
      <alignment horizontal="center" vertical="center"/>
    </xf>
    <xf numFmtId="173" fontId="330" fillId="0" borderId="35" xfId="48948" applyNumberFormat="1" applyFont="1" applyBorder="1" applyAlignment="1">
      <alignment horizontal="center" vertical="center"/>
    </xf>
    <xf numFmtId="173" fontId="330" fillId="85" borderId="35" xfId="48948" applyNumberFormat="1" applyFont="1" applyFill="1" applyBorder="1" applyAlignment="1">
      <alignment horizontal="center" vertical="center"/>
    </xf>
    <xf numFmtId="173" fontId="330" fillId="0" borderId="0" xfId="48948" applyNumberFormat="1" applyFont="1" applyAlignment="1">
      <alignment horizontal="center" vertical="center"/>
    </xf>
    <xf numFmtId="0" fontId="333" fillId="0" borderId="35" xfId="48948" applyNumberFormat="1" applyFont="1" applyBorder="1" applyAlignment="1">
      <alignment horizontal="left" vertical="center"/>
    </xf>
    <xf numFmtId="1" fontId="330" fillId="0" borderId="35" xfId="48948" applyNumberFormat="1" applyFont="1" applyFill="1" applyBorder="1">
      <alignment vertical="center"/>
    </xf>
    <xf numFmtId="0" fontId="330" fillId="0" borderId="35" xfId="48948" applyNumberFormat="1" applyFont="1" applyBorder="1">
      <alignment vertical="center"/>
    </xf>
    <xf numFmtId="0" fontId="330" fillId="0" borderId="0" xfId="48948" applyNumberFormat="1" applyFont="1">
      <alignment vertical="center"/>
    </xf>
    <xf numFmtId="0" fontId="330" fillId="30" borderId="35" xfId="48948" applyNumberFormat="1" applyFont="1" applyFill="1" applyBorder="1">
      <alignment vertical="center"/>
    </xf>
    <xf numFmtId="220" fontId="330" fillId="30" borderId="35" xfId="48948" applyNumberFormat="1" applyFont="1" applyFill="1" applyBorder="1">
      <alignment vertical="center"/>
    </xf>
    <xf numFmtId="0" fontId="330" fillId="27" borderId="35" xfId="48948" applyNumberFormat="1" applyFont="1" applyFill="1" applyBorder="1">
      <alignment vertical="center"/>
    </xf>
    <xf numFmtId="220" fontId="330" fillId="27" borderId="35" xfId="48948" applyNumberFormat="1" applyFont="1" applyFill="1" applyBorder="1">
      <alignment vertical="center"/>
    </xf>
    <xf numFmtId="2" fontId="330" fillId="30" borderId="35" xfId="48948" applyNumberFormat="1" applyFont="1" applyFill="1" applyBorder="1">
      <alignment vertical="center"/>
    </xf>
    <xf numFmtId="237" fontId="330" fillId="0" borderId="35" xfId="48948" applyNumberFormat="1" applyFont="1" applyBorder="1">
      <alignment vertical="center"/>
    </xf>
    <xf numFmtId="1" fontId="330" fillId="0" borderId="35" xfId="48948" applyNumberFormat="1" applyFont="1" applyBorder="1">
      <alignment vertical="center"/>
    </xf>
    <xf numFmtId="0" fontId="330" fillId="0" borderId="0" xfId="48948" applyNumberFormat="1" applyFont="1" applyBorder="1">
      <alignment vertical="center"/>
    </xf>
    <xf numFmtId="220" fontId="330" fillId="0" borderId="35" xfId="48948" applyNumberFormat="1" applyFont="1" applyFill="1" applyBorder="1" applyAlignment="1">
      <alignment horizontal="center" vertical="center"/>
    </xf>
    <xf numFmtId="220" fontId="330" fillId="0" borderId="75" xfId="48948" applyNumberFormat="1" applyFont="1" applyFill="1" applyBorder="1" applyAlignment="1">
      <alignment horizontal="center" vertical="center"/>
    </xf>
    <xf numFmtId="1" fontId="330" fillId="0" borderId="35" xfId="48948" applyNumberFormat="1" applyFont="1" applyFill="1" applyBorder="1" applyAlignment="1">
      <alignment horizontal="center" vertical="center"/>
    </xf>
    <xf numFmtId="1" fontId="330" fillId="0" borderId="75" xfId="48948" applyNumberFormat="1" applyFont="1" applyFill="1" applyBorder="1" applyAlignment="1">
      <alignment horizontal="center" vertical="center"/>
    </xf>
    <xf numFmtId="220" fontId="330" fillId="27" borderId="75" xfId="48948" applyNumberFormat="1" applyFont="1" applyFill="1" applyBorder="1">
      <alignment vertical="center"/>
    </xf>
    <xf numFmtId="220" fontId="330" fillId="30" borderId="75" xfId="48948" applyNumberFormat="1" applyFont="1" applyFill="1" applyBorder="1">
      <alignment vertical="center"/>
    </xf>
    <xf numFmtId="237" fontId="330" fillId="0" borderId="0" xfId="48948" applyNumberFormat="1" applyFont="1">
      <alignment vertical="center"/>
    </xf>
    <xf numFmtId="237" fontId="330" fillId="0" borderId="75" xfId="48948" applyNumberFormat="1" applyFont="1" applyBorder="1">
      <alignment vertical="center"/>
    </xf>
    <xf numFmtId="2" fontId="330" fillId="0" borderId="35" xfId="48948" applyNumberFormat="1" applyFont="1" applyBorder="1">
      <alignment vertical="center"/>
    </xf>
    <xf numFmtId="2" fontId="330" fillId="0" borderId="75" xfId="48948" applyNumberFormat="1" applyFont="1" applyBorder="1">
      <alignment vertical="center"/>
    </xf>
    <xf numFmtId="0" fontId="62" fillId="0" borderId="35" xfId="0" applyFont="1" applyBorder="1" applyAlignment="1">
      <alignment horizontal="left" vertical="center"/>
    </xf>
    <xf numFmtId="0" fontId="59" fillId="0" borderId="0" xfId="0" applyFont="1" applyAlignment="1">
      <alignment horizontal="left"/>
    </xf>
    <xf numFmtId="0" fontId="62" fillId="0" borderId="74" xfId="1" applyFont="1" applyBorder="1" applyAlignment="1">
      <alignment vertical="center"/>
    </xf>
    <xf numFmtId="0" fontId="298" fillId="0" borderId="74" xfId="1" applyFont="1" applyFill="1" applyBorder="1" applyAlignment="1">
      <alignment vertical="center"/>
    </xf>
    <xf numFmtId="0" fontId="298" fillId="0" borderId="74" xfId="1" applyFont="1" applyBorder="1" applyAlignment="1">
      <alignment vertical="center"/>
    </xf>
    <xf numFmtId="0" fontId="298" fillId="29" borderId="74" xfId="1" applyFont="1" applyFill="1" applyBorder="1" applyAlignment="1">
      <alignment vertical="center"/>
    </xf>
    <xf numFmtId="0" fontId="62" fillId="0" borderId="0" xfId="1" applyFont="1" applyBorder="1" applyAlignment="1">
      <alignment horizontal="center" vertical="center"/>
    </xf>
    <xf numFmtId="14" fontId="77" fillId="0" borderId="74" xfId="0" applyNumberFormat="1" applyFont="1" applyBorder="1" applyAlignment="1">
      <alignment horizontal="center" vertical="center" wrapText="1"/>
    </xf>
    <xf numFmtId="0" fontId="78" fillId="0" borderId="71" xfId="0" applyFont="1" applyBorder="1" applyAlignment="1">
      <alignment vertical="center" wrapText="1"/>
    </xf>
    <xf numFmtId="0" fontId="78" fillId="0" borderId="71" xfId="0" applyFont="1" applyBorder="1" applyAlignment="1">
      <alignment horizontal="center" vertical="center" wrapText="1"/>
    </xf>
    <xf numFmtId="177" fontId="51" fillId="0" borderId="0" xfId="0" applyNumberFormat="1" applyFont="1" applyAlignment="1">
      <alignment horizontal="center"/>
    </xf>
    <xf numFmtId="0" fontId="298" fillId="32" borderId="79" xfId="1" applyFont="1" applyFill="1" applyBorder="1" applyAlignment="1">
      <alignment vertical="center"/>
    </xf>
    <xf numFmtId="173" fontId="64" fillId="39" borderId="74" xfId="1" applyNumberFormat="1" applyFont="1" applyFill="1" applyBorder="1" applyAlignment="1">
      <alignment horizontal="center"/>
    </xf>
    <xf numFmtId="175" fontId="298" fillId="0" borderId="74" xfId="1" applyNumberFormat="1" applyFont="1" applyFill="1" applyBorder="1" applyAlignment="1">
      <alignment vertical="center"/>
    </xf>
    <xf numFmtId="43" fontId="298" fillId="0" borderId="74" xfId="1" applyNumberFormat="1" applyFont="1" applyFill="1" applyBorder="1" applyAlignment="1">
      <alignment vertical="center"/>
    </xf>
    <xf numFmtId="0" fontId="62" fillId="0" borderId="74" xfId="1" applyFont="1" applyFill="1" applyBorder="1" applyAlignment="1">
      <alignment vertical="center"/>
    </xf>
    <xf numFmtId="43" fontId="62" fillId="0" borderId="74" xfId="1" applyNumberFormat="1" applyFont="1" applyFill="1" applyBorder="1" applyAlignment="1">
      <alignment vertical="center"/>
    </xf>
    <xf numFmtId="1" fontId="62" fillId="0" borderId="74" xfId="1" applyNumberFormat="1" applyFont="1" applyBorder="1" applyAlignment="1">
      <alignment vertical="center"/>
    </xf>
    <xf numFmtId="175" fontId="62" fillId="0" borderId="74" xfId="1" applyNumberFormat="1" applyFont="1" applyBorder="1" applyAlignment="1">
      <alignment vertical="center"/>
    </xf>
    <xf numFmtId="14" fontId="22" fillId="0" borderId="74" xfId="0" applyNumberFormat="1" applyFont="1" applyBorder="1" applyAlignment="1">
      <alignment horizontal="center" vertical="center" wrapText="1"/>
    </xf>
    <xf numFmtId="14" fontId="22" fillId="0" borderId="74" xfId="0" applyNumberFormat="1" applyFont="1" applyBorder="1" applyAlignment="1">
      <alignment horizontal="center" vertical="center"/>
    </xf>
    <xf numFmtId="14" fontId="22" fillId="0" borderId="74" xfId="0" applyNumberFormat="1" applyFont="1" applyBorder="1" applyAlignment="1">
      <alignment horizontal="center" vertical="center"/>
    </xf>
    <xf numFmtId="14" fontId="22" fillId="0" borderId="74" xfId="0" applyNumberFormat="1" applyFont="1" applyBorder="1" applyAlignment="1">
      <alignment horizontal="center" vertical="center" wrapText="1"/>
    </xf>
    <xf numFmtId="0" fontId="62" fillId="0" borderId="35" xfId="0" applyFont="1" applyFill="1" applyBorder="1" applyAlignment="1">
      <alignment horizontal="left" vertical="center" wrapText="1"/>
    </xf>
    <xf numFmtId="0" fontId="64" fillId="0" borderId="35" xfId="0" applyFont="1" applyBorder="1" applyAlignment="1">
      <alignment horizontal="center" vertical="center"/>
    </xf>
    <xf numFmtId="14" fontId="22" fillId="0" borderId="0" xfId="0" applyNumberFormat="1" applyFont="1" applyBorder="1" applyAlignment="1">
      <alignment horizontal="center" vertical="center" wrapText="1"/>
    </xf>
    <xf numFmtId="14" fontId="52" fillId="0" borderId="0" xfId="0" applyNumberFormat="1" applyFont="1" applyFill="1" applyBorder="1" applyAlignment="1">
      <alignment horizontal="center" vertical="center" wrapText="1"/>
    </xf>
    <xf numFmtId="14" fontId="22" fillId="0" borderId="0" xfId="0" applyNumberFormat="1" applyFont="1" applyFill="1" applyBorder="1" applyAlignment="1">
      <alignment horizontal="center" vertical="center"/>
    </xf>
    <xf numFmtId="14" fontId="22" fillId="0" borderId="0" xfId="0" applyNumberFormat="1" applyFont="1" applyBorder="1" applyAlignment="1">
      <alignment horizontal="center" vertical="center"/>
    </xf>
    <xf numFmtId="14" fontId="22" fillId="0" borderId="0" xfId="0" applyNumberFormat="1" applyFont="1" applyFill="1" applyBorder="1" applyAlignment="1">
      <alignment horizontal="center" vertical="center" wrapText="1"/>
    </xf>
    <xf numFmtId="0" fontId="345" fillId="91" borderId="48" xfId="0" applyFont="1" applyFill="1" applyBorder="1" applyAlignment="1">
      <alignment vertical="center" wrapText="1"/>
    </xf>
    <xf numFmtId="0" fontId="345" fillId="91" borderId="71" xfId="0" applyFont="1" applyFill="1" applyBorder="1" applyAlignment="1">
      <alignment vertical="center" wrapText="1"/>
    </xf>
    <xf numFmtId="0" fontId="345" fillId="91" borderId="84" xfId="0" applyFont="1" applyFill="1" applyBorder="1" applyAlignment="1">
      <alignment vertical="center" wrapText="1"/>
    </xf>
    <xf numFmtId="0" fontId="51" fillId="0" borderId="71" xfId="0" applyFont="1" applyBorder="1" applyAlignment="1">
      <alignment vertical="center" wrapText="1"/>
    </xf>
    <xf numFmtId="0" fontId="51" fillId="0" borderId="84" xfId="0" applyFont="1" applyBorder="1" applyAlignment="1">
      <alignment vertical="center" wrapText="1"/>
    </xf>
    <xf numFmtId="0" fontId="51" fillId="2" borderId="71" xfId="0" applyFont="1" applyFill="1" applyBorder="1" applyAlignment="1">
      <alignment vertical="center" wrapText="1"/>
    </xf>
    <xf numFmtId="0" fontId="287" fillId="0" borderId="0" xfId="380" applyFont="1"/>
    <xf numFmtId="0" fontId="51" fillId="0" borderId="0" xfId="380" applyFont="1" applyAlignment="1">
      <alignment horizontal="right" vertical="top" wrapText="1"/>
    </xf>
    <xf numFmtId="0" fontId="61" fillId="0" borderId="0" xfId="380" applyFont="1" applyAlignment="1"/>
    <xf numFmtId="0" fontId="61" fillId="0" borderId="0" xfId="380" applyFont="1" applyAlignment="1">
      <alignment horizontal="left"/>
    </xf>
    <xf numFmtId="0" fontId="73" fillId="0" borderId="0" xfId="380" applyFont="1"/>
    <xf numFmtId="0" fontId="51" fillId="0" borderId="0" xfId="48951" applyFont="1"/>
    <xf numFmtId="0" fontId="58" fillId="38" borderId="75" xfId="1" applyFont="1" applyFill="1" applyBorder="1" applyAlignment="1">
      <alignment vertical="center"/>
    </xf>
    <xf numFmtId="0" fontId="298" fillId="38" borderId="78" xfId="1" applyFont="1" applyFill="1" applyBorder="1" applyAlignment="1">
      <alignment vertical="center"/>
    </xf>
    <xf numFmtId="0" fontId="303" fillId="38" borderId="78" xfId="1" applyFont="1" applyFill="1" applyBorder="1" applyAlignment="1">
      <alignment horizontal="center" vertical="center"/>
    </xf>
    <xf numFmtId="173" fontId="64" fillId="39" borderId="74" xfId="1" applyNumberFormat="1" applyFont="1" applyFill="1" applyBorder="1" applyAlignment="1">
      <alignment horizontal="center" vertical="center"/>
    </xf>
    <xf numFmtId="173" fontId="62" fillId="34" borderId="76" xfId="1" applyNumberFormat="1" applyFont="1" applyFill="1" applyBorder="1" applyAlignment="1">
      <alignment horizontal="center" vertical="center"/>
    </xf>
    <xf numFmtId="173" fontId="62" fillId="39" borderId="76" xfId="1" applyNumberFormat="1" applyFont="1" applyFill="1" applyBorder="1" applyAlignment="1">
      <alignment horizontal="center" vertical="center"/>
    </xf>
    <xf numFmtId="173" fontId="64" fillId="39" borderId="76" xfId="1" applyNumberFormat="1" applyFont="1" applyFill="1" applyBorder="1" applyAlignment="1">
      <alignment horizontal="center"/>
    </xf>
    <xf numFmtId="0" fontId="64" fillId="33" borderId="11" xfId="48950" applyFont="1" applyFill="1" applyBorder="1" applyAlignment="1">
      <alignment vertical="center"/>
    </xf>
    <xf numFmtId="0" fontId="64" fillId="33" borderId="76" xfId="48950" applyFont="1" applyFill="1" applyBorder="1" applyAlignment="1">
      <alignment vertical="center"/>
    </xf>
    <xf numFmtId="175" fontId="65" fillId="0" borderId="74" xfId="48950" applyNumberFormat="1" applyFont="1" applyBorder="1" applyAlignment="1">
      <alignment vertical="center"/>
    </xf>
    <xf numFmtId="0" fontId="298" fillId="0" borderId="68" xfId="1" applyFont="1" applyBorder="1" applyAlignment="1">
      <alignment vertical="center"/>
    </xf>
    <xf numFmtId="176" fontId="298" fillId="0" borderId="68" xfId="48953" applyNumberFormat="1" applyFont="1" applyBorder="1" applyAlignment="1">
      <alignment vertical="center"/>
    </xf>
    <xf numFmtId="175" fontId="65" fillId="0" borderId="0" xfId="48950" applyNumberFormat="1" applyFont="1" applyBorder="1" applyAlignment="1">
      <alignment vertical="center"/>
    </xf>
    <xf numFmtId="175" fontId="65" fillId="33" borderId="0" xfId="48950" applyNumberFormat="1" applyFont="1" applyFill="1" applyBorder="1" applyAlignment="1">
      <alignment vertical="center"/>
    </xf>
    <xf numFmtId="175" fontId="64" fillId="0" borderId="0" xfId="48950" applyNumberFormat="1" applyFont="1" applyBorder="1" applyAlignment="1">
      <alignment vertical="center"/>
    </xf>
    <xf numFmtId="175" fontId="64" fillId="33" borderId="0" xfId="48950" applyNumberFormat="1" applyFont="1" applyFill="1" applyBorder="1" applyAlignment="1">
      <alignment vertical="center"/>
    </xf>
    <xf numFmtId="173" fontId="346" fillId="31" borderId="76" xfId="1" applyNumberFormat="1" applyFont="1" applyFill="1" applyBorder="1" applyAlignment="1">
      <alignment horizontal="center"/>
    </xf>
    <xf numFmtId="167" fontId="298" fillId="0" borderId="74" xfId="48950" applyNumberFormat="1" applyFont="1" applyBorder="1" applyAlignment="1">
      <alignment horizontal="center"/>
    </xf>
    <xf numFmtId="9" fontId="62" fillId="0" borderId="74" xfId="48954" applyFont="1" applyBorder="1" applyAlignment="1"/>
    <xf numFmtId="176" fontId="62" fillId="0" borderId="74" xfId="48953" applyNumberFormat="1" applyFont="1" applyBorder="1" applyAlignment="1"/>
    <xf numFmtId="176" fontId="300" fillId="83" borderId="74" xfId="48953" applyNumberFormat="1" applyFont="1" applyFill="1" applyBorder="1" applyAlignment="1">
      <alignment horizontal="center" vertical="center"/>
    </xf>
    <xf numFmtId="176" fontId="64" fillId="0" borderId="74" xfId="48953" applyNumberFormat="1" applyFont="1" applyBorder="1" applyAlignment="1"/>
    <xf numFmtId="175" fontId="298" fillId="29" borderId="74" xfId="1" applyNumberFormat="1" applyFont="1" applyFill="1" applyBorder="1" applyAlignment="1">
      <alignment vertical="center"/>
    </xf>
    <xf numFmtId="0" fontId="294" fillId="0" borderId="0" xfId="1" applyFont="1" applyAlignment="1">
      <alignment vertical="center"/>
    </xf>
    <xf numFmtId="0" fontId="62" fillId="0" borderId="76" xfId="1" applyFont="1" applyBorder="1" applyAlignment="1">
      <alignment vertical="center"/>
    </xf>
    <xf numFmtId="9" fontId="62" fillId="0" borderId="0" xfId="48954" applyFont="1" applyBorder="1" applyAlignment="1">
      <alignment vertical="center"/>
    </xf>
    <xf numFmtId="9" fontId="298" fillId="0" borderId="74" xfId="48954" applyFont="1" applyBorder="1" applyAlignment="1">
      <alignment horizontal="center"/>
    </xf>
    <xf numFmtId="9" fontId="347" fillId="0" borderId="74" xfId="48954" applyFont="1" applyBorder="1" applyAlignment="1">
      <alignment horizontal="center"/>
    </xf>
    <xf numFmtId="9" fontId="300" fillId="83" borderId="74" xfId="48954" applyFont="1" applyFill="1" applyBorder="1" applyAlignment="1">
      <alignment horizontal="center" vertical="center"/>
    </xf>
    <xf numFmtId="9" fontId="62" fillId="0" borderId="0" xfId="48954" applyFont="1" applyFill="1" applyBorder="1" applyAlignment="1">
      <alignment vertical="center"/>
    </xf>
    <xf numFmtId="9" fontId="64" fillId="0" borderId="74" xfId="48954" applyFont="1" applyBorder="1" applyAlignment="1"/>
    <xf numFmtId="9" fontId="298" fillId="0" borderId="68" xfId="48954" applyFont="1" applyBorder="1" applyAlignment="1">
      <alignment horizontal="center"/>
    </xf>
    <xf numFmtId="9" fontId="64" fillId="0" borderId="68" xfId="48954" applyFont="1" applyBorder="1" applyAlignment="1"/>
    <xf numFmtId="0" fontId="64" fillId="0" borderId="0" xfId="48950" applyFont="1" applyBorder="1" applyAlignment="1">
      <alignment vertical="center"/>
    </xf>
    <xf numFmtId="0" fontId="62" fillId="33" borderId="74" xfId="1" applyFont="1" applyFill="1" applyBorder="1" applyAlignment="1">
      <alignment vertical="center"/>
    </xf>
    <xf numFmtId="176" fontId="64" fillId="33" borderId="74" xfId="48953" applyNumberFormat="1" applyFont="1" applyFill="1" applyBorder="1" applyAlignment="1">
      <alignment vertical="center"/>
    </xf>
    <xf numFmtId="176" fontId="64" fillId="31" borderId="74" xfId="48953" applyNumberFormat="1" applyFont="1" applyFill="1" applyBorder="1" applyAlignment="1">
      <alignment horizontal="center" vertical="center"/>
    </xf>
    <xf numFmtId="176" fontId="64" fillId="34" borderId="74" xfId="48953" applyNumberFormat="1" applyFont="1" applyFill="1" applyBorder="1" applyAlignment="1">
      <alignment vertical="center"/>
    </xf>
    <xf numFmtId="176" fontId="64" fillId="0" borderId="74" xfId="48953" applyNumberFormat="1" applyFont="1" applyFill="1" applyBorder="1" applyAlignment="1">
      <alignment vertical="center"/>
    </xf>
    <xf numFmtId="176" fontId="64" fillId="4" borderId="74" xfId="48953" applyNumberFormat="1" applyFont="1" applyFill="1" applyBorder="1" applyAlignment="1">
      <alignment vertical="center"/>
    </xf>
    <xf numFmtId="176" fontId="64" fillId="2" borderId="74" xfId="48953" applyNumberFormat="1" applyFont="1" applyFill="1" applyBorder="1" applyAlignment="1">
      <alignment vertical="center"/>
    </xf>
    <xf numFmtId="0" fontId="64" fillId="0" borderId="0" xfId="48950" applyFont="1" applyFill="1" applyBorder="1" applyAlignment="1">
      <alignment vertical="center"/>
    </xf>
    <xf numFmtId="176" fontId="62" fillId="33" borderId="74" xfId="48953" applyNumberFormat="1" applyFont="1" applyFill="1" applyBorder="1" applyAlignment="1">
      <alignment vertical="center"/>
    </xf>
    <xf numFmtId="175" fontId="298" fillId="33" borderId="74" xfId="1" applyNumberFormat="1" applyFont="1" applyFill="1" applyBorder="1" applyAlignment="1">
      <alignment vertical="center"/>
    </xf>
    <xf numFmtId="0" fontId="62" fillId="0" borderId="75" xfId="1" applyFont="1" applyFill="1" applyBorder="1" applyAlignment="1">
      <alignment vertical="center"/>
    </xf>
    <xf numFmtId="173" fontId="64" fillId="0" borderId="74" xfId="1" applyNumberFormat="1" applyFont="1" applyFill="1" applyBorder="1" applyAlignment="1">
      <alignment horizontal="right" vertical="center"/>
    </xf>
    <xf numFmtId="0" fontId="64" fillId="31" borderId="74" xfId="1" applyNumberFormat="1" applyFont="1" applyFill="1" applyBorder="1" applyAlignment="1">
      <alignment horizontal="center" vertical="center"/>
    </xf>
    <xf numFmtId="9" fontId="64" fillId="34" borderId="74" xfId="48954" applyFont="1" applyFill="1" applyBorder="1" applyAlignment="1">
      <alignment horizontal="right" vertical="center"/>
    </xf>
    <xf numFmtId="9" fontId="64" fillId="0" borderId="74" xfId="48954" applyFont="1" applyFill="1" applyBorder="1" applyAlignment="1">
      <alignment horizontal="right" vertical="center"/>
    </xf>
    <xf numFmtId="9" fontId="62" fillId="0" borderId="74" xfId="48950" applyNumberFormat="1" applyFont="1" applyBorder="1" applyAlignment="1">
      <alignment horizontal="right" vertical="center"/>
    </xf>
    <xf numFmtId="173" fontId="62" fillId="0" borderId="74" xfId="1" applyNumberFormat="1" applyFont="1" applyFill="1" applyBorder="1" applyAlignment="1">
      <alignment horizontal="right" vertical="center"/>
    </xf>
    <xf numFmtId="9" fontId="62" fillId="4" borderId="74" xfId="48954" applyFont="1" applyFill="1" applyBorder="1" applyAlignment="1">
      <alignment horizontal="right" vertical="center"/>
    </xf>
    <xf numFmtId="9" fontId="301" fillId="0" borderId="74" xfId="48950" applyNumberFormat="1" applyFont="1" applyBorder="1" applyAlignment="1">
      <alignment horizontal="center" vertical="center"/>
    </xf>
    <xf numFmtId="0" fontId="62" fillId="0" borderId="75" xfId="1" applyFont="1" applyBorder="1" applyAlignment="1">
      <alignment vertical="center"/>
    </xf>
    <xf numFmtId="1" fontId="62" fillId="0" borderId="74" xfId="1" applyNumberFormat="1" applyFont="1" applyFill="1" applyBorder="1" applyAlignment="1">
      <alignment vertical="center"/>
    </xf>
    <xf numFmtId="175" fontId="64" fillId="0" borderId="74" xfId="48950" applyNumberFormat="1" applyFont="1" applyFill="1" applyBorder="1" applyAlignment="1">
      <alignment vertical="center"/>
    </xf>
    <xf numFmtId="175" fontId="65" fillId="0" borderId="74" xfId="48950" applyNumberFormat="1" applyFont="1" applyFill="1" applyBorder="1" applyAlignment="1" applyProtection="1">
      <alignment vertical="center"/>
    </xf>
    <xf numFmtId="175" fontId="65" fillId="0" borderId="0" xfId="48950" applyNumberFormat="1" applyFont="1" applyFill="1" applyBorder="1" applyAlignment="1" applyProtection="1">
      <alignment vertical="center"/>
    </xf>
    <xf numFmtId="0" fontId="65" fillId="0" borderId="0" xfId="48950" applyFont="1" applyFill="1" applyBorder="1" applyAlignment="1">
      <alignment vertical="center"/>
    </xf>
    <xf numFmtId="14" fontId="65" fillId="0" borderId="0" xfId="48950" applyNumberFormat="1" applyFont="1" applyFill="1" applyBorder="1" applyAlignment="1" applyProtection="1">
      <alignment vertical="center"/>
    </xf>
    <xf numFmtId="169" fontId="65" fillId="0" borderId="0" xfId="48953" applyFont="1" applyFill="1" applyBorder="1" applyAlignment="1" applyProtection="1">
      <alignment vertical="center"/>
    </xf>
    <xf numFmtId="176" fontId="62" fillId="0" borderId="0" xfId="1" applyNumberFormat="1" applyFont="1" applyAlignment="1">
      <alignment vertical="center"/>
    </xf>
    <xf numFmtId="0" fontId="65" fillId="38" borderId="69" xfId="48950" applyFont="1" applyFill="1" applyBorder="1" applyAlignment="1">
      <alignment vertical="center"/>
    </xf>
    <xf numFmtId="0" fontId="65" fillId="38" borderId="70" xfId="48950" applyFont="1" applyFill="1" applyBorder="1" applyAlignment="1">
      <alignment vertical="center"/>
    </xf>
    <xf numFmtId="0" fontId="62" fillId="0" borderId="74" xfId="48950" applyFont="1" applyBorder="1" applyAlignment="1">
      <alignment vertical="center" wrapText="1"/>
    </xf>
    <xf numFmtId="9" fontId="62" fillId="0" borderId="74" xfId="48950" applyNumberFormat="1" applyFont="1" applyFill="1" applyBorder="1" applyAlignment="1">
      <alignment vertical="center"/>
    </xf>
    <xf numFmtId="0" fontId="67" fillId="0" borderId="0" xfId="48950" applyFont="1" applyBorder="1" applyAlignment="1">
      <alignment vertical="center"/>
    </xf>
    <xf numFmtId="0" fontId="64" fillId="33" borderId="74" xfId="48950" applyFont="1" applyFill="1" applyBorder="1" applyAlignment="1">
      <alignment vertical="center"/>
    </xf>
    <xf numFmtId="0" fontId="298" fillId="38" borderId="69" xfId="48950" applyFont="1" applyFill="1" applyBorder="1" applyAlignment="1">
      <alignment vertical="center"/>
    </xf>
    <xf numFmtId="0" fontId="298" fillId="38" borderId="70" xfId="48950" applyFont="1" applyFill="1" applyBorder="1" applyAlignment="1">
      <alignment vertical="center"/>
    </xf>
    <xf numFmtId="0" fontId="62" fillId="0" borderId="74" xfId="48950" applyFont="1" applyBorder="1" applyAlignment="1">
      <alignment horizontal="center" vertical="center" wrapText="1"/>
    </xf>
    <xf numFmtId="0" fontId="62" fillId="0" borderId="74" xfId="48950" applyFont="1" applyBorder="1" applyAlignment="1">
      <alignment horizontal="center" vertical="center"/>
    </xf>
    <xf numFmtId="9" fontId="62" fillId="0" borderId="74" xfId="48950" applyNumberFormat="1" applyFont="1" applyBorder="1" applyAlignment="1">
      <alignment horizontal="center" vertical="center"/>
    </xf>
    <xf numFmtId="9" fontId="62" fillId="4" borderId="74" xfId="48950" applyNumberFormat="1" applyFont="1" applyFill="1" applyBorder="1" applyAlignment="1">
      <alignment horizontal="center" vertical="center"/>
    </xf>
    <xf numFmtId="0" fontId="298" fillId="38" borderId="75" xfId="48950" applyFont="1" applyFill="1" applyBorder="1" applyAlignment="1">
      <alignment vertical="center"/>
    </xf>
    <xf numFmtId="0" fontId="298" fillId="38" borderId="0" xfId="48950" applyFont="1" applyFill="1" applyBorder="1" applyAlignment="1">
      <alignment vertical="center"/>
    </xf>
    <xf numFmtId="0" fontId="51" fillId="0" borderId="74" xfId="48950" applyFont="1" applyFill="1" applyBorder="1" applyAlignment="1">
      <alignment horizontal="center" vertical="center"/>
    </xf>
    <xf numFmtId="17" fontId="51" fillId="0" borderId="74" xfId="48950" applyNumberFormat="1" applyFont="1" applyFill="1" applyBorder="1" applyAlignment="1">
      <alignment horizontal="center" vertical="center"/>
    </xf>
    <xf numFmtId="17" fontId="51" fillId="0" borderId="0" xfId="48950" applyNumberFormat="1" applyFont="1" applyFill="1" applyBorder="1" applyAlignment="1">
      <alignment horizontal="center" vertical="center"/>
    </xf>
    <xf numFmtId="0" fontId="51" fillId="0" borderId="0" xfId="48950" applyFont="1" applyBorder="1" applyAlignment="1">
      <alignment horizontal="center" vertical="center"/>
    </xf>
    <xf numFmtId="0" fontId="51" fillId="0" borderId="74" xfId="48950" applyFont="1" applyBorder="1" applyAlignment="1">
      <alignment horizontal="center" vertical="center"/>
    </xf>
    <xf numFmtId="9" fontId="51" fillId="0" borderId="0" xfId="48950" applyNumberFormat="1" applyFont="1" applyBorder="1" applyAlignment="1">
      <alignment horizontal="center" vertical="center"/>
    </xf>
    <xf numFmtId="9" fontId="51" fillId="0" borderId="74" xfId="48950" applyNumberFormat="1" applyFont="1" applyBorder="1" applyAlignment="1">
      <alignment horizontal="center" vertical="center"/>
    </xf>
    <xf numFmtId="10" fontId="51" fillId="0" borderId="74" xfId="48950" applyNumberFormat="1" applyFont="1" applyBorder="1" applyAlignment="1">
      <alignment horizontal="center" vertical="center"/>
    </xf>
    <xf numFmtId="0" fontId="51" fillId="34" borderId="74" xfId="48950" applyFont="1" applyFill="1" applyBorder="1" applyAlignment="1">
      <alignment horizontal="center" vertical="center"/>
    </xf>
    <xf numFmtId="176" fontId="62" fillId="0" borderId="0" xfId="48953" applyNumberFormat="1" applyFont="1" applyBorder="1" applyAlignment="1">
      <alignment horizontal="center" vertical="center"/>
    </xf>
    <xf numFmtId="176" fontId="51" fillId="0" borderId="74" xfId="48953" applyNumberFormat="1" applyFont="1" applyBorder="1" applyAlignment="1">
      <alignment horizontal="center" vertical="center"/>
    </xf>
    <xf numFmtId="176" fontId="51" fillId="0" borderId="0" xfId="48953" applyNumberFormat="1" applyFont="1" applyBorder="1" applyAlignment="1">
      <alignment horizontal="center" vertical="center"/>
    </xf>
    <xf numFmtId="2" fontId="51" fillId="0" borderId="0" xfId="48950" applyNumberFormat="1" applyFont="1" applyFill="1" applyBorder="1" applyAlignment="1">
      <alignment horizontal="center" vertical="center"/>
    </xf>
    <xf numFmtId="10" fontId="51" fillId="0" borderId="0" xfId="48950" applyNumberFormat="1" applyFont="1" applyBorder="1" applyAlignment="1">
      <alignment horizontal="center" vertical="center"/>
    </xf>
    <xf numFmtId="238" fontId="51" fillId="0" borderId="0" xfId="48953" applyNumberFormat="1" applyFont="1" applyBorder="1" applyAlignment="1">
      <alignment horizontal="center" vertical="center"/>
    </xf>
    <xf numFmtId="0" fontId="348" fillId="0" borderId="0" xfId="0" applyFont="1" applyFill="1" applyBorder="1"/>
    <xf numFmtId="0" fontId="348" fillId="0" borderId="0" xfId="0" applyFont="1" applyFill="1"/>
    <xf numFmtId="0" fontId="51" fillId="0" borderId="35" xfId="0" applyFont="1" applyBorder="1" applyAlignment="1">
      <alignment horizontal="center" vertical="center"/>
    </xf>
    <xf numFmtId="0" fontId="64" fillId="0" borderId="38" xfId="0" applyFont="1" applyBorder="1" applyAlignment="1">
      <alignment horizontal="left" vertical="center"/>
    </xf>
    <xf numFmtId="0" fontId="64" fillId="0" borderId="39" xfId="0" applyFont="1" applyBorder="1" applyAlignment="1">
      <alignment horizontal="center" vertical="center" wrapText="1"/>
    </xf>
    <xf numFmtId="0" fontId="64" fillId="0" borderId="35" xfId="0" applyFont="1" applyBorder="1" applyAlignment="1">
      <alignment horizontal="center" vertical="center" wrapText="1"/>
    </xf>
    <xf numFmtId="14" fontId="64" fillId="0" borderId="35" xfId="0" applyNumberFormat="1" applyFont="1" applyFill="1" applyBorder="1" applyAlignment="1">
      <alignment horizontal="left" vertical="center" wrapText="1"/>
    </xf>
    <xf numFmtId="0" fontId="64" fillId="0" borderId="35" xfId="0" applyFont="1" applyBorder="1" applyAlignment="1">
      <alignment horizontal="left" vertical="center"/>
    </xf>
    <xf numFmtId="0" fontId="64" fillId="0" borderId="35" xfId="0" applyFont="1" applyBorder="1" applyAlignment="1">
      <alignment horizontal="center" vertical="center"/>
    </xf>
    <xf numFmtId="0" fontId="64" fillId="87" borderId="35" xfId="0" applyFont="1" applyFill="1" applyBorder="1" applyAlignment="1">
      <alignment horizontal="left" vertical="center" wrapText="1"/>
    </xf>
    <xf numFmtId="0" fontId="64" fillId="0" borderId="35" xfId="0" applyFont="1" applyBorder="1" applyAlignment="1">
      <alignment horizontal="left" vertical="center" wrapText="1"/>
    </xf>
    <xf numFmtId="0" fontId="64" fillId="0" borderId="35" xfId="0" applyFont="1" applyFill="1" applyBorder="1" applyAlignment="1">
      <alignment horizontal="left" vertical="center" wrapText="1"/>
    </xf>
    <xf numFmtId="0" fontId="65" fillId="0" borderId="35" xfId="0" applyFont="1" applyBorder="1" applyAlignment="1">
      <alignment horizontal="center" vertical="center"/>
    </xf>
    <xf numFmtId="0" fontId="62" fillId="87" borderId="35" xfId="0" applyFont="1" applyFill="1" applyBorder="1" applyAlignment="1">
      <alignment horizontal="left" vertical="top" wrapText="1"/>
    </xf>
    <xf numFmtId="0" fontId="62" fillId="0" borderId="35" xfId="0" applyFont="1" applyBorder="1" applyAlignment="1">
      <alignment horizontal="left" vertical="center" wrapText="1"/>
    </xf>
    <xf numFmtId="0" fontId="64" fillId="0" borderId="38" xfId="0" applyFont="1" applyBorder="1" applyAlignment="1">
      <alignment horizontal="center" vertical="center"/>
    </xf>
    <xf numFmtId="0" fontId="64" fillId="0" borderId="38" xfId="0" applyFont="1" applyBorder="1" applyAlignment="1">
      <alignment horizontal="left" vertical="center" wrapText="1"/>
    </xf>
    <xf numFmtId="0" fontId="60" fillId="27" borderId="74" xfId="0" applyFont="1" applyFill="1" applyBorder="1" applyAlignment="1">
      <alignment horizontal="center" vertical="center"/>
    </xf>
    <xf numFmtId="0" fontId="60" fillId="27" borderId="74" xfId="0" applyFont="1" applyFill="1" applyBorder="1" applyAlignment="1">
      <alignment horizontal="center" vertical="center" wrapText="1"/>
    </xf>
    <xf numFmtId="171" fontId="303" fillId="0" borderId="35" xfId="0" quotePrefix="1" applyNumberFormat="1" applyFont="1" applyBorder="1" applyAlignment="1">
      <alignment horizontal="center" wrapText="1"/>
    </xf>
    <xf numFmtId="175" fontId="67" fillId="0" borderId="0" xfId="48955" applyNumberFormat="1" applyFont="1" applyAlignment="1">
      <alignment vertical="center"/>
    </xf>
    <xf numFmtId="175" fontId="67" fillId="0" borderId="0" xfId="48955" applyNumberFormat="1" applyFont="1" applyAlignment="1">
      <alignment horizontal="center"/>
    </xf>
    <xf numFmtId="175" fontId="66" fillId="0" borderId="0" xfId="48955" applyNumberFormat="1" applyFont="1" applyFill="1" applyAlignment="1">
      <alignment horizontal="center"/>
    </xf>
    <xf numFmtId="14" fontId="67" fillId="0" borderId="0" xfId="0" applyNumberFormat="1" applyFont="1" applyAlignment="1">
      <alignment vertical="center"/>
    </xf>
    <xf numFmtId="180" fontId="64" fillId="0" borderId="0" xfId="0" applyNumberFormat="1" applyFont="1" applyAlignment="1">
      <alignment horizontal="center"/>
    </xf>
    <xf numFmtId="3" fontId="51" fillId="0" borderId="35" xfId="0" applyNumberFormat="1" applyFont="1" applyBorder="1" applyAlignment="1">
      <alignment horizontal="center" vertical="center"/>
    </xf>
    <xf numFmtId="175" fontId="51" fillId="0" borderId="35" xfId="48955" applyNumberFormat="1" applyFont="1" applyBorder="1" applyAlignment="1">
      <alignment horizontal="center" vertical="center"/>
    </xf>
    <xf numFmtId="0" fontId="59" fillId="31" borderId="35" xfId="0" applyFont="1" applyFill="1" applyBorder="1" applyAlignment="1">
      <alignment horizontal="center" vertical="center"/>
    </xf>
    <xf numFmtId="0" fontId="64" fillId="0" borderId="76" xfId="0" applyFont="1" applyBorder="1" applyAlignment="1">
      <alignment horizontal="center" vertical="center"/>
    </xf>
    <xf numFmtId="0" fontId="64" fillId="87" borderId="76" xfId="0" applyFont="1" applyFill="1" applyBorder="1" applyAlignment="1">
      <alignment horizontal="left" vertical="center" wrapText="1"/>
    </xf>
    <xf numFmtId="0" fontId="62" fillId="0" borderId="38" xfId="0" applyFont="1" applyFill="1" applyBorder="1" applyAlignment="1">
      <alignment horizontal="left" vertical="center" wrapText="1"/>
    </xf>
    <xf numFmtId="0" fontId="304" fillId="88" borderId="42" xfId="0" applyFont="1" applyFill="1" applyBorder="1" applyAlignment="1">
      <alignment horizontal="center"/>
    </xf>
    <xf numFmtId="0" fontId="304" fillId="88" borderId="43" xfId="0" applyFont="1" applyFill="1" applyBorder="1" applyAlignment="1">
      <alignment horizontal="center"/>
    </xf>
    <xf numFmtId="0" fontId="304" fillId="88" borderId="43" xfId="0" applyFont="1" applyFill="1" applyBorder="1" applyAlignment="1">
      <alignment horizontal="center" vertical="center" wrapText="1"/>
    </xf>
    <xf numFmtId="0" fontId="304" fillId="88" borderId="43" xfId="0" applyFont="1" applyFill="1" applyBorder="1" applyAlignment="1">
      <alignment horizontal="center" vertical="center"/>
    </xf>
    <xf numFmtId="0" fontId="64" fillId="0" borderId="35" xfId="0" applyFont="1" applyBorder="1" applyAlignment="1">
      <alignment horizontal="center" vertical="center"/>
    </xf>
    <xf numFmtId="0" fontId="64" fillId="0" borderId="35" xfId="0" applyFont="1" applyBorder="1" applyAlignment="1">
      <alignment horizontal="center" vertical="center" wrapText="1"/>
    </xf>
    <xf numFmtId="0" fontId="64" fillId="0" borderId="35" xfId="0" applyFont="1" applyBorder="1" applyAlignment="1">
      <alignment horizontal="center" vertical="center" wrapText="1"/>
    </xf>
    <xf numFmtId="0" fontId="59" fillId="0" borderId="0" xfId="0" applyFont="1"/>
    <xf numFmtId="0" fontId="51" fillId="92" borderId="71" xfId="0" applyFont="1" applyFill="1" applyBorder="1" applyAlignment="1">
      <alignment horizontal="center" vertical="center" wrapText="1"/>
    </xf>
    <xf numFmtId="0" fontId="51" fillId="31" borderId="85" xfId="0" applyFont="1" applyFill="1" applyBorder="1" applyAlignment="1">
      <alignment horizontal="center" vertical="center" wrapText="1"/>
    </xf>
    <xf numFmtId="0" fontId="51" fillId="2" borderId="48" xfId="0" applyFont="1" applyFill="1" applyBorder="1" applyAlignment="1">
      <alignment horizontal="center" vertical="center" wrapText="1"/>
    </xf>
    <xf numFmtId="0" fontId="51" fillId="0" borderId="48" xfId="0" applyFont="1" applyBorder="1" applyAlignment="1">
      <alignment horizontal="center" vertical="center" wrapText="1"/>
    </xf>
    <xf numFmtId="0" fontId="51" fillId="0" borderId="71" xfId="0" applyFont="1" applyBorder="1" applyAlignment="1">
      <alignment horizontal="center" vertical="center" wrapText="1"/>
    </xf>
    <xf numFmtId="0" fontId="345" fillId="91" borderId="71" xfId="0" applyFont="1" applyFill="1" applyBorder="1" applyAlignment="1">
      <alignment horizontal="center" vertical="center" wrapText="1"/>
    </xf>
    <xf numFmtId="0" fontId="59" fillId="0" borderId="0" xfId="0" applyFont="1" applyFill="1" applyBorder="1"/>
    <xf numFmtId="0" fontId="335" fillId="0" borderId="0" xfId="48957" applyFont="1" applyAlignment="1">
      <alignment horizontal="left" vertical="center"/>
    </xf>
    <xf numFmtId="0" fontId="336" fillId="0" borderId="0" xfId="48957" applyFont="1" applyAlignment="1">
      <alignment horizontal="left" vertical="center"/>
    </xf>
    <xf numFmtId="0" fontId="12" fillId="0" borderId="0" xfId="48957" applyAlignment="1">
      <alignment horizontal="left"/>
    </xf>
    <xf numFmtId="0" fontId="12" fillId="0" borderId="0" xfId="48957" applyAlignment="1">
      <alignment horizontal="left" wrapText="1"/>
    </xf>
    <xf numFmtId="0" fontId="12" fillId="0" borderId="0" xfId="48957" applyBorder="1" applyAlignment="1">
      <alignment horizontal="left"/>
    </xf>
    <xf numFmtId="0" fontId="337" fillId="0" borderId="0" xfId="48957" applyFont="1" applyAlignment="1">
      <alignment horizontal="left" vertical="center"/>
    </xf>
    <xf numFmtId="14" fontId="338" fillId="33" borderId="0" xfId="48957" applyNumberFormat="1" applyFont="1" applyFill="1" applyAlignment="1">
      <alignment horizontal="left" vertical="center"/>
    </xf>
    <xf numFmtId="0" fontId="339" fillId="0" borderId="0" xfId="48957" applyFont="1" applyAlignment="1">
      <alignment horizontal="left" vertical="center"/>
    </xf>
    <xf numFmtId="0" fontId="12" fillId="0" borderId="0" xfId="48957" applyFill="1" applyBorder="1" applyAlignment="1">
      <alignment horizontal="left"/>
    </xf>
    <xf numFmtId="0" fontId="338" fillId="0" borderId="85" xfId="48957" applyFont="1" applyBorder="1" applyAlignment="1">
      <alignment horizontal="left" vertical="center"/>
    </xf>
    <xf numFmtId="0" fontId="338" fillId="0" borderId="85" xfId="48957" applyFont="1" applyBorder="1" applyAlignment="1">
      <alignment horizontal="left" wrapText="1"/>
    </xf>
    <xf numFmtId="0" fontId="338" fillId="0" borderId="85" xfId="48957" applyFont="1" applyBorder="1" applyAlignment="1">
      <alignment horizontal="left"/>
    </xf>
    <xf numFmtId="0" fontId="12" fillId="0" borderId="80" xfId="48957" applyBorder="1" applyAlignment="1">
      <alignment horizontal="left"/>
    </xf>
    <xf numFmtId="0" fontId="12" fillId="0" borderId="85" xfId="48957" applyFill="1" applyBorder="1" applyAlignment="1">
      <alignment horizontal="left" vertical="top" wrapText="1"/>
    </xf>
    <xf numFmtId="14" fontId="12" fillId="0" borderId="85" xfId="48957" applyNumberFormat="1" applyBorder="1" applyAlignment="1">
      <alignment horizontal="left"/>
    </xf>
    <xf numFmtId="0" fontId="12" fillId="0" borderId="85" xfId="48957" applyBorder="1" applyAlignment="1">
      <alignment horizontal="left" wrapText="1"/>
    </xf>
    <xf numFmtId="14" fontId="12" fillId="0" borderId="85" xfId="48957" applyNumberFormat="1" applyFont="1" applyBorder="1" applyAlignment="1">
      <alignment horizontal="left"/>
    </xf>
    <xf numFmtId="0" fontId="12" fillId="0" borderId="11" xfId="48957" applyBorder="1" applyAlignment="1">
      <alignment horizontal="left"/>
    </xf>
    <xf numFmtId="0" fontId="340" fillId="0" borderId="85" xfId="48957" applyFont="1" applyFill="1" applyBorder="1" applyAlignment="1">
      <alignment horizontal="left" vertical="top" wrapText="1"/>
    </xf>
    <xf numFmtId="14" fontId="12" fillId="0" borderId="85" xfId="48957" applyNumberFormat="1" applyFill="1" applyBorder="1" applyAlignment="1">
      <alignment horizontal="left"/>
    </xf>
    <xf numFmtId="0" fontId="341" fillId="0" borderId="85" xfId="48957" applyFont="1" applyBorder="1" applyAlignment="1">
      <alignment horizontal="left" wrapText="1"/>
    </xf>
    <xf numFmtId="0" fontId="340" fillId="0" borderId="85" xfId="48957" applyFont="1" applyBorder="1" applyAlignment="1">
      <alignment horizontal="left" wrapText="1"/>
    </xf>
    <xf numFmtId="0" fontId="12" fillId="0" borderId="68" xfId="48957" applyBorder="1" applyAlignment="1">
      <alignment horizontal="left"/>
    </xf>
    <xf numFmtId="0" fontId="340" fillId="0" borderId="85" xfId="48957" applyFont="1" applyBorder="1" applyAlignment="1">
      <alignment horizontal="left" vertical="top" wrapText="1"/>
    </xf>
    <xf numFmtId="14" fontId="340" fillId="0" borderId="85" xfId="48957" applyNumberFormat="1" applyFont="1" applyBorder="1" applyAlignment="1">
      <alignment horizontal="left"/>
    </xf>
    <xf numFmtId="14" fontId="340" fillId="0" borderId="85" xfId="48957" applyNumberFormat="1" applyFont="1" applyBorder="1" applyAlignment="1">
      <alignment horizontal="left" wrapText="1"/>
    </xf>
    <xf numFmtId="0" fontId="12" fillId="0" borderId="85" xfId="48957" applyBorder="1" applyAlignment="1">
      <alignment horizontal="left"/>
    </xf>
    <xf numFmtId="14" fontId="340" fillId="0" borderId="85" xfId="48957" applyNumberFormat="1" applyFont="1" applyFill="1" applyBorder="1" applyAlignment="1">
      <alignment horizontal="left"/>
    </xf>
    <xf numFmtId="14" fontId="340" fillId="33" borderId="85" xfId="48957" applyNumberFormat="1" applyFont="1" applyFill="1" applyBorder="1" applyAlignment="1">
      <alignment horizontal="left"/>
    </xf>
    <xf numFmtId="0" fontId="12" fillId="33" borderId="85" xfId="48957" applyFill="1" applyBorder="1" applyAlignment="1">
      <alignment horizontal="left" vertical="top" wrapText="1"/>
    </xf>
    <xf numFmtId="0" fontId="12" fillId="33" borderId="85" xfId="48957" applyFill="1" applyBorder="1" applyAlignment="1">
      <alignment horizontal="left" wrapText="1"/>
    </xf>
    <xf numFmtId="14" fontId="340" fillId="0" borderId="85" xfId="48957" applyNumberFormat="1" applyFont="1" applyFill="1" applyBorder="1" applyAlignment="1">
      <alignment horizontal="left" wrapText="1"/>
    </xf>
    <xf numFmtId="0" fontId="12" fillId="0" borderId="85" xfId="48957" applyFill="1" applyBorder="1" applyAlignment="1">
      <alignment horizontal="left" vertical="center" wrapText="1"/>
    </xf>
    <xf numFmtId="0" fontId="12" fillId="0" borderId="85" xfId="48957" applyBorder="1" applyAlignment="1">
      <alignment horizontal="left" vertical="top" wrapText="1"/>
    </xf>
    <xf numFmtId="0" fontId="12" fillId="0" borderId="85" xfId="48957" applyFill="1" applyBorder="1" applyAlignment="1">
      <alignment horizontal="left" wrapText="1"/>
    </xf>
    <xf numFmtId="14" fontId="12" fillId="0" borderId="85" xfId="48957" applyNumberFormat="1" applyBorder="1" applyAlignment="1">
      <alignment horizontal="left" wrapText="1"/>
    </xf>
    <xf numFmtId="14" fontId="12" fillId="0" borderId="85" xfId="48957" applyNumberFormat="1" applyFill="1" applyBorder="1" applyAlignment="1">
      <alignment horizontal="left" wrapText="1"/>
    </xf>
    <xf numFmtId="14" fontId="341" fillId="0" borderId="85" xfId="48957" applyNumberFormat="1" applyFont="1" applyFill="1" applyBorder="1" applyAlignment="1">
      <alignment horizontal="left" wrapText="1"/>
    </xf>
    <xf numFmtId="14" fontId="12" fillId="0" borderId="85" xfId="48957" applyNumberFormat="1" applyFill="1" applyBorder="1" applyAlignment="1">
      <alignment horizontal="left" vertical="center"/>
    </xf>
    <xf numFmtId="14" fontId="12" fillId="0" borderId="85" xfId="48957" applyNumberFormat="1" applyFill="1" applyBorder="1" applyAlignment="1">
      <alignment vertical="top" wrapText="1"/>
    </xf>
    <xf numFmtId="0" fontId="12" fillId="0" borderId="0" xfId="48957" applyAlignment="1">
      <alignment horizontal="left" vertical="center"/>
    </xf>
    <xf numFmtId="0" fontId="12" fillId="4" borderId="0" xfId="48957" applyFill="1" applyAlignment="1">
      <alignment horizontal="left"/>
    </xf>
    <xf numFmtId="16" fontId="12" fillId="34" borderId="0" xfId="48957" applyNumberFormat="1" applyFill="1" applyAlignment="1">
      <alignment horizontal="left"/>
    </xf>
    <xf numFmtId="0" fontId="12" fillId="31" borderId="0" xfId="48957" applyFill="1" applyAlignment="1">
      <alignment horizontal="left"/>
    </xf>
    <xf numFmtId="0" fontId="12" fillId="35" borderId="0" xfId="48957" applyFill="1" applyBorder="1" applyAlignment="1">
      <alignment horizontal="left"/>
    </xf>
    <xf numFmtId="0" fontId="351" fillId="0" borderId="0" xfId="0" applyFont="1"/>
    <xf numFmtId="0" fontId="51" fillId="0" borderId="85" xfId="0" applyFont="1" applyBorder="1"/>
    <xf numFmtId="174" fontId="296" fillId="0" borderId="85" xfId="1" applyNumberFormat="1" applyFont="1" applyFill="1" applyBorder="1" applyAlignment="1">
      <alignment horizontal="center" vertical="center" wrapText="1" readingOrder="1"/>
    </xf>
    <xf numFmtId="174" fontId="296" fillId="35" borderId="85" xfId="1" applyNumberFormat="1" applyFont="1" applyFill="1" applyBorder="1" applyAlignment="1">
      <alignment horizontal="center" vertical="center" wrapText="1" readingOrder="1"/>
    </xf>
    <xf numFmtId="0" fontId="296" fillId="0" borderId="85" xfId="1" applyNumberFormat="1" applyFont="1" applyFill="1" applyBorder="1" applyAlignment="1">
      <alignment horizontal="center" wrapText="1" readingOrder="1"/>
    </xf>
    <xf numFmtId="0" fontId="296" fillId="35" borderId="85" xfId="1" applyNumberFormat="1" applyFont="1" applyFill="1" applyBorder="1" applyAlignment="1">
      <alignment horizontal="center" wrapText="1" readingOrder="1"/>
    </xf>
    <xf numFmtId="0" fontId="67" fillId="0" borderId="85" xfId="0" applyFont="1" applyBorder="1" applyAlignment="1">
      <alignment horizontal="center" vertical="center"/>
    </xf>
    <xf numFmtId="0" fontId="67" fillId="35" borderId="85" xfId="0" applyFont="1" applyFill="1" applyBorder="1" applyAlignment="1">
      <alignment horizontal="center" vertical="center"/>
    </xf>
    <xf numFmtId="0" fontId="67" fillId="0" borderId="85" xfId="0" applyFont="1" applyFill="1" applyBorder="1" applyAlignment="1">
      <alignment horizontal="center" vertical="center"/>
    </xf>
    <xf numFmtId="0" fontId="293" fillId="0" borderId="85" xfId="0" applyFont="1" applyFill="1" applyBorder="1" applyAlignment="1">
      <alignment vertical="center"/>
    </xf>
    <xf numFmtId="0" fontId="51" fillId="35" borderId="85" xfId="0" applyFont="1" applyFill="1" applyBorder="1" applyAlignment="1">
      <alignment horizontal="center" vertical="center"/>
    </xf>
    <xf numFmtId="0" fontId="325" fillId="34" borderId="85" xfId="0" applyFont="1" applyFill="1" applyBorder="1" applyAlignment="1">
      <alignment horizontal="center" vertical="center"/>
    </xf>
    <xf numFmtId="0" fontId="293" fillId="0" borderId="85" xfId="0" applyFont="1" applyFill="1" applyBorder="1" applyAlignment="1">
      <alignment vertical="center" wrapText="1"/>
    </xf>
    <xf numFmtId="0" fontId="353" fillId="31" borderId="85" xfId="0" applyFont="1" applyFill="1" applyBorder="1" applyAlignment="1">
      <alignment horizontal="center" vertical="center"/>
    </xf>
    <xf numFmtId="0" fontId="297" fillId="35" borderId="85" xfId="0" applyFont="1" applyFill="1" applyBorder="1" applyAlignment="1">
      <alignment horizontal="center" vertical="center"/>
    </xf>
    <xf numFmtId="0" fontId="353" fillId="0" borderId="85" xfId="0" applyFont="1" applyFill="1" applyBorder="1" applyAlignment="1">
      <alignment horizontal="center" vertical="center"/>
    </xf>
    <xf numFmtId="0" fontId="297" fillId="0" borderId="85" xfId="0" applyFont="1" applyFill="1" applyBorder="1" applyAlignment="1">
      <alignment horizontal="center" vertical="center"/>
    </xf>
    <xf numFmtId="0" fontId="297" fillId="35" borderId="85" xfId="0" applyFont="1" applyFill="1" applyBorder="1" applyAlignment="1">
      <alignment vertical="center"/>
    </xf>
    <xf numFmtId="0" fontId="297" fillId="0" borderId="85" xfId="0" applyFont="1" applyFill="1" applyBorder="1" applyAlignment="1">
      <alignment vertical="center"/>
    </xf>
    <xf numFmtId="0" fontId="325" fillId="0" borderId="85" xfId="0" applyFont="1" applyFill="1" applyBorder="1" applyAlignment="1">
      <alignment horizontal="center" vertical="center"/>
    </xf>
    <xf numFmtId="0" fontId="325" fillId="35" borderId="85" xfId="0" applyFont="1" applyFill="1" applyBorder="1" applyAlignment="1">
      <alignment horizontal="center" vertical="center"/>
    </xf>
    <xf numFmtId="174" fontId="21" fillId="0" borderId="85" xfId="1" applyNumberFormat="1" applyFont="1" applyFill="1" applyBorder="1" applyAlignment="1">
      <alignment vertical="center" wrapText="1" readingOrder="1"/>
    </xf>
    <xf numFmtId="174" fontId="21" fillId="35" borderId="85" xfId="1" applyNumberFormat="1" applyFont="1" applyFill="1" applyBorder="1" applyAlignment="1">
      <alignment vertical="center" wrapText="1" readingOrder="1"/>
    </xf>
    <xf numFmtId="0" fontId="21" fillId="29" borderId="85" xfId="1" applyFont="1" applyFill="1" applyBorder="1" applyAlignment="1">
      <alignment horizontal="left" vertical="center" wrapText="1" readingOrder="1"/>
    </xf>
    <xf numFmtId="0" fontId="51" fillId="0" borderId="85" xfId="0" applyFont="1" applyBorder="1" applyAlignment="1">
      <alignment horizontal="center" vertical="center"/>
    </xf>
    <xf numFmtId="0" fontId="297" fillId="0" borderId="75" xfId="0" applyFont="1" applyFill="1" applyBorder="1" applyAlignment="1">
      <alignment vertical="center"/>
    </xf>
    <xf numFmtId="0" fontId="297" fillId="0" borderId="78" xfId="0" applyFont="1" applyFill="1" applyBorder="1" applyAlignment="1">
      <alignment vertical="center"/>
    </xf>
    <xf numFmtId="0" fontId="67" fillId="35" borderId="76" xfId="0" applyFont="1" applyFill="1" applyBorder="1" applyAlignment="1">
      <alignment horizontal="center" vertical="center"/>
    </xf>
    <xf numFmtId="0" fontId="67" fillId="0" borderId="76" xfId="0" applyFont="1" applyFill="1" applyBorder="1" applyAlignment="1">
      <alignment horizontal="center" vertical="center"/>
    </xf>
    <xf numFmtId="0" fontId="51" fillId="35" borderId="76" xfId="0" applyFont="1" applyFill="1" applyBorder="1" applyAlignment="1">
      <alignment horizontal="center" vertical="center"/>
    </xf>
    <xf numFmtId="0" fontId="325" fillId="35" borderId="76" xfId="0" applyFont="1" applyFill="1" applyBorder="1" applyAlignment="1">
      <alignment horizontal="center" vertical="center"/>
    </xf>
    <xf numFmtId="0" fontId="325" fillId="0" borderId="76" xfId="0" applyFont="1" applyFill="1" applyBorder="1" applyAlignment="1">
      <alignment horizontal="center" vertical="center"/>
    </xf>
    <xf numFmtId="0" fontId="297" fillId="35" borderId="85" xfId="0" applyFont="1" applyFill="1" applyBorder="1" applyAlignment="1">
      <alignment horizontal="center" vertical="center" wrapText="1"/>
    </xf>
    <xf numFmtId="0" fontId="297" fillId="0" borderId="85" xfId="0" applyFont="1" applyFill="1" applyBorder="1" applyAlignment="1">
      <alignment horizontal="center" vertical="center" wrapText="1"/>
    </xf>
    <xf numFmtId="0" fontId="67" fillId="35" borderId="68" xfId="0" applyFont="1" applyFill="1" applyBorder="1" applyAlignment="1">
      <alignment horizontal="center" vertical="center"/>
    </xf>
    <xf numFmtId="0" fontId="67" fillId="0" borderId="68" xfId="0" applyFont="1" applyFill="1" applyBorder="1" applyAlignment="1">
      <alignment horizontal="center" vertical="center"/>
    </xf>
    <xf numFmtId="0" fontId="325" fillId="0" borderId="68" xfId="0" applyFont="1" applyFill="1" applyBorder="1" applyAlignment="1">
      <alignment horizontal="center" vertical="center"/>
    </xf>
    <xf numFmtId="0" fontId="325" fillId="35" borderId="68" xfId="0" applyFont="1" applyFill="1" applyBorder="1" applyAlignment="1">
      <alignment horizontal="center" vertical="center"/>
    </xf>
    <xf numFmtId="0" fontId="51" fillId="0" borderId="85" xfId="0" applyFont="1" applyFill="1" applyBorder="1" applyAlignment="1">
      <alignment horizontal="center" vertical="center"/>
    </xf>
    <xf numFmtId="0" fontId="64" fillId="0" borderId="35" xfId="0" applyFont="1" applyBorder="1" applyAlignment="1">
      <alignment horizontal="center" vertical="center" wrapText="1"/>
    </xf>
    <xf numFmtId="0" fontId="64" fillId="0" borderId="38" xfId="0" applyFont="1" applyBorder="1" applyAlignment="1">
      <alignment horizontal="center" vertical="center" wrapText="1"/>
    </xf>
    <xf numFmtId="0" fontId="64" fillId="87" borderId="35" xfId="0" applyFont="1" applyFill="1" applyBorder="1" applyAlignment="1">
      <alignment horizontal="center" vertical="center" wrapText="1"/>
    </xf>
    <xf numFmtId="0" fontId="64" fillId="87" borderId="76" xfId="0" applyFont="1" applyFill="1" applyBorder="1" applyAlignment="1">
      <alignment horizontal="center" vertical="center" wrapText="1"/>
    </xf>
    <xf numFmtId="0" fontId="64" fillId="0" borderId="38" xfId="0" applyFont="1" applyFill="1" applyBorder="1" applyAlignment="1">
      <alignment horizontal="center" vertical="center" wrapText="1"/>
    </xf>
    <xf numFmtId="0" fontId="64" fillId="0" borderId="76" xfId="0" applyFont="1" applyBorder="1" applyAlignment="1">
      <alignment horizontal="center" vertical="center" wrapText="1"/>
    </xf>
    <xf numFmtId="0" fontId="62" fillId="0" borderId="58" xfId="0" applyFont="1" applyFill="1" applyBorder="1" applyAlignment="1">
      <alignment horizontal="center" vertical="center" wrapText="1"/>
    </xf>
    <xf numFmtId="14" fontId="67" fillId="0" borderId="85" xfId="35220" applyNumberFormat="1" applyFont="1" applyFill="1" applyBorder="1" applyAlignment="1">
      <alignment horizontal="center" vertical="center" wrapText="1"/>
    </xf>
    <xf numFmtId="0" fontId="64" fillId="0" borderId="85" xfId="0" applyFont="1" applyFill="1" applyBorder="1" applyAlignment="1">
      <alignment horizontal="center" vertical="center" wrapText="1"/>
    </xf>
    <xf numFmtId="0" fontId="64" fillId="0" borderId="85" xfId="0" applyFont="1" applyBorder="1" applyAlignment="1">
      <alignment wrapText="1"/>
    </xf>
    <xf numFmtId="0" fontId="59" fillId="31" borderId="35" xfId="0" applyFont="1" applyFill="1" applyBorder="1" applyAlignment="1">
      <alignment horizontal="center" vertical="center" wrapText="1"/>
    </xf>
    <xf numFmtId="0" fontId="51" fillId="0" borderId="85" xfId="380" applyFont="1" applyBorder="1" applyAlignment="1">
      <alignment horizontal="center" vertical="center"/>
    </xf>
    <xf numFmtId="0" fontId="59" fillId="0" borderId="0" xfId="48951" applyFont="1"/>
    <xf numFmtId="0" fontId="64" fillId="0" borderId="35" xfId="48945" applyFont="1" applyFill="1" applyBorder="1" applyAlignment="1">
      <alignment horizontal="center" vertical="center" wrapText="1"/>
    </xf>
    <xf numFmtId="0" fontId="64" fillId="0" borderId="35" xfId="48945" applyFont="1" applyBorder="1" applyAlignment="1">
      <alignment horizontal="center" vertical="center" wrapText="1"/>
    </xf>
    <xf numFmtId="0" fontId="166" fillId="0" borderId="85" xfId="1554" applyBorder="1" applyAlignment="1">
      <alignment horizontal="center" vertical="center"/>
    </xf>
    <xf numFmtId="0" fontId="302" fillId="0" borderId="85" xfId="48301" applyBorder="1" applyAlignment="1">
      <alignment horizontal="center" vertical="center"/>
    </xf>
    <xf numFmtId="239" fontId="350" fillId="0" borderId="85" xfId="0" applyNumberFormat="1" applyFont="1" applyFill="1" applyBorder="1" applyAlignment="1">
      <alignment horizontal="center" vertical="center"/>
    </xf>
    <xf numFmtId="0" fontId="51" fillId="0" borderId="76" xfId="0" applyFont="1" applyFill="1" applyBorder="1" applyAlignment="1">
      <alignment horizontal="center" vertical="center"/>
    </xf>
    <xf numFmtId="0" fontId="51" fillId="0" borderId="76" xfId="0" applyFont="1" applyBorder="1"/>
    <xf numFmtId="0" fontId="356" fillId="29" borderId="68" xfId="1" applyFont="1" applyFill="1" applyBorder="1" applyAlignment="1">
      <alignment horizontal="left" vertical="center" wrapText="1" readingOrder="1"/>
    </xf>
    <xf numFmtId="0" fontId="62" fillId="0" borderId="74" xfId="48950" applyFont="1" applyBorder="1" applyAlignment="1">
      <alignment vertical="center"/>
    </xf>
    <xf numFmtId="0" fontId="62" fillId="0" borderId="75" xfId="48950" applyFont="1" applyBorder="1" applyAlignment="1">
      <alignment vertical="center"/>
    </xf>
    <xf numFmtId="0" fontId="62" fillId="0" borderId="79" xfId="48950" applyFont="1" applyBorder="1" applyAlignment="1">
      <alignment vertical="center"/>
    </xf>
    <xf numFmtId="0" fontId="62" fillId="0" borderId="85" xfId="0" applyFont="1" applyFill="1" applyBorder="1" applyAlignment="1">
      <alignment horizontal="center" vertical="center"/>
    </xf>
    <xf numFmtId="0" fontId="358" fillId="0" borderId="0" xfId="0" applyFont="1" applyFill="1" applyBorder="1" applyAlignment="1">
      <alignment horizontal="left" vertical="center"/>
    </xf>
    <xf numFmtId="0" fontId="51" fillId="0" borderId="0" xfId="380" applyFont="1" applyAlignment="1">
      <alignment horizontal="center"/>
    </xf>
    <xf numFmtId="14" fontId="51" fillId="0" borderId="0" xfId="380" applyNumberFormat="1" applyFont="1" applyAlignment="1">
      <alignment horizontal="center"/>
    </xf>
    <xf numFmtId="14" fontId="340" fillId="0" borderId="85" xfId="48957" applyNumberFormat="1" applyFont="1" applyBorder="1" applyAlignment="1">
      <alignment horizontal="left" vertical="center" wrapText="1"/>
    </xf>
    <xf numFmtId="0" fontId="60" fillId="27" borderId="85" xfId="0" applyFont="1" applyFill="1" applyBorder="1" applyAlignment="1">
      <alignment horizontal="center" vertical="center"/>
    </xf>
    <xf numFmtId="0" fontId="60" fillId="27" borderId="85" xfId="0" applyFont="1" applyFill="1" applyBorder="1" applyAlignment="1">
      <alignment horizontal="center" vertical="center" wrapText="1"/>
    </xf>
    <xf numFmtId="0" fontId="10" fillId="0" borderId="0" xfId="0" applyFont="1" applyAlignment="1">
      <alignment horizontal="center"/>
    </xf>
    <xf numFmtId="0" fontId="10" fillId="0" borderId="85" xfId="48957" applyFont="1" applyFill="1" applyBorder="1" applyAlignment="1">
      <alignment horizontal="left" vertical="top" wrapText="1"/>
    </xf>
    <xf numFmtId="0" fontId="10" fillId="0" borderId="0" xfId="0" applyFont="1" applyAlignment="1">
      <alignment horizontal="center" vertical="center"/>
    </xf>
    <xf numFmtId="176" fontId="64" fillId="0" borderId="74" xfId="48953" applyNumberFormat="1" applyFont="1" applyFill="1" applyBorder="1" applyAlignment="1">
      <alignment horizontal="center" vertical="center"/>
    </xf>
    <xf numFmtId="175" fontId="0" fillId="0" borderId="0" xfId="0" applyNumberFormat="1"/>
    <xf numFmtId="176" fontId="62" fillId="0" borderId="74" xfId="48953" applyNumberFormat="1" applyFont="1" applyFill="1" applyBorder="1" applyAlignment="1">
      <alignment horizontal="center" vertical="center"/>
    </xf>
    <xf numFmtId="176" fontId="64" fillId="34" borderId="74" xfId="48953" applyNumberFormat="1" applyFont="1" applyFill="1" applyBorder="1" applyAlignment="1">
      <alignment horizontal="center" vertical="center"/>
    </xf>
    <xf numFmtId="175" fontId="298" fillId="33" borderId="0" xfId="1" applyNumberFormat="1" applyFont="1" applyFill="1" applyBorder="1" applyAlignment="1">
      <alignment vertical="center"/>
    </xf>
    <xf numFmtId="175" fontId="67" fillId="0" borderId="0" xfId="48955" applyNumberFormat="1" applyFont="1" applyAlignment="1"/>
    <xf numFmtId="167" fontId="62" fillId="31" borderId="74" xfId="48950" applyNumberFormat="1" applyFont="1" applyFill="1" applyBorder="1" applyAlignment="1">
      <alignment horizontal="center"/>
    </xf>
    <xf numFmtId="10" fontId="67" fillId="0" borderId="0" xfId="48960" applyNumberFormat="1" applyFont="1" applyAlignment="1">
      <alignment horizontal="center"/>
    </xf>
    <xf numFmtId="0" fontId="78" fillId="0" borderId="0" xfId="1" applyFont="1" applyBorder="1" applyAlignment="1">
      <alignment vertical="center"/>
    </xf>
    <xf numFmtId="176" fontId="62" fillId="0" borderId="74" xfId="48953" applyNumberFormat="1" applyFont="1" applyBorder="1" applyAlignment="1">
      <alignment horizontal="center"/>
    </xf>
    <xf numFmtId="176" fontId="62" fillId="3" borderId="74" xfId="48953" applyNumberFormat="1" applyFont="1" applyFill="1" applyBorder="1" applyAlignment="1">
      <alignment horizontal="center" vertical="center"/>
    </xf>
    <xf numFmtId="167" fontId="62" fillId="0" borderId="74" xfId="48953" applyNumberFormat="1" applyFont="1" applyFill="1" applyBorder="1" applyAlignment="1">
      <alignment horizontal="center" vertical="center"/>
    </xf>
    <xf numFmtId="9" fontId="62" fillId="37" borderId="74" xfId="48954" applyFont="1" applyFill="1" applyBorder="1" applyAlignment="1">
      <alignment horizontal="center" vertical="center"/>
    </xf>
    <xf numFmtId="9" fontId="62" fillId="3" borderId="74" xfId="48954" applyFont="1" applyFill="1" applyBorder="1" applyAlignment="1">
      <alignment horizontal="center" vertical="center"/>
    </xf>
    <xf numFmtId="9" fontId="62" fillId="0" borderId="74" xfId="48954" applyFont="1" applyBorder="1" applyAlignment="1">
      <alignment horizontal="center"/>
    </xf>
    <xf numFmtId="9" fontId="62" fillId="0" borderId="74" xfId="48954" applyFont="1" applyFill="1" applyBorder="1" applyAlignment="1">
      <alignment horizontal="center" vertical="center"/>
    </xf>
    <xf numFmtId="0" fontId="62" fillId="31" borderId="74" xfId="1" applyFont="1" applyFill="1" applyBorder="1" applyAlignment="1">
      <alignment vertical="center"/>
    </xf>
    <xf numFmtId="176" fontId="62" fillId="34" borderId="74" xfId="48953" applyNumberFormat="1" applyFont="1" applyFill="1" applyBorder="1" applyAlignment="1">
      <alignment horizontal="center" vertical="center"/>
    </xf>
    <xf numFmtId="167" fontId="62" fillId="27" borderId="74" xfId="48950" applyNumberFormat="1" applyFont="1" applyFill="1" applyBorder="1" applyAlignment="1">
      <alignment horizontal="center"/>
    </xf>
    <xf numFmtId="0" fontId="51" fillId="0" borderId="78" xfId="0" applyFont="1" applyBorder="1"/>
    <xf numFmtId="0" fontId="325" fillId="27" borderId="79" xfId="0" applyFont="1" applyFill="1" applyBorder="1" applyAlignment="1">
      <alignment horizontal="center" vertical="center" wrapText="1"/>
    </xf>
    <xf numFmtId="0" fontId="298" fillId="0" borderId="78" xfId="1" applyFont="1" applyFill="1" applyBorder="1" applyAlignment="1">
      <alignment vertical="center"/>
    </xf>
    <xf numFmtId="0" fontId="303" fillId="0" borderId="78" xfId="1" applyFont="1" applyFill="1" applyBorder="1" applyAlignment="1">
      <alignment horizontal="center" vertical="center"/>
    </xf>
    <xf numFmtId="0" fontId="363" fillId="41" borderId="85" xfId="1" applyFont="1" applyFill="1" applyBorder="1" applyAlignment="1">
      <alignment horizontal="center" vertical="center"/>
    </xf>
    <xf numFmtId="0" fontId="363" fillId="28" borderId="85" xfId="1" applyFont="1" applyFill="1" applyBorder="1" applyAlignment="1">
      <alignment horizontal="center" vertical="center" wrapText="1"/>
    </xf>
    <xf numFmtId="0" fontId="364" fillId="0" borderId="0" xfId="1" applyFont="1" applyBorder="1" applyAlignment="1">
      <alignment vertical="center"/>
    </xf>
    <xf numFmtId="0" fontId="363" fillId="40" borderId="85" xfId="1" applyFont="1" applyFill="1" applyBorder="1" applyAlignment="1">
      <alignment horizontal="center" vertical="center"/>
    </xf>
    <xf numFmtId="0" fontId="363" fillId="32" borderId="79" xfId="1" applyFont="1" applyFill="1" applyBorder="1" applyAlignment="1">
      <alignment horizontal="center" vertical="center"/>
    </xf>
    <xf numFmtId="0" fontId="365" fillId="0" borderId="0" xfId="0" applyFont="1"/>
    <xf numFmtId="14" fontId="22" fillId="0" borderId="74" xfId="0" applyNumberFormat="1" applyFont="1" applyFill="1" applyBorder="1" applyAlignment="1">
      <alignment horizontal="center" vertical="center"/>
    </xf>
    <xf numFmtId="14" fontId="64" fillId="0" borderId="39" xfId="0" applyNumberFormat="1" applyFont="1" applyFill="1" applyBorder="1" applyAlignment="1">
      <alignment horizontal="center" vertical="center" wrapText="1"/>
    </xf>
    <xf numFmtId="14" fontId="64" fillId="0" borderId="76" xfId="0" applyNumberFormat="1" applyFont="1" applyFill="1" applyBorder="1" applyAlignment="1">
      <alignment horizontal="center" vertical="center" wrapText="1"/>
    </xf>
    <xf numFmtId="14" fontId="64" fillId="0" borderId="35" xfId="0" applyNumberFormat="1" applyFont="1" applyBorder="1" applyAlignment="1">
      <alignment horizontal="center" vertical="center"/>
    </xf>
    <xf numFmtId="0" fontId="64" fillId="31" borderId="39" xfId="0" applyFont="1" applyFill="1" applyBorder="1" applyAlignment="1">
      <alignment horizontal="center" vertical="center" wrapText="1"/>
    </xf>
    <xf numFmtId="0" fontId="0" fillId="0" borderId="0" xfId="0" applyAlignment="1">
      <alignment vertical="center"/>
    </xf>
    <xf numFmtId="14" fontId="22" fillId="0" borderId="74" xfId="0" applyNumberFormat="1" applyFont="1" applyFill="1" applyBorder="1" applyAlignment="1">
      <alignment horizontal="center" vertical="center" wrapText="1"/>
    </xf>
    <xf numFmtId="175" fontId="67" fillId="0" borderId="0" xfId="0" applyNumberFormat="1" applyFont="1" applyAlignment="1">
      <alignment horizontal="center"/>
    </xf>
    <xf numFmtId="0" fontId="51" fillId="0" borderId="0" xfId="0" applyFont="1" applyAlignment="1">
      <alignment horizontal="left"/>
    </xf>
    <xf numFmtId="0" fontId="8" fillId="0" borderId="0" xfId="0" applyFont="1" applyAlignment="1">
      <alignment horizontal="left" vertical="center"/>
    </xf>
    <xf numFmtId="0" fontId="8" fillId="0" borderId="0" xfId="48961"/>
    <xf numFmtId="0" fontId="8" fillId="0" borderId="85" xfId="48961" applyNumberFormat="1" applyBorder="1" applyAlignment="1">
      <alignment horizontal="center" vertical="center"/>
    </xf>
    <xf numFmtId="180" fontId="298" fillId="0" borderId="0" xfId="48961" applyNumberFormat="1" applyFont="1"/>
    <xf numFmtId="0" fontId="337" fillId="0" borderId="85" xfId="48961" applyFont="1" applyBorder="1" applyAlignment="1">
      <alignment horizontal="center" vertical="center" wrapText="1"/>
    </xf>
    <xf numFmtId="180" fontId="62" fillId="0" borderId="85" xfId="48961" applyNumberFormat="1" applyFont="1" applyBorder="1" applyAlignment="1">
      <alignment horizontal="center" vertical="center" wrapText="1"/>
    </xf>
    <xf numFmtId="0" fontId="8" fillId="0" borderId="85" xfId="48961" applyBorder="1" applyAlignment="1">
      <alignment horizontal="center" vertical="center" wrapText="1"/>
    </xf>
    <xf numFmtId="173" fontId="8" fillId="0" borderId="85" xfId="48961" applyNumberFormat="1" applyBorder="1" applyAlignment="1">
      <alignment horizontal="center" vertical="center" wrapText="1"/>
    </xf>
    <xf numFmtId="0" fontId="8" fillId="31" borderId="85" xfId="48961" applyNumberFormat="1" applyFill="1" applyBorder="1" applyAlignment="1">
      <alignment horizontal="center" vertical="center"/>
    </xf>
    <xf numFmtId="0" fontId="8" fillId="4" borderId="85" xfId="48961" applyNumberFormat="1" applyFill="1" applyBorder="1" applyAlignment="1">
      <alignment horizontal="center" vertical="center"/>
    </xf>
    <xf numFmtId="0" fontId="8" fillId="0" borderId="0" xfId="48961" applyAlignment="1">
      <alignment wrapText="1"/>
    </xf>
    <xf numFmtId="0" fontId="367" fillId="96" borderId="85" xfId="48961" applyFont="1" applyFill="1" applyBorder="1" applyAlignment="1">
      <alignment horizontal="center" vertical="center"/>
    </xf>
    <xf numFmtId="173" fontId="368" fillId="96" borderId="85" xfId="48961" applyNumberFormat="1" applyFont="1" applyFill="1" applyBorder="1" applyAlignment="1">
      <alignment horizontal="center" vertical="center"/>
    </xf>
    <xf numFmtId="0" fontId="340" fillId="0" borderId="85" xfId="48957" applyFont="1" applyBorder="1" applyAlignment="1">
      <alignment horizontal="left" vertical="center" wrapText="1"/>
    </xf>
    <xf numFmtId="0" fontId="21" fillId="90" borderId="70" xfId="0" applyFont="1" applyFill="1" applyBorder="1" applyAlignment="1">
      <alignment vertical="center" wrapText="1" readingOrder="1"/>
    </xf>
    <xf numFmtId="14" fontId="67" fillId="0" borderId="0" xfId="0" applyNumberFormat="1" applyFont="1" applyAlignment="1">
      <alignment horizontal="right"/>
    </xf>
    <xf numFmtId="14" fontId="22" fillId="0" borderId="85" xfId="0" applyNumberFormat="1" applyFont="1" applyFill="1" applyBorder="1" applyAlignment="1">
      <alignment horizontal="center" vertical="center" wrapText="1"/>
    </xf>
    <xf numFmtId="14" fontId="22" fillId="0" borderId="85" xfId="0" applyNumberFormat="1" applyFont="1" applyBorder="1" applyAlignment="1">
      <alignment horizontal="left" vertical="center" wrapText="1"/>
    </xf>
    <xf numFmtId="14" fontId="22" fillId="0" borderId="85" xfId="0" applyNumberFormat="1" applyFont="1" applyBorder="1" applyAlignment="1">
      <alignment horizontal="center" vertical="center" wrapText="1"/>
    </xf>
    <xf numFmtId="14" fontId="52" fillId="0" borderId="85" xfId="0" applyNumberFormat="1" applyFont="1" applyFill="1" applyBorder="1" applyAlignment="1">
      <alignment horizontal="center" vertical="center" wrapText="1"/>
    </xf>
    <xf numFmtId="14" fontId="22" fillId="0" borderId="85" xfId="0" applyNumberFormat="1" applyFont="1" applyBorder="1" applyAlignment="1">
      <alignment vertical="center" wrapText="1"/>
    </xf>
    <xf numFmtId="0" fontId="60" fillId="0" borderId="0" xfId="0" applyFont="1" applyBorder="1" applyAlignment="1">
      <alignment horizontal="center" vertical="center"/>
    </xf>
    <xf numFmtId="0" fontId="22" fillId="0" borderId="0" xfId="0" applyFont="1" applyBorder="1" applyAlignment="1">
      <alignment horizontal="center" vertical="center"/>
    </xf>
    <xf numFmtId="14" fontId="22" fillId="0" borderId="0" xfId="0" applyNumberFormat="1" applyFont="1" applyBorder="1" applyAlignment="1">
      <alignment horizontal="left" vertical="center" wrapText="1"/>
    </xf>
    <xf numFmtId="14" fontId="22" fillId="0" borderId="0" xfId="0" applyNumberFormat="1" applyFont="1" applyBorder="1" applyAlignment="1">
      <alignment vertical="center" wrapText="1"/>
    </xf>
    <xf numFmtId="14" fontId="22" fillId="0" borderId="85" xfId="0" quotePrefix="1" applyNumberFormat="1" applyFont="1" applyFill="1" applyBorder="1" applyAlignment="1">
      <alignment horizontal="center" vertical="center" wrapText="1"/>
    </xf>
    <xf numFmtId="14" fontId="52" fillId="0" borderId="74" xfId="0" quotePrefix="1" applyNumberFormat="1" applyFont="1" applyFill="1" applyBorder="1" applyAlignment="1">
      <alignment horizontal="center" vertical="center" wrapText="1"/>
    </xf>
    <xf numFmtId="14" fontId="52" fillId="0" borderId="85" xfId="0" quotePrefix="1" applyNumberFormat="1" applyFont="1" applyFill="1" applyBorder="1" applyAlignment="1">
      <alignment horizontal="center" vertical="center" wrapText="1"/>
    </xf>
    <xf numFmtId="0" fontId="325" fillId="4" borderId="75" xfId="0" applyFont="1" applyFill="1" applyBorder="1" applyAlignment="1">
      <alignment horizontal="center" vertical="center" wrapText="1"/>
    </xf>
    <xf numFmtId="0" fontId="8" fillId="0" borderId="79" xfId="48961" applyBorder="1" applyAlignment="1">
      <alignment horizontal="center" vertical="center" wrapText="1"/>
    </xf>
    <xf numFmtId="14" fontId="78" fillId="0" borderId="76" xfId="0" applyNumberFormat="1" applyFont="1" applyFill="1" applyBorder="1" applyAlignment="1">
      <alignment horizontal="center" vertical="center" wrapText="1"/>
    </xf>
    <xf numFmtId="0" fontId="78" fillId="0" borderId="35" xfId="0" applyFont="1" applyBorder="1" applyAlignment="1">
      <alignment horizontal="left" vertical="center" wrapText="1"/>
    </xf>
    <xf numFmtId="0" fontId="8" fillId="96" borderId="85" xfId="48961" applyNumberFormat="1" applyFill="1" applyBorder="1" applyAlignment="1">
      <alignment horizontal="center" vertical="center"/>
    </xf>
    <xf numFmtId="0" fontId="7" fillId="0" borderId="0" xfId="48961" applyFont="1" applyAlignment="1">
      <alignment horizontal="center" vertical="center"/>
    </xf>
    <xf numFmtId="0" fontId="371" fillId="96" borderId="76" xfId="48961" applyFont="1" applyFill="1" applyBorder="1" applyAlignment="1">
      <alignment horizontal="center" vertical="center" wrapText="1"/>
    </xf>
    <xf numFmtId="0" fontId="372" fillId="96" borderId="76" xfId="48961" applyFont="1" applyFill="1" applyBorder="1" applyAlignment="1">
      <alignment horizontal="center" vertical="center" wrapText="1"/>
    </xf>
    <xf numFmtId="0" fontId="52" fillId="0" borderId="35" xfId="0" applyFont="1" applyBorder="1" applyAlignment="1">
      <alignment horizontal="center" vertical="center"/>
    </xf>
    <xf numFmtId="176" fontId="59" fillId="0" borderId="74" xfId="48953" applyNumberFormat="1" applyFont="1" applyBorder="1" applyAlignment="1">
      <alignment horizontal="center" vertical="center"/>
    </xf>
    <xf numFmtId="0" fontId="298" fillId="38" borderId="78" xfId="1" applyFont="1" applyFill="1" applyBorder="1" applyAlignment="1">
      <alignment horizontal="center" vertical="center"/>
    </xf>
    <xf numFmtId="0" fontId="340" fillId="0" borderId="85" xfId="48957" applyFont="1" applyFill="1" applyBorder="1" applyAlignment="1">
      <alignment horizontal="left" vertical="center" wrapText="1"/>
    </xf>
    <xf numFmtId="0" fontId="52" fillId="0" borderId="0" xfId="0" applyFont="1"/>
    <xf numFmtId="14" fontId="66" fillId="0" borderId="85" xfId="35220" applyNumberFormat="1" applyFont="1" applyFill="1" applyBorder="1" applyAlignment="1">
      <alignment horizontal="center" vertical="center" wrapText="1"/>
    </xf>
    <xf numFmtId="0" fontId="59" fillId="33" borderId="0" xfId="48962" applyFont="1" applyFill="1"/>
    <xf numFmtId="0" fontId="51" fillId="33" borderId="0" xfId="48962" applyFont="1" applyFill="1"/>
    <xf numFmtId="0" fontId="287" fillId="33" borderId="0" xfId="48962" applyFont="1" applyFill="1"/>
    <xf numFmtId="0" fontId="51" fillId="0" borderId="0" xfId="380" applyFont="1" applyAlignment="1">
      <alignment horizontal="left"/>
    </xf>
    <xf numFmtId="174" fontId="59" fillId="33" borderId="85" xfId="48962" applyNumberFormat="1" applyFont="1" applyFill="1" applyBorder="1" applyAlignment="1">
      <alignment horizontal="center" vertical="center"/>
    </xf>
    <xf numFmtId="174" fontId="51" fillId="0" borderId="85" xfId="48962" applyNumberFormat="1" applyFont="1" applyBorder="1" applyAlignment="1">
      <alignment horizontal="center" vertical="center"/>
    </xf>
    <xf numFmtId="0" fontId="59" fillId="35" borderId="36" xfId="48962" applyFont="1" applyFill="1" applyBorder="1" applyAlignment="1">
      <alignment horizontal="center"/>
    </xf>
    <xf numFmtId="0" fontId="59" fillId="33" borderId="0" xfId="48962" applyFont="1" applyFill="1" applyAlignment="1">
      <alignment horizontal="center"/>
    </xf>
    <xf numFmtId="0" fontId="51" fillId="36" borderId="85" xfId="48962" applyFont="1" applyFill="1" applyBorder="1" applyAlignment="1">
      <alignment horizontal="center" vertical="center" wrapText="1"/>
    </xf>
    <xf numFmtId="0" fontId="59" fillId="35" borderId="85" xfId="48962" applyFont="1" applyFill="1" applyBorder="1" applyAlignment="1">
      <alignment horizontal="center" vertical="center" wrapText="1"/>
    </xf>
    <xf numFmtId="173" fontId="51" fillId="82" borderId="85" xfId="48962" applyNumberFormat="1" applyFont="1" applyFill="1" applyBorder="1" applyAlignment="1">
      <alignment horizontal="center" vertical="center"/>
    </xf>
    <xf numFmtId="173" fontId="374" fillId="27" borderId="85" xfId="48962" applyNumberFormat="1" applyFont="1" applyFill="1" applyBorder="1" applyAlignment="1">
      <alignment horizontal="center" vertical="center"/>
    </xf>
    <xf numFmtId="173" fontId="375" fillId="27" borderId="85" xfId="48962" applyNumberFormat="1" applyFont="1" applyFill="1" applyBorder="1" applyAlignment="1">
      <alignment horizontal="center" vertical="center" wrapText="1"/>
    </xf>
    <xf numFmtId="0" fontId="51" fillId="4" borderId="85" xfId="380" applyFont="1" applyFill="1" applyBorder="1" applyAlignment="1">
      <alignment horizontal="center" vertical="center"/>
    </xf>
    <xf numFmtId="173" fontId="56" fillId="93" borderId="85" xfId="48962" applyNumberFormat="1" applyFont="1" applyFill="1" applyBorder="1" applyAlignment="1">
      <alignment horizontal="center" vertical="center" wrapText="1"/>
    </xf>
    <xf numFmtId="173" fontId="51" fillId="0" borderId="85" xfId="48962" applyNumberFormat="1" applyFont="1" applyFill="1" applyBorder="1" applyAlignment="1">
      <alignment horizontal="center" vertical="center" wrapText="1"/>
    </xf>
    <xf numFmtId="173" fontId="51" fillId="94" borderId="85" xfId="48962" applyNumberFormat="1" applyFont="1" applyFill="1" applyBorder="1" applyAlignment="1">
      <alignment horizontal="center" vertical="center" wrapText="1"/>
    </xf>
    <xf numFmtId="173" fontId="51" fillId="28" borderId="85" xfId="48962" applyNumberFormat="1" applyFont="1" applyFill="1" applyBorder="1" applyAlignment="1">
      <alignment horizontal="center" vertical="center" wrapText="1"/>
    </xf>
    <xf numFmtId="173" fontId="51" fillId="95" borderId="85" xfId="48962" applyNumberFormat="1" applyFont="1" applyFill="1" applyBorder="1" applyAlignment="1">
      <alignment horizontal="center" vertical="center"/>
    </xf>
    <xf numFmtId="173" fontId="51" fillId="45" borderId="85" xfId="48962" applyNumberFormat="1" applyFont="1" applyFill="1" applyBorder="1" applyAlignment="1">
      <alignment horizontal="center" vertical="center"/>
    </xf>
    <xf numFmtId="173" fontId="376" fillId="31" borderId="79" xfId="48962" applyNumberFormat="1" applyFont="1" applyFill="1" applyBorder="1" applyAlignment="1">
      <alignment horizontal="center" vertical="center" wrapText="1"/>
    </xf>
    <xf numFmtId="173" fontId="51" fillId="33" borderId="85" xfId="48962" applyNumberFormat="1" applyFont="1" applyFill="1" applyBorder="1" applyAlignment="1">
      <alignment horizontal="center" vertical="center" wrapText="1"/>
    </xf>
    <xf numFmtId="0" fontId="51" fillId="0" borderId="0" xfId="48963" applyFont="1" applyAlignment="1">
      <alignment horizontal="left" vertical="center" indent="1"/>
    </xf>
    <xf numFmtId="0" fontId="62" fillId="0" borderId="0" xfId="0" applyFont="1"/>
    <xf numFmtId="0" fontId="65" fillId="38" borderId="35" xfId="0" applyFont="1" applyFill="1" applyBorder="1" applyAlignment="1">
      <alignment horizontal="center" vertical="center"/>
    </xf>
    <xf numFmtId="0" fontId="65" fillId="38" borderId="35" xfId="0" applyFont="1" applyFill="1" applyBorder="1" applyAlignment="1">
      <alignment horizontal="center" vertical="center" wrapText="1"/>
    </xf>
    <xf numFmtId="14" fontId="62" fillId="0" borderId="35" xfId="0" applyNumberFormat="1" applyFont="1" applyBorder="1" applyAlignment="1">
      <alignment horizontal="center" vertical="center"/>
    </xf>
    <xf numFmtId="14" fontId="62" fillId="31" borderId="35" xfId="0" applyNumberFormat="1" applyFont="1" applyFill="1" applyBorder="1" applyAlignment="1">
      <alignment horizontal="center" vertical="center"/>
    </xf>
    <xf numFmtId="14" fontId="64" fillId="32" borderId="35" xfId="0" applyNumberFormat="1" applyFont="1" applyFill="1" applyBorder="1" applyAlignment="1">
      <alignment horizontal="center" vertical="center"/>
    </xf>
    <xf numFmtId="14" fontId="340" fillId="0" borderId="35" xfId="48957" applyNumberFormat="1" applyFont="1" applyBorder="1" applyAlignment="1">
      <alignment horizontal="center" vertical="center"/>
    </xf>
    <xf numFmtId="14" fontId="62" fillId="0" borderId="76" xfId="0" quotePrefix="1" applyNumberFormat="1" applyFont="1" applyFill="1" applyBorder="1" applyAlignment="1">
      <alignment horizontal="center" vertical="center" wrapText="1"/>
    </xf>
    <xf numFmtId="14" fontId="52" fillId="0" borderId="74" xfId="0" applyNumberFormat="1" applyFont="1" applyFill="1" applyBorder="1" applyAlignment="1">
      <alignment horizontal="center" vertical="center" wrapText="1"/>
    </xf>
    <xf numFmtId="176" fontId="298" fillId="29" borderId="74" xfId="1" applyNumberFormat="1" applyFont="1" applyFill="1" applyBorder="1" applyAlignment="1">
      <alignment vertical="center"/>
    </xf>
    <xf numFmtId="175" fontId="62" fillId="33" borderId="85" xfId="48955" applyNumberFormat="1" applyFont="1" applyFill="1" applyBorder="1" applyAlignment="1">
      <alignment horizontal="center" vertical="center"/>
    </xf>
    <xf numFmtId="14" fontId="52" fillId="0" borderId="85" xfId="0" applyNumberFormat="1" applyFont="1" applyFill="1" applyBorder="1" applyAlignment="1">
      <alignment horizontal="center" vertical="center"/>
    </xf>
    <xf numFmtId="14" fontId="52" fillId="0" borderId="35" xfId="0" applyNumberFormat="1" applyFont="1" applyBorder="1" applyAlignment="1">
      <alignment horizontal="center" vertical="center" wrapText="1"/>
    </xf>
    <xf numFmtId="0" fontId="286" fillId="0" borderId="70" xfId="0" applyFont="1" applyBorder="1" applyAlignment="1">
      <alignment vertical="center" wrapText="1" readingOrder="1"/>
    </xf>
    <xf numFmtId="0" fontId="73" fillId="0" borderId="0" xfId="0" applyFont="1"/>
    <xf numFmtId="0" fontId="296" fillId="90" borderId="85" xfId="1" applyNumberFormat="1" applyFont="1" applyFill="1" applyBorder="1" applyAlignment="1">
      <alignment horizontal="center" wrapText="1" readingOrder="1"/>
    </xf>
    <xf numFmtId="0" fontId="58" fillId="31" borderId="35" xfId="35220" applyNumberFormat="1" applyFont="1" applyFill="1" applyBorder="1" applyAlignment="1">
      <alignment horizontal="center" vertical="center" wrapText="1"/>
    </xf>
    <xf numFmtId="0" fontId="298" fillId="31" borderId="35" xfId="0" applyFont="1" applyFill="1" applyBorder="1" applyAlignment="1">
      <alignment horizontal="center" vertical="center" wrapText="1"/>
    </xf>
    <xf numFmtId="0" fontId="0" fillId="0" borderId="0" xfId="0" applyAlignment="1">
      <alignment wrapText="1"/>
    </xf>
    <xf numFmtId="0" fontId="77" fillId="0" borderId="0" xfId="0" applyFont="1"/>
    <xf numFmtId="0" fontId="286" fillId="29" borderId="75" xfId="1" applyFont="1" applyFill="1" applyBorder="1" applyAlignment="1">
      <alignment horizontal="left" vertical="center" wrapText="1" readingOrder="1"/>
    </xf>
    <xf numFmtId="0" fontId="65" fillId="44" borderId="85" xfId="0" applyFont="1" applyFill="1" applyBorder="1" applyAlignment="1">
      <alignment horizontal="center" vertical="center"/>
    </xf>
    <xf numFmtId="0" fontId="65" fillId="44" borderId="85" xfId="0" applyFont="1" applyFill="1" applyBorder="1" applyAlignment="1">
      <alignment horizontal="center" vertical="center" wrapText="1"/>
    </xf>
    <xf numFmtId="0" fontId="64" fillId="0" borderId="85" xfId="0" applyFont="1" applyFill="1" applyBorder="1" applyAlignment="1">
      <alignment horizontal="center" vertical="center"/>
    </xf>
    <xf numFmtId="0" fontId="62" fillId="33" borderId="85" xfId="0" applyFont="1" applyFill="1" applyBorder="1" applyAlignment="1">
      <alignment horizontal="center" vertical="center"/>
    </xf>
    <xf numFmtId="17" fontId="62" fillId="33" borderId="85" xfId="0" applyNumberFormat="1" applyFont="1" applyFill="1" applyBorder="1" applyAlignment="1">
      <alignment horizontal="center" vertical="center" wrapText="1"/>
    </xf>
    <xf numFmtId="17" fontId="62" fillId="33" borderId="85" xfId="0" applyNumberFormat="1" applyFont="1" applyFill="1" applyBorder="1" applyAlignment="1">
      <alignment horizontal="center" vertical="center"/>
    </xf>
    <xf numFmtId="38" fontId="62" fillId="33" borderId="85" xfId="0" applyNumberFormat="1" applyFont="1" applyFill="1" applyBorder="1" applyAlignment="1">
      <alignment horizontal="center" vertical="center"/>
    </xf>
    <xf numFmtId="0" fontId="64" fillId="0" borderId="85" xfId="0" applyFont="1" applyBorder="1" applyAlignment="1">
      <alignment horizontal="center" vertical="center"/>
    </xf>
    <xf numFmtId="0" fontId="64" fillId="33" borderId="85" xfId="0" applyFont="1" applyFill="1" applyBorder="1" applyAlignment="1">
      <alignment horizontal="center" vertical="center"/>
    </xf>
    <xf numFmtId="0" fontId="64" fillId="0" borderId="85" xfId="0" applyFont="1" applyBorder="1" applyAlignment="1">
      <alignment horizontal="center"/>
    </xf>
    <xf numFmtId="9" fontId="62" fillId="33" borderId="85" xfId="0" applyNumberFormat="1" applyFont="1" applyFill="1" applyBorder="1" applyAlignment="1">
      <alignment horizontal="center" vertical="center"/>
    </xf>
    <xf numFmtId="10" fontId="62" fillId="33" borderId="85" xfId="0" applyNumberFormat="1" applyFont="1" applyFill="1" applyBorder="1" applyAlignment="1">
      <alignment horizontal="center" vertical="center"/>
    </xf>
    <xf numFmtId="0" fontId="62" fillId="41" borderId="85" xfId="0" applyFont="1" applyFill="1" applyBorder="1" applyAlignment="1">
      <alignment horizontal="center"/>
    </xf>
    <xf numFmtId="175" fontId="64" fillId="33" borderId="85" xfId="48955" applyNumberFormat="1" applyFont="1" applyFill="1" applyBorder="1" applyAlignment="1">
      <alignment horizontal="center"/>
    </xf>
    <xf numFmtId="175" fontId="62" fillId="33" borderId="85" xfId="48955" applyNumberFormat="1" applyFont="1" applyFill="1" applyBorder="1" applyAlignment="1">
      <alignment vertical="center"/>
    </xf>
    <xf numFmtId="175" fontId="62" fillId="33" borderId="85" xfId="48955" applyNumberFormat="1" applyFont="1" applyFill="1" applyBorder="1" applyAlignment="1">
      <alignment horizontal="center"/>
    </xf>
    <xf numFmtId="175" fontId="64" fillId="31" borderId="85" xfId="48955" applyNumberFormat="1" applyFont="1" applyFill="1" applyBorder="1" applyAlignment="1">
      <alignment horizontal="center" vertical="center"/>
    </xf>
    <xf numFmtId="175" fontId="64" fillId="0" borderId="85" xfId="48955" applyNumberFormat="1" applyFont="1" applyBorder="1" applyAlignment="1">
      <alignment horizontal="center" vertical="center"/>
    </xf>
    <xf numFmtId="0" fontId="62" fillId="28" borderId="85" xfId="0" applyFont="1" applyFill="1" applyBorder="1" applyAlignment="1">
      <alignment horizontal="center" vertical="center"/>
    </xf>
    <xf numFmtId="242" fontId="29" fillId="0" borderId="0" xfId="49289" applyNumberFormat="1" applyFont="1" applyAlignment="1">
      <alignment horizontal="center" vertical="center"/>
    </xf>
    <xf numFmtId="241" fontId="29" fillId="0" borderId="0" xfId="49289" applyFont="1" applyAlignment="1">
      <alignment horizontal="center" vertical="center"/>
    </xf>
    <xf numFmtId="243" fontId="29" fillId="0" borderId="0" xfId="49289" applyNumberFormat="1" applyFont="1" applyAlignment="1">
      <alignment horizontal="center" vertical="center"/>
    </xf>
    <xf numFmtId="241" fontId="29" fillId="0" borderId="0" xfId="49289" applyFont="1" applyAlignment="1">
      <alignment horizontal="left" vertical="center"/>
    </xf>
    <xf numFmtId="0" fontId="78" fillId="33" borderId="85" xfId="0" applyFont="1" applyFill="1" applyBorder="1" applyAlignment="1">
      <alignment horizontal="center" vertical="center"/>
    </xf>
    <xf numFmtId="0" fontId="51" fillId="0" borderId="35" xfId="0" applyFont="1" applyBorder="1" applyAlignment="1">
      <alignment horizontal="center" vertical="center"/>
    </xf>
    <xf numFmtId="0" fontId="73" fillId="0" borderId="0" xfId="0" applyFont="1" applyAlignment="1">
      <alignment vertical="center"/>
    </xf>
    <xf numFmtId="213" fontId="73" fillId="0" borderId="35" xfId="1374" applyNumberFormat="1" applyFont="1" applyFill="1" applyBorder="1" applyAlignment="1">
      <alignment horizontal="center" vertical="center"/>
    </xf>
    <xf numFmtId="0" fontId="382" fillId="0" borderId="35" xfId="0" applyFont="1" applyBorder="1" applyAlignment="1">
      <alignment vertical="center"/>
    </xf>
    <xf numFmtId="182" fontId="73" fillId="34" borderId="35" xfId="35233" applyNumberFormat="1" applyFont="1" applyFill="1" applyBorder="1" applyAlignment="1">
      <alignment horizontal="center" vertical="center"/>
    </xf>
    <xf numFmtId="173" fontId="73" fillId="0" borderId="35" xfId="43240" applyNumberFormat="1" applyFont="1" applyFill="1" applyBorder="1" applyAlignment="1">
      <alignment horizontal="center" vertical="center" wrapText="1"/>
    </xf>
    <xf numFmtId="0" fontId="383" fillId="0" borderId="35" xfId="0" applyFont="1" applyBorder="1" applyAlignment="1">
      <alignment horizontal="left" vertical="center" wrapText="1"/>
    </xf>
    <xf numFmtId="182" fontId="384" fillId="0" borderId="35" xfId="35214" applyNumberFormat="1" applyFont="1" applyFill="1" applyBorder="1" applyAlignment="1">
      <alignment horizontal="left" vertical="center"/>
    </xf>
    <xf numFmtId="169" fontId="73" fillId="0" borderId="0" xfId="1374" applyNumberFormat="1" applyFont="1" applyAlignment="1">
      <alignment vertical="center"/>
    </xf>
    <xf numFmtId="182" fontId="58" fillId="28" borderId="35" xfId="43240" applyNumberFormat="1" applyFont="1" applyFill="1" applyBorder="1" applyAlignment="1">
      <alignment horizontal="center" vertical="center"/>
    </xf>
    <xf numFmtId="182" fontId="73" fillId="31" borderId="35" xfId="35233" applyNumberFormat="1" applyFont="1" applyFill="1" applyBorder="1" applyAlignment="1">
      <alignment horizontal="center" vertical="center"/>
    </xf>
    <xf numFmtId="0" fontId="52" fillId="92" borderId="71" xfId="0" applyFont="1" applyFill="1" applyBorder="1" applyAlignment="1">
      <alignment horizontal="center" vertical="center" wrapText="1"/>
    </xf>
    <xf numFmtId="0" fontId="52" fillId="0" borderId="84" xfId="0" applyFont="1" applyBorder="1" applyAlignment="1">
      <alignment vertical="center" wrapText="1"/>
    </xf>
    <xf numFmtId="0" fontId="8" fillId="0" borderId="0" xfId="48961" applyAlignment="1">
      <alignment horizontal="center" vertical="center"/>
    </xf>
    <xf numFmtId="0" fontId="8" fillId="0" borderId="0" xfId="48961" applyAlignment="1">
      <alignment horizontal="center" vertical="center" wrapText="1"/>
    </xf>
    <xf numFmtId="0" fontId="385" fillId="0" borderId="0" xfId="48961" applyFont="1" applyAlignment="1">
      <alignment horizontal="center" vertical="center"/>
    </xf>
    <xf numFmtId="0" fontId="386" fillId="0" borderId="0" xfId="0" applyFont="1" applyFill="1" applyAlignment="1">
      <alignment horizontal="center"/>
    </xf>
    <xf numFmtId="175" fontId="70" fillId="0" borderId="0" xfId="0" applyNumberFormat="1" applyFont="1" applyAlignment="1">
      <alignment horizontal="center"/>
    </xf>
    <xf numFmtId="0" fontId="78" fillId="0" borderId="35" xfId="0" applyFont="1" applyBorder="1" applyAlignment="1">
      <alignment horizontal="center" vertical="center" wrapText="1"/>
    </xf>
    <xf numFmtId="0" fontId="78" fillId="0" borderId="35" xfId="0" applyFont="1" applyBorder="1" applyAlignment="1">
      <alignment vertical="center"/>
    </xf>
    <xf numFmtId="0" fontId="64" fillId="4" borderId="39" xfId="0" applyFont="1" applyFill="1" applyBorder="1" applyAlignment="1">
      <alignment horizontal="center" vertical="center" wrapText="1"/>
    </xf>
    <xf numFmtId="0" fontId="78" fillId="0" borderId="35" xfId="0" applyFont="1" applyFill="1" applyBorder="1" applyAlignment="1">
      <alignment horizontal="left" vertical="center" wrapText="1"/>
    </xf>
    <xf numFmtId="0" fontId="67" fillId="0" borderId="0" xfId="49291" applyFont="1" applyAlignment="1">
      <alignment vertical="center"/>
    </xf>
    <xf numFmtId="0" fontId="67" fillId="0" borderId="0" xfId="49291" applyFont="1" applyAlignment="1">
      <alignment horizontal="center" vertical="center"/>
    </xf>
    <xf numFmtId="0" fontId="70" fillId="100" borderId="35" xfId="49394" applyFont="1" applyFill="1" applyBorder="1" applyAlignment="1">
      <alignment horizontal="center" vertical="center" wrapText="1"/>
    </xf>
    <xf numFmtId="14" fontId="380" fillId="0" borderId="85" xfId="48957" applyNumberFormat="1" applyFont="1" applyFill="1" applyBorder="1" applyAlignment="1">
      <alignment horizontal="left"/>
    </xf>
    <xf numFmtId="173" fontId="67" fillId="0" borderId="35" xfId="49394" applyNumberFormat="1" applyFont="1" applyFill="1" applyBorder="1" applyAlignment="1">
      <alignment horizontal="center" vertical="center"/>
    </xf>
    <xf numFmtId="0" fontId="380" fillId="0" borderId="85" xfId="48957" applyFont="1" applyBorder="1" applyAlignment="1">
      <alignment horizontal="left"/>
    </xf>
    <xf numFmtId="0" fontId="70" fillId="100" borderId="35" xfId="49394" applyFont="1" applyFill="1" applyBorder="1" applyAlignment="1">
      <alignment horizontal="center" vertical="center"/>
    </xf>
    <xf numFmtId="14" fontId="380" fillId="0" borderId="85" xfId="48957" applyNumberFormat="1" applyFont="1" applyFill="1" applyBorder="1" applyAlignment="1">
      <alignment horizontal="left" wrapText="1"/>
    </xf>
    <xf numFmtId="0" fontId="12" fillId="0" borderId="35" xfId="48957" applyBorder="1" applyAlignment="1">
      <alignment horizontal="left"/>
    </xf>
    <xf numFmtId="0" fontId="67" fillId="34" borderId="35" xfId="49394" applyFont="1" applyFill="1" applyBorder="1" applyAlignment="1">
      <alignment horizontal="center" vertical="center"/>
    </xf>
    <xf numFmtId="0" fontId="67" fillId="31" borderId="35" xfId="49394" applyFont="1" applyFill="1" applyBorder="1" applyAlignment="1">
      <alignment horizontal="center" vertical="center"/>
    </xf>
    <xf numFmtId="0" fontId="380" fillId="0" borderId="85" xfId="48957" applyFont="1" applyFill="1" applyBorder="1" applyAlignment="1">
      <alignment horizontal="left" wrapText="1"/>
    </xf>
    <xf numFmtId="0" fontId="380" fillId="0" borderId="0" xfId="48957" applyFont="1" applyBorder="1" applyAlignment="1">
      <alignment horizontal="left"/>
    </xf>
    <xf numFmtId="14" fontId="380" fillId="0" borderId="85" xfId="48957" applyNumberFormat="1" applyFont="1" applyBorder="1" applyAlignment="1">
      <alignment horizontal="left"/>
    </xf>
    <xf numFmtId="0" fontId="340" fillId="0" borderId="85" xfId="48957" applyFont="1" applyFill="1" applyBorder="1" applyAlignment="1">
      <alignment horizontal="left" wrapText="1"/>
    </xf>
    <xf numFmtId="0" fontId="2" fillId="0" borderId="0" xfId="49394"/>
    <xf numFmtId="0" fontId="67" fillId="0" borderId="0" xfId="49394" applyFont="1" applyAlignment="1">
      <alignment vertical="center"/>
    </xf>
    <xf numFmtId="0" fontId="67" fillId="0" borderId="0" xfId="49394" applyFont="1" applyAlignment="1">
      <alignment horizontal="center" vertical="center"/>
    </xf>
    <xf numFmtId="0" fontId="67" fillId="0" borderId="0" xfId="49394" applyFont="1" applyAlignment="1">
      <alignment vertical="center" wrapText="1"/>
    </xf>
    <xf numFmtId="0" fontId="67" fillId="0" borderId="0" xfId="49394" applyFont="1" applyAlignment="1">
      <alignment wrapText="1"/>
    </xf>
    <xf numFmtId="0" fontId="67" fillId="0" borderId="35" xfId="49394" applyFont="1" applyFill="1" applyBorder="1" applyAlignment="1">
      <alignment horizontal="center" vertical="center" wrapText="1"/>
    </xf>
    <xf numFmtId="0" fontId="67" fillId="0" borderId="35" xfId="49394" applyFont="1" applyFill="1" applyBorder="1" applyAlignment="1">
      <alignment horizontal="left" vertical="center" wrapText="1"/>
    </xf>
    <xf numFmtId="0" fontId="67" fillId="0" borderId="35" xfId="49394" applyFont="1" applyFill="1" applyBorder="1" applyAlignment="1">
      <alignment horizontal="center" vertical="center"/>
    </xf>
    <xf numFmtId="0" fontId="59" fillId="0" borderId="0" xfId="49394" applyFont="1" applyAlignment="1">
      <alignment horizontal="left" vertical="center"/>
    </xf>
    <xf numFmtId="0" fontId="51" fillId="0" borderId="0" xfId="49394" applyFont="1" applyAlignment="1">
      <alignment vertical="center"/>
    </xf>
    <xf numFmtId="0" fontId="62" fillId="31" borderId="85" xfId="0" applyFont="1" applyFill="1" applyBorder="1" applyAlignment="1">
      <alignment horizontal="center" vertical="center" wrapText="1"/>
    </xf>
    <xf numFmtId="0" fontId="360" fillId="0" borderId="0" xfId="0" applyFont="1" applyAlignment="1">
      <alignment horizontal="center" wrapText="1"/>
    </xf>
    <xf numFmtId="0" fontId="370" fillId="0" borderId="0" xfId="0" applyFont="1" applyAlignment="1">
      <alignment wrapText="1"/>
    </xf>
    <xf numFmtId="0" fontId="62" fillId="31" borderId="35" xfId="0" applyFont="1" applyFill="1" applyBorder="1" applyAlignment="1">
      <alignment horizontal="center" vertical="center" wrapText="1"/>
    </xf>
    <xf numFmtId="0" fontId="62" fillId="0" borderId="35" xfId="0" applyFont="1" applyBorder="1" applyAlignment="1">
      <alignment horizontal="center" vertical="center" wrapText="1"/>
    </xf>
    <xf numFmtId="0" fontId="62" fillId="0" borderId="85" xfId="0" applyFont="1" applyFill="1" applyBorder="1" applyAlignment="1">
      <alignment horizontal="center" vertical="center" wrapText="1"/>
    </xf>
    <xf numFmtId="0" fontId="51" fillId="0" borderId="35" xfId="0" applyFont="1" applyBorder="1" applyAlignment="1">
      <alignment horizontal="center" wrapText="1"/>
    </xf>
    <xf numFmtId="1" fontId="62" fillId="0" borderId="35" xfId="0" applyNumberFormat="1" applyFont="1" applyBorder="1" applyAlignment="1">
      <alignment horizontal="center" vertical="center" wrapText="1"/>
    </xf>
    <xf numFmtId="14" fontId="62" fillId="0" borderId="35" xfId="0" applyNumberFormat="1" applyFont="1" applyBorder="1" applyAlignment="1">
      <alignment horizontal="center" vertical="center" wrapText="1"/>
    </xf>
    <xf numFmtId="0" fontId="51" fillId="0" borderId="35" xfId="0" applyFont="1" applyFill="1" applyBorder="1" applyAlignment="1">
      <alignment horizontal="center" wrapText="1"/>
    </xf>
    <xf numFmtId="0" fontId="62" fillId="0" borderId="85" xfId="0" applyFont="1" applyBorder="1" applyAlignment="1">
      <alignment horizontal="center" vertical="center" wrapText="1"/>
    </xf>
    <xf numFmtId="0" fontId="388" fillId="0" borderId="0" xfId="49399"/>
    <xf numFmtId="175" fontId="62" fillId="0" borderId="85" xfId="48955" applyNumberFormat="1" applyFont="1" applyFill="1" applyBorder="1" applyAlignment="1">
      <alignment horizontal="center" vertical="center" wrapText="1"/>
    </xf>
    <xf numFmtId="0" fontId="373" fillId="100" borderId="85" xfId="0" applyFont="1" applyFill="1" applyBorder="1" applyAlignment="1">
      <alignment horizontal="center" vertical="center" wrapText="1"/>
    </xf>
    <xf numFmtId="0" fontId="78" fillId="0" borderId="0" xfId="0" applyFont="1"/>
    <xf numFmtId="0" fontId="301" fillId="33" borderId="58" xfId="48950" applyFont="1" applyFill="1" applyBorder="1" applyAlignment="1">
      <alignment vertical="center"/>
    </xf>
    <xf numFmtId="0" fontId="301" fillId="33" borderId="35" xfId="48950" applyFont="1" applyFill="1" applyBorder="1" applyAlignment="1">
      <alignment vertical="center"/>
    </xf>
    <xf numFmtId="0" fontId="301" fillId="33" borderId="11" xfId="48950" applyFont="1" applyFill="1" applyBorder="1" applyAlignment="1">
      <alignment vertical="center"/>
    </xf>
    <xf numFmtId="0" fontId="54" fillId="0" borderId="0" xfId="0" applyFont="1" applyAlignment="1">
      <alignment horizontal="left" vertical="center" wrapText="1"/>
    </xf>
    <xf numFmtId="0" fontId="21" fillId="0" borderId="96" xfId="0" applyFont="1" applyBorder="1" applyAlignment="1">
      <alignment vertical="center" wrapText="1" readingOrder="1"/>
    </xf>
    <xf numFmtId="0" fontId="52" fillId="43" borderId="98" xfId="0" applyFont="1" applyFill="1" applyBorder="1" applyAlignment="1">
      <alignment horizontal="center" vertical="center" wrapText="1" readingOrder="1"/>
    </xf>
    <xf numFmtId="0" fontId="73" fillId="33" borderId="98" xfId="0" applyFont="1" applyFill="1" applyBorder="1" applyAlignment="1">
      <alignment horizontal="center" vertical="center" wrapText="1" readingOrder="1"/>
    </xf>
    <xf numFmtId="14" fontId="76" fillId="33" borderId="98" xfId="0" applyNumberFormat="1" applyFont="1" applyFill="1" applyBorder="1" applyAlignment="1">
      <alignment horizontal="center"/>
    </xf>
    <xf numFmtId="0" fontId="76" fillId="0" borderId="98" xfId="0" applyNumberFormat="1" applyFont="1" applyBorder="1" applyAlignment="1">
      <alignment horizontal="center"/>
    </xf>
    <xf numFmtId="0" fontId="76" fillId="33" borderId="98" xfId="0" applyFont="1" applyFill="1" applyBorder="1" applyAlignment="1">
      <alignment horizontal="center" vertical="center"/>
    </xf>
    <xf numFmtId="0" fontId="76" fillId="30" borderId="98" xfId="0" applyFont="1" applyFill="1" applyBorder="1"/>
    <xf numFmtId="0" fontId="76" fillId="0" borderId="98" xfId="0" applyFont="1" applyBorder="1"/>
    <xf numFmtId="0" fontId="76" fillId="0" borderId="98" xfId="0" applyFont="1" applyFill="1" applyBorder="1"/>
    <xf numFmtId="0" fontId="76" fillId="34" borderId="98" xfId="0" applyFont="1" applyFill="1" applyBorder="1"/>
    <xf numFmtId="0" fontId="73" fillId="0" borderId="98" xfId="0" applyFont="1" applyBorder="1"/>
    <xf numFmtId="0" fontId="73" fillId="30" borderId="98" xfId="0" applyFont="1" applyFill="1" applyBorder="1"/>
    <xf numFmtId="0" fontId="77" fillId="0" borderId="98" xfId="0" applyFont="1" applyBorder="1"/>
    <xf numFmtId="0" fontId="76" fillId="3" borderId="98" xfId="0" applyFont="1" applyFill="1" applyBorder="1"/>
    <xf numFmtId="0" fontId="73" fillId="0" borderId="98" xfId="0" applyFont="1" applyFill="1" applyBorder="1" applyAlignment="1">
      <alignment horizontal="center" vertical="center" wrapText="1" readingOrder="1"/>
    </xf>
    <xf numFmtId="0" fontId="71" fillId="4" borderId="98" xfId="0" applyFont="1" applyFill="1" applyBorder="1"/>
    <xf numFmtId="0" fontId="76" fillId="4" borderId="98" xfId="0" applyFont="1" applyFill="1" applyBorder="1"/>
    <xf numFmtId="14" fontId="73" fillId="33" borderId="98" xfId="0" applyNumberFormat="1" applyFont="1" applyFill="1" applyBorder="1" applyAlignment="1">
      <alignment horizontal="center"/>
    </xf>
    <xf numFmtId="0" fontId="73" fillId="0" borderId="98" xfId="0" applyFont="1" applyBorder="1" applyAlignment="1">
      <alignment horizontal="center"/>
    </xf>
    <xf numFmtId="0" fontId="73" fillId="31" borderId="98" xfId="0" applyFont="1" applyFill="1" applyBorder="1" applyAlignment="1">
      <alignment horizontal="center" vertical="center"/>
    </xf>
    <xf numFmtId="0" fontId="73" fillId="0" borderId="98" xfId="0" applyFont="1" applyFill="1" applyBorder="1"/>
    <xf numFmtId="0" fontId="73" fillId="90" borderId="98" xfId="0" applyFont="1" applyFill="1" applyBorder="1"/>
    <xf numFmtId="0" fontId="73" fillId="31" borderId="98" xfId="0" applyFont="1" applyFill="1" applyBorder="1"/>
    <xf numFmtId="0" fontId="73" fillId="0" borderId="98" xfId="0" applyNumberFormat="1" applyFont="1" applyBorder="1" applyAlignment="1">
      <alignment horizontal="center"/>
    </xf>
    <xf numFmtId="0" fontId="73" fillId="33" borderId="98" xfId="0" applyFont="1" applyFill="1" applyBorder="1" applyAlignment="1">
      <alignment horizontal="center" vertical="center"/>
    </xf>
    <xf numFmtId="0" fontId="73" fillId="34" borderId="98" xfId="0" applyFont="1" applyFill="1" applyBorder="1"/>
    <xf numFmtId="0" fontId="73" fillId="3" borderId="98" xfId="0" applyFont="1" applyFill="1" applyBorder="1"/>
    <xf numFmtId="0" fontId="73" fillId="0" borderId="58" xfId="0" applyFont="1" applyBorder="1"/>
    <xf numFmtId="0" fontId="66" fillId="4" borderId="98" xfId="0" applyFont="1" applyFill="1" applyBorder="1"/>
    <xf numFmtId="0" fontId="73" fillId="4" borderId="98" xfId="0" applyFont="1" applyFill="1" applyBorder="1"/>
    <xf numFmtId="0" fontId="73" fillId="2" borderId="98" xfId="0" applyFont="1" applyFill="1" applyBorder="1" applyAlignment="1">
      <alignment horizontal="center" vertical="center" wrapText="1" readingOrder="1"/>
    </xf>
    <xf numFmtId="14" fontId="73" fillId="0" borderId="98" xfId="0" applyNumberFormat="1" applyFont="1" applyBorder="1" applyAlignment="1">
      <alignment horizontal="center" vertical="center"/>
    </xf>
    <xf numFmtId="0" fontId="54" fillId="4" borderId="98" xfId="0" applyFont="1" applyFill="1" applyBorder="1" applyAlignment="1">
      <alignment horizontal="center" vertical="center"/>
    </xf>
    <xf numFmtId="0" fontId="54" fillId="30" borderId="98" xfId="0" applyFont="1" applyFill="1" applyBorder="1"/>
    <xf numFmtId="0" fontId="54" fillId="0" borderId="98" xfId="0" applyFont="1" applyBorder="1" applyAlignment="1">
      <alignment vertical="center"/>
    </xf>
    <xf numFmtId="0" fontId="54" fillId="30" borderId="98" xfId="0" applyFont="1" applyFill="1" applyBorder="1" applyAlignment="1">
      <alignment vertical="center"/>
    </xf>
    <xf numFmtId="0" fontId="73" fillId="90" borderId="98" xfId="0" applyFont="1" applyFill="1" applyBorder="1" applyAlignment="1">
      <alignment vertical="center"/>
    </xf>
    <xf numFmtId="0" fontId="54" fillId="30" borderId="97" xfId="0" applyFont="1" applyFill="1" applyBorder="1" applyAlignment="1">
      <alignment vertical="center"/>
    </xf>
    <xf numFmtId="0" fontId="54" fillId="90" borderId="98" xfId="0" applyFont="1" applyFill="1" applyBorder="1"/>
    <xf numFmtId="0" fontId="54" fillId="3" borderId="98" xfId="0" applyFont="1" applyFill="1" applyBorder="1"/>
    <xf numFmtId="0" fontId="54" fillId="33" borderId="98" xfId="0" applyFont="1" applyFill="1" applyBorder="1" applyAlignment="1">
      <alignment horizontal="center" vertical="center"/>
    </xf>
    <xf numFmtId="0" fontId="54" fillId="4" borderId="98" xfId="0" applyFont="1" applyFill="1" applyBorder="1" applyAlignment="1">
      <alignment vertical="center"/>
    </xf>
    <xf numFmtId="0" fontId="54" fillId="30" borderId="97" xfId="0" applyFont="1" applyFill="1" applyBorder="1"/>
    <xf numFmtId="0" fontId="54" fillId="90" borderId="98" xfId="0" applyFont="1" applyFill="1" applyBorder="1" applyAlignment="1">
      <alignment vertical="center"/>
    </xf>
    <xf numFmtId="0" fontId="54" fillId="0" borderId="98" xfId="0" applyFont="1" applyFill="1" applyBorder="1" applyAlignment="1">
      <alignment vertical="center"/>
    </xf>
    <xf numFmtId="14" fontId="76" fillId="0" borderId="98" xfId="0" applyNumberFormat="1" applyFont="1" applyBorder="1" applyAlignment="1">
      <alignment horizontal="center" vertical="center"/>
    </xf>
    <xf numFmtId="0" fontId="73" fillId="34" borderId="98" xfId="0" applyFont="1" applyFill="1" applyBorder="1" applyAlignment="1">
      <alignment vertical="center"/>
    </xf>
    <xf numFmtId="0" fontId="67" fillId="4" borderId="98" xfId="0" applyFont="1" applyFill="1" applyBorder="1" applyAlignment="1">
      <alignment vertical="center"/>
    </xf>
    <xf numFmtId="0" fontId="51" fillId="0" borderId="98" xfId="0" applyFont="1" applyBorder="1" applyAlignment="1">
      <alignment vertical="center"/>
    </xf>
    <xf numFmtId="14" fontId="73" fillId="0" borderId="98" xfId="0" applyNumberFormat="1" applyFont="1" applyBorder="1" applyAlignment="1">
      <alignment horizontal="center"/>
    </xf>
    <xf numFmtId="0" fontId="54" fillId="0" borderId="98" xfId="0" applyFont="1" applyBorder="1"/>
    <xf numFmtId="0" fontId="51" fillId="30" borderId="98" xfId="0" applyFont="1" applyFill="1" applyBorder="1"/>
    <xf numFmtId="0" fontId="51" fillId="0" borderId="98" xfId="0" applyFont="1" applyFill="1" applyBorder="1"/>
    <xf numFmtId="0" fontId="51" fillId="0" borderId="98" xfId="0" applyFont="1" applyBorder="1"/>
    <xf numFmtId="0" fontId="73" fillId="0" borderId="98" xfId="0" applyFont="1" applyBorder="1" applyAlignment="1">
      <alignment horizontal="center" vertical="center" wrapText="1" readingOrder="1"/>
    </xf>
    <xf numFmtId="0" fontId="54" fillId="0" borderId="98" xfId="0" applyFont="1" applyFill="1" applyBorder="1"/>
    <xf numFmtId="0" fontId="67" fillId="4" borderId="98" xfId="0" applyFont="1" applyFill="1" applyBorder="1"/>
    <xf numFmtId="0" fontId="54" fillId="4" borderId="98" xfId="0" applyFont="1" applyFill="1" applyBorder="1"/>
    <xf numFmtId="14" fontId="76" fillId="0" borderId="98" xfId="0" applyNumberFormat="1" applyFont="1" applyBorder="1" applyAlignment="1">
      <alignment horizontal="center"/>
    </xf>
    <xf numFmtId="0" fontId="77" fillId="30" borderId="98" xfId="0" applyFont="1" applyFill="1" applyBorder="1"/>
    <xf numFmtId="0" fontId="51" fillId="90" borderId="98" xfId="0" applyFont="1" applyFill="1" applyBorder="1"/>
    <xf numFmtId="0" fontId="54" fillId="31" borderId="98" xfId="0" applyFont="1" applyFill="1" applyBorder="1"/>
    <xf numFmtId="0" fontId="52" fillId="90" borderId="98" xfId="0" applyFont="1" applyFill="1" applyBorder="1"/>
    <xf numFmtId="0" fontId="52" fillId="30" borderId="98" xfId="0" applyFont="1" applyFill="1" applyBorder="1"/>
    <xf numFmtId="0" fontId="54" fillId="84" borderId="98" xfId="0" applyFont="1" applyFill="1" applyBorder="1" applyAlignment="1">
      <alignment vertical="center"/>
    </xf>
    <xf numFmtId="0" fontId="52" fillId="0" borderId="98" xfId="0" applyFont="1" applyBorder="1"/>
    <xf numFmtId="0" fontId="73" fillId="33" borderId="98" xfId="0" applyFont="1" applyFill="1" applyBorder="1"/>
    <xf numFmtId="0" fontId="52" fillId="0" borderId="98" xfId="0" applyFont="1" applyFill="1" applyBorder="1"/>
    <xf numFmtId="0" fontId="76" fillId="90" borderId="98" xfId="0" applyFont="1" applyFill="1" applyBorder="1" applyAlignment="1">
      <alignment vertical="center"/>
    </xf>
    <xf numFmtId="0" fontId="76" fillId="34" borderId="98" xfId="0" applyFont="1" applyFill="1" applyBorder="1" applyAlignment="1">
      <alignment vertical="center"/>
    </xf>
    <xf numFmtId="0" fontId="76" fillId="30" borderId="98" xfId="0" applyFont="1" applyFill="1" applyBorder="1" applyAlignment="1">
      <alignment vertical="center"/>
    </xf>
    <xf numFmtId="0" fontId="76" fillId="0" borderId="98" xfId="0" applyFont="1" applyBorder="1" applyAlignment="1">
      <alignment vertical="center"/>
    </xf>
    <xf numFmtId="0" fontId="76" fillId="30" borderId="97" xfId="0" applyFont="1" applyFill="1" applyBorder="1" applyAlignment="1">
      <alignment vertical="center"/>
    </xf>
    <xf numFmtId="0" fontId="325" fillId="4" borderId="75" xfId="0" applyFont="1" applyFill="1" applyBorder="1" applyAlignment="1">
      <alignment vertical="center" wrapText="1"/>
    </xf>
    <xf numFmtId="0" fontId="66" fillId="0" borderId="38" xfId="35220" applyNumberFormat="1" applyFont="1" applyBorder="1" applyAlignment="1">
      <alignment horizontal="center" vertical="center" wrapText="1"/>
    </xf>
    <xf numFmtId="14" fontId="66" fillId="0" borderId="76" xfId="35220" applyNumberFormat="1" applyFont="1" applyFill="1" applyBorder="1" applyAlignment="1">
      <alignment horizontal="center" vertical="center" wrapText="1"/>
    </xf>
    <xf numFmtId="14" fontId="66" fillId="0" borderId="58" xfId="35220" applyNumberFormat="1" applyFont="1" applyFill="1" applyBorder="1" applyAlignment="1">
      <alignment horizontal="center" vertical="center" wrapText="1"/>
    </xf>
    <xf numFmtId="0" fontId="66" fillId="0" borderId="35" xfId="35220" applyNumberFormat="1" applyFont="1" applyFill="1" applyBorder="1" applyAlignment="1">
      <alignment horizontal="center" vertical="center" wrapText="1"/>
    </xf>
    <xf numFmtId="0" fontId="66" fillId="0" borderId="85" xfId="35220" applyNumberFormat="1" applyFont="1" applyFill="1" applyBorder="1" applyAlignment="1">
      <alignment horizontal="center" vertical="center" wrapText="1"/>
    </xf>
    <xf numFmtId="0" fontId="66" fillId="0" borderId="35" xfId="35220" applyNumberFormat="1" applyFont="1" applyBorder="1" applyAlignment="1">
      <alignment horizontal="center" vertical="center" wrapText="1"/>
    </xf>
    <xf numFmtId="0" fontId="66" fillId="0" borderId="85" xfId="35220" applyNumberFormat="1" applyFont="1" applyBorder="1" applyAlignment="1">
      <alignment horizontal="center" vertical="center" wrapText="1"/>
    </xf>
    <xf numFmtId="14" fontId="66" fillId="0" borderId="35" xfId="35220" applyNumberFormat="1" applyFont="1" applyFill="1" applyBorder="1" applyAlignment="1">
      <alignment horizontal="center" vertical="center" wrapText="1"/>
    </xf>
    <xf numFmtId="0" fontId="340" fillId="0" borderId="85" xfId="48961" applyFont="1" applyBorder="1" applyAlignment="1">
      <alignment horizontal="center" vertical="center" wrapText="1"/>
    </xf>
    <xf numFmtId="0" fontId="62" fillId="33" borderId="35" xfId="0" applyFont="1" applyFill="1" applyBorder="1" applyAlignment="1">
      <alignment horizontal="left" vertical="center" wrapText="1"/>
    </xf>
    <xf numFmtId="0" fontId="78" fillId="4" borderId="39" xfId="0" applyFont="1" applyFill="1" applyBorder="1" applyAlignment="1">
      <alignment horizontal="center" vertical="center" wrapText="1"/>
    </xf>
    <xf numFmtId="0" fontId="62" fillId="0" borderId="39" xfId="0" applyFont="1" applyBorder="1" applyAlignment="1">
      <alignment horizontal="center" vertical="center" wrapText="1"/>
    </xf>
    <xf numFmtId="0" fontId="62" fillId="0" borderId="35" xfId="0" applyFont="1" applyBorder="1" applyAlignment="1">
      <alignment horizontal="left" vertical="top" wrapText="1"/>
    </xf>
    <xf numFmtId="0" fontId="21" fillId="29" borderId="76" xfId="1" applyFont="1" applyFill="1" applyBorder="1" applyAlignment="1">
      <alignment vertical="center" wrapText="1" readingOrder="1"/>
    </xf>
    <xf numFmtId="0" fontId="21" fillId="29" borderId="11" xfId="1" applyFont="1" applyFill="1" applyBorder="1" applyAlignment="1">
      <alignment vertical="center" wrapText="1" readingOrder="1"/>
    </xf>
    <xf numFmtId="182" fontId="76" fillId="34" borderId="35" xfId="35233" applyNumberFormat="1" applyFont="1" applyFill="1" applyBorder="1" applyAlignment="1">
      <alignment horizontal="center" vertical="center"/>
    </xf>
    <xf numFmtId="0" fontId="78" fillId="0" borderId="35" xfId="0" applyFont="1" applyBorder="1" applyAlignment="1">
      <alignment horizontal="left" vertical="center"/>
    </xf>
    <xf numFmtId="0" fontId="62" fillId="0" borderId="35" xfId="0" applyFont="1" applyBorder="1" applyAlignment="1">
      <alignment vertical="center" wrapText="1"/>
    </xf>
    <xf numFmtId="14" fontId="62" fillId="0" borderId="76" xfId="0" applyNumberFormat="1" applyFont="1" applyFill="1" applyBorder="1" applyAlignment="1">
      <alignment horizontal="center" vertical="center" wrapText="1"/>
    </xf>
    <xf numFmtId="14" fontId="340" fillId="0" borderId="85" xfId="48957" applyNumberFormat="1" applyFont="1" applyBorder="1" applyAlignment="1">
      <alignment horizontal="left" vertical="center"/>
    </xf>
    <xf numFmtId="14" fontId="67" fillId="31" borderId="85" xfId="35220" applyNumberFormat="1" applyFont="1" applyFill="1" applyBorder="1" applyAlignment="1">
      <alignment horizontal="center" vertical="center" wrapText="1"/>
    </xf>
    <xf numFmtId="0" fontId="70" fillId="38" borderId="14" xfId="0" applyFont="1" applyFill="1" applyBorder="1" applyAlignment="1">
      <alignment horizontal="left" vertical="center"/>
    </xf>
    <xf numFmtId="0" fontId="1" fillId="0" borderId="0" xfId="49394" applyFont="1"/>
    <xf numFmtId="14" fontId="52" fillId="0" borderId="74" xfId="0" applyNumberFormat="1" applyFont="1" applyFill="1" applyBorder="1" applyAlignment="1">
      <alignment horizontal="center" vertical="center" wrapText="1"/>
    </xf>
    <xf numFmtId="14" fontId="22" fillId="0" borderId="76" xfId="0" applyNumberFormat="1" applyFont="1" applyFill="1" applyBorder="1" applyAlignment="1">
      <alignment horizontal="center" vertical="center" wrapText="1"/>
    </xf>
    <xf numFmtId="14" fontId="22" fillId="0" borderId="68" xfId="0" applyNumberFormat="1" applyFont="1" applyFill="1" applyBorder="1" applyAlignment="1">
      <alignment horizontal="center" vertical="center" wrapText="1"/>
    </xf>
    <xf numFmtId="14" fontId="52" fillId="0" borderId="76" xfId="0" applyNumberFormat="1" applyFont="1" applyFill="1" applyBorder="1" applyAlignment="1">
      <alignment horizontal="center" vertical="center" wrapText="1"/>
    </xf>
    <xf numFmtId="14" fontId="52" fillId="0" borderId="11" xfId="0" applyNumberFormat="1" applyFont="1" applyFill="1" applyBorder="1" applyAlignment="1">
      <alignment horizontal="center" vertical="center" wrapText="1"/>
    </xf>
    <xf numFmtId="14" fontId="52" fillId="0" borderId="68" xfId="0" applyNumberFormat="1" applyFont="1" applyFill="1" applyBorder="1" applyAlignment="1">
      <alignment horizontal="center" vertical="center" wrapText="1"/>
    </xf>
    <xf numFmtId="14" fontId="22" fillId="0" borderId="74" xfId="0" applyNumberFormat="1" applyFont="1" applyFill="1" applyBorder="1" applyAlignment="1">
      <alignment horizontal="center" vertical="center"/>
    </xf>
    <xf numFmtId="14" fontId="22" fillId="0" borderId="76" xfId="0" applyNumberFormat="1" applyFont="1" applyBorder="1" applyAlignment="1">
      <alignment horizontal="center" vertical="center" wrapText="1"/>
    </xf>
    <xf numFmtId="14" fontId="22" fillId="0" borderId="68" xfId="0" applyNumberFormat="1" applyFont="1" applyBorder="1" applyAlignment="1">
      <alignment horizontal="center" vertical="center" wrapText="1"/>
    </xf>
    <xf numFmtId="14" fontId="22" fillId="0" borderId="76" xfId="0" applyNumberFormat="1" applyFont="1" applyBorder="1" applyAlignment="1">
      <alignment horizontal="left" vertical="center" wrapText="1"/>
    </xf>
    <xf numFmtId="14" fontId="22" fillId="0" borderId="68" xfId="0" applyNumberFormat="1" applyFont="1" applyBorder="1" applyAlignment="1">
      <alignment horizontal="left" vertical="center" wrapText="1"/>
    </xf>
    <xf numFmtId="14" fontId="77" fillId="0" borderId="74" xfId="0" applyNumberFormat="1" applyFont="1" applyFill="1" applyBorder="1" applyAlignment="1">
      <alignment horizontal="center" vertical="center" wrapText="1"/>
    </xf>
    <xf numFmtId="14" fontId="77" fillId="4" borderId="58" xfId="0" applyNumberFormat="1" applyFont="1" applyFill="1" applyBorder="1" applyAlignment="1">
      <alignment horizontal="center" vertical="center" wrapText="1"/>
    </xf>
    <xf numFmtId="14" fontId="77" fillId="4" borderId="68" xfId="0" applyNumberFormat="1" applyFont="1" applyFill="1" applyBorder="1" applyAlignment="1">
      <alignment horizontal="center" vertical="center" wrapText="1"/>
    </xf>
    <xf numFmtId="14" fontId="22" fillId="0" borderId="76" xfId="0" applyNumberFormat="1" applyFont="1" applyBorder="1" applyAlignment="1">
      <alignment horizontal="center" vertical="center"/>
    </xf>
    <xf numFmtId="14" fontId="22" fillId="0" borderId="11" xfId="0" applyNumberFormat="1" applyFont="1" applyBorder="1" applyAlignment="1">
      <alignment horizontal="center" vertical="center"/>
    </xf>
    <xf numFmtId="14" fontId="22" fillId="0" borderId="68" xfId="0" applyNumberFormat="1" applyFont="1" applyBorder="1" applyAlignment="1">
      <alignment horizontal="center" vertical="center"/>
    </xf>
    <xf numFmtId="14" fontId="22" fillId="31" borderId="76" xfId="0" applyNumberFormat="1" applyFont="1" applyFill="1" applyBorder="1" applyAlignment="1">
      <alignment horizontal="center" vertical="center"/>
    </xf>
    <xf numFmtId="14" fontId="22" fillId="31" borderId="68" xfId="0" applyNumberFormat="1" applyFont="1" applyFill="1" applyBorder="1" applyAlignment="1">
      <alignment horizontal="center" vertical="center"/>
    </xf>
    <xf numFmtId="14" fontId="22" fillId="4" borderId="76" xfId="0" applyNumberFormat="1" applyFont="1" applyFill="1" applyBorder="1" applyAlignment="1">
      <alignment horizontal="center" vertical="center" wrapText="1"/>
    </xf>
    <xf numFmtId="14" fontId="22" fillId="4" borderId="68" xfId="0" applyNumberFormat="1" applyFont="1" applyFill="1" applyBorder="1" applyAlignment="1">
      <alignment horizontal="center" vertical="center" wrapText="1"/>
    </xf>
    <xf numFmtId="14" fontId="52" fillId="31" borderId="76" xfId="0" applyNumberFormat="1" applyFont="1" applyFill="1" applyBorder="1" applyAlignment="1">
      <alignment horizontal="center" vertical="center" wrapText="1"/>
    </xf>
    <xf numFmtId="14" fontId="52" fillId="31" borderId="68" xfId="0" applyNumberFormat="1" applyFont="1" applyFill="1" applyBorder="1" applyAlignment="1">
      <alignment horizontal="center" vertical="center" wrapText="1"/>
    </xf>
    <xf numFmtId="14" fontId="77" fillId="31" borderId="58" xfId="0" applyNumberFormat="1" applyFont="1" applyFill="1" applyBorder="1" applyAlignment="1">
      <alignment horizontal="center" vertical="center" wrapText="1"/>
    </xf>
    <xf numFmtId="14" fontId="77" fillId="31" borderId="68" xfId="0" applyNumberFormat="1" applyFont="1" applyFill="1" applyBorder="1" applyAlignment="1">
      <alignment horizontal="center" vertical="center" wrapText="1"/>
    </xf>
    <xf numFmtId="0" fontId="60" fillId="0" borderId="74" xfId="0" applyFont="1" applyBorder="1" applyAlignment="1">
      <alignment horizontal="center" vertical="center"/>
    </xf>
    <xf numFmtId="0" fontId="22" fillId="0" borderId="74" xfId="0" applyFont="1" applyBorder="1" applyAlignment="1">
      <alignment horizontal="center" vertical="center"/>
    </xf>
    <xf numFmtId="14" fontId="22" fillId="0" borderId="85" xfId="0" applyNumberFormat="1" applyFont="1" applyBorder="1" applyAlignment="1">
      <alignment horizontal="left" vertical="center" wrapText="1"/>
    </xf>
    <xf numFmtId="14" fontId="77" fillId="31" borderId="74" xfId="0" applyNumberFormat="1" applyFont="1" applyFill="1" applyBorder="1" applyAlignment="1">
      <alignment horizontal="center" vertical="center" wrapText="1"/>
    </xf>
    <xf numFmtId="14" fontId="22" fillId="0" borderId="11" xfId="0" applyNumberFormat="1" applyFont="1" applyBorder="1" applyAlignment="1">
      <alignment horizontal="center" vertical="center" wrapText="1"/>
    </xf>
    <xf numFmtId="14" fontId="361" fillId="0" borderId="85" xfId="0" applyNumberFormat="1" applyFont="1" applyBorder="1" applyAlignment="1">
      <alignment horizontal="center" vertical="center" wrapText="1"/>
    </xf>
    <xf numFmtId="0" fontId="60" fillId="0" borderId="85" xfId="0" applyFont="1" applyBorder="1" applyAlignment="1">
      <alignment horizontal="center" vertical="center"/>
    </xf>
    <xf numFmtId="14" fontId="22" fillId="0" borderId="76" xfId="0" applyNumberFormat="1" applyFont="1" applyFill="1" applyBorder="1" applyAlignment="1">
      <alignment horizontal="center" vertical="center"/>
    </xf>
    <xf numFmtId="14" fontId="22" fillId="0" borderId="68" xfId="0" applyNumberFormat="1" applyFont="1" applyFill="1" applyBorder="1" applyAlignment="1">
      <alignment horizontal="center" vertical="center"/>
    </xf>
    <xf numFmtId="14" fontId="22" fillId="31" borderId="76" xfId="0" applyNumberFormat="1" applyFont="1" applyFill="1" applyBorder="1" applyAlignment="1">
      <alignment horizontal="center" vertical="center" wrapText="1"/>
    </xf>
    <xf numFmtId="14" fontId="22" fillId="31" borderId="68" xfId="0" applyNumberFormat="1" applyFont="1" applyFill="1" applyBorder="1" applyAlignment="1">
      <alignment horizontal="center" vertical="center" wrapText="1"/>
    </xf>
    <xf numFmtId="14" fontId="22" fillId="0" borderId="74" xfId="0" applyNumberFormat="1" applyFont="1" applyBorder="1" applyAlignment="1">
      <alignment horizontal="left" vertical="center" wrapText="1"/>
    </xf>
    <xf numFmtId="14" fontId="52" fillId="43" borderId="98" xfId="0" applyNumberFormat="1" applyFont="1" applyFill="1" applyBorder="1" applyAlignment="1">
      <alignment horizontal="center" vertical="center" wrapText="1" readingOrder="1"/>
    </xf>
    <xf numFmtId="17" fontId="52" fillId="43" borderId="98" xfId="0" applyNumberFormat="1" applyFont="1" applyFill="1" applyBorder="1" applyAlignment="1">
      <alignment horizontal="center" vertical="center" wrapText="1" readingOrder="1"/>
    </xf>
    <xf numFmtId="0" fontId="369" fillId="0" borderId="70" xfId="0" applyFont="1" applyBorder="1" applyAlignment="1">
      <alignment horizontal="left" vertical="center" wrapText="1" readingOrder="1"/>
    </xf>
    <xf numFmtId="0" fontId="73" fillId="0" borderId="98" xfId="0" applyFont="1" applyFill="1" applyBorder="1" applyAlignment="1">
      <alignment horizontal="center" vertical="center" wrapText="1" readingOrder="1"/>
    </xf>
    <xf numFmtId="0" fontId="73" fillId="33" borderId="58" xfId="0" applyFont="1" applyFill="1" applyBorder="1" applyAlignment="1">
      <alignment horizontal="center" vertical="center" wrapText="1"/>
    </xf>
    <xf numFmtId="0" fontId="73" fillId="33" borderId="11" xfId="0" applyFont="1" applyFill="1" applyBorder="1" applyAlignment="1">
      <alignment horizontal="center" vertical="center" wrapText="1"/>
    </xf>
    <xf numFmtId="0" fontId="73" fillId="33" borderId="68" xfId="0" applyFont="1" applyFill="1" applyBorder="1" applyAlignment="1">
      <alignment horizontal="center" vertical="center" wrapText="1"/>
    </xf>
    <xf numFmtId="0" fontId="52" fillId="43" borderId="58" xfId="0" applyFont="1" applyFill="1" applyBorder="1" applyAlignment="1">
      <alignment horizontal="center" vertical="center" wrapText="1" readingOrder="1"/>
    </xf>
    <xf numFmtId="0" fontId="52" fillId="43" borderId="11" xfId="0" applyFont="1" applyFill="1" applyBorder="1" applyAlignment="1">
      <alignment horizontal="center" vertical="center" wrapText="1" readingOrder="1"/>
    </xf>
    <xf numFmtId="0" fontId="52" fillId="43" borderId="68" xfId="0" applyFont="1" applyFill="1" applyBorder="1" applyAlignment="1">
      <alignment horizontal="center" vertical="center" wrapText="1" readingOrder="1"/>
    </xf>
    <xf numFmtId="17" fontId="52" fillId="43" borderId="95" xfId="0" applyNumberFormat="1" applyFont="1" applyFill="1" applyBorder="1" applyAlignment="1">
      <alignment horizontal="center" vertical="center" wrapText="1" readingOrder="1"/>
    </xf>
    <xf numFmtId="17" fontId="52" fillId="43" borderId="97" xfId="0" applyNumberFormat="1" applyFont="1" applyFill="1" applyBorder="1" applyAlignment="1">
      <alignment horizontal="center" vertical="center" wrapText="1" readingOrder="1"/>
    </xf>
    <xf numFmtId="17" fontId="52" fillId="43" borderId="96" xfId="0" applyNumberFormat="1" applyFont="1" applyFill="1" applyBorder="1" applyAlignment="1">
      <alignment horizontal="center" vertical="center" wrapText="1" readingOrder="1"/>
    </xf>
    <xf numFmtId="14" fontId="52" fillId="43" borderId="95" xfId="0" applyNumberFormat="1" applyFont="1" applyFill="1" applyBorder="1" applyAlignment="1">
      <alignment horizontal="center" vertical="center" wrapText="1" readingOrder="1"/>
    </xf>
    <xf numFmtId="14" fontId="52" fillId="43" borderId="97" xfId="0" applyNumberFormat="1" applyFont="1" applyFill="1" applyBorder="1" applyAlignment="1">
      <alignment horizontal="center" vertical="center" wrapText="1" readingOrder="1"/>
    </xf>
    <xf numFmtId="14" fontId="52" fillId="43" borderId="96" xfId="0" applyNumberFormat="1" applyFont="1" applyFill="1" applyBorder="1" applyAlignment="1">
      <alignment horizontal="center" vertical="center" wrapText="1" readingOrder="1"/>
    </xf>
    <xf numFmtId="0" fontId="52" fillId="43" borderId="98" xfId="0" applyFont="1" applyFill="1" applyBorder="1" applyAlignment="1">
      <alignment horizontal="center" vertical="center" wrapText="1" readingOrder="1"/>
    </xf>
    <xf numFmtId="0" fontId="53" fillId="0" borderId="98" xfId="0" applyFont="1" applyFill="1" applyBorder="1" applyAlignment="1">
      <alignment horizontal="center" vertical="center" wrapText="1" readingOrder="1"/>
    </xf>
    <xf numFmtId="0" fontId="54" fillId="0" borderId="98" xfId="0" applyFont="1" applyBorder="1" applyAlignment="1">
      <alignment horizontal="center" vertical="center" wrapText="1"/>
    </xf>
    <xf numFmtId="0" fontId="54" fillId="0" borderId="58" xfId="0" applyFont="1" applyBorder="1" applyAlignment="1">
      <alignment horizontal="center" vertical="center" wrapText="1"/>
    </xf>
    <xf numFmtId="0" fontId="54" fillId="0" borderId="11" xfId="0" applyFont="1" applyBorder="1" applyAlignment="1">
      <alignment horizontal="center" vertical="center" wrapText="1"/>
    </xf>
    <xf numFmtId="0" fontId="54" fillId="0" borderId="68" xfId="0" applyFont="1" applyBorder="1" applyAlignment="1">
      <alignment horizontal="center" vertical="center" wrapText="1"/>
    </xf>
    <xf numFmtId="0" fontId="54" fillId="0" borderId="98" xfId="0" applyFont="1" applyBorder="1" applyAlignment="1">
      <alignment horizontal="center" vertical="center"/>
    </xf>
    <xf numFmtId="0" fontId="54" fillId="33" borderId="98" xfId="0" applyFont="1" applyFill="1" applyBorder="1" applyAlignment="1">
      <alignment horizontal="center" vertical="center" wrapText="1"/>
    </xf>
    <xf numFmtId="0" fontId="73" fillId="33" borderId="98" xfId="0" applyFont="1" applyFill="1" applyBorder="1" applyAlignment="1">
      <alignment horizontal="center" vertical="center" wrapText="1"/>
    </xf>
    <xf numFmtId="0" fontId="51" fillId="0" borderId="0" xfId="0" applyFont="1" applyAlignment="1">
      <alignment horizontal="left"/>
    </xf>
    <xf numFmtId="0" fontId="359" fillId="33" borderId="69" xfId="0" applyFont="1" applyFill="1" applyBorder="1" applyAlignment="1">
      <alignment horizontal="center"/>
    </xf>
    <xf numFmtId="0" fontId="359" fillId="33" borderId="70" xfId="0" applyFont="1" applyFill="1" applyBorder="1" applyAlignment="1">
      <alignment horizontal="center"/>
    </xf>
    <xf numFmtId="0" fontId="325" fillId="4" borderId="75" xfId="0" applyFont="1" applyFill="1" applyBorder="1" applyAlignment="1">
      <alignment horizontal="center" vertical="center" wrapText="1"/>
    </xf>
    <xf numFmtId="0" fontId="325" fillId="4" borderId="79" xfId="0" applyFont="1" applyFill="1" applyBorder="1" applyAlignment="1">
      <alignment horizontal="center" vertical="center" wrapText="1"/>
    </xf>
    <xf numFmtId="0" fontId="325" fillId="3" borderId="75" xfId="0" applyFont="1" applyFill="1" applyBorder="1" applyAlignment="1">
      <alignment horizontal="center" vertical="center" wrapText="1"/>
    </xf>
    <xf numFmtId="0" fontId="325" fillId="3" borderId="78" xfId="0" applyFont="1" applyFill="1" applyBorder="1" applyAlignment="1">
      <alignment horizontal="center" vertical="center" wrapText="1"/>
    </xf>
    <xf numFmtId="0" fontId="325" fillId="3" borderId="79" xfId="0" applyFont="1" applyFill="1" applyBorder="1" applyAlignment="1">
      <alignment horizontal="center" vertical="center" wrapText="1"/>
    </xf>
    <xf numFmtId="0" fontId="325" fillId="34" borderId="75" xfId="0" applyFont="1" applyFill="1" applyBorder="1" applyAlignment="1">
      <alignment horizontal="center" vertical="center"/>
    </xf>
    <xf numFmtId="0" fontId="325" fillId="34" borderId="78" xfId="0" applyFont="1" applyFill="1" applyBorder="1" applyAlignment="1">
      <alignment horizontal="center" vertical="center"/>
    </xf>
    <xf numFmtId="0" fontId="325" fillId="34" borderId="79" xfId="0" applyFont="1" applyFill="1" applyBorder="1" applyAlignment="1">
      <alignment horizontal="center" vertical="center"/>
    </xf>
    <xf numFmtId="0" fontId="325" fillId="4" borderId="95" xfId="0" applyFont="1" applyFill="1" applyBorder="1" applyAlignment="1">
      <alignment horizontal="center" vertical="center" wrapText="1"/>
    </xf>
    <xf numFmtId="0" fontId="325" fillId="4" borderId="96" xfId="0" applyFont="1" applyFill="1" applyBorder="1" applyAlignment="1">
      <alignment horizontal="center" vertical="center" wrapText="1"/>
    </xf>
    <xf numFmtId="0" fontId="325" fillId="34" borderId="95" xfId="0" applyFont="1" applyFill="1" applyBorder="1" applyAlignment="1">
      <alignment horizontal="center" vertical="center"/>
    </xf>
    <xf numFmtId="0" fontId="325" fillId="34" borderId="97" xfId="0" applyFont="1" applyFill="1" applyBorder="1" applyAlignment="1">
      <alignment horizontal="center" vertical="center"/>
    </xf>
    <xf numFmtId="0" fontId="325" fillId="3" borderId="95" xfId="0" applyFont="1" applyFill="1" applyBorder="1" applyAlignment="1">
      <alignment horizontal="center" vertical="center"/>
    </xf>
    <xf numFmtId="0" fontId="325" fillId="3" borderId="97" xfId="0" applyFont="1" applyFill="1" applyBorder="1" applyAlignment="1">
      <alignment horizontal="center" vertical="center"/>
    </xf>
    <xf numFmtId="0" fontId="325" fillId="37" borderId="75" xfId="0" applyFont="1" applyFill="1" applyBorder="1" applyAlignment="1">
      <alignment horizontal="center" vertical="center"/>
    </xf>
    <xf numFmtId="0" fontId="325" fillId="37" borderId="78" xfId="0" applyFont="1" applyFill="1" applyBorder="1" applyAlignment="1">
      <alignment horizontal="center" vertical="center"/>
    </xf>
    <xf numFmtId="0" fontId="325" fillId="4" borderId="97" xfId="0" applyFont="1" applyFill="1" applyBorder="1" applyAlignment="1">
      <alignment horizontal="center" vertical="center" wrapText="1"/>
    </xf>
    <xf numFmtId="0" fontId="325" fillId="34" borderId="96" xfId="0" applyFont="1" applyFill="1" applyBorder="1" applyAlignment="1">
      <alignment horizontal="center" vertical="center"/>
    </xf>
    <xf numFmtId="0" fontId="325" fillId="3" borderId="95" xfId="0" applyFont="1" applyFill="1" applyBorder="1" applyAlignment="1">
      <alignment horizontal="center" vertical="center" wrapText="1"/>
    </xf>
    <xf numFmtId="0" fontId="325" fillId="3" borderId="97" xfId="0" applyFont="1" applyFill="1" applyBorder="1" applyAlignment="1">
      <alignment horizontal="center" vertical="center" wrapText="1"/>
    </xf>
    <xf numFmtId="0" fontId="325" fillId="3" borderId="96" xfId="0" applyFont="1" applyFill="1" applyBorder="1" applyAlignment="1">
      <alignment horizontal="center" vertical="center" wrapText="1"/>
    </xf>
    <xf numFmtId="0" fontId="325" fillId="4" borderId="85" xfId="0" applyFont="1" applyFill="1" applyBorder="1" applyAlignment="1">
      <alignment horizontal="center" vertical="center" wrapText="1"/>
    </xf>
    <xf numFmtId="0" fontId="381" fillId="31" borderId="95" xfId="0" applyFont="1" applyFill="1" applyBorder="1" applyAlignment="1">
      <alignment horizontal="center" vertical="center"/>
    </xf>
    <xf numFmtId="0" fontId="381" fillId="31" borderId="97" xfId="0" applyFont="1" applyFill="1" applyBorder="1" applyAlignment="1">
      <alignment horizontal="center" vertical="center"/>
    </xf>
    <xf numFmtId="0" fontId="21" fillId="29" borderId="76" xfId="1" applyFont="1" applyFill="1" applyBorder="1" applyAlignment="1">
      <alignment horizontal="center" vertical="center" wrapText="1" readingOrder="1"/>
    </xf>
    <xf numFmtId="0" fontId="21" fillId="29" borderId="11" xfId="1" applyFont="1" applyFill="1" applyBorder="1" applyAlignment="1">
      <alignment horizontal="center" vertical="center" wrapText="1" readingOrder="1"/>
    </xf>
    <xf numFmtId="0" fontId="325" fillId="4" borderId="77" xfId="0" applyFont="1" applyFill="1" applyBorder="1" applyAlignment="1">
      <alignment horizontal="center" vertical="center" wrapText="1"/>
    </xf>
    <xf numFmtId="0" fontId="325" fillId="4" borderId="73" xfId="0" applyFont="1" applyFill="1" applyBorder="1" applyAlignment="1">
      <alignment horizontal="center" vertical="center" wrapText="1"/>
    </xf>
    <xf numFmtId="0" fontId="325" fillId="3" borderId="77" xfId="0" applyFont="1" applyFill="1" applyBorder="1" applyAlignment="1">
      <alignment horizontal="center" vertical="center"/>
    </xf>
    <xf numFmtId="0" fontId="325" fillId="3" borderId="72" xfId="0" applyFont="1" applyFill="1" applyBorder="1" applyAlignment="1">
      <alignment horizontal="center" vertical="center"/>
    </xf>
    <xf numFmtId="0" fontId="325" fillId="3" borderId="73" xfId="0" applyFont="1" applyFill="1" applyBorder="1" applyAlignment="1">
      <alignment horizontal="center" vertical="center"/>
    </xf>
    <xf numFmtId="218" fontId="284" fillId="0" borderId="69" xfId="48256" applyFont="1" applyBorder="1" applyAlignment="1">
      <alignment horizontal="center" vertical="center" wrapText="1" readingOrder="1"/>
    </xf>
    <xf numFmtId="218" fontId="284" fillId="0" borderId="70" xfId="48256" applyFont="1" applyBorder="1" applyAlignment="1">
      <alignment horizontal="center" vertical="center" wrapText="1" readingOrder="1"/>
    </xf>
    <xf numFmtId="0" fontId="296" fillId="29" borderId="85" xfId="1" applyFont="1" applyFill="1" applyBorder="1" applyAlignment="1">
      <alignment horizontal="center" vertical="center" wrapText="1" readingOrder="1"/>
    </xf>
    <xf numFmtId="0" fontId="296" fillId="29" borderId="76" xfId="1" applyFont="1" applyFill="1" applyBorder="1" applyAlignment="1">
      <alignment horizontal="center" vertical="center" wrapText="1" readingOrder="1"/>
    </xf>
    <xf numFmtId="0" fontId="296" fillId="29" borderId="68" xfId="1" applyFont="1" applyFill="1" applyBorder="1" applyAlignment="1">
      <alignment horizontal="center" vertical="center" wrapText="1" readingOrder="1"/>
    </xf>
    <xf numFmtId="0" fontId="296" fillId="0" borderId="85" xfId="1" applyFont="1" applyFill="1" applyBorder="1" applyAlignment="1">
      <alignment horizontal="center" vertical="center" wrapText="1" readingOrder="1"/>
    </xf>
    <xf numFmtId="0" fontId="21" fillId="29" borderId="68" xfId="1" applyFont="1" applyFill="1" applyBorder="1" applyAlignment="1">
      <alignment horizontal="center" vertical="center" wrapText="1" readingOrder="1"/>
    </xf>
    <xf numFmtId="0" fontId="293" fillId="3" borderId="95" xfId="0" applyFont="1" applyFill="1" applyBorder="1" applyAlignment="1">
      <alignment horizontal="center" vertical="center"/>
    </xf>
    <xf numFmtId="0" fontId="293" fillId="3" borderId="97" xfId="0" applyFont="1" applyFill="1" applyBorder="1" applyAlignment="1">
      <alignment horizontal="center" vertical="center"/>
    </xf>
    <xf numFmtId="0" fontId="293" fillId="3" borderId="96" xfId="0" applyFont="1" applyFill="1" applyBorder="1" applyAlignment="1">
      <alignment horizontal="center" vertical="center"/>
    </xf>
    <xf numFmtId="0" fontId="325" fillId="3" borderId="75" xfId="0" applyFont="1" applyFill="1" applyBorder="1" applyAlignment="1">
      <alignment horizontal="center" vertical="center"/>
    </xf>
    <xf numFmtId="0" fontId="325" fillId="3" borderId="78" xfId="0" applyFont="1" applyFill="1" applyBorder="1" applyAlignment="1">
      <alignment horizontal="center" vertical="center"/>
    </xf>
    <xf numFmtId="0" fontId="325" fillId="3" borderId="79" xfId="0" applyFont="1" applyFill="1" applyBorder="1" applyAlignment="1">
      <alignment horizontal="center" vertical="center"/>
    </xf>
    <xf numFmtId="0" fontId="325" fillId="3" borderId="96" xfId="0" applyFont="1" applyFill="1" applyBorder="1" applyAlignment="1">
      <alignment horizontal="center" vertical="center"/>
    </xf>
    <xf numFmtId="174" fontId="357" fillId="3" borderId="95" xfId="1" applyNumberFormat="1" applyFont="1" applyFill="1" applyBorder="1" applyAlignment="1">
      <alignment horizontal="center" vertical="center" wrapText="1" readingOrder="1"/>
    </xf>
    <xf numFmtId="174" fontId="357" fillId="3" borderId="97" xfId="1" applyNumberFormat="1" applyFont="1" applyFill="1" applyBorder="1" applyAlignment="1">
      <alignment horizontal="center" vertical="center" wrapText="1" readingOrder="1"/>
    </xf>
    <xf numFmtId="174" fontId="357" fillId="3" borderId="96" xfId="1" applyNumberFormat="1" applyFont="1" applyFill="1" applyBorder="1" applyAlignment="1">
      <alignment horizontal="center" vertical="center" wrapText="1" readingOrder="1"/>
    </xf>
    <xf numFmtId="0" fontId="325" fillId="4" borderId="78" xfId="0" applyFont="1" applyFill="1" applyBorder="1" applyAlignment="1">
      <alignment horizontal="center" vertical="center" wrapText="1"/>
    </xf>
    <xf numFmtId="182" fontId="349" fillId="0" borderId="35" xfId="48830" applyNumberFormat="1" applyFont="1" applyBorder="1" applyAlignment="1">
      <alignment horizontal="center" vertical="center"/>
    </xf>
    <xf numFmtId="182" fontId="58" fillId="28" borderId="35" xfId="43240" applyNumberFormat="1" applyFont="1" applyFill="1" applyBorder="1" applyAlignment="1">
      <alignment horizontal="center" vertical="center"/>
    </xf>
    <xf numFmtId="0" fontId="344" fillId="0" borderId="81" xfId="0" applyFont="1" applyBorder="1" applyAlignment="1">
      <alignment horizontal="center" vertical="center" wrapText="1"/>
    </xf>
    <xf numFmtId="0" fontId="344" fillId="0" borderId="82" xfId="0" applyFont="1" applyBorder="1" applyAlignment="1">
      <alignment horizontal="center" vertical="center" wrapText="1"/>
    </xf>
    <xf numFmtId="0" fontId="344" fillId="0" borderId="83" xfId="0" applyFont="1" applyBorder="1" applyAlignment="1">
      <alignment horizontal="center" vertical="center" wrapText="1"/>
    </xf>
    <xf numFmtId="0" fontId="338" fillId="0" borderId="85" xfId="48957" applyFont="1" applyBorder="1" applyAlignment="1">
      <alignment horizontal="left"/>
    </xf>
    <xf numFmtId="0" fontId="338" fillId="0" borderId="85" xfId="48957" applyFont="1" applyBorder="1" applyAlignment="1">
      <alignment horizontal="left" vertical="center" wrapText="1"/>
    </xf>
    <xf numFmtId="0" fontId="338" fillId="0" borderId="35" xfId="48957" applyFont="1" applyBorder="1" applyAlignment="1">
      <alignment horizontal="left" vertical="center" wrapText="1"/>
    </xf>
    <xf numFmtId="0" fontId="64" fillId="0" borderId="85" xfId="0" applyFont="1" applyBorder="1" applyAlignment="1">
      <alignment horizontal="center" vertical="center" wrapText="1"/>
    </xf>
    <xf numFmtId="0" fontId="67" fillId="0" borderId="35" xfId="35220" applyNumberFormat="1" applyFont="1" applyBorder="1" applyAlignment="1">
      <alignment horizontal="center" vertical="center" wrapText="1"/>
    </xf>
    <xf numFmtId="0" fontId="67" fillId="0" borderId="35" xfId="35220" applyNumberFormat="1" applyFont="1" applyBorder="1" applyAlignment="1">
      <alignment horizontal="left" vertical="center" wrapText="1"/>
    </xf>
    <xf numFmtId="0" fontId="67" fillId="0" borderId="76" xfId="35220" applyNumberFormat="1" applyFont="1" applyBorder="1" applyAlignment="1">
      <alignment horizontal="left" vertical="center" wrapText="1"/>
    </xf>
    <xf numFmtId="0" fontId="67" fillId="0" borderId="11" xfId="35220" applyNumberFormat="1" applyFont="1" applyBorder="1" applyAlignment="1">
      <alignment horizontal="left" vertical="center" wrapText="1"/>
    </xf>
    <xf numFmtId="0" fontId="67" fillId="0" borderId="68" xfId="35220" applyNumberFormat="1" applyFont="1" applyBorder="1" applyAlignment="1">
      <alignment horizontal="left" vertical="center" wrapText="1"/>
    </xf>
    <xf numFmtId="0" fontId="67" fillId="0" borderId="76" xfId="35220" applyNumberFormat="1" applyFont="1" applyBorder="1" applyAlignment="1">
      <alignment horizontal="center" vertical="center" wrapText="1"/>
    </xf>
    <xf numFmtId="0" fontId="67" fillId="0" borderId="11" xfId="35220" applyNumberFormat="1" applyFont="1" applyBorder="1" applyAlignment="1">
      <alignment horizontal="center" vertical="center" wrapText="1"/>
    </xf>
    <xf numFmtId="0" fontId="67" fillId="0" borderId="68" xfId="35220" applyNumberFormat="1" applyFont="1" applyBorder="1" applyAlignment="1">
      <alignment horizontal="center" vertical="center" wrapText="1"/>
    </xf>
    <xf numFmtId="0" fontId="67" fillId="0" borderId="85" xfId="35220" applyNumberFormat="1" applyFont="1" applyBorder="1" applyAlignment="1">
      <alignment vertical="center" wrapText="1"/>
    </xf>
    <xf numFmtId="0" fontId="67" fillId="0" borderId="85" xfId="35220" applyNumberFormat="1" applyFont="1" applyBorder="1" applyAlignment="1">
      <alignment horizontal="center" vertical="center" wrapText="1"/>
    </xf>
    <xf numFmtId="0" fontId="363" fillId="95" borderId="75" xfId="1" applyFont="1" applyFill="1" applyBorder="1" applyAlignment="1">
      <alignment horizontal="center" vertical="center" wrapText="1"/>
    </xf>
    <xf numFmtId="0" fontId="363" fillId="95" borderId="78" xfId="1" applyFont="1" applyFill="1" applyBorder="1" applyAlignment="1">
      <alignment horizontal="center" vertical="center" wrapText="1"/>
    </xf>
    <xf numFmtId="0" fontId="363" fillId="95" borderId="79" xfId="1" applyFont="1" applyFill="1" applyBorder="1" applyAlignment="1">
      <alignment horizontal="center" vertical="center" wrapText="1"/>
    </xf>
    <xf numFmtId="9" fontId="298" fillId="84" borderId="74" xfId="48954" applyFont="1" applyFill="1" applyBorder="1" applyAlignment="1">
      <alignment horizontal="left" vertical="center"/>
    </xf>
    <xf numFmtId="0" fontId="58" fillId="38" borderId="74" xfId="1" applyFont="1" applyFill="1" applyBorder="1" applyAlignment="1">
      <alignment horizontal="center" vertical="center"/>
    </xf>
    <xf numFmtId="0" fontId="58" fillId="38" borderId="11" xfId="1" applyFont="1" applyFill="1" applyBorder="1" applyAlignment="1">
      <alignment horizontal="center" vertical="center"/>
    </xf>
    <xf numFmtId="173" fontId="64" fillId="39" borderId="76" xfId="1" applyNumberFormat="1" applyFont="1" applyFill="1" applyBorder="1" applyAlignment="1">
      <alignment horizontal="center" vertical="center"/>
    </xf>
    <xf numFmtId="173" fontId="64" fillId="39" borderId="68" xfId="1" applyNumberFormat="1" applyFont="1" applyFill="1" applyBorder="1" applyAlignment="1">
      <alignment horizontal="center" vertical="center"/>
    </xf>
    <xf numFmtId="0" fontId="62" fillId="33" borderId="75" xfId="48950" applyFont="1" applyFill="1" applyBorder="1" applyAlignment="1">
      <alignment vertical="center"/>
    </xf>
    <xf numFmtId="0" fontId="62" fillId="33" borderId="79" xfId="48950" applyFont="1" applyFill="1" applyBorder="1" applyAlignment="1">
      <alignment vertical="center"/>
    </xf>
    <xf numFmtId="0" fontId="62" fillId="0" borderId="74" xfId="48950" applyFont="1" applyBorder="1" applyAlignment="1">
      <alignment vertical="center"/>
    </xf>
    <xf numFmtId="0" fontId="62" fillId="0" borderId="75" xfId="48950" applyFont="1" applyBorder="1" applyAlignment="1">
      <alignment vertical="center"/>
    </xf>
    <xf numFmtId="0" fontId="62" fillId="0" borderId="79" xfId="48950" applyFont="1" applyBorder="1" applyAlignment="1">
      <alignment vertical="center"/>
    </xf>
    <xf numFmtId="9" fontId="298" fillId="84" borderId="76" xfId="48954" applyFont="1" applyFill="1" applyBorder="1" applyAlignment="1">
      <alignment horizontal="left" vertical="center"/>
    </xf>
    <xf numFmtId="9" fontId="298" fillId="84" borderId="68" xfId="48954" applyFont="1" applyFill="1" applyBorder="1" applyAlignment="1">
      <alignment horizontal="left" vertical="center"/>
    </xf>
    <xf numFmtId="0" fontId="299" fillId="0" borderId="76" xfId="1" applyFont="1" applyBorder="1" applyAlignment="1">
      <alignment horizontal="center" vertical="center"/>
    </xf>
    <xf numFmtId="0" fontId="299" fillId="0" borderId="68" xfId="1" applyFont="1" applyBorder="1" applyAlignment="1">
      <alignment horizontal="center" vertical="center"/>
    </xf>
    <xf numFmtId="0" fontId="67" fillId="31" borderId="0" xfId="0" applyNumberFormat="1" applyFont="1" applyFill="1" applyAlignment="1">
      <alignment horizontal="center"/>
    </xf>
    <xf numFmtId="175" fontId="64" fillId="33" borderId="85" xfId="48955" applyNumberFormat="1" applyFont="1" applyFill="1" applyBorder="1" applyAlignment="1">
      <alignment horizontal="center"/>
    </xf>
    <xf numFmtId="175" fontId="64" fillId="33" borderId="85" xfId="48955" applyNumberFormat="1" applyFont="1" applyFill="1" applyBorder="1" applyAlignment="1">
      <alignment horizontal="center" vertical="center"/>
    </xf>
    <xf numFmtId="178" fontId="62" fillId="33" borderId="85" xfId="0" applyNumberFormat="1" applyFont="1" applyFill="1" applyBorder="1" applyAlignment="1">
      <alignment horizontal="center" vertical="center"/>
    </xf>
    <xf numFmtId="0" fontId="62" fillId="33" borderId="85" xfId="0" applyFont="1" applyFill="1" applyBorder="1" applyAlignment="1">
      <alignment horizontal="center"/>
    </xf>
    <xf numFmtId="0" fontId="62" fillId="28" borderId="85" xfId="0" applyFont="1" applyFill="1" applyBorder="1" applyAlignment="1">
      <alignment horizontal="center" vertical="center"/>
    </xf>
    <xf numFmtId="0" fontId="65" fillId="44" borderId="85" xfId="0" applyFont="1" applyFill="1" applyBorder="1" applyAlignment="1">
      <alignment horizontal="center" vertical="center" wrapText="1"/>
    </xf>
    <xf numFmtId="9" fontId="62" fillId="33" borderId="85" xfId="0" applyNumberFormat="1" applyFont="1" applyFill="1" applyBorder="1" applyAlignment="1">
      <alignment horizontal="center" vertical="center"/>
    </xf>
    <xf numFmtId="0" fontId="62" fillId="41" borderId="85" xfId="0" applyFont="1" applyFill="1" applyBorder="1" applyAlignment="1">
      <alignment horizontal="center"/>
    </xf>
    <xf numFmtId="175" fontId="51" fillId="0" borderId="76" xfId="0" applyNumberFormat="1" applyFont="1" applyBorder="1" applyAlignment="1">
      <alignment horizontal="center" vertical="center"/>
    </xf>
    <xf numFmtId="0" fontId="51" fillId="0" borderId="68" xfId="0" applyFont="1" applyBorder="1" applyAlignment="1">
      <alignment horizontal="center" vertical="center"/>
    </xf>
    <xf numFmtId="0" fontId="52" fillId="0" borderId="76" xfId="0" applyFont="1" applyFill="1" applyBorder="1" applyAlignment="1">
      <alignment horizontal="left" vertical="center" wrapText="1"/>
    </xf>
    <xf numFmtId="0" fontId="52" fillId="0" borderId="68" xfId="0" applyFont="1" applyFill="1" applyBorder="1" applyAlignment="1">
      <alignment horizontal="left" vertical="center" wrapText="1"/>
    </xf>
    <xf numFmtId="0" fontId="51" fillId="0" borderId="76" xfId="0" applyFont="1" applyBorder="1" applyAlignment="1">
      <alignment horizontal="center" vertical="center"/>
    </xf>
    <xf numFmtId="0" fontId="51" fillId="0" borderId="35" xfId="0" applyFont="1" applyBorder="1" applyAlignment="1">
      <alignment horizontal="center" vertical="center"/>
    </xf>
    <xf numFmtId="173" fontId="51" fillId="93" borderId="75" xfId="48962" applyNumberFormat="1" applyFont="1" applyFill="1" applyBorder="1" applyAlignment="1">
      <alignment horizontal="center" vertical="center" wrapText="1"/>
    </xf>
    <xf numFmtId="173" fontId="51" fillId="93" borderId="78" xfId="48962" applyNumberFormat="1" applyFont="1" applyFill="1" applyBorder="1" applyAlignment="1">
      <alignment horizontal="center" vertical="center" wrapText="1"/>
    </xf>
    <xf numFmtId="173" fontId="51" fillId="93" borderId="79" xfId="48962" applyNumberFormat="1" applyFont="1" applyFill="1" applyBorder="1" applyAlignment="1">
      <alignment horizontal="center" vertical="center" wrapText="1"/>
    </xf>
    <xf numFmtId="173" fontId="51" fillId="37" borderId="75" xfId="48962" applyNumberFormat="1" applyFont="1" applyFill="1" applyBorder="1" applyAlignment="1">
      <alignment horizontal="center" vertical="center" wrapText="1"/>
    </xf>
    <xf numFmtId="173" fontId="51" fillId="37" borderId="79" xfId="48962" applyNumberFormat="1" applyFont="1" applyFill="1" applyBorder="1" applyAlignment="1">
      <alignment horizontal="center" vertical="center" wrapText="1"/>
    </xf>
    <xf numFmtId="0" fontId="51" fillId="0" borderId="0" xfId="48963" applyFont="1" applyAlignment="1">
      <alignment horizontal="left" vertical="center"/>
    </xf>
    <xf numFmtId="173" fontId="51" fillId="87" borderId="76" xfId="48962" applyNumberFormat="1" applyFont="1" applyFill="1" applyBorder="1" applyAlignment="1">
      <alignment horizontal="center" vertical="center"/>
    </xf>
    <xf numFmtId="173" fontId="51" fillId="87" borderId="68" xfId="48962" applyNumberFormat="1" applyFont="1" applyFill="1" applyBorder="1" applyAlignment="1">
      <alignment horizontal="center" vertical="center"/>
    </xf>
    <xf numFmtId="173" fontId="59" fillId="33" borderId="85" xfId="48962" applyNumberFormat="1" applyFont="1" applyFill="1" applyBorder="1" applyAlignment="1">
      <alignment horizontal="center" vertical="center"/>
    </xf>
    <xf numFmtId="173" fontId="51" fillId="37" borderId="78" xfId="48962" applyNumberFormat="1" applyFont="1" applyFill="1" applyBorder="1" applyAlignment="1">
      <alignment horizontal="center" vertical="center" wrapText="1"/>
    </xf>
    <xf numFmtId="0" fontId="51" fillId="31" borderId="75" xfId="380" applyFont="1" applyFill="1" applyBorder="1" applyAlignment="1">
      <alignment horizontal="center" vertical="center"/>
    </xf>
    <xf numFmtId="0" fontId="51" fillId="31" borderId="79" xfId="380" applyFont="1" applyFill="1" applyBorder="1" applyAlignment="1">
      <alignment horizontal="center" vertical="center"/>
    </xf>
    <xf numFmtId="0" fontId="59" fillId="33" borderId="13" xfId="48962" applyFont="1" applyFill="1" applyBorder="1" applyAlignment="1">
      <alignment horizontal="center" vertical="center" wrapText="1"/>
    </xf>
    <xf numFmtId="173" fontId="51" fillId="82" borderId="85" xfId="48962" applyNumberFormat="1" applyFont="1" applyFill="1" applyBorder="1" applyAlignment="1">
      <alignment horizontal="center" vertical="center"/>
    </xf>
    <xf numFmtId="0" fontId="51" fillId="30" borderId="85" xfId="380" applyFont="1" applyFill="1" applyBorder="1" applyAlignment="1">
      <alignment horizontal="center" vertical="center" wrapText="1"/>
    </xf>
    <xf numFmtId="0" fontId="51" fillId="0" borderId="75" xfId="380" applyFont="1" applyBorder="1" applyAlignment="1">
      <alignment horizontal="center" vertical="center" wrapText="1"/>
    </xf>
    <xf numFmtId="0" fontId="51" fillId="0" borderId="78" xfId="380" applyFont="1" applyBorder="1" applyAlignment="1">
      <alignment horizontal="center" vertical="center" wrapText="1"/>
    </xf>
    <xf numFmtId="173" fontId="51" fillId="31" borderId="75" xfId="48962" applyNumberFormat="1" applyFont="1" applyFill="1" applyBorder="1" applyAlignment="1">
      <alignment horizontal="center" vertical="center" wrapText="1"/>
    </xf>
    <xf numFmtId="173" fontId="51" fillId="31" borderId="79" xfId="48962" applyNumberFormat="1" applyFont="1" applyFill="1" applyBorder="1" applyAlignment="1">
      <alignment horizontal="center" vertical="center" wrapText="1"/>
    </xf>
    <xf numFmtId="173" fontId="51" fillId="82" borderId="68" xfId="48962" applyNumberFormat="1" applyFont="1" applyFill="1" applyBorder="1" applyAlignment="1">
      <alignment horizontal="center" vertical="center"/>
    </xf>
    <xf numFmtId="0" fontId="51" fillId="30" borderId="68" xfId="380" applyFont="1" applyFill="1" applyBorder="1" applyAlignment="1">
      <alignment horizontal="center" vertical="center" wrapText="1"/>
    </xf>
    <xf numFmtId="0" fontId="62" fillId="0" borderId="76" xfId="0" applyFont="1" applyBorder="1" applyAlignment="1">
      <alignment horizontal="center" vertical="center" wrapText="1"/>
    </xf>
    <xf numFmtId="0" fontId="62" fillId="0" borderId="11" xfId="0" applyFont="1" applyBorder="1" applyAlignment="1">
      <alignment horizontal="center" vertical="center" wrapText="1"/>
    </xf>
    <xf numFmtId="0" fontId="62" fillId="0" borderId="68" xfId="0" applyFont="1" applyBorder="1" applyAlignment="1">
      <alignment horizontal="center" vertical="center" wrapText="1"/>
    </xf>
    <xf numFmtId="202" fontId="331" fillId="35" borderId="70" xfId="48948" applyNumberFormat="1" applyFont="1" applyFill="1" applyBorder="1" applyAlignment="1">
      <alignment horizontal="center" vertical="center"/>
    </xf>
    <xf numFmtId="0" fontId="330" fillId="0" borderId="76" xfId="48948" applyNumberFormat="1" applyFont="1" applyBorder="1" applyAlignment="1">
      <alignment horizontal="center" vertical="center" wrapText="1"/>
    </xf>
    <xf numFmtId="0" fontId="330" fillId="0" borderId="11" xfId="48948" applyNumberFormat="1" applyFont="1" applyBorder="1" applyAlignment="1">
      <alignment horizontal="center" vertical="center" wrapText="1"/>
    </xf>
    <xf numFmtId="0" fontId="330" fillId="0" borderId="68" xfId="48948" applyNumberFormat="1" applyFont="1" applyBorder="1" applyAlignment="1">
      <alignment horizontal="center" vertical="center" wrapText="1"/>
    </xf>
    <xf numFmtId="0" fontId="371" fillId="96" borderId="76" xfId="48961" applyFont="1" applyFill="1" applyBorder="1" applyAlignment="1">
      <alignment horizontal="center" vertical="center" wrapText="1"/>
    </xf>
    <xf numFmtId="0" fontId="371" fillId="96" borderId="68" xfId="48961" applyFont="1" applyFill="1" applyBorder="1" applyAlignment="1">
      <alignment horizontal="center" vertical="center" wrapText="1"/>
    </xf>
    <xf numFmtId="0" fontId="371" fillId="96" borderId="75" xfId="48961" applyFont="1" applyFill="1" applyBorder="1" applyAlignment="1">
      <alignment horizontal="center" vertical="center" wrapText="1"/>
    </xf>
    <xf numFmtId="0" fontId="371" fillId="96" borderId="79" xfId="48961" applyFont="1" applyFill="1" applyBorder="1" applyAlignment="1">
      <alignment horizontal="center" vertical="center" wrapText="1"/>
    </xf>
    <xf numFmtId="0" fontId="8" fillId="0" borderId="75" xfId="48961" applyBorder="1" applyAlignment="1">
      <alignment horizontal="center" vertical="center" wrapText="1"/>
    </xf>
    <xf numFmtId="0" fontId="8" fillId="0" borderId="78" xfId="48961" applyBorder="1" applyAlignment="1">
      <alignment horizontal="center" vertical="center" wrapText="1"/>
    </xf>
    <xf numFmtId="0" fontId="8" fillId="0" borderId="79" xfId="48961" applyBorder="1" applyAlignment="1">
      <alignment horizontal="center" vertical="center" wrapText="1"/>
    </xf>
    <xf numFmtId="0" fontId="367" fillId="96" borderId="76" xfId="48961" applyFont="1" applyFill="1" applyBorder="1" applyAlignment="1">
      <alignment horizontal="center" vertical="center" wrapText="1"/>
    </xf>
    <xf numFmtId="0" fontId="367" fillId="96" borderId="68" xfId="48961" applyFont="1" applyFill="1" applyBorder="1" applyAlignment="1">
      <alignment horizontal="center" vertical="center" wrapText="1"/>
    </xf>
    <xf numFmtId="0" fontId="372" fillId="96" borderId="75" xfId="48961" applyFont="1" applyFill="1" applyBorder="1" applyAlignment="1">
      <alignment horizontal="center" vertical="center" wrapText="1"/>
    </xf>
    <xf numFmtId="0" fontId="372" fillId="96" borderId="79" xfId="48961" applyFont="1" applyFill="1" applyBorder="1" applyAlignment="1">
      <alignment horizontal="center" vertical="center" wrapText="1"/>
    </xf>
    <xf numFmtId="0" fontId="65" fillId="0" borderId="46" xfId="0" applyFont="1" applyBorder="1" applyAlignment="1">
      <alignment horizontal="center" vertical="center"/>
    </xf>
    <xf numFmtId="0" fontId="65" fillId="0" borderId="47" xfId="0" applyFont="1" applyBorder="1" applyAlignment="1">
      <alignment horizontal="center" vertical="center"/>
    </xf>
    <xf numFmtId="0" fontId="65" fillId="0" borderId="45" xfId="0" applyFont="1" applyBorder="1" applyAlignment="1">
      <alignment horizontal="center" vertical="center"/>
    </xf>
    <xf numFmtId="0" fontId="65" fillId="0" borderId="35" xfId="0" applyFont="1" applyBorder="1" applyAlignment="1">
      <alignment horizontal="center" vertical="center"/>
    </xf>
    <xf numFmtId="0" fontId="64" fillId="0" borderId="35" xfId="0" applyFont="1" applyBorder="1" applyAlignment="1">
      <alignment horizontal="left" vertical="center" wrapText="1"/>
    </xf>
    <xf numFmtId="0" fontId="391" fillId="0" borderId="35" xfId="0" applyFont="1" applyBorder="1" applyAlignment="1">
      <alignment horizontal="center" vertical="center"/>
    </xf>
    <xf numFmtId="0" fontId="69" fillId="42" borderId="57" xfId="0" applyFont="1" applyFill="1" applyBorder="1" applyAlignment="1">
      <alignment horizontal="center" vertical="center"/>
    </xf>
    <xf numFmtId="0" fontId="69" fillId="42" borderId="61" xfId="0" applyFont="1" applyFill="1" applyBorder="1" applyAlignment="1">
      <alignment horizontal="center" vertical="center"/>
    </xf>
    <xf numFmtId="0" fontId="69" fillId="42" borderId="67" xfId="0" applyFont="1" applyFill="1" applyBorder="1" applyAlignment="1">
      <alignment horizontal="center" vertical="center"/>
    </xf>
    <xf numFmtId="0" fontId="327" fillId="31" borderId="35" xfId="48945" applyFont="1" applyFill="1" applyBorder="1" applyAlignment="1">
      <alignment horizontal="center" vertical="center" wrapText="1"/>
    </xf>
  </cellXfs>
  <cellStyles count="49403">
    <cellStyle name="_x000a__x000a_JournalTemplate=C:\COMFO\CTALK\JOURSTD.TPL_x000a__x000a_LbStateAddress=3 3 0 251 1 89 2 311_x000a__x000a_LbStateJou" xfId="396"/>
    <cellStyle name="_x000a__x000a_JournalTemplate=C:\COMFO\CTALK\JOURSTD.TPL_x000a__x000a_LbStateAddress=3 3 0 251 1 89 2 311_x000a__x000a_LbStateJou 2" xfId="397"/>
    <cellStyle name="_x000a__x000a_JournalTemplate=C:\COMFO\CTALK\JOURSTD.TPL_x000a__x000a_LbStateAddress=3 3 0 251 1 89 2 311_x000a__x000a_LbStateJou 3" xfId="398"/>
    <cellStyle name="_x000a__x000a_JournalTemplate=C:\COMFO\CTALK\JOURSTD.TPL_x000a__x000a_LbStateAddress=3 3 0 251 1 89 2 311_x000a__x000a_LbStateJou 4" xfId="399"/>
    <cellStyle name="_x000a__x000a_JournalTemplate=C:\COMFO\CTALK\JOURSTD.TPL_x000a__x000a_LbStateAddress=3 3 0 251 1 89 2 311_x000a__x000a_LbStateJou 5" xfId="400"/>
    <cellStyle name="_x000a__x000a_JournalTemplate=C:\COMFO\CTALK\JOURSTD.TPL_x000a__x000a_LbStateAddress=3 3 0 251 1 89 2 311_x000a__x000a_LbStateJou 6" xfId="401"/>
    <cellStyle name="_x000a__x000a_JournalTemplate=C:\COMFO\CTALK\JOURSTD.TPL_x000a__x000a_LbStateAddress=3 3 0 251 1 89 2 311_x000a__x000a_LbStateJou 7" xfId="402"/>
    <cellStyle name="_x000a__x000a_JournalTemplate=C:\COMFO\CTALK\JOURSTD.TPL_x000a__x000a_LbStateAddress=3 3 0 251 1 89 2 311_x000a__x000a_LbStateJou 8" xfId="403"/>
    <cellStyle name="_x000a__x000a_JournalTemplate=C:\COMFO\CTALK\JOURSTD.TPL_x000a__x000a_LbStateAddress=3 3 0 251 1 89 2 311_x000a__x000a_LbStateJou 9" xfId="404"/>
    <cellStyle name="_x000d__x000d_JournalTemplate=C:\COMFO\CTALK\JOURSTD.TPL_x000d__x000d_LbStateAddress=3 3 0 251 1 89 2 311_x000d__x000d_LbStateJou" xfId="405"/>
    <cellStyle name="?" xfId="3"/>
    <cellStyle name="? 12 2 2" xfId="406"/>
    <cellStyle name="? 12 2 2 2" xfId="407"/>
    <cellStyle name="? 2" xfId="408"/>
    <cellStyle name="? 2 2" xfId="409"/>
    <cellStyle name="? 2 2 2" xfId="410"/>
    <cellStyle name="? 2 3" xfId="48303"/>
    <cellStyle name="? 3" xfId="411"/>
    <cellStyle name="? 3 2" xfId="412"/>
    <cellStyle name="?? [0.00]_PRODUCT DETAIL Q1" xfId="413"/>
    <cellStyle name="?? [0]_1202" xfId="414"/>
    <cellStyle name="???? [0.00]_PRODUCT DETAIL Q1" xfId="415"/>
    <cellStyle name="????_PRODUCT DETAIL Q1" xfId="416"/>
    <cellStyle name="???_HOBONG" xfId="417"/>
    <cellStyle name="??_(????)??????" xfId="418"/>
    <cellStyle name="?@¯?_97sales" xfId="419"/>
    <cellStyle name="?_Celeste EVT1_Allocation and Distribution_Master Sept 15" xfId="420"/>
    <cellStyle name="?_Tequila _DRT3_Back Pack test__20110928" xfId="421"/>
    <cellStyle name="?_Tequila _DRT3_Dash board test__20110928" xfId="422"/>
    <cellStyle name="?_Tequila _DRT3_page button test__20110927" xfId="423"/>
    <cellStyle name="?_Tequila _DRT3_Vibration test__20110928" xfId="424"/>
    <cellStyle name="?_Tequila DRT ball  impact test report " xfId="425"/>
    <cellStyle name="?_Tequila DRT drop test report " xfId="426"/>
    <cellStyle name="?_Tequila DRT3 drop test report " xfId="427"/>
    <cellStyle name="?_Tequila DRT3 test report-20110929" xfId="428"/>
    <cellStyle name="?_Tequila DRT3_Incoming_Inspection_20110926" xfId="429"/>
    <cellStyle name="?_Whitney Build Matrix EVT-3_0801" xfId="430"/>
    <cellStyle name="_" xfId="431"/>
    <cellStyle name="_ 2" xfId="48304"/>
    <cellStyle name="_?_97sales" xfId="432"/>
    <cellStyle name="__" xfId="433"/>
    <cellStyle name="__ [0.00]_A9805" xfId="434"/>
    <cellStyle name="__ [0.00]_A9805 2" xfId="48305"/>
    <cellStyle name="__ [0.00]_A980520" xfId="435"/>
    <cellStyle name="__ [0.00]_A980520 2" xfId="48306"/>
    <cellStyle name="__ [0.00]_A980616" xfId="436"/>
    <cellStyle name="__ [0.00]_A980616 2" xfId="48307"/>
    <cellStyle name="__ [0.00]_A980715" xfId="437"/>
    <cellStyle name="__ [0.00]_A980715 2" xfId="48308"/>
    <cellStyle name="__ [0.00]_A980724" xfId="438"/>
    <cellStyle name="__ [0.00]_A980724 2" xfId="48309"/>
    <cellStyle name="__ [0.00]_A980903" xfId="439"/>
    <cellStyle name="__ [0.00]_A980903 2" xfId="48310"/>
    <cellStyle name="__ [0.00]_A980903_981001" xfId="440"/>
    <cellStyle name="__ [0.00]_A980903_981001 2" xfId="48311"/>
    <cellStyle name="__ [0.00]_Book1 ___ 1" xfId="441"/>
    <cellStyle name="__ [0.00]_Book1 ___ 1 2" xfId="48312"/>
    <cellStyle name="__ [0.00]_Book1 ___ 1-1" xfId="442"/>
    <cellStyle name="__ [0.00]_Book1 ___ 1-1 2" xfId="48313"/>
    <cellStyle name="__ [0.00]_Book1 ___ 1-2" xfId="443"/>
    <cellStyle name="__ [0.00]_Book1 ___ 1-2 2" xfId="48314"/>
    <cellStyle name="__ [0.00]_Book1 ___ 1-3" xfId="444"/>
    <cellStyle name="__ [0.00]_Book1 ___ 1-3 2" xfId="48315"/>
    <cellStyle name="__ [0.00]_Book1 ___ 2" xfId="445"/>
    <cellStyle name="__ [0.00]_Book1 ___ 2 2" xfId="48316"/>
    <cellStyle name="__ [0.00]_Book2" xfId="446"/>
    <cellStyle name="__ [0.00]_Book2 2" xfId="48317"/>
    <cellStyle name="__ [0]_Matrix" xfId="447"/>
    <cellStyle name="__ [0]_Matrix 2" xfId="48318"/>
    <cellStyle name="__ [0]_Matrix 3" xfId="48831"/>
    <cellStyle name="___[0]_Matrix" xfId="448"/>
    <cellStyle name="___[0]_Matrix 2" xfId="48319"/>
    <cellStyle name="___[0]_Matrix 3" xfId="48832"/>
    <cellStyle name="___[0]_Matrix_sales report for 0521r(松江1)" xfId="449"/>
    <cellStyle name="____ [0.00]_A9805" xfId="450"/>
    <cellStyle name="____ [0.00]_A9805 2" xfId="48320"/>
    <cellStyle name="____ [0.00]_A9805 3" xfId="48833"/>
    <cellStyle name="____ [0.00]_A9805_sales report for 0521r(松江1)" xfId="451"/>
    <cellStyle name="____ [0.00]_A980520" xfId="452"/>
    <cellStyle name="____ [0.00]_A980520 2" xfId="48321"/>
    <cellStyle name="____ [0.00]_A980520 3" xfId="48834"/>
    <cellStyle name="____ [0.00]_A980520_sales report for 0521r(松江1)" xfId="453"/>
    <cellStyle name="____ [0.00]_A980616" xfId="454"/>
    <cellStyle name="____ [0.00]_A980616 2" xfId="48322"/>
    <cellStyle name="____ [0.00]_A980616 3" xfId="48835"/>
    <cellStyle name="____ [0.00]_A980616_sales report for 0521r(松江1)" xfId="455"/>
    <cellStyle name="____ [0.00]_A980715" xfId="456"/>
    <cellStyle name="____ [0.00]_A980715 2" xfId="48323"/>
    <cellStyle name="____ [0.00]_A980715 3" xfId="48836"/>
    <cellStyle name="____ [0.00]_A980715_sales report for 0521r(松江1)" xfId="457"/>
    <cellStyle name="____ [0.00]_A980724" xfId="458"/>
    <cellStyle name="____ [0.00]_A980724 2" xfId="48324"/>
    <cellStyle name="____ [0.00]_A980724 3" xfId="48837"/>
    <cellStyle name="____ [0.00]_A980724_sales report for 0521r(松江1)" xfId="459"/>
    <cellStyle name="____ [0.00]_A980903" xfId="460"/>
    <cellStyle name="____ [0.00]_A980903 2" xfId="48325"/>
    <cellStyle name="____ [0.00]_A980903 3" xfId="48838"/>
    <cellStyle name="____ [0.00]_A980903_981001" xfId="461"/>
    <cellStyle name="____ [0.00]_A980903_981001 2" xfId="48326"/>
    <cellStyle name="____ [0.00]_A980903_981001 3" xfId="48839"/>
    <cellStyle name="____ [0.00]_A980903_981001_sales report for 0521r(松江1)" xfId="462"/>
    <cellStyle name="____ [0.00]_A980903_sales report for 0521r(松江1)" xfId="463"/>
    <cellStyle name="____ [0.00]_Book1 ___ 1" xfId="464"/>
    <cellStyle name="____ [0.00]_Book1 ___ 1 2" xfId="48327"/>
    <cellStyle name="____ [0.00]_Book1 ___ 1 3" xfId="48840"/>
    <cellStyle name="____ [0.00]_Book1 ___ 1_sales report for 0521r(松江1)" xfId="465"/>
    <cellStyle name="____ [0.00]_Book1 ___ 1-1" xfId="466"/>
    <cellStyle name="____ [0.00]_Book1 ___ 1-1 2" xfId="48328"/>
    <cellStyle name="____ [0.00]_Book1 ___ 1-1 3" xfId="48841"/>
    <cellStyle name="____ [0.00]_Book1 ___ 1-1_sales report for 0521r(松江1)" xfId="467"/>
    <cellStyle name="____ [0.00]_Book1 ___ 1-2" xfId="468"/>
    <cellStyle name="____ [0.00]_Book1 ___ 1-2 2" xfId="48329"/>
    <cellStyle name="____ [0.00]_Book1 ___ 1-2 3" xfId="48842"/>
    <cellStyle name="____ [0.00]_Book1 ___ 1-2_sales report for 0521r(松江1)" xfId="469"/>
    <cellStyle name="____ [0.00]_Book1 ___ 1-3" xfId="470"/>
    <cellStyle name="____ [0.00]_Book1 ___ 1-3 2" xfId="48330"/>
    <cellStyle name="____ [0.00]_Book1 ___ 1-3 3" xfId="48843"/>
    <cellStyle name="____ [0.00]_Book1 ___ 1-3_sales report for 0521r(松江1)" xfId="471"/>
    <cellStyle name="____ [0.00]_Book1 ___ 2" xfId="472"/>
    <cellStyle name="____ [0.00]_Book1 ___ 2 2" xfId="48331"/>
    <cellStyle name="____ [0.00]_Book1 ___ 2 3" xfId="48844"/>
    <cellStyle name="____ [0.00]_Book1 ___ 2_sales report for 0521r(松江1)" xfId="473"/>
    <cellStyle name="____ [0.00]_Book2" xfId="474"/>
    <cellStyle name="____ [0.00]_Book2 2" xfId="48332"/>
    <cellStyle name="____ [0.00]_Book2 3" xfId="48845"/>
    <cellStyle name="____ [0.00]_Book2_sales report for 0521r(松江1)" xfId="475"/>
    <cellStyle name="_____A9805" xfId="476"/>
    <cellStyle name="_____A9805 2" xfId="48333"/>
    <cellStyle name="_____A9805 3" xfId="48846"/>
    <cellStyle name="_____A9805_sales report for 0521r(松江1)" xfId="477"/>
    <cellStyle name="_____A980520" xfId="478"/>
    <cellStyle name="_____A980520 2" xfId="48334"/>
    <cellStyle name="_____A980520 3" xfId="48847"/>
    <cellStyle name="_____A980520_sales report for 0521r(松江1)" xfId="479"/>
    <cellStyle name="_____A980616" xfId="480"/>
    <cellStyle name="_____A980616 2" xfId="48335"/>
    <cellStyle name="_____A980616 3" xfId="48848"/>
    <cellStyle name="_____A980616_sales report for 0521r(松江1)" xfId="481"/>
    <cellStyle name="_____A980715" xfId="482"/>
    <cellStyle name="_____A980715 2" xfId="48336"/>
    <cellStyle name="_____A980715 3" xfId="48849"/>
    <cellStyle name="_____A980715_sales report for 0521r(松江1)" xfId="483"/>
    <cellStyle name="_____A980724" xfId="484"/>
    <cellStyle name="_____A980724 2" xfId="48337"/>
    <cellStyle name="_____A980724 3" xfId="48850"/>
    <cellStyle name="_____A980724_sales report for 0521r(松江1)" xfId="485"/>
    <cellStyle name="_____A9809_____" xfId="486"/>
    <cellStyle name="_____A980903" xfId="487"/>
    <cellStyle name="_____A980903 2" xfId="48338"/>
    <cellStyle name="_____A980903 3" xfId="48851"/>
    <cellStyle name="_____A980903_981001" xfId="488"/>
    <cellStyle name="_____A980903_981001 2" xfId="48339"/>
    <cellStyle name="_____A980903_981001 3" xfId="48852"/>
    <cellStyle name="_____A980903_981001_sales report for 0521r(松江1)" xfId="489"/>
    <cellStyle name="_____A980903_sales report for 0521r(松江1)" xfId="490"/>
    <cellStyle name="_____A980923" xfId="491"/>
    <cellStyle name="_____A980928" xfId="492"/>
    <cellStyle name="_____Book1 ___ 1" xfId="493"/>
    <cellStyle name="_____Book1 ___ 1 2" xfId="48340"/>
    <cellStyle name="_____Book1 ___ 1 3" xfId="48853"/>
    <cellStyle name="_____Book1 ___ 1_sales report for 0521r(松江1)" xfId="494"/>
    <cellStyle name="_____Book1 ___ 1-1" xfId="495"/>
    <cellStyle name="_____Book1 ___ 1-1 2" xfId="48341"/>
    <cellStyle name="_____Book1 ___ 1-1 3" xfId="48854"/>
    <cellStyle name="_____Book1 ___ 1-1_sales report for 0521r(松江1)" xfId="496"/>
    <cellStyle name="_____Book1 ___ 1-2" xfId="497"/>
    <cellStyle name="_____Book1 ___ 1-2 2" xfId="48342"/>
    <cellStyle name="_____Book1 ___ 1-2 3" xfId="48855"/>
    <cellStyle name="_____Book1 ___ 1-2_sales report for 0521r(松江1)" xfId="498"/>
    <cellStyle name="_____Book1 ___ 1-3" xfId="499"/>
    <cellStyle name="_____Book1 ___ 1-3 2" xfId="48343"/>
    <cellStyle name="_____Book1 ___ 1-3 3" xfId="48856"/>
    <cellStyle name="_____Book1 ___ 1-3_sales report for 0521r(松江1)" xfId="500"/>
    <cellStyle name="_____Book1 ___ 2" xfId="501"/>
    <cellStyle name="_____Book1 ___ 2 2" xfId="48344"/>
    <cellStyle name="_____Book1 ___ 2 3" xfId="48857"/>
    <cellStyle name="_____Book1 ___ 2_sales report for 0521r(松江1)" xfId="502"/>
    <cellStyle name="_____Book2" xfId="503"/>
    <cellStyle name="_____Book2 2" xfId="48345"/>
    <cellStyle name="_____Book2 3" xfId="48858"/>
    <cellStyle name="_____Book2_sales report for 0521r(松江1)" xfId="504"/>
    <cellStyle name="____Matrix" xfId="505"/>
    <cellStyle name="____Matrix 2" xfId="48346"/>
    <cellStyle name="____Matrix 3" xfId="48859"/>
    <cellStyle name="____Matrix_sales report for 0521r(松江1)" xfId="506"/>
    <cellStyle name="___24wk39A" xfId="507"/>
    <cellStyle name="___97sales" xfId="508"/>
    <cellStyle name="___97sales 2" xfId="48347"/>
    <cellStyle name="___A9805" xfId="509"/>
    <cellStyle name="___A9805_WEEKLY TEMPLATE" xfId="510"/>
    <cellStyle name="___A9805_WEEKLY TEMPLATE 2" xfId="48348"/>
    <cellStyle name="___A980520" xfId="511"/>
    <cellStyle name="___A980520_WEEKLY TEMPLATE" xfId="512"/>
    <cellStyle name="___A980520_WEEKLY TEMPLATE 2" xfId="48349"/>
    <cellStyle name="___A980616" xfId="513"/>
    <cellStyle name="___A980616_WEEKLY TEMPLATE" xfId="514"/>
    <cellStyle name="___A980616_WEEKLY TEMPLATE 2" xfId="48350"/>
    <cellStyle name="___A980715" xfId="515"/>
    <cellStyle name="___A980715_WEEKLY TEMPLATE" xfId="516"/>
    <cellStyle name="___A980715_WEEKLY TEMPLATE 2" xfId="48351"/>
    <cellStyle name="___A980724" xfId="517"/>
    <cellStyle name="___A980724_WEEKLY TEMPLATE" xfId="518"/>
    <cellStyle name="___A980724_WEEKLY TEMPLATE 2" xfId="48352"/>
    <cellStyle name="___A980810" xfId="519"/>
    <cellStyle name="___A9809_____" xfId="520"/>
    <cellStyle name="___A9809______sales report for 0521r(松江1)" xfId="521"/>
    <cellStyle name="___A980903" xfId="522"/>
    <cellStyle name="___A980903_981001" xfId="523"/>
    <cellStyle name="___A980903_WEEKLY TEMPLATE" xfId="524"/>
    <cellStyle name="___A980903_WEEKLY TEMPLATE 2" xfId="48353"/>
    <cellStyle name="___A980923" xfId="525"/>
    <cellStyle name="___A980928" xfId="526"/>
    <cellStyle name="___apple CTO 2000.03(p1.05+p1.1)" xfId="527"/>
    <cellStyle name="___apple CTO 2000.03(p1.05+p1.1) 2" xfId="48354"/>
    <cellStyle name="___Book1 ___ 1" xfId="528"/>
    <cellStyle name="___Book1 ___ 1_WEEKLY TEMPLATE" xfId="529"/>
    <cellStyle name="___Book1 ___ 1_WEEKLY TEMPLATE 2" xfId="48355"/>
    <cellStyle name="___Book1 ___ 1-1" xfId="530"/>
    <cellStyle name="___Book1 ___ 1-2" xfId="531"/>
    <cellStyle name="___Book1 ___ 1-3" xfId="532"/>
    <cellStyle name="___Book1 ___ 2" xfId="533"/>
    <cellStyle name="___Book1 ___ 2_WEEKLY TEMPLATE" xfId="534"/>
    <cellStyle name="___Book1 ___ 2_WEEKLY TEMPLATE 2" xfId="48356"/>
    <cellStyle name="___Book2" xfId="535"/>
    <cellStyle name="___Book2_WEEKLY TEMPLATE" xfId="536"/>
    <cellStyle name="___Book2_WEEKLY TEMPLATE 2" xfId="48357"/>
    <cellStyle name="___CPK__" xfId="537"/>
    <cellStyle name="___CPK__ 2" xfId="538"/>
    <cellStyle name="___CPK___Tequila _DRT3_Back Pack test__20110928" xfId="539"/>
    <cellStyle name="___CPK___Tequila _DRT3_Dash board test__20110928" xfId="540"/>
    <cellStyle name="___CPK___Tequila _DRT3_page button test__20110927" xfId="541"/>
    <cellStyle name="___CPK___Tequila _DRT3_Vibration test__20110928" xfId="542"/>
    <cellStyle name="___CPK___Tequila DRT ball  impact test report " xfId="543"/>
    <cellStyle name="___CPK___Tequila DRT drop test report " xfId="544"/>
    <cellStyle name="___CPK___Tequila DRT3 drop test report " xfId="545"/>
    <cellStyle name="___CPK___Tequila DRT3_Incoming_Inspection_20110926" xfId="546"/>
    <cellStyle name="___Mar Daily Production Plan(0226)" xfId="547"/>
    <cellStyle name="___Mar Daily Production Plan(0226)_HH daily production plan 0215" xfId="548"/>
    <cellStyle name="___Mar Daily Production Plan(0226)_HH daily production plan 0215_sales report for 0521r(松江1)" xfId="549"/>
    <cellStyle name="___Mar Daily Production Plan(0226)_sales report for 0521r(松江1)" xfId="550"/>
    <cellStyle name="___Matrix" xfId="551"/>
    <cellStyle name="___Matrix 2" xfId="48358"/>
    <cellStyle name="___Matrix 3" xfId="48860"/>
    <cellStyle name="___P4 Daily 0802" xfId="552"/>
    <cellStyle name="___RRT Chart 10.24" xfId="553"/>
    <cellStyle name="___RRT Chart 10.24 2" xfId="48359"/>
    <cellStyle name="___RRT Chart 7" xfId="554"/>
    <cellStyle name="___RRT Chart 7 2" xfId="48360"/>
    <cellStyle name="___sales report for 0521r(松江1)" xfId="555"/>
    <cellStyle name="___sheet1" xfId="556"/>
    <cellStyle name="___sheet1 2" xfId="48361"/>
    <cellStyle name="___sheet1_P12 BTR 0731" xfId="557"/>
    <cellStyle name="___sheet1_P12 BTR 0731 2" xfId="48362"/>
    <cellStyle name="_~0586089" xfId="558"/>
    <cellStyle name="_~1103356" xfId="559"/>
    <cellStyle name="_~1289620" xfId="560"/>
    <cellStyle name="_~1760984" xfId="561"/>
    <cellStyle name="_~2125595" xfId="562"/>
    <cellStyle name="_~2125595 2" xfId="48363"/>
    <cellStyle name="_~2139679" xfId="563"/>
    <cellStyle name="_~2155788" xfId="564"/>
    <cellStyle name="_~2729676" xfId="565"/>
    <cellStyle name="_~2729676_CD target Q4 2007" xfId="566"/>
    <cellStyle name="_~3033125" xfId="567"/>
    <cellStyle name="_~3033125 2" xfId="48364"/>
    <cellStyle name="_~3151810" xfId="568"/>
    <cellStyle name="_~3151810 2" xfId="48365"/>
    <cellStyle name="_~3848348" xfId="569"/>
    <cellStyle name="_~3848348 2" xfId="48366"/>
    <cellStyle name="_~4100489" xfId="570"/>
    <cellStyle name="_~4499435" xfId="571"/>
    <cellStyle name="_~4499435 2" xfId="48367"/>
    <cellStyle name="_~4755761" xfId="572"/>
    <cellStyle name="_~4945216" xfId="573"/>
    <cellStyle name="_~5160918" xfId="574"/>
    <cellStyle name="_~5160918 2" xfId="48368"/>
    <cellStyle name="_~5315344" xfId="575"/>
    <cellStyle name="_~5343801" xfId="576"/>
    <cellStyle name="_~5527649" xfId="577"/>
    <cellStyle name="_~5577556" xfId="578"/>
    <cellStyle name="_~5577556 2" xfId="48369"/>
    <cellStyle name="_~5600618" xfId="579"/>
    <cellStyle name="_~5600618 2" xfId="48370"/>
    <cellStyle name="_~5721752" xfId="580"/>
    <cellStyle name="_~6107835" xfId="581"/>
    <cellStyle name="_~6678197" xfId="582"/>
    <cellStyle name="_~7384494" xfId="583"/>
    <cellStyle name="_~7384494 2" xfId="48371"/>
    <cellStyle name="_~7438246" xfId="584"/>
    <cellStyle name="_~7438246 2" xfId="48372"/>
    <cellStyle name="_~8149211" xfId="585"/>
    <cellStyle name="_~9164776" xfId="586"/>
    <cellStyle name="_~9227879" xfId="587"/>
    <cellStyle name="_~9227879 2" xfId="48373"/>
    <cellStyle name="_~9809416" xfId="588"/>
    <cellStyle name="_~9988919" xfId="589"/>
    <cellStyle name="_0411兩週差異" xfId="590"/>
    <cellStyle name="_04242006 weekly report" xfId="591"/>
    <cellStyle name="_04242006 weekly report 2" xfId="48374"/>
    <cellStyle name="_0621 scrap update to sales" xfId="592"/>
    <cellStyle name="_0622兩週差異" xfId="593"/>
    <cellStyle name="_0629兩周差異" xfId="594"/>
    <cellStyle name="_0830 Peces 7G v2 BOM" xfId="595"/>
    <cellStyle name="_0830 Peces 7G v2 BOM 2" xfId="48375"/>
    <cellStyle name="_0830 Peces ST780 v2 BOM" xfId="596"/>
    <cellStyle name="_0830 Peces ST780 v2 BOM 2" xfId="48376"/>
    <cellStyle name="_1121_PCB_Thomson Cost Down analysis--PCB (21.Nov)" xfId="597"/>
    <cellStyle name="_2004管理報表-格式1" xfId="598"/>
    <cellStyle name="_2005.04HD 設備人力預算(0404)" xfId="599"/>
    <cellStyle name="_2007-12-21 Foxconn 協宇" xfId="600"/>
    <cellStyle name="_2007年MOH資料匯整" xfId="601"/>
    <cellStyle name="_2007年MOH資料匯整 2" xfId="48377"/>
    <cellStyle name="_2007年營運預測損益表-ODM (V2)-1211" xfId="602"/>
    <cellStyle name="_2008-1-3 副本產能-標准" xfId="603"/>
    <cellStyle name="_2008-1-4 產能-標准 BT2.0" xfId="604"/>
    <cellStyle name="_4-12差異表" xfId="605"/>
    <cellStyle name="_787  Horizontal  Q1 and Q2 08 Quote 0318 2008 Thomson  R4-1 0318 Amy to Daniel" xfId="606"/>
    <cellStyle name="_787  Horizontal  Q1 and Q2 08 Quote 0318 2008 Thomson  R4-1 0318 Amy to Daniel 2" xfId="48378"/>
    <cellStyle name="_787 797 ME and Tooling cost 10262007 TMM R4" xfId="607"/>
    <cellStyle name="_787 797 ME and Tooling cost 10262007 TMM R4 2" xfId="48379"/>
    <cellStyle name="_7G Equipment Listing 12 28 01" xfId="608"/>
    <cellStyle name="_7G Equipment Listing(2005128)" xfId="609"/>
    <cellStyle name="_7G_Fastweb -BT-V6.2" xfId="610"/>
    <cellStyle name="_7G_Fastweb -BT-V6.2 2" xfId="48380"/>
    <cellStyle name="_9306_TC_GMR" xfId="611"/>
    <cellStyle name="_95.6.26設備移轉上海資產申請單(Update)" xfId="612"/>
    <cellStyle name="_95.6.27設備移轉上海資產申請單(AOI,ROUNTIONG)" xfId="613"/>
    <cellStyle name="_AAEA_InterlockReport1213" xfId="614"/>
    <cellStyle name="_AC" xfId="615"/>
    <cellStyle name="_ACG905 mechanical parts  0924" xfId="616"/>
    <cellStyle name="_ACG905 mechanical parts  0924 2" xfId="48381"/>
    <cellStyle name="_Actual" xfId="617"/>
    <cellStyle name="_ADSL Cost Down Summary 050805 Pur" xfId="618"/>
    <cellStyle name="_ADSL Cost Down Summary 050805 Pur-BB5G" xfId="619"/>
    <cellStyle name="_AG" xfId="620"/>
    <cellStyle name="_air" xfId="621"/>
    <cellStyle name="_ALICE basic PEM Table 0328" xfId="622"/>
    <cellStyle name="_ALICE basic PEM Table 1101" xfId="623"/>
    <cellStyle name="_Alicia DP3 scheulde 20071206 updated" xfId="48269"/>
    <cellStyle name="_All model information_R02" xfId="624"/>
    <cellStyle name="_Alona DP0 Schedule estimated20070711" xfId="48270"/>
    <cellStyle name="_Alona DP0&amp; DP1 schedule 20070725" xfId="48271"/>
    <cellStyle name="_Alona metal part DP1 schedule 20070710" xfId="48272"/>
    <cellStyle name="_AMSR2005week37" xfId="625"/>
    <cellStyle name="_AMSR2005week37 2" xfId="48382"/>
    <cellStyle name="_AMSR2005wk22" xfId="626"/>
    <cellStyle name="_AMSR2005wk22 2" xfId="48383"/>
    <cellStyle name="_AMSR2005wk24SOP" xfId="627"/>
    <cellStyle name="_AMSR2005wk24SOP 2" xfId="48384"/>
    <cellStyle name="_AMSR2005wk25" xfId="628"/>
    <cellStyle name="_AMSR2005wk25 2" xfId="48385"/>
    <cellStyle name="_AMSR2005wk27" xfId="629"/>
    <cellStyle name="_AMSR2005wk27 2" xfId="48386"/>
    <cellStyle name="_AMSR2005wk28" xfId="630"/>
    <cellStyle name="_AMSR2005wk28 2" xfId="48387"/>
    <cellStyle name="_AMSR2005wk34" xfId="631"/>
    <cellStyle name="_AMSR2005wk34 2" xfId="48388"/>
    <cellStyle name="_AMSR2005wk42 SOP" xfId="632"/>
    <cellStyle name="_AMSR2005wk42 SOP 2" xfId="48389"/>
    <cellStyle name="_AMT" xfId="633"/>
    <cellStyle name="_AMT2" xfId="634"/>
    <cellStyle name="_BB 7GV2 and ST780V2  09062006 Quote Foxconn  R0" xfId="635"/>
    <cellStyle name="_BB 7GV2 and ST780V2  09112006 Quote TMM  R2" xfId="636"/>
    <cellStyle name="_BB5G" xfId="637"/>
    <cellStyle name="_BB5G and BB7G  0319 Q2 2007  TMM  R3 0320 Betty to Daniel" xfId="638"/>
    <cellStyle name="_BB5G Pro Q2 08 Budgetary Quote 04012008 Foxconn R0" xfId="639"/>
    <cellStyle name="_BB5G Pro Q2 08 Budgetary Quote 04012008 Foxconn R0 2" xfId="48390"/>
    <cellStyle name="_BB5G Q2 08 Quote 04012008 Thomson R3" xfId="640"/>
    <cellStyle name="_BB5G Q2 08 Quote 04102008 Thomson R3 0310 Amy to Daniel" xfId="641"/>
    <cellStyle name="_BB5G Q2 08 Quote 05062008 Thomson R4 0506 Amy to Daniel" xfId="642"/>
    <cellStyle name="_BB5G_CD target Q4 2007" xfId="643"/>
    <cellStyle name="_BB7G_repair_plan" xfId="644"/>
    <cellStyle name="_BB7G_repair_plan 2" xfId="48391"/>
    <cellStyle name="_BB8G Tooling Set Charge (Detailed)" xfId="645"/>
    <cellStyle name="_BB8GT01 BOM Cost" xfId="646"/>
    <cellStyle name="_BB8GT01 BOM Cost_CD target Q4 2007" xfId="647"/>
    <cellStyle name="_BCM6348 fail distribution 0425 update" xfId="648"/>
    <cellStyle name="_BG" xfId="649"/>
    <cellStyle name="_BLUE8G PEM Table 20060511" xfId="650"/>
    <cellStyle name="_BOM list 2007-0417" xfId="651"/>
    <cellStyle name="_BOM list 2007-0417_CD target Q4 2007" xfId="652"/>
    <cellStyle name="_Book1" xfId="653"/>
    <cellStyle name="_Book1 2" xfId="48392"/>
    <cellStyle name="_Brail Lenovo test capacity  Ver01 20110402" xfId="654"/>
    <cellStyle name="_Brazil_NRE Summary_20110323" xfId="655"/>
    <cellStyle name="_BT 1.5" xfId="656"/>
    <cellStyle name="_BT 1.5 Black Q1 08 Quotation 12052007 Thomson R0" xfId="657"/>
    <cellStyle name="_BT 1.5 Black Q1 08 Quotation 12052007 Thomson R0 2" xfId="48393"/>
    <cellStyle name="_BT 1.5 NRE List 06262007" xfId="658"/>
    <cellStyle name="_BT 1.5 NRE List 06262007_CD target Q4 2007" xfId="659"/>
    <cellStyle name="_BT 1.5 NRE List 08292007" xfId="660"/>
    <cellStyle name="_BT 1.5 Q4 Quotation 10122007 Thomson R13" xfId="661"/>
    <cellStyle name="_BT 1.5 Q4 Quotation 10122007 Thomson R13 2" xfId="48394"/>
    <cellStyle name="_BT 1.5 Q4 Quotation 10302007 Foxconn  R0" xfId="662"/>
    <cellStyle name="_BT 1.5 Q4 Quotation 10302007 Foxconn  R0 2" xfId="48395"/>
    <cellStyle name="_BT 2.0 ME Quote 10242007 FXCN R0" xfId="663"/>
    <cellStyle name="_BT Handset 08312006 R0  Q4 TMM v04080906" xfId="664"/>
    <cellStyle name="_BT Handset 08312006 R0  Q4 TMM v04080906_CD target Q4 2007" xfId="665"/>
    <cellStyle name="_BT 設備產能需求評估_070605" xfId="666"/>
    <cellStyle name="_BT 設備產能需求評估_070806" xfId="667"/>
    <cellStyle name="_BT-HUB-15 partlist" xfId="668"/>
    <cellStyle name="_Budget" xfId="669"/>
    <cellStyle name="_Budget " xfId="670"/>
    <cellStyle name="_Budget_Grace_20050811-3" xfId="671"/>
    <cellStyle name="_Budget_Grace_20050812-3" xfId="672"/>
    <cellStyle name="_Cable modem 0727" xfId="673"/>
    <cellStyle name="_Capacity proposal_0303 to Apple" xfId="674"/>
    <cellStyle name="_CMM 450 Cable modem BOM-070723" xfId="675"/>
    <cellStyle name="_CMM450&amp;DCI5211設備報價" xfId="676"/>
    <cellStyle name="_CNSBG 200711 COS" xfId="677"/>
    <cellStyle name="_Commercial Tracking File TMM WK 23 06032008 Thomson R0" xfId="678"/>
    <cellStyle name="_Commercial Tracking List-wk10" xfId="679"/>
    <cellStyle name="_Commercial Tracking List-wk10 2" xfId="48396"/>
    <cellStyle name="_Copy of PD-LJ1 2005 FTK" xfId="680"/>
    <cellStyle name="_Cost Down Project_20050823-richard" xfId="681"/>
    <cellStyle name="_Cost Down Project-11月-sapcost-110705" xfId="682"/>
    <cellStyle name="_CP8 PCB NG" xfId="683"/>
    <cellStyle name="_CPEI 2008 Budget_Aug" xfId="684"/>
    <cellStyle name="_CPS Weekly Commercial Report -07102008" xfId="685"/>
    <cellStyle name="_DCI5211 LH&amp;SH 運費差異" xfId="686"/>
    <cellStyle name="_DCI52110918 Quote-B" xfId="687"/>
    <cellStyle name="_DCI52110918 Quote-B 2" xfId="48397"/>
    <cellStyle name="_DECT Phone quoation format" xfId="688"/>
    <cellStyle name="_delday9902" xfId="689"/>
    <cellStyle name="_Dot Bom 0510" xfId="690"/>
    <cellStyle name="_Dot Bom 0510_CD target Q4 2007" xfId="691"/>
    <cellStyle name="_EPD(I)組織架構-0527-2005" xfId="692"/>
    <cellStyle name="_EPD(I)組織架構-0527-2005 2" xfId="48398"/>
    <cellStyle name="_ETAC 12 27" xfId="693"/>
    <cellStyle name="_ETACS0411" xfId="694"/>
    <cellStyle name="_ETACS0612" xfId="695"/>
    <cellStyle name="_ETACS0619" xfId="696"/>
    <cellStyle name="_ETACS0619 2" xfId="48399"/>
    <cellStyle name="_ETAS 12 27" xfId="697"/>
    <cellStyle name="_ETAS26" xfId="698"/>
    <cellStyle name="_ETAS26 2" xfId="48400"/>
    <cellStyle name="_ETAS27" xfId="699"/>
    <cellStyle name="_ETAS27 2" xfId="48401"/>
    <cellStyle name="_EU1_EU2_LATAM_Foxconn quotation proposal_20070827 V2xls" xfId="700"/>
    <cellStyle name="_Export LCA Comparison - Merco-South Jul06 v2" xfId="701"/>
    <cellStyle name="_Export LCA Comparison - Merco-South Jul06 v2_Cotações IWS Flextronics Agosto 09 (2)" xfId="702"/>
    <cellStyle name="_Export LCA Comparison - Merco-South Jul06 v2_Cotações IWS Flextronics Agosto 09 (2) (3)" xfId="703"/>
    <cellStyle name="_Export LCA Comparison - Merco-South Jul06 v2_Cotações IWS Flextronics Novembro 09" xfId="704"/>
    <cellStyle name="_Export LCA Comparison - Merco-South Jul06 v2_Cotações IWS Flextronics Setembro 09" xfId="705"/>
    <cellStyle name="_Export LCA Comparison - Merco-South Jul06 v2_Cotações IWS Flextronics Setembro 09 (Mozart - Sigma Plus)" xfId="706"/>
    <cellStyle name="_F01L025 IDLE disposure" xfId="707"/>
    <cellStyle name="_Format_Product &amp; Customer for 2009" xfId="708"/>
    <cellStyle name="_Format_Product &amp; Customer for 2009 2" xfId="48402"/>
    <cellStyle name="_Foxconn Build plan wk27 for VMI" xfId="709"/>
    <cellStyle name="_Foxconn Build plan wk27 for VMI 2" xfId="48403"/>
    <cellStyle name="_Foxconn Build plan wk32" xfId="710"/>
    <cellStyle name="_Foxconn Build plan wk42" xfId="711"/>
    <cellStyle name="_GMR_合併各site(暫結)_9409" xfId="712"/>
    <cellStyle name="_GMR_合併各site(暫結)_9409_sales report for 0521r(松江1)" xfId="713"/>
    <cellStyle name="_Gross Margin Oct06  (Commercial)" xfId="714"/>
    <cellStyle name="_Gross Margin Oct06  (Commercial)_Cotações IWS Flextronics Agosto 09 (2)" xfId="715"/>
    <cellStyle name="_Gross Margin Oct06  (Commercial)_Cotações IWS Flextronics Agosto 09 (2) (3)" xfId="716"/>
    <cellStyle name="_Gross Margin Oct06  (Commercial)_Cotações IWS Flextronics Novembro 09" xfId="717"/>
    <cellStyle name="_Gross Margin Oct06  (Commercial)_Cotações IWS Flextronics Setembro 09" xfId="718"/>
    <cellStyle name="_Gross Margin Oct06  (Commercial)_Cotações IWS Flextronics Setembro 09 (Mozart - Sigma Plus)" xfId="719"/>
    <cellStyle name="_Hamlet  Quote 08242007 Q4 TMM R0 for Long Hua meeting" xfId="720"/>
    <cellStyle name="_Hamlet  Quote 09202007 Q3 and Q4 TMM R5 Final version approved by Daniel on 0926" xfId="721"/>
    <cellStyle name="_Hamlet  Quote 09272007 FXCN  R5" xfId="722"/>
    <cellStyle name="_Hamlet Certification 03202007 TMM R3 (Rio)" xfId="723"/>
    <cellStyle name="_Hamlet Certification 03202007 TMM R3 (Rio) 2" xfId="48404"/>
    <cellStyle name="_Hamlet NRE 10112007 R6" xfId="724"/>
    <cellStyle name="_Hamlet unique parts stock and test  line idle loss 1016" xfId="725"/>
    <cellStyle name="_Hamlet update stock cost" xfId="726"/>
    <cellStyle name="_Hamlet update stock cost 2" xfId="48405"/>
    <cellStyle name="_Handset  03062006 TMM R1 TH 150306 simu" xfId="727"/>
    <cellStyle name="_IDL人力匯整0626" xfId="728"/>
    <cellStyle name="_Info Request For Lilian" xfId="729"/>
    <cellStyle name="_Info Request For Lilian 2" xfId="48406"/>
    <cellStyle name="_Inicio2" xfId="730"/>
    <cellStyle name="_Inicio2_Cotações IWS Flextronics Agosto 09 (2)" xfId="731"/>
    <cellStyle name="_Inicio2_Cotações IWS Flextronics Agosto 09 (2) (3)" xfId="732"/>
    <cellStyle name="_Inicio2_Cotações IWS Flextronics Novembro 09" xfId="733"/>
    <cellStyle name="_Inicio2_Cotações IWS Flextronics Setembro 09" xfId="734"/>
    <cellStyle name="_Inicio2_Cotações IWS Flextronics Setembro 09 (Mozart - Sigma Plus)" xfId="735"/>
    <cellStyle name="_Input1 BOM" xfId="736"/>
    <cellStyle name="_Inventel  MRB Tracking List 0831" xfId="737"/>
    <cellStyle name="_Inventel buy and sell MRB 物料" xfId="738"/>
    <cellStyle name="_Inventel excess List 05-10-2006 Foxconn" xfId="739"/>
    <cellStyle name="_Inventel MRB (Thomoson parts)Tracking List" xfId="740"/>
    <cellStyle name="_Inventel MRB List(WK30) to mandy" xfId="741"/>
    <cellStyle name="_Inventel MRB Tracking List-05062006" xfId="742"/>
    <cellStyle name="_Inventel MRB Tracking List-05112006" xfId="743"/>
    <cellStyle name="_Inventel RMA-TMM reply 090905" xfId="744"/>
    <cellStyle name="_Inventel RMA-TMM reply 090905 2" xfId="48407"/>
    <cellStyle name="_IPCBU生產聯絡窗口1121" xfId="745"/>
    <cellStyle name="_IPCBU生產聯絡窗口1121 2" xfId="48408"/>
    <cellStyle name="_ITI MIL" xfId="746"/>
    <cellStyle name="_ITI MIL 2" xfId="48409"/>
    <cellStyle name="_J20H017 0817New" xfId="747"/>
    <cellStyle name="_J20H017.01 Bom cost to Purchasing" xfId="748"/>
    <cellStyle name="_J20H020.01 0525" xfId="749"/>
    <cellStyle name="_Jabil vs  Flex Costs Comparison (07Feb06) v6" xfId="750"/>
    <cellStyle name="_K10A EVT build plan V.5" xfId="751"/>
    <cellStyle name="_K10A EVT build plan V.8" xfId="752"/>
    <cellStyle name="_K10A PD bom from Jerry" xfId="753"/>
    <cellStyle name="_K10A&amp;K30A DVT DRP report _0805" xfId="754"/>
    <cellStyle name="_K10A&amp;K30A EVT DRP report---0619" xfId="755"/>
    <cellStyle name="_K30 ALT DRP report ( Ver. 10)_0408" xfId="756"/>
    <cellStyle name="_K30A EVT Build Plan v5 " xfId="757"/>
    <cellStyle name="_K30A EVT Build Plan v6" xfId="758"/>
    <cellStyle name="_K30A EVT DRP report ( Ver. 7)_0611" xfId="759"/>
    <cellStyle name="_K30A EVT DRP report ( Ver. 7)_0612" xfId="760"/>
    <cellStyle name="_LA DD version _ongoing_nonDS" xfId="761"/>
    <cellStyle name="_LH Moca 產能規划0409(plan 1)R2" xfId="762"/>
    <cellStyle name="_lh+zs idle" xfId="763"/>
    <cellStyle name="_Livebox Black Edision Quotation Breakdown 080515 from Ella" xfId="764"/>
    <cellStyle name="_Livebox Black Edision Quotation Breakdown 080515 from Ella 2" xfId="48410"/>
    <cellStyle name="_Livebox Mini   Q128 Quote 11232007  Foxconn R0" xfId="765"/>
    <cellStyle name="_Livebox Mini  Q2 08  Quote 02272008 TMM R0" xfId="766"/>
    <cellStyle name="_Livebox Mini  Quote 04042007  R8" xfId="767"/>
    <cellStyle name="_Livebox Mini  Quote 04212007 TMM R9 0425 Betty to Daniel" xfId="768"/>
    <cellStyle name="_Livebox Mini Quotation Breakdown 080505" xfId="769"/>
    <cellStyle name="_Livebox Mini Quotation Breakdown 080505 2" xfId="48411"/>
    <cellStyle name="_Livebox Silver Edision Quotation Breakdown 080507" xfId="770"/>
    <cellStyle name="_Livebox Silver Edision Quotation Breakdown 080507 2" xfId="48412"/>
    <cellStyle name="_M28 EVT build plan 042706 v11-Brenda.xls" xfId="771"/>
    <cellStyle name="_M48-dot level BOM-2008.1.17" xfId="772"/>
    <cellStyle name="_M52 PD BOMs" xfId="773"/>
    <cellStyle name="_M91 EVT SMT Matrix (3-29-07.xls" xfId="774"/>
    <cellStyle name="_MAR. lips&amp;TV WS需求(TTL2987.5K)" xfId="775"/>
    <cellStyle name="_Material short receiving" xfId="776"/>
    <cellStyle name="_Material short receiving 2" xfId="48413"/>
    <cellStyle name="_model list TMM-Foxconn" xfId="777"/>
    <cellStyle name="_Monthly sales -Ambit200408" xfId="778"/>
    <cellStyle name="_Monthly sales -Ambit200408 2" xfId="48414"/>
    <cellStyle name="_NANA Quote 10162007 FXCN Q4 R1" xfId="779"/>
    <cellStyle name="_NBD L6(PCBA)組織規劃-052704O3" xfId="780"/>
    <cellStyle name="_NBD L6(PCBA)組織規劃-052704O3 2" xfId="48415"/>
    <cellStyle name="_new DP1 schedule" xfId="48273"/>
    <cellStyle name="_Oct-Dec-cost-estimation-1012-all-revise" xfId="781"/>
    <cellStyle name="_ODM_tracking_list_787_797_20071120_ELN" xfId="782"/>
    <cellStyle name="_ODM_tracking_list_787_797_20071120_ELN 2" xfId="48416"/>
    <cellStyle name="_official" xfId="783"/>
    <cellStyle name="_Operational  Cost Management for  Q4 &amp; Q1  from LB1 and Mechwira Shipment" xfId="784"/>
    <cellStyle name="_P84 Daily CTB 4-15.xls" xfId="785"/>
    <cellStyle name="_P84 Daily CTB 4-15.xls 2" xfId="48417"/>
    <cellStyle name="_P84 Daily CTB R…ort Q3 5.30.xls" xfId="786"/>
    <cellStyle name="_P84 Daily CTB R…ort Q3 5.30.xls 2" xfId="48418"/>
    <cellStyle name="_P84 Daily CTB Report Q4 7.2.xls" xfId="787"/>
    <cellStyle name="_P84 Daily CTB Report Q4 7.2.xls 2" xfId="48419"/>
    <cellStyle name="_P84 Daily Produ… Report 3.4.xls" xfId="788"/>
    <cellStyle name="_P84 Daily Produ… Report 3.4.xls 2" xfId="48420"/>
    <cellStyle name="_P84 Daily Produ…ort Q3 4.14.xls" xfId="789"/>
    <cellStyle name="_P84 Daily Produ…ort Q3 4.14.xls 2" xfId="48421"/>
    <cellStyle name="_PB17 Production Status 5.30.xls" xfId="790"/>
    <cellStyle name="_PB17 Production Status 5.30.xls 2" xfId="48422"/>
    <cellStyle name="_PCAS LASER 1" xfId="791"/>
    <cellStyle name="_PCAS LASER 1 2" xfId="48423"/>
    <cellStyle name="_PCBA 8100-" xfId="792"/>
    <cellStyle name="_PCBA 8100-_CD target Q4 2007" xfId="793"/>
    <cellStyle name="_PCEBG MIBG DMDI-Sever 組織架構" xfId="794"/>
    <cellStyle name="_PCEBG MIBG DMDI-Sever 組織架構 2" xfId="48424"/>
    <cellStyle name="_Phone and ADSL 2007 Business Proposal---0915" xfId="795"/>
    <cellStyle name="_Phone and ADSL 2007 Business Proposal---0915 2" xfId="48425"/>
    <cellStyle name="_PL" xfId="796"/>
    <cellStyle name="_PNI_ETAc_1214" xfId="797"/>
    <cellStyle name="_PoR Lite Consumer 2008-03 Rev1 (Aggressive)" xfId="798"/>
    <cellStyle name="_Preços Sugeridos-HW_FY06" xfId="799"/>
    <cellStyle name="_Product" xfId="800"/>
    <cellStyle name="_Product List 0327 from Amanda" xfId="801"/>
    <cellStyle name="_Q1 USB Dongle 0110 quote Porposal-FOXN" xfId="802"/>
    <cellStyle name="_-Q2 2008 04182008  Foxconn QBR BOM R5" xfId="803"/>
    <cellStyle name="_-Q2 2008 04182008  Foxconn QBR BOM R5 2" xfId="48426"/>
    <cellStyle name="_Q3 07 QBR Meeting Minutes tracking file- 08282007" xfId="804"/>
    <cellStyle name="_Q3 08 CD BOM Action Requested by TMM 05312008" xfId="805"/>
    <cellStyle name="_Q3 08 CD BOM Action Requested by TMM 05312008 2" xfId="48427"/>
    <cellStyle name="_Q405KeyMRO - Foxconn 05 v 3 LH" xfId="806"/>
    <cellStyle name="_Q405KeyMRO - Foxconn 05 v 3 LH_CD target Q4 2007" xfId="807"/>
    <cellStyle name="_Qualification plan_Box SFR_2007-06-15" xfId="808"/>
    <cellStyle name="_Qualification plan_Box SFR_2007-06-15 2" xfId="48428"/>
    <cellStyle name="_Qualification plan_BT1.5_2007-06-22" xfId="809"/>
    <cellStyle name="_Qualification plan_BT1.5_2007-06-22 2" xfId="48429"/>
    <cellStyle name="_quoation format" xfId="810"/>
    <cellStyle name="_Quotation - 2-0-Latest-2-Jan-2008" xfId="811"/>
    <cellStyle name="_Quotation - 2-0-Latest-2-Jan-2008 2" xfId="48430"/>
    <cellStyle name="_Quotation - HUB1-5 Revised-6-Customer" xfId="812"/>
    <cellStyle name="_Quotation - SET - 145A - BW070002" xfId="813"/>
    <cellStyle name="_Quotation - SET - 164D - bw070008" xfId="814"/>
    <cellStyle name="_Quotation - SET - 164D - bw070008_CD target Q4 2007" xfId="815"/>
    <cellStyle name="_Quotation - SET - 186A - Customer" xfId="816"/>
    <cellStyle name="_Quotation - SET - 186A - Customer_CD target Q4 2007" xfId="817"/>
    <cellStyle name="_Quotation - SET 187A" xfId="818"/>
    <cellStyle name="_Quotation - SET 187A_CD target Q4 2007" xfId="819"/>
    <cellStyle name="_Quotation - SET-164D -bw060010" xfId="820"/>
    <cellStyle name="_Quotation - TG787 - Horizontal - Customer" xfId="821"/>
    <cellStyle name="_Quotation - TG787 Inlay" xfId="822"/>
    <cellStyle name="_Quotation - type D with Hot runner - Customer - Revised1" xfId="823"/>
    <cellStyle name="_Quotation - WAC3000 - customer" xfId="824"/>
    <cellStyle name="_Quotation Broadway" xfId="825"/>
    <cellStyle name="_Quotation Control List(BB5G Series Q3 TMM )" xfId="826"/>
    <cellStyle name="_Quotation Control List(BB5G Series Q3 TMM ) 2" xfId="48431"/>
    <cellStyle name="_quotation of triad" xfId="827"/>
    <cellStyle name="_Quotation_lenovo confirm_0427" xfId="828"/>
    <cellStyle name="_Quote Proposal  Format" xfId="829"/>
    <cellStyle name="_RD-639-0091_01_opsbom_March_6_Apple Edited" xfId="830"/>
    <cellStyle name="_Ruyi Box ME Quote 02012008 Thomson  R4 0201 A to Daniel" xfId="831"/>
    <cellStyle name="_Samansha project" xfId="48274"/>
    <cellStyle name="_SBB&amp;Linksys_ETAc_1214" xfId="832"/>
    <cellStyle name="_sea" xfId="833"/>
    <cellStyle name="_Sep-cost-estimation-0927" xfId="834"/>
    <cellStyle name="_Sheet1" xfId="835"/>
    <cellStyle name="_Sheet1 2" xfId="48432"/>
    <cellStyle name="_Sheet2" xfId="836"/>
    <cellStyle name="_Sheet2_Montoya_Test_Equipment_V1 0412" xfId="837"/>
    <cellStyle name="_Sheet2_Montoya_Test_Equipment_V1 量产" xfId="838"/>
    <cellStyle name="_Sheet2_Montoya_Test_Equipment_V20926" xfId="839"/>
    <cellStyle name="_Sheet4" xfId="840"/>
    <cellStyle name="_Sichuan ATM Config - all option - PP7480UE640 - 010215" xfId="841"/>
    <cellStyle name="_Sichuan ATM Config - all option - PP7480UE640 - 010215_configuration list-1" xfId="842"/>
    <cellStyle name="_Sichuan ATM Config - all option - PP7480UE640 - 010215_HNCATV SDH" xfId="843"/>
    <cellStyle name="_SMT技委會聯繫表" xfId="4"/>
    <cellStyle name="_ST 777 09202006 FXCN R2 to Betty" xfId="844"/>
    <cellStyle name="_ST 777 09202006 FXCN R2 to Betty 2" xfId="48433"/>
    <cellStyle name="_Standard Cost sheet - F&amp;T" xfId="845"/>
    <cellStyle name="_STB Rev.06" xfId="846"/>
    <cellStyle name="_STB Rev.06 2" xfId="48434"/>
    <cellStyle name="_Sun _Feb 9" xfId="847"/>
    <cellStyle name="_Sun _Feb 9_configuration list-1" xfId="848"/>
    <cellStyle name="_Sun _Feb 9_HNCATV SDH" xfId="849"/>
    <cellStyle name="_TEMP ACG900 TMM complain BOM variance" xfId="850"/>
    <cellStyle name="_TG 787 797 Horizontal NRE 01232008 Thomson R14" xfId="851"/>
    <cellStyle name="_TG 787 797 Horizontal Quotation 03262008 Foxconn  R4" xfId="852"/>
    <cellStyle name="_TG 787 797 Horizontal Quotation 03262008 Foxconn  R4 2" xfId="48435"/>
    <cellStyle name="_TG 787 797 Horizontal Quotation 04172008 Foxconn  R5" xfId="853"/>
    <cellStyle name="_TG 787 797 Horizontal Quotation 04172008 Foxconn  R5 2" xfId="48436"/>
    <cellStyle name="_TG 787 VS 797 ME Quote based on T1 Housing" xfId="854"/>
    <cellStyle name="_TG 787 VS 797 ME Quote based on T1 Housing 2" xfId="48437"/>
    <cellStyle name="_TG 787797 Horizontacl NRE 11082007 Thomson R4" xfId="855"/>
    <cellStyle name="_TG787 797 Horizontal Vertical project  Name compare 1203 from Elaine" xfId="856"/>
    <cellStyle name="_THOMOSH STB (DCI62UPC)test equipment list_Rev 0.1" xfId="857"/>
    <cellStyle name="_THOMOSH STB (DCI62UPC)test equipment list_Rev 0.1new" xfId="858"/>
    <cellStyle name="_Thomson June revenue analyze 0601" xfId="859"/>
    <cellStyle name="_Thomson purchase list - TG787 Horizontal - FYDG - R1 1214 From Carol" xfId="860"/>
    <cellStyle name="_Thomson purchase list - TG787 Horizontal - FYDG - R1 1214 From Carol 2" xfId="48438"/>
    <cellStyle name="_Thomson QBR--Passive &amp; PCB (0522_Kevin)" xfId="861"/>
    <cellStyle name="_Thomson STB DCI62UPC) Rev 0.1" xfId="862"/>
    <cellStyle name="_Thomson-U46 shipping pre-alert-wk24" xfId="863"/>
    <cellStyle name="_TI ALICE  08182007 U46L081T00 Quote Thomson R0" xfId="864"/>
    <cellStyle name="_TI Alice Q2 08 Budgetary Quotation  05142008 Thomson R0" xfId="865"/>
    <cellStyle name="_TI Base and Handset  09052006 R2 Thomson" xfId="866"/>
    <cellStyle name="_TI Base and Handset  09052006 R2 Thomson_CD target Q4 2007" xfId="867"/>
    <cellStyle name="_TI Base and Handset 10282006 TMM R3-Costdown proposal" xfId="868"/>
    <cellStyle name="_TI Base and Handset 10282006 TMM R3-Costdown proposal_CD target Q4 2007" xfId="869"/>
    <cellStyle name="_TMM CFT通訊錄" xfId="870"/>
    <cellStyle name="_TMM CFT通訊錄 2" xfId="48439"/>
    <cellStyle name="_TMM Daily Status 5.12  2006-update" xfId="871"/>
    <cellStyle name="_TMM Daily Status 5.19  2006-update" xfId="872"/>
    <cellStyle name="_TMM Daily Status 5.26  2006-update" xfId="873"/>
    <cellStyle name="_TMM Daily Status April 28  2006-update" xfId="874"/>
    <cellStyle name="_TMM Daily Status May 5  2006" xfId="875"/>
    <cellStyle name="_TMM defective goods" xfId="876"/>
    <cellStyle name="_TMM MDS 分析 WK25" xfId="877"/>
    <cellStyle name="_TMM STB project contact window" xfId="878"/>
    <cellStyle name="_TMM 客戶信用額度狀況表" xfId="879"/>
    <cellStyle name="_TMM&amp;Inventel_ETAc_1214" xfId="880"/>
    <cellStyle name="_tooling Quotation" xfId="881"/>
    <cellStyle name="_Tooling quotation for 186A" xfId="882"/>
    <cellStyle name="_U46  daily shipping notice 6.18" xfId="883"/>
    <cellStyle name="_U46 idle list0419" xfId="884"/>
    <cellStyle name="_-U46L070 USB Dect 06062006 Q2-Q3 Foxconn R1" xfId="885"/>
    <cellStyle name="_U46L088.00 quotation080104TE設備按1.1計算" xfId="886"/>
    <cellStyle name="_U46L088.13 quotation080104TE設備按1.1倍計算" xfId="887"/>
    <cellStyle name="_UNDP 1019" xfId="888"/>
    <cellStyle name="_UNDP 投資計劃書" xfId="889"/>
    <cellStyle name="_UNDP_NPI Workbook_0502" xfId="890"/>
    <cellStyle name="_Update DP1 schedule 07.10" xfId="48275"/>
    <cellStyle name="_VMI" xfId="891"/>
    <cellStyle name="_WAC3000 Tooling Quotation" xfId="892"/>
    <cellStyle name="_Waterfall" xfId="893"/>
    <cellStyle name="_Waterfall 2" xfId="48440"/>
    <cellStyle name="_week18V19兩周差異" xfId="894"/>
    <cellStyle name="_weekly report -17" xfId="895"/>
    <cellStyle name="_weekly report -17 2" xfId="48441"/>
    <cellStyle name="_weekly report-19" xfId="896"/>
    <cellStyle name="_weekly report-19 2" xfId="48442"/>
    <cellStyle name="_weekly report-20" xfId="897"/>
    <cellStyle name="_weekly report-20 2" xfId="48443"/>
    <cellStyle name="_weekly report-21" xfId="898"/>
    <cellStyle name="_weekly report-21 2" xfId="48444"/>
    <cellStyle name="_Weekly tracking--WK10" xfId="899"/>
    <cellStyle name="_WK20 idle" xfId="900"/>
    <cellStyle name="_WK27 shipping summary" xfId="901"/>
    <cellStyle name="_WK28 shipping summary" xfId="902"/>
    <cellStyle name="_WK32 shipping summary" xfId="903"/>
    <cellStyle name="_x005f_x000a__x005f_x000a_JournalTemplate=C:\COMFO\CTALK\JOURSTD.TPL_x005f_x000a__x005f_x000a_LbStateAddress=3 3 0 251 1 89 2 311_x005f_x000a__x005f_x000a_LbStateJou" xfId="904"/>
    <cellStyle name="_ZS AND LH IDLE0603" xfId="905"/>
    <cellStyle name="_兩周差異報12 20" xfId="906"/>
    <cellStyle name="_效益評估(歐陽經理)" xfId="909"/>
    <cellStyle name="_機電工務物品出入庫記錄0511" xfId="915"/>
    <cellStyle name="_物料計劃表" xfId="48276"/>
    <cellStyle name="_義工簽到表" xfId="914"/>
    <cellStyle name="_設備分配 list--有財編-0627 (Com 需求)" xfId="910"/>
    <cellStyle name="_設備評估-21130621" xfId="911"/>
    <cellStyle name="_設備評估-21130621 2" xfId="48445"/>
    <cellStyle name="_設備請購資料" xfId="912"/>
    <cellStyle name="_設備請購資料 2" xfId="48446"/>
    <cellStyle name="_週報表-各SITE-1022" xfId="913"/>
    <cellStyle name="_附件一-中央格式損益表" xfId="907"/>
    <cellStyle name="_附件一-中央格式損益表 2" xfId="48447"/>
    <cellStyle name="_附件一-中央格式損益表-CPE1" xfId="908"/>
    <cellStyle name="_附件一-中央格式損益表-CPE1 2" xfId="48448"/>
    <cellStyle name="¤@¯ë_97sales" xfId="916"/>
    <cellStyle name="=C:\WINDOWS\SYSTEM32\COMMAND.COM" xfId="917"/>
    <cellStyle name="=C:\WINDOWS\SYSTEM32\COMMAND.COM 2" xfId="918"/>
    <cellStyle name="•\Ž¦Ï‚Ý‚ÌƒnƒCƒp[ƒŠƒ“ƒN" xfId="919"/>
    <cellStyle name="•W_laroux" xfId="920"/>
    <cellStyle name="0,0_x000a__x000a_NA_x000a__x000a_" xfId="921"/>
    <cellStyle name="0,0_x000a__x000a_NA_x000a__x000a_ 2" xfId="922"/>
    <cellStyle name="0,0_x000a__x000a_NA_x000a__x000a_ 2 2" xfId="923"/>
    <cellStyle name="0,0_x000a__x000a_NA_x000a__x000a_ 2 2 2" xfId="924"/>
    <cellStyle name="0,0_x000a__x000a_NA_x000a__x000a_ 2 3" xfId="48450"/>
    <cellStyle name="0,0_x000a__x000a_NA_x000a__x000a_ 2_Celeste EVT1_Allocation and Distribution_Master Sept 15" xfId="925"/>
    <cellStyle name="0,0_x000a__x000a_NA_x000a__x000a_ 3" xfId="926"/>
    <cellStyle name="0,0_x000a__x000a_NA_x000a__x000a_ 3 2" xfId="48451"/>
    <cellStyle name="0,0_x000a__x000a_NA_x000a__x000a_ 4" xfId="48449"/>
    <cellStyle name="0,0_x000a__x000a_NA_x000a__x000a__~5279022" xfId="927"/>
    <cellStyle name="0,0_x000d__x000a_NA_x000d__x000a_" xfId="5"/>
    <cellStyle name="0,0_x000d__x000a_NA_x000d__x000a_ 2" xfId="48452"/>
    <cellStyle name="0,0_x000d__x000d_NA_x000d__x000d_" xfId="928"/>
    <cellStyle name="0,0_x000d__x000d_NA_x000d__x000d_ 2" xfId="929"/>
    <cellStyle name="0,0_x000d__x000d_NA_x000d__x000d_ 2 2" xfId="930"/>
    <cellStyle name="0,0_x000d__x000d_NA_x000d__x000d_ 2_Tequila _DRT3_Back Pack test__20110928" xfId="931"/>
    <cellStyle name="0,0_x000d__x000d_NA_x000d__x000d__~5279022" xfId="932"/>
    <cellStyle name="0000" xfId="933"/>
    <cellStyle name="000000" xfId="934"/>
    <cellStyle name="000000 2" xfId="48453"/>
    <cellStyle name="06Cap_BotCntr" xfId="935"/>
    <cellStyle name="06CapSm_BotCntr" xfId="936"/>
    <cellStyle name="06SectHeading" xfId="937"/>
    <cellStyle name="06Title" xfId="938"/>
    <cellStyle name="06UserCheckBox" xfId="939"/>
    <cellStyle name="06UserFill" xfId="940"/>
    <cellStyle name="06UserFillCenterAcross" xfId="941"/>
    <cellStyle name="07Cap_BotCntr" xfId="942"/>
    <cellStyle name="07CapSm_BotCntr" xfId="943"/>
    <cellStyle name="07SectHeading" xfId="944"/>
    <cellStyle name="07Title" xfId="945"/>
    <cellStyle name="07UserCheckBox" xfId="946"/>
    <cellStyle name="07UserFill" xfId="947"/>
    <cellStyle name="07UserFillCenterAcross" xfId="948"/>
    <cellStyle name="08Cap_BotCntr" xfId="949"/>
    <cellStyle name="08CapSm_BotCntr" xfId="950"/>
    <cellStyle name="08SectHeading" xfId="951"/>
    <cellStyle name="08Title" xfId="952"/>
    <cellStyle name="08UserCheckBox" xfId="953"/>
    <cellStyle name="08UserFill" xfId="954"/>
    <cellStyle name="08UserFillCenterAcross" xfId="955"/>
    <cellStyle name="09Cap_BotCntr" xfId="956"/>
    <cellStyle name="09CapSm_BotCntr" xfId="957"/>
    <cellStyle name="09SectHeading" xfId="958"/>
    <cellStyle name="09Title" xfId="959"/>
    <cellStyle name="09UserCheckBox" xfId="960"/>
    <cellStyle name="09UserFill" xfId="961"/>
    <cellStyle name="09UserFillCenterAcross" xfId="962"/>
    <cellStyle name="10Cap_BotCntr" xfId="963"/>
    <cellStyle name="10CapSm_BotCntr" xfId="964"/>
    <cellStyle name="10SectHeading" xfId="965"/>
    <cellStyle name="10Title" xfId="966"/>
    <cellStyle name="10UserCheckBox" xfId="967"/>
    <cellStyle name="10UserFill" xfId="968"/>
    <cellStyle name="10UserFillCenterAcross" xfId="969"/>
    <cellStyle name="20% - Accent1" xfId="970"/>
    <cellStyle name="20% - Accent1 2" xfId="971"/>
    <cellStyle name="20% - Accent2" xfId="972"/>
    <cellStyle name="20% - Accent2 2" xfId="973"/>
    <cellStyle name="20% - Accent3" xfId="974"/>
    <cellStyle name="20% - Accent3 2" xfId="975"/>
    <cellStyle name="20% - Accent4" xfId="976"/>
    <cellStyle name="20% - Accent4 2" xfId="977"/>
    <cellStyle name="20% - Accent5" xfId="978"/>
    <cellStyle name="20% - Accent5 2" xfId="979"/>
    <cellStyle name="20% - Accent6" xfId="980"/>
    <cellStyle name="20% - Accent6 2" xfId="981"/>
    <cellStyle name="20% - アクセント 1" xfId="982"/>
    <cellStyle name="20% - アクセント 2" xfId="983"/>
    <cellStyle name="20% - アクセント 3" xfId="984"/>
    <cellStyle name="20% - アクセント 4" xfId="985"/>
    <cellStyle name="20% - アクセント 5" xfId="986"/>
    <cellStyle name="20% - アクセント 6" xfId="987"/>
    <cellStyle name="20% - 强调文字颜色 1" xfId="988"/>
    <cellStyle name="20% - 强调文字颜色 1 2" xfId="989"/>
    <cellStyle name="20% - 强调文字颜色 1 2 2" xfId="48454"/>
    <cellStyle name="20% - 强调文字颜色 1 3" xfId="990"/>
    <cellStyle name="20% - 强调文字颜色 1 4" xfId="991"/>
    <cellStyle name="20% - 强调文字颜色 1 4 2" xfId="992"/>
    <cellStyle name="20% - 强调文字颜色 1 4 2 2" xfId="993"/>
    <cellStyle name="20% - 强调文字颜色 1 4 3" xfId="994"/>
    <cellStyle name="20% - 强调文字颜色 1 5" xfId="995"/>
    <cellStyle name="20% - 强调文字颜色 2" xfId="996"/>
    <cellStyle name="20% - 强调文字颜色 2 2" xfId="997"/>
    <cellStyle name="20% - 强调文字颜色 2 2 2" xfId="48455"/>
    <cellStyle name="20% - 强调文字颜色 2 3" xfId="998"/>
    <cellStyle name="20% - 强调文字颜色 2 4" xfId="999"/>
    <cellStyle name="20% - 强调文字颜色 2 4 2" xfId="1000"/>
    <cellStyle name="20% - 强调文字颜色 2 4 2 2" xfId="1001"/>
    <cellStyle name="20% - 强调文字颜色 2 4 3" xfId="1002"/>
    <cellStyle name="20% - 强调文字颜色 2 5" xfId="1003"/>
    <cellStyle name="20% - 强调文字颜色 3" xfId="1004"/>
    <cellStyle name="20% - 强调文字颜色 3 2" xfId="1005"/>
    <cellStyle name="20% - 强调文字颜色 3 2 2" xfId="48456"/>
    <cellStyle name="20% - 强调文字颜色 3 3" xfId="1006"/>
    <cellStyle name="20% - 强调文字颜色 3 4" xfId="1007"/>
    <cellStyle name="20% - 强调文字颜色 3 4 2" xfId="1008"/>
    <cellStyle name="20% - 强调文字颜色 3 4 2 2" xfId="1009"/>
    <cellStyle name="20% - 强调文字颜色 3 4 3" xfId="1010"/>
    <cellStyle name="20% - 强调文字颜色 3 5" xfId="1011"/>
    <cellStyle name="20% - 强调文字颜色 4" xfId="1012"/>
    <cellStyle name="20% - 强调文字颜色 4 2" xfId="1013"/>
    <cellStyle name="20% - 强调文字颜色 4 2 2" xfId="48457"/>
    <cellStyle name="20% - 强调文字颜色 4 3" xfId="1014"/>
    <cellStyle name="20% - 强调文字颜色 4 4" xfId="1015"/>
    <cellStyle name="20% - 强调文字颜色 4 4 2" xfId="1016"/>
    <cellStyle name="20% - 强调文字颜色 4 4 2 2" xfId="1017"/>
    <cellStyle name="20% - 强调文字颜色 4 4 3" xfId="1018"/>
    <cellStyle name="20% - 强调文字颜色 4 5" xfId="1019"/>
    <cellStyle name="20% - 强调文字颜色 5" xfId="1020"/>
    <cellStyle name="20% - 强调文字颜色 5 2" xfId="1021"/>
    <cellStyle name="20% - 强调文字颜色 5 2 2" xfId="48458"/>
    <cellStyle name="20% - 强调文字颜色 5 3" xfId="1022"/>
    <cellStyle name="20% - 强调文字颜色 5 4" xfId="1023"/>
    <cellStyle name="20% - 强调文字颜色 5 4 2" xfId="1024"/>
    <cellStyle name="20% - 强调文字颜色 5 4 2 2" xfId="1025"/>
    <cellStyle name="20% - 强调文字颜色 5 4 3" xfId="1026"/>
    <cellStyle name="20% - 强调文字颜色 5 5" xfId="1027"/>
    <cellStyle name="20% - 强调文字颜色 6" xfId="1028"/>
    <cellStyle name="20% - 强调文字颜色 6 2" xfId="1029"/>
    <cellStyle name="20% - 强调文字颜色 6 2 2" xfId="48459"/>
    <cellStyle name="20% - 强调文字颜色 6 3" xfId="1030"/>
    <cellStyle name="20% - 强调文字颜色 6 4" xfId="1031"/>
    <cellStyle name="20% - 强调文字颜色 6 4 2" xfId="1032"/>
    <cellStyle name="20% - 强调文字颜色 6 4 2 2" xfId="1033"/>
    <cellStyle name="20% - 强调文字颜色 6 4 3" xfId="1034"/>
    <cellStyle name="20% - 强调文字颜色 6 5" xfId="1035"/>
    <cellStyle name="20% - 輔色1 2" xfId="6"/>
    <cellStyle name="20% - 輔色1 2 2" xfId="48460"/>
    <cellStyle name="20% - 輔色1 3" xfId="1036"/>
    <cellStyle name="20% - 輔色1 4" xfId="1037"/>
    <cellStyle name="20% - 輔色1 5" xfId="1038"/>
    <cellStyle name="20% - 輔色1 6" xfId="1039"/>
    <cellStyle name="20% - 輔色1 7" xfId="1040"/>
    <cellStyle name="20% - 輔色1 8" xfId="1041"/>
    <cellStyle name="20% - 輔色1 9" xfId="1042"/>
    <cellStyle name="20% - 輔色2 2" xfId="7"/>
    <cellStyle name="20% - 輔色2 2 2" xfId="48461"/>
    <cellStyle name="20% - 輔色2 3" xfId="1043"/>
    <cellStyle name="20% - 輔色2 4" xfId="1044"/>
    <cellStyle name="20% - 輔色2 5" xfId="1045"/>
    <cellStyle name="20% - 輔色2 6" xfId="1046"/>
    <cellStyle name="20% - 輔色2 7" xfId="1047"/>
    <cellStyle name="20% - 輔色2 8" xfId="1048"/>
    <cellStyle name="20% - 輔色2 9" xfId="1049"/>
    <cellStyle name="20% - 輔色3 2" xfId="8"/>
    <cellStyle name="20% - 輔色3 2 2" xfId="48462"/>
    <cellStyle name="20% - 輔色3 3" xfId="1050"/>
    <cellStyle name="20% - 輔色3 4" xfId="1051"/>
    <cellStyle name="20% - 輔色3 5" xfId="1052"/>
    <cellStyle name="20% - 輔色3 6" xfId="1053"/>
    <cellStyle name="20% - 輔色3 7" xfId="1054"/>
    <cellStyle name="20% - 輔色3 8" xfId="1055"/>
    <cellStyle name="20% - 輔色3 9" xfId="1056"/>
    <cellStyle name="20% - 輔色4 2" xfId="9"/>
    <cellStyle name="20% - 輔色4 2 2" xfId="48463"/>
    <cellStyle name="20% - 輔色4 3" xfId="1057"/>
    <cellStyle name="20% - 輔色4 4" xfId="1058"/>
    <cellStyle name="20% - 輔色4 5" xfId="1059"/>
    <cellStyle name="20% - 輔色4 6" xfId="1060"/>
    <cellStyle name="20% - 輔色4 7" xfId="1061"/>
    <cellStyle name="20% - 輔色4 8" xfId="1062"/>
    <cellStyle name="20% - 輔色4 9" xfId="1063"/>
    <cellStyle name="20% - 輔色5 2" xfId="10"/>
    <cellStyle name="20% - 輔色5 2 2" xfId="48464"/>
    <cellStyle name="20% - 輔色5 3" xfId="1064"/>
    <cellStyle name="20% - 輔色5 4" xfId="1065"/>
    <cellStyle name="20% - 輔色5 5" xfId="1066"/>
    <cellStyle name="20% - 輔色5 6" xfId="1067"/>
    <cellStyle name="20% - 輔色5 7" xfId="1068"/>
    <cellStyle name="20% - 輔色5 8" xfId="1069"/>
    <cellStyle name="20% - 輔色5 9" xfId="1070"/>
    <cellStyle name="20% - 輔色6 2" xfId="11"/>
    <cellStyle name="20% - 輔色6 2 2" xfId="48465"/>
    <cellStyle name="20% - 輔色6 3" xfId="1071"/>
    <cellStyle name="20% - 輔色6 4" xfId="1072"/>
    <cellStyle name="20% - 輔色6 5" xfId="1073"/>
    <cellStyle name="20% - 輔色6 6" xfId="1074"/>
    <cellStyle name="20% - 輔色6 7" xfId="1075"/>
    <cellStyle name="20% - 輔色6 8" xfId="1076"/>
    <cellStyle name="20% - 輔色6 9" xfId="1077"/>
    <cellStyle name="40% - Accent1" xfId="1078"/>
    <cellStyle name="40% - Accent1 2" xfId="1079"/>
    <cellStyle name="40% - Accent2" xfId="1080"/>
    <cellStyle name="40% - Accent2 2" xfId="1081"/>
    <cellStyle name="40% - Accent3" xfId="1082"/>
    <cellStyle name="40% - Accent3 2" xfId="1083"/>
    <cellStyle name="40% - Accent4" xfId="1084"/>
    <cellStyle name="40% - Accent4 2" xfId="1085"/>
    <cellStyle name="40% - Accent5" xfId="1086"/>
    <cellStyle name="40% - Accent5 2" xfId="1087"/>
    <cellStyle name="40% - Accent6" xfId="1088"/>
    <cellStyle name="40% - Accent6 2" xfId="1089"/>
    <cellStyle name="40% - アクセント 1" xfId="1090"/>
    <cellStyle name="40% - アクセント 2" xfId="1091"/>
    <cellStyle name="40% - アクセント 3" xfId="1092"/>
    <cellStyle name="40% - アクセント 4" xfId="1093"/>
    <cellStyle name="40% - アクセント 5" xfId="1094"/>
    <cellStyle name="40% - アクセント 6" xfId="1095"/>
    <cellStyle name="40% - 强调文字颜色 1" xfId="1096"/>
    <cellStyle name="40% - 强调文字颜色 1 2" xfId="1097"/>
    <cellStyle name="40% - 强调文字颜色 1 2 2" xfId="48466"/>
    <cellStyle name="40% - 强调文字颜色 1 3" xfId="1098"/>
    <cellStyle name="40% - 强调文字颜色 1 4" xfId="1099"/>
    <cellStyle name="40% - 强调文字颜色 1 4 2" xfId="1100"/>
    <cellStyle name="40% - 强调文字颜色 1 4 2 2" xfId="1101"/>
    <cellStyle name="40% - 强调文字颜色 1 4 3" xfId="1102"/>
    <cellStyle name="40% - 强调文字颜色 1 5" xfId="1103"/>
    <cellStyle name="40% - 强调文字颜色 2" xfId="1104"/>
    <cellStyle name="40% - 强调文字颜色 2 2" xfId="1105"/>
    <cellStyle name="40% - 强调文字颜色 2 2 2" xfId="48467"/>
    <cellStyle name="40% - 强调文字颜色 2 3" xfId="1106"/>
    <cellStyle name="40% - 强调文字颜色 2 4" xfId="1107"/>
    <cellStyle name="40% - 强调文字颜色 2 4 2" xfId="1108"/>
    <cellStyle name="40% - 强调文字颜色 2 4 2 2" xfId="1109"/>
    <cellStyle name="40% - 强调文字颜色 2 4 3" xfId="1110"/>
    <cellStyle name="40% - 强调文字颜色 2 5" xfId="1111"/>
    <cellStyle name="40% - 强调文字颜色 3" xfId="1112"/>
    <cellStyle name="40% - 强调文字颜色 3 2" xfId="1113"/>
    <cellStyle name="40% - 强调文字颜色 3 2 2" xfId="48468"/>
    <cellStyle name="40% - 强调文字颜色 3 3" xfId="1114"/>
    <cellStyle name="40% - 强调文字颜色 3 4" xfId="1115"/>
    <cellStyle name="40% - 强调文字颜色 3 4 2" xfId="1116"/>
    <cellStyle name="40% - 强调文字颜色 3 4 2 2" xfId="1117"/>
    <cellStyle name="40% - 强调文字颜色 3 4 3" xfId="1118"/>
    <cellStyle name="40% - 强调文字颜色 3 5" xfId="1119"/>
    <cellStyle name="40% - 强调文字颜色 4" xfId="1120"/>
    <cellStyle name="40% - 强调文字颜色 4 2" xfId="1121"/>
    <cellStyle name="40% - 强调文字颜色 4 2 2" xfId="48469"/>
    <cellStyle name="40% - 强调文字颜色 4 3" xfId="1122"/>
    <cellStyle name="40% - 强调文字颜色 4 4" xfId="1123"/>
    <cellStyle name="40% - 强调文字颜色 4 4 2" xfId="1124"/>
    <cellStyle name="40% - 强调文字颜色 4 4 2 2" xfId="1125"/>
    <cellStyle name="40% - 强调文字颜色 4 4 3" xfId="1126"/>
    <cellStyle name="40% - 强调文字颜色 4 5" xfId="1127"/>
    <cellStyle name="40% - 强调文字颜色 5" xfId="1128"/>
    <cellStyle name="40% - 强调文字颜色 5 2" xfId="1129"/>
    <cellStyle name="40% - 强调文字颜色 5 2 2" xfId="48470"/>
    <cellStyle name="40% - 强调文字颜色 5 3" xfId="1130"/>
    <cellStyle name="40% - 强调文字颜色 5 4" xfId="1131"/>
    <cellStyle name="40% - 强调文字颜色 5 4 2" xfId="1132"/>
    <cellStyle name="40% - 强调文字颜色 5 4 2 2" xfId="1133"/>
    <cellStyle name="40% - 强调文字颜色 5 4 3" xfId="1134"/>
    <cellStyle name="40% - 强调文字颜色 5 5" xfId="1135"/>
    <cellStyle name="40% - 强调文字颜色 6" xfId="1136"/>
    <cellStyle name="40% - 强调文字颜色 6 2" xfId="1137"/>
    <cellStyle name="40% - 强调文字颜色 6 2 2" xfId="48471"/>
    <cellStyle name="40% - 强调文字颜色 6 3" xfId="1138"/>
    <cellStyle name="40% - 强调文字颜色 6 4" xfId="1139"/>
    <cellStyle name="40% - 强调文字颜色 6 4 2" xfId="1140"/>
    <cellStyle name="40% - 强调文字颜色 6 4 2 2" xfId="1141"/>
    <cellStyle name="40% - 强调文字颜色 6 4 3" xfId="1142"/>
    <cellStyle name="40% - 强调文字颜色 6 5" xfId="1143"/>
    <cellStyle name="40% - 輔色1 2" xfId="12"/>
    <cellStyle name="40% - 輔色1 2 2" xfId="48472"/>
    <cellStyle name="40% - 輔色1 3" xfId="1144"/>
    <cellStyle name="40% - 輔色1 4" xfId="1145"/>
    <cellStyle name="40% - 輔色1 5" xfId="1146"/>
    <cellStyle name="40% - 輔色1 6" xfId="1147"/>
    <cellStyle name="40% - 輔色1 7" xfId="1148"/>
    <cellStyle name="40% - 輔色1 8" xfId="1149"/>
    <cellStyle name="40% - 輔色1 9" xfId="1150"/>
    <cellStyle name="40% - 輔色2 2" xfId="13"/>
    <cellStyle name="40% - 輔色2 2 2" xfId="48473"/>
    <cellStyle name="40% - 輔色2 3" xfId="1151"/>
    <cellStyle name="40% - 輔色2 4" xfId="1152"/>
    <cellStyle name="40% - 輔色2 5" xfId="1153"/>
    <cellStyle name="40% - 輔色2 6" xfId="1154"/>
    <cellStyle name="40% - 輔色2 7" xfId="1155"/>
    <cellStyle name="40% - 輔色2 8" xfId="1156"/>
    <cellStyle name="40% - 輔色2 9" xfId="1157"/>
    <cellStyle name="40% - 輔色3 2" xfId="14"/>
    <cellStyle name="40% - 輔色3 2 2" xfId="48474"/>
    <cellStyle name="40% - 輔色3 3" xfId="1158"/>
    <cellStyle name="40% - 輔色3 4" xfId="1159"/>
    <cellStyle name="40% - 輔色3 5" xfId="1160"/>
    <cellStyle name="40% - 輔色3 6" xfId="1161"/>
    <cellStyle name="40% - 輔色3 7" xfId="1162"/>
    <cellStyle name="40% - 輔色3 8" xfId="1163"/>
    <cellStyle name="40% - 輔色3 9" xfId="1164"/>
    <cellStyle name="40% - 輔色4 2" xfId="15"/>
    <cellStyle name="40% - 輔色4 2 2" xfId="48475"/>
    <cellStyle name="40% - 輔色4 3" xfId="1165"/>
    <cellStyle name="40% - 輔色4 4" xfId="1166"/>
    <cellStyle name="40% - 輔色4 5" xfId="1167"/>
    <cellStyle name="40% - 輔色4 6" xfId="1168"/>
    <cellStyle name="40% - 輔色4 7" xfId="1169"/>
    <cellStyle name="40% - 輔色4 8" xfId="1170"/>
    <cellStyle name="40% - 輔色4 9" xfId="1171"/>
    <cellStyle name="40% - 輔色5 2" xfId="16"/>
    <cellStyle name="40% - 輔色5 2 2" xfId="48476"/>
    <cellStyle name="40% - 輔色5 3" xfId="1172"/>
    <cellStyle name="40% - 輔色5 4" xfId="1173"/>
    <cellStyle name="40% - 輔色5 5" xfId="1174"/>
    <cellStyle name="40% - 輔色5 6" xfId="1175"/>
    <cellStyle name="40% - 輔色5 7" xfId="1176"/>
    <cellStyle name="40% - 輔色5 8" xfId="1177"/>
    <cellStyle name="40% - 輔色5 9" xfId="1178"/>
    <cellStyle name="40% - 輔色6 2" xfId="17"/>
    <cellStyle name="40% - 輔色6 2 2" xfId="48477"/>
    <cellStyle name="40% - 輔色6 3" xfId="1179"/>
    <cellStyle name="40% - 輔色6 4" xfId="1180"/>
    <cellStyle name="40% - 輔色6 5" xfId="1181"/>
    <cellStyle name="40% - 輔色6 6" xfId="1182"/>
    <cellStyle name="40% - 輔色6 7" xfId="1183"/>
    <cellStyle name="40% - 輔色6 8" xfId="1184"/>
    <cellStyle name="40% - 輔色6 9" xfId="1185"/>
    <cellStyle name="60% - Accent1" xfId="1186"/>
    <cellStyle name="60% - Accent1 2" xfId="1187"/>
    <cellStyle name="60% - Accent2" xfId="1188"/>
    <cellStyle name="60% - Accent2 2" xfId="1189"/>
    <cellStyle name="60% - Accent3" xfId="1190"/>
    <cellStyle name="60% - Accent3 2" xfId="1191"/>
    <cellStyle name="60% - Accent4" xfId="1192"/>
    <cellStyle name="60% - Accent4 2" xfId="1193"/>
    <cellStyle name="60% - Accent5" xfId="1194"/>
    <cellStyle name="60% - Accent5 2" xfId="1195"/>
    <cellStyle name="60% - Accent6" xfId="1196"/>
    <cellStyle name="60% - Accent6 2" xfId="1197"/>
    <cellStyle name="60% - アクセント 1" xfId="1198"/>
    <cellStyle name="60% - アクセント 2" xfId="1199"/>
    <cellStyle name="60% - アクセント 3" xfId="1200"/>
    <cellStyle name="60% - アクセント 4" xfId="1201"/>
    <cellStyle name="60% - アクセント 5" xfId="1202"/>
    <cellStyle name="60% - アクセント 6" xfId="1203"/>
    <cellStyle name="60% - 强调文字颜色 1" xfId="1204"/>
    <cellStyle name="60% - 强调文字颜色 1 2" xfId="1205"/>
    <cellStyle name="60% - 强调文字颜色 1 2 2" xfId="48478"/>
    <cellStyle name="60% - 强调文字颜色 1 3" xfId="1206"/>
    <cellStyle name="60% - 强调文字颜色 1 4" xfId="1207"/>
    <cellStyle name="60% - 强调文字颜色 1 4 2" xfId="1208"/>
    <cellStyle name="60% - 强调文字颜色 1 5" xfId="1209"/>
    <cellStyle name="60% - 强调文字颜色 2" xfId="1210"/>
    <cellStyle name="60% - 强调文字颜色 2 2" xfId="1211"/>
    <cellStyle name="60% - 强调文字颜色 2 2 2" xfId="48479"/>
    <cellStyle name="60% - 强调文字颜色 2 3" xfId="1212"/>
    <cellStyle name="60% - 强调文字颜色 2 4" xfId="1213"/>
    <cellStyle name="60% - 强调文字颜色 2 4 2" xfId="1214"/>
    <cellStyle name="60% - 强调文字颜色 2 5" xfId="1215"/>
    <cellStyle name="60% - 强调文字颜色 3" xfId="1216"/>
    <cellStyle name="60% - 强调文字颜色 3 2" xfId="1217"/>
    <cellStyle name="60% - 强调文字颜色 3 2 2" xfId="48480"/>
    <cellStyle name="60% - 强调文字颜色 3 3" xfId="1218"/>
    <cellStyle name="60% - 强调文字颜色 3 4" xfId="1219"/>
    <cellStyle name="60% - 强调文字颜色 3 4 2" xfId="1220"/>
    <cellStyle name="60% - 强调文字颜色 3 5" xfId="1221"/>
    <cellStyle name="60% - 强调文字颜色 4" xfId="1222"/>
    <cellStyle name="60% - 强调文字颜色 4 2" xfId="1223"/>
    <cellStyle name="60% - 强调文字颜色 4 2 2" xfId="48481"/>
    <cellStyle name="60% - 强调文字颜色 4 3" xfId="1224"/>
    <cellStyle name="60% - 强调文字颜色 4 4" xfId="1225"/>
    <cellStyle name="60% - 强调文字颜色 4 4 2" xfId="1226"/>
    <cellStyle name="60% - 强调文字颜色 4 5" xfId="1227"/>
    <cellStyle name="60% - 强调文字颜色 5" xfId="1228"/>
    <cellStyle name="60% - 强调文字颜色 5 2" xfId="1229"/>
    <cellStyle name="60% - 强调文字颜色 5 2 2" xfId="48482"/>
    <cellStyle name="60% - 强调文字颜色 5 3" xfId="1230"/>
    <cellStyle name="60% - 强调文字颜色 5 4" xfId="1231"/>
    <cellStyle name="60% - 强调文字颜色 5 4 2" xfId="1232"/>
    <cellStyle name="60% - 强调文字颜色 5 5" xfId="1233"/>
    <cellStyle name="60% - 强调文字颜色 6" xfId="1234"/>
    <cellStyle name="60% - 强调文字颜色 6 2" xfId="1235"/>
    <cellStyle name="60% - 强调文字颜色 6 2 2" xfId="48483"/>
    <cellStyle name="60% - 强调文字颜色 6 3" xfId="1236"/>
    <cellStyle name="60% - 强调文字颜色 6 4" xfId="1237"/>
    <cellStyle name="60% - 强调文字颜色 6 4 2" xfId="1238"/>
    <cellStyle name="60% - 强调文字颜色 6 5" xfId="1239"/>
    <cellStyle name="60% - 輔色1 2" xfId="18"/>
    <cellStyle name="60% - 輔色1 2 2" xfId="48484"/>
    <cellStyle name="60% - 輔色1 3" xfId="1240"/>
    <cellStyle name="60% - 輔色1 4" xfId="1241"/>
    <cellStyle name="60% - 輔色1 5" xfId="1242"/>
    <cellStyle name="60% - 輔色1 6" xfId="1243"/>
    <cellStyle name="60% - 輔色1 7" xfId="1244"/>
    <cellStyle name="60% - 輔色1 8" xfId="1245"/>
    <cellStyle name="60% - 輔色1 9" xfId="1246"/>
    <cellStyle name="60% - 輔色2 2" xfId="19"/>
    <cellStyle name="60% - 輔色2 2 2" xfId="48485"/>
    <cellStyle name="60% - 輔色2 3" xfId="1247"/>
    <cellStyle name="60% - 輔色2 4" xfId="1248"/>
    <cellStyle name="60% - 輔色2 5" xfId="1249"/>
    <cellStyle name="60% - 輔色2 6" xfId="1250"/>
    <cellStyle name="60% - 輔色2 7" xfId="1251"/>
    <cellStyle name="60% - 輔色2 8" xfId="1252"/>
    <cellStyle name="60% - 輔色2 9" xfId="1253"/>
    <cellStyle name="60% - 輔色3 2" xfId="20"/>
    <cellStyle name="60% - 輔色3 2 2" xfId="48486"/>
    <cellStyle name="60% - 輔色3 3" xfId="1254"/>
    <cellStyle name="60% - 輔色3 4" xfId="1255"/>
    <cellStyle name="60% - 輔色3 5" xfId="1256"/>
    <cellStyle name="60% - 輔色3 6" xfId="1257"/>
    <cellStyle name="60% - 輔色3 7" xfId="1258"/>
    <cellStyle name="60% - 輔色3 8" xfId="1259"/>
    <cellStyle name="60% - 輔色3 9" xfId="1260"/>
    <cellStyle name="60% - 輔色4 2" xfId="21"/>
    <cellStyle name="60% - 輔色4 2 2" xfId="48487"/>
    <cellStyle name="60% - 輔色4 3" xfId="1261"/>
    <cellStyle name="60% - 輔色4 4" xfId="1262"/>
    <cellStyle name="60% - 輔色4 5" xfId="1263"/>
    <cellStyle name="60% - 輔色4 6" xfId="1264"/>
    <cellStyle name="60% - 輔色4 7" xfId="1265"/>
    <cellStyle name="60% - 輔色4 8" xfId="1266"/>
    <cellStyle name="60% - 輔色4 9" xfId="1267"/>
    <cellStyle name="60% - 輔色5 2" xfId="22"/>
    <cellStyle name="60% - 輔色5 2 2" xfId="48488"/>
    <cellStyle name="60% - 輔色5 3" xfId="1268"/>
    <cellStyle name="60% - 輔色5 4" xfId="1269"/>
    <cellStyle name="60% - 輔色5 5" xfId="1270"/>
    <cellStyle name="60% - 輔色5 6" xfId="1271"/>
    <cellStyle name="60% - 輔色5 7" xfId="1272"/>
    <cellStyle name="60% - 輔色5 8" xfId="1273"/>
    <cellStyle name="60% - 輔色5 9" xfId="1274"/>
    <cellStyle name="60% - 輔色6 2" xfId="23"/>
    <cellStyle name="60% - 輔色6 2 2" xfId="48489"/>
    <cellStyle name="60% - 輔色6 3" xfId="1275"/>
    <cellStyle name="60% - 輔色6 4" xfId="1276"/>
    <cellStyle name="60% - 輔色6 5" xfId="1277"/>
    <cellStyle name="60% - 輔色6 6" xfId="1278"/>
    <cellStyle name="60% - 輔色6 7" xfId="1279"/>
    <cellStyle name="60% - 輔色6 8" xfId="1280"/>
    <cellStyle name="60% - 輔色6 9" xfId="1281"/>
    <cellStyle name="9" xfId="1282"/>
    <cellStyle name="9 2" xfId="48490"/>
    <cellStyle name="Accent1" xfId="1283"/>
    <cellStyle name="Accent1 2" xfId="1284"/>
    <cellStyle name="Accent2" xfId="1285"/>
    <cellStyle name="Accent2 2" xfId="1286"/>
    <cellStyle name="Accent3" xfId="1287"/>
    <cellStyle name="Accent3 2" xfId="1288"/>
    <cellStyle name="Accent4" xfId="1289"/>
    <cellStyle name="Accent4 2" xfId="1290"/>
    <cellStyle name="Accent5" xfId="1291"/>
    <cellStyle name="Accent5 2" xfId="1292"/>
    <cellStyle name="Accent6" xfId="1293"/>
    <cellStyle name="Accent6 2" xfId="1294"/>
    <cellStyle name="Accent6 2 2" xfId="1295"/>
    <cellStyle name="Accent6 2 2 2" xfId="1296"/>
    <cellStyle name="Accent6 2 3" xfId="1297"/>
    <cellStyle name="Accent6 2 3 2" xfId="1298"/>
    <cellStyle name="Accent6 2 4" xfId="1299"/>
    <cellStyle name="Accent6 2 5" xfId="1300"/>
    <cellStyle name="Accent6 2 6" xfId="1301"/>
    <cellStyle name="Accent6 2 7" xfId="1302"/>
    <cellStyle name="Accent6 2 8" xfId="1303"/>
    <cellStyle name="Accent6 2 9" xfId="1304"/>
    <cellStyle name="Accent6 3" xfId="1305"/>
    <cellStyle name="AeE­ [0]_INQUIRY ¿μ¾÷AßAø " xfId="1306"/>
    <cellStyle name="AeE­_INQUIRY ¿μ¾÷AßAø " xfId="1307"/>
    <cellStyle name="args.style" xfId="1308"/>
    <cellStyle name="AÞ¸¶ [0]_INQUIRY ¿?¾÷AßAø " xfId="1309"/>
    <cellStyle name="AÞ¸¶_INQUIRY ¿?¾÷AßAø " xfId="1310"/>
    <cellStyle name="AutoFormat Options" xfId="1311"/>
    <cellStyle name="AutoFormat Options 2" xfId="1312"/>
    <cellStyle name="AutoFormat Options 3" xfId="1313"/>
    <cellStyle name="AutoFormat Options 4" xfId="1314"/>
    <cellStyle name="AutoFormat Options 5" xfId="1315"/>
    <cellStyle name="AutoFormat Options 6" xfId="1316"/>
    <cellStyle name="AutoFormat Options 7" xfId="1317"/>
    <cellStyle name="AutoFormat Options 8" xfId="1318"/>
    <cellStyle name="AutoFormat Options 9" xfId="1319"/>
    <cellStyle name="AutoFormat Options_DCOnOff" xfId="1320"/>
    <cellStyle name="Bad" xfId="1321"/>
    <cellStyle name="Bad 2" xfId="1322"/>
    <cellStyle name="Bad 3" xfId="49397"/>
    <cellStyle name="Black" xfId="1323"/>
    <cellStyle name="blank" xfId="1324"/>
    <cellStyle name="blank 2" xfId="48491"/>
    <cellStyle name="Border" xfId="1325"/>
    <cellStyle name="Border 2" xfId="48492"/>
    <cellStyle name="Border 3" xfId="48861"/>
    <cellStyle name="Border 4" xfId="48975"/>
    <cellStyle name="Border 5" xfId="48974"/>
    <cellStyle name="C?AØ_¿?¾÷CoE² " xfId="1326"/>
    <cellStyle name="C￥AØ_¿μ¾÷CoE² " xfId="1327"/>
    <cellStyle name="Calc Currency (0)" xfId="1328"/>
    <cellStyle name="Calc Currency (0) 2" xfId="48493"/>
    <cellStyle name="Calc Currency (2)" xfId="1329"/>
    <cellStyle name="Calc Currency (2) 2" xfId="1330"/>
    <cellStyle name="Calc Currency (2) 3" xfId="48494"/>
    <cellStyle name="Calc Percent (0)" xfId="1331"/>
    <cellStyle name="Calc Percent (0) 2" xfId="48495"/>
    <cellStyle name="Calc Percent (1)" xfId="1332"/>
    <cellStyle name="Calc Percent (1) 2" xfId="48496"/>
    <cellStyle name="Calc Percent (2)" xfId="1333"/>
    <cellStyle name="Calc Percent (2) 2" xfId="48497"/>
    <cellStyle name="Calc Units (0)" xfId="1334"/>
    <cellStyle name="Calc Units (0) 2" xfId="1335"/>
    <cellStyle name="Calc Units (0) 3" xfId="48498"/>
    <cellStyle name="Calc Units (1)" xfId="1336"/>
    <cellStyle name="Calc Units (1) 2" xfId="48499"/>
    <cellStyle name="Calc Units (2)" xfId="1337"/>
    <cellStyle name="Calc Units (2) 2" xfId="1338"/>
    <cellStyle name="Calc Units (2) 3" xfId="48500"/>
    <cellStyle name="Calculation" xfId="1339"/>
    <cellStyle name="Calculation 2" xfId="1340"/>
    <cellStyle name="Calculation 2 2" xfId="1341"/>
    <cellStyle name="Calculation 2 2 2" xfId="1342"/>
    <cellStyle name="Calculation 2 2 2 2" xfId="1343"/>
    <cellStyle name="Calculation 2 2 3" xfId="1344"/>
    <cellStyle name="Calculation 2 2 3 2" xfId="1345"/>
    <cellStyle name="Calculation 2 2 4" xfId="1346"/>
    <cellStyle name="Calculation 2 3" xfId="1347"/>
    <cellStyle name="Calculation 2 3 2" xfId="1348"/>
    <cellStyle name="Calculation 2 3 2 2" xfId="1349"/>
    <cellStyle name="Calculation 2 3 3" xfId="1350"/>
    <cellStyle name="Calculation 2 4" xfId="1351"/>
    <cellStyle name="Calculation 2 4 2" xfId="1352"/>
    <cellStyle name="Calculation 2 5" xfId="1353"/>
    <cellStyle name="Calculation 3" xfId="48501"/>
    <cellStyle name="Calculation 4" xfId="48862"/>
    <cellStyle name="Calculation 5" xfId="48973"/>
    <cellStyle name="category" xfId="1354"/>
    <cellStyle name="Check Cell" xfId="1355"/>
    <cellStyle name="Check Cell 2" xfId="1356"/>
    <cellStyle name="ColLevel_0" xfId="1357"/>
    <cellStyle name="Comma" xfId="48955" builtinId="3"/>
    <cellStyle name="Comma  - Style1" xfId="1358"/>
    <cellStyle name="Comma  - Style2" xfId="1359"/>
    <cellStyle name="Comma  - Style3" xfId="1360"/>
    <cellStyle name="Comma  - Style4" xfId="1361"/>
    <cellStyle name="Comma  - Style5" xfId="1362"/>
    <cellStyle name="Comma  - Style6" xfId="1363"/>
    <cellStyle name="Comma  - Style7" xfId="1364"/>
    <cellStyle name="Comma  - Style8" xfId="1365"/>
    <cellStyle name="Comma [00]" xfId="1366"/>
    <cellStyle name="Comma [00] 2" xfId="1367"/>
    <cellStyle name="Comma [00] 3" xfId="48503"/>
    <cellStyle name="Comma [2]" xfId="1368"/>
    <cellStyle name="Comma [2] 2" xfId="48504"/>
    <cellStyle name="Comma [4]" xfId="1369"/>
    <cellStyle name="Comma 10" xfId="49290"/>
    <cellStyle name="Comma 2" xfId="384"/>
    <cellStyle name="Comma 2 2" xfId="1370"/>
    <cellStyle name="Comma 2 2 2" xfId="1371"/>
    <cellStyle name="Comma 2 2 2 2" xfId="48507"/>
    <cellStyle name="Comma 2 2 3" xfId="48506"/>
    <cellStyle name="Comma 2 3" xfId="1372"/>
    <cellStyle name="Comma 2 3 2" xfId="48508"/>
    <cellStyle name="Comma 2 4" xfId="1373"/>
    <cellStyle name="Comma 2 4 2" xfId="48509"/>
    <cellStyle name="Comma 2 5" xfId="48505"/>
    <cellStyle name="Comma 2 6" xfId="49299"/>
    <cellStyle name="Comma 3" xfId="1374"/>
    <cellStyle name="Comma 3 2" xfId="48510"/>
    <cellStyle name="Comma 3 3" xfId="48864"/>
    <cellStyle name="Comma 4" xfId="1375"/>
    <cellStyle name="Comma 4 2" xfId="48511"/>
    <cellStyle name="Comma 4 3" xfId="48865"/>
    <cellStyle name="Comma 5" xfId="48952"/>
    <cellStyle name="Comma 6" xfId="48953"/>
    <cellStyle name="Comma 6 2" xfId="49272"/>
    <cellStyle name="Comma 7" xfId="48976"/>
    <cellStyle name="Comma 8" xfId="48972"/>
    <cellStyle name="Comma 9" xfId="49288"/>
    <cellStyle name="Comma0" xfId="1376"/>
    <cellStyle name="Comma0 - Estilo4" xfId="1377"/>
    <cellStyle name="Comma0 - Modelo1" xfId="1378"/>
    <cellStyle name="Comma0 - Style1" xfId="1379"/>
    <cellStyle name="Comma0_NRE_T77H196.08 ver03_20110518" xfId="1380"/>
    <cellStyle name="Comma1 - Estilo1" xfId="1381"/>
    <cellStyle name="Comma1 - Modelo2" xfId="1382"/>
    <cellStyle name="Comma1 - Style2" xfId="1383"/>
    <cellStyle name="Copied" xfId="1384"/>
    <cellStyle name="COST1" xfId="1385"/>
    <cellStyle name="Currency [0] in K-Dollars" xfId="1386"/>
    <cellStyle name="Currency [0] in K-Dollars 2" xfId="48512"/>
    <cellStyle name="Currency [00]" xfId="1387"/>
    <cellStyle name="Currency [00] 2" xfId="1388"/>
    <cellStyle name="Currency [00] 3" xfId="48513"/>
    <cellStyle name="Currency [1] in K-Dollars" xfId="1389"/>
    <cellStyle name="Currency [1] in K-Dollars 2" xfId="48514"/>
    <cellStyle name="Currency 2" xfId="1390"/>
    <cellStyle name="Currency 2 2" xfId="1391"/>
    <cellStyle name="Currency 2 2 2" xfId="1392"/>
    <cellStyle name="Currency 2 2 2 2" xfId="48517"/>
    <cellStyle name="Currency 2 2 3" xfId="1393"/>
    <cellStyle name="Currency 2 2 4" xfId="48516"/>
    <cellStyle name="Currency 2 3" xfId="1394"/>
    <cellStyle name="Currency 2 4" xfId="1395"/>
    <cellStyle name="Currency 2 5" xfId="48515"/>
    <cellStyle name="Currency0" xfId="1396"/>
    <cellStyle name="Currency0 2" xfId="48518"/>
    <cellStyle name="custom" xfId="1397"/>
    <cellStyle name="Cyndie" xfId="1398"/>
    <cellStyle name="Date" xfId="1399"/>
    <cellStyle name="Date - Estilo3" xfId="1400"/>
    <cellStyle name="Date 2" xfId="48519"/>
    <cellStyle name="Date 3" xfId="48866"/>
    <cellStyle name="Date 4" xfId="48977"/>
    <cellStyle name="Date 5" xfId="48971"/>
    <cellStyle name="Date Short" xfId="1401"/>
    <cellStyle name="Date Short 2" xfId="48520"/>
    <cellStyle name="Date_2008年度預算明細-580E版" xfId="1402"/>
    <cellStyle name="Delete Title" xfId="1403"/>
    <cellStyle name="DELTA" xfId="1404"/>
    <cellStyle name="Dezimal [0]_6_98" xfId="1405"/>
    <cellStyle name="Dezimal_6_98" xfId="1406"/>
    <cellStyle name="Dia" xfId="1407"/>
    <cellStyle name="Encabez1" xfId="1408"/>
    <cellStyle name="Encabez2" xfId="1409"/>
    <cellStyle name="Enter Currency (0)" xfId="1410"/>
    <cellStyle name="Enter Currency (0) 2" xfId="48521"/>
    <cellStyle name="Enter Currency (2)" xfId="1411"/>
    <cellStyle name="Enter Currency (2) 2" xfId="1412"/>
    <cellStyle name="Enter Currency (2) 3" xfId="48522"/>
    <cellStyle name="Enter Units (0)" xfId="1413"/>
    <cellStyle name="Enter Units (0) 2" xfId="1414"/>
    <cellStyle name="Enter Units (0) 3" xfId="48523"/>
    <cellStyle name="Enter Units (1)" xfId="1415"/>
    <cellStyle name="Enter Units (1) 2" xfId="48524"/>
    <cellStyle name="Enter Units (2)" xfId="1416"/>
    <cellStyle name="Enter Units (2) 2" xfId="1417"/>
    <cellStyle name="Enter Units (2) 3" xfId="48525"/>
    <cellStyle name="Entered" xfId="1418"/>
    <cellStyle name="Euro" xfId="1419"/>
    <cellStyle name="Explanatory Text" xfId="1420"/>
    <cellStyle name="Explanatory Text 2" xfId="1421"/>
    <cellStyle name="Explanatory Text 2 2" xfId="1422"/>
    <cellStyle name="Explanatory Text 2 3" xfId="1423"/>
    <cellStyle name="Explanatory Text 2 4" xfId="1424"/>
    <cellStyle name="Explanatory Text 2 5" xfId="1425"/>
    <cellStyle name="Explanatory Text 2 6" xfId="1426"/>
    <cellStyle name="Explanatory Text 2 7" xfId="1427"/>
    <cellStyle name="Explanatory Text 2 8" xfId="1428"/>
    <cellStyle name="Explanatory Text 2 9" xfId="1429"/>
    <cellStyle name="Ezres_NEWHEA~1" xfId="1430"/>
    <cellStyle name="F2" xfId="1431"/>
    <cellStyle name="F3" xfId="1432"/>
    <cellStyle name="F4" xfId="1433"/>
    <cellStyle name="F5" xfId="1434"/>
    <cellStyle name="F6" xfId="1435"/>
    <cellStyle name="F7" xfId="1436"/>
    <cellStyle name="F8" xfId="1437"/>
    <cellStyle name="Fijo" xfId="1438"/>
    <cellStyle name="Financiero" xfId="1439"/>
    <cellStyle name="Fixed" xfId="1440"/>
    <cellStyle name="ƒnƒCƒp[ƒŠƒ“ƒN" xfId="1441"/>
    <cellStyle name="FormNumber" xfId="1442"/>
    <cellStyle name="Good" xfId="1443"/>
    <cellStyle name="Good 2" xfId="1444"/>
    <cellStyle name="Good 2 10" xfId="1445"/>
    <cellStyle name="Good 2 11" xfId="1446"/>
    <cellStyle name="Good 2 12" xfId="1447"/>
    <cellStyle name="Good 2 2" xfId="1448"/>
    <cellStyle name="Good 2 2 10" xfId="1449"/>
    <cellStyle name="Good 2 2 11" xfId="1450"/>
    <cellStyle name="Good 2 2 2" xfId="1451"/>
    <cellStyle name="Good 2 2 2 10" xfId="1452"/>
    <cellStyle name="Good 2 2 2 2" xfId="1453"/>
    <cellStyle name="Good 2 2 2 2 2" xfId="1454"/>
    <cellStyle name="Good 2 2 2 3" xfId="1455"/>
    <cellStyle name="Good 2 2 2 4" xfId="1456"/>
    <cellStyle name="Good 2 2 2 5" xfId="1457"/>
    <cellStyle name="Good 2 2 2 6" xfId="1458"/>
    <cellStyle name="Good 2 2 2 7" xfId="1459"/>
    <cellStyle name="Good 2 2 2 8" xfId="1460"/>
    <cellStyle name="Good 2 2 2 9" xfId="1461"/>
    <cellStyle name="Good 2 2 2_DCOnOff" xfId="1462"/>
    <cellStyle name="Good 2 2 3" xfId="1463"/>
    <cellStyle name="Good 2 2 3 2" xfId="1464"/>
    <cellStyle name="Good 2 2 4" xfId="1465"/>
    <cellStyle name="Good 2 2 5" xfId="1466"/>
    <cellStyle name="Good 2 2 6" xfId="1467"/>
    <cellStyle name="Good 2 2 7" xfId="1468"/>
    <cellStyle name="Good 2 2 8" xfId="1469"/>
    <cellStyle name="Good 2 2 9" xfId="1470"/>
    <cellStyle name="Good 2 2_DCOnOff" xfId="1471"/>
    <cellStyle name="Good 2 3" xfId="1472"/>
    <cellStyle name="Good 2 3 10" xfId="1473"/>
    <cellStyle name="Good 2 3 11" xfId="1474"/>
    <cellStyle name="Good 2 3 2" xfId="1475"/>
    <cellStyle name="Good 2 3 2 10" xfId="1476"/>
    <cellStyle name="Good 2 3 2 2" xfId="1477"/>
    <cellStyle name="Good 2 3 2 2 2" xfId="1478"/>
    <cellStyle name="Good 2 3 2 3" xfId="1479"/>
    <cellStyle name="Good 2 3 2 4" xfId="1480"/>
    <cellStyle name="Good 2 3 2 5" xfId="1481"/>
    <cellStyle name="Good 2 3 2 6" xfId="1482"/>
    <cellStyle name="Good 2 3 2 7" xfId="1483"/>
    <cellStyle name="Good 2 3 2 8" xfId="1484"/>
    <cellStyle name="Good 2 3 2 9" xfId="1485"/>
    <cellStyle name="Good 2 3 2_DCOnOff" xfId="1486"/>
    <cellStyle name="Good 2 3 3" xfId="1487"/>
    <cellStyle name="Good 2 3 3 2" xfId="1488"/>
    <cellStyle name="Good 2 3 4" xfId="1489"/>
    <cellStyle name="Good 2 3 5" xfId="1490"/>
    <cellStyle name="Good 2 3 6" xfId="1491"/>
    <cellStyle name="Good 2 3 7" xfId="1492"/>
    <cellStyle name="Good 2 3 8" xfId="1493"/>
    <cellStyle name="Good 2 3 9" xfId="1494"/>
    <cellStyle name="Good 2 3_DCOnOff" xfId="1495"/>
    <cellStyle name="Good 2 4" xfId="1496"/>
    <cellStyle name="Good 2 4 10" xfId="1497"/>
    <cellStyle name="Good 2 4 2" xfId="1498"/>
    <cellStyle name="Good 2 4 2 2" xfId="1499"/>
    <cellStyle name="Good 2 4 3" xfId="1500"/>
    <cellStyle name="Good 2 4 4" xfId="1501"/>
    <cellStyle name="Good 2 4 5" xfId="1502"/>
    <cellStyle name="Good 2 4 6" xfId="1503"/>
    <cellStyle name="Good 2 4 7" xfId="1504"/>
    <cellStyle name="Good 2 4 8" xfId="1505"/>
    <cellStyle name="Good 2 4 9" xfId="1506"/>
    <cellStyle name="Good 2 4_DCOnOff" xfId="1507"/>
    <cellStyle name="Good 2 5" xfId="1508"/>
    <cellStyle name="Good 2 6" xfId="1509"/>
    <cellStyle name="Good 2 6 2" xfId="1510"/>
    <cellStyle name="Good 2 7" xfId="1511"/>
    <cellStyle name="Good 2 8" xfId="1512"/>
    <cellStyle name="Good 2 9" xfId="1513"/>
    <cellStyle name="Good 2_0617 test result" xfId="1514"/>
    <cellStyle name="Good 3" xfId="1515"/>
    <cellStyle name="Good 4" xfId="1516"/>
    <cellStyle name="Good 5" xfId="49396"/>
    <cellStyle name="Good 6" xfId="49401"/>
    <cellStyle name="Grey" xfId="1517"/>
    <cellStyle name="HEADER" xfId="1518"/>
    <cellStyle name="Header - Style1" xfId="1519"/>
    <cellStyle name="Header1" xfId="1520"/>
    <cellStyle name="Header1 2" xfId="1521"/>
    <cellStyle name="Header1 3" xfId="48526"/>
    <cellStyle name="Header2" xfId="1522"/>
    <cellStyle name="Header2 2" xfId="1523"/>
    <cellStyle name="Header2 2 2" xfId="1524"/>
    <cellStyle name="Header2 2 2 2" xfId="1525"/>
    <cellStyle name="Header2 2 3" xfId="1526"/>
    <cellStyle name="Header2 3" xfId="1527"/>
    <cellStyle name="Header2 3 2" xfId="1528"/>
    <cellStyle name="Header2 4" xfId="1529"/>
    <cellStyle name="Header2 4 2" xfId="1530"/>
    <cellStyle name="Header2 5" xfId="1531"/>
    <cellStyle name="Header2 6" xfId="48527"/>
    <cellStyle name="Header2 7" xfId="48867"/>
    <cellStyle name="Header2 8" xfId="48970"/>
    <cellStyle name="Heading 1" xfId="1532"/>
    <cellStyle name="Heading 1 2" xfId="1533"/>
    <cellStyle name="Heading 1 3" xfId="48528"/>
    <cellStyle name="Heading 2" xfId="1534"/>
    <cellStyle name="Heading 2 2" xfId="1535"/>
    <cellStyle name="Heading 2 3" xfId="48529"/>
    <cellStyle name="Heading 3" xfId="1536"/>
    <cellStyle name="Heading 3 2" xfId="1537"/>
    <cellStyle name="Heading 3 2 2" xfId="1538"/>
    <cellStyle name="Heading 3 2 2 2" xfId="1539"/>
    <cellStyle name="Heading 3 2 3" xfId="1540"/>
    <cellStyle name="Heading 3 2 3 2" xfId="1541"/>
    <cellStyle name="Heading 3 2 4" xfId="1542"/>
    <cellStyle name="Heading 4" xfId="1543"/>
    <cellStyle name="Heading 4 2" xfId="1544"/>
    <cellStyle name="High Risk" xfId="1545"/>
    <cellStyle name="High Risk 2" xfId="1546"/>
    <cellStyle name="High Risk 2 2" xfId="48979"/>
    <cellStyle name="High Risk 3" xfId="48978"/>
    <cellStyle name="Hyperlink" xfId="48301"/>
    <cellStyle name="Hyperlink 10" xfId="1547"/>
    <cellStyle name="Hyperlink 10 3" xfId="1548"/>
    <cellStyle name="Hyperlink 11" xfId="1549"/>
    <cellStyle name="Hyperlink 12" xfId="1550"/>
    <cellStyle name="Hyperlink 13" xfId="1551"/>
    <cellStyle name="Hyperlink 14" xfId="1552"/>
    <cellStyle name="Hyperlink 15" xfId="1553"/>
    <cellStyle name="Hyperlink 16" xfId="48980"/>
    <cellStyle name="Hyperlink 2" xfId="1554"/>
    <cellStyle name="Hyperlink 2 10" xfId="1555"/>
    <cellStyle name="Hyperlink 2 11" xfId="48530"/>
    <cellStyle name="Hyperlink 2 2" xfId="1556"/>
    <cellStyle name="Hyperlink 2 2 2" xfId="1557"/>
    <cellStyle name="Hyperlink 2 2 2 2 2 2 2 2" xfId="1558"/>
    <cellStyle name="Hyperlink 2 2 3" xfId="1559"/>
    <cellStyle name="Hyperlink 2 3" xfId="1560"/>
    <cellStyle name="Hyperlink 2 3 2" xfId="1561"/>
    <cellStyle name="Hyperlink 2 3 3" xfId="1562"/>
    <cellStyle name="Hyperlink 2 3 3 2" xfId="1563"/>
    <cellStyle name="Hyperlink 2 3 3 2 2 2 2 2 2 2 2 2 2" xfId="1564"/>
    <cellStyle name="Hyperlink 2 3 3 2 2 2 2 3 2 2" xfId="1565"/>
    <cellStyle name="Hyperlink 2 4" xfId="1566"/>
    <cellStyle name="Hyperlink 2 5" xfId="1567"/>
    <cellStyle name="Hyperlink 2 6" xfId="1568"/>
    <cellStyle name="Hyperlink 2 7" xfId="1569"/>
    <cellStyle name="Hyperlink 2 8" xfId="1570"/>
    <cellStyle name="Hyperlink 2 9" xfId="1571"/>
    <cellStyle name="Hyperlink 3" xfId="1572"/>
    <cellStyle name="Hyperlink 3 2" xfId="1573"/>
    <cellStyle name="Hyperlink 3 3" xfId="1574"/>
    <cellStyle name="Hyperlink 3 4" xfId="1575"/>
    <cellStyle name="Hyperlink 4" xfId="1576"/>
    <cellStyle name="Hyperlink 4 2" xfId="1577"/>
    <cellStyle name="Hyperlink 4 3" xfId="1578"/>
    <cellStyle name="Hyperlink 4 4" xfId="1579"/>
    <cellStyle name="Hyperlink 4 5" xfId="1580"/>
    <cellStyle name="Hyperlink 4 6" xfId="1581"/>
    <cellStyle name="Hyperlink 4 7" xfId="1582"/>
    <cellStyle name="Hyperlink 4 8" xfId="1583"/>
    <cellStyle name="Hyperlink 5" xfId="1584"/>
    <cellStyle name="Hyperlink 5 2" xfId="1585"/>
    <cellStyle name="Hyperlink 5 3" xfId="1586"/>
    <cellStyle name="Hyperlink 5 5" xfId="1587"/>
    <cellStyle name="Hyperlink 6" xfId="1588"/>
    <cellStyle name="Hyperlink 6 2" xfId="1589"/>
    <cellStyle name="Hyperlink 7" xfId="1590"/>
    <cellStyle name="Hyperlink 8" xfId="1591"/>
    <cellStyle name="Hyperlink 9" xfId="1592"/>
    <cellStyle name="imabs" xfId="1593"/>
    <cellStyle name="imabs 2" xfId="1594"/>
    <cellStyle name="imabs 3" xfId="1595"/>
    <cellStyle name="imabs 4" xfId="1596"/>
    <cellStyle name="imabs 5" xfId="1597"/>
    <cellStyle name="imabs 6" xfId="1598"/>
    <cellStyle name="Input" xfId="1599"/>
    <cellStyle name="Input [yellow]" xfId="1600"/>
    <cellStyle name="Input [yellow] 2" xfId="48532"/>
    <cellStyle name="Input 2" xfId="1601"/>
    <cellStyle name="Input 2 2" xfId="1602"/>
    <cellStyle name="Input 2 2 2" xfId="1603"/>
    <cellStyle name="Input 2 2 2 2" xfId="1604"/>
    <cellStyle name="Input 2 2 3" xfId="1605"/>
    <cellStyle name="Input 2 2 3 2" xfId="1606"/>
    <cellStyle name="Input 2 2 4" xfId="1607"/>
    <cellStyle name="Input 2 3" xfId="1608"/>
    <cellStyle name="Input 2 3 2" xfId="1609"/>
    <cellStyle name="Input 2 3 2 2" xfId="1610"/>
    <cellStyle name="Input 2 3 3" xfId="1611"/>
    <cellStyle name="Input 2 4" xfId="1612"/>
    <cellStyle name="Input 2 4 2" xfId="1613"/>
    <cellStyle name="Input 2 5" xfId="1614"/>
    <cellStyle name="Input 3" xfId="48531"/>
    <cellStyle name="Input 4" xfId="48868"/>
    <cellStyle name="Input 5" xfId="48981"/>
    <cellStyle name="Input 6" xfId="48969"/>
    <cellStyle name="Input Cells" xfId="1615"/>
    <cellStyle name="Input_NRE_T77H196.08 ver03_20110518" xfId="1616"/>
    <cellStyle name="Jun" xfId="1617"/>
    <cellStyle name="Jun 2" xfId="48533"/>
    <cellStyle name="Komma [0]_RESULTS" xfId="1618"/>
    <cellStyle name="Komma_RESULTS" xfId="1619"/>
    <cellStyle name="Lien hypertexte visité_RAYONNE-AUDIO RF" xfId="1620"/>
    <cellStyle name="Lien hypertexte_RAYONNE-AUDIO RF" xfId="1621"/>
    <cellStyle name="Link Currency (0)" xfId="1622"/>
    <cellStyle name="Link Currency (0) 2" xfId="48534"/>
    <cellStyle name="Link Currency (2)" xfId="1623"/>
    <cellStyle name="Link Currency (2) 2" xfId="1624"/>
    <cellStyle name="Link Currency (2) 3" xfId="48535"/>
    <cellStyle name="Link Units (0)" xfId="1625"/>
    <cellStyle name="Link Units (0) 2" xfId="1626"/>
    <cellStyle name="Link Units (0) 3" xfId="48536"/>
    <cellStyle name="Link Units (1)" xfId="1627"/>
    <cellStyle name="Link Units (1) 2" xfId="48537"/>
    <cellStyle name="Link Units (2)" xfId="1628"/>
    <cellStyle name="Link Units (2) 2" xfId="1629"/>
    <cellStyle name="Link Units (2) 3" xfId="48538"/>
    <cellStyle name="Linked Cell" xfId="1630"/>
    <cellStyle name="Linked Cell 2" xfId="1631"/>
    <cellStyle name="Linked Cells" xfId="1632"/>
    <cellStyle name="Medium Risk" xfId="1633"/>
    <cellStyle name="Medium Risk 2" xfId="1634"/>
    <cellStyle name="Medium Risk 2 2" xfId="48983"/>
    <cellStyle name="Medium Risk 3" xfId="48982"/>
    <cellStyle name="Millares [0]_10 AVERIAS MASIVAS + ANT" xfId="1635"/>
    <cellStyle name="Millares_10 AVERIAS MASIVAS + ANT" xfId="1636"/>
    <cellStyle name="Milliers [0]_!!!GO" xfId="1637"/>
    <cellStyle name="Milliers_!!!GO" xfId="1638"/>
    <cellStyle name="Model" xfId="1639"/>
    <cellStyle name="modified" xfId="1640"/>
    <cellStyle name="modified 2" xfId="48539"/>
    <cellStyle name="Moeda_Generic LCM Consumer Feb07" xfId="1641"/>
    <cellStyle name="Moneda [0]_10 AVERIAS MASIVAS + ANT" xfId="1642"/>
    <cellStyle name="Moneda_10 AVERIAS MASIVAS + ANT" xfId="1643"/>
    <cellStyle name="Monétaire [0]_!!!GO" xfId="1644"/>
    <cellStyle name="Monétaire_!!!GO" xfId="1645"/>
    <cellStyle name="Neutral" xfId="1646"/>
    <cellStyle name="Neutral 2" xfId="1647"/>
    <cellStyle name="Neutral 3" xfId="49398"/>
    <cellStyle name="New Times Roman" xfId="1648"/>
    <cellStyle name="no dec" xfId="1649"/>
    <cellStyle name="Norm੎੎" xfId="1650"/>
    <cellStyle name="Norm੎੎ 10" xfId="1651"/>
    <cellStyle name="Norm੎੎ 11" xfId="1652"/>
    <cellStyle name="Norm੎੎ 2" xfId="1653"/>
    <cellStyle name="Norm੎੎ 2 10" xfId="1654"/>
    <cellStyle name="Norm੎੎ 2 2" xfId="1655"/>
    <cellStyle name="Norm੎੎ 2 2 2" xfId="1656"/>
    <cellStyle name="Norm੎੎ 2 3" xfId="1657"/>
    <cellStyle name="Norm੎੎ 2 4" xfId="1658"/>
    <cellStyle name="Norm੎੎ 2 5" xfId="1659"/>
    <cellStyle name="Norm੎੎ 2 6" xfId="1660"/>
    <cellStyle name="Norm੎੎ 2 7" xfId="1661"/>
    <cellStyle name="Norm੎੎ 2 8" xfId="1662"/>
    <cellStyle name="Norm੎੎ 2 9" xfId="1663"/>
    <cellStyle name="Norm੎੎ 3" xfId="1664"/>
    <cellStyle name="Norm੎੎ 3 2" xfId="1665"/>
    <cellStyle name="Norm੎੎ 4" xfId="1666"/>
    <cellStyle name="Norm੎੎ 5" xfId="1667"/>
    <cellStyle name="Norm੎੎ 6" xfId="1668"/>
    <cellStyle name="Norm੎੎ 7" xfId="1669"/>
    <cellStyle name="Norm੎੎ 8" xfId="1670"/>
    <cellStyle name="Norm੎੎ 9" xfId="1671"/>
    <cellStyle name="Norm੎੎_Cato Cable  EVT1 Test Report - 20120111" xfId="1672"/>
    <cellStyle name="Normal" xfId="0" builtinId="0"/>
    <cellStyle name="Normal - Estilo5" xfId="1673"/>
    <cellStyle name="Normal - Estilo6" xfId="1674"/>
    <cellStyle name="Normal - Estilo7" xfId="1675"/>
    <cellStyle name="Normal - Estilo8" xfId="1676"/>
    <cellStyle name="Normal - Style1" xfId="1677"/>
    <cellStyle name="Normal - Style1 2" xfId="48540"/>
    <cellStyle name="Normal - Style2" xfId="1678"/>
    <cellStyle name="Normal - Style3" xfId="1679"/>
    <cellStyle name="Normal - Style4" xfId="1680"/>
    <cellStyle name="Normal - Style5" xfId="1681"/>
    <cellStyle name="Normal - Style6" xfId="1682"/>
    <cellStyle name="Normal - Style7" xfId="1683"/>
    <cellStyle name="Normal - Style8" xfId="1684"/>
    <cellStyle name="Normal 1" xfId="1685"/>
    <cellStyle name="Normal 1 10" xfId="48541"/>
    <cellStyle name="Normal 1 2" xfId="1686"/>
    <cellStyle name="Normal 1 3" xfId="1687"/>
    <cellStyle name="Normal 1 4" xfId="1688"/>
    <cellStyle name="Normal 1 5" xfId="1689"/>
    <cellStyle name="Normal 1 6" xfId="1690"/>
    <cellStyle name="Normal 1 7" xfId="1691"/>
    <cellStyle name="Normal 1 8" xfId="1692"/>
    <cellStyle name="Normal 1 9" xfId="1693"/>
    <cellStyle name="Normal 10" xfId="1694"/>
    <cellStyle name="Normal 10 10" xfId="1695"/>
    <cellStyle name="Normal 10 11" xfId="1696"/>
    <cellStyle name="Normal 10 12" xfId="1697"/>
    <cellStyle name="Normal 10 13" xfId="1698"/>
    <cellStyle name="Normal 10 14" xfId="1699"/>
    <cellStyle name="Normal 10 15" xfId="1700"/>
    <cellStyle name="Normal 10 16" xfId="1701"/>
    <cellStyle name="Normal 10 17" xfId="49260"/>
    <cellStyle name="Normal 10 2" xfId="1702"/>
    <cellStyle name="Normal 10 2 2" xfId="1703"/>
    <cellStyle name="Normal 10 2 3" xfId="1704"/>
    <cellStyle name="Normal 10 2 4" xfId="1705"/>
    <cellStyle name="Normal 10 2 5" xfId="1706"/>
    <cellStyle name="Normal 10 2 6" xfId="1707"/>
    <cellStyle name="Normal 10 2 7" xfId="1708"/>
    <cellStyle name="Normal 10 2 8" xfId="1709"/>
    <cellStyle name="Normal 10 2 9" xfId="1710"/>
    <cellStyle name="Normal 10 3" xfId="1711"/>
    <cellStyle name="Normal 10 3 2" xfId="1712"/>
    <cellStyle name="Normal 10 3 3" xfId="1713"/>
    <cellStyle name="Normal 10 3 4" xfId="1714"/>
    <cellStyle name="Normal 10 3 5" xfId="1715"/>
    <cellStyle name="Normal 10 3 6" xfId="1716"/>
    <cellStyle name="Normal 10 3 7" xfId="1717"/>
    <cellStyle name="Normal 10 3 8" xfId="1718"/>
    <cellStyle name="Normal 10 3 9" xfId="1719"/>
    <cellStyle name="Normal 10 4" xfId="1720"/>
    <cellStyle name="Normal 10 4 2" xfId="1721"/>
    <cellStyle name="Normal 10 4 3" xfId="1722"/>
    <cellStyle name="Normal 10 4 4" xfId="1723"/>
    <cellStyle name="Normal 10 4 5" xfId="1724"/>
    <cellStyle name="Normal 10 4 6" xfId="1725"/>
    <cellStyle name="Normal 10 4 7" xfId="1726"/>
    <cellStyle name="Normal 10 4 8" xfId="1727"/>
    <cellStyle name="Normal 10 4 9" xfId="1728"/>
    <cellStyle name="Normal 10 5" xfId="1729"/>
    <cellStyle name="Normal 10 5 2" xfId="1730"/>
    <cellStyle name="Normal 10 5 3" xfId="1731"/>
    <cellStyle name="Normal 10 5 4" xfId="1732"/>
    <cellStyle name="Normal 10 5 5" xfId="1733"/>
    <cellStyle name="Normal 10 5 6" xfId="1734"/>
    <cellStyle name="Normal 10 5 7" xfId="1735"/>
    <cellStyle name="Normal 10 5 8" xfId="1736"/>
    <cellStyle name="Normal 10 5 9" xfId="1737"/>
    <cellStyle name="Normal 10 6" xfId="1738"/>
    <cellStyle name="Normal 10 6 2" xfId="1739"/>
    <cellStyle name="Normal 10 6 3" xfId="1740"/>
    <cellStyle name="Normal 10 6 4" xfId="1741"/>
    <cellStyle name="Normal 10 6 5" xfId="1742"/>
    <cellStyle name="Normal 10 6 6" xfId="1743"/>
    <cellStyle name="Normal 10 6 7" xfId="1744"/>
    <cellStyle name="Normal 10 6 8" xfId="1745"/>
    <cellStyle name="Normal 10 6 9" xfId="1746"/>
    <cellStyle name="Normal 10 7" xfId="1747"/>
    <cellStyle name="Normal 10 7 2" xfId="1748"/>
    <cellStyle name="Normal 10 7 3" xfId="1749"/>
    <cellStyle name="Normal 10 7 4" xfId="1750"/>
    <cellStyle name="Normal 10 7 5" xfId="1751"/>
    <cellStyle name="Normal 10 7 6" xfId="1752"/>
    <cellStyle name="Normal 10 7 7" xfId="1753"/>
    <cellStyle name="Normal 10 7 8" xfId="1754"/>
    <cellStyle name="Normal 10 7 9" xfId="1755"/>
    <cellStyle name="Normal 10 8" xfId="1756"/>
    <cellStyle name="Normal 10 9" xfId="1757"/>
    <cellStyle name="Normal 10_0617 test result" xfId="1758"/>
    <cellStyle name="Normal 11" xfId="1759"/>
    <cellStyle name="Normal 11 10" xfId="1760"/>
    <cellStyle name="Normal 11 11" xfId="1761"/>
    <cellStyle name="Normal 11 12" xfId="1762"/>
    <cellStyle name="Normal 11 12 2" xfId="1763"/>
    <cellStyle name="Normal 11 12 2 2" xfId="1764"/>
    <cellStyle name="Normal 11 12 2 2 2" xfId="1765"/>
    <cellStyle name="Normal 11 12 2 2 2 2" xfId="1766"/>
    <cellStyle name="Normal 11 12 2 2 2 2 2" xfId="1767"/>
    <cellStyle name="Normal 11 12 2 2 2 3" xfId="1768"/>
    <cellStyle name="Normal 11 12 2 2 2 4" xfId="1769"/>
    <cellStyle name="Normal 11 12 2 2 2 4 2" xfId="1770"/>
    <cellStyle name="Normal 11 12 2 2 3" xfId="1771"/>
    <cellStyle name="Normal 11 12 2 3" xfId="1772"/>
    <cellStyle name="Normal 11 12 2 3 2" xfId="1773"/>
    <cellStyle name="Normal 11 12 2 3 2 2" xfId="1774"/>
    <cellStyle name="Normal 11 12 3" xfId="1775"/>
    <cellStyle name="Normal 11 12 3 2" xfId="1776"/>
    <cellStyle name="Normal 11 12 3 3" xfId="1777"/>
    <cellStyle name="Normal 11 12 3 3 2" xfId="1778"/>
    <cellStyle name="Normal 11 12 4" xfId="1779"/>
    <cellStyle name="Normal 11 12 5" xfId="1780"/>
    <cellStyle name="Normal 11 12 6" xfId="1781"/>
    <cellStyle name="Normal 11 12 7" xfId="1782"/>
    <cellStyle name="Normal 11 12 7 2" xfId="1783"/>
    <cellStyle name="Normal 11 13" xfId="1784"/>
    <cellStyle name="Normal 11 13 2" xfId="1785"/>
    <cellStyle name="Normal 11 14" xfId="1786"/>
    <cellStyle name="Normal 11 14 2" xfId="1787"/>
    <cellStyle name="Normal 11 15" xfId="1788"/>
    <cellStyle name="Normal 11 15 2" xfId="1789"/>
    <cellStyle name="Normal 11 15 2 2" xfId="1790"/>
    <cellStyle name="Normal 11 15 3" xfId="1791"/>
    <cellStyle name="Normal 11 2" xfId="1792"/>
    <cellStyle name="Normal 11 2 2" xfId="1793"/>
    <cellStyle name="Normal 11 2 3" xfId="1794"/>
    <cellStyle name="Normal 11 2 3 2" xfId="1795"/>
    <cellStyle name="Normal 11 2 3 2 2" xfId="1796"/>
    <cellStyle name="Normal 11 2 4" xfId="1797"/>
    <cellStyle name="Normal 11 3" xfId="1798"/>
    <cellStyle name="Normal 11 4" xfId="1799"/>
    <cellStyle name="Normal 11 5" xfId="1800"/>
    <cellStyle name="Normal 11 6" xfId="1801"/>
    <cellStyle name="Normal 11 7" xfId="1802"/>
    <cellStyle name="Normal 11 8" xfId="1803"/>
    <cellStyle name="Normal 11 9" xfId="1804"/>
    <cellStyle name="Normal 11_DCOnOff" xfId="1805"/>
    <cellStyle name="Normal 119 2" xfId="49322"/>
    <cellStyle name="Normal 119 2 2" xfId="49319"/>
    <cellStyle name="Normal 119 2 2 2" xfId="49318"/>
    <cellStyle name="Normal 119 2 2 2 2" xfId="49350"/>
    <cellStyle name="Normal 119 2 2 3" xfId="49316"/>
    <cellStyle name="Normal 119 2 2 3 2" xfId="49357"/>
    <cellStyle name="Normal 119 2 2 4" xfId="49347"/>
    <cellStyle name="Normal 119 2 3" xfId="49352"/>
    <cellStyle name="Normal 12" xfId="1806"/>
    <cellStyle name="Normal 12 2" xfId="1807"/>
    <cellStyle name="Normal 12 2 2" xfId="1808"/>
    <cellStyle name="Normal 12 2 3" xfId="1809"/>
    <cellStyle name="Normal 12 2 3 2" xfId="1810"/>
    <cellStyle name="Normal 12 2 3 2 2" xfId="1811"/>
    <cellStyle name="Normal 12 2 3 3" xfId="1812"/>
    <cellStyle name="Normal 12 2 3 4" xfId="1813"/>
    <cellStyle name="Normal 12 3" xfId="1814"/>
    <cellStyle name="Normal 12 3 2" xfId="1815"/>
    <cellStyle name="Normal 12 3 2 2" xfId="1816"/>
    <cellStyle name="Normal 12 3 3" xfId="1817"/>
    <cellStyle name="Normal 12 4" xfId="1818"/>
    <cellStyle name="Normal 121" xfId="48263"/>
    <cellStyle name="Normal 13" xfId="1819"/>
    <cellStyle name="Normal 13 2" xfId="1820"/>
    <cellStyle name="Normal 13 2 2" xfId="1821"/>
    <cellStyle name="Normal 13 2 2 2" xfId="1822"/>
    <cellStyle name="Normal 13 2 3" xfId="1823"/>
    <cellStyle name="Normal 137 2" xfId="49284"/>
    <cellStyle name="Normal 137 2 2" xfId="49287"/>
    <cellStyle name="Normal 137 2 2 2" xfId="49323"/>
    <cellStyle name="Normal 137 2 2 2 2" xfId="49355"/>
    <cellStyle name="Normal 137 2 2 3" xfId="49341"/>
    <cellStyle name="Normal 137 2 2 4" xfId="49353"/>
    <cellStyle name="Normal 137 2 2 5" xfId="49292"/>
    <cellStyle name="Normal 137 2 3" xfId="49315"/>
    <cellStyle name="Normal 137 2 3 2" xfId="49354"/>
    <cellStyle name="Normal 137 2 4" xfId="49387"/>
    <cellStyle name="Normal 137 2 5" xfId="49326"/>
    <cellStyle name="Normal 137 3" xfId="49333"/>
    <cellStyle name="Normal 137 3 2" xfId="49324"/>
    <cellStyle name="Normal 137 3 2 2" xfId="49359"/>
    <cellStyle name="Normal 137 3 3" xfId="49349"/>
    <cellStyle name="Normal 14" xfId="1824"/>
    <cellStyle name="Normal 14 2" xfId="1825"/>
    <cellStyle name="Normal 140 2" xfId="49285"/>
    <cellStyle name="Normal 140 2 3" xfId="49337"/>
    <cellStyle name="Normal 140 2 3 2" xfId="49314"/>
    <cellStyle name="Normal 140 2 3 2 2" xfId="49358"/>
    <cellStyle name="Normal 140 2 3 3" xfId="49348"/>
    <cellStyle name="Normal 141 2 2" xfId="49313"/>
    <cellStyle name="Normal 141 2 2 2" xfId="49329"/>
    <cellStyle name="Normal 141 2 2 2 2" xfId="49360"/>
    <cellStyle name="Normal 141 2 2 3" xfId="49351"/>
    <cellStyle name="Normal 141 3" xfId="49286"/>
    <cellStyle name="Normal 143" xfId="49338"/>
    <cellStyle name="Normal 143 2" xfId="49361"/>
    <cellStyle name="Normal 143 3" xfId="49311"/>
    <cellStyle name="Normal 143 3 2" xfId="49336"/>
    <cellStyle name="Normal 143 3 2 2" xfId="49362"/>
    <cellStyle name="Normal 143 3 3" xfId="49346"/>
    <cellStyle name="Normal 144" xfId="49310"/>
    <cellStyle name="Normal 144 2" xfId="49298"/>
    <cellStyle name="Normal 144 2 2" xfId="49309"/>
    <cellStyle name="Normal 144 2 2 2" xfId="49320"/>
    <cellStyle name="Normal 144 2 2 2 2" xfId="49335"/>
    <cellStyle name="Normal 144 2 2 2 2 2" xfId="49331"/>
    <cellStyle name="Normal 144 2 2 2 2 2 2" xfId="49368"/>
    <cellStyle name="Normal 144 2 2 2 2 3" xfId="49339"/>
    <cellStyle name="Normal 144 2 2 2 2 3 2" xfId="49369"/>
    <cellStyle name="Normal 144 2 2 2 2 4" xfId="49367"/>
    <cellStyle name="Normal 144 2 2 2 3" xfId="49325"/>
    <cellStyle name="Normal 144 2 2 2 3 2" xfId="49370"/>
    <cellStyle name="Normal 144 2 2 2 4" xfId="49366"/>
    <cellStyle name="Normal 144 2 2 3" xfId="49302"/>
    <cellStyle name="Normal 144 2 2 3 2" xfId="49321"/>
    <cellStyle name="Normal 144 2 2 3 2 2" xfId="49372"/>
    <cellStyle name="Normal 144 2 2 3 3" xfId="49371"/>
    <cellStyle name="Normal 144 2 2 4" xfId="49295"/>
    <cellStyle name="Normal 144 2 2 4 2" xfId="49344"/>
    <cellStyle name="Normal 144 2 2 5" xfId="49365"/>
    <cellStyle name="Normal 144 2 3" xfId="49364"/>
    <cellStyle name="Normal 144 3" xfId="49312"/>
    <cellStyle name="Normal 144 3 2" xfId="49328"/>
    <cellStyle name="Normal 144 3 2 2" xfId="49308"/>
    <cellStyle name="Normal 144 3 2 2 2" xfId="49375"/>
    <cellStyle name="Normal 144 3 2 2 3" xfId="49307"/>
    <cellStyle name="Normal 144 3 2 2 3 2" xfId="49376"/>
    <cellStyle name="Normal 144 3 2 3" xfId="49374"/>
    <cellStyle name="Normal 144 3 3" xfId="49294"/>
    <cellStyle name="Normal 144 3 3 2" xfId="49343"/>
    <cellStyle name="Normal 144 3 4" xfId="49303"/>
    <cellStyle name="Normal 144 3 4 2" xfId="49377"/>
    <cellStyle name="Normal 144 3 5" xfId="49373"/>
    <cellStyle name="Normal 144 4" xfId="49317"/>
    <cellStyle name="Normal 144 4 2" xfId="49378"/>
    <cellStyle name="Normal 144 5" xfId="49363"/>
    <cellStyle name="Normal 145 2" xfId="49304"/>
    <cellStyle name="Normal 145 2 2" xfId="49356"/>
    <cellStyle name="Normal 149" xfId="49327"/>
    <cellStyle name="Normal 149 2" xfId="49379"/>
    <cellStyle name="Normal 15" xfId="1826"/>
    <cellStyle name="Normal 15 2" xfId="1827"/>
    <cellStyle name="Normal 15 2 2" xfId="1828"/>
    <cellStyle name="Normal 15 2 2 2" xfId="1829"/>
    <cellStyle name="Normal 15 2 3" xfId="1830"/>
    <cellStyle name="Normal 15 3" xfId="1831"/>
    <cellStyle name="Normal 15 3 2" xfId="1832"/>
    <cellStyle name="Normal 15 3 2 2" xfId="1833"/>
    <cellStyle name="Normal 15 3 3" xfId="1834"/>
    <cellStyle name="Normal 15 4" xfId="1835"/>
    <cellStyle name="Normal 15 4 2" xfId="1836"/>
    <cellStyle name="Normal 15 4 2 2" xfId="1837"/>
    <cellStyle name="Normal 15 4 3" xfId="1838"/>
    <cellStyle name="Normal 15 5" xfId="1839"/>
    <cellStyle name="Normal 15 5 2" xfId="1840"/>
    <cellStyle name="Normal 15 6" xfId="1841"/>
    <cellStyle name="Normal 16" xfId="1842"/>
    <cellStyle name="Normal 16 2" xfId="1843"/>
    <cellStyle name="Normal 16 2 2" xfId="1844"/>
    <cellStyle name="Normal 16 2 2 2" xfId="1845"/>
    <cellStyle name="Normal 16 2 3" xfId="1846"/>
    <cellStyle name="Normal 16 3" xfId="1847"/>
    <cellStyle name="Normal 16 3 2" xfId="1848"/>
    <cellStyle name="Normal 16 3 2 2" xfId="1849"/>
    <cellStyle name="Normal 16 3 3" xfId="1850"/>
    <cellStyle name="Normal 16 4" xfId="1851"/>
    <cellStyle name="Normal 16 4 2" xfId="1852"/>
    <cellStyle name="Normal 16 4 2 2" xfId="1853"/>
    <cellStyle name="Normal 16 4 3" xfId="1854"/>
    <cellStyle name="Normal 16 5" xfId="1855"/>
    <cellStyle name="Normal 16 5 2" xfId="1856"/>
    <cellStyle name="Normal 16 6" xfId="1857"/>
    <cellStyle name="Normal 17" xfId="1858"/>
    <cellStyle name="Normal 18" xfId="1859"/>
    <cellStyle name="Normal 18 2" xfId="1860"/>
    <cellStyle name="Normal 18 2 2" xfId="1861"/>
    <cellStyle name="Normal 18 2 2 2" xfId="1862"/>
    <cellStyle name="Normal 18 2 3" xfId="1863"/>
    <cellStyle name="Normal 18 3" xfId="1864"/>
    <cellStyle name="Normal 18 3 2" xfId="1865"/>
    <cellStyle name="Normal 18 3 2 2" xfId="1866"/>
    <cellStyle name="Normal 18 3 3" xfId="1867"/>
    <cellStyle name="Normal 186" xfId="24"/>
    <cellStyle name="Normal 19" xfId="1868"/>
    <cellStyle name="Normal 19 2" xfId="1869"/>
    <cellStyle name="Normal 19 2 2" xfId="1870"/>
    <cellStyle name="Normal 19 3" xfId="1871"/>
    <cellStyle name="Normal 2" xfId="380"/>
    <cellStyle name="Normal 2 10" xfId="1872"/>
    <cellStyle name="Normal 2 10 2" xfId="1873"/>
    <cellStyle name="Normal 2 10 3" xfId="1874"/>
    <cellStyle name="Normal 2 10 3 2" xfId="1875"/>
    <cellStyle name="Normal 2 10 3 2 2 2 2 2" xfId="1876"/>
    <cellStyle name="Normal 2 10 3 2 2 2 2 2 2 2 2" xfId="1877"/>
    <cellStyle name="Normal 2 10 3 2 2 2 2 3 2" xfId="1878"/>
    <cellStyle name="Normal 2 10 3 2 2 2 2 3 2 2" xfId="1879"/>
    <cellStyle name="Normal 2 10 3 2 2 2 2 3 2 2 2" xfId="1880"/>
    <cellStyle name="Normal 2 10 3 2 2 2 2 3 2 2 3" xfId="1881"/>
    <cellStyle name="Normal 2 10 3 2 2 2 2 3 2 3" xfId="1882"/>
    <cellStyle name="Normal 2 10 3 2 2 2 2 4" xfId="1883"/>
    <cellStyle name="Normal 2 10 3 2 2 2 2 4 3 2 2 2 2 3" xfId="1884"/>
    <cellStyle name="Normal 2 10 3 2 2 2 2 4 4" xfId="1885"/>
    <cellStyle name="Normal 2 10 3 2 2 2 2 4 5" xfId="1886"/>
    <cellStyle name="Normal 2 10 3 2 2 2 2 4 6" xfId="1887"/>
    <cellStyle name="Normal 2 10 4" xfId="1888"/>
    <cellStyle name="Normal 2 10 4 2 2" xfId="1889"/>
    <cellStyle name="Normal 2 10 5" xfId="1890"/>
    <cellStyle name="Normal 2 10 6" xfId="1891"/>
    <cellStyle name="Normal 2 11" xfId="1892"/>
    <cellStyle name="Normal 2 11 2" xfId="1893"/>
    <cellStyle name="Normal 2 11 2 2 2 2 2" xfId="1894"/>
    <cellStyle name="Normal 2 11 2 2 2 2 2 3" xfId="1895"/>
    <cellStyle name="Normal 2 11 2 2 2 2 2 3 2" xfId="1896"/>
    <cellStyle name="Normal 2 12" xfId="1897"/>
    <cellStyle name="Normal 2 12 3 2 2" xfId="1898"/>
    <cellStyle name="Normal 2 12 3 3" xfId="1899"/>
    <cellStyle name="Normal 2 12 3 4" xfId="1900"/>
    <cellStyle name="Normal 2 13" xfId="1901"/>
    <cellStyle name="Normal 2 14" xfId="1902"/>
    <cellStyle name="Normal 2 15" xfId="1903"/>
    <cellStyle name="Normal 2 16" xfId="1904"/>
    <cellStyle name="Normal 2 17" xfId="1905"/>
    <cellStyle name="Normal 2 18" xfId="1906"/>
    <cellStyle name="Normal 2 18 2" xfId="1907"/>
    <cellStyle name="Normal 2 19" xfId="1908"/>
    <cellStyle name="Normal 2 2" xfId="25"/>
    <cellStyle name="Normal 2 2 10" xfId="1909"/>
    <cellStyle name="Normal 2 2 11" xfId="1910"/>
    <cellStyle name="Normal 2 2 12" xfId="1911"/>
    <cellStyle name="Normal 2 2 13" xfId="1912"/>
    <cellStyle name="Normal 2 2 14" xfId="48543"/>
    <cellStyle name="Normal 2 2 15" xfId="49380"/>
    <cellStyle name="Normal 2 2 2" xfId="1913"/>
    <cellStyle name="Normal 2 2 2 10" xfId="1914"/>
    <cellStyle name="Normal 2 2 2 11" xfId="1915"/>
    <cellStyle name="Normal 2 2 2 2" xfId="1916"/>
    <cellStyle name="Normal 2 2 2 2 2" xfId="1917"/>
    <cellStyle name="Normal 2 2 2 2 3" xfId="1918"/>
    <cellStyle name="Normal 2 2 2 2 4" xfId="1919"/>
    <cellStyle name="Normal 2 2 2 2 5" xfId="1920"/>
    <cellStyle name="Normal 2 2 2 2 6" xfId="1921"/>
    <cellStyle name="Normal 2 2 2 2 7" xfId="1922"/>
    <cellStyle name="Normal 2 2 2 2 8" xfId="1923"/>
    <cellStyle name="Normal 2 2 2 2 9" xfId="1924"/>
    <cellStyle name="Normal 2 2 2 3" xfId="1925"/>
    <cellStyle name="Normal 2 2 2 3 2" xfId="1926"/>
    <cellStyle name="Normal 2 2 2 3 3" xfId="1927"/>
    <cellStyle name="Normal 2 2 2 3 4" xfId="1928"/>
    <cellStyle name="Normal 2 2 2 3 5" xfId="1929"/>
    <cellStyle name="Normal 2 2 2 3 6" xfId="1930"/>
    <cellStyle name="Normal 2 2 2 3 7" xfId="1931"/>
    <cellStyle name="Normal 2 2 2 3 8" xfId="1932"/>
    <cellStyle name="Normal 2 2 2 3 9" xfId="1933"/>
    <cellStyle name="Normal 2 2 2 4" xfId="1934"/>
    <cellStyle name="Normal 2 2 2 5" xfId="1935"/>
    <cellStyle name="Normal 2 2 2 6" xfId="1936"/>
    <cellStyle name="Normal 2 2 2 7" xfId="1937"/>
    <cellStyle name="Normal 2 2 2 8" xfId="1938"/>
    <cellStyle name="Normal 2 2 2 9" xfId="1939"/>
    <cellStyle name="Normal 2 2 2_QRDC Baseline Inspection_06015" xfId="1940"/>
    <cellStyle name="Normal 2 2 3" xfId="1941"/>
    <cellStyle name="Normal 2 2 3 10" xfId="1942"/>
    <cellStyle name="Normal 2 2 3 11" xfId="1943"/>
    <cellStyle name="Normal 2 2 3 2" xfId="1944"/>
    <cellStyle name="Normal 2 2 3 2 2" xfId="1945"/>
    <cellStyle name="Normal 2 2 3 2 3" xfId="1946"/>
    <cellStyle name="Normal 2 2 3 2 4" xfId="1947"/>
    <cellStyle name="Normal 2 2 3 2 5" xfId="1948"/>
    <cellStyle name="Normal 2 2 3 2 6" xfId="1949"/>
    <cellStyle name="Normal 2 2 3 2 7" xfId="1950"/>
    <cellStyle name="Normal 2 2 3 2 8" xfId="1951"/>
    <cellStyle name="Normal 2 2 3 2 9" xfId="1952"/>
    <cellStyle name="Normal 2 2 3 3" xfId="1953"/>
    <cellStyle name="Normal 2 2 3 3 2" xfId="1954"/>
    <cellStyle name="Normal 2 2 3 3 3" xfId="1955"/>
    <cellStyle name="Normal 2 2 3 3 4" xfId="1956"/>
    <cellStyle name="Normal 2 2 3 3 5" xfId="1957"/>
    <cellStyle name="Normal 2 2 3 3 6" xfId="1958"/>
    <cellStyle name="Normal 2 2 3 3 7" xfId="1959"/>
    <cellStyle name="Normal 2 2 3 3 8" xfId="1960"/>
    <cellStyle name="Normal 2 2 3 3 9" xfId="1961"/>
    <cellStyle name="Normal 2 2 3 4" xfId="1962"/>
    <cellStyle name="Normal 2 2 3 5" xfId="1963"/>
    <cellStyle name="Normal 2 2 3 6" xfId="1964"/>
    <cellStyle name="Normal 2 2 3 7" xfId="1965"/>
    <cellStyle name="Normal 2 2 3 8" xfId="1966"/>
    <cellStyle name="Normal 2 2 3 9" xfId="1967"/>
    <cellStyle name="Normal 2 2 3_QRDC Baseline Inspection_06015" xfId="1968"/>
    <cellStyle name="Normal 2 2 4" xfId="1969"/>
    <cellStyle name="Normal 2 2 4 2" xfId="1970"/>
    <cellStyle name="Normal 2 2 4 3" xfId="1971"/>
    <cellStyle name="Normal 2 2 4 4" xfId="1972"/>
    <cellStyle name="Normal 2 2 4 5" xfId="1973"/>
    <cellStyle name="Normal 2 2 4 6" xfId="1974"/>
    <cellStyle name="Normal 2 2 4 7" xfId="1975"/>
    <cellStyle name="Normal 2 2 4 8" xfId="1976"/>
    <cellStyle name="Normal 2 2 4 9" xfId="1977"/>
    <cellStyle name="Normal 2 2 5" xfId="1978"/>
    <cellStyle name="Normal 2 2 5 2" xfId="1979"/>
    <cellStyle name="Normal 2 2 5 2 2" xfId="1980"/>
    <cellStyle name="Normal 2 2 5 3" xfId="1981"/>
    <cellStyle name="Normal 2 2 6" xfId="1982"/>
    <cellStyle name="Normal 2 2 7" xfId="1983"/>
    <cellStyle name="Normal 2 2 8" xfId="1984"/>
    <cellStyle name="Normal 2 2 9" xfId="1985"/>
    <cellStyle name="Normal 2 2_0617 test result" xfId="1986"/>
    <cellStyle name="Normal 2 20" xfId="48542"/>
    <cellStyle name="Normal 2 21" xfId="48869"/>
    <cellStyle name="Normal 2 21 2" xfId="1987"/>
    <cellStyle name="Normal 2 21 2 2" xfId="1988"/>
    <cellStyle name="Normal 2 21 3" xfId="1989"/>
    <cellStyle name="Normal 2 21 5" xfId="1990"/>
    <cellStyle name="Normal 2 22" xfId="1991"/>
    <cellStyle name="Normal 2 23" xfId="48984"/>
    <cellStyle name="Normal 2 24" xfId="48968"/>
    <cellStyle name="Normal 2 25" xfId="49340"/>
    <cellStyle name="Normal 2 26" xfId="49391"/>
    <cellStyle name="Normal 2 27" xfId="49393"/>
    <cellStyle name="Normal 2 28" xfId="49399"/>
    <cellStyle name="Normal 2 29" xfId="49402"/>
    <cellStyle name="Normal 2 3" xfId="1992"/>
    <cellStyle name="Normal 2 3 10" xfId="1993"/>
    <cellStyle name="Normal 2 3 10 2" xfId="1994"/>
    <cellStyle name="Normal 2 3 11" xfId="1995"/>
    <cellStyle name="Normal 2 3 11 2" xfId="1996"/>
    <cellStyle name="Normal 2 3 11 2 2" xfId="1997"/>
    <cellStyle name="Normal 2 3 11 2 3" xfId="1998"/>
    <cellStyle name="Normal 2 3 11 2 4" xfId="1999"/>
    <cellStyle name="Normal 2 3 11 2 5" xfId="2000"/>
    <cellStyle name="Normal 2 3 11 2 6" xfId="2001"/>
    <cellStyle name="Normal 2 3 11 3" xfId="2002"/>
    <cellStyle name="Normal 2 3 12" xfId="2003"/>
    <cellStyle name="Normal 2 3 13" xfId="2004"/>
    <cellStyle name="Normal 2 3 14" xfId="48544"/>
    <cellStyle name="Normal 2 3 2" xfId="2005"/>
    <cellStyle name="Normal 2 3 2 10" xfId="2006"/>
    <cellStyle name="Normal 2 3 2 10 2" xfId="2007"/>
    <cellStyle name="Normal 2 3 2 10 3" xfId="2008"/>
    <cellStyle name="Normal 2 3 2 11" xfId="2009"/>
    <cellStyle name="Normal 2 3 2 12" xfId="2010"/>
    <cellStyle name="Normal 2 3 2 12 2" xfId="2011"/>
    <cellStyle name="Normal 2 3 2 2" xfId="2012"/>
    <cellStyle name="Normal 2 3 2 2 2" xfId="2013"/>
    <cellStyle name="Normal 2 3 2 2 2 2" xfId="2014"/>
    <cellStyle name="Normal 2 3 2 2 2 2 2" xfId="2015"/>
    <cellStyle name="Normal 2 3 2 2 2 2 2 2" xfId="2016"/>
    <cellStyle name="Normal 2 3 2 2 2 2 2 3" xfId="2017"/>
    <cellStyle name="Normal 2 3 2 2 2 2 2 3 2" xfId="2018"/>
    <cellStyle name="Normal 2 3 2 2 2 2 2 3 2 2 2 2 2" xfId="2019"/>
    <cellStyle name="Normal 2 3 2 2 2 2 2 3 2 2 2 2 2 2 2 2 2 2 2" xfId="2020"/>
    <cellStyle name="Normal 2 3 2 2 2 2 2 3 2 2 2 2 2 2 2 2 2 2 2 4" xfId="2021"/>
    <cellStyle name="Normal 2 3 2 2 2 2 2 3 2 2 2 2 2 2 3" xfId="2022"/>
    <cellStyle name="Normal 2 3 2 2 2 2 2 3 2 2 2 2 3 3" xfId="2023"/>
    <cellStyle name="Normal 2 3 2 2 2 2 2 3 2 2 2 2 3 4" xfId="2024"/>
    <cellStyle name="Normal 2 3 2 2 2 2 2 3 2 3 2 2" xfId="2025"/>
    <cellStyle name="Normal 2 3 2 2 2 2 2 3 2 3 2 2 2 3 2" xfId="2026"/>
    <cellStyle name="Normal 2 3 2 2 2 2 3" xfId="2027"/>
    <cellStyle name="Normal 2 3 2 2 2 2 4" xfId="2028"/>
    <cellStyle name="Normal 2 3 2 2 2 2 5" xfId="2029"/>
    <cellStyle name="Normal 2 3 2 2 2 2 6" xfId="2030"/>
    <cellStyle name="Normal 2 3 2 2 2 2 7" xfId="2031"/>
    <cellStyle name="Normal 2 3 2 2 2 2 8" xfId="2032"/>
    <cellStyle name="Normal 2 3 2 2 2 2 9" xfId="2033"/>
    <cellStyle name="Normal 2 3 2 2 2 3" xfId="2034"/>
    <cellStyle name="Normal 2 3 2 2 2 3 2" xfId="2035"/>
    <cellStyle name="Normal 2 3 2 2 2 4" xfId="2036"/>
    <cellStyle name="Normal 2 3 2 2 3" xfId="2037"/>
    <cellStyle name="Normal 2 3 2 3" xfId="2038"/>
    <cellStyle name="Normal 2 3 2 4" xfId="2039"/>
    <cellStyle name="Normal 2 3 2 5" xfId="2040"/>
    <cellStyle name="Normal 2 3 2 6" xfId="2041"/>
    <cellStyle name="Normal 2 3 2 7" xfId="2042"/>
    <cellStyle name="Normal 2 3 2 8" xfId="2043"/>
    <cellStyle name="Normal 2 3 2 9" xfId="2044"/>
    <cellStyle name="Normal 2 3 3" xfId="2045"/>
    <cellStyle name="Normal 2 3 3 2" xfId="2046"/>
    <cellStyle name="Normal 2 3 4" xfId="2047"/>
    <cellStyle name="Normal 2 3 4 2" xfId="2048"/>
    <cellStyle name="Normal 2 3 4 2 3" xfId="2049"/>
    <cellStyle name="Normal 2 3 5" xfId="2050"/>
    <cellStyle name="Normal 2 3 6" xfId="2051"/>
    <cellStyle name="Normal 2 3 7" xfId="2052"/>
    <cellStyle name="Normal 2 3 8" xfId="2053"/>
    <cellStyle name="Normal 2 3 9" xfId="2054"/>
    <cellStyle name="Normal 2 3_Heat Soak Test_20110930" xfId="2055"/>
    <cellStyle name="Normal 2 38" xfId="2056"/>
    <cellStyle name="Normal 2 38 2" xfId="2057"/>
    <cellStyle name="Normal 2 38 2 2" xfId="2058"/>
    <cellStyle name="Normal 2 38 2 2 2" xfId="2059"/>
    <cellStyle name="Normal 2 38 3" xfId="2060"/>
    <cellStyle name="Normal 2 4" xfId="26"/>
    <cellStyle name="Normal 2 4 2" xfId="2061"/>
    <cellStyle name="Normal 2 4 3" xfId="2062"/>
    <cellStyle name="Normal 2 4 3 2" xfId="2063"/>
    <cellStyle name="Normal 2 4 4" xfId="2064"/>
    <cellStyle name="Normal 2 4 5" xfId="2065"/>
    <cellStyle name="Normal 2 4 6" xfId="2066"/>
    <cellStyle name="Normal 2 4 7" xfId="2067"/>
    <cellStyle name="Normal 2 4 8" xfId="2068"/>
    <cellStyle name="Normal 2 4 9" xfId="2069"/>
    <cellStyle name="Normal 2 4_DCOnOff" xfId="2070"/>
    <cellStyle name="Normal 2 42" xfId="2071"/>
    <cellStyle name="Normal 2 42 2" xfId="2072"/>
    <cellStyle name="Normal 2 5" xfId="2073"/>
    <cellStyle name="Normal 2 5 2" xfId="2074"/>
    <cellStyle name="Normal 2 5 2 2" xfId="2075"/>
    <cellStyle name="Normal 2 6" xfId="2076"/>
    <cellStyle name="Normal 2 6 10" xfId="2077"/>
    <cellStyle name="Normal 2 6 2" xfId="2078"/>
    <cellStyle name="Normal 2 6 2 2" xfId="2079"/>
    <cellStyle name="Normal 2 6 2 2 2" xfId="2080"/>
    <cellStyle name="Normal 2 6 3" xfId="2081"/>
    <cellStyle name="Normal 2 6 4" xfId="2082"/>
    <cellStyle name="Normal 2 6 5" xfId="2083"/>
    <cellStyle name="Normal 2 6 6" xfId="2084"/>
    <cellStyle name="Normal 2 6 7" xfId="2085"/>
    <cellStyle name="Normal 2 6 8" xfId="2086"/>
    <cellStyle name="Normal 2 6 9" xfId="2087"/>
    <cellStyle name="Normal 2 7" xfId="2088"/>
    <cellStyle name="Normal 2 7 2" xfId="2089"/>
    <cellStyle name="Normal 2 7 3" xfId="2090"/>
    <cellStyle name="Normal 2 8" xfId="2091"/>
    <cellStyle name="Normal 2 9" xfId="2092"/>
    <cellStyle name="Normal 2 9 2" xfId="2093"/>
    <cellStyle name="Normal 2 9 3" xfId="2094"/>
    <cellStyle name="Normal 2 9 3 2" xfId="2095"/>
    <cellStyle name="Normal 2_20160806 Ramping Plan" xfId="48277"/>
    <cellStyle name="Normal 20" xfId="2096"/>
    <cellStyle name="Normal 20 2" xfId="2097"/>
    <cellStyle name="Normal 20 2 2" xfId="2098"/>
    <cellStyle name="Normal 21" xfId="2099"/>
    <cellStyle name="Normal 21 2" xfId="2100"/>
    <cellStyle name="Normal 21 2 2" xfId="2101"/>
    <cellStyle name="Normal 21 3" xfId="2102"/>
    <cellStyle name="Normal 21 4" xfId="2103"/>
    <cellStyle name="Normal 22" xfId="2104"/>
    <cellStyle name="Normal 23" xfId="2105"/>
    <cellStyle name="Normal 24" xfId="2106"/>
    <cellStyle name="Normal 243" xfId="2107"/>
    <cellStyle name="Normal 243 2" xfId="2108"/>
    <cellStyle name="Normal 25" xfId="2109"/>
    <cellStyle name="Normal 26" xfId="2110"/>
    <cellStyle name="Normal 27" xfId="2111"/>
    <cellStyle name="Normal 28" xfId="2112"/>
    <cellStyle name="Normal 29" xfId="2113"/>
    <cellStyle name="Normal 3" xfId="382"/>
    <cellStyle name="Normal 3 10" xfId="2114"/>
    <cellStyle name="Normal 3 11" xfId="2115"/>
    <cellStyle name="Normal 3 12" xfId="2116"/>
    <cellStyle name="Normal 3 13" xfId="2117"/>
    <cellStyle name="Normal 3 14" xfId="48267"/>
    <cellStyle name="Normal 3 15" xfId="48545"/>
    <cellStyle name="Normal 3 16" xfId="49334"/>
    <cellStyle name="Normal 3 2" xfId="2118"/>
    <cellStyle name="Normal 3 2 10" xfId="2119"/>
    <cellStyle name="Normal 3 2 11" xfId="2120"/>
    <cellStyle name="Normal 3 2 12" xfId="48546"/>
    <cellStyle name="Normal 3 2 13" xfId="49381"/>
    <cellStyle name="Normal 3 2 2" xfId="2121"/>
    <cellStyle name="Normal 3 2 2 10" xfId="2122"/>
    <cellStyle name="Normal 3 2 2 11" xfId="48547"/>
    <cellStyle name="Normal 3 2 2 2" xfId="2123"/>
    <cellStyle name="Normal 3 2 2 2 2" xfId="2124"/>
    <cellStyle name="Normal 3 2 2 3" xfId="2125"/>
    <cellStyle name="Normal 3 2 2 4" xfId="2126"/>
    <cellStyle name="Normal 3 2 2 5" xfId="2127"/>
    <cellStyle name="Normal 3 2 2 6" xfId="2128"/>
    <cellStyle name="Normal 3 2 2 7" xfId="2129"/>
    <cellStyle name="Normal 3 2 2 8" xfId="2130"/>
    <cellStyle name="Normal 3 2 2 9" xfId="2131"/>
    <cellStyle name="Normal 3 2 2_DCOnOff" xfId="2132"/>
    <cellStyle name="Normal 3 2 3" xfId="2133"/>
    <cellStyle name="Normal 3 2 3 2" xfId="2134"/>
    <cellStyle name="Normal 3 2 4" xfId="2135"/>
    <cellStyle name="Normal 3 2 5" xfId="2136"/>
    <cellStyle name="Normal 3 2 6" xfId="2137"/>
    <cellStyle name="Normal 3 2 7" xfId="2138"/>
    <cellStyle name="Normal 3 2 8" xfId="2139"/>
    <cellStyle name="Normal 3 2 9" xfId="2140"/>
    <cellStyle name="Normal 3 2_Cato Cable  EVT1 Test Report - 20120111" xfId="2141"/>
    <cellStyle name="Normal 3 23" xfId="2142"/>
    <cellStyle name="Normal 3 23 2" xfId="2143"/>
    <cellStyle name="Normal 3 23 2 2" xfId="2144"/>
    <cellStyle name="Normal 3 23 2 2 2" xfId="2145"/>
    <cellStyle name="Normal 3 23 3" xfId="2146"/>
    <cellStyle name="Normal 3 23 3 2" xfId="2147"/>
    <cellStyle name="Normal 3 23 3 2 2" xfId="2148"/>
    <cellStyle name="Normal 3 24" xfId="49306"/>
    <cellStyle name="Normal 3 24 2" xfId="49382"/>
    <cellStyle name="Normal 3 3" xfId="2149"/>
    <cellStyle name="Normal 3 3 10" xfId="2150"/>
    <cellStyle name="Normal 3 3 11" xfId="2151"/>
    <cellStyle name="Normal 3 3 12" xfId="48548"/>
    <cellStyle name="Normal 3 3 2" xfId="2152"/>
    <cellStyle name="Normal 3 3 2 10" xfId="2153"/>
    <cellStyle name="Normal 3 3 2 2" xfId="2154"/>
    <cellStyle name="Normal 3 3 2 2 2" xfId="2155"/>
    <cellStyle name="Normal 3 3 2 3" xfId="2156"/>
    <cellStyle name="Normal 3 3 2 4" xfId="2157"/>
    <cellStyle name="Normal 3 3 2 5" xfId="2158"/>
    <cellStyle name="Normal 3 3 2 6" xfId="2159"/>
    <cellStyle name="Normal 3 3 2 7" xfId="2160"/>
    <cellStyle name="Normal 3 3 2 8" xfId="2161"/>
    <cellStyle name="Normal 3 3 2 9" xfId="2162"/>
    <cellStyle name="Normal 3 3 2_DCOnOff" xfId="2163"/>
    <cellStyle name="Normal 3 3 3" xfId="2164"/>
    <cellStyle name="Normal 3 3 3 2" xfId="2165"/>
    <cellStyle name="Normal 3 3 4" xfId="2166"/>
    <cellStyle name="Normal 3 3 5" xfId="2167"/>
    <cellStyle name="Normal 3 3 6" xfId="2168"/>
    <cellStyle name="Normal 3 3 7" xfId="2169"/>
    <cellStyle name="Normal 3 3 8" xfId="2170"/>
    <cellStyle name="Normal 3 3 9" xfId="2171"/>
    <cellStyle name="Normal 3 3_Cato Cable  EVT1 Test Report - 20120111" xfId="2172"/>
    <cellStyle name="Normal 3 4" xfId="2173"/>
    <cellStyle name="Normal 3 4 10" xfId="2174"/>
    <cellStyle name="Normal 3 4 11" xfId="48549"/>
    <cellStyle name="Normal 3 4 2" xfId="2175"/>
    <cellStyle name="Normal 3 4 2 2" xfId="2176"/>
    <cellStyle name="Normal 3 4 3" xfId="2177"/>
    <cellStyle name="Normal 3 4 4" xfId="2178"/>
    <cellStyle name="Normal 3 4 5" xfId="2179"/>
    <cellStyle name="Normal 3 4 6" xfId="2180"/>
    <cellStyle name="Normal 3 4 7" xfId="2181"/>
    <cellStyle name="Normal 3 4 8" xfId="2182"/>
    <cellStyle name="Normal 3 4 9" xfId="2183"/>
    <cellStyle name="Normal 3 4_DCOnOff" xfId="2184"/>
    <cellStyle name="Normal 3 5" xfId="2185"/>
    <cellStyle name="Normal 3 6" xfId="2186"/>
    <cellStyle name="Normal 3 6 2" xfId="2187"/>
    <cellStyle name="Normal 3 7" xfId="2188"/>
    <cellStyle name="Normal 3 7 2" xfId="2189"/>
    <cellStyle name="Normal 3 7 3" xfId="2190"/>
    <cellStyle name="Normal 3 7 3 2" xfId="2191"/>
    <cellStyle name="Normal 3 7 4" xfId="2192"/>
    <cellStyle name="Normal 3 8" xfId="2193"/>
    <cellStyle name="Normal 3 8 2" xfId="2194"/>
    <cellStyle name="Normal 3 9" xfId="2195"/>
    <cellStyle name="Normal 3_0617 test result" xfId="2196"/>
    <cellStyle name="Normal 30" xfId="2197"/>
    <cellStyle name="Normal 30 2" xfId="2198"/>
    <cellStyle name="Normal 30 2 2" xfId="2199"/>
    <cellStyle name="Normal 30 2 2 2" xfId="2200"/>
    <cellStyle name="Normal 30 2 2 2 2" xfId="2201"/>
    <cellStyle name="Normal 30 2 3" xfId="2202"/>
    <cellStyle name="Normal 30 3" xfId="2203"/>
    <cellStyle name="Normal 30 3 2" xfId="2204"/>
    <cellStyle name="Normal 30 4" xfId="2205"/>
    <cellStyle name="Normal 30 5" xfId="48298"/>
    <cellStyle name="Normal 31" xfId="2206"/>
    <cellStyle name="Normal 31 2" xfId="2207"/>
    <cellStyle name="Normal 31 2 2" xfId="2208"/>
    <cellStyle name="Normal 31 3" xfId="2209"/>
    <cellStyle name="Normal 32" xfId="2210"/>
    <cellStyle name="Normal 32 2" xfId="2211"/>
    <cellStyle name="Normal 32 2 2" xfId="2212"/>
    <cellStyle name="Normal 32 3" xfId="2213"/>
    <cellStyle name="Normal 33" xfId="2214"/>
    <cellStyle name="Normal 33 2" xfId="2215"/>
    <cellStyle name="Normal 33 2 2" xfId="2216"/>
    <cellStyle name="Normal 33 3" xfId="2217"/>
    <cellStyle name="Normal 34" xfId="2218"/>
    <cellStyle name="Normal 34 2" xfId="2219"/>
    <cellStyle name="Normal 34 2 2" xfId="2220"/>
    <cellStyle name="Normal 34 3" xfId="2221"/>
    <cellStyle name="Normal 35" xfId="2222"/>
    <cellStyle name="Normal 35 2" xfId="2223"/>
    <cellStyle name="Normal 35 2 2" xfId="2224"/>
    <cellStyle name="Normal 35 3" xfId="2225"/>
    <cellStyle name="Normal 36" xfId="2226"/>
    <cellStyle name="Normal 36 2" xfId="2227"/>
    <cellStyle name="Normal 36 2 2" xfId="2228"/>
    <cellStyle name="Normal 36 3" xfId="2229"/>
    <cellStyle name="Normal 37" xfId="2230"/>
    <cellStyle name="Normal 38" xfId="2231"/>
    <cellStyle name="Normal 39" xfId="2232"/>
    <cellStyle name="Normal 39 2" xfId="2233"/>
    <cellStyle name="Normal 4" xfId="386"/>
    <cellStyle name="Normal 4 10" xfId="2234"/>
    <cellStyle name="Normal 4 11" xfId="2235"/>
    <cellStyle name="Normal 4 12" xfId="48550"/>
    <cellStyle name="Normal 4 2" xfId="2236"/>
    <cellStyle name="Normal 4 3" xfId="2237"/>
    <cellStyle name="Normal 4 4" xfId="2238"/>
    <cellStyle name="Normal 4 5" xfId="2239"/>
    <cellStyle name="Normal 4 6" xfId="2240"/>
    <cellStyle name="Normal 4 7" xfId="2241"/>
    <cellStyle name="Normal 4 8" xfId="2242"/>
    <cellStyle name="Normal 4 9" xfId="2243"/>
    <cellStyle name="Normal 40" xfId="2244"/>
    <cellStyle name="Normal 40 2" xfId="2245"/>
    <cellStyle name="Normal 40 2 2" xfId="2246"/>
    <cellStyle name="Normal 40 2 3" xfId="2247"/>
    <cellStyle name="Normal 40 3" xfId="2248"/>
    <cellStyle name="Normal 41" xfId="2249"/>
    <cellStyle name="Normal 42" xfId="2250"/>
    <cellStyle name="Normal 43" xfId="2251"/>
    <cellStyle name="Normal 44" xfId="2252"/>
    <cellStyle name="Normal 44 2" xfId="395"/>
    <cellStyle name="Normal 45" xfId="2253"/>
    <cellStyle name="Normal 46" xfId="2254"/>
    <cellStyle name="Normal 47" xfId="2255"/>
    <cellStyle name="Normal 48" xfId="48950"/>
    <cellStyle name="Normal 48 2" xfId="49271"/>
    <cellStyle name="Normal 49" xfId="48957"/>
    <cellStyle name="Normal 5" xfId="387"/>
    <cellStyle name="Normal 5 10" xfId="2256"/>
    <cellStyle name="Normal 5 11" xfId="2257"/>
    <cellStyle name="Normal 5 12" xfId="2258"/>
    <cellStyle name="Normal 5 13" xfId="2259"/>
    <cellStyle name="Normal 5 14" xfId="48551"/>
    <cellStyle name="Normal 5 15" xfId="48985"/>
    <cellStyle name="Normal 5 16" xfId="49388"/>
    <cellStyle name="Normal 5 2" xfId="2260"/>
    <cellStyle name="Normal 5 2 10" xfId="2261"/>
    <cellStyle name="Normal 5 2 11" xfId="2262"/>
    <cellStyle name="Normal 5 2 2" xfId="2263"/>
    <cellStyle name="Normal 5 2 2 10" xfId="2264"/>
    <cellStyle name="Normal 5 2 2 2" xfId="2265"/>
    <cellStyle name="Normal 5 2 2 2 2" xfId="2266"/>
    <cellStyle name="Normal 5 2 2 3" xfId="2267"/>
    <cellStyle name="Normal 5 2 2 4" xfId="2268"/>
    <cellStyle name="Normal 5 2 2 5" xfId="2269"/>
    <cellStyle name="Normal 5 2 2 6" xfId="2270"/>
    <cellStyle name="Normal 5 2 2 7" xfId="2271"/>
    <cellStyle name="Normal 5 2 2 8" xfId="2272"/>
    <cellStyle name="Normal 5 2 2 9" xfId="2273"/>
    <cellStyle name="Normal 5 2 2_DCOnOff" xfId="2274"/>
    <cellStyle name="Normal 5 2 3" xfId="2275"/>
    <cellStyle name="Normal 5 2 3 2" xfId="2276"/>
    <cellStyle name="Normal 5 2 4" xfId="2277"/>
    <cellStyle name="Normal 5 2 5" xfId="2278"/>
    <cellStyle name="Normal 5 2 6" xfId="2279"/>
    <cellStyle name="Normal 5 2 7" xfId="2280"/>
    <cellStyle name="Normal 5 2 8" xfId="2281"/>
    <cellStyle name="Normal 5 2 9" xfId="2282"/>
    <cellStyle name="Normal 5 2_Cato Cable  EVT1 Test Report - 20120111" xfId="2283"/>
    <cellStyle name="Normal 5 3" xfId="2284"/>
    <cellStyle name="Normal 5 3 10" xfId="2285"/>
    <cellStyle name="Normal 5 3 11" xfId="2286"/>
    <cellStyle name="Normal 5 3 2" xfId="2287"/>
    <cellStyle name="Normal 5 3 2 10" xfId="2288"/>
    <cellStyle name="Normal 5 3 2 2" xfId="2289"/>
    <cellStyle name="Normal 5 3 2 2 2" xfId="2290"/>
    <cellStyle name="Normal 5 3 2 3" xfId="2291"/>
    <cellStyle name="Normal 5 3 2 4" xfId="2292"/>
    <cellStyle name="Normal 5 3 2 5" xfId="2293"/>
    <cellStyle name="Normal 5 3 2 6" xfId="2294"/>
    <cellStyle name="Normal 5 3 2 7" xfId="2295"/>
    <cellStyle name="Normal 5 3 2 8" xfId="2296"/>
    <cellStyle name="Normal 5 3 2 9" xfId="2297"/>
    <cellStyle name="Normal 5 3 2_DCOnOff" xfId="2298"/>
    <cellStyle name="Normal 5 3 3" xfId="2299"/>
    <cellStyle name="Normal 5 3 3 2" xfId="2300"/>
    <cellStyle name="Normal 5 3 4" xfId="2301"/>
    <cellStyle name="Normal 5 3 5" xfId="2302"/>
    <cellStyle name="Normal 5 3 6" xfId="2303"/>
    <cellStyle name="Normal 5 3 7" xfId="2304"/>
    <cellStyle name="Normal 5 3 8" xfId="2305"/>
    <cellStyle name="Normal 5 3 9" xfId="2306"/>
    <cellStyle name="Normal 5 3_Cato Cable  EVT1 Test Report - 20120111" xfId="2307"/>
    <cellStyle name="Normal 5 4" xfId="2308"/>
    <cellStyle name="Normal 5 4 10" xfId="2309"/>
    <cellStyle name="Normal 5 4 2" xfId="2310"/>
    <cellStyle name="Normal 5 4 2 2" xfId="2311"/>
    <cellStyle name="Normal 5 4 3" xfId="2312"/>
    <cellStyle name="Normal 5 4 4" xfId="2313"/>
    <cellStyle name="Normal 5 4 5" xfId="2314"/>
    <cellStyle name="Normal 5 4 6" xfId="2315"/>
    <cellStyle name="Normal 5 4 7" xfId="2316"/>
    <cellStyle name="Normal 5 4 8" xfId="2317"/>
    <cellStyle name="Normal 5 4 9" xfId="2318"/>
    <cellStyle name="Normal 5 4_DCOnOff" xfId="2319"/>
    <cellStyle name="Normal 5 5" xfId="2320"/>
    <cellStyle name="Normal 5 6" xfId="2321"/>
    <cellStyle name="Normal 5 6 2" xfId="2322"/>
    <cellStyle name="Normal 5 7" xfId="2323"/>
    <cellStyle name="Normal 5 8" xfId="2324"/>
    <cellStyle name="Normal 5 9" xfId="2325"/>
    <cellStyle name="Normal 5_0617 test result" xfId="2326"/>
    <cellStyle name="Normal 50" xfId="48959"/>
    <cellStyle name="Normal 51" xfId="48961"/>
    <cellStyle name="Normal 52" xfId="48963"/>
    <cellStyle name="Normal 53" xfId="48964"/>
    <cellStyle name="Normal 54" xfId="49224"/>
    <cellStyle name="Normal 55" xfId="49283"/>
    <cellStyle name="Normal 56" xfId="49289"/>
    <cellStyle name="Normal 57" xfId="49291"/>
    <cellStyle name="Normal 58" xfId="49389"/>
    <cellStyle name="Normal 59" xfId="49394"/>
    <cellStyle name="Normal 6" xfId="2327"/>
    <cellStyle name="Normal 6 10" xfId="2328"/>
    <cellStyle name="Normal 6 11" xfId="2329"/>
    <cellStyle name="Normal 6 12" xfId="48986"/>
    <cellStyle name="Normal 6 2" xfId="2330"/>
    <cellStyle name="Normal 6 2 10" xfId="2331"/>
    <cellStyle name="Normal 6 2 10 2" xfId="2332"/>
    <cellStyle name="Normal 6 2 11" xfId="2333"/>
    <cellStyle name="Normal 6 2 12" xfId="49227"/>
    <cellStyle name="Normal 6 2 2" xfId="2334"/>
    <cellStyle name="Normal 6 2 2 10" xfId="49231"/>
    <cellStyle name="Normal 6 2 2 2" xfId="2335"/>
    <cellStyle name="Normal 6 2 2 2 2" xfId="49247"/>
    <cellStyle name="Normal 6 2 2 2 2 2" xfId="49269"/>
    <cellStyle name="Normal 6 2 2 2 3" xfId="49256"/>
    <cellStyle name="Normal 6 2 2 2 4" xfId="49236"/>
    <cellStyle name="Normal 6 2 2 3" xfId="2336"/>
    <cellStyle name="Normal 6 2 2 3 2" xfId="49255"/>
    <cellStyle name="Normal 6 2 2 3 3" xfId="49265"/>
    <cellStyle name="Normal 6 2 2 3 4" xfId="49246"/>
    <cellStyle name="Normal 6 2 2 4" xfId="2337"/>
    <cellStyle name="Normal 6 2 2 5" xfId="2338"/>
    <cellStyle name="Normal 6 2 2 6" xfId="2339"/>
    <cellStyle name="Normal 6 2 2 7" xfId="2340"/>
    <cellStyle name="Normal 6 2 2 8" xfId="2341"/>
    <cellStyle name="Normal 6 2 2 9" xfId="2342"/>
    <cellStyle name="Normal 6 2 2_DCOnOff" xfId="2343"/>
    <cellStyle name="Normal 6 2 3" xfId="2344"/>
    <cellStyle name="Normal 6 2 3 2" xfId="49235"/>
    <cellStyle name="Normal 6 2 4" xfId="2345"/>
    <cellStyle name="Normal 6 2 5" xfId="2346"/>
    <cellStyle name="Normal 6 2 5 2" xfId="49254"/>
    <cellStyle name="Normal 6 2 5 3" xfId="49264"/>
    <cellStyle name="Normal 6 2 5 4" xfId="49245"/>
    <cellStyle name="Normal 6 2 6" xfId="2347"/>
    <cellStyle name="Normal 6 2 7" xfId="2348"/>
    <cellStyle name="Normal 6 2 8" xfId="2349"/>
    <cellStyle name="Normal 6 2 9" xfId="2350"/>
    <cellStyle name="Normal 6 2_Tequila _DRT3_ESD test_20110928_new" xfId="2351"/>
    <cellStyle name="Normal 6 3" xfId="2352"/>
    <cellStyle name="Normal 6 3 4" xfId="2353"/>
    <cellStyle name="Normal 6 4" xfId="2354"/>
    <cellStyle name="Normal 6 5" xfId="2355"/>
    <cellStyle name="Normal 6 6" xfId="2356"/>
    <cellStyle name="Normal 6 7" xfId="2357"/>
    <cellStyle name="Normal 6 8" xfId="2358"/>
    <cellStyle name="Normal 6 9" xfId="2359"/>
    <cellStyle name="Normal 6_Tequila _DRT3_Back Pack test__20110928" xfId="2360"/>
    <cellStyle name="Normal 60" xfId="49395"/>
    <cellStyle name="Normal 61" xfId="49400"/>
    <cellStyle name="Normal 7" xfId="2361"/>
    <cellStyle name="Normal 7 10" xfId="2362"/>
    <cellStyle name="Normal 7 11" xfId="49226"/>
    <cellStyle name="Normal 7 2" xfId="2363"/>
    <cellStyle name="Normal 7 2 2" xfId="49233"/>
    <cellStyle name="Normal 7 2 2 2" xfId="49242"/>
    <cellStyle name="Normal 7 2 2 2 2" xfId="49266"/>
    <cellStyle name="Normal 7 2 2 3" xfId="49251"/>
    <cellStyle name="Normal 7 2 3" xfId="49241"/>
    <cellStyle name="Normal 7 2 3 2" xfId="49250"/>
    <cellStyle name="Normal 7 2 3 2 2" xfId="49261"/>
    <cellStyle name="Normal 7 2 4" xfId="49259"/>
    <cellStyle name="Normal 7 2 5" xfId="49230"/>
    <cellStyle name="Normal 7 3" xfId="2364"/>
    <cellStyle name="Normal 7 4" xfId="2365"/>
    <cellStyle name="Normal 7 5" xfId="2366"/>
    <cellStyle name="Normal 7 6" xfId="2367"/>
    <cellStyle name="Normal 7 7" xfId="2368"/>
    <cellStyle name="Normal 7 8" xfId="2369"/>
    <cellStyle name="Normal 7 9" xfId="2370"/>
    <cellStyle name="Normal 8" xfId="2371"/>
    <cellStyle name="Normal 8 10" xfId="2372"/>
    <cellStyle name="Normal 8 11" xfId="49229"/>
    <cellStyle name="Normal 8 2" xfId="2373"/>
    <cellStyle name="Normal 8 2 2" xfId="49238"/>
    <cellStyle name="Normal 8 3" xfId="2374"/>
    <cellStyle name="Normal 8 4" xfId="2375"/>
    <cellStyle name="Normal 8 5" xfId="2376"/>
    <cellStyle name="Normal 8 6" xfId="2377"/>
    <cellStyle name="Normal 8 7" xfId="2378"/>
    <cellStyle name="Normal 8 8" xfId="2379"/>
    <cellStyle name="Normal 8 9" xfId="2380"/>
    <cellStyle name="Normal 9" xfId="2381"/>
    <cellStyle name="Normal 9 10" xfId="2382"/>
    <cellStyle name="Normal 9 11" xfId="49239"/>
    <cellStyle name="Normal 9 2" xfId="2383"/>
    <cellStyle name="Normal 9 3" xfId="2384"/>
    <cellStyle name="Normal 9 4" xfId="2385"/>
    <cellStyle name="Normal 9 5" xfId="2386"/>
    <cellStyle name="Normal 9 6" xfId="2387"/>
    <cellStyle name="Normal 9 7" xfId="2388"/>
    <cellStyle name="Normal 9 8" xfId="2389"/>
    <cellStyle name="Normal 9 9" xfId="2390"/>
    <cellStyle name="Normal 99" xfId="48264"/>
    <cellStyle name="Normál_RESULTS" xfId="2391"/>
    <cellStyle name="Note" xfId="2392"/>
    <cellStyle name="Note 2" xfId="2393"/>
    <cellStyle name="Note 2 2" xfId="2394"/>
    <cellStyle name="Note 2 2 2" xfId="2395"/>
    <cellStyle name="Note 2 2 2 2" xfId="2396"/>
    <cellStyle name="Note 2 2 3" xfId="2397"/>
    <cellStyle name="Note 2 2 3 2" xfId="2398"/>
    <cellStyle name="Note 2 2 4" xfId="2399"/>
    <cellStyle name="Note 2 3" xfId="2400"/>
    <cellStyle name="Note 2 3 2" xfId="2401"/>
    <cellStyle name="Note 2 3 2 2" xfId="2402"/>
    <cellStyle name="Note 2 3 3" xfId="2403"/>
    <cellStyle name="Note 2 4" xfId="2404"/>
    <cellStyle name="Note 2 4 2" xfId="2405"/>
    <cellStyle name="Note 2 5" xfId="2406"/>
    <cellStyle name="Note 3" xfId="48552"/>
    <cellStyle name="Note 4" xfId="48870"/>
    <cellStyle name="Note 5" xfId="48987"/>
    <cellStyle name="Number [0] in K-Units" xfId="2407"/>
    <cellStyle name="Number [0] in K-Units 2" xfId="48553"/>
    <cellStyle name="Number [1] in K-Units" xfId="2408"/>
    <cellStyle name="Number [1] in K-Units 2" xfId="48554"/>
    <cellStyle name="Obsolete" xfId="2409"/>
    <cellStyle name="Œ…‹æØ‚è [0.00]_laroux" xfId="2410"/>
    <cellStyle name="Œ…‹æØ‚è_laroux" xfId="2411"/>
    <cellStyle name="On Track" xfId="2412"/>
    <cellStyle name="On Track 2" xfId="2413"/>
    <cellStyle name="Output" xfId="2414"/>
    <cellStyle name="Output 2" xfId="2415"/>
    <cellStyle name="Output 2 10" xfId="2416"/>
    <cellStyle name="Output 2 10 2" xfId="2417"/>
    <cellStyle name="Output 2 10 2 2" xfId="2418"/>
    <cellStyle name="Output 2 10 2 2 2" xfId="2419"/>
    <cellStyle name="Output 2 10 2 2 2 2" xfId="2420"/>
    <cellStyle name="Output 2 10 2 2 2 2 2" xfId="2421"/>
    <cellStyle name="Output 2 10 2 2 2 2 2 2" xfId="2422"/>
    <cellStyle name="Output 2 10 2 2 2 2 3" xfId="2423"/>
    <cellStyle name="Output 2 10 2 2 2 2 3 2" xfId="2424"/>
    <cellStyle name="Output 2 10 2 2 2 2 4" xfId="2425"/>
    <cellStyle name="Output 2 10 2 2 2 3" xfId="2426"/>
    <cellStyle name="Output 2 10 2 2 2 3 2" xfId="2427"/>
    <cellStyle name="Output 2 10 2 2 2 3 2 2" xfId="2428"/>
    <cellStyle name="Output 2 10 2 2 2 3 3" xfId="2429"/>
    <cellStyle name="Output 2 10 2 2 2 4" xfId="2430"/>
    <cellStyle name="Output 2 10 2 2 2 4 2" xfId="2431"/>
    <cellStyle name="Output 2 10 2 2 2 5" xfId="2432"/>
    <cellStyle name="Output 2 10 2 2 3" xfId="2433"/>
    <cellStyle name="Output 2 10 2 2 3 2" xfId="2434"/>
    <cellStyle name="Output 2 10 2 2 3 2 2" xfId="2435"/>
    <cellStyle name="Output 2 10 2 2 3 3" xfId="2436"/>
    <cellStyle name="Output 2 10 2 2 3 3 2" xfId="2437"/>
    <cellStyle name="Output 2 10 2 2 3 4" xfId="2438"/>
    <cellStyle name="Output 2 10 2 2 4" xfId="2439"/>
    <cellStyle name="Output 2 10 2 2 4 2" xfId="2440"/>
    <cellStyle name="Output 2 10 2 2 4 2 2" xfId="2441"/>
    <cellStyle name="Output 2 10 2 2 4 3" xfId="2442"/>
    <cellStyle name="Output 2 10 2 2 5" xfId="2443"/>
    <cellStyle name="Output 2 10 2 2 5 2" xfId="2444"/>
    <cellStyle name="Output 2 10 2 2 6" xfId="2445"/>
    <cellStyle name="Output 2 10 2 3" xfId="2446"/>
    <cellStyle name="Output 2 10 2 3 2" xfId="2447"/>
    <cellStyle name="Output 2 10 2 3 2 2" xfId="2448"/>
    <cellStyle name="Output 2 10 2 3 2 2 2" xfId="2449"/>
    <cellStyle name="Output 2 10 2 3 2 3" xfId="2450"/>
    <cellStyle name="Output 2 10 2 3 2 3 2" xfId="2451"/>
    <cellStyle name="Output 2 10 2 3 2 4" xfId="2452"/>
    <cellStyle name="Output 2 10 2 3 3" xfId="2453"/>
    <cellStyle name="Output 2 10 2 3 3 2" xfId="2454"/>
    <cellStyle name="Output 2 10 2 3 3 2 2" xfId="2455"/>
    <cellStyle name="Output 2 10 2 3 3 3" xfId="2456"/>
    <cellStyle name="Output 2 10 2 3 4" xfId="2457"/>
    <cellStyle name="Output 2 10 2 3 4 2" xfId="2458"/>
    <cellStyle name="Output 2 10 2 3 5" xfId="2459"/>
    <cellStyle name="Output 2 10 2 4" xfId="2460"/>
    <cellStyle name="Output 2 10 2 4 2" xfId="2461"/>
    <cellStyle name="Output 2 10 2 4 2 2" xfId="2462"/>
    <cellStyle name="Output 2 10 2 4 3" xfId="2463"/>
    <cellStyle name="Output 2 10 2 4 3 2" xfId="2464"/>
    <cellStyle name="Output 2 10 2 4 4" xfId="2465"/>
    <cellStyle name="Output 2 10 2 5" xfId="2466"/>
    <cellStyle name="Output 2 10 2 5 2" xfId="2467"/>
    <cellStyle name="Output 2 10 2 5 2 2" xfId="2468"/>
    <cellStyle name="Output 2 10 2 5 3" xfId="2469"/>
    <cellStyle name="Output 2 10 2 6" xfId="2470"/>
    <cellStyle name="Output 2 10 2 6 2" xfId="2471"/>
    <cellStyle name="Output 2 10 2 7" xfId="2472"/>
    <cellStyle name="Output 2 10 3" xfId="2473"/>
    <cellStyle name="Output 2 10 3 2" xfId="2474"/>
    <cellStyle name="Output 2 10 3 2 2" xfId="2475"/>
    <cellStyle name="Output 2 10 3 2 2 2" xfId="2476"/>
    <cellStyle name="Output 2 10 3 2 2 2 2" xfId="2477"/>
    <cellStyle name="Output 2 10 3 2 2 3" xfId="2478"/>
    <cellStyle name="Output 2 10 3 2 2 3 2" xfId="2479"/>
    <cellStyle name="Output 2 10 3 2 2 4" xfId="2480"/>
    <cellStyle name="Output 2 10 3 2 3" xfId="2481"/>
    <cellStyle name="Output 2 10 3 2 3 2" xfId="2482"/>
    <cellStyle name="Output 2 10 3 2 3 2 2" xfId="2483"/>
    <cellStyle name="Output 2 10 3 2 3 3" xfId="2484"/>
    <cellStyle name="Output 2 10 3 2 4" xfId="2485"/>
    <cellStyle name="Output 2 10 3 2 4 2" xfId="2486"/>
    <cellStyle name="Output 2 10 3 2 5" xfId="2487"/>
    <cellStyle name="Output 2 10 3 3" xfId="2488"/>
    <cellStyle name="Output 2 10 3 3 2" xfId="2489"/>
    <cellStyle name="Output 2 10 3 3 2 2" xfId="2490"/>
    <cellStyle name="Output 2 10 3 3 3" xfId="2491"/>
    <cellStyle name="Output 2 10 3 3 3 2" xfId="2492"/>
    <cellStyle name="Output 2 10 3 3 4" xfId="2493"/>
    <cellStyle name="Output 2 10 3 4" xfId="2494"/>
    <cellStyle name="Output 2 10 3 4 2" xfId="2495"/>
    <cellStyle name="Output 2 10 3 4 2 2" xfId="2496"/>
    <cellStyle name="Output 2 10 3 4 3" xfId="2497"/>
    <cellStyle name="Output 2 10 3 5" xfId="2498"/>
    <cellStyle name="Output 2 10 3 5 2" xfId="2499"/>
    <cellStyle name="Output 2 10 3 6" xfId="2500"/>
    <cellStyle name="Output 2 10 4" xfId="2501"/>
    <cellStyle name="Output 2 10 4 2" xfId="2502"/>
    <cellStyle name="Output 2 10 4 2 2" xfId="2503"/>
    <cellStyle name="Output 2 10 4 2 2 2" xfId="2504"/>
    <cellStyle name="Output 2 10 4 2 3" xfId="2505"/>
    <cellStyle name="Output 2 10 4 2 3 2" xfId="2506"/>
    <cellStyle name="Output 2 10 4 2 4" xfId="2507"/>
    <cellStyle name="Output 2 10 4 3" xfId="2508"/>
    <cellStyle name="Output 2 10 4 3 2" xfId="2509"/>
    <cellStyle name="Output 2 10 4 3 2 2" xfId="2510"/>
    <cellStyle name="Output 2 10 4 3 3" xfId="2511"/>
    <cellStyle name="Output 2 10 4 4" xfId="2512"/>
    <cellStyle name="Output 2 10 4 4 2" xfId="2513"/>
    <cellStyle name="Output 2 10 4 5" xfId="2514"/>
    <cellStyle name="Output 2 10 5" xfId="2515"/>
    <cellStyle name="Output 2 10 5 2" xfId="2516"/>
    <cellStyle name="Output 2 10 5 2 2" xfId="2517"/>
    <cellStyle name="Output 2 10 5 3" xfId="2518"/>
    <cellStyle name="Output 2 10 5 3 2" xfId="2519"/>
    <cellStyle name="Output 2 10 5 4" xfId="2520"/>
    <cellStyle name="Output 2 10 6" xfId="2521"/>
    <cellStyle name="Output 2 10 6 2" xfId="2522"/>
    <cellStyle name="Output 2 10 6 2 2" xfId="2523"/>
    <cellStyle name="Output 2 10 6 3" xfId="2524"/>
    <cellStyle name="Output 2 10 7" xfId="2525"/>
    <cellStyle name="Output 2 10 7 2" xfId="2526"/>
    <cellStyle name="Output 2 10 8" xfId="2527"/>
    <cellStyle name="Output 2 11" xfId="2528"/>
    <cellStyle name="Output 2 11 2" xfId="2529"/>
    <cellStyle name="Output 2 11 2 2" xfId="2530"/>
    <cellStyle name="Output 2 11 2 2 2" xfId="2531"/>
    <cellStyle name="Output 2 11 2 2 2 2" xfId="2532"/>
    <cellStyle name="Output 2 11 2 2 2 2 2" xfId="2533"/>
    <cellStyle name="Output 2 11 2 2 2 3" xfId="2534"/>
    <cellStyle name="Output 2 11 2 2 2 3 2" xfId="2535"/>
    <cellStyle name="Output 2 11 2 2 2 4" xfId="2536"/>
    <cellStyle name="Output 2 11 2 2 3" xfId="2537"/>
    <cellStyle name="Output 2 11 2 2 3 2" xfId="2538"/>
    <cellStyle name="Output 2 11 2 2 3 2 2" xfId="2539"/>
    <cellStyle name="Output 2 11 2 2 3 3" xfId="2540"/>
    <cellStyle name="Output 2 11 2 2 4" xfId="2541"/>
    <cellStyle name="Output 2 11 2 2 4 2" xfId="2542"/>
    <cellStyle name="Output 2 11 2 2 5" xfId="2543"/>
    <cellStyle name="Output 2 11 2 3" xfId="2544"/>
    <cellStyle name="Output 2 11 2 3 2" xfId="2545"/>
    <cellStyle name="Output 2 11 2 3 2 2" xfId="2546"/>
    <cellStyle name="Output 2 11 2 3 3" xfId="2547"/>
    <cellStyle name="Output 2 11 2 3 3 2" xfId="2548"/>
    <cellStyle name="Output 2 11 2 3 4" xfId="2549"/>
    <cellStyle name="Output 2 11 2 4" xfId="2550"/>
    <cellStyle name="Output 2 11 2 4 2" xfId="2551"/>
    <cellStyle name="Output 2 11 2 4 2 2" xfId="2552"/>
    <cellStyle name="Output 2 11 2 4 3" xfId="2553"/>
    <cellStyle name="Output 2 11 2 5" xfId="2554"/>
    <cellStyle name="Output 2 11 2 5 2" xfId="2555"/>
    <cellStyle name="Output 2 11 2 6" xfId="2556"/>
    <cellStyle name="Output 2 11 3" xfId="2557"/>
    <cellStyle name="Output 2 11 3 2" xfId="2558"/>
    <cellStyle name="Output 2 11 3 2 2" xfId="2559"/>
    <cellStyle name="Output 2 11 3 2 2 2" xfId="2560"/>
    <cellStyle name="Output 2 11 3 2 3" xfId="2561"/>
    <cellStyle name="Output 2 11 3 2 3 2" xfId="2562"/>
    <cellStyle name="Output 2 11 3 2 4" xfId="2563"/>
    <cellStyle name="Output 2 11 3 3" xfId="2564"/>
    <cellStyle name="Output 2 11 3 3 2" xfId="2565"/>
    <cellStyle name="Output 2 11 3 3 2 2" xfId="2566"/>
    <cellStyle name="Output 2 11 3 3 3" xfId="2567"/>
    <cellStyle name="Output 2 11 3 4" xfId="2568"/>
    <cellStyle name="Output 2 11 3 4 2" xfId="2569"/>
    <cellStyle name="Output 2 11 3 5" xfId="2570"/>
    <cellStyle name="Output 2 11 4" xfId="2571"/>
    <cellStyle name="Output 2 11 4 2" xfId="2572"/>
    <cellStyle name="Output 2 11 4 2 2" xfId="2573"/>
    <cellStyle name="Output 2 11 4 3" xfId="2574"/>
    <cellStyle name="Output 2 11 4 3 2" xfId="2575"/>
    <cellStyle name="Output 2 11 4 4" xfId="2576"/>
    <cellStyle name="Output 2 11 5" xfId="2577"/>
    <cellStyle name="Output 2 11 5 2" xfId="2578"/>
    <cellStyle name="Output 2 11 5 2 2" xfId="2579"/>
    <cellStyle name="Output 2 11 5 3" xfId="2580"/>
    <cellStyle name="Output 2 11 6" xfId="2581"/>
    <cellStyle name="Output 2 11 6 2" xfId="2582"/>
    <cellStyle name="Output 2 11 7" xfId="2583"/>
    <cellStyle name="Output 2 12" xfId="2584"/>
    <cellStyle name="Output 2 12 2" xfId="2585"/>
    <cellStyle name="Output 2 12 2 2" xfId="2586"/>
    <cellStyle name="Output 2 12 2 2 2" xfId="2587"/>
    <cellStyle name="Output 2 12 2 2 2 2" xfId="2588"/>
    <cellStyle name="Output 2 12 2 2 3" xfId="2589"/>
    <cellStyle name="Output 2 12 2 2 3 2" xfId="2590"/>
    <cellStyle name="Output 2 12 2 2 4" xfId="2591"/>
    <cellStyle name="Output 2 12 2 3" xfId="2592"/>
    <cellStyle name="Output 2 12 2 3 2" xfId="2593"/>
    <cellStyle name="Output 2 12 2 3 2 2" xfId="2594"/>
    <cellStyle name="Output 2 12 2 3 3" xfId="2595"/>
    <cellStyle name="Output 2 12 2 4" xfId="2596"/>
    <cellStyle name="Output 2 12 2 4 2" xfId="2597"/>
    <cellStyle name="Output 2 12 2 5" xfId="2598"/>
    <cellStyle name="Output 2 12 3" xfId="2599"/>
    <cellStyle name="Output 2 12 3 2" xfId="2600"/>
    <cellStyle name="Output 2 12 3 2 2" xfId="2601"/>
    <cellStyle name="Output 2 12 3 3" xfId="2602"/>
    <cellStyle name="Output 2 12 3 3 2" xfId="2603"/>
    <cellStyle name="Output 2 12 3 4" xfId="2604"/>
    <cellStyle name="Output 2 12 4" xfId="2605"/>
    <cellStyle name="Output 2 12 4 2" xfId="2606"/>
    <cellStyle name="Output 2 12 4 2 2" xfId="2607"/>
    <cellStyle name="Output 2 12 4 3" xfId="2608"/>
    <cellStyle name="Output 2 12 5" xfId="2609"/>
    <cellStyle name="Output 2 12 5 2" xfId="2610"/>
    <cellStyle name="Output 2 12 6" xfId="2611"/>
    <cellStyle name="Output 2 13" xfId="2612"/>
    <cellStyle name="Output 2 13 2" xfId="2613"/>
    <cellStyle name="Output 2 13 2 2" xfId="2614"/>
    <cellStyle name="Output 2 13 2 2 2" xfId="2615"/>
    <cellStyle name="Output 2 13 2 3" xfId="2616"/>
    <cellStyle name="Output 2 13 2 3 2" xfId="2617"/>
    <cellStyle name="Output 2 13 2 4" xfId="2618"/>
    <cellStyle name="Output 2 13 3" xfId="2619"/>
    <cellStyle name="Output 2 13 3 2" xfId="2620"/>
    <cellStyle name="Output 2 13 3 2 2" xfId="2621"/>
    <cellStyle name="Output 2 13 3 3" xfId="2622"/>
    <cellStyle name="Output 2 13 4" xfId="2623"/>
    <cellStyle name="Output 2 13 4 2" xfId="2624"/>
    <cellStyle name="Output 2 13 5" xfId="2625"/>
    <cellStyle name="Output 2 14" xfId="2626"/>
    <cellStyle name="Output 2 14 2" xfId="2627"/>
    <cellStyle name="Output 2 14 2 2" xfId="2628"/>
    <cellStyle name="Output 2 14 3" xfId="2629"/>
    <cellStyle name="Output 2 14 3 2" xfId="2630"/>
    <cellStyle name="Output 2 14 4" xfId="2631"/>
    <cellStyle name="Output 2 15" xfId="2632"/>
    <cellStyle name="Output 2 15 2" xfId="2633"/>
    <cellStyle name="Output 2 15 2 2" xfId="2634"/>
    <cellStyle name="Output 2 15 3" xfId="2635"/>
    <cellStyle name="Output 2 16" xfId="2636"/>
    <cellStyle name="Output 2 16 2" xfId="2637"/>
    <cellStyle name="Output 2 17" xfId="2638"/>
    <cellStyle name="Output 2 18" xfId="48556"/>
    <cellStyle name="Output 2 2" xfId="2639"/>
    <cellStyle name="Output 2 2 10" xfId="2640"/>
    <cellStyle name="Output 2 2 10 2" xfId="2641"/>
    <cellStyle name="Output 2 2 10 2 2" xfId="2642"/>
    <cellStyle name="Output 2 2 10 2 2 2" xfId="2643"/>
    <cellStyle name="Output 2 2 10 2 2 2 2" xfId="2644"/>
    <cellStyle name="Output 2 2 10 2 2 2 2 2" xfId="2645"/>
    <cellStyle name="Output 2 2 10 2 2 2 3" xfId="2646"/>
    <cellStyle name="Output 2 2 10 2 2 2 3 2" xfId="2647"/>
    <cellStyle name="Output 2 2 10 2 2 2 4" xfId="2648"/>
    <cellStyle name="Output 2 2 10 2 2 3" xfId="2649"/>
    <cellStyle name="Output 2 2 10 2 2 3 2" xfId="2650"/>
    <cellStyle name="Output 2 2 10 2 2 3 2 2" xfId="2651"/>
    <cellStyle name="Output 2 2 10 2 2 3 3" xfId="2652"/>
    <cellStyle name="Output 2 2 10 2 2 4" xfId="2653"/>
    <cellStyle name="Output 2 2 10 2 2 4 2" xfId="2654"/>
    <cellStyle name="Output 2 2 10 2 2 5" xfId="2655"/>
    <cellStyle name="Output 2 2 10 2 3" xfId="2656"/>
    <cellStyle name="Output 2 2 10 2 3 2" xfId="2657"/>
    <cellStyle name="Output 2 2 10 2 3 2 2" xfId="2658"/>
    <cellStyle name="Output 2 2 10 2 3 3" xfId="2659"/>
    <cellStyle name="Output 2 2 10 2 3 3 2" xfId="2660"/>
    <cellStyle name="Output 2 2 10 2 3 4" xfId="2661"/>
    <cellStyle name="Output 2 2 10 2 4" xfId="2662"/>
    <cellStyle name="Output 2 2 10 2 4 2" xfId="2663"/>
    <cellStyle name="Output 2 2 10 2 4 2 2" xfId="2664"/>
    <cellStyle name="Output 2 2 10 2 4 3" xfId="2665"/>
    <cellStyle name="Output 2 2 10 2 5" xfId="2666"/>
    <cellStyle name="Output 2 2 10 2 5 2" xfId="2667"/>
    <cellStyle name="Output 2 2 10 2 6" xfId="2668"/>
    <cellStyle name="Output 2 2 10 3" xfId="2669"/>
    <cellStyle name="Output 2 2 10 3 2" xfId="2670"/>
    <cellStyle name="Output 2 2 10 3 2 2" xfId="2671"/>
    <cellStyle name="Output 2 2 10 3 2 2 2" xfId="2672"/>
    <cellStyle name="Output 2 2 10 3 2 3" xfId="2673"/>
    <cellStyle name="Output 2 2 10 3 2 3 2" xfId="2674"/>
    <cellStyle name="Output 2 2 10 3 2 4" xfId="2675"/>
    <cellStyle name="Output 2 2 10 3 3" xfId="2676"/>
    <cellStyle name="Output 2 2 10 3 3 2" xfId="2677"/>
    <cellStyle name="Output 2 2 10 3 3 2 2" xfId="2678"/>
    <cellStyle name="Output 2 2 10 3 3 3" xfId="2679"/>
    <cellStyle name="Output 2 2 10 3 4" xfId="2680"/>
    <cellStyle name="Output 2 2 10 3 4 2" xfId="2681"/>
    <cellStyle name="Output 2 2 10 3 5" xfId="2682"/>
    <cellStyle name="Output 2 2 10 4" xfId="2683"/>
    <cellStyle name="Output 2 2 10 4 2" xfId="2684"/>
    <cellStyle name="Output 2 2 10 4 2 2" xfId="2685"/>
    <cellStyle name="Output 2 2 10 4 3" xfId="2686"/>
    <cellStyle name="Output 2 2 10 4 3 2" xfId="2687"/>
    <cellStyle name="Output 2 2 10 4 4" xfId="2688"/>
    <cellStyle name="Output 2 2 10 5" xfId="2689"/>
    <cellStyle name="Output 2 2 10 5 2" xfId="2690"/>
    <cellStyle name="Output 2 2 10 5 2 2" xfId="2691"/>
    <cellStyle name="Output 2 2 10 5 3" xfId="2692"/>
    <cellStyle name="Output 2 2 10 6" xfId="2693"/>
    <cellStyle name="Output 2 2 10 6 2" xfId="2694"/>
    <cellStyle name="Output 2 2 10 7" xfId="2695"/>
    <cellStyle name="Output 2 2 11" xfId="2696"/>
    <cellStyle name="Output 2 2 11 2" xfId="2697"/>
    <cellStyle name="Output 2 2 11 2 2" xfId="2698"/>
    <cellStyle name="Output 2 2 11 2 2 2" xfId="2699"/>
    <cellStyle name="Output 2 2 11 2 2 2 2" xfId="2700"/>
    <cellStyle name="Output 2 2 11 2 2 3" xfId="2701"/>
    <cellStyle name="Output 2 2 11 2 2 3 2" xfId="2702"/>
    <cellStyle name="Output 2 2 11 2 2 4" xfId="2703"/>
    <cellStyle name="Output 2 2 11 2 3" xfId="2704"/>
    <cellStyle name="Output 2 2 11 2 3 2" xfId="2705"/>
    <cellStyle name="Output 2 2 11 2 3 2 2" xfId="2706"/>
    <cellStyle name="Output 2 2 11 2 3 3" xfId="2707"/>
    <cellStyle name="Output 2 2 11 2 4" xfId="2708"/>
    <cellStyle name="Output 2 2 11 2 4 2" xfId="2709"/>
    <cellStyle name="Output 2 2 11 2 5" xfId="2710"/>
    <cellStyle name="Output 2 2 11 3" xfId="2711"/>
    <cellStyle name="Output 2 2 11 3 2" xfId="2712"/>
    <cellStyle name="Output 2 2 11 3 2 2" xfId="2713"/>
    <cellStyle name="Output 2 2 11 3 3" xfId="2714"/>
    <cellStyle name="Output 2 2 11 3 3 2" xfId="2715"/>
    <cellStyle name="Output 2 2 11 3 4" xfId="2716"/>
    <cellStyle name="Output 2 2 11 4" xfId="2717"/>
    <cellStyle name="Output 2 2 11 4 2" xfId="2718"/>
    <cellStyle name="Output 2 2 11 4 2 2" xfId="2719"/>
    <cellStyle name="Output 2 2 11 4 3" xfId="2720"/>
    <cellStyle name="Output 2 2 11 5" xfId="2721"/>
    <cellStyle name="Output 2 2 11 5 2" xfId="2722"/>
    <cellStyle name="Output 2 2 11 6" xfId="2723"/>
    <cellStyle name="Output 2 2 12" xfId="2724"/>
    <cellStyle name="Output 2 2 12 2" xfId="2725"/>
    <cellStyle name="Output 2 2 12 2 2" xfId="2726"/>
    <cellStyle name="Output 2 2 12 2 2 2" xfId="2727"/>
    <cellStyle name="Output 2 2 12 2 3" xfId="2728"/>
    <cellStyle name="Output 2 2 12 2 3 2" xfId="2729"/>
    <cellStyle name="Output 2 2 12 2 4" xfId="2730"/>
    <cellStyle name="Output 2 2 12 3" xfId="2731"/>
    <cellStyle name="Output 2 2 12 3 2" xfId="2732"/>
    <cellStyle name="Output 2 2 12 3 2 2" xfId="2733"/>
    <cellStyle name="Output 2 2 12 3 3" xfId="2734"/>
    <cellStyle name="Output 2 2 12 4" xfId="2735"/>
    <cellStyle name="Output 2 2 12 4 2" xfId="2736"/>
    <cellStyle name="Output 2 2 12 5" xfId="2737"/>
    <cellStyle name="Output 2 2 13" xfId="2738"/>
    <cellStyle name="Output 2 2 13 2" xfId="2739"/>
    <cellStyle name="Output 2 2 13 2 2" xfId="2740"/>
    <cellStyle name="Output 2 2 13 3" xfId="2741"/>
    <cellStyle name="Output 2 2 13 3 2" xfId="2742"/>
    <cellStyle name="Output 2 2 13 4" xfId="2743"/>
    <cellStyle name="Output 2 2 14" xfId="2744"/>
    <cellStyle name="Output 2 2 14 2" xfId="2745"/>
    <cellStyle name="Output 2 2 14 2 2" xfId="2746"/>
    <cellStyle name="Output 2 2 14 3" xfId="2747"/>
    <cellStyle name="Output 2 2 15" xfId="2748"/>
    <cellStyle name="Output 2 2 15 2" xfId="2749"/>
    <cellStyle name="Output 2 2 16" xfId="2750"/>
    <cellStyle name="Output 2 2 2" xfId="2751"/>
    <cellStyle name="Output 2 2 2 10" xfId="2752"/>
    <cellStyle name="Output 2 2 2 10 2" xfId="2753"/>
    <cellStyle name="Output 2 2 2 10 2 2" xfId="2754"/>
    <cellStyle name="Output 2 2 2 10 2 2 2" xfId="2755"/>
    <cellStyle name="Output 2 2 2 10 2 2 2 2" xfId="2756"/>
    <cellStyle name="Output 2 2 2 10 2 2 3" xfId="2757"/>
    <cellStyle name="Output 2 2 2 10 2 2 3 2" xfId="2758"/>
    <cellStyle name="Output 2 2 2 10 2 2 4" xfId="2759"/>
    <cellStyle name="Output 2 2 2 10 2 3" xfId="2760"/>
    <cellStyle name="Output 2 2 2 10 2 3 2" xfId="2761"/>
    <cellStyle name="Output 2 2 2 10 2 3 2 2" xfId="2762"/>
    <cellStyle name="Output 2 2 2 10 2 3 3" xfId="2763"/>
    <cellStyle name="Output 2 2 2 10 2 4" xfId="2764"/>
    <cellStyle name="Output 2 2 2 10 2 4 2" xfId="2765"/>
    <cellStyle name="Output 2 2 2 10 2 5" xfId="2766"/>
    <cellStyle name="Output 2 2 2 10 3" xfId="2767"/>
    <cellStyle name="Output 2 2 2 10 3 2" xfId="2768"/>
    <cellStyle name="Output 2 2 2 10 3 2 2" xfId="2769"/>
    <cellStyle name="Output 2 2 2 10 3 3" xfId="2770"/>
    <cellStyle name="Output 2 2 2 10 3 3 2" xfId="2771"/>
    <cellStyle name="Output 2 2 2 10 3 4" xfId="2772"/>
    <cellStyle name="Output 2 2 2 10 4" xfId="2773"/>
    <cellStyle name="Output 2 2 2 10 4 2" xfId="2774"/>
    <cellStyle name="Output 2 2 2 10 4 2 2" xfId="2775"/>
    <cellStyle name="Output 2 2 2 10 4 3" xfId="2776"/>
    <cellStyle name="Output 2 2 2 10 5" xfId="2777"/>
    <cellStyle name="Output 2 2 2 10 5 2" xfId="2778"/>
    <cellStyle name="Output 2 2 2 10 6" xfId="2779"/>
    <cellStyle name="Output 2 2 2 11" xfId="2780"/>
    <cellStyle name="Output 2 2 2 11 2" xfId="2781"/>
    <cellStyle name="Output 2 2 2 11 2 2" xfId="2782"/>
    <cellStyle name="Output 2 2 2 11 2 2 2" xfId="2783"/>
    <cellStyle name="Output 2 2 2 11 2 3" xfId="2784"/>
    <cellStyle name="Output 2 2 2 11 2 3 2" xfId="2785"/>
    <cellStyle name="Output 2 2 2 11 2 4" xfId="2786"/>
    <cellStyle name="Output 2 2 2 11 3" xfId="2787"/>
    <cellStyle name="Output 2 2 2 11 3 2" xfId="2788"/>
    <cellStyle name="Output 2 2 2 11 3 2 2" xfId="2789"/>
    <cellStyle name="Output 2 2 2 11 3 3" xfId="2790"/>
    <cellStyle name="Output 2 2 2 11 4" xfId="2791"/>
    <cellStyle name="Output 2 2 2 11 4 2" xfId="2792"/>
    <cellStyle name="Output 2 2 2 11 5" xfId="2793"/>
    <cellStyle name="Output 2 2 2 12" xfId="2794"/>
    <cellStyle name="Output 2 2 2 12 2" xfId="2795"/>
    <cellStyle name="Output 2 2 2 12 2 2" xfId="2796"/>
    <cellStyle name="Output 2 2 2 12 3" xfId="2797"/>
    <cellStyle name="Output 2 2 2 12 3 2" xfId="2798"/>
    <cellStyle name="Output 2 2 2 12 4" xfId="2799"/>
    <cellStyle name="Output 2 2 2 13" xfId="2800"/>
    <cellStyle name="Output 2 2 2 13 2" xfId="2801"/>
    <cellStyle name="Output 2 2 2 13 2 2" xfId="2802"/>
    <cellStyle name="Output 2 2 2 13 3" xfId="2803"/>
    <cellStyle name="Output 2 2 2 14" xfId="2804"/>
    <cellStyle name="Output 2 2 2 14 2" xfId="2805"/>
    <cellStyle name="Output 2 2 2 15" xfId="2806"/>
    <cellStyle name="Output 2 2 2 2" xfId="2807"/>
    <cellStyle name="Output 2 2 2 2 10" xfId="2808"/>
    <cellStyle name="Output 2 2 2 2 10 2" xfId="2809"/>
    <cellStyle name="Output 2 2 2 2 10 2 2" xfId="2810"/>
    <cellStyle name="Output 2 2 2 2 10 2 2 2" xfId="2811"/>
    <cellStyle name="Output 2 2 2 2 10 2 3" xfId="2812"/>
    <cellStyle name="Output 2 2 2 2 10 2 3 2" xfId="2813"/>
    <cellStyle name="Output 2 2 2 2 10 2 4" xfId="2814"/>
    <cellStyle name="Output 2 2 2 2 10 3" xfId="2815"/>
    <cellStyle name="Output 2 2 2 2 10 3 2" xfId="2816"/>
    <cellStyle name="Output 2 2 2 2 10 3 2 2" xfId="2817"/>
    <cellStyle name="Output 2 2 2 2 10 3 3" xfId="2818"/>
    <cellStyle name="Output 2 2 2 2 10 4" xfId="2819"/>
    <cellStyle name="Output 2 2 2 2 10 4 2" xfId="2820"/>
    <cellStyle name="Output 2 2 2 2 10 5" xfId="2821"/>
    <cellStyle name="Output 2 2 2 2 11" xfId="2822"/>
    <cellStyle name="Output 2 2 2 2 11 2" xfId="2823"/>
    <cellStyle name="Output 2 2 2 2 11 2 2" xfId="2824"/>
    <cellStyle name="Output 2 2 2 2 11 3" xfId="2825"/>
    <cellStyle name="Output 2 2 2 2 11 3 2" xfId="2826"/>
    <cellStyle name="Output 2 2 2 2 11 4" xfId="2827"/>
    <cellStyle name="Output 2 2 2 2 12" xfId="2828"/>
    <cellStyle name="Output 2 2 2 2 12 2" xfId="2829"/>
    <cellStyle name="Output 2 2 2 2 12 2 2" xfId="2830"/>
    <cellStyle name="Output 2 2 2 2 12 3" xfId="2831"/>
    <cellStyle name="Output 2 2 2 2 13" xfId="2832"/>
    <cellStyle name="Output 2 2 2 2 13 2" xfId="2833"/>
    <cellStyle name="Output 2 2 2 2 14" xfId="2834"/>
    <cellStyle name="Output 2 2 2 2 2" xfId="2835"/>
    <cellStyle name="Output 2 2 2 2 2 10" xfId="2836"/>
    <cellStyle name="Output 2 2 2 2 2 10 2" xfId="2837"/>
    <cellStyle name="Output 2 2 2 2 2 10 2 2" xfId="2838"/>
    <cellStyle name="Output 2 2 2 2 2 10 3" xfId="2839"/>
    <cellStyle name="Output 2 2 2 2 2 11" xfId="2840"/>
    <cellStyle name="Output 2 2 2 2 2 11 2" xfId="2841"/>
    <cellStyle name="Output 2 2 2 2 2 12" xfId="2842"/>
    <cellStyle name="Output 2 2 2 2 2 2" xfId="2843"/>
    <cellStyle name="Output 2 2 2 2 2 2 10" xfId="2844"/>
    <cellStyle name="Output 2 2 2 2 2 2 2" xfId="2845"/>
    <cellStyle name="Output 2 2 2 2 2 2 2 2" xfId="2846"/>
    <cellStyle name="Output 2 2 2 2 2 2 2 2 2" xfId="2847"/>
    <cellStyle name="Output 2 2 2 2 2 2 2 2 2 2" xfId="2848"/>
    <cellStyle name="Output 2 2 2 2 2 2 2 2 2 2 2" xfId="2849"/>
    <cellStyle name="Output 2 2 2 2 2 2 2 2 2 2 2 2" xfId="2850"/>
    <cellStyle name="Output 2 2 2 2 2 2 2 2 2 2 2 2 2" xfId="2851"/>
    <cellStyle name="Output 2 2 2 2 2 2 2 2 2 2 2 2 2 2" xfId="2852"/>
    <cellStyle name="Output 2 2 2 2 2 2 2 2 2 2 2 2 3" xfId="2853"/>
    <cellStyle name="Output 2 2 2 2 2 2 2 2 2 2 2 2 3 2" xfId="2854"/>
    <cellStyle name="Output 2 2 2 2 2 2 2 2 2 2 2 2 4" xfId="2855"/>
    <cellStyle name="Output 2 2 2 2 2 2 2 2 2 2 2 3" xfId="2856"/>
    <cellStyle name="Output 2 2 2 2 2 2 2 2 2 2 2 3 2" xfId="2857"/>
    <cellStyle name="Output 2 2 2 2 2 2 2 2 2 2 2 3 2 2" xfId="2858"/>
    <cellStyle name="Output 2 2 2 2 2 2 2 2 2 2 2 3 3" xfId="2859"/>
    <cellStyle name="Output 2 2 2 2 2 2 2 2 2 2 2 4" xfId="2860"/>
    <cellStyle name="Output 2 2 2 2 2 2 2 2 2 2 2 4 2" xfId="2861"/>
    <cellStyle name="Output 2 2 2 2 2 2 2 2 2 2 2 5" xfId="2862"/>
    <cellStyle name="Output 2 2 2 2 2 2 2 2 2 2 3" xfId="2863"/>
    <cellStyle name="Output 2 2 2 2 2 2 2 2 2 2 3 2" xfId="2864"/>
    <cellStyle name="Output 2 2 2 2 2 2 2 2 2 2 3 2 2" xfId="2865"/>
    <cellStyle name="Output 2 2 2 2 2 2 2 2 2 2 3 3" xfId="2866"/>
    <cellStyle name="Output 2 2 2 2 2 2 2 2 2 2 3 3 2" xfId="2867"/>
    <cellStyle name="Output 2 2 2 2 2 2 2 2 2 2 3 4" xfId="2868"/>
    <cellStyle name="Output 2 2 2 2 2 2 2 2 2 2 4" xfId="2869"/>
    <cellStyle name="Output 2 2 2 2 2 2 2 2 2 2 4 2" xfId="2870"/>
    <cellStyle name="Output 2 2 2 2 2 2 2 2 2 2 4 2 2" xfId="2871"/>
    <cellStyle name="Output 2 2 2 2 2 2 2 2 2 2 4 3" xfId="2872"/>
    <cellStyle name="Output 2 2 2 2 2 2 2 2 2 2 5" xfId="2873"/>
    <cellStyle name="Output 2 2 2 2 2 2 2 2 2 2 5 2" xfId="2874"/>
    <cellStyle name="Output 2 2 2 2 2 2 2 2 2 2 6" xfId="2875"/>
    <cellStyle name="Output 2 2 2 2 2 2 2 2 2 3" xfId="2876"/>
    <cellStyle name="Output 2 2 2 2 2 2 2 2 2 3 2" xfId="2877"/>
    <cellStyle name="Output 2 2 2 2 2 2 2 2 2 3 2 2" xfId="2878"/>
    <cellStyle name="Output 2 2 2 2 2 2 2 2 2 3 2 2 2" xfId="2879"/>
    <cellStyle name="Output 2 2 2 2 2 2 2 2 2 3 2 3" xfId="2880"/>
    <cellStyle name="Output 2 2 2 2 2 2 2 2 2 3 2 3 2" xfId="2881"/>
    <cellStyle name="Output 2 2 2 2 2 2 2 2 2 3 2 4" xfId="2882"/>
    <cellStyle name="Output 2 2 2 2 2 2 2 2 2 3 3" xfId="2883"/>
    <cellStyle name="Output 2 2 2 2 2 2 2 2 2 3 3 2" xfId="2884"/>
    <cellStyle name="Output 2 2 2 2 2 2 2 2 2 3 3 2 2" xfId="2885"/>
    <cellStyle name="Output 2 2 2 2 2 2 2 2 2 3 3 3" xfId="2886"/>
    <cellStyle name="Output 2 2 2 2 2 2 2 2 2 3 4" xfId="2887"/>
    <cellStyle name="Output 2 2 2 2 2 2 2 2 2 3 4 2" xfId="2888"/>
    <cellStyle name="Output 2 2 2 2 2 2 2 2 2 3 5" xfId="2889"/>
    <cellStyle name="Output 2 2 2 2 2 2 2 2 2 4" xfId="2890"/>
    <cellStyle name="Output 2 2 2 2 2 2 2 2 2 4 2" xfId="2891"/>
    <cellStyle name="Output 2 2 2 2 2 2 2 2 2 4 2 2" xfId="2892"/>
    <cellStyle name="Output 2 2 2 2 2 2 2 2 2 4 3" xfId="2893"/>
    <cellStyle name="Output 2 2 2 2 2 2 2 2 2 4 3 2" xfId="2894"/>
    <cellStyle name="Output 2 2 2 2 2 2 2 2 2 4 4" xfId="2895"/>
    <cellStyle name="Output 2 2 2 2 2 2 2 2 2 5" xfId="2896"/>
    <cellStyle name="Output 2 2 2 2 2 2 2 2 2 5 2" xfId="2897"/>
    <cellStyle name="Output 2 2 2 2 2 2 2 2 2 5 2 2" xfId="2898"/>
    <cellStyle name="Output 2 2 2 2 2 2 2 2 2 5 3" xfId="2899"/>
    <cellStyle name="Output 2 2 2 2 2 2 2 2 2 6" xfId="2900"/>
    <cellStyle name="Output 2 2 2 2 2 2 2 2 2 6 2" xfId="2901"/>
    <cellStyle name="Output 2 2 2 2 2 2 2 2 2 7" xfId="2902"/>
    <cellStyle name="Output 2 2 2 2 2 2 2 2 3" xfId="2903"/>
    <cellStyle name="Output 2 2 2 2 2 2 2 2 3 2" xfId="2904"/>
    <cellStyle name="Output 2 2 2 2 2 2 2 2 3 2 2" xfId="2905"/>
    <cellStyle name="Output 2 2 2 2 2 2 2 2 3 2 2 2" xfId="2906"/>
    <cellStyle name="Output 2 2 2 2 2 2 2 2 3 2 2 2 2" xfId="2907"/>
    <cellStyle name="Output 2 2 2 2 2 2 2 2 3 2 2 3" xfId="2908"/>
    <cellStyle name="Output 2 2 2 2 2 2 2 2 3 2 2 3 2" xfId="2909"/>
    <cellStyle name="Output 2 2 2 2 2 2 2 2 3 2 2 4" xfId="2910"/>
    <cellStyle name="Output 2 2 2 2 2 2 2 2 3 2 3" xfId="2911"/>
    <cellStyle name="Output 2 2 2 2 2 2 2 2 3 2 3 2" xfId="2912"/>
    <cellStyle name="Output 2 2 2 2 2 2 2 2 3 2 3 2 2" xfId="2913"/>
    <cellStyle name="Output 2 2 2 2 2 2 2 2 3 2 3 3" xfId="2914"/>
    <cellStyle name="Output 2 2 2 2 2 2 2 2 3 2 4" xfId="2915"/>
    <cellStyle name="Output 2 2 2 2 2 2 2 2 3 2 4 2" xfId="2916"/>
    <cellStyle name="Output 2 2 2 2 2 2 2 2 3 2 5" xfId="2917"/>
    <cellStyle name="Output 2 2 2 2 2 2 2 2 3 3" xfId="2918"/>
    <cellStyle name="Output 2 2 2 2 2 2 2 2 3 3 2" xfId="2919"/>
    <cellStyle name="Output 2 2 2 2 2 2 2 2 3 3 2 2" xfId="2920"/>
    <cellStyle name="Output 2 2 2 2 2 2 2 2 3 3 3" xfId="2921"/>
    <cellStyle name="Output 2 2 2 2 2 2 2 2 3 3 3 2" xfId="2922"/>
    <cellStyle name="Output 2 2 2 2 2 2 2 2 3 3 4" xfId="2923"/>
    <cellStyle name="Output 2 2 2 2 2 2 2 2 3 4" xfId="2924"/>
    <cellStyle name="Output 2 2 2 2 2 2 2 2 3 4 2" xfId="2925"/>
    <cellStyle name="Output 2 2 2 2 2 2 2 2 3 4 2 2" xfId="2926"/>
    <cellStyle name="Output 2 2 2 2 2 2 2 2 3 4 3" xfId="2927"/>
    <cellStyle name="Output 2 2 2 2 2 2 2 2 3 5" xfId="2928"/>
    <cellStyle name="Output 2 2 2 2 2 2 2 2 3 5 2" xfId="2929"/>
    <cellStyle name="Output 2 2 2 2 2 2 2 2 3 6" xfId="2930"/>
    <cellStyle name="Output 2 2 2 2 2 2 2 2 4" xfId="2931"/>
    <cellStyle name="Output 2 2 2 2 2 2 2 2 4 2" xfId="2932"/>
    <cellStyle name="Output 2 2 2 2 2 2 2 2 4 2 2" xfId="2933"/>
    <cellStyle name="Output 2 2 2 2 2 2 2 2 4 2 2 2" xfId="2934"/>
    <cellStyle name="Output 2 2 2 2 2 2 2 2 4 2 3" xfId="2935"/>
    <cellStyle name="Output 2 2 2 2 2 2 2 2 4 2 3 2" xfId="2936"/>
    <cellStyle name="Output 2 2 2 2 2 2 2 2 4 2 4" xfId="2937"/>
    <cellStyle name="Output 2 2 2 2 2 2 2 2 4 3" xfId="2938"/>
    <cellStyle name="Output 2 2 2 2 2 2 2 2 4 3 2" xfId="2939"/>
    <cellStyle name="Output 2 2 2 2 2 2 2 2 4 3 2 2" xfId="2940"/>
    <cellStyle name="Output 2 2 2 2 2 2 2 2 4 3 3" xfId="2941"/>
    <cellStyle name="Output 2 2 2 2 2 2 2 2 4 4" xfId="2942"/>
    <cellStyle name="Output 2 2 2 2 2 2 2 2 4 4 2" xfId="2943"/>
    <cellStyle name="Output 2 2 2 2 2 2 2 2 4 5" xfId="2944"/>
    <cellStyle name="Output 2 2 2 2 2 2 2 2 5" xfId="2945"/>
    <cellStyle name="Output 2 2 2 2 2 2 2 2 5 2" xfId="2946"/>
    <cellStyle name="Output 2 2 2 2 2 2 2 2 5 2 2" xfId="2947"/>
    <cellStyle name="Output 2 2 2 2 2 2 2 2 5 3" xfId="2948"/>
    <cellStyle name="Output 2 2 2 2 2 2 2 2 5 3 2" xfId="2949"/>
    <cellStyle name="Output 2 2 2 2 2 2 2 2 5 4" xfId="2950"/>
    <cellStyle name="Output 2 2 2 2 2 2 2 2 6" xfId="2951"/>
    <cellStyle name="Output 2 2 2 2 2 2 2 2 6 2" xfId="2952"/>
    <cellStyle name="Output 2 2 2 2 2 2 2 2 6 2 2" xfId="2953"/>
    <cellStyle name="Output 2 2 2 2 2 2 2 2 6 3" xfId="2954"/>
    <cellStyle name="Output 2 2 2 2 2 2 2 2 7" xfId="2955"/>
    <cellStyle name="Output 2 2 2 2 2 2 2 2 7 2" xfId="2956"/>
    <cellStyle name="Output 2 2 2 2 2 2 2 2 8" xfId="2957"/>
    <cellStyle name="Output 2 2 2 2 2 2 2 3" xfId="2958"/>
    <cellStyle name="Output 2 2 2 2 2 2 2 3 2" xfId="2959"/>
    <cellStyle name="Output 2 2 2 2 2 2 2 3 2 2" xfId="2960"/>
    <cellStyle name="Output 2 2 2 2 2 2 2 3 2 2 2" xfId="2961"/>
    <cellStyle name="Output 2 2 2 2 2 2 2 3 2 2 2 2" xfId="2962"/>
    <cellStyle name="Output 2 2 2 2 2 2 2 3 2 2 2 2 2" xfId="2963"/>
    <cellStyle name="Output 2 2 2 2 2 2 2 3 2 2 2 3" xfId="2964"/>
    <cellStyle name="Output 2 2 2 2 2 2 2 3 2 2 2 3 2" xfId="2965"/>
    <cellStyle name="Output 2 2 2 2 2 2 2 3 2 2 2 4" xfId="2966"/>
    <cellStyle name="Output 2 2 2 2 2 2 2 3 2 2 3" xfId="2967"/>
    <cellStyle name="Output 2 2 2 2 2 2 2 3 2 2 3 2" xfId="2968"/>
    <cellStyle name="Output 2 2 2 2 2 2 2 3 2 2 3 2 2" xfId="2969"/>
    <cellStyle name="Output 2 2 2 2 2 2 2 3 2 2 3 3" xfId="2970"/>
    <cellStyle name="Output 2 2 2 2 2 2 2 3 2 2 4" xfId="2971"/>
    <cellStyle name="Output 2 2 2 2 2 2 2 3 2 2 4 2" xfId="2972"/>
    <cellStyle name="Output 2 2 2 2 2 2 2 3 2 2 5" xfId="2973"/>
    <cellStyle name="Output 2 2 2 2 2 2 2 3 2 3" xfId="2974"/>
    <cellStyle name="Output 2 2 2 2 2 2 2 3 2 3 2" xfId="2975"/>
    <cellStyle name="Output 2 2 2 2 2 2 2 3 2 3 2 2" xfId="2976"/>
    <cellStyle name="Output 2 2 2 2 2 2 2 3 2 3 3" xfId="2977"/>
    <cellStyle name="Output 2 2 2 2 2 2 2 3 2 3 3 2" xfId="2978"/>
    <cellStyle name="Output 2 2 2 2 2 2 2 3 2 3 4" xfId="2979"/>
    <cellStyle name="Output 2 2 2 2 2 2 2 3 2 4" xfId="2980"/>
    <cellStyle name="Output 2 2 2 2 2 2 2 3 2 4 2" xfId="2981"/>
    <cellStyle name="Output 2 2 2 2 2 2 2 3 2 4 2 2" xfId="2982"/>
    <cellStyle name="Output 2 2 2 2 2 2 2 3 2 4 3" xfId="2983"/>
    <cellStyle name="Output 2 2 2 2 2 2 2 3 2 5" xfId="2984"/>
    <cellStyle name="Output 2 2 2 2 2 2 2 3 2 5 2" xfId="2985"/>
    <cellStyle name="Output 2 2 2 2 2 2 2 3 2 6" xfId="2986"/>
    <cellStyle name="Output 2 2 2 2 2 2 2 3 3" xfId="2987"/>
    <cellStyle name="Output 2 2 2 2 2 2 2 3 3 2" xfId="2988"/>
    <cellStyle name="Output 2 2 2 2 2 2 2 3 3 2 2" xfId="2989"/>
    <cellStyle name="Output 2 2 2 2 2 2 2 3 3 2 2 2" xfId="2990"/>
    <cellStyle name="Output 2 2 2 2 2 2 2 3 3 2 3" xfId="2991"/>
    <cellStyle name="Output 2 2 2 2 2 2 2 3 3 2 3 2" xfId="2992"/>
    <cellStyle name="Output 2 2 2 2 2 2 2 3 3 2 4" xfId="2993"/>
    <cellStyle name="Output 2 2 2 2 2 2 2 3 3 3" xfId="2994"/>
    <cellStyle name="Output 2 2 2 2 2 2 2 3 3 3 2" xfId="2995"/>
    <cellStyle name="Output 2 2 2 2 2 2 2 3 3 3 2 2" xfId="2996"/>
    <cellStyle name="Output 2 2 2 2 2 2 2 3 3 3 3" xfId="2997"/>
    <cellStyle name="Output 2 2 2 2 2 2 2 3 3 4" xfId="2998"/>
    <cellStyle name="Output 2 2 2 2 2 2 2 3 3 4 2" xfId="2999"/>
    <cellStyle name="Output 2 2 2 2 2 2 2 3 3 5" xfId="3000"/>
    <cellStyle name="Output 2 2 2 2 2 2 2 3 4" xfId="3001"/>
    <cellStyle name="Output 2 2 2 2 2 2 2 3 4 2" xfId="3002"/>
    <cellStyle name="Output 2 2 2 2 2 2 2 3 4 2 2" xfId="3003"/>
    <cellStyle name="Output 2 2 2 2 2 2 2 3 4 3" xfId="3004"/>
    <cellStyle name="Output 2 2 2 2 2 2 2 3 4 3 2" xfId="3005"/>
    <cellStyle name="Output 2 2 2 2 2 2 2 3 4 4" xfId="3006"/>
    <cellStyle name="Output 2 2 2 2 2 2 2 3 5" xfId="3007"/>
    <cellStyle name="Output 2 2 2 2 2 2 2 3 5 2" xfId="3008"/>
    <cellStyle name="Output 2 2 2 2 2 2 2 3 5 2 2" xfId="3009"/>
    <cellStyle name="Output 2 2 2 2 2 2 2 3 5 3" xfId="3010"/>
    <cellStyle name="Output 2 2 2 2 2 2 2 3 6" xfId="3011"/>
    <cellStyle name="Output 2 2 2 2 2 2 2 3 6 2" xfId="3012"/>
    <cellStyle name="Output 2 2 2 2 2 2 2 3 7" xfId="3013"/>
    <cellStyle name="Output 2 2 2 2 2 2 2 4" xfId="3014"/>
    <cellStyle name="Output 2 2 2 2 2 2 2 4 2" xfId="3015"/>
    <cellStyle name="Output 2 2 2 2 2 2 2 4 2 2" xfId="3016"/>
    <cellStyle name="Output 2 2 2 2 2 2 2 4 2 2 2" xfId="3017"/>
    <cellStyle name="Output 2 2 2 2 2 2 2 4 2 2 2 2" xfId="3018"/>
    <cellStyle name="Output 2 2 2 2 2 2 2 4 2 2 3" xfId="3019"/>
    <cellStyle name="Output 2 2 2 2 2 2 2 4 2 2 3 2" xfId="3020"/>
    <cellStyle name="Output 2 2 2 2 2 2 2 4 2 2 4" xfId="3021"/>
    <cellStyle name="Output 2 2 2 2 2 2 2 4 2 3" xfId="3022"/>
    <cellStyle name="Output 2 2 2 2 2 2 2 4 2 3 2" xfId="3023"/>
    <cellStyle name="Output 2 2 2 2 2 2 2 4 2 3 2 2" xfId="3024"/>
    <cellStyle name="Output 2 2 2 2 2 2 2 4 2 3 3" xfId="3025"/>
    <cellStyle name="Output 2 2 2 2 2 2 2 4 2 4" xfId="3026"/>
    <cellStyle name="Output 2 2 2 2 2 2 2 4 2 4 2" xfId="3027"/>
    <cellStyle name="Output 2 2 2 2 2 2 2 4 2 5" xfId="3028"/>
    <cellStyle name="Output 2 2 2 2 2 2 2 4 3" xfId="3029"/>
    <cellStyle name="Output 2 2 2 2 2 2 2 4 3 2" xfId="3030"/>
    <cellStyle name="Output 2 2 2 2 2 2 2 4 3 2 2" xfId="3031"/>
    <cellStyle name="Output 2 2 2 2 2 2 2 4 3 3" xfId="3032"/>
    <cellStyle name="Output 2 2 2 2 2 2 2 4 3 3 2" xfId="3033"/>
    <cellStyle name="Output 2 2 2 2 2 2 2 4 3 4" xfId="3034"/>
    <cellStyle name="Output 2 2 2 2 2 2 2 4 4" xfId="3035"/>
    <cellStyle name="Output 2 2 2 2 2 2 2 4 4 2" xfId="3036"/>
    <cellStyle name="Output 2 2 2 2 2 2 2 4 4 2 2" xfId="3037"/>
    <cellStyle name="Output 2 2 2 2 2 2 2 4 4 3" xfId="3038"/>
    <cellStyle name="Output 2 2 2 2 2 2 2 4 5" xfId="3039"/>
    <cellStyle name="Output 2 2 2 2 2 2 2 4 5 2" xfId="3040"/>
    <cellStyle name="Output 2 2 2 2 2 2 2 4 6" xfId="3041"/>
    <cellStyle name="Output 2 2 2 2 2 2 2 5" xfId="3042"/>
    <cellStyle name="Output 2 2 2 2 2 2 2 5 2" xfId="3043"/>
    <cellStyle name="Output 2 2 2 2 2 2 2 5 2 2" xfId="3044"/>
    <cellStyle name="Output 2 2 2 2 2 2 2 5 2 2 2" xfId="3045"/>
    <cellStyle name="Output 2 2 2 2 2 2 2 5 2 3" xfId="3046"/>
    <cellStyle name="Output 2 2 2 2 2 2 2 5 2 3 2" xfId="3047"/>
    <cellStyle name="Output 2 2 2 2 2 2 2 5 2 4" xfId="3048"/>
    <cellStyle name="Output 2 2 2 2 2 2 2 5 3" xfId="3049"/>
    <cellStyle name="Output 2 2 2 2 2 2 2 5 3 2" xfId="3050"/>
    <cellStyle name="Output 2 2 2 2 2 2 2 5 3 2 2" xfId="3051"/>
    <cellStyle name="Output 2 2 2 2 2 2 2 5 3 3" xfId="3052"/>
    <cellStyle name="Output 2 2 2 2 2 2 2 5 4" xfId="3053"/>
    <cellStyle name="Output 2 2 2 2 2 2 2 5 4 2" xfId="3054"/>
    <cellStyle name="Output 2 2 2 2 2 2 2 5 5" xfId="3055"/>
    <cellStyle name="Output 2 2 2 2 2 2 2 6" xfId="3056"/>
    <cellStyle name="Output 2 2 2 2 2 2 2 6 2" xfId="3057"/>
    <cellStyle name="Output 2 2 2 2 2 2 2 6 2 2" xfId="3058"/>
    <cellStyle name="Output 2 2 2 2 2 2 2 6 3" xfId="3059"/>
    <cellStyle name="Output 2 2 2 2 2 2 2 6 3 2" xfId="3060"/>
    <cellStyle name="Output 2 2 2 2 2 2 2 6 4" xfId="3061"/>
    <cellStyle name="Output 2 2 2 2 2 2 2 7" xfId="3062"/>
    <cellStyle name="Output 2 2 2 2 2 2 2 7 2" xfId="3063"/>
    <cellStyle name="Output 2 2 2 2 2 2 2 7 2 2" xfId="3064"/>
    <cellStyle name="Output 2 2 2 2 2 2 2 7 3" xfId="3065"/>
    <cellStyle name="Output 2 2 2 2 2 2 2 8" xfId="3066"/>
    <cellStyle name="Output 2 2 2 2 2 2 2 8 2" xfId="3067"/>
    <cellStyle name="Output 2 2 2 2 2 2 2 9" xfId="3068"/>
    <cellStyle name="Output 2 2 2 2 2 2 3" xfId="3069"/>
    <cellStyle name="Output 2 2 2 2 2 2 3 2" xfId="3070"/>
    <cellStyle name="Output 2 2 2 2 2 2 3 2 2" xfId="3071"/>
    <cellStyle name="Output 2 2 2 2 2 2 3 2 2 2" xfId="3072"/>
    <cellStyle name="Output 2 2 2 2 2 2 3 2 2 2 2" xfId="3073"/>
    <cellStyle name="Output 2 2 2 2 2 2 3 2 2 2 2 2" xfId="3074"/>
    <cellStyle name="Output 2 2 2 2 2 2 3 2 2 2 2 2 2" xfId="3075"/>
    <cellStyle name="Output 2 2 2 2 2 2 3 2 2 2 2 3" xfId="3076"/>
    <cellStyle name="Output 2 2 2 2 2 2 3 2 2 2 2 3 2" xfId="3077"/>
    <cellStyle name="Output 2 2 2 2 2 2 3 2 2 2 2 4" xfId="3078"/>
    <cellStyle name="Output 2 2 2 2 2 2 3 2 2 2 3" xfId="3079"/>
    <cellStyle name="Output 2 2 2 2 2 2 3 2 2 2 3 2" xfId="3080"/>
    <cellStyle name="Output 2 2 2 2 2 2 3 2 2 2 3 2 2" xfId="3081"/>
    <cellStyle name="Output 2 2 2 2 2 2 3 2 2 2 3 3" xfId="3082"/>
    <cellStyle name="Output 2 2 2 2 2 2 3 2 2 2 4" xfId="3083"/>
    <cellStyle name="Output 2 2 2 2 2 2 3 2 2 2 4 2" xfId="3084"/>
    <cellStyle name="Output 2 2 2 2 2 2 3 2 2 2 5" xfId="3085"/>
    <cellStyle name="Output 2 2 2 2 2 2 3 2 2 3" xfId="3086"/>
    <cellStyle name="Output 2 2 2 2 2 2 3 2 2 3 2" xfId="3087"/>
    <cellStyle name="Output 2 2 2 2 2 2 3 2 2 3 2 2" xfId="3088"/>
    <cellStyle name="Output 2 2 2 2 2 2 3 2 2 3 3" xfId="3089"/>
    <cellStyle name="Output 2 2 2 2 2 2 3 2 2 3 3 2" xfId="3090"/>
    <cellStyle name="Output 2 2 2 2 2 2 3 2 2 3 4" xfId="3091"/>
    <cellStyle name="Output 2 2 2 2 2 2 3 2 2 4" xfId="3092"/>
    <cellStyle name="Output 2 2 2 2 2 2 3 2 2 4 2" xfId="3093"/>
    <cellStyle name="Output 2 2 2 2 2 2 3 2 2 4 2 2" xfId="3094"/>
    <cellStyle name="Output 2 2 2 2 2 2 3 2 2 4 3" xfId="3095"/>
    <cellStyle name="Output 2 2 2 2 2 2 3 2 2 5" xfId="3096"/>
    <cellStyle name="Output 2 2 2 2 2 2 3 2 2 5 2" xfId="3097"/>
    <cellStyle name="Output 2 2 2 2 2 2 3 2 2 6" xfId="3098"/>
    <cellStyle name="Output 2 2 2 2 2 2 3 2 3" xfId="3099"/>
    <cellStyle name="Output 2 2 2 2 2 2 3 2 3 2" xfId="3100"/>
    <cellStyle name="Output 2 2 2 2 2 2 3 2 3 2 2" xfId="3101"/>
    <cellStyle name="Output 2 2 2 2 2 2 3 2 3 2 2 2" xfId="3102"/>
    <cellStyle name="Output 2 2 2 2 2 2 3 2 3 2 3" xfId="3103"/>
    <cellStyle name="Output 2 2 2 2 2 2 3 2 3 2 3 2" xfId="3104"/>
    <cellStyle name="Output 2 2 2 2 2 2 3 2 3 2 4" xfId="3105"/>
    <cellStyle name="Output 2 2 2 2 2 2 3 2 3 3" xfId="3106"/>
    <cellStyle name="Output 2 2 2 2 2 2 3 2 3 3 2" xfId="3107"/>
    <cellStyle name="Output 2 2 2 2 2 2 3 2 3 3 2 2" xfId="3108"/>
    <cellStyle name="Output 2 2 2 2 2 2 3 2 3 3 3" xfId="3109"/>
    <cellStyle name="Output 2 2 2 2 2 2 3 2 3 4" xfId="3110"/>
    <cellStyle name="Output 2 2 2 2 2 2 3 2 3 4 2" xfId="3111"/>
    <cellStyle name="Output 2 2 2 2 2 2 3 2 3 5" xfId="3112"/>
    <cellStyle name="Output 2 2 2 2 2 2 3 2 4" xfId="3113"/>
    <cellStyle name="Output 2 2 2 2 2 2 3 2 4 2" xfId="3114"/>
    <cellStyle name="Output 2 2 2 2 2 2 3 2 4 2 2" xfId="3115"/>
    <cellStyle name="Output 2 2 2 2 2 2 3 2 4 3" xfId="3116"/>
    <cellStyle name="Output 2 2 2 2 2 2 3 2 4 3 2" xfId="3117"/>
    <cellStyle name="Output 2 2 2 2 2 2 3 2 4 4" xfId="3118"/>
    <cellStyle name="Output 2 2 2 2 2 2 3 2 5" xfId="3119"/>
    <cellStyle name="Output 2 2 2 2 2 2 3 2 5 2" xfId="3120"/>
    <cellStyle name="Output 2 2 2 2 2 2 3 2 5 2 2" xfId="3121"/>
    <cellStyle name="Output 2 2 2 2 2 2 3 2 5 3" xfId="3122"/>
    <cellStyle name="Output 2 2 2 2 2 2 3 2 6" xfId="3123"/>
    <cellStyle name="Output 2 2 2 2 2 2 3 2 6 2" xfId="3124"/>
    <cellStyle name="Output 2 2 2 2 2 2 3 2 7" xfId="3125"/>
    <cellStyle name="Output 2 2 2 2 2 2 3 3" xfId="3126"/>
    <cellStyle name="Output 2 2 2 2 2 2 3 3 2" xfId="3127"/>
    <cellStyle name="Output 2 2 2 2 2 2 3 3 2 2" xfId="3128"/>
    <cellStyle name="Output 2 2 2 2 2 2 3 3 2 2 2" xfId="3129"/>
    <cellStyle name="Output 2 2 2 2 2 2 3 3 2 2 2 2" xfId="3130"/>
    <cellStyle name="Output 2 2 2 2 2 2 3 3 2 2 3" xfId="3131"/>
    <cellStyle name="Output 2 2 2 2 2 2 3 3 2 2 3 2" xfId="3132"/>
    <cellStyle name="Output 2 2 2 2 2 2 3 3 2 2 4" xfId="3133"/>
    <cellStyle name="Output 2 2 2 2 2 2 3 3 2 3" xfId="3134"/>
    <cellStyle name="Output 2 2 2 2 2 2 3 3 2 3 2" xfId="3135"/>
    <cellStyle name="Output 2 2 2 2 2 2 3 3 2 3 2 2" xfId="3136"/>
    <cellStyle name="Output 2 2 2 2 2 2 3 3 2 3 3" xfId="3137"/>
    <cellStyle name="Output 2 2 2 2 2 2 3 3 2 4" xfId="3138"/>
    <cellStyle name="Output 2 2 2 2 2 2 3 3 2 4 2" xfId="3139"/>
    <cellStyle name="Output 2 2 2 2 2 2 3 3 2 5" xfId="3140"/>
    <cellStyle name="Output 2 2 2 2 2 2 3 3 3" xfId="3141"/>
    <cellStyle name="Output 2 2 2 2 2 2 3 3 3 2" xfId="3142"/>
    <cellStyle name="Output 2 2 2 2 2 2 3 3 3 2 2" xfId="3143"/>
    <cellStyle name="Output 2 2 2 2 2 2 3 3 3 3" xfId="3144"/>
    <cellStyle name="Output 2 2 2 2 2 2 3 3 3 3 2" xfId="3145"/>
    <cellStyle name="Output 2 2 2 2 2 2 3 3 3 4" xfId="3146"/>
    <cellStyle name="Output 2 2 2 2 2 2 3 3 4" xfId="3147"/>
    <cellStyle name="Output 2 2 2 2 2 2 3 3 4 2" xfId="3148"/>
    <cellStyle name="Output 2 2 2 2 2 2 3 3 4 2 2" xfId="3149"/>
    <cellStyle name="Output 2 2 2 2 2 2 3 3 4 3" xfId="3150"/>
    <cellStyle name="Output 2 2 2 2 2 2 3 3 5" xfId="3151"/>
    <cellStyle name="Output 2 2 2 2 2 2 3 3 5 2" xfId="3152"/>
    <cellStyle name="Output 2 2 2 2 2 2 3 3 6" xfId="3153"/>
    <cellStyle name="Output 2 2 2 2 2 2 3 4" xfId="3154"/>
    <cellStyle name="Output 2 2 2 2 2 2 3 4 2" xfId="3155"/>
    <cellStyle name="Output 2 2 2 2 2 2 3 4 2 2" xfId="3156"/>
    <cellStyle name="Output 2 2 2 2 2 2 3 4 2 2 2" xfId="3157"/>
    <cellStyle name="Output 2 2 2 2 2 2 3 4 2 3" xfId="3158"/>
    <cellStyle name="Output 2 2 2 2 2 2 3 4 2 3 2" xfId="3159"/>
    <cellStyle name="Output 2 2 2 2 2 2 3 4 2 4" xfId="3160"/>
    <cellStyle name="Output 2 2 2 2 2 2 3 4 3" xfId="3161"/>
    <cellStyle name="Output 2 2 2 2 2 2 3 4 3 2" xfId="3162"/>
    <cellStyle name="Output 2 2 2 2 2 2 3 4 3 2 2" xfId="3163"/>
    <cellStyle name="Output 2 2 2 2 2 2 3 4 3 3" xfId="3164"/>
    <cellStyle name="Output 2 2 2 2 2 2 3 4 4" xfId="3165"/>
    <cellStyle name="Output 2 2 2 2 2 2 3 4 4 2" xfId="3166"/>
    <cellStyle name="Output 2 2 2 2 2 2 3 4 5" xfId="3167"/>
    <cellStyle name="Output 2 2 2 2 2 2 3 5" xfId="3168"/>
    <cellStyle name="Output 2 2 2 2 2 2 3 5 2" xfId="3169"/>
    <cellStyle name="Output 2 2 2 2 2 2 3 5 2 2" xfId="3170"/>
    <cellStyle name="Output 2 2 2 2 2 2 3 5 3" xfId="3171"/>
    <cellStyle name="Output 2 2 2 2 2 2 3 5 3 2" xfId="3172"/>
    <cellStyle name="Output 2 2 2 2 2 2 3 5 4" xfId="3173"/>
    <cellStyle name="Output 2 2 2 2 2 2 3 6" xfId="3174"/>
    <cellStyle name="Output 2 2 2 2 2 2 3 6 2" xfId="3175"/>
    <cellStyle name="Output 2 2 2 2 2 2 3 6 2 2" xfId="3176"/>
    <cellStyle name="Output 2 2 2 2 2 2 3 6 3" xfId="3177"/>
    <cellStyle name="Output 2 2 2 2 2 2 3 7" xfId="3178"/>
    <cellStyle name="Output 2 2 2 2 2 2 3 7 2" xfId="3179"/>
    <cellStyle name="Output 2 2 2 2 2 2 3 8" xfId="3180"/>
    <cellStyle name="Output 2 2 2 2 2 2 4" xfId="3181"/>
    <cellStyle name="Output 2 2 2 2 2 2 4 2" xfId="3182"/>
    <cellStyle name="Output 2 2 2 2 2 2 4 2 2" xfId="3183"/>
    <cellStyle name="Output 2 2 2 2 2 2 4 2 2 2" xfId="3184"/>
    <cellStyle name="Output 2 2 2 2 2 2 4 2 2 2 2" xfId="3185"/>
    <cellStyle name="Output 2 2 2 2 2 2 4 2 2 2 2 2" xfId="3186"/>
    <cellStyle name="Output 2 2 2 2 2 2 4 2 2 2 3" xfId="3187"/>
    <cellStyle name="Output 2 2 2 2 2 2 4 2 2 2 3 2" xfId="3188"/>
    <cellStyle name="Output 2 2 2 2 2 2 4 2 2 2 4" xfId="3189"/>
    <cellStyle name="Output 2 2 2 2 2 2 4 2 2 3" xfId="3190"/>
    <cellStyle name="Output 2 2 2 2 2 2 4 2 2 3 2" xfId="3191"/>
    <cellStyle name="Output 2 2 2 2 2 2 4 2 2 3 2 2" xfId="3192"/>
    <cellStyle name="Output 2 2 2 2 2 2 4 2 2 3 3" xfId="3193"/>
    <cellStyle name="Output 2 2 2 2 2 2 4 2 2 4" xfId="3194"/>
    <cellStyle name="Output 2 2 2 2 2 2 4 2 2 4 2" xfId="3195"/>
    <cellStyle name="Output 2 2 2 2 2 2 4 2 2 5" xfId="3196"/>
    <cellStyle name="Output 2 2 2 2 2 2 4 2 3" xfId="3197"/>
    <cellStyle name="Output 2 2 2 2 2 2 4 2 3 2" xfId="3198"/>
    <cellStyle name="Output 2 2 2 2 2 2 4 2 3 2 2" xfId="3199"/>
    <cellStyle name="Output 2 2 2 2 2 2 4 2 3 3" xfId="3200"/>
    <cellStyle name="Output 2 2 2 2 2 2 4 2 3 3 2" xfId="3201"/>
    <cellStyle name="Output 2 2 2 2 2 2 4 2 3 4" xfId="3202"/>
    <cellStyle name="Output 2 2 2 2 2 2 4 2 4" xfId="3203"/>
    <cellStyle name="Output 2 2 2 2 2 2 4 2 4 2" xfId="3204"/>
    <cellStyle name="Output 2 2 2 2 2 2 4 2 4 2 2" xfId="3205"/>
    <cellStyle name="Output 2 2 2 2 2 2 4 2 4 3" xfId="3206"/>
    <cellStyle name="Output 2 2 2 2 2 2 4 2 5" xfId="3207"/>
    <cellStyle name="Output 2 2 2 2 2 2 4 2 5 2" xfId="3208"/>
    <cellStyle name="Output 2 2 2 2 2 2 4 2 6" xfId="3209"/>
    <cellStyle name="Output 2 2 2 2 2 2 4 3" xfId="3210"/>
    <cellStyle name="Output 2 2 2 2 2 2 4 3 2" xfId="3211"/>
    <cellStyle name="Output 2 2 2 2 2 2 4 3 2 2" xfId="3212"/>
    <cellStyle name="Output 2 2 2 2 2 2 4 3 2 2 2" xfId="3213"/>
    <cellStyle name="Output 2 2 2 2 2 2 4 3 2 3" xfId="3214"/>
    <cellStyle name="Output 2 2 2 2 2 2 4 3 2 3 2" xfId="3215"/>
    <cellStyle name="Output 2 2 2 2 2 2 4 3 2 4" xfId="3216"/>
    <cellStyle name="Output 2 2 2 2 2 2 4 3 3" xfId="3217"/>
    <cellStyle name="Output 2 2 2 2 2 2 4 3 3 2" xfId="3218"/>
    <cellStyle name="Output 2 2 2 2 2 2 4 3 3 2 2" xfId="3219"/>
    <cellStyle name="Output 2 2 2 2 2 2 4 3 3 3" xfId="3220"/>
    <cellStyle name="Output 2 2 2 2 2 2 4 3 4" xfId="3221"/>
    <cellStyle name="Output 2 2 2 2 2 2 4 3 4 2" xfId="3222"/>
    <cellStyle name="Output 2 2 2 2 2 2 4 3 5" xfId="3223"/>
    <cellStyle name="Output 2 2 2 2 2 2 4 4" xfId="3224"/>
    <cellStyle name="Output 2 2 2 2 2 2 4 4 2" xfId="3225"/>
    <cellStyle name="Output 2 2 2 2 2 2 4 4 2 2" xfId="3226"/>
    <cellStyle name="Output 2 2 2 2 2 2 4 4 3" xfId="3227"/>
    <cellStyle name="Output 2 2 2 2 2 2 4 4 3 2" xfId="3228"/>
    <cellStyle name="Output 2 2 2 2 2 2 4 4 4" xfId="3229"/>
    <cellStyle name="Output 2 2 2 2 2 2 4 5" xfId="3230"/>
    <cellStyle name="Output 2 2 2 2 2 2 4 5 2" xfId="3231"/>
    <cellStyle name="Output 2 2 2 2 2 2 4 5 2 2" xfId="3232"/>
    <cellStyle name="Output 2 2 2 2 2 2 4 5 3" xfId="3233"/>
    <cellStyle name="Output 2 2 2 2 2 2 4 6" xfId="3234"/>
    <cellStyle name="Output 2 2 2 2 2 2 4 6 2" xfId="3235"/>
    <cellStyle name="Output 2 2 2 2 2 2 4 7" xfId="3236"/>
    <cellStyle name="Output 2 2 2 2 2 2 5" xfId="3237"/>
    <cellStyle name="Output 2 2 2 2 2 2 5 2" xfId="3238"/>
    <cellStyle name="Output 2 2 2 2 2 2 5 2 2" xfId="3239"/>
    <cellStyle name="Output 2 2 2 2 2 2 5 2 2 2" xfId="3240"/>
    <cellStyle name="Output 2 2 2 2 2 2 5 2 2 2 2" xfId="3241"/>
    <cellStyle name="Output 2 2 2 2 2 2 5 2 2 3" xfId="3242"/>
    <cellStyle name="Output 2 2 2 2 2 2 5 2 2 3 2" xfId="3243"/>
    <cellStyle name="Output 2 2 2 2 2 2 5 2 2 4" xfId="3244"/>
    <cellStyle name="Output 2 2 2 2 2 2 5 2 3" xfId="3245"/>
    <cellStyle name="Output 2 2 2 2 2 2 5 2 3 2" xfId="3246"/>
    <cellStyle name="Output 2 2 2 2 2 2 5 2 3 2 2" xfId="3247"/>
    <cellStyle name="Output 2 2 2 2 2 2 5 2 3 3" xfId="3248"/>
    <cellStyle name="Output 2 2 2 2 2 2 5 2 4" xfId="3249"/>
    <cellStyle name="Output 2 2 2 2 2 2 5 2 4 2" xfId="3250"/>
    <cellStyle name="Output 2 2 2 2 2 2 5 2 5" xfId="3251"/>
    <cellStyle name="Output 2 2 2 2 2 2 5 3" xfId="3252"/>
    <cellStyle name="Output 2 2 2 2 2 2 5 3 2" xfId="3253"/>
    <cellStyle name="Output 2 2 2 2 2 2 5 3 2 2" xfId="3254"/>
    <cellStyle name="Output 2 2 2 2 2 2 5 3 3" xfId="3255"/>
    <cellStyle name="Output 2 2 2 2 2 2 5 3 3 2" xfId="3256"/>
    <cellStyle name="Output 2 2 2 2 2 2 5 3 4" xfId="3257"/>
    <cellStyle name="Output 2 2 2 2 2 2 5 4" xfId="3258"/>
    <cellStyle name="Output 2 2 2 2 2 2 5 4 2" xfId="3259"/>
    <cellStyle name="Output 2 2 2 2 2 2 5 4 2 2" xfId="3260"/>
    <cellStyle name="Output 2 2 2 2 2 2 5 4 3" xfId="3261"/>
    <cellStyle name="Output 2 2 2 2 2 2 5 5" xfId="3262"/>
    <cellStyle name="Output 2 2 2 2 2 2 5 5 2" xfId="3263"/>
    <cellStyle name="Output 2 2 2 2 2 2 5 6" xfId="3264"/>
    <cellStyle name="Output 2 2 2 2 2 2 6" xfId="3265"/>
    <cellStyle name="Output 2 2 2 2 2 2 6 2" xfId="3266"/>
    <cellStyle name="Output 2 2 2 2 2 2 6 2 2" xfId="3267"/>
    <cellStyle name="Output 2 2 2 2 2 2 6 2 2 2" xfId="3268"/>
    <cellStyle name="Output 2 2 2 2 2 2 6 2 3" xfId="3269"/>
    <cellStyle name="Output 2 2 2 2 2 2 6 2 3 2" xfId="3270"/>
    <cellStyle name="Output 2 2 2 2 2 2 6 2 4" xfId="3271"/>
    <cellStyle name="Output 2 2 2 2 2 2 6 3" xfId="3272"/>
    <cellStyle name="Output 2 2 2 2 2 2 6 3 2" xfId="3273"/>
    <cellStyle name="Output 2 2 2 2 2 2 6 3 2 2" xfId="3274"/>
    <cellStyle name="Output 2 2 2 2 2 2 6 3 3" xfId="3275"/>
    <cellStyle name="Output 2 2 2 2 2 2 6 4" xfId="3276"/>
    <cellStyle name="Output 2 2 2 2 2 2 6 4 2" xfId="3277"/>
    <cellStyle name="Output 2 2 2 2 2 2 6 5" xfId="3278"/>
    <cellStyle name="Output 2 2 2 2 2 2 7" xfId="3279"/>
    <cellStyle name="Output 2 2 2 2 2 2 7 2" xfId="3280"/>
    <cellStyle name="Output 2 2 2 2 2 2 7 2 2" xfId="3281"/>
    <cellStyle name="Output 2 2 2 2 2 2 7 3" xfId="3282"/>
    <cellStyle name="Output 2 2 2 2 2 2 7 3 2" xfId="3283"/>
    <cellStyle name="Output 2 2 2 2 2 2 7 4" xfId="3284"/>
    <cellStyle name="Output 2 2 2 2 2 2 8" xfId="3285"/>
    <cellStyle name="Output 2 2 2 2 2 2 8 2" xfId="3286"/>
    <cellStyle name="Output 2 2 2 2 2 2 8 2 2" xfId="3287"/>
    <cellStyle name="Output 2 2 2 2 2 2 8 3" xfId="3288"/>
    <cellStyle name="Output 2 2 2 2 2 2 9" xfId="3289"/>
    <cellStyle name="Output 2 2 2 2 2 2 9 2" xfId="3290"/>
    <cellStyle name="Output 2 2 2 2 2 3" xfId="3291"/>
    <cellStyle name="Output 2 2 2 2 2 3 10" xfId="3292"/>
    <cellStyle name="Output 2 2 2 2 2 3 2" xfId="3293"/>
    <cellStyle name="Output 2 2 2 2 2 3 2 2" xfId="3294"/>
    <cellStyle name="Output 2 2 2 2 2 3 2 2 2" xfId="3295"/>
    <cellStyle name="Output 2 2 2 2 2 3 2 2 2 2" xfId="3296"/>
    <cellStyle name="Output 2 2 2 2 2 3 2 2 2 2 2" xfId="3297"/>
    <cellStyle name="Output 2 2 2 2 2 3 2 2 2 2 2 2" xfId="3298"/>
    <cellStyle name="Output 2 2 2 2 2 3 2 2 2 2 2 2 2" xfId="3299"/>
    <cellStyle name="Output 2 2 2 2 2 3 2 2 2 2 2 2 2 2" xfId="3300"/>
    <cellStyle name="Output 2 2 2 2 2 3 2 2 2 2 2 2 3" xfId="3301"/>
    <cellStyle name="Output 2 2 2 2 2 3 2 2 2 2 2 2 3 2" xfId="3302"/>
    <cellStyle name="Output 2 2 2 2 2 3 2 2 2 2 2 2 4" xfId="3303"/>
    <cellStyle name="Output 2 2 2 2 2 3 2 2 2 2 2 3" xfId="3304"/>
    <cellStyle name="Output 2 2 2 2 2 3 2 2 2 2 2 3 2" xfId="3305"/>
    <cellStyle name="Output 2 2 2 2 2 3 2 2 2 2 2 3 2 2" xfId="3306"/>
    <cellStyle name="Output 2 2 2 2 2 3 2 2 2 2 2 3 3" xfId="3307"/>
    <cellStyle name="Output 2 2 2 2 2 3 2 2 2 2 2 4" xfId="3308"/>
    <cellStyle name="Output 2 2 2 2 2 3 2 2 2 2 2 4 2" xfId="3309"/>
    <cellStyle name="Output 2 2 2 2 2 3 2 2 2 2 2 5" xfId="3310"/>
    <cellStyle name="Output 2 2 2 2 2 3 2 2 2 2 3" xfId="3311"/>
    <cellStyle name="Output 2 2 2 2 2 3 2 2 2 2 3 2" xfId="3312"/>
    <cellStyle name="Output 2 2 2 2 2 3 2 2 2 2 3 2 2" xfId="3313"/>
    <cellStyle name="Output 2 2 2 2 2 3 2 2 2 2 3 3" xfId="3314"/>
    <cellStyle name="Output 2 2 2 2 2 3 2 2 2 2 3 3 2" xfId="3315"/>
    <cellStyle name="Output 2 2 2 2 2 3 2 2 2 2 3 4" xfId="3316"/>
    <cellStyle name="Output 2 2 2 2 2 3 2 2 2 2 4" xfId="3317"/>
    <cellStyle name="Output 2 2 2 2 2 3 2 2 2 2 4 2" xfId="3318"/>
    <cellStyle name="Output 2 2 2 2 2 3 2 2 2 2 4 2 2" xfId="3319"/>
    <cellStyle name="Output 2 2 2 2 2 3 2 2 2 2 4 3" xfId="3320"/>
    <cellStyle name="Output 2 2 2 2 2 3 2 2 2 2 5" xfId="3321"/>
    <cellStyle name="Output 2 2 2 2 2 3 2 2 2 2 5 2" xfId="3322"/>
    <cellStyle name="Output 2 2 2 2 2 3 2 2 2 2 6" xfId="3323"/>
    <cellStyle name="Output 2 2 2 2 2 3 2 2 2 3" xfId="3324"/>
    <cellStyle name="Output 2 2 2 2 2 3 2 2 2 3 2" xfId="3325"/>
    <cellStyle name="Output 2 2 2 2 2 3 2 2 2 3 2 2" xfId="3326"/>
    <cellStyle name="Output 2 2 2 2 2 3 2 2 2 3 2 2 2" xfId="3327"/>
    <cellStyle name="Output 2 2 2 2 2 3 2 2 2 3 2 3" xfId="3328"/>
    <cellStyle name="Output 2 2 2 2 2 3 2 2 2 3 2 3 2" xfId="3329"/>
    <cellStyle name="Output 2 2 2 2 2 3 2 2 2 3 2 4" xfId="3330"/>
    <cellStyle name="Output 2 2 2 2 2 3 2 2 2 3 3" xfId="3331"/>
    <cellStyle name="Output 2 2 2 2 2 3 2 2 2 3 3 2" xfId="3332"/>
    <cellStyle name="Output 2 2 2 2 2 3 2 2 2 3 3 2 2" xfId="3333"/>
    <cellStyle name="Output 2 2 2 2 2 3 2 2 2 3 3 3" xfId="3334"/>
    <cellStyle name="Output 2 2 2 2 2 3 2 2 2 3 4" xfId="3335"/>
    <cellStyle name="Output 2 2 2 2 2 3 2 2 2 3 4 2" xfId="3336"/>
    <cellStyle name="Output 2 2 2 2 2 3 2 2 2 3 5" xfId="3337"/>
    <cellStyle name="Output 2 2 2 2 2 3 2 2 2 4" xfId="3338"/>
    <cellStyle name="Output 2 2 2 2 2 3 2 2 2 4 2" xfId="3339"/>
    <cellStyle name="Output 2 2 2 2 2 3 2 2 2 4 2 2" xfId="3340"/>
    <cellStyle name="Output 2 2 2 2 2 3 2 2 2 4 3" xfId="3341"/>
    <cellStyle name="Output 2 2 2 2 2 3 2 2 2 4 3 2" xfId="3342"/>
    <cellStyle name="Output 2 2 2 2 2 3 2 2 2 4 4" xfId="3343"/>
    <cellStyle name="Output 2 2 2 2 2 3 2 2 2 5" xfId="3344"/>
    <cellStyle name="Output 2 2 2 2 2 3 2 2 2 5 2" xfId="3345"/>
    <cellStyle name="Output 2 2 2 2 2 3 2 2 2 5 2 2" xfId="3346"/>
    <cellStyle name="Output 2 2 2 2 2 3 2 2 2 5 3" xfId="3347"/>
    <cellStyle name="Output 2 2 2 2 2 3 2 2 2 6" xfId="3348"/>
    <cellStyle name="Output 2 2 2 2 2 3 2 2 2 6 2" xfId="3349"/>
    <cellStyle name="Output 2 2 2 2 2 3 2 2 2 7" xfId="3350"/>
    <cellStyle name="Output 2 2 2 2 2 3 2 2 3" xfId="3351"/>
    <cellStyle name="Output 2 2 2 2 2 3 2 2 3 2" xfId="3352"/>
    <cellStyle name="Output 2 2 2 2 2 3 2 2 3 2 2" xfId="3353"/>
    <cellStyle name="Output 2 2 2 2 2 3 2 2 3 2 2 2" xfId="3354"/>
    <cellStyle name="Output 2 2 2 2 2 3 2 2 3 2 2 2 2" xfId="3355"/>
    <cellStyle name="Output 2 2 2 2 2 3 2 2 3 2 2 3" xfId="3356"/>
    <cellStyle name="Output 2 2 2 2 2 3 2 2 3 2 2 3 2" xfId="3357"/>
    <cellStyle name="Output 2 2 2 2 2 3 2 2 3 2 2 4" xfId="3358"/>
    <cellStyle name="Output 2 2 2 2 2 3 2 2 3 2 3" xfId="3359"/>
    <cellStyle name="Output 2 2 2 2 2 3 2 2 3 2 3 2" xfId="3360"/>
    <cellStyle name="Output 2 2 2 2 2 3 2 2 3 2 3 2 2" xfId="3361"/>
    <cellStyle name="Output 2 2 2 2 2 3 2 2 3 2 3 3" xfId="3362"/>
    <cellStyle name="Output 2 2 2 2 2 3 2 2 3 2 4" xfId="3363"/>
    <cellStyle name="Output 2 2 2 2 2 3 2 2 3 2 4 2" xfId="3364"/>
    <cellStyle name="Output 2 2 2 2 2 3 2 2 3 2 5" xfId="3365"/>
    <cellStyle name="Output 2 2 2 2 2 3 2 2 3 3" xfId="3366"/>
    <cellStyle name="Output 2 2 2 2 2 3 2 2 3 3 2" xfId="3367"/>
    <cellStyle name="Output 2 2 2 2 2 3 2 2 3 3 2 2" xfId="3368"/>
    <cellStyle name="Output 2 2 2 2 2 3 2 2 3 3 3" xfId="3369"/>
    <cellStyle name="Output 2 2 2 2 2 3 2 2 3 3 3 2" xfId="3370"/>
    <cellStyle name="Output 2 2 2 2 2 3 2 2 3 3 4" xfId="3371"/>
    <cellStyle name="Output 2 2 2 2 2 3 2 2 3 4" xfId="3372"/>
    <cellStyle name="Output 2 2 2 2 2 3 2 2 3 4 2" xfId="3373"/>
    <cellStyle name="Output 2 2 2 2 2 3 2 2 3 4 2 2" xfId="3374"/>
    <cellStyle name="Output 2 2 2 2 2 3 2 2 3 4 3" xfId="3375"/>
    <cellStyle name="Output 2 2 2 2 2 3 2 2 3 5" xfId="3376"/>
    <cellStyle name="Output 2 2 2 2 2 3 2 2 3 5 2" xfId="3377"/>
    <cellStyle name="Output 2 2 2 2 2 3 2 2 3 6" xfId="3378"/>
    <cellStyle name="Output 2 2 2 2 2 3 2 2 4" xfId="3379"/>
    <cellStyle name="Output 2 2 2 2 2 3 2 2 4 2" xfId="3380"/>
    <cellStyle name="Output 2 2 2 2 2 3 2 2 4 2 2" xfId="3381"/>
    <cellStyle name="Output 2 2 2 2 2 3 2 2 4 2 2 2" xfId="3382"/>
    <cellStyle name="Output 2 2 2 2 2 3 2 2 4 2 3" xfId="3383"/>
    <cellStyle name="Output 2 2 2 2 2 3 2 2 4 2 3 2" xfId="3384"/>
    <cellStyle name="Output 2 2 2 2 2 3 2 2 4 2 4" xfId="3385"/>
    <cellStyle name="Output 2 2 2 2 2 3 2 2 4 3" xfId="3386"/>
    <cellStyle name="Output 2 2 2 2 2 3 2 2 4 3 2" xfId="3387"/>
    <cellStyle name="Output 2 2 2 2 2 3 2 2 4 3 2 2" xfId="3388"/>
    <cellStyle name="Output 2 2 2 2 2 3 2 2 4 3 3" xfId="3389"/>
    <cellStyle name="Output 2 2 2 2 2 3 2 2 4 4" xfId="3390"/>
    <cellStyle name="Output 2 2 2 2 2 3 2 2 4 4 2" xfId="3391"/>
    <cellStyle name="Output 2 2 2 2 2 3 2 2 4 5" xfId="3392"/>
    <cellStyle name="Output 2 2 2 2 2 3 2 2 5" xfId="3393"/>
    <cellStyle name="Output 2 2 2 2 2 3 2 2 5 2" xfId="3394"/>
    <cellStyle name="Output 2 2 2 2 2 3 2 2 5 2 2" xfId="3395"/>
    <cellStyle name="Output 2 2 2 2 2 3 2 2 5 3" xfId="3396"/>
    <cellStyle name="Output 2 2 2 2 2 3 2 2 5 3 2" xfId="3397"/>
    <cellStyle name="Output 2 2 2 2 2 3 2 2 5 4" xfId="3398"/>
    <cellStyle name="Output 2 2 2 2 2 3 2 2 6" xfId="3399"/>
    <cellStyle name="Output 2 2 2 2 2 3 2 2 6 2" xfId="3400"/>
    <cellStyle name="Output 2 2 2 2 2 3 2 2 6 2 2" xfId="3401"/>
    <cellStyle name="Output 2 2 2 2 2 3 2 2 6 3" xfId="3402"/>
    <cellStyle name="Output 2 2 2 2 2 3 2 2 7" xfId="3403"/>
    <cellStyle name="Output 2 2 2 2 2 3 2 2 7 2" xfId="3404"/>
    <cellStyle name="Output 2 2 2 2 2 3 2 2 8" xfId="3405"/>
    <cellStyle name="Output 2 2 2 2 2 3 2 3" xfId="3406"/>
    <cellStyle name="Output 2 2 2 2 2 3 2 3 2" xfId="3407"/>
    <cellStyle name="Output 2 2 2 2 2 3 2 3 2 2" xfId="3408"/>
    <cellStyle name="Output 2 2 2 2 2 3 2 3 2 2 2" xfId="3409"/>
    <cellStyle name="Output 2 2 2 2 2 3 2 3 2 2 2 2" xfId="3410"/>
    <cellStyle name="Output 2 2 2 2 2 3 2 3 2 2 2 2 2" xfId="3411"/>
    <cellStyle name="Output 2 2 2 2 2 3 2 3 2 2 2 3" xfId="3412"/>
    <cellStyle name="Output 2 2 2 2 2 3 2 3 2 2 2 3 2" xfId="3413"/>
    <cellStyle name="Output 2 2 2 2 2 3 2 3 2 2 2 4" xfId="3414"/>
    <cellStyle name="Output 2 2 2 2 2 3 2 3 2 2 3" xfId="3415"/>
    <cellStyle name="Output 2 2 2 2 2 3 2 3 2 2 3 2" xfId="3416"/>
    <cellStyle name="Output 2 2 2 2 2 3 2 3 2 2 3 2 2" xfId="3417"/>
    <cellStyle name="Output 2 2 2 2 2 3 2 3 2 2 3 3" xfId="3418"/>
    <cellStyle name="Output 2 2 2 2 2 3 2 3 2 2 4" xfId="3419"/>
    <cellStyle name="Output 2 2 2 2 2 3 2 3 2 2 4 2" xfId="3420"/>
    <cellStyle name="Output 2 2 2 2 2 3 2 3 2 2 5" xfId="3421"/>
    <cellStyle name="Output 2 2 2 2 2 3 2 3 2 3" xfId="3422"/>
    <cellStyle name="Output 2 2 2 2 2 3 2 3 2 3 2" xfId="3423"/>
    <cellStyle name="Output 2 2 2 2 2 3 2 3 2 3 2 2" xfId="3424"/>
    <cellStyle name="Output 2 2 2 2 2 3 2 3 2 3 3" xfId="3425"/>
    <cellStyle name="Output 2 2 2 2 2 3 2 3 2 3 3 2" xfId="3426"/>
    <cellStyle name="Output 2 2 2 2 2 3 2 3 2 3 4" xfId="3427"/>
    <cellStyle name="Output 2 2 2 2 2 3 2 3 2 4" xfId="3428"/>
    <cellStyle name="Output 2 2 2 2 2 3 2 3 2 4 2" xfId="3429"/>
    <cellStyle name="Output 2 2 2 2 2 3 2 3 2 4 2 2" xfId="3430"/>
    <cellStyle name="Output 2 2 2 2 2 3 2 3 2 4 3" xfId="3431"/>
    <cellStyle name="Output 2 2 2 2 2 3 2 3 2 5" xfId="3432"/>
    <cellStyle name="Output 2 2 2 2 2 3 2 3 2 5 2" xfId="3433"/>
    <cellStyle name="Output 2 2 2 2 2 3 2 3 2 6" xfId="3434"/>
    <cellStyle name="Output 2 2 2 2 2 3 2 3 3" xfId="3435"/>
    <cellStyle name="Output 2 2 2 2 2 3 2 3 3 2" xfId="3436"/>
    <cellStyle name="Output 2 2 2 2 2 3 2 3 3 2 2" xfId="3437"/>
    <cellStyle name="Output 2 2 2 2 2 3 2 3 3 2 2 2" xfId="3438"/>
    <cellStyle name="Output 2 2 2 2 2 3 2 3 3 2 3" xfId="3439"/>
    <cellStyle name="Output 2 2 2 2 2 3 2 3 3 2 3 2" xfId="3440"/>
    <cellStyle name="Output 2 2 2 2 2 3 2 3 3 2 4" xfId="3441"/>
    <cellStyle name="Output 2 2 2 2 2 3 2 3 3 3" xfId="3442"/>
    <cellStyle name="Output 2 2 2 2 2 3 2 3 3 3 2" xfId="3443"/>
    <cellStyle name="Output 2 2 2 2 2 3 2 3 3 3 2 2" xfId="3444"/>
    <cellStyle name="Output 2 2 2 2 2 3 2 3 3 3 3" xfId="3445"/>
    <cellStyle name="Output 2 2 2 2 2 3 2 3 3 4" xfId="3446"/>
    <cellStyle name="Output 2 2 2 2 2 3 2 3 3 4 2" xfId="3447"/>
    <cellStyle name="Output 2 2 2 2 2 3 2 3 3 5" xfId="3448"/>
    <cellStyle name="Output 2 2 2 2 2 3 2 3 4" xfId="3449"/>
    <cellStyle name="Output 2 2 2 2 2 3 2 3 4 2" xfId="3450"/>
    <cellStyle name="Output 2 2 2 2 2 3 2 3 4 2 2" xfId="3451"/>
    <cellStyle name="Output 2 2 2 2 2 3 2 3 4 3" xfId="3452"/>
    <cellStyle name="Output 2 2 2 2 2 3 2 3 4 3 2" xfId="3453"/>
    <cellStyle name="Output 2 2 2 2 2 3 2 3 4 4" xfId="3454"/>
    <cellStyle name="Output 2 2 2 2 2 3 2 3 5" xfId="3455"/>
    <cellStyle name="Output 2 2 2 2 2 3 2 3 5 2" xfId="3456"/>
    <cellStyle name="Output 2 2 2 2 2 3 2 3 5 2 2" xfId="3457"/>
    <cellStyle name="Output 2 2 2 2 2 3 2 3 5 3" xfId="3458"/>
    <cellStyle name="Output 2 2 2 2 2 3 2 3 6" xfId="3459"/>
    <cellStyle name="Output 2 2 2 2 2 3 2 3 6 2" xfId="3460"/>
    <cellStyle name="Output 2 2 2 2 2 3 2 3 7" xfId="3461"/>
    <cellStyle name="Output 2 2 2 2 2 3 2 4" xfId="3462"/>
    <cellStyle name="Output 2 2 2 2 2 3 2 4 2" xfId="3463"/>
    <cellStyle name="Output 2 2 2 2 2 3 2 4 2 2" xfId="3464"/>
    <cellStyle name="Output 2 2 2 2 2 3 2 4 2 2 2" xfId="3465"/>
    <cellStyle name="Output 2 2 2 2 2 3 2 4 2 2 2 2" xfId="3466"/>
    <cellStyle name="Output 2 2 2 2 2 3 2 4 2 2 3" xfId="3467"/>
    <cellStyle name="Output 2 2 2 2 2 3 2 4 2 2 3 2" xfId="3468"/>
    <cellStyle name="Output 2 2 2 2 2 3 2 4 2 2 4" xfId="3469"/>
    <cellStyle name="Output 2 2 2 2 2 3 2 4 2 3" xfId="3470"/>
    <cellStyle name="Output 2 2 2 2 2 3 2 4 2 3 2" xfId="3471"/>
    <cellStyle name="Output 2 2 2 2 2 3 2 4 2 3 2 2" xfId="3472"/>
    <cellStyle name="Output 2 2 2 2 2 3 2 4 2 3 3" xfId="3473"/>
    <cellStyle name="Output 2 2 2 2 2 3 2 4 2 4" xfId="3474"/>
    <cellStyle name="Output 2 2 2 2 2 3 2 4 2 4 2" xfId="3475"/>
    <cellStyle name="Output 2 2 2 2 2 3 2 4 2 5" xfId="3476"/>
    <cellStyle name="Output 2 2 2 2 2 3 2 4 3" xfId="3477"/>
    <cellStyle name="Output 2 2 2 2 2 3 2 4 3 2" xfId="3478"/>
    <cellStyle name="Output 2 2 2 2 2 3 2 4 3 2 2" xfId="3479"/>
    <cellStyle name="Output 2 2 2 2 2 3 2 4 3 3" xfId="3480"/>
    <cellStyle name="Output 2 2 2 2 2 3 2 4 3 3 2" xfId="3481"/>
    <cellStyle name="Output 2 2 2 2 2 3 2 4 3 4" xfId="3482"/>
    <cellStyle name="Output 2 2 2 2 2 3 2 4 4" xfId="3483"/>
    <cellStyle name="Output 2 2 2 2 2 3 2 4 4 2" xfId="3484"/>
    <cellStyle name="Output 2 2 2 2 2 3 2 4 4 2 2" xfId="3485"/>
    <cellStyle name="Output 2 2 2 2 2 3 2 4 4 3" xfId="3486"/>
    <cellStyle name="Output 2 2 2 2 2 3 2 4 5" xfId="3487"/>
    <cellStyle name="Output 2 2 2 2 2 3 2 4 5 2" xfId="3488"/>
    <cellStyle name="Output 2 2 2 2 2 3 2 4 6" xfId="3489"/>
    <cellStyle name="Output 2 2 2 2 2 3 2 5" xfId="3490"/>
    <cellStyle name="Output 2 2 2 2 2 3 2 5 2" xfId="3491"/>
    <cellStyle name="Output 2 2 2 2 2 3 2 5 2 2" xfId="3492"/>
    <cellStyle name="Output 2 2 2 2 2 3 2 5 2 2 2" xfId="3493"/>
    <cellStyle name="Output 2 2 2 2 2 3 2 5 2 3" xfId="3494"/>
    <cellStyle name="Output 2 2 2 2 2 3 2 5 2 3 2" xfId="3495"/>
    <cellStyle name="Output 2 2 2 2 2 3 2 5 2 4" xfId="3496"/>
    <cellStyle name="Output 2 2 2 2 2 3 2 5 3" xfId="3497"/>
    <cellStyle name="Output 2 2 2 2 2 3 2 5 3 2" xfId="3498"/>
    <cellStyle name="Output 2 2 2 2 2 3 2 5 3 2 2" xfId="3499"/>
    <cellStyle name="Output 2 2 2 2 2 3 2 5 3 3" xfId="3500"/>
    <cellStyle name="Output 2 2 2 2 2 3 2 5 4" xfId="3501"/>
    <cellStyle name="Output 2 2 2 2 2 3 2 5 4 2" xfId="3502"/>
    <cellStyle name="Output 2 2 2 2 2 3 2 5 5" xfId="3503"/>
    <cellStyle name="Output 2 2 2 2 2 3 2 6" xfId="3504"/>
    <cellStyle name="Output 2 2 2 2 2 3 2 6 2" xfId="3505"/>
    <cellStyle name="Output 2 2 2 2 2 3 2 6 2 2" xfId="3506"/>
    <cellStyle name="Output 2 2 2 2 2 3 2 6 3" xfId="3507"/>
    <cellStyle name="Output 2 2 2 2 2 3 2 6 3 2" xfId="3508"/>
    <cellStyle name="Output 2 2 2 2 2 3 2 6 4" xfId="3509"/>
    <cellStyle name="Output 2 2 2 2 2 3 2 7" xfId="3510"/>
    <cellStyle name="Output 2 2 2 2 2 3 2 7 2" xfId="3511"/>
    <cellStyle name="Output 2 2 2 2 2 3 2 7 2 2" xfId="3512"/>
    <cellStyle name="Output 2 2 2 2 2 3 2 7 3" xfId="3513"/>
    <cellStyle name="Output 2 2 2 2 2 3 2 8" xfId="3514"/>
    <cellStyle name="Output 2 2 2 2 2 3 2 8 2" xfId="3515"/>
    <cellStyle name="Output 2 2 2 2 2 3 2 9" xfId="3516"/>
    <cellStyle name="Output 2 2 2 2 2 3 3" xfId="3517"/>
    <cellStyle name="Output 2 2 2 2 2 3 3 2" xfId="3518"/>
    <cellStyle name="Output 2 2 2 2 2 3 3 2 2" xfId="3519"/>
    <cellStyle name="Output 2 2 2 2 2 3 3 2 2 2" xfId="3520"/>
    <cellStyle name="Output 2 2 2 2 2 3 3 2 2 2 2" xfId="3521"/>
    <cellStyle name="Output 2 2 2 2 2 3 3 2 2 2 2 2" xfId="3522"/>
    <cellStyle name="Output 2 2 2 2 2 3 3 2 2 2 2 2 2" xfId="3523"/>
    <cellStyle name="Output 2 2 2 2 2 3 3 2 2 2 2 3" xfId="3524"/>
    <cellStyle name="Output 2 2 2 2 2 3 3 2 2 2 2 3 2" xfId="3525"/>
    <cellStyle name="Output 2 2 2 2 2 3 3 2 2 2 2 4" xfId="3526"/>
    <cellStyle name="Output 2 2 2 2 2 3 3 2 2 2 3" xfId="3527"/>
    <cellStyle name="Output 2 2 2 2 2 3 3 2 2 2 3 2" xfId="3528"/>
    <cellStyle name="Output 2 2 2 2 2 3 3 2 2 2 3 2 2" xfId="3529"/>
    <cellStyle name="Output 2 2 2 2 2 3 3 2 2 2 3 3" xfId="3530"/>
    <cellStyle name="Output 2 2 2 2 2 3 3 2 2 2 4" xfId="3531"/>
    <cellStyle name="Output 2 2 2 2 2 3 3 2 2 2 4 2" xfId="3532"/>
    <cellStyle name="Output 2 2 2 2 2 3 3 2 2 2 5" xfId="3533"/>
    <cellStyle name="Output 2 2 2 2 2 3 3 2 2 3" xfId="3534"/>
    <cellStyle name="Output 2 2 2 2 2 3 3 2 2 3 2" xfId="3535"/>
    <cellStyle name="Output 2 2 2 2 2 3 3 2 2 3 2 2" xfId="3536"/>
    <cellStyle name="Output 2 2 2 2 2 3 3 2 2 3 3" xfId="3537"/>
    <cellStyle name="Output 2 2 2 2 2 3 3 2 2 3 3 2" xfId="3538"/>
    <cellStyle name="Output 2 2 2 2 2 3 3 2 2 3 4" xfId="3539"/>
    <cellStyle name="Output 2 2 2 2 2 3 3 2 2 4" xfId="3540"/>
    <cellStyle name="Output 2 2 2 2 2 3 3 2 2 4 2" xfId="3541"/>
    <cellStyle name="Output 2 2 2 2 2 3 3 2 2 4 2 2" xfId="3542"/>
    <cellStyle name="Output 2 2 2 2 2 3 3 2 2 4 3" xfId="3543"/>
    <cellStyle name="Output 2 2 2 2 2 3 3 2 2 5" xfId="3544"/>
    <cellStyle name="Output 2 2 2 2 2 3 3 2 2 5 2" xfId="3545"/>
    <cellStyle name="Output 2 2 2 2 2 3 3 2 2 6" xfId="3546"/>
    <cellStyle name="Output 2 2 2 2 2 3 3 2 3" xfId="3547"/>
    <cellStyle name="Output 2 2 2 2 2 3 3 2 3 2" xfId="3548"/>
    <cellStyle name="Output 2 2 2 2 2 3 3 2 3 2 2" xfId="3549"/>
    <cellStyle name="Output 2 2 2 2 2 3 3 2 3 2 2 2" xfId="3550"/>
    <cellStyle name="Output 2 2 2 2 2 3 3 2 3 2 3" xfId="3551"/>
    <cellStyle name="Output 2 2 2 2 2 3 3 2 3 2 3 2" xfId="3552"/>
    <cellStyle name="Output 2 2 2 2 2 3 3 2 3 2 4" xfId="3553"/>
    <cellStyle name="Output 2 2 2 2 2 3 3 2 3 3" xfId="3554"/>
    <cellStyle name="Output 2 2 2 2 2 3 3 2 3 3 2" xfId="3555"/>
    <cellStyle name="Output 2 2 2 2 2 3 3 2 3 3 2 2" xfId="3556"/>
    <cellStyle name="Output 2 2 2 2 2 3 3 2 3 3 3" xfId="3557"/>
    <cellStyle name="Output 2 2 2 2 2 3 3 2 3 4" xfId="3558"/>
    <cellStyle name="Output 2 2 2 2 2 3 3 2 3 4 2" xfId="3559"/>
    <cellStyle name="Output 2 2 2 2 2 3 3 2 3 5" xfId="3560"/>
    <cellStyle name="Output 2 2 2 2 2 3 3 2 4" xfId="3561"/>
    <cellStyle name="Output 2 2 2 2 2 3 3 2 4 2" xfId="3562"/>
    <cellStyle name="Output 2 2 2 2 2 3 3 2 4 2 2" xfId="3563"/>
    <cellStyle name="Output 2 2 2 2 2 3 3 2 4 3" xfId="3564"/>
    <cellStyle name="Output 2 2 2 2 2 3 3 2 4 3 2" xfId="3565"/>
    <cellStyle name="Output 2 2 2 2 2 3 3 2 4 4" xfId="3566"/>
    <cellStyle name="Output 2 2 2 2 2 3 3 2 5" xfId="3567"/>
    <cellStyle name="Output 2 2 2 2 2 3 3 2 5 2" xfId="3568"/>
    <cellStyle name="Output 2 2 2 2 2 3 3 2 5 2 2" xfId="3569"/>
    <cellStyle name="Output 2 2 2 2 2 3 3 2 5 3" xfId="3570"/>
    <cellStyle name="Output 2 2 2 2 2 3 3 2 6" xfId="3571"/>
    <cellStyle name="Output 2 2 2 2 2 3 3 2 6 2" xfId="3572"/>
    <cellStyle name="Output 2 2 2 2 2 3 3 2 7" xfId="3573"/>
    <cellStyle name="Output 2 2 2 2 2 3 3 3" xfId="3574"/>
    <cellStyle name="Output 2 2 2 2 2 3 3 3 2" xfId="3575"/>
    <cellStyle name="Output 2 2 2 2 2 3 3 3 2 2" xfId="3576"/>
    <cellStyle name="Output 2 2 2 2 2 3 3 3 2 2 2" xfId="3577"/>
    <cellStyle name="Output 2 2 2 2 2 3 3 3 2 2 2 2" xfId="3578"/>
    <cellStyle name="Output 2 2 2 2 2 3 3 3 2 2 3" xfId="3579"/>
    <cellStyle name="Output 2 2 2 2 2 3 3 3 2 2 3 2" xfId="3580"/>
    <cellStyle name="Output 2 2 2 2 2 3 3 3 2 2 4" xfId="3581"/>
    <cellStyle name="Output 2 2 2 2 2 3 3 3 2 3" xfId="3582"/>
    <cellStyle name="Output 2 2 2 2 2 3 3 3 2 3 2" xfId="3583"/>
    <cellStyle name="Output 2 2 2 2 2 3 3 3 2 3 2 2" xfId="3584"/>
    <cellStyle name="Output 2 2 2 2 2 3 3 3 2 3 3" xfId="3585"/>
    <cellStyle name="Output 2 2 2 2 2 3 3 3 2 4" xfId="3586"/>
    <cellStyle name="Output 2 2 2 2 2 3 3 3 2 4 2" xfId="3587"/>
    <cellStyle name="Output 2 2 2 2 2 3 3 3 2 5" xfId="3588"/>
    <cellStyle name="Output 2 2 2 2 2 3 3 3 3" xfId="3589"/>
    <cellStyle name="Output 2 2 2 2 2 3 3 3 3 2" xfId="3590"/>
    <cellStyle name="Output 2 2 2 2 2 3 3 3 3 2 2" xfId="3591"/>
    <cellStyle name="Output 2 2 2 2 2 3 3 3 3 3" xfId="3592"/>
    <cellStyle name="Output 2 2 2 2 2 3 3 3 3 3 2" xfId="3593"/>
    <cellStyle name="Output 2 2 2 2 2 3 3 3 3 4" xfId="3594"/>
    <cellStyle name="Output 2 2 2 2 2 3 3 3 4" xfId="3595"/>
    <cellStyle name="Output 2 2 2 2 2 3 3 3 4 2" xfId="3596"/>
    <cellStyle name="Output 2 2 2 2 2 3 3 3 4 2 2" xfId="3597"/>
    <cellStyle name="Output 2 2 2 2 2 3 3 3 4 3" xfId="3598"/>
    <cellStyle name="Output 2 2 2 2 2 3 3 3 5" xfId="3599"/>
    <cellStyle name="Output 2 2 2 2 2 3 3 3 5 2" xfId="3600"/>
    <cellStyle name="Output 2 2 2 2 2 3 3 3 6" xfId="3601"/>
    <cellStyle name="Output 2 2 2 2 2 3 3 4" xfId="3602"/>
    <cellStyle name="Output 2 2 2 2 2 3 3 4 2" xfId="3603"/>
    <cellStyle name="Output 2 2 2 2 2 3 3 4 2 2" xfId="3604"/>
    <cellStyle name="Output 2 2 2 2 2 3 3 4 2 2 2" xfId="3605"/>
    <cellStyle name="Output 2 2 2 2 2 3 3 4 2 3" xfId="3606"/>
    <cellStyle name="Output 2 2 2 2 2 3 3 4 2 3 2" xfId="3607"/>
    <cellStyle name="Output 2 2 2 2 2 3 3 4 2 4" xfId="3608"/>
    <cellStyle name="Output 2 2 2 2 2 3 3 4 3" xfId="3609"/>
    <cellStyle name="Output 2 2 2 2 2 3 3 4 3 2" xfId="3610"/>
    <cellStyle name="Output 2 2 2 2 2 3 3 4 3 2 2" xfId="3611"/>
    <cellStyle name="Output 2 2 2 2 2 3 3 4 3 3" xfId="3612"/>
    <cellStyle name="Output 2 2 2 2 2 3 3 4 4" xfId="3613"/>
    <cellStyle name="Output 2 2 2 2 2 3 3 4 4 2" xfId="3614"/>
    <cellStyle name="Output 2 2 2 2 2 3 3 4 5" xfId="3615"/>
    <cellStyle name="Output 2 2 2 2 2 3 3 5" xfId="3616"/>
    <cellStyle name="Output 2 2 2 2 2 3 3 5 2" xfId="3617"/>
    <cellStyle name="Output 2 2 2 2 2 3 3 5 2 2" xfId="3618"/>
    <cellStyle name="Output 2 2 2 2 2 3 3 5 3" xfId="3619"/>
    <cellStyle name="Output 2 2 2 2 2 3 3 5 3 2" xfId="3620"/>
    <cellStyle name="Output 2 2 2 2 2 3 3 5 4" xfId="3621"/>
    <cellStyle name="Output 2 2 2 2 2 3 3 6" xfId="3622"/>
    <cellStyle name="Output 2 2 2 2 2 3 3 6 2" xfId="3623"/>
    <cellStyle name="Output 2 2 2 2 2 3 3 6 2 2" xfId="3624"/>
    <cellStyle name="Output 2 2 2 2 2 3 3 6 3" xfId="3625"/>
    <cellStyle name="Output 2 2 2 2 2 3 3 7" xfId="3626"/>
    <cellStyle name="Output 2 2 2 2 2 3 3 7 2" xfId="3627"/>
    <cellStyle name="Output 2 2 2 2 2 3 3 8" xfId="3628"/>
    <cellStyle name="Output 2 2 2 2 2 3 4" xfId="3629"/>
    <cellStyle name="Output 2 2 2 2 2 3 4 2" xfId="3630"/>
    <cellStyle name="Output 2 2 2 2 2 3 4 2 2" xfId="3631"/>
    <cellStyle name="Output 2 2 2 2 2 3 4 2 2 2" xfId="3632"/>
    <cellStyle name="Output 2 2 2 2 2 3 4 2 2 2 2" xfId="3633"/>
    <cellStyle name="Output 2 2 2 2 2 3 4 2 2 2 2 2" xfId="3634"/>
    <cellStyle name="Output 2 2 2 2 2 3 4 2 2 2 3" xfId="3635"/>
    <cellStyle name="Output 2 2 2 2 2 3 4 2 2 2 3 2" xfId="3636"/>
    <cellStyle name="Output 2 2 2 2 2 3 4 2 2 2 4" xfId="3637"/>
    <cellStyle name="Output 2 2 2 2 2 3 4 2 2 3" xfId="3638"/>
    <cellStyle name="Output 2 2 2 2 2 3 4 2 2 3 2" xfId="3639"/>
    <cellStyle name="Output 2 2 2 2 2 3 4 2 2 3 2 2" xfId="3640"/>
    <cellStyle name="Output 2 2 2 2 2 3 4 2 2 3 3" xfId="3641"/>
    <cellStyle name="Output 2 2 2 2 2 3 4 2 2 4" xfId="3642"/>
    <cellStyle name="Output 2 2 2 2 2 3 4 2 2 4 2" xfId="3643"/>
    <cellStyle name="Output 2 2 2 2 2 3 4 2 2 5" xfId="3644"/>
    <cellStyle name="Output 2 2 2 2 2 3 4 2 3" xfId="3645"/>
    <cellStyle name="Output 2 2 2 2 2 3 4 2 3 2" xfId="3646"/>
    <cellStyle name="Output 2 2 2 2 2 3 4 2 3 2 2" xfId="3647"/>
    <cellStyle name="Output 2 2 2 2 2 3 4 2 3 3" xfId="3648"/>
    <cellStyle name="Output 2 2 2 2 2 3 4 2 3 3 2" xfId="3649"/>
    <cellStyle name="Output 2 2 2 2 2 3 4 2 3 4" xfId="3650"/>
    <cellStyle name="Output 2 2 2 2 2 3 4 2 4" xfId="3651"/>
    <cellStyle name="Output 2 2 2 2 2 3 4 2 4 2" xfId="3652"/>
    <cellStyle name="Output 2 2 2 2 2 3 4 2 4 2 2" xfId="3653"/>
    <cellStyle name="Output 2 2 2 2 2 3 4 2 4 3" xfId="3654"/>
    <cellStyle name="Output 2 2 2 2 2 3 4 2 5" xfId="3655"/>
    <cellStyle name="Output 2 2 2 2 2 3 4 2 5 2" xfId="3656"/>
    <cellStyle name="Output 2 2 2 2 2 3 4 2 6" xfId="3657"/>
    <cellStyle name="Output 2 2 2 2 2 3 4 3" xfId="3658"/>
    <cellStyle name="Output 2 2 2 2 2 3 4 3 2" xfId="3659"/>
    <cellStyle name="Output 2 2 2 2 2 3 4 3 2 2" xfId="3660"/>
    <cellStyle name="Output 2 2 2 2 2 3 4 3 2 2 2" xfId="3661"/>
    <cellStyle name="Output 2 2 2 2 2 3 4 3 2 3" xfId="3662"/>
    <cellStyle name="Output 2 2 2 2 2 3 4 3 2 3 2" xfId="3663"/>
    <cellStyle name="Output 2 2 2 2 2 3 4 3 2 4" xfId="3664"/>
    <cellStyle name="Output 2 2 2 2 2 3 4 3 3" xfId="3665"/>
    <cellStyle name="Output 2 2 2 2 2 3 4 3 3 2" xfId="3666"/>
    <cellStyle name="Output 2 2 2 2 2 3 4 3 3 2 2" xfId="3667"/>
    <cellStyle name="Output 2 2 2 2 2 3 4 3 3 3" xfId="3668"/>
    <cellStyle name="Output 2 2 2 2 2 3 4 3 4" xfId="3669"/>
    <cellStyle name="Output 2 2 2 2 2 3 4 3 4 2" xfId="3670"/>
    <cellStyle name="Output 2 2 2 2 2 3 4 3 5" xfId="3671"/>
    <cellStyle name="Output 2 2 2 2 2 3 4 4" xfId="3672"/>
    <cellStyle name="Output 2 2 2 2 2 3 4 4 2" xfId="3673"/>
    <cellStyle name="Output 2 2 2 2 2 3 4 4 2 2" xfId="3674"/>
    <cellStyle name="Output 2 2 2 2 2 3 4 4 3" xfId="3675"/>
    <cellStyle name="Output 2 2 2 2 2 3 4 4 3 2" xfId="3676"/>
    <cellStyle name="Output 2 2 2 2 2 3 4 4 4" xfId="3677"/>
    <cellStyle name="Output 2 2 2 2 2 3 4 5" xfId="3678"/>
    <cellStyle name="Output 2 2 2 2 2 3 4 5 2" xfId="3679"/>
    <cellStyle name="Output 2 2 2 2 2 3 4 5 2 2" xfId="3680"/>
    <cellStyle name="Output 2 2 2 2 2 3 4 5 3" xfId="3681"/>
    <cellStyle name="Output 2 2 2 2 2 3 4 6" xfId="3682"/>
    <cellStyle name="Output 2 2 2 2 2 3 4 6 2" xfId="3683"/>
    <cellStyle name="Output 2 2 2 2 2 3 4 7" xfId="3684"/>
    <cellStyle name="Output 2 2 2 2 2 3 5" xfId="3685"/>
    <cellStyle name="Output 2 2 2 2 2 3 5 2" xfId="3686"/>
    <cellStyle name="Output 2 2 2 2 2 3 5 2 2" xfId="3687"/>
    <cellStyle name="Output 2 2 2 2 2 3 5 2 2 2" xfId="3688"/>
    <cellStyle name="Output 2 2 2 2 2 3 5 2 2 2 2" xfId="3689"/>
    <cellStyle name="Output 2 2 2 2 2 3 5 2 2 3" xfId="3690"/>
    <cellStyle name="Output 2 2 2 2 2 3 5 2 2 3 2" xfId="3691"/>
    <cellStyle name="Output 2 2 2 2 2 3 5 2 2 4" xfId="3692"/>
    <cellStyle name="Output 2 2 2 2 2 3 5 2 3" xfId="3693"/>
    <cellStyle name="Output 2 2 2 2 2 3 5 2 3 2" xfId="3694"/>
    <cellStyle name="Output 2 2 2 2 2 3 5 2 3 2 2" xfId="3695"/>
    <cellStyle name="Output 2 2 2 2 2 3 5 2 3 3" xfId="3696"/>
    <cellStyle name="Output 2 2 2 2 2 3 5 2 4" xfId="3697"/>
    <cellStyle name="Output 2 2 2 2 2 3 5 2 4 2" xfId="3698"/>
    <cellStyle name="Output 2 2 2 2 2 3 5 2 5" xfId="3699"/>
    <cellStyle name="Output 2 2 2 2 2 3 5 3" xfId="3700"/>
    <cellStyle name="Output 2 2 2 2 2 3 5 3 2" xfId="3701"/>
    <cellStyle name="Output 2 2 2 2 2 3 5 3 2 2" xfId="3702"/>
    <cellStyle name="Output 2 2 2 2 2 3 5 3 3" xfId="3703"/>
    <cellStyle name="Output 2 2 2 2 2 3 5 3 3 2" xfId="3704"/>
    <cellStyle name="Output 2 2 2 2 2 3 5 3 4" xfId="3705"/>
    <cellStyle name="Output 2 2 2 2 2 3 5 4" xfId="3706"/>
    <cellStyle name="Output 2 2 2 2 2 3 5 4 2" xfId="3707"/>
    <cellStyle name="Output 2 2 2 2 2 3 5 4 2 2" xfId="3708"/>
    <cellStyle name="Output 2 2 2 2 2 3 5 4 3" xfId="3709"/>
    <cellStyle name="Output 2 2 2 2 2 3 5 5" xfId="3710"/>
    <cellStyle name="Output 2 2 2 2 2 3 5 5 2" xfId="3711"/>
    <cellStyle name="Output 2 2 2 2 2 3 5 6" xfId="3712"/>
    <cellStyle name="Output 2 2 2 2 2 3 6" xfId="3713"/>
    <cellStyle name="Output 2 2 2 2 2 3 6 2" xfId="3714"/>
    <cellStyle name="Output 2 2 2 2 2 3 6 2 2" xfId="3715"/>
    <cellStyle name="Output 2 2 2 2 2 3 6 2 2 2" xfId="3716"/>
    <cellStyle name="Output 2 2 2 2 2 3 6 2 3" xfId="3717"/>
    <cellStyle name="Output 2 2 2 2 2 3 6 2 3 2" xfId="3718"/>
    <cellStyle name="Output 2 2 2 2 2 3 6 2 4" xfId="3719"/>
    <cellStyle name="Output 2 2 2 2 2 3 6 3" xfId="3720"/>
    <cellStyle name="Output 2 2 2 2 2 3 6 3 2" xfId="3721"/>
    <cellStyle name="Output 2 2 2 2 2 3 6 3 2 2" xfId="3722"/>
    <cellStyle name="Output 2 2 2 2 2 3 6 3 3" xfId="3723"/>
    <cellStyle name="Output 2 2 2 2 2 3 6 4" xfId="3724"/>
    <cellStyle name="Output 2 2 2 2 2 3 6 4 2" xfId="3725"/>
    <cellStyle name="Output 2 2 2 2 2 3 6 5" xfId="3726"/>
    <cellStyle name="Output 2 2 2 2 2 3 7" xfId="3727"/>
    <cellStyle name="Output 2 2 2 2 2 3 7 2" xfId="3728"/>
    <cellStyle name="Output 2 2 2 2 2 3 7 2 2" xfId="3729"/>
    <cellStyle name="Output 2 2 2 2 2 3 7 3" xfId="3730"/>
    <cellStyle name="Output 2 2 2 2 2 3 7 3 2" xfId="3731"/>
    <cellStyle name="Output 2 2 2 2 2 3 7 4" xfId="3732"/>
    <cellStyle name="Output 2 2 2 2 2 3 8" xfId="3733"/>
    <cellStyle name="Output 2 2 2 2 2 3 8 2" xfId="3734"/>
    <cellStyle name="Output 2 2 2 2 2 3 8 2 2" xfId="3735"/>
    <cellStyle name="Output 2 2 2 2 2 3 8 3" xfId="3736"/>
    <cellStyle name="Output 2 2 2 2 2 3 9" xfId="3737"/>
    <cellStyle name="Output 2 2 2 2 2 3 9 2" xfId="3738"/>
    <cellStyle name="Output 2 2 2 2 2 4" xfId="3739"/>
    <cellStyle name="Output 2 2 2 2 2 4 2" xfId="3740"/>
    <cellStyle name="Output 2 2 2 2 2 4 2 2" xfId="3741"/>
    <cellStyle name="Output 2 2 2 2 2 4 2 2 2" xfId="3742"/>
    <cellStyle name="Output 2 2 2 2 2 4 2 2 2 2" xfId="3743"/>
    <cellStyle name="Output 2 2 2 2 2 4 2 2 2 2 2" xfId="3744"/>
    <cellStyle name="Output 2 2 2 2 2 4 2 2 2 2 2 2" xfId="3745"/>
    <cellStyle name="Output 2 2 2 2 2 4 2 2 2 2 2 2 2" xfId="3746"/>
    <cellStyle name="Output 2 2 2 2 2 4 2 2 2 2 2 3" xfId="3747"/>
    <cellStyle name="Output 2 2 2 2 2 4 2 2 2 2 2 3 2" xfId="3748"/>
    <cellStyle name="Output 2 2 2 2 2 4 2 2 2 2 2 4" xfId="3749"/>
    <cellStyle name="Output 2 2 2 2 2 4 2 2 2 2 3" xfId="3750"/>
    <cellStyle name="Output 2 2 2 2 2 4 2 2 2 2 3 2" xfId="3751"/>
    <cellStyle name="Output 2 2 2 2 2 4 2 2 2 2 3 2 2" xfId="3752"/>
    <cellStyle name="Output 2 2 2 2 2 4 2 2 2 2 3 3" xfId="3753"/>
    <cellStyle name="Output 2 2 2 2 2 4 2 2 2 2 4" xfId="3754"/>
    <cellStyle name="Output 2 2 2 2 2 4 2 2 2 2 4 2" xfId="3755"/>
    <cellStyle name="Output 2 2 2 2 2 4 2 2 2 2 5" xfId="3756"/>
    <cellStyle name="Output 2 2 2 2 2 4 2 2 2 3" xfId="3757"/>
    <cellStyle name="Output 2 2 2 2 2 4 2 2 2 3 2" xfId="3758"/>
    <cellStyle name="Output 2 2 2 2 2 4 2 2 2 3 2 2" xfId="3759"/>
    <cellStyle name="Output 2 2 2 2 2 4 2 2 2 3 3" xfId="3760"/>
    <cellStyle name="Output 2 2 2 2 2 4 2 2 2 3 3 2" xfId="3761"/>
    <cellStyle name="Output 2 2 2 2 2 4 2 2 2 3 4" xfId="3762"/>
    <cellStyle name="Output 2 2 2 2 2 4 2 2 2 4" xfId="3763"/>
    <cellStyle name="Output 2 2 2 2 2 4 2 2 2 4 2" xfId="3764"/>
    <cellStyle name="Output 2 2 2 2 2 4 2 2 2 4 2 2" xfId="3765"/>
    <cellStyle name="Output 2 2 2 2 2 4 2 2 2 4 3" xfId="3766"/>
    <cellStyle name="Output 2 2 2 2 2 4 2 2 2 5" xfId="3767"/>
    <cellStyle name="Output 2 2 2 2 2 4 2 2 2 5 2" xfId="3768"/>
    <cellStyle name="Output 2 2 2 2 2 4 2 2 2 6" xfId="3769"/>
    <cellStyle name="Output 2 2 2 2 2 4 2 2 3" xfId="3770"/>
    <cellStyle name="Output 2 2 2 2 2 4 2 2 3 2" xfId="3771"/>
    <cellStyle name="Output 2 2 2 2 2 4 2 2 3 2 2" xfId="3772"/>
    <cellStyle name="Output 2 2 2 2 2 4 2 2 3 2 2 2" xfId="3773"/>
    <cellStyle name="Output 2 2 2 2 2 4 2 2 3 2 3" xfId="3774"/>
    <cellStyle name="Output 2 2 2 2 2 4 2 2 3 2 3 2" xfId="3775"/>
    <cellStyle name="Output 2 2 2 2 2 4 2 2 3 2 4" xfId="3776"/>
    <cellStyle name="Output 2 2 2 2 2 4 2 2 3 3" xfId="3777"/>
    <cellStyle name="Output 2 2 2 2 2 4 2 2 3 3 2" xfId="3778"/>
    <cellStyle name="Output 2 2 2 2 2 4 2 2 3 3 2 2" xfId="3779"/>
    <cellStyle name="Output 2 2 2 2 2 4 2 2 3 3 3" xfId="3780"/>
    <cellStyle name="Output 2 2 2 2 2 4 2 2 3 4" xfId="3781"/>
    <cellStyle name="Output 2 2 2 2 2 4 2 2 3 4 2" xfId="3782"/>
    <cellStyle name="Output 2 2 2 2 2 4 2 2 3 5" xfId="3783"/>
    <cellStyle name="Output 2 2 2 2 2 4 2 2 4" xfId="3784"/>
    <cellStyle name="Output 2 2 2 2 2 4 2 2 4 2" xfId="3785"/>
    <cellStyle name="Output 2 2 2 2 2 4 2 2 4 2 2" xfId="3786"/>
    <cellStyle name="Output 2 2 2 2 2 4 2 2 4 3" xfId="3787"/>
    <cellStyle name="Output 2 2 2 2 2 4 2 2 4 3 2" xfId="3788"/>
    <cellStyle name="Output 2 2 2 2 2 4 2 2 4 4" xfId="3789"/>
    <cellStyle name="Output 2 2 2 2 2 4 2 2 5" xfId="3790"/>
    <cellStyle name="Output 2 2 2 2 2 4 2 2 5 2" xfId="3791"/>
    <cellStyle name="Output 2 2 2 2 2 4 2 2 5 2 2" xfId="3792"/>
    <cellStyle name="Output 2 2 2 2 2 4 2 2 5 3" xfId="3793"/>
    <cellStyle name="Output 2 2 2 2 2 4 2 2 6" xfId="3794"/>
    <cellStyle name="Output 2 2 2 2 2 4 2 2 6 2" xfId="3795"/>
    <cellStyle name="Output 2 2 2 2 2 4 2 2 7" xfId="3796"/>
    <cellStyle name="Output 2 2 2 2 2 4 2 3" xfId="3797"/>
    <cellStyle name="Output 2 2 2 2 2 4 2 3 2" xfId="3798"/>
    <cellStyle name="Output 2 2 2 2 2 4 2 3 2 2" xfId="3799"/>
    <cellStyle name="Output 2 2 2 2 2 4 2 3 2 2 2" xfId="3800"/>
    <cellStyle name="Output 2 2 2 2 2 4 2 3 2 2 2 2" xfId="3801"/>
    <cellStyle name="Output 2 2 2 2 2 4 2 3 2 2 3" xfId="3802"/>
    <cellStyle name="Output 2 2 2 2 2 4 2 3 2 2 3 2" xfId="3803"/>
    <cellStyle name="Output 2 2 2 2 2 4 2 3 2 2 4" xfId="3804"/>
    <cellStyle name="Output 2 2 2 2 2 4 2 3 2 3" xfId="3805"/>
    <cellStyle name="Output 2 2 2 2 2 4 2 3 2 3 2" xfId="3806"/>
    <cellStyle name="Output 2 2 2 2 2 4 2 3 2 3 2 2" xfId="3807"/>
    <cellStyle name="Output 2 2 2 2 2 4 2 3 2 3 3" xfId="3808"/>
    <cellStyle name="Output 2 2 2 2 2 4 2 3 2 4" xfId="3809"/>
    <cellStyle name="Output 2 2 2 2 2 4 2 3 2 4 2" xfId="3810"/>
    <cellStyle name="Output 2 2 2 2 2 4 2 3 2 5" xfId="3811"/>
    <cellStyle name="Output 2 2 2 2 2 4 2 3 3" xfId="3812"/>
    <cellStyle name="Output 2 2 2 2 2 4 2 3 3 2" xfId="3813"/>
    <cellStyle name="Output 2 2 2 2 2 4 2 3 3 2 2" xfId="3814"/>
    <cellStyle name="Output 2 2 2 2 2 4 2 3 3 3" xfId="3815"/>
    <cellStyle name="Output 2 2 2 2 2 4 2 3 3 3 2" xfId="3816"/>
    <cellStyle name="Output 2 2 2 2 2 4 2 3 3 4" xfId="3817"/>
    <cellStyle name="Output 2 2 2 2 2 4 2 3 4" xfId="3818"/>
    <cellStyle name="Output 2 2 2 2 2 4 2 3 4 2" xfId="3819"/>
    <cellStyle name="Output 2 2 2 2 2 4 2 3 4 2 2" xfId="3820"/>
    <cellStyle name="Output 2 2 2 2 2 4 2 3 4 3" xfId="3821"/>
    <cellStyle name="Output 2 2 2 2 2 4 2 3 5" xfId="3822"/>
    <cellStyle name="Output 2 2 2 2 2 4 2 3 5 2" xfId="3823"/>
    <cellStyle name="Output 2 2 2 2 2 4 2 3 6" xfId="3824"/>
    <cellStyle name="Output 2 2 2 2 2 4 2 4" xfId="3825"/>
    <cellStyle name="Output 2 2 2 2 2 4 2 4 2" xfId="3826"/>
    <cellStyle name="Output 2 2 2 2 2 4 2 4 2 2" xfId="3827"/>
    <cellStyle name="Output 2 2 2 2 2 4 2 4 2 2 2" xfId="3828"/>
    <cellStyle name="Output 2 2 2 2 2 4 2 4 2 3" xfId="3829"/>
    <cellStyle name="Output 2 2 2 2 2 4 2 4 2 3 2" xfId="3830"/>
    <cellStyle name="Output 2 2 2 2 2 4 2 4 2 4" xfId="3831"/>
    <cellStyle name="Output 2 2 2 2 2 4 2 4 3" xfId="3832"/>
    <cellStyle name="Output 2 2 2 2 2 4 2 4 3 2" xfId="3833"/>
    <cellStyle name="Output 2 2 2 2 2 4 2 4 3 2 2" xfId="3834"/>
    <cellStyle name="Output 2 2 2 2 2 4 2 4 3 3" xfId="3835"/>
    <cellStyle name="Output 2 2 2 2 2 4 2 4 4" xfId="3836"/>
    <cellStyle name="Output 2 2 2 2 2 4 2 4 4 2" xfId="3837"/>
    <cellStyle name="Output 2 2 2 2 2 4 2 4 5" xfId="3838"/>
    <cellStyle name="Output 2 2 2 2 2 4 2 5" xfId="3839"/>
    <cellStyle name="Output 2 2 2 2 2 4 2 5 2" xfId="3840"/>
    <cellStyle name="Output 2 2 2 2 2 4 2 5 2 2" xfId="3841"/>
    <cellStyle name="Output 2 2 2 2 2 4 2 5 3" xfId="3842"/>
    <cellStyle name="Output 2 2 2 2 2 4 2 5 3 2" xfId="3843"/>
    <cellStyle name="Output 2 2 2 2 2 4 2 5 4" xfId="3844"/>
    <cellStyle name="Output 2 2 2 2 2 4 2 6" xfId="3845"/>
    <cellStyle name="Output 2 2 2 2 2 4 2 6 2" xfId="3846"/>
    <cellStyle name="Output 2 2 2 2 2 4 2 6 2 2" xfId="3847"/>
    <cellStyle name="Output 2 2 2 2 2 4 2 6 3" xfId="3848"/>
    <cellStyle name="Output 2 2 2 2 2 4 2 7" xfId="3849"/>
    <cellStyle name="Output 2 2 2 2 2 4 2 7 2" xfId="3850"/>
    <cellStyle name="Output 2 2 2 2 2 4 2 8" xfId="3851"/>
    <cellStyle name="Output 2 2 2 2 2 4 3" xfId="3852"/>
    <cellStyle name="Output 2 2 2 2 2 4 3 2" xfId="3853"/>
    <cellStyle name="Output 2 2 2 2 2 4 3 2 2" xfId="3854"/>
    <cellStyle name="Output 2 2 2 2 2 4 3 2 2 2" xfId="3855"/>
    <cellStyle name="Output 2 2 2 2 2 4 3 2 2 2 2" xfId="3856"/>
    <cellStyle name="Output 2 2 2 2 2 4 3 2 2 2 2 2" xfId="3857"/>
    <cellStyle name="Output 2 2 2 2 2 4 3 2 2 2 3" xfId="3858"/>
    <cellStyle name="Output 2 2 2 2 2 4 3 2 2 2 3 2" xfId="3859"/>
    <cellStyle name="Output 2 2 2 2 2 4 3 2 2 2 4" xfId="3860"/>
    <cellStyle name="Output 2 2 2 2 2 4 3 2 2 3" xfId="3861"/>
    <cellStyle name="Output 2 2 2 2 2 4 3 2 2 3 2" xfId="3862"/>
    <cellStyle name="Output 2 2 2 2 2 4 3 2 2 3 2 2" xfId="3863"/>
    <cellStyle name="Output 2 2 2 2 2 4 3 2 2 3 3" xfId="3864"/>
    <cellStyle name="Output 2 2 2 2 2 4 3 2 2 4" xfId="3865"/>
    <cellStyle name="Output 2 2 2 2 2 4 3 2 2 4 2" xfId="3866"/>
    <cellStyle name="Output 2 2 2 2 2 4 3 2 2 5" xfId="3867"/>
    <cellStyle name="Output 2 2 2 2 2 4 3 2 3" xfId="3868"/>
    <cellStyle name="Output 2 2 2 2 2 4 3 2 3 2" xfId="3869"/>
    <cellStyle name="Output 2 2 2 2 2 4 3 2 3 2 2" xfId="3870"/>
    <cellStyle name="Output 2 2 2 2 2 4 3 2 3 3" xfId="3871"/>
    <cellStyle name="Output 2 2 2 2 2 4 3 2 3 3 2" xfId="3872"/>
    <cellStyle name="Output 2 2 2 2 2 4 3 2 3 4" xfId="3873"/>
    <cellStyle name="Output 2 2 2 2 2 4 3 2 4" xfId="3874"/>
    <cellStyle name="Output 2 2 2 2 2 4 3 2 4 2" xfId="3875"/>
    <cellStyle name="Output 2 2 2 2 2 4 3 2 4 2 2" xfId="3876"/>
    <cellStyle name="Output 2 2 2 2 2 4 3 2 4 3" xfId="3877"/>
    <cellStyle name="Output 2 2 2 2 2 4 3 2 5" xfId="3878"/>
    <cellStyle name="Output 2 2 2 2 2 4 3 2 5 2" xfId="3879"/>
    <cellStyle name="Output 2 2 2 2 2 4 3 2 6" xfId="3880"/>
    <cellStyle name="Output 2 2 2 2 2 4 3 3" xfId="3881"/>
    <cellStyle name="Output 2 2 2 2 2 4 3 3 2" xfId="3882"/>
    <cellStyle name="Output 2 2 2 2 2 4 3 3 2 2" xfId="3883"/>
    <cellStyle name="Output 2 2 2 2 2 4 3 3 2 2 2" xfId="3884"/>
    <cellStyle name="Output 2 2 2 2 2 4 3 3 2 3" xfId="3885"/>
    <cellStyle name="Output 2 2 2 2 2 4 3 3 2 3 2" xfId="3886"/>
    <cellStyle name="Output 2 2 2 2 2 4 3 3 2 4" xfId="3887"/>
    <cellStyle name="Output 2 2 2 2 2 4 3 3 3" xfId="3888"/>
    <cellStyle name="Output 2 2 2 2 2 4 3 3 3 2" xfId="3889"/>
    <cellStyle name="Output 2 2 2 2 2 4 3 3 3 2 2" xfId="3890"/>
    <cellStyle name="Output 2 2 2 2 2 4 3 3 3 3" xfId="3891"/>
    <cellStyle name="Output 2 2 2 2 2 4 3 3 4" xfId="3892"/>
    <cellStyle name="Output 2 2 2 2 2 4 3 3 4 2" xfId="3893"/>
    <cellStyle name="Output 2 2 2 2 2 4 3 3 5" xfId="3894"/>
    <cellStyle name="Output 2 2 2 2 2 4 3 4" xfId="3895"/>
    <cellStyle name="Output 2 2 2 2 2 4 3 4 2" xfId="3896"/>
    <cellStyle name="Output 2 2 2 2 2 4 3 4 2 2" xfId="3897"/>
    <cellStyle name="Output 2 2 2 2 2 4 3 4 3" xfId="3898"/>
    <cellStyle name="Output 2 2 2 2 2 4 3 4 3 2" xfId="3899"/>
    <cellStyle name="Output 2 2 2 2 2 4 3 4 4" xfId="3900"/>
    <cellStyle name="Output 2 2 2 2 2 4 3 5" xfId="3901"/>
    <cellStyle name="Output 2 2 2 2 2 4 3 5 2" xfId="3902"/>
    <cellStyle name="Output 2 2 2 2 2 4 3 5 2 2" xfId="3903"/>
    <cellStyle name="Output 2 2 2 2 2 4 3 5 3" xfId="3904"/>
    <cellStyle name="Output 2 2 2 2 2 4 3 6" xfId="3905"/>
    <cellStyle name="Output 2 2 2 2 2 4 3 6 2" xfId="3906"/>
    <cellStyle name="Output 2 2 2 2 2 4 3 7" xfId="3907"/>
    <cellStyle name="Output 2 2 2 2 2 4 4" xfId="3908"/>
    <cellStyle name="Output 2 2 2 2 2 4 4 2" xfId="3909"/>
    <cellStyle name="Output 2 2 2 2 2 4 4 2 2" xfId="3910"/>
    <cellStyle name="Output 2 2 2 2 2 4 4 2 2 2" xfId="3911"/>
    <cellStyle name="Output 2 2 2 2 2 4 4 2 2 2 2" xfId="3912"/>
    <cellStyle name="Output 2 2 2 2 2 4 4 2 2 3" xfId="3913"/>
    <cellStyle name="Output 2 2 2 2 2 4 4 2 2 3 2" xfId="3914"/>
    <cellStyle name="Output 2 2 2 2 2 4 4 2 2 4" xfId="3915"/>
    <cellStyle name="Output 2 2 2 2 2 4 4 2 3" xfId="3916"/>
    <cellStyle name="Output 2 2 2 2 2 4 4 2 3 2" xfId="3917"/>
    <cellStyle name="Output 2 2 2 2 2 4 4 2 3 2 2" xfId="3918"/>
    <cellStyle name="Output 2 2 2 2 2 4 4 2 3 3" xfId="3919"/>
    <cellStyle name="Output 2 2 2 2 2 4 4 2 4" xfId="3920"/>
    <cellStyle name="Output 2 2 2 2 2 4 4 2 4 2" xfId="3921"/>
    <cellStyle name="Output 2 2 2 2 2 4 4 2 5" xfId="3922"/>
    <cellStyle name="Output 2 2 2 2 2 4 4 3" xfId="3923"/>
    <cellStyle name="Output 2 2 2 2 2 4 4 3 2" xfId="3924"/>
    <cellStyle name="Output 2 2 2 2 2 4 4 3 2 2" xfId="3925"/>
    <cellStyle name="Output 2 2 2 2 2 4 4 3 3" xfId="3926"/>
    <cellStyle name="Output 2 2 2 2 2 4 4 3 3 2" xfId="3927"/>
    <cellStyle name="Output 2 2 2 2 2 4 4 3 4" xfId="3928"/>
    <cellStyle name="Output 2 2 2 2 2 4 4 4" xfId="3929"/>
    <cellStyle name="Output 2 2 2 2 2 4 4 4 2" xfId="3930"/>
    <cellStyle name="Output 2 2 2 2 2 4 4 4 2 2" xfId="3931"/>
    <cellStyle name="Output 2 2 2 2 2 4 4 4 3" xfId="3932"/>
    <cellStyle name="Output 2 2 2 2 2 4 4 5" xfId="3933"/>
    <cellStyle name="Output 2 2 2 2 2 4 4 5 2" xfId="3934"/>
    <cellStyle name="Output 2 2 2 2 2 4 4 6" xfId="3935"/>
    <cellStyle name="Output 2 2 2 2 2 4 5" xfId="3936"/>
    <cellStyle name="Output 2 2 2 2 2 4 5 2" xfId="3937"/>
    <cellStyle name="Output 2 2 2 2 2 4 5 2 2" xfId="3938"/>
    <cellStyle name="Output 2 2 2 2 2 4 5 2 2 2" xfId="3939"/>
    <cellStyle name="Output 2 2 2 2 2 4 5 2 3" xfId="3940"/>
    <cellStyle name="Output 2 2 2 2 2 4 5 2 3 2" xfId="3941"/>
    <cellStyle name="Output 2 2 2 2 2 4 5 2 4" xfId="3942"/>
    <cellStyle name="Output 2 2 2 2 2 4 5 3" xfId="3943"/>
    <cellStyle name="Output 2 2 2 2 2 4 5 3 2" xfId="3944"/>
    <cellStyle name="Output 2 2 2 2 2 4 5 3 2 2" xfId="3945"/>
    <cellStyle name="Output 2 2 2 2 2 4 5 3 3" xfId="3946"/>
    <cellStyle name="Output 2 2 2 2 2 4 5 4" xfId="3947"/>
    <cellStyle name="Output 2 2 2 2 2 4 5 4 2" xfId="3948"/>
    <cellStyle name="Output 2 2 2 2 2 4 5 5" xfId="3949"/>
    <cellStyle name="Output 2 2 2 2 2 4 6" xfId="3950"/>
    <cellStyle name="Output 2 2 2 2 2 4 6 2" xfId="3951"/>
    <cellStyle name="Output 2 2 2 2 2 4 6 2 2" xfId="3952"/>
    <cellStyle name="Output 2 2 2 2 2 4 6 3" xfId="3953"/>
    <cellStyle name="Output 2 2 2 2 2 4 6 3 2" xfId="3954"/>
    <cellStyle name="Output 2 2 2 2 2 4 6 4" xfId="3955"/>
    <cellStyle name="Output 2 2 2 2 2 4 7" xfId="3956"/>
    <cellStyle name="Output 2 2 2 2 2 4 7 2" xfId="3957"/>
    <cellStyle name="Output 2 2 2 2 2 4 7 2 2" xfId="3958"/>
    <cellStyle name="Output 2 2 2 2 2 4 7 3" xfId="3959"/>
    <cellStyle name="Output 2 2 2 2 2 4 8" xfId="3960"/>
    <cellStyle name="Output 2 2 2 2 2 4 8 2" xfId="3961"/>
    <cellStyle name="Output 2 2 2 2 2 4 9" xfId="3962"/>
    <cellStyle name="Output 2 2 2 2 2 5" xfId="3963"/>
    <cellStyle name="Output 2 2 2 2 2 5 2" xfId="3964"/>
    <cellStyle name="Output 2 2 2 2 2 5 2 2" xfId="3965"/>
    <cellStyle name="Output 2 2 2 2 2 5 2 2 2" xfId="3966"/>
    <cellStyle name="Output 2 2 2 2 2 5 2 2 2 2" xfId="3967"/>
    <cellStyle name="Output 2 2 2 2 2 5 2 2 2 2 2" xfId="3968"/>
    <cellStyle name="Output 2 2 2 2 2 5 2 2 2 2 2 2" xfId="3969"/>
    <cellStyle name="Output 2 2 2 2 2 5 2 2 2 2 3" xfId="3970"/>
    <cellStyle name="Output 2 2 2 2 2 5 2 2 2 2 3 2" xfId="3971"/>
    <cellStyle name="Output 2 2 2 2 2 5 2 2 2 2 4" xfId="3972"/>
    <cellStyle name="Output 2 2 2 2 2 5 2 2 2 3" xfId="3973"/>
    <cellStyle name="Output 2 2 2 2 2 5 2 2 2 3 2" xfId="3974"/>
    <cellStyle name="Output 2 2 2 2 2 5 2 2 2 3 2 2" xfId="3975"/>
    <cellStyle name="Output 2 2 2 2 2 5 2 2 2 3 3" xfId="3976"/>
    <cellStyle name="Output 2 2 2 2 2 5 2 2 2 4" xfId="3977"/>
    <cellStyle name="Output 2 2 2 2 2 5 2 2 2 4 2" xfId="3978"/>
    <cellStyle name="Output 2 2 2 2 2 5 2 2 2 5" xfId="3979"/>
    <cellStyle name="Output 2 2 2 2 2 5 2 2 3" xfId="3980"/>
    <cellStyle name="Output 2 2 2 2 2 5 2 2 3 2" xfId="3981"/>
    <cellStyle name="Output 2 2 2 2 2 5 2 2 3 2 2" xfId="3982"/>
    <cellStyle name="Output 2 2 2 2 2 5 2 2 3 3" xfId="3983"/>
    <cellStyle name="Output 2 2 2 2 2 5 2 2 3 3 2" xfId="3984"/>
    <cellStyle name="Output 2 2 2 2 2 5 2 2 3 4" xfId="3985"/>
    <cellStyle name="Output 2 2 2 2 2 5 2 2 4" xfId="3986"/>
    <cellStyle name="Output 2 2 2 2 2 5 2 2 4 2" xfId="3987"/>
    <cellStyle name="Output 2 2 2 2 2 5 2 2 4 2 2" xfId="3988"/>
    <cellStyle name="Output 2 2 2 2 2 5 2 2 4 3" xfId="3989"/>
    <cellStyle name="Output 2 2 2 2 2 5 2 2 5" xfId="3990"/>
    <cellStyle name="Output 2 2 2 2 2 5 2 2 5 2" xfId="3991"/>
    <cellStyle name="Output 2 2 2 2 2 5 2 2 6" xfId="3992"/>
    <cellStyle name="Output 2 2 2 2 2 5 2 3" xfId="3993"/>
    <cellStyle name="Output 2 2 2 2 2 5 2 3 2" xfId="3994"/>
    <cellStyle name="Output 2 2 2 2 2 5 2 3 2 2" xfId="3995"/>
    <cellStyle name="Output 2 2 2 2 2 5 2 3 2 2 2" xfId="3996"/>
    <cellStyle name="Output 2 2 2 2 2 5 2 3 2 3" xfId="3997"/>
    <cellStyle name="Output 2 2 2 2 2 5 2 3 2 3 2" xfId="3998"/>
    <cellStyle name="Output 2 2 2 2 2 5 2 3 2 4" xfId="3999"/>
    <cellStyle name="Output 2 2 2 2 2 5 2 3 3" xfId="4000"/>
    <cellStyle name="Output 2 2 2 2 2 5 2 3 3 2" xfId="4001"/>
    <cellStyle name="Output 2 2 2 2 2 5 2 3 3 2 2" xfId="4002"/>
    <cellStyle name="Output 2 2 2 2 2 5 2 3 3 3" xfId="4003"/>
    <cellStyle name="Output 2 2 2 2 2 5 2 3 4" xfId="4004"/>
    <cellStyle name="Output 2 2 2 2 2 5 2 3 4 2" xfId="4005"/>
    <cellStyle name="Output 2 2 2 2 2 5 2 3 5" xfId="4006"/>
    <cellStyle name="Output 2 2 2 2 2 5 2 4" xfId="4007"/>
    <cellStyle name="Output 2 2 2 2 2 5 2 4 2" xfId="4008"/>
    <cellStyle name="Output 2 2 2 2 2 5 2 4 2 2" xfId="4009"/>
    <cellStyle name="Output 2 2 2 2 2 5 2 4 3" xfId="4010"/>
    <cellStyle name="Output 2 2 2 2 2 5 2 4 3 2" xfId="4011"/>
    <cellStyle name="Output 2 2 2 2 2 5 2 4 4" xfId="4012"/>
    <cellStyle name="Output 2 2 2 2 2 5 2 5" xfId="4013"/>
    <cellStyle name="Output 2 2 2 2 2 5 2 5 2" xfId="4014"/>
    <cellStyle name="Output 2 2 2 2 2 5 2 5 2 2" xfId="4015"/>
    <cellStyle name="Output 2 2 2 2 2 5 2 5 3" xfId="4016"/>
    <cellStyle name="Output 2 2 2 2 2 5 2 6" xfId="4017"/>
    <cellStyle name="Output 2 2 2 2 2 5 2 6 2" xfId="4018"/>
    <cellStyle name="Output 2 2 2 2 2 5 2 7" xfId="4019"/>
    <cellStyle name="Output 2 2 2 2 2 5 3" xfId="4020"/>
    <cellStyle name="Output 2 2 2 2 2 5 3 2" xfId="4021"/>
    <cellStyle name="Output 2 2 2 2 2 5 3 2 2" xfId="4022"/>
    <cellStyle name="Output 2 2 2 2 2 5 3 2 2 2" xfId="4023"/>
    <cellStyle name="Output 2 2 2 2 2 5 3 2 2 2 2" xfId="4024"/>
    <cellStyle name="Output 2 2 2 2 2 5 3 2 2 3" xfId="4025"/>
    <cellStyle name="Output 2 2 2 2 2 5 3 2 2 3 2" xfId="4026"/>
    <cellStyle name="Output 2 2 2 2 2 5 3 2 2 4" xfId="4027"/>
    <cellStyle name="Output 2 2 2 2 2 5 3 2 3" xfId="4028"/>
    <cellStyle name="Output 2 2 2 2 2 5 3 2 3 2" xfId="4029"/>
    <cellStyle name="Output 2 2 2 2 2 5 3 2 3 2 2" xfId="4030"/>
    <cellStyle name="Output 2 2 2 2 2 5 3 2 3 3" xfId="4031"/>
    <cellStyle name="Output 2 2 2 2 2 5 3 2 4" xfId="4032"/>
    <cellStyle name="Output 2 2 2 2 2 5 3 2 4 2" xfId="4033"/>
    <cellStyle name="Output 2 2 2 2 2 5 3 2 5" xfId="4034"/>
    <cellStyle name="Output 2 2 2 2 2 5 3 3" xfId="4035"/>
    <cellStyle name="Output 2 2 2 2 2 5 3 3 2" xfId="4036"/>
    <cellStyle name="Output 2 2 2 2 2 5 3 3 2 2" xfId="4037"/>
    <cellStyle name="Output 2 2 2 2 2 5 3 3 3" xfId="4038"/>
    <cellStyle name="Output 2 2 2 2 2 5 3 3 3 2" xfId="4039"/>
    <cellStyle name="Output 2 2 2 2 2 5 3 3 4" xfId="4040"/>
    <cellStyle name="Output 2 2 2 2 2 5 3 4" xfId="4041"/>
    <cellStyle name="Output 2 2 2 2 2 5 3 4 2" xfId="4042"/>
    <cellStyle name="Output 2 2 2 2 2 5 3 4 2 2" xfId="4043"/>
    <cellStyle name="Output 2 2 2 2 2 5 3 4 3" xfId="4044"/>
    <cellStyle name="Output 2 2 2 2 2 5 3 5" xfId="4045"/>
    <cellStyle name="Output 2 2 2 2 2 5 3 5 2" xfId="4046"/>
    <cellStyle name="Output 2 2 2 2 2 5 3 6" xfId="4047"/>
    <cellStyle name="Output 2 2 2 2 2 5 4" xfId="4048"/>
    <cellStyle name="Output 2 2 2 2 2 5 4 2" xfId="4049"/>
    <cellStyle name="Output 2 2 2 2 2 5 4 2 2" xfId="4050"/>
    <cellStyle name="Output 2 2 2 2 2 5 4 2 2 2" xfId="4051"/>
    <cellStyle name="Output 2 2 2 2 2 5 4 2 3" xfId="4052"/>
    <cellStyle name="Output 2 2 2 2 2 5 4 2 3 2" xfId="4053"/>
    <cellStyle name="Output 2 2 2 2 2 5 4 2 4" xfId="4054"/>
    <cellStyle name="Output 2 2 2 2 2 5 4 3" xfId="4055"/>
    <cellStyle name="Output 2 2 2 2 2 5 4 3 2" xfId="4056"/>
    <cellStyle name="Output 2 2 2 2 2 5 4 3 2 2" xfId="4057"/>
    <cellStyle name="Output 2 2 2 2 2 5 4 3 3" xfId="4058"/>
    <cellStyle name="Output 2 2 2 2 2 5 4 4" xfId="4059"/>
    <cellStyle name="Output 2 2 2 2 2 5 4 4 2" xfId="4060"/>
    <cellStyle name="Output 2 2 2 2 2 5 4 5" xfId="4061"/>
    <cellStyle name="Output 2 2 2 2 2 5 5" xfId="4062"/>
    <cellStyle name="Output 2 2 2 2 2 5 5 2" xfId="4063"/>
    <cellStyle name="Output 2 2 2 2 2 5 5 2 2" xfId="4064"/>
    <cellStyle name="Output 2 2 2 2 2 5 5 3" xfId="4065"/>
    <cellStyle name="Output 2 2 2 2 2 5 5 3 2" xfId="4066"/>
    <cellStyle name="Output 2 2 2 2 2 5 5 4" xfId="4067"/>
    <cellStyle name="Output 2 2 2 2 2 5 6" xfId="4068"/>
    <cellStyle name="Output 2 2 2 2 2 5 6 2" xfId="4069"/>
    <cellStyle name="Output 2 2 2 2 2 5 6 2 2" xfId="4070"/>
    <cellStyle name="Output 2 2 2 2 2 5 6 3" xfId="4071"/>
    <cellStyle name="Output 2 2 2 2 2 5 7" xfId="4072"/>
    <cellStyle name="Output 2 2 2 2 2 5 7 2" xfId="4073"/>
    <cellStyle name="Output 2 2 2 2 2 5 8" xfId="4074"/>
    <cellStyle name="Output 2 2 2 2 2 6" xfId="4075"/>
    <cellStyle name="Output 2 2 2 2 2 6 2" xfId="4076"/>
    <cellStyle name="Output 2 2 2 2 2 6 2 2" xfId="4077"/>
    <cellStyle name="Output 2 2 2 2 2 6 2 2 2" xfId="4078"/>
    <cellStyle name="Output 2 2 2 2 2 6 2 2 2 2" xfId="4079"/>
    <cellStyle name="Output 2 2 2 2 2 6 2 2 2 2 2" xfId="4080"/>
    <cellStyle name="Output 2 2 2 2 2 6 2 2 2 3" xfId="4081"/>
    <cellStyle name="Output 2 2 2 2 2 6 2 2 2 3 2" xfId="4082"/>
    <cellStyle name="Output 2 2 2 2 2 6 2 2 2 4" xfId="4083"/>
    <cellStyle name="Output 2 2 2 2 2 6 2 2 3" xfId="4084"/>
    <cellStyle name="Output 2 2 2 2 2 6 2 2 3 2" xfId="4085"/>
    <cellStyle name="Output 2 2 2 2 2 6 2 2 3 2 2" xfId="4086"/>
    <cellStyle name="Output 2 2 2 2 2 6 2 2 3 3" xfId="4087"/>
    <cellStyle name="Output 2 2 2 2 2 6 2 2 4" xfId="4088"/>
    <cellStyle name="Output 2 2 2 2 2 6 2 2 4 2" xfId="4089"/>
    <cellStyle name="Output 2 2 2 2 2 6 2 2 5" xfId="4090"/>
    <cellStyle name="Output 2 2 2 2 2 6 2 3" xfId="4091"/>
    <cellStyle name="Output 2 2 2 2 2 6 2 3 2" xfId="4092"/>
    <cellStyle name="Output 2 2 2 2 2 6 2 3 2 2" xfId="4093"/>
    <cellStyle name="Output 2 2 2 2 2 6 2 3 3" xfId="4094"/>
    <cellStyle name="Output 2 2 2 2 2 6 2 3 3 2" xfId="4095"/>
    <cellStyle name="Output 2 2 2 2 2 6 2 3 4" xfId="4096"/>
    <cellStyle name="Output 2 2 2 2 2 6 2 4" xfId="4097"/>
    <cellStyle name="Output 2 2 2 2 2 6 2 4 2" xfId="4098"/>
    <cellStyle name="Output 2 2 2 2 2 6 2 4 2 2" xfId="4099"/>
    <cellStyle name="Output 2 2 2 2 2 6 2 4 3" xfId="4100"/>
    <cellStyle name="Output 2 2 2 2 2 6 2 5" xfId="4101"/>
    <cellStyle name="Output 2 2 2 2 2 6 2 5 2" xfId="4102"/>
    <cellStyle name="Output 2 2 2 2 2 6 2 6" xfId="4103"/>
    <cellStyle name="Output 2 2 2 2 2 6 3" xfId="4104"/>
    <cellStyle name="Output 2 2 2 2 2 6 3 2" xfId="4105"/>
    <cellStyle name="Output 2 2 2 2 2 6 3 2 2" xfId="4106"/>
    <cellStyle name="Output 2 2 2 2 2 6 3 2 2 2" xfId="4107"/>
    <cellStyle name="Output 2 2 2 2 2 6 3 2 3" xfId="4108"/>
    <cellStyle name="Output 2 2 2 2 2 6 3 2 3 2" xfId="4109"/>
    <cellStyle name="Output 2 2 2 2 2 6 3 2 4" xfId="4110"/>
    <cellStyle name="Output 2 2 2 2 2 6 3 3" xfId="4111"/>
    <cellStyle name="Output 2 2 2 2 2 6 3 3 2" xfId="4112"/>
    <cellStyle name="Output 2 2 2 2 2 6 3 3 2 2" xfId="4113"/>
    <cellStyle name="Output 2 2 2 2 2 6 3 3 3" xfId="4114"/>
    <cellStyle name="Output 2 2 2 2 2 6 3 4" xfId="4115"/>
    <cellStyle name="Output 2 2 2 2 2 6 3 4 2" xfId="4116"/>
    <cellStyle name="Output 2 2 2 2 2 6 3 5" xfId="4117"/>
    <cellStyle name="Output 2 2 2 2 2 6 4" xfId="4118"/>
    <cellStyle name="Output 2 2 2 2 2 6 4 2" xfId="4119"/>
    <cellStyle name="Output 2 2 2 2 2 6 4 2 2" xfId="4120"/>
    <cellStyle name="Output 2 2 2 2 2 6 4 3" xfId="4121"/>
    <cellStyle name="Output 2 2 2 2 2 6 4 3 2" xfId="4122"/>
    <cellStyle name="Output 2 2 2 2 2 6 4 4" xfId="4123"/>
    <cellStyle name="Output 2 2 2 2 2 6 5" xfId="4124"/>
    <cellStyle name="Output 2 2 2 2 2 6 5 2" xfId="4125"/>
    <cellStyle name="Output 2 2 2 2 2 6 5 2 2" xfId="4126"/>
    <cellStyle name="Output 2 2 2 2 2 6 5 3" xfId="4127"/>
    <cellStyle name="Output 2 2 2 2 2 6 6" xfId="4128"/>
    <cellStyle name="Output 2 2 2 2 2 6 6 2" xfId="4129"/>
    <cellStyle name="Output 2 2 2 2 2 6 7" xfId="4130"/>
    <cellStyle name="Output 2 2 2 2 2 7" xfId="4131"/>
    <cellStyle name="Output 2 2 2 2 2 7 2" xfId="4132"/>
    <cellStyle name="Output 2 2 2 2 2 7 2 2" xfId="4133"/>
    <cellStyle name="Output 2 2 2 2 2 7 2 2 2" xfId="4134"/>
    <cellStyle name="Output 2 2 2 2 2 7 2 2 2 2" xfId="4135"/>
    <cellStyle name="Output 2 2 2 2 2 7 2 2 3" xfId="4136"/>
    <cellStyle name="Output 2 2 2 2 2 7 2 2 3 2" xfId="4137"/>
    <cellStyle name="Output 2 2 2 2 2 7 2 2 4" xfId="4138"/>
    <cellStyle name="Output 2 2 2 2 2 7 2 3" xfId="4139"/>
    <cellStyle name="Output 2 2 2 2 2 7 2 3 2" xfId="4140"/>
    <cellStyle name="Output 2 2 2 2 2 7 2 3 2 2" xfId="4141"/>
    <cellStyle name="Output 2 2 2 2 2 7 2 3 3" xfId="4142"/>
    <cellStyle name="Output 2 2 2 2 2 7 2 4" xfId="4143"/>
    <cellStyle name="Output 2 2 2 2 2 7 2 4 2" xfId="4144"/>
    <cellStyle name="Output 2 2 2 2 2 7 2 5" xfId="4145"/>
    <cellStyle name="Output 2 2 2 2 2 7 3" xfId="4146"/>
    <cellStyle name="Output 2 2 2 2 2 7 3 2" xfId="4147"/>
    <cellStyle name="Output 2 2 2 2 2 7 3 2 2" xfId="4148"/>
    <cellStyle name="Output 2 2 2 2 2 7 3 3" xfId="4149"/>
    <cellStyle name="Output 2 2 2 2 2 7 3 3 2" xfId="4150"/>
    <cellStyle name="Output 2 2 2 2 2 7 3 4" xfId="4151"/>
    <cellStyle name="Output 2 2 2 2 2 7 4" xfId="4152"/>
    <cellStyle name="Output 2 2 2 2 2 7 4 2" xfId="4153"/>
    <cellStyle name="Output 2 2 2 2 2 7 4 2 2" xfId="4154"/>
    <cellStyle name="Output 2 2 2 2 2 7 4 3" xfId="4155"/>
    <cellStyle name="Output 2 2 2 2 2 7 5" xfId="4156"/>
    <cellStyle name="Output 2 2 2 2 2 7 5 2" xfId="4157"/>
    <cellStyle name="Output 2 2 2 2 2 7 6" xfId="4158"/>
    <cellStyle name="Output 2 2 2 2 2 8" xfId="4159"/>
    <cellStyle name="Output 2 2 2 2 2 8 2" xfId="4160"/>
    <cellStyle name="Output 2 2 2 2 2 8 2 2" xfId="4161"/>
    <cellStyle name="Output 2 2 2 2 2 8 2 2 2" xfId="4162"/>
    <cellStyle name="Output 2 2 2 2 2 8 2 3" xfId="4163"/>
    <cellStyle name="Output 2 2 2 2 2 8 2 3 2" xfId="4164"/>
    <cellStyle name="Output 2 2 2 2 2 8 2 4" xfId="4165"/>
    <cellStyle name="Output 2 2 2 2 2 8 3" xfId="4166"/>
    <cellStyle name="Output 2 2 2 2 2 8 3 2" xfId="4167"/>
    <cellStyle name="Output 2 2 2 2 2 8 3 2 2" xfId="4168"/>
    <cellStyle name="Output 2 2 2 2 2 8 3 3" xfId="4169"/>
    <cellStyle name="Output 2 2 2 2 2 8 4" xfId="4170"/>
    <cellStyle name="Output 2 2 2 2 2 8 4 2" xfId="4171"/>
    <cellStyle name="Output 2 2 2 2 2 8 5" xfId="4172"/>
    <cellStyle name="Output 2 2 2 2 2 9" xfId="4173"/>
    <cellStyle name="Output 2 2 2 2 2 9 2" xfId="4174"/>
    <cellStyle name="Output 2 2 2 2 2 9 2 2" xfId="4175"/>
    <cellStyle name="Output 2 2 2 2 2 9 3" xfId="4176"/>
    <cellStyle name="Output 2 2 2 2 2 9 3 2" xfId="4177"/>
    <cellStyle name="Output 2 2 2 2 2 9 4" xfId="4178"/>
    <cellStyle name="Output 2 2 2 2 3" xfId="4179"/>
    <cellStyle name="Output 2 2 2 2 3 10" xfId="4180"/>
    <cellStyle name="Output 2 2 2 2 3 10 2" xfId="4181"/>
    <cellStyle name="Output 2 2 2 2 3 10 2 2" xfId="4182"/>
    <cellStyle name="Output 2 2 2 2 3 10 3" xfId="4183"/>
    <cellStyle name="Output 2 2 2 2 3 11" xfId="4184"/>
    <cellStyle name="Output 2 2 2 2 3 11 2" xfId="4185"/>
    <cellStyle name="Output 2 2 2 2 3 12" xfId="4186"/>
    <cellStyle name="Output 2 2 2 2 3 2" xfId="4187"/>
    <cellStyle name="Output 2 2 2 2 3 2 10" xfId="4188"/>
    <cellStyle name="Output 2 2 2 2 3 2 2" xfId="4189"/>
    <cellStyle name="Output 2 2 2 2 3 2 2 2" xfId="4190"/>
    <cellStyle name="Output 2 2 2 2 3 2 2 2 2" xfId="4191"/>
    <cellStyle name="Output 2 2 2 2 3 2 2 2 2 2" xfId="4192"/>
    <cellStyle name="Output 2 2 2 2 3 2 2 2 2 2 2" xfId="4193"/>
    <cellStyle name="Output 2 2 2 2 3 2 2 2 2 2 2 2" xfId="4194"/>
    <cellStyle name="Output 2 2 2 2 3 2 2 2 2 2 2 2 2" xfId="4195"/>
    <cellStyle name="Output 2 2 2 2 3 2 2 2 2 2 2 2 2 2" xfId="4196"/>
    <cellStyle name="Output 2 2 2 2 3 2 2 2 2 2 2 2 3" xfId="4197"/>
    <cellStyle name="Output 2 2 2 2 3 2 2 2 2 2 2 2 3 2" xfId="4198"/>
    <cellStyle name="Output 2 2 2 2 3 2 2 2 2 2 2 2 4" xfId="4199"/>
    <cellStyle name="Output 2 2 2 2 3 2 2 2 2 2 2 3" xfId="4200"/>
    <cellStyle name="Output 2 2 2 2 3 2 2 2 2 2 2 3 2" xfId="4201"/>
    <cellStyle name="Output 2 2 2 2 3 2 2 2 2 2 2 3 2 2" xfId="4202"/>
    <cellStyle name="Output 2 2 2 2 3 2 2 2 2 2 2 3 3" xfId="4203"/>
    <cellStyle name="Output 2 2 2 2 3 2 2 2 2 2 2 4" xfId="4204"/>
    <cellStyle name="Output 2 2 2 2 3 2 2 2 2 2 2 4 2" xfId="4205"/>
    <cellStyle name="Output 2 2 2 2 3 2 2 2 2 2 2 5" xfId="4206"/>
    <cellStyle name="Output 2 2 2 2 3 2 2 2 2 2 3" xfId="4207"/>
    <cellStyle name="Output 2 2 2 2 3 2 2 2 2 2 3 2" xfId="4208"/>
    <cellStyle name="Output 2 2 2 2 3 2 2 2 2 2 3 2 2" xfId="4209"/>
    <cellStyle name="Output 2 2 2 2 3 2 2 2 2 2 3 3" xfId="4210"/>
    <cellStyle name="Output 2 2 2 2 3 2 2 2 2 2 3 3 2" xfId="4211"/>
    <cellStyle name="Output 2 2 2 2 3 2 2 2 2 2 3 4" xfId="4212"/>
    <cellStyle name="Output 2 2 2 2 3 2 2 2 2 2 4" xfId="4213"/>
    <cellStyle name="Output 2 2 2 2 3 2 2 2 2 2 4 2" xfId="4214"/>
    <cellStyle name="Output 2 2 2 2 3 2 2 2 2 2 4 2 2" xfId="4215"/>
    <cellStyle name="Output 2 2 2 2 3 2 2 2 2 2 4 3" xfId="4216"/>
    <cellStyle name="Output 2 2 2 2 3 2 2 2 2 2 5" xfId="4217"/>
    <cellStyle name="Output 2 2 2 2 3 2 2 2 2 2 5 2" xfId="4218"/>
    <cellStyle name="Output 2 2 2 2 3 2 2 2 2 2 6" xfId="4219"/>
    <cellStyle name="Output 2 2 2 2 3 2 2 2 2 3" xfId="4220"/>
    <cellStyle name="Output 2 2 2 2 3 2 2 2 2 3 2" xfId="4221"/>
    <cellStyle name="Output 2 2 2 2 3 2 2 2 2 3 2 2" xfId="4222"/>
    <cellStyle name="Output 2 2 2 2 3 2 2 2 2 3 2 2 2" xfId="4223"/>
    <cellStyle name="Output 2 2 2 2 3 2 2 2 2 3 2 3" xfId="4224"/>
    <cellStyle name="Output 2 2 2 2 3 2 2 2 2 3 2 3 2" xfId="4225"/>
    <cellStyle name="Output 2 2 2 2 3 2 2 2 2 3 2 4" xfId="4226"/>
    <cellStyle name="Output 2 2 2 2 3 2 2 2 2 3 3" xfId="4227"/>
    <cellStyle name="Output 2 2 2 2 3 2 2 2 2 3 3 2" xfId="4228"/>
    <cellStyle name="Output 2 2 2 2 3 2 2 2 2 3 3 2 2" xfId="4229"/>
    <cellStyle name="Output 2 2 2 2 3 2 2 2 2 3 3 3" xfId="4230"/>
    <cellStyle name="Output 2 2 2 2 3 2 2 2 2 3 4" xfId="4231"/>
    <cellStyle name="Output 2 2 2 2 3 2 2 2 2 3 4 2" xfId="4232"/>
    <cellStyle name="Output 2 2 2 2 3 2 2 2 2 3 5" xfId="4233"/>
    <cellStyle name="Output 2 2 2 2 3 2 2 2 2 4" xfId="4234"/>
    <cellStyle name="Output 2 2 2 2 3 2 2 2 2 4 2" xfId="4235"/>
    <cellStyle name="Output 2 2 2 2 3 2 2 2 2 4 2 2" xfId="4236"/>
    <cellStyle name="Output 2 2 2 2 3 2 2 2 2 4 3" xfId="4237"/>
    <cellStyle name="Output 2 2 2 2 3 2 2 2 2 4 3 2" xfId="4238"/>
    <cellStyle name="Output 2 2 2 2 3 2 2 2 2 4 4" xfId="4239"/>
    <cellStyle name="Output 2 2 2 2 3 2 2 2 2 5" xfId="4240"/>
    <cellStyle name="Output 2 2 2 2 3 2 2 2 2 5 2" xfId="4241"/>
    <cellStyle name="Output 2 2 2 2 3 2 2 2 2 5 2 2" xfId="4242"/>
    <cellStyle name="Output 2 2 2 2 3 2 2 2 2 5 3" xfId="4243"/>
    <cellStyle name="Output 2 2 2 2 3 2 2 2 2 6" xfId="4244"/>
    <cellStyle name="Output 2 2 2 2 3 2 2 2 2 6 2" xfId="4245"/>
    <cellStyle name="Output 2 2 2 2 3 2 2 2 2 7" xfId="4246"/>
    <cellStyle name="Output 2 2 2 2 3 2 2 2 3" xfId="4247"/>
    <cellStyle name="Output 2 2 2 2 3 2 2 2 3 2" xfId="4248"/>
    <cellStyle name="Output 2 2 2 2 3 2 2 2 3 2 2" xfId="4249"/>
    <cellStyle name="Output 2 2 2 2 3 2 2 2 3 2 2 2" xfId="4250"/>
    <cellStyle name="Output 2 2 2 2 3 2 2 2 3 2 2 2 2" xfId="4251"/>
    <cellStyle name="Output 2 2 2 2 3 2 2 2 3 2 2 3" xfId="4252"/>
    <cellStyle name="Output 2 2 2 2 3 2 2 2 3 2 2 3 2" xfId="4253"/>
    <cellStyle name="Output 2 2 2 2 3 2 2 2 3 2 2 4" xfId="4254"/>
    <cellStyle name="Output 2 2 2 2 3 2 2 2 3 2 3" xfId="4255"/>
    <cellStyle name="Output 2 2 2 2 3 2 2 2 3 2 3 2" xfId="4256"/>
    <cellStyle name="Output 2 2 2 2 3 2 2 2 3 2 3 2 2" xfId="4257"/>
    <cellStyle name="Output 2 2 2 2 3 2 2 2 3 2 3 3" xfId="4258"/>
    <cellStyle name="Output 2 2 2 2 3 2 2 2 3 2 4" xfId="4259"/>
    <cellStyle name="Output 2 2 2 2 3 2 2 2 3 2 4 2" xfId="4260"/>
    <cellStyle name="Output 2 2 2 2 3 2 2 2 3 2 5" xfId="4261"/>
    <cellStyle name="Output 2 2 2 2 3 2 2 2 3 3" xfId="4262"/>
    <cellStyle name="Output 2 2 2 2 3 2 2 2 3 3 2" xfId="4263"/>
    <cellStyle name="Output 2 2 2 2 3 2 2 2 3 3 2 2" xfId="4264"/>
    <cellStyle name="Output 2 2 2 2 3 2 2 2 3 3 3" xfId="4265"/>
    <cellStyle name="Output 2 2 2 2 3 2 2 2 3 3 3 2" xfId="4266"/>
    <cellStyle name="Output 2 2 2 2 3 2 2 2 3 3 4" xfId="4267"/>
    <cellStyle name="Output 2 2 2 2 3 2 2 2 3 4" xfId="4268"/>
    <cellStyle name="Output 2 2 2 2 3 2 2 2 3 4 2" xfId="4269"/>
    <cellStyle name="Output 2 2 2 2 3 2 2 2 3 4 2 2" xfId="4270"/>
    <cellStyle name="Output 2 2 2 2 3 2 2 2 3 4 3" xfId="4271"/>
    <cellStyle name="Output 2 2 2 2 3 2 2 2 3 5" xfId="4272"/>
    <cellStyle name="Output 2 2 2 2 3 2 2 2 3 5 2" xfId="4273"/>
    <cellStyle name="Output 2 2 2 2 3 2 2 2 3 6" xfId="4274"/>
    <cellStyle name="Output 2 2 2 2 3 2 2 2 4" xfId="4275"/>
    <cellStyle name="Output 2 2 2 2 3 2 2 2 4 2" xfId="4276"/>
    <cellStyle name="Output 2 2 2 2 3 2 2 2 4 2 2" xfId="4277"/>
    <cellStyle name="Output 2 2 2 2 3 2 2 2 4 2 2 2" xfId="4278"/>
    <cellStyle name="Output 2 2 2 2 3 2 2 2 4 2 3" xfId="4279"/>
    <cellStyle name="Output 2 2 2 2 3 2 2 2 4 2 3 2" xfId="4280"/>
    <cellStyle name="Output 2 2 2 2 3 2 2 2 4 2 4" xfId="4281"/>
    <cellStyle name="Output 2 2 2 2 3 2 2 2 4 3" xfId="4282"/>
    <cellStyle name="Output 2 2 2 2 3 2 2 2 4 3 2" xfId="4283"/>
    <cellStyle name="Output 2 2 2 2 3 2 2 2 4 3 2 2" xfId="4284"/>
    <cellStyle name="Output 2 2 2 2 3 2 2 2 4 3 3" xfId="4285"/>
    <cellStyle name="Output 2 2 2 2 3 2 2 2 4 4" xfId="4286"/>
    <cellStyle name="Output 2 2 2 2 3 2 2 2 4 4 2" xfId="4287"/>
    <cellStyle name="Output 2 2 2 2 3 2 2 2 4 5" xfId="4288"/>
    <cellStyle name="Output 2 2 2 2 3 2 2 2 5" xfId="4289"/>
    <cellStyle name="Output 2 2 2 2 3 2 2 2 5 2" xfId="4290"/>
    <cellStyle name="Output 2 2 2 2 3 2 2 2 5 2 2" xfId="4291"/>
    <cellStyle name="Output 2 2 2 2 3 2 2 2 5 3" xfId="4292"/>
    <cellStyle name="Output 2 2 2 2 3 2 2 2 5 3 2" xfId="4293"/>
    <cellStyle name="Output 2 2 2 2 3 2 2 2 5 4" xfId="4294"/>
    <cellStyle name="Output 2 2 2 2 3 2 2 2 6" xfId="4295"/>
    <cellStyle name="Output 2 2 2 2 3 2 2 2 6 2" xfId="4296"/>
    <cellStyle name="Output 2 2 2 2 3 2 2 2 6 2 2" xfId="4297"/>
    <cellStyle name="Output 2 2 2 2 3 2 2 2 6 3" xfId="4298"/>
    <cellStyle name="Output 2 2 2 2 3 2 2 2 7" xfId="4299"/>
    <cellStyle name="Output 2 2 2 2 3 2 2 2 7 2" xfId="4300"/>
    <cellStyle name="Output 2 2 2 2 3 2 2 2 8" xfId="4301"/>
    <cellStyle name="Output 2 2 2 2 3 2 2 3" xfId="4302"/>
    <cellStyle name="Output 2 2 2 2 3 2 2 3 2" xfId="4303"/>
    <cellStyle name="Output 2 2 2 2 3 2 2 3 2 2" xfId="4304"/>
    <cellStyle name="Output 2 2 2 2 3 2 2 3 2 2 2" xfId="4305"/>
    <cellStyle name="Output 2 2 2 2 3 2 2 3 2 2 2 2" xfId="4306"/>
    <cellStyle name="Output 2 2 2 2 3 2 2 3 2 2 2 2 2" xfId="4307"/>
    <cellStyle name="Output 2 2 2 2 3 2 2 3 2 2 2 3" xfId="4308"/>
    <cellStyle name="Output 2 2 2 2 3 2 2 3 2 2 2 3 2" xfId="4309"/>
    <cellStyle name="Output 2 2 2 2 3 2 2 3 2 2 2 4" xfId="4310"/>
    <cellStyle name="Output 2 2 2 2 3 2 2 3 2 2 3" xfId="4311"/>
    <cellStyle name="Output 2 2 2 2 3 2 2 3 2 2 3 2" xfId="4312"/>
    <cellStyle name="Output 2 2 2 2 3 2 2 3 2 2 3 2 2" xfId="4313"/>
    <cellStyle name="Output 2 2 2 2 3 2 2 3 2 2 3 3" xfId="4314"/>
    <cellStyle name="Output 2 2 2 2 3 2 2 3 2 2 4" xfId="4315"/>
    <cellStyle name="Output 2 2 2 2 3 2 2 3 2 2 4 2" xfId="4316"/>
    <cellStyle name="Output 2 2 2 2 3 2 2 3 2 2 5" xfId="4317"/>
    <cellStyle name="Output 2 2 2 2 3 2 2 3 2 3" xfId="4318"/>
    <cellStyle name="Output 2 2 2 2 3 2 2 3 2 3 2" xfId="4319"/>
    <cellStyle name="Output 2 2 2 2 3 2 2 3 2 3 2 2" xfId="4320"/>
    <cellStyle name="Output 2 2 2 2 3 2 2 3 2 3 3" xfId="4321"/>
    <cellStyle name="Output 2 2 2 2 3 2 2 3 2 3 3 2" xfId="4322"/>
    <cellStyle name="Output 2 2 2 2 3 2 2 3 2 3 4" xfId="4323"/>
    <cellStyle name="Output 2 2 2 2 3 2 2 3 2 4" xfId="4324"/>
    <cellStyle name="Output 2 2 2 2 3 2 2 3 2 4 2" xfId="4325"/>
    <cellStyle name="Output 2 2 2 2 3 2 2 3 2 4 2 2" xfId="4326"/>
    <cellStyle name="Output 2 2 2 2 3 2 2 3 2 4 3" xfId="4327"/>
    <cellStyle name="Output 2 2 2 2 3 2 2 3 2 5" xfId="4328"/>
    <cellStyle name="Output 2 2 2 2 3 2 2 3 2 5 2" xfId="4329"/>
    <cellStyle name="Output 2 2 2 2 3 2 2 3 2 6" xfId="4330"/>
    <cellStyle name="Output 2 2 2 2 3 2 2 3 3" xfId="4331"/>
    <cellStyle name="Output 2 2 2 2 3 2 2 3 3 2" xfId="4332"/>
    <cellStyle name="Output 2 2 2 2 3 2 2 3 3 2 2" xfId="4333"/>
    <cellStyle name="Output 2 2 2 2 3 2 2 3 3 2 2 2" xfId="4334"/>
    <cellStyle name="Output 2 2 2 2 3 2 2 3 3 2 3" xfId="4335"/>
    <cellStyle name="Output 2 2 2 2 3 2 2 3 3 2 3 2" xfId="4336"/>
    <cellStyle name="Output 2 2 2 2 3 2 2 3 3 2 4" xfId="4337"/>
    <cellStyle name="Output 2 2 2 2 3 2 2 3 3 3" xfId="4338"/>
    <cellStyle name="Output 2 2 2 2 3 2 2 3 3 3 2" xfId="4339"/>
    <cellStyle name="Output 2 2 2 2 3 2 2 3 3 3 2 2" xfId="4340"/>
    <cellStyle name="Output 2 2 2 2 3 2 2 3 3 3 3" xfId="4341"/>
    <cellStyle name="Output 2 2 2 2 3 2 2 3 3 4" xfId="4342"/>
    <cellStyle name="Output 2 2 2 2 3 2 2 3 3 4 2" xfId="4343"/>
    <cellStyle name="Output 2 2 2 2 3 2 2 3 3 5" xfId="4344"/>
    <cellStyle name="Output 2 2 2 2 3 2 2 3 4" xfId="4345"/>
    <cellStyle name="Output 2 2 2 2 3 2 2 3 4 2" xfId="4346"/>
    <cellStyle name="Output 2 2 2 2 3 2 2 3 4 2 2" xfId="4347"/>
    <cellStyle name="Output 2 2 2 2 3 2 2 3 4 3" xfId="4348"/>
    <cellStyle name="Output 2 2 2 2 3 2 2 3 4 3 2" xfId="4349"/>
    <cellStyle name="Output 2 2 2 2 3 2 2 3 4 4" xfId="4350"/>
    <cellStyle name="Output 2 2 2 2 3 2 2 3 5" xfId="4351"/>
    <cellStyle name="Output 2 2 2 2 3 2 2 3 5 2" xfId="4352"/>
    <cellStyle name="Output 2 2 2 2 3 2 2 3 5 2 2" xfId="4353"/>
    <cellStyle name="Output 2 2 2 2 3 2 2 3 5 3" xfId="4354"/>
    <cellStyle name="Output 2 2 2 2 3 2 2 3 6" xfId="4355"/>
    <cellStyle name="Output 2 2 2 2 3 2 2 3 6 2" xfId="4356"/>
    <cellStyle name="Output 2 2 2 2 3 2 2 3 7" xfId="4357"/>
    <cellStyle name="Output 2 2 2 2 3 2 2 4" xfId="4358"/>
    <cellStyle name="Output 2 2 2 2 3 2 2 4 2" xfId="4359"/>
    <cellStyle name="Output 2 2 2 2 3 2 2 4 2 2" xfId="4360"/>
    <cellStyle name="Output 2 2 2 2 3 2 2 4 2 2 2" xfId="4361"/>
    <cellStyle name="Output 2 2 2 2 3 2 2 4 2 2 2 2" xfId="4362"/>
    <cellStyle name="Output 2 2 2 2 3 2 2 4 2 2 3" xfId="4363"/>
    <cellStyle name="Output 2 2 2 2 3 2 2 4 2 2 3 2" xfId="4364"/>
    <cellStyle name="Output 2 2 2 2 3 2 2 4 2 2 4" xfId="4365"/>
    <cellStyle name="Output 2 2 2 2 3 2 2 4 2 3" xfId="4366"/>
    <cellStyle name="Output 2 2 2 2 3 2 2 4 2 3 2" xfId="4367"/>
    <cellStyle name="Output 2 2 2 2 3 2 2 4 2 3 2 2" xfId="4368"/>
    <cellStyle name="Output 2 2 2 2 3 2 2 4 2 3 3" xfId="4369"/>
    <cellStyle name="Output 2 2 2 2 3 2 2 4 2 4" xfId="4370"/>
    <cellStyle name="Output 2 2 2 2 3 2 2 4 2 4 2" xfId="4371"/>
    <cellStyle name="Output 2 2 2 2 3 2 2 4 2 5" xfId="4372"/>
    <cellStyle name="Output 2 2 2 2 3 2 2 4 3" xfId="4373"/>
    <cellStyle name="Output 2 2 2 2 3 2 2 4 3 2" xfId="4374"/>
    <cellStyle name="Output 2 2 2 2 3 2 2 4 3 2 2" xfId="4375"/>
    <cellStyle name="Output 2 2 2 2 3 2 2 4 3 3" xfId="4376"/>
    <cellStyle name="Output 2 2 2 2 3 2 2 4 3 3 2" xfId="4377"/>
    <cellStyle name="Output 2 2 2 2 3 2 2 4 3 4" xfId="4378"/>
    <cellStyle name="Output 2 2 2 2 3 2 2 4 4" xfId="4379"/>
    <cellStyle name="Output 2 2 2 2 3 2 2 4 4 2" xfId="4380"/>
    <cellStyle name="Output 2 2 2 2 3 2 2 4 4 2 2" xfId="4381"/>
    <cellStyle name="Output 2 2 2 2 3 2 2 4 4 3" xfId="4382"/>
    <cellStyle name="Output 2 2 2 2 3 2 2 4 5" xfId="4383"/>
    <cellStyle name="Output 2 2 2 2 3 2 2 4 5 2" xfId="4384"/>
    <cellStyle name="Output 2 2 2 2 3 2 2 4 6" xfId="4385"/>
    <cellStyle name="Output 2 2 2 2 3 2 2 5" xfId="4386"/>
    <cellStyle name="Output 2 2 2 2 3 2 2 5 2" xfId="4387"/>
    <cellStyle name="Output 2 2 2 2 3 2 2 5 2 2" xfId="4388"/>
    <cellStyle name="Output 2 2 2 2 3 2 2 5 2 2 2" xfId="4389"/>
    <cellStyle name="Output 2 2 2 2 3 2 2 5 2 3" xfId="4390"/>
    <cellStyle name="Output 2 2 2 2 3 2 2 5 2 3 2" xfId="4391"/>
    <cellStyle name="Output 2 2 2 2 3 2 2 5 2 4" xfId="4392"/>
    <cellStyle name="Output 2 2 2 2 3 2 2 5 3" xfId="4393"/>
    <cellStyle name="Output 2 2 2 2 3 2 2 5 3 2" xfId="4394"/>
    <cellStyle name="Output 2 2 2 2 3 2 2 5 3 2 2" xfId="4395"/>
    <cellStyle name="Output 2 2 2 2 3 2 2 5 3 3" xfId="4396"/>
    <cellStyle name="Output 2 2 2 2 3 2 2 5 4" xfId="4397"/>
    <cellStyle name="Output 2 2 2 2 3 2 2 5 4 2" xfId="4398"/>
    <cellStyle name="Output 2 2 2 2 3 2 2 5 5" xfId="4399"/>
    <cellStyle name="Output 2 2 2 2 3 2 2 6" xfId="4400"/>
    <cellStyle name="Output 2 2 2 2 3 2 2 6 2" xfId="4401"/>
    <cellStyle name="Output 2 2 2 2 3 2 2 6 2 2" xfId="4402"/>
    <cellStyle name="Output 2 2 2 2 3 2 2 6 3" xfId="4403"/>
    <cellStyle name="Output 2 2 2 2 3 2 2 6 3 2" xfId="4404"/>
    <cellStyle name="Output 2 2 2 2 3 2 2 6 4" xfId="4405"/>
    <cellStyle name="Output 2 2 2 2 3 2 2 7" xfId="4406"/>
    <cellStyle name="Output 2 2 2 2 3 2 2 7 2" xfId="4407"/>
    <cellStyle name="Output 2 2 2 2 3 2 2 7 2 2" xfId="4408"/>
    <cellStyle name="Output 2 2 2 2 3 2 2 7 3" xfId="4409"/>
    <cellStyle name="Output 2 2 2 2 3 2 2 8" xfId="4410"/>
    <cellStyle name="Output 2 2 2 2 3 2 2 8 2" xfId="4411"/>
    <cellStyle name="Output 2 2 2 2 3 2 2 9" xfId="4412"/>
    <cellStyle name="Output 2 2 2 2 3 2 3" xfId="4413"/>
    <cellStyle name="Output 2 2 2 2 3 2 3 2" xfId="4414"/>
    <cellStyle name="Output 2 2 2 2 3 2 3 2 2" xfId="4415"/>
    <cellStyle name="Output 2 2 2 2 3 2 3 2 2 2" xfId="4416"/>
    <cellStyle name="Output 2 2 2 2 3 2 3 2 2 2 2" xfId="4417"/>
    <cellStyle name="Output 2 2 2 2 3 2 3 2 2 2 2 2" xfId="4418"/>
    <cellStyle name="Output 2 2 2 2 3 2 3 2 2 2 2 2 2" xfId="4419"/>
    <cellStyle name="Output 2 2 2 2 3 2 3 2 2 2 2 3" xfId="4420"/>
    <cellStyle name="Output 2 2 2 2 3 2 3 2 2 2 2 3 2" xfId="4421"/>
    <cellStyle name="Output 2 2 2 2 3 2 3 2 2 2 2 4" xfId="4422"/>
    <cellStyle name="Output 2 2 2 2 3 2 3 2 2 2 3" xfId="4423"/>
    <cellStyle name="Output 2 2 2 2 3 2 3 2 2 2 3 2" xfId="4424"/>
    <cellStyle name="Output 2 2 2 2 3 2 3 2 2 2 3 2 2" xfId="4425"/>
    <cellStyle name="Output 2 2 2 2 3 2 3 2 2 2 3 3" xfId="4426"/>
    <cellStyle name="Output 2 2 2 2 3 2 3 2 2 2 4" xfId="4427"/>
    <cellStyle name="Output 2 2 2 2 3 2 3 2 2 2 4 2" xfId="4428"/>
    <cellStyle name="Output 2 2 2 2 3 2 3 2 2 2 5" xfId="4429"/>
    <cellStyle name="Output 2 2 2 2 3 2 3 2 2 3" xfId="4430"/>
    <cellStyle name="Output 2 2 2 2 3 2 3 2 2 3 2" xfId="4431"/>
    <cellStyle name="Output 2 2 2 2 3 2 3 2 2 3 2 2" xfId="4432"/>
    <cellStyle name="Output 2 2 2 2 3 2 3 2 2 3 3" xfId="4433"/>
    <cellStyle name="Output 2 2 2 2 3 2 3 2 2 3 3 2" xfId="4434"/>
    <cellStyle name="Output 2 2 2 2 3 2 3 2 2 3 4" xfId="4435"/>
    <cellStyle name="Output 2 2 2 2 3 2 3 2 2 4" xfId="4436"/>
    <cellStyle name="Output 2 2 2 2 3 2 3 2 2 4 2" xfId="4437"/>
    <cellStyle name="Output 2 2 2 2 3 2 3 2 2 4 2 2" xfId="4438"/>
    <cellStyle name="Output 2 2 2 2 3 2 3 2 2 4 3" xfId="4439"/>
    <cellStyle name="Output 2 2 2 2 3 2 3 2 2 5" xfId="4440"/>
    <cellStyle name="Output 2 2 2 2 3 2 3 2 2 5 2" xfId="4441"/>
    <cellStyle name="Output 2 2 2 2 3 2 3 2 2 6" xfId="4442"/>
    <cellStyle name="Output 2 2 2 2 3 2 3 2 3" xfId="4443"/>
    <cellStyle name="Output 2 2 2 2 3 2 3 2 3 2" xfId="4444"/>
    <cellStyle name="Output 2 2 2 2 3 2 3 2 3 2 2" xfId="4445"/>
    <cellStyle name="Output 2 2 2 2 3 2 3 2 3 2 2 2" xfId="4446"/>
    <cellStyle name="Output 2 2 2 2 3 2 3 2 3 2 3" xfId="4447"/>
    <cellStyle name="Output 2 2 2 2 3 2 3 2 3 2 3 2" xfId="4448"/>
    <cellStyle name="Output 2 2 2 2 3 2 3 2 3 2 4" xfId="4449"/>
    <cellStyle name="Output 2 2 2 2 3 2 3 2 3 3" xfId="4450"/>
    <cellStyle name="Output 2 2 2 2 3 2 3 2 3 3 2" xfId="4451"/>
    <cellStyle name="Output 2 2 2 2 3 2 3 2 3 3 2 2" xfId="4452"/>
    <cellStyle name="Output 2 2 2 2 3 2 3 2 3 3 3" xfId="4453"/>
    <cellStyle name="Output 2 2 2 2 3 2 3 2 3 4" xfId="4454"/>
    <cellStyle name="Output 2 2 2 2 3 2 3 2 3 4 2" xfId="4455"/>
    <cellStyle name="Output 2 2 2 2 3 2 3 2 3 5" xfId="4456"/>
    <cellStyle name="Output 2 2 2 2 3 2 3 2 4" xfId="4457"/>
    <cellStyle name="Output 2 2 2 2 3 2 3 2 4 2" xfId="4458"/>
    <cellStyle name="Output 2 2 2 2 3 2 3 2 4 2 2" xfId="4459"/>
    <cellStyle name="Output 2 2 2 2 3 2 3 2 4 3" xfId="4460"/>
    <cellStyle name="Output 2 2 2 2 3 2 3 2 4 3 2" xfId="4461"/>
    <cellStyle name="Output 2 2 2 2 3 2 3 2 4 4" xfId="4462"/>
    <cellStyle name="Output 2 2 2 2 3 2 3 2 5" xfId="4463"/>
    <cellStyle name="Output 2 2 2 2 3 2 3 2 5 2" xfId="4464"/>
    <cellStyle name="Output 2 2 2 2 3 2 3 2 5 2 2" xfId="4465"/>
    <cellStyle name="Output 2 2 2 2 3 2 3 2 5 3" xfId="4466"/>
    <cellStyle name="Output 2 2 2 2 3 2 3 2 6" xfId="4467"/>
    <cellStyle name="Output 2 2 2 2 3 2 3 2 6 2" xfId="4468"/>
    <cellStyle name="Output 2 2 2 2 3 2 3 2 7" xfId="4469"/>
    <cellStyle name="Output 2 2 2 2 3 2 3 3" xfId="4470"/>
    <cellStyle name="Output 2 2 2 2 3 2 3 3 2" xfId="4471"/>
    <cellStyle name="Output 2 2 2 2 3 2 3 3 2 2" xfId="4472"/>
    <cellStyle name="Output 2 2 2 2 3 2 3 3 2 2 2" xfId="4473"/>
    <cellStyle name="Output 2 2 2 2 3 2 3 3 2 2 2 2" xfId="4474"/>
    <cellStyle name="Output 2 2 2 2 3 2 3 3 2 2 3" xfId="4475"/>
    <cellStyle name="Output 2 2 2 2 3 2 3 3 2 2 3 2" xfId="4476"/>
    <cellStyle name="Output 2 2 2 2 3 2 3 3 2 2 4" xfId="4477"/>
    <cellStyle name="Output 2 2 2 2 3 2 3 3 2 3" xfId="4478"/>
    <cellStyle name="Output 2 2 2 2 3 2 3 3 2 3 2" xfId="4479"/>
    <cellStyle name="Output 2 2 2 2 3 2 3 3 2 3 2 2" xfId="4480"/>
    <cellStyle name="Output 2 2 2 2 3 2 3 3 2 3 3" xfId="4481"/>
    <cellStyle name="Output 2 2 2 2 3 2 3 3 2 4" xfId="4482"/>
    <cellStyle name="Output 2 2 2 2 3 2 3 3 2 4 2" xfId="4483"/>
    <cellStyle name="Output 2 2 2 2 3 2 3 3 2 5" xfId="4484"/>
    <cellStyle name="Output 2 2 2 2 3 2 3 3 3" xfId="4485"/>
    <cellStyle name="Output 2 2 2 2 3 2 3 3 3 2" xfId="4486"/>
    <cellStyle name="Output 2 2 2 2 3 2 3 3 3 2 2" xfId="4487"/>
    <cellStyle name="Output 2 2 2 2 3 2 3 3 3 3" xfId="4488"/>
    <cellStyle name="Output 2 2 2 2 3 2 3 3 3 3 2" xfId="4489"/>
    <cellStyle name="Output 2 2 2 2 3 2 3 3 3 4" xfId="4490"/>
    <cellStyle name="Output 2 2 2 2 3 2 3 3 4" xfId="4491"/>
    <cellStyle name="Output 2 2 2 2 3 2 3 3 4 2" xfId="4492"/>
    <cellStyle name="Output 2 2 2 2 3 2 3 3 4 2 2" xfId="4493"/>
    <cellStyle name="Output 2 2 2 2 3 2 3 3 4 3" xfId="4494"/>
    <cellStyle name="Output 2 2 2 2 3 2 3 3 5" xfId="4495"/>
    <cellStyle name="Output 2 2 2 2 3 2 3 3 5 2" xfId="4496"/>
    <cellStyle name="Output 2 2 2 2 3 2 3 3 6" xfId="4497"/>
    <cellStyle name="Output 2 2 2 2 3 2 3 4" xfId="4498"/>
    <cellStyle name="Output 2 2 2 2 3 2 3 4 2" xfId="4499"/>
    <cellStyle name="Output 2 2 2 2 3 2 3 4 2 2" xfId="4500"/>
    <cellStyle name="Output 2 2 2 2 3 2 3 4 2 2 2" xfId="4501"/>
    <cellStyle name="Output 2 2 2 2 3 2 3 4 2 3" xfId="4502"/>
    <cellStyle name="Output 2 2 2 2 3 2 3 4 2 3 2" xfId="4503"/>
    <cellStyle name="Output 2 2 2 2 3 2 3 4 2 4" xfId="4504"/>
    <cellStyle name="Output 2 2 2 2 3 2 3 4 3" xfId="4505"/>
    <cellStyle name="Output 2 2 2 2 3 2 3 4 3 2" xfId="4506"/>
    <cellStyle name="Output 2 2 2 2 3 2 3 4 3 2 2" xfId="4507"/>
    <cellStyle name="Output 2 2 2 2 3 2 3 4 3 3" xfId="4508"/>
    <cellStyle name="Output 2 2 2 2 3 2 3 4 4" xfId="4509"/>
    <cellStyle name="Output 2 2 2 2 3 2 3 4 4 2" xfId="4510"/>
    <cellStyle name="Output 2 2 2 2 3 2 3 4 5" xfId="4511"/>
    <cellStyle name="Output 2 2 2 2 3 2 3 5" xfId="4512"/>
    <cellStyle name="Output 2 2 2 2 3 2 3 5 2" xfId="4513"/>
    <cellStyle name="Output 2 2 2 2 3 2 3 5 2 2" xfId="4514"/>
    <cellStyle name="Output 2 2 2 2 3 2 3 5 3" xfId="4515"/>
    <cellStyle name="Output 2 2 2 2 3 2 3 5 3 2" xfId="4516"/>
    <cellStyle name="Output 2 2 2 2 3 2 3 5 4" xfId="4517"/>
    <cellStyle name="Output 2 2 2 2 3 2 3 6" xfId="4518"/>
    <cellStyle name="Output 2 2 2 2 3 2 3 6 2" xfId="4519"/>
    <cellStyle name="Output 2 2 2 2 3 2 3 6 2 2" xfId="4520"/>
    <cellStyle name="Output 2 2 2 2 3 2 3 6 3" xfId="4521"/>
    <cellStyle name="Output 2 2 2 2 3 2 3 7" xfId="4522"/>
    <cellStyle name="Output 2 2 2 2 3 2 3 7 2" xfId="4523"/>
    <cellStyle name="Output 2 2 2 2 3 2 3 8" xfId="4524"/>
    <cellStyle name="Output 2 2 2 2 3 2 4" xfId="4525"/>
    <cellStyle name="Output 2 2 2 2 3 2 4 2" xfId="4526"/>
    <cellStyle name="Output 2 2 2 2 3 2 4 2 2" xfId="4527"/>
    <cellStyle name="Output 2 2 2 2 3 2 4 2 2 2" xfId="4528"/>
    <cellStyle name="Output 2 2 2 2 3 2 4 2 2 2 2" xfId="4529"/>
    <cellStyle name="Output 2 2 2 2 3 2 4 2 2 2 2 2" xfId="4530"/>
    <cellStyle name="Output 2 2 2 2 3 2 4 2 2 2 3" xfId="4531"/>
    <cellStyle name="Output 2 2 2 2 3 2 4 2 2 2 3 2" xfId="4532"/>
    <cellStyle name="Output 2 2 2 2 3 2 4 2 2 2 4" xfId="4533"/>
    <cellStyle name="Output 2 2 2 2 3 2 4 2 2 3" xfId="4534"/>
    <cellStyle name="Output 2 2 2 2 3 2 4 2 2 3 2" xfId="4535"/>
    <cellStyle name="Output 2 2 2 2 3 2 4 2 2 3 2 2" xfId="4536"/>
    <cellStyle name="Output 2 2 2 2 3 2 4 2 2 3 3" xfId="4537"/>
    <cellStyle name="Output 2 2 2 2 3 2 4 2 2 4" xfId="4538"/>
    <cellStyle name="Output 2 2 2 2 3 2 4 2 2 4 2" xfId="4539"/>
    <cellStyle name="Output 2 2 2 2 3 2 4 2 2 5" xfId="4540"/>
    <cellStyle name="Output 2 2 2 2 3 2 4 2 3" xfId="4541"/>
    <cellStyle name="Output 2 2 2 2 3 2 4 2 3 2" xfId="4542"/>
    <cellStyle name="Output 2 2 2 2 3 2 4 2 3 2 2" xfId="4543"/>
    <cellStyle name="Output 2 2 2 2 3 2 4 2 3 3" xfId="4544"/>
    <cellStyle name="Output 2 2 2 2 3 2 4 2 3 3 2" xfId="4545"/>
    <cellStyle name="Output 2 2 2 2 3 2 4 2 3 4" xfId="4546"/>
    <cellStyle name="Output 2 2 2 2 3 2 4 2 4" xfId="4547"/>
    <cellStyle name="Output 2 2 2 2 3 2 4 2 4 2" xfId="4548"/>
    <cellStyle name="Output 2 2 2 2 3 2 4 2 4 2 2" xfId="4549"/>
    <cellStyle name="Output 2 2 2 2 3 2 4 2 4 3" xfId="4550"/>
    <cellStyle name="Output 2 2 2 2 3 2 4 2 5" xfId="4551"/>
    <cellStyle name="Output 2 2 2 2 3 2 4 2 5 2" xfId="4552"/>
    <cellStyle name="Output 2 2 2 2 3 2 4 2 6" xfId="4553"/>
    <cellStyle name="Output 2 2 2 2 3 2 4 3" xfId="4554"/>
    <cellStyle name="Output 2 2 2 2 3 2 4 3 2" xfId="4555"/>
    <cellStyle name="Output 2 2 2 2 3 2 4 3 2 2" xfId="4556"/>
    <cellStyle name="Output 2 2 2 2 3 2 4 3 2 2 2" xfId="4557"/>
    <cellStyle name="Output 2 2 2 2 3 2 4 3 2 3" xfId="4558"/>
    <cellStyle name="Output 2 2 2 2 3 2 4 3 2 3 2" xfId="4559"/>
    <cellStyle name="Output 2 2 2 2 3 2 4 3 2 4" xfId="4560"/>
    <cellStyle name="Output 2 2 2 2 3 2 4 3 3" xfId="4561"/>
    <cellStyle name="Output 2 2 2 2 3 2 4 3 3 2" xfId="4562"/>
    <cellStyle name="Output 2 2 2 2 3 2 4 3 3 2 2" xfId="4563"/>
    <cellStyle name="Output 2 2 2 2 3 2 4 3 3 3" xfId="4564"/>
    <cellStyle name="Output 2 2 2 2 3 2 4 3 4" xfId="4565"/>
    <cellStyle name="Output 2 2 2 2 3 2 4 3 4 2" xfId="4566"/>
    <cellStyle name="Output 2 2 2 2 3 2 4 3 5" xfId="4567"/>
    <cellStyle name="Output 2 2 2 2 3 2 4 4" xfId="4568"/>
    <cellStyle name="Output 2 2 2 2 3 2 4 4 2" xfId="4569"/>
    <cellStyle name="Output 2 2 2 2 3 2 4 4 2 2" xfId="4570"/>
    <cellStyle name="Output 2 2 2 2 3 2 4 4 3" xfId="4571"/>
    <cellStyle name="Output 2 2 2 2 3 2 4 4 3 2" xfId="4572"/>
    <cellStyle name="Output 2 2 2 2 3 2 4 4 4" xfId="4573"/>
    <cellStyle name="Output 2 2 2 2 3 2 4 5" xfId="4574"/>
    <cellStyle name="Output 2 2 2 2 3 2 4 5 2" xfId="4575"/>
    <cellStyle name="Output 2 2 2 2 3 2 4 5 2 2" xfId="4576"/>
    <cellStyle name="Output 2 2 2 2 3 2 4 5 3" xfId="4577"/>
    <cellStyle name="Output 2 2 2 2 3 2 4 6" xfId="4578"/>
    <cellStyle name="Output 2 2 2 2 3 2 4 6 2" xfId="4579"/>
    <cellStyle name="Output 2 2 2 2 3 2 4 7" xfId="4580"/>
    <cellStyle name="Output 2 2 2 2 3 2 5" xfId="4581"/>
    <cellStyle name="Output 2 2 2 2 3 2 5 2" xfId="4582"/>
    <cellStyle name="Output 2 2 2 2 3 2 5 2 2" xfId="4583"/>
    <cellStyle name="Output 2 2 2 2 3 2 5 2 2 2" xfId="4584"/>
    <cellStyle name="Output 2 2 2 2 3 2 5 2 2 2 2" xfId="4585"/>
    <cellStyle name="Output 2 2 2 2 3 2 5 2 2 3" xfId="4586"/>
    <cellStyle name="Output 2 2 2 2 3 2 5 2 2 3 2" xfId="4587"/>
    <cellStyle name="Output 2 2 2 2 3 2 5 2 2 4" xfId="4588"/>
    <cellStyle name="Output 2 2 2 2 3 2 5 2 3" xfId="4589"/>
    <cellStyle name="Output 2 2 2 2 3 2 5 2 3 2" xfId="4590"/>
    <cellStyle name="Output 2 2 2 2 3 2 5 2 3 2 2" xfId="4591"/>
    <cellStyle name="Output 2 2 2 2 3 2 5 2 3 3" xfId="4592"/>
    <cellStyle name="Output 2 2 2 2 3 2 5 2 4" xfId="4593"/>
    <cellStyle name="Output 2 2 2 2 3 2 5 2 4 2" xfId="4594"/>
    <cellStyle name="Output 2 2 2 2 3 2 5 2 5" xfId="4595"/>
    <cellStyle name="Output 2 2 2 2 3 2 5 3" xfId="4596"/>
    <cellStyle name="Output 2 2 2 2 3 2 5 3 2" xfId="4597"/>
    <cellStyle name="Output 2 2 2 2 3 2 5 3 2 2" xfId="4598"/>
    <cellStyle name="Output 2 2 2 2 3 2 5 3 3" xfId="4599"/>
    <cellStyle name="Output 2 2 2 2 3 2 5 3 3 2" xfId="4600"/>
    <cellStyle name="Output 2 2 2 2 3 2 5 3 4" xfId="4601"/>
    <cellStyle name="Output 2 2 2 2 3 2 5 4" xfId="4602"/>
    <cellStyle name="Output 2 2 2 2 3 2 5 4 2" xfId="4603"/>
    <cellStyle name="Output 2 2 2 2 3 2 5 4 2 2" xfId="4604"/>
    <cellStyle name="Output 2 2 2 2 3 2 5 4 3" xfId="4605"/>
    <cellStyle name="Output 2 2 2 2 3 2 5 5" xfId="4606"/>
    <cellStyle name="Output 2 2 2 2 3 2 5 5 2" xfId="4607"/>
    <cellStyle name="Output 2 2 2 2 3 2 5 6" xfId="4608"/>
    <cellStyle name="Output 2 2 2 2 3 2 6" xfId="4609"/>
    <cellStyle name="Output 2 2 2 2 3 2 6 2" xfId="4610"/>
    <cellStyle name="Output 2 2 2 2 3 2 6 2 2" xfId="4611"/>
    <cellStyle name="Output 2 2 2 2 3 2 6 2 2 2" xfId="4612"/>
    <cellStyle name="Output 2 2 2 2 3 2 6 2 3" xfId="4613"/>
    <cellStyle name="Output 2 2 2 2 3 2 6 2 3 2" xfId="4614"/>
    <cellStyle name="Output 2 2 2 2 3 2 6 2 4" xfId="4615"/>
    <cellStyle name="Output 2 2 2 2 3 2 6 3" xfId="4616"/>
    <cellStyle name="Output 2 2 2 2 3 2 6 3 2" xfId="4617"/>
    <cellStyle name="Output 2 2 2 2 3 2 6 3 2 2" xfId="4618"/>
    <cellStyle name="Output 2 2 2 2 3 2 6 3 3" xfId="4619"/>
    <cellStyle name="Output 2 2 2 2 3 2 6 4" xfId="4620"/>
    <cellStyle name="Output 2 2 2 2 3 2 6 4 2" xfId="4621"/>
    <cellStyle name="Output 2 2 2 2 3 2 6 5" xfId="4622"/>
    <cellStyle name="Output 2 2 2 2 3 2 7" xfId="4623"/>
    <cellStyle name="Output 2 2 2 2 3 2 7 2" xfId="4624"/>
    <cellStyle name="Output 2 2 2 2 3 2 7 2 2" xfId="4625"/>
    <cellStyle name="Output 2 2 2 2 3 2 7 3" xfId="4626"/>
    <cellStyle name="Output 2 2 2 2 3 2 7 3 2" xfId="4627"/>
    <cellStyle name="Output 2 2 2 2 3 2 7 4" xfId="4628"/>
    <cellStyle name="Output 2 2 2 2 3 2 8" xfId="4629"/>
    <cellStyle name="Output 2 2 2 2 3 2 8 2" xfId="4630"/>
    <cellStyle name="Output 2 2 2 2 3 2 8 2 2" xfId="4631"/>
    <cellStyle name="Output 2 2 2 2 3 2 8 3" xfId="4632"/>
    <cellStyle name="Output 2 2 2 2 3 2 9" xfId="4633"/>
    <cellStyle name="Output 2 2 2 2 3 2 9 2" xfId="4634"/>
    <cellStyle name="Output 2 2 2 2 3 3" xfId="4635"/>
    <cellStyle name="Output 2 2 2 2 3 3 10" xfId="4636"/>
    <cellStyle name="Output 2 2 2 2 3 3 2" xfId="4637"/>
    <cellStyle name="Output 2 2 2 2 3 3 2 2" xfId="4638"/>
    <cellStyle name="Output 2 2 2 2 3 3 2 2 2" xfId="4639"/>
    <cellStyle name="Output 2 2 2 2 3 3 2 2 2 2" xfId="4640"/>
    <cellStyle name="Output 2 2 2 2 3 3 2 2 2 2 2" xfId="4641"/>
    <cellStyle name="Output 2 2 2 2 3 3 2 2 2 2 2 2" xfId="4642"/>
    <cellStyle name="Output 2 2 2 2 3 3 2 2 2 2 2 2 2" xfId="4643"/>
    <cellStyle name="Output 2 2 2 2 3 3 2 2 2 2 2 2 2 2" xfId="4644"/>
    <cellStyle name="Output 2 2 2 2 3 3 2 2 2 2 2 2 3" xfId="4645"/>
    <cellStyle name="Output 2 2 2 2 3 3 2 2 2 2 2 2 3 2" xfId="4646"/>
    <cellStyle name="Output 2 2 2 2 3 3 2 2 2 2 2 2 4" xfId="4647"/>
    <cellStyle name="Output 2 2 2 2 3 3 2 2 2 2 2 3" xfId="4648"/>
    <cellStyle name="Output 2 2 2 2 3 3 2 2 2 2 2 3 2" xfId="4649"/>
    <cellStyle name="Output 2 2 2 2 3 3 2 2 2 2 2 3 2 2" xfId="4650"/>
    <cellStyle name="Output 2 2 2 2 3 3 2 2 2 2 2 3 3" xfId="4651"/>
    <cellStyle name="Output 2 2 2 2 3 3 2 2 2 2 2 4" xfId="4652"/>
    <cellStyle name="Output 2 2 2 2 3 3 2 2 2 2 2 4 2" xfId="4653"/>
    <cellStyle name="Output 2 2 2 2 3 3 2 2 2 2 2 5" xfId="4654"/>
    <cellStyle name="Output 2 2 2 2 3 3 2 2 2 2 3" xfId="4655"/>
    <cellStyle name="Output 2 2 2 2 3 3 2 2 2 2 3 2" xfId="4656"/>
    <cellStyle name="Output 2 2 2 2 3 3 2 2 2 2 3 2 2" xfId="4657"/>
    <cellStyle name="Output 2 2 2 2 3 3 2 2 2 2 3 3" xfId="4658"/>
    <cellStyle name="Output 2 2 2 2 3 3 2 2 2 2 3 3 2" xfId="4659"/>
    <cellStyle name="Output 2 2 2 2 3 3 2 2 2 2 3 4" xfId="4660"/>
    <cellStyle name="Output 2 2 2 2 3 3 2 2 2 2 4" xfId="4661"/>
    <cellStyle name="Output 2 2 2 2 3 3 2 2 2 2 4 2" xfId="4662"/>
    <cellStyle name="Output 2 2 2 2 3 3 2 2 2 2 4 2 2" xfId="4663"/>
    <cellStyle name="Output 2 2 2 2 3 3 2 2 2 2 4 3" xfId="4664"/>
    <cellStyle name="Output 2 2 2 2 3 3 2 2 2 2 5" xfId="4665"/>
    <cellStyle name="Output 2 2 2 2 3 3 2 2 2 2 5 2" xfId="4666"/>
    <cellStyle name="Output 2 2 2 2 3 3 2 2 2 2 6" xfId="4667"/>
    <cellStyle name="Output 2 2 2 2 3 3 2 2 2 3" xfId="4668"/>
    <cellStyle name="Output 2 2 2 2 3 3 2 2 2 3 2" xfId="4669"/>
    <cellStyle name="Output 2 2 2 2 3 3 2 2 2 3 2 2" xfId="4670"/>
    <cellStyle name="Output 2 2 2 2 3 3 2 2 2 3 2 2 2" xfId="4671"/>
    <cellStyle name="Output 2 2 2 2 3 3 2 2 2 3 2 3" xfId="4672"/>
    <cellStyle name="Output 2 2 2 2 3 3 2 2 2 3 2 3 2" xfId="4673"/>
    <cellStyle name="Output 2 2 2 2 3 3 2 2 2 3 2 4" xfId="4674"/>
    <cellStyle name="Output 2 2 2 2 3 3 2 2 2 3 3" xfId="4675"/>
    <cellStyle name="Output 2 2 2 2 3 3 2 2 2 3 3 2" xfId="4676"/>
    <cellStyle name="Output 2 2 2 2 3 3 2 2 2 3 3 2 2" xfId="4677"/>
    <cellStyle name="Output 2 2 2 2 3 3 2 2 2 3 3 3" xfId="4678"/>
    <cellStyle name="Output 2 2 2 2 3 3 2 2 2 3 4" xfId="4679"/>
    <cellStyle name="Output 2 2 2 2 3 3 2 2 2 3 4 2" xfId="4680"/>
    <cellStyle name="Output 2 2 2 2 3 3 2 2 2 3 5" xfId="4681"/>
    <cellStyle name="Output 2 2 2 2 3 3 2 2 2 4" xfId="4682"/>
    <cellStyle name="Output 2 2 2 2 3 3 2 2 2 4 2" xfId="4683"/>
    <cellStyle name="Output 2 2 2 2 3 3 2 2 2 4 2 2" xfId="4684"/>
    <cellStyle name="Output 2 2 2 2 3 3 2 2 2 4 3" xfId="4685"/>
    <cellStyle name="Output 2 2 2 2 3 3 2 2 2 4 3 2" xfId="4686"/>
    <cellStyle name="Output 2 2 2 2 3 3 2 2 2 4 4" xfId="4687"/>
    <cellStyle name="Output 2 2 2 2 3 3 2 2 2 5" xfId="4688"/>
    <cellStyle name="Output 2 2 2 2 3 3 2 2 2 5 2" xfId="4689"/>
    <cellStyle name="Output 2 2 2 2 3 3 2 2 2 5 2 2" xfId="4690"/>
    <cellStyle name="Output 2 2 2 2 3 3 2 2 2 5 3" xfId="4691"/>
    <cellStyle name="Output 2 2 2 2 3 3 2 2 2 6" xfId="4692"/>
    <cellStyle name="Output 2 2 2 2 3 3 2 2 2 6 2" xfId="4693"/>
    <cellStyle name="Output 2 2 2 2 3 3 2 2 2 7" xfId="4694"/>
    <cellStyle name="Output 2 2 2 2 3 3 2 2 3" xfId="4695"/>
    <cellStyle name="Output 2 2 2 2 3 3 2 2 3 2" xfId="4696"/>
    <cellStyle name="Output 2 2 2 2 3 3 2 2 3 2 2" xfId="4697"/>
    <cellStyle name="Output 2 2 2 2 3 3 2 2 3 2 2 2" xfId="4698"/>
    <cellStyle name="Output 2 2 2 2 3 3 2 2 3 2 2 2 2" xfId="4699"/>
    <cellStyle name="Output 2 2 2 2 3 3 2 2 3 2 2 3" xfId="4700"/>
    <cellStyle name="Output 2 2 2 2 3 3 2 2 3 2 2 3 2" xfId="4701"/>
    <cellStyle name="Output 2 2 2 2 3 3 2 2 3 2 2 4" xfId="4702"/>
    <cellStyle name="Output 2 2 2 2 3 3 2 2 3 2 3" xfId="4703"/>
    <cellStyle name="Output 2 2 2 2 3 3 2 2 3 2 3 2" xfId="4704"/>
    <cellStyle name="Output 2 2 2 2 3 3 2 2 3 2 3 2 2" xfId="4705"/>
    <cellStyle name="Output 2 2 2 2 3 3 2 2 3 2 3 3" xfId="4706"/>
    <cellStyle name="Output 2 2 2 2 3 3 2 2 3 2 4" xfId="4707"/>
    <cellStyle name="Output 2 2 2 2 3 3 2 2 3 2 4 2" xfId="4708"/>
    <cellStyle name="Output 2 2 2 2 3 3 2 2 3 2 5" xfId="4709"/>
    <cellStyle name="Output 2 2 2 2 3 3 2 2 3 3" xfId="4710"/>
    <cellStyle name="Output 2 2 2 2 3 3 2 2 3 3 2" xfId="4711"/>
    <cellStyle name="Output 2 2 2 2 3 3 2 2 3 3 2 2" xfId="4712"/>
    <cellStyle name="Output 2 2 2 2 3 3 2 2 3 3 3" xfId="4713"/>
    <cellStyle name="Output 2 2 2 2 3 3 2 2 3 3 3 2" xfId="4714"/>
    <cellStyle name="Output 2 2 2 2 3 3 2 2 3 3 4" xfId="4715"/>
    <cellStyle name="Output 2 2 2 2 3 3 2 2 3 4" xfId="4716"/>
    <cellStyle name="Output 2 2 2 2 3 3 2 2 3 4 2" xfId="4717"/>
    <cellStyle name="Output 2 2 2 2 3 3 2 2 3 4 2 2" xfId="4718"/>
    <cellStyle name="Output 2 2 2 2 3 3 2 2 3 4 3" xfId="4719"/>
    <cellStyle name="Output 2 2 2 2 3 3 2 2 3 5" xfId="4720"/>
    <cellStyle name="Output 2 2 2 2 3 3 2 2 3 5 2" xfId="4721"/>
    <cellStyle name="Output 2 2 2 2 3 3 2 2 3 6" xfId="4722"/>
    <cellStyle name="Output 2 2 2 2 3 3 2 2 4" xfId="4723"/>
    <cellStyle name="Output 2 2 2 2 3 3 2 2 4 2" xfId="4724"/>
    <cellStyle name="Output 2 2 2 2 3 3 2 2 4 2 2" xfId="4725"/>
    <cellStyle name="Output 2 2 2 2 3 3 2 2 4 2 2 2" xfId="4726"/>
    <cellStyle name="Output 2 2 2 2 3 3 2 2 4 2 3" xfId="4727"/>
    <cellStyle name="Output 2 2 2 2 3 3 2 2 4 2 3 2" xfId="4728"/>
    <cellStyle name="Output 2 2 2 2 3 3 2 2 4 2 4" xfId="4729"/>
    <cellStyle name="Output 2 2 2 2 3 3 2 2 4 3" xfId="4730"/>
    <cellStyle name="Output 2 2 2 2 3 3 2 2 4 3 2" xfId="4731"/>
    <cellStyle name="Output 2 2 2 2 3 3 2 2 4 3 2 2" xfId="4732"/>
    <cellStyle name="Output 2 2 2 2 3 3 2 2 4 3 3" xfId="4733"/>
    <cellStyle name="Output 2 2 2 2 3 3 2 2 4 4" xfId="4734"/>
    <cellStyle name="Output 2 2 2 2 3 3 2 2 4 4 2" xfId="4735"/>
    <cellStyle name="Output 2 2 2 2 3 3 2 2 4 5" xfId="4736"/>
    <cellStyle name="Output 2 2 2 2 3 3 2 2 5" xfId="4737"/>
    <cellStyle name="Output 2 2 2 2 3 3 2 2 5 2" xfId="4738"/>
    <cellStyle name="Output 2 2 2 2 3 3 2 2 5 2 2" xfId="4739"/>
    <cellStyle name="Output 2 2 2 2 3 3 2 2 5 3" xfId="4740"/>
    <cellStyle name="Output 2 2 2 2 3 3 2 2 5 3 2" xfId="4741"/>
    <cellStyle name="Output 2 2 2 2 3 3 2 2 5 4" xfId="4742"/>
    <cellStyle name="Output 2 2 2 2 3 3 2 2 6" xfId="4743"/>
    <cellStyle name="Output 2 2 2 2 3 3 2 2 6 2" xfId="4744"/>
    <cellStyle name="Output 2 2 2 2 3 3 2 2 6 2 2" xfId="4745"/>
    <cellStyle name="Output 2 2 2 2 3 3 2 2 6 3" xfId="4746"/>
    <cellStyle name="Output 2 2 2 2 3 3 2 2 7" xfId="4747"/>
    <cellStyle name="Output 2 2 2 2 3 3 2 2 7 2" xfId="4748"/>
    <cellStyle name="Output 2 2 2 2 3 3 2 2 8" xfId="4749"/>
    <cellStyle name="Output 2 2 2 2 3 3 2 3" xfId="4750"/>
    <cellStyle name="Output 2 2 2 2 3 3 2 3 2" xfId="4751"/>
    <cellStyle name="Output 2 2 2 2 3 3 2 3 2 2" xfId="4752"/>
    <cellStyle name="Output 2 2 2 2 3 3 2 3 2 2 2" xfId="4753"/>
    <cellStyle name="Output 2 2 2 2 3 3 2 3 2 2 2 2" xfId="4754"/>
    <cellStyle name="Output 2 2 2 2 3 3 2 3 2 2 2 2 2" xfId="4755"/>
    <cellStyle name="Output 2 2 2 2 3 3 2 3 2 2 2 3" xfId="4756"/>
    <cellStyle name="Output 2 2 2 2 3 3 2 3 2 2 2 3 2" xfId="4757"/>
    <cellStyle name="Output 2 2 2 2 3 3 2 3 2 2 2 4" xfId="4758"/>
    <cellStyle name="Output 2 2 2 2 3 3 2 3 2 2 3" xfId="4759"/>
    <cellStyle name="Output 2 2 2 2 3 3 2 3 2 2 3 2" xfId="4760"/>
    <cellStyle name="Output 2 2 2 2 3 3 2 3 2 2 3 2 2" xfId="4761"/>
    <cellStyle name="Output 2 2 2 2 3 3 2 3 2 2 3 3" xfId="4762"/>
    <cellStyle name="Output 2 2 2 2 3 3 2 3 2 2 4" xfId="4763"/>
    <cellStyle name="Output 2 2 2 2 3 3 2 3 2 2 4 2" xfId="4764"/>
    <cellStyle name="Output 2 2 2 2 3 3 2 3 2 2 5" xfId="4765"/>
    <cellStyle name="Output 2 2 2 2 3 3 2 3 2 3" xfId="4766"/>
    <cellStyle name="Output 2 2 2 2 3 3 2 3 2 3 2" xfId="4767"/>
    <cellStyle name="Output 2 2 2 2 3 3 2 3 2 3 2 2" xfId="4768"/>
    <cellStyle name="Output 2 2 2 2 3 3 2 3 2 3 3" xfId="4769"/>
    <cellStyle name="Output 2 2 2 2 3 3 2 3 2 3 3 2" xfId="4770"/>
    <cellStyle name="Output 2 2 2 2 3 3 2 3 2 3 4" xfId="4771"/>
    <cellStyle name="Output 2 2 2 2 3 3 2 3 2 4" xfId="4772"/>
    <cellStyle name="Output 2 2 2 2 3 3 2 3 2 4 2" xfId="4773"/>
    <cellStyle name="Output 2 2 2 2 3 3 2 3 2 4 2 2" xfId="4774"/>
    <cellStyle name="Output 2 2 2 2 3 3 2 3 2 4 3" xfId="4775"/>
    <cellStyle name="Output 2 2 2 2 3 3 2 3 2 5" xfId="4776"/>
    <cellStyle name="Output 2 2 2 2 3 3 2 3 2 5 2" xfId="4777"/>
    <cellStyle name="Output 2 2 2 2 3 3 2 3 2 6" xfId="4778"/>
    <cellStyle name="Output 2 2 2 2 3 3 2 3 3" xfId="4779"/>
    <cellStyle name="Output 2 2 2 2 3 3 2 3 3 2" xfId="4780"/>
    <cellStyle name="Output 2 2 2 2 3 3 2 3 3 2 2" xfId="4781"/>
    <cellStyle name="Output 2 2 2 2 3 3 2 3 3 2 2 2" xfId="4782"/>
    <cellStyle name="Output 2 2 2 2 3 3 2 3 3 2 3" xfId="4783"/>
    <cellStyle name="Output 2 2 2 2 3 3 2 3 3 2 3 2" xfId="4784"/>
    <cellStyle name="Output 2 2 2 2 3 3 2 3 3 2 4" xfId="4785"/>
    <cellStyle name="Output 2 2 2 2 3 3 2 3 3 3" xfId="4786"/>
    <cellStyle name="Output 2 2 2 2 3 3 2 3 3 3 2" xfId="4787"/>
    <cellStyle name="Output 2 2 2 2 3 3 2 3 3 3 2 2" xfId="4788"/>
    <cellStyle name="Output 2 2 2 2 3 3 2 3 3 3 3" xfId="4789"/>
    <cellStyle name="Output 2 2 2 2 3 3 2 3 3 4" xfId="4790"/>
    <cellStyle name="Output 2 2 2 2 3 3 2 3 3 4 2" xfId="4791"/>
    <cellStyle name="Output 2 2 2 2 3 3 2 3 3 5" xfId="4792"/>
    <cellStyle name="Output 2 2 2 2 3 3 2 3 4" xfId="4793"/>
    <cellStyle name="Output 2 2 2 2 3 3 2 3 4 2" xfId="4794"/>
    <cellStyle name="Output 2 2 2 2 3 3 2 3 4 2 2" xfId="4795"/>
    <cellStyle name="Output 2 2 2 2 3 3 2 3 4 3" xfId="4796"/>
    <cellStyle name="Output 2 2 2 2 3 3 2 3 4 3 2" xfId="4797"/>
    <cellStyle name="Output 2 2 2 2 3 3 2 3 4 4" xfId="4798"/>
    <cellStyle name="Output 2 2 2 2 3 3 2 3 5" xfId="4799"/>
    <cellStyle name="Output 2 2 2 2 3 3 2 3 5 2" xfId="4800"/>
    <cellStyle name="Output 2 2 2 2 3 3 2 3 5 2 2" xfId="4801"/>
    <cellStyle name="Output 2 2 2 2 3 3 2 3 5 3" xfId="4802"/>
    <cellStyle name="Output 2 2 2 2 3 3 2 3 6" xfId="4803"/>
    <cellStyle name="Output 2 2 2 2 3 3 2 3 6 2" xfId="4804"/>
    <cellStyle name="Output 2 2 2 2 3 3 2 3 7" xfId="4805"/>
    <cellStyle name="Output 2 2 2 2 3 3 2 4" xfId="4806"/>
    <cellStyle name="Output 2 2 2 2 3 3 2 4 2" xfId="4807"/>
    <cellStyle name="Output 2 2 2 2 3 3 2 4 2 2" xfId="4808"/>
    <cellStyle name="Output 2 2 2 2 3 3 2 4 2 2 2" xfId="4809"/>
    <cellStyle name="Output 2 2 2 2 3 3 2 4 2 2 2 2" xfId="4810"/>
    <cellStyle name="Output 2 2 2 2 3 3 2 4 2 2 3" xfId="4811"/>
    <cellStyle name="Output 2 2 2 2 3 3 2 4 2 2 3 2" xfId="4812"/>
    <cellStyle name="Output 2 2 2 2 3 3 2 4 2 2 4" xfId="4813"/>
    <cellStyle name="Output 2 2 2 2 3 3 2 4 2 3" xfId="4814"/>
    <cellStyle name="Output 2 2 2 2 3 3 2 4 2 3 2" xfId="4815"/>
    <cellStyle name="Output 2 2 2 2 3 3 2 4 2 3 2 2" xfId="4816"/>
    <cellStyle name="Output 2 2 2 2 3 3 2 4 2 3 3" xfId="4817"/>
    <cellStyle name="Output 2 2 2 2 3 3 2 4 2 4" xfId="4818"/>
    <cellStyle name="Output 2 2 2 2 3 3 2 4 2 4 2" xfId="4819"/>
    <cellStyle name="Output 2 2 2 2 3 3 2 4 2 5" xfId="4820"/>
    <cellStyle name="Output 2 2 2 2 3 3 2 4 3" xfId="4821"/>
    <cellStyle name="Output 2 2 2 2 3 3 2 4 3 2" xfId="4822"/>
    <cellStyle name="Output 2 2 2 2 3 3 2 4 3 2 2" xfId="4823"/>
    <cellStyle name="Output 2 2 2 2 3 3 2 4 3 3" xfId="4824"/>
    <cellStyle name="Output 2 2 2 2 3 3 2 4 3 3 2" xfId="4825"/>
    <cellStyle name="Output 2 2 2 2 3 3 2 4 3 4" xfId="4826"/>
    <cellStyle name="Output 2 2 2 2 3 3 2 4 4" xfId="4827"/>
    <cellStyle name="Output 2 2 2 2 3 3 2 4 4 2" xfId="4828"/>
    <cellStyle name="Output 2 2 2 2 3 3 2 4 4 2 2" xfId="4829"/>
    <cellStyle name="Output 2 2 2 2 3 3 2 4 4 3" xfId="4830"/>
    <cellStyle name="Output 2 2 2 2 3 3 2 4 5" xfId="4831"/>
    <cellStyle name="Output 2 2 2 2 3 3 2 4 5 2" xfId="4832"/>
    <cellStyle name="Output 2 2 2 2 3 3 2 4 6" xfId="4833"/>
    <cellStyle name="Output 2 2 2 2 3 3 2 5" xfId="4834"/>
    <cellStyle name="Output 2 2 2 2 3 3 2 5 2" xfId="4835"/>
    <cellStyle name="Output 2 2 2 2 3 3 2 5 2 2" xfId="4836"/>
    <cellStyle name="Output 2 2 2 2 3 3 2 5 2 2 2" xfId="4837"/>
    <cellStyle name="Output 2 2 2 2 3 3 2 5 2 3" xfId="4838"/>
    <cellStyle name="Output 2 2 2 2 3 3 2 5 2 3 2" xfId="4839"/>
    <cellStyle name="Output 2 2 2 2 3 3 2 5 2 4" xfId="4840"/>
    <cellStyle name="Output 2 2 2 2 3 3 2 5 3" xfId="4841"/>
    <cellStyle name="Output 2 2 2 2 3 3 2 5 3 2" xfId="4842"/>
    <cellStyle name="Output 2 2 2 2 3 3 2 5 3 2 2" xfId="4843"/>
    <cellStyle name="Output 2 2 2 2 3 3 2 5 3 3" xfId="4844"/>
    <cellStyle name="Output 2 2 2 2 3 3 2 5 4" xfId="4845"/>
    <cellStyle name="Output 2 2 2 2 3 3 2 5 4 2" xfId="4846"/>
    <cellStyle name="Output 2 2 2 2 3 3 2 5 5" xfId="4847"/>
    <cellStyle name="Output 2 2 2 2 3 3 2 6" xfId="4848"/>
    <cellStyle name="Output 2 2 2 2 3 3 2 6 2" xfId="4849"/>
    <cellStyle name="Output 2 2 2 2 3 3 2 6 2 2" xfId="4850"/>
    <cellStyle name="Output 2 2 2 2 3 3 2 6 3" xfId="4851"/>
    <cellStyle name="Output 2 2 2 2 3 3 2 6 3 2" xfId="4852"/>
    <cellStyle name="Output 2 2 2 2 3 3 2 6 4" xfId="4853"/>
    <cellStyle name="Output 2 2 2 2 3 3 2 7" xfId="4854"/>
    <cellStyle name="Output 2 2 2 2 3 3 2 7 2" xfId="4855"/>
    <cellStyle name="Output 2 2 2 2 3 3 2 7 2 2" xfId="4856"/>
    <cellStyle name="Output 2 2 2 2 3 3 2 7 3" xfId="4857"/>
    <cellStyle name="Output 2 2 2 2 3 3 2 8" xfId="4858"/>
    <cellStyle name="Output 2 2 2 2 3 3 2 8 2" xfId="4859"/>
    <cellStyle name="Output 2 2 2 2 3 3 2 9" xfId="4860"/>
    <cellStyle name="Output 2 2 2 2 3 3 3" xfId="4861"/>
    <cellStyle name="Output 2 2 2 2 3 3 3 2" xfId="4862"/>
    <cellStyle name="Output 2 2 2 2 3 3 3 2 2" xfId="4863"/>
    <cellStyle name="Output 2 2 2 2 3 3 3 2 2 2" xfId="4864"/>
    <cellStyle name="Output 2 2 2 2 3 3 3 2 2 2 2" xfId="4865"/>
    <cellStyle name="Output 2 2 2 2 3 3 3 2 2 2 2 2" xfId="4866"/>
    <cellStyle name="Output 2 2 2 2 3 3 3 2 2 2 2 2 2" xfId="4867"/>
    <cellStyle name="Output 2 2 2 2 3 3 3 2 2 2 2 3" xfId="4868"/>
    <cellStyle name="Output 2 2 2 2 3 3 3 2 2 2 2 3 2" xfId="4869"/>
    <cellStyle name="Output 2 2 2 2 3 3 3 2 2 2 2 4" xfId="4870"/>
    <cellStyle name="Output 2 2 2 2 3 3 3 2 2 2 3" xfId="4871"/>
    <cellStyle name="Output 2 2 2 2 3 3 3 2 2 2 3 2" xfId="4872"/>
    <cellStyle name="Output 2 2 2 2 3 3 3 2 2 2 3 2 2" xfId="4873"/>
    <cellStyle name="Output 2 2 2 2 3 3 3 2 2 2 3 3" xfId="4874"/>
    <cellStyle name="Output 2 2 2 2 3 3 3 2 2 2 4" xfId="4875"/>
    <cellStyle name="Output 2 2 2 2 3 3 3 2 2 2 4 2" xfId="4876"/>
    <cellStyle name="Output 2 2 2 2 3 3 3 2 2 2 5" xfId="4877"/>
    <cellStyle name="Output 2 2 2 2 3 3 3 2 2 3" xfId="4878"/>
    <cellStyle name="Output 2 2 2 2 3 3 3 2 2 3 2" xfId="4879"/>
    <cellStyle name="Output 2 2 2 2 3 3 3 2 2 3 2 2" xfId="4880"/>
    <cellStyle name="Output 2 2 2 2 3 3 3 2 2 3 3" xfId="4881"/>
    <cellStyle name="Output 2 2 2 2 3 3 3 2 2 3 3 2" xfId="4882"/>
    <cellStyle name="Output 2 2 2 2 3 3 3 2 2 3 4" xfId="4883"/>
    <cellStyle name="Output 2 2 2 2 3 3 3 2 2 4" xfId="4884"/>
    <cellStyle name="Output 2 2 2 2 3 3 3 2 2 4 2" xfId="4885"/>
    <cellStyle name="Output 2 2 2 2 3 3 3 2 2 4 2 2" xfId="4886"/>
    <cellStyle name="Output 2 2 2 2 3 3 3 2 2 4 3" xfId="4887"/>
    <cellStyle name="Output 2 2 2 2 3 3 3 2 2 5" xfId="4888"/>
    <cellStyle name="Output 2 2 2 2 3 3 3 2 2 5 2" xfId="4889"/>
    <cellStyle name="Output 2 2 2 2 3 3 3 2 2 6" xfId="4890"/>
    <cellStyle name="Output 2 2 2 2 3 3 3 2 3" xfId="4891"/>
    <cellStyle name="Output 2 2 2 2 3 3 3 2 3 2" xfId="4892"/>
    <cellStyle name="Output 2 2 2 2 3 3 3 2 3 2 2" xfId="4893"/>
    <cellStyle name="Output 2 2 2 2 3 3 3 2 3 2 2 2" xfId="4894"/>
    <cellStyle name="Output 2 2 2 2 3 3 3 2 3 2 3" xfId="4895"/>
    <cellStyle name="Output 2 2 2 2 3 3 3 2 3 2 3 2" xfId="4896"/>
    <cellStyle name="Output 2 2 2 2 3 3 3 2 3 2 4" xfId="4897"/>
    <cellStyle name="Output 2 2 2 2 3 3 3 2 3 3" xfId="4898"/>
    <cellStyle name="Output 2 2 2 2 3 3 3 2 3 3 2" xfId="4899"/>
    <cellStyle name="Output 2 2 2 2 3 3 3 2 3 3 2 2" xfId="4900"/>
    <cellStyle name="Output 2 2 2 2 3 3 3 2 3 3 3" xfId="4901"/>
    <cellStyle name="Output 2 2 2 2 3 3 3 2 3 4" xfId="4902"/>
    <cellStyle name="Output 2 2 2 2 3 3 3 2 3 4 2" xfId="4903"/>
    <cellStyle name="Output 2 2 2 2 3 3 3 2 3 5" xfId="4904"/>
    <cellStyle name="Output 2 2 2 2 3 3 3 2 4" xfId="4905"/>
    <cellStyle name="Output 2 2 2 2 3 3 3 2 4 2" xfId="4906"/>
    <cellStyle name="Output 2 2 2 2 3 3 3 2 4 2 2" xfId="4907"/>
    <cellStyle name="Output 2 2 2 2 3 3 3 2 4 3" xfId="4908"/>
    <cellStyle name="Output 2 2 2 2 3 3 3 2 4 3 2" xfId="4909"/>
    <cellStyle name="Output 2 2 2 2 3 3 3 2 4 4" xfId="4910"/>
    <cellStyle name="Output 2 2 2 2 3 3 3 2 5" xfId="4911"/>
    <cellStyle name="Output 2 2 2 2 3 3 3 2 5 2" xfId="4912"/>
    <cellStyle name="Output 2 2 2 2 3 3 3 2 5 2 2" xfId="4913"/>
    <cellStyle name="Output 2 2 2 2 3 3 3 2 5 3" xfId="4914"/>
    <cellStyle name="Output 2 2 2 2 3 3 3 2 6" xfId="4915"/>
    <cellStyle name="Output 2 2 2 2 3 3 3 2 6 2" xfId="4916"/>
    <cellStyle name="Output 2 2 2 2 3 3 3 2 7" xfId="4917"/>
    <cellStyle name="Output 2 2 2 2 3 3 3 3" xfId="4918"/>
    <cellStyle name="Output 2 2 2 2 3 3 3 3 2" xfId="4919"/>
    <cellStyle name="Output 2 2 2 2 3 3 3 3 2 2" xfId="4920"/>
    <cellStyle name="Output 2 2 2 2 3 3 3 3 2 2 2" xfId="4921"/>
    <cellStyle name="Output 2 2 2 2 3 3 3 3 2 2 2 2" xfId="4922"/>
    <cellStyle name="Output 2 2 2 2 3 3 3 3 2 2 3" xfId="4923"/>
    <cellStyle name="Output 2 2 2 2 3 3 3 3 2 2 3 2" xfId="4924"/>
    <cellStyle name="Output 2 2 2 2 3 3 3 3 2 2 4" xfId="4925"/>
    <cellStyle name="Output 2 2 2 2 3 3 3 3 2 3" xfId="4926"/>
    <cellStyle name="Output 2 2 2 2 3 3 3 3 2 3 2" xfId="4927"/>
    <cellStyle name="Output 2 2 2 2 3 3 3 3 2 3 2 2" xfId="4928"/>
    <cellStyle name="Output 2 2 2 2 3 3 3 3 2 3 3" xfId="4929"/>
    <cellStyle name="Output 2 2 2 2 3 3 3 3 2 4" xfId="4930"/>
    <cellStyle name="Output 2 2 2 2 3 3 3 3 2 4 2" xfId="4931"/>
    <cellStyle name="Output 2 2 2 2 3 3 3 3 2 5" xfId="4932"/>
    <cellStyle name="Output 2 2 2 2 3 3 3 3 3" xfId="4933"/>
    <cellStyle name="Output 2 2 2 2 3 3 3 3 3 2" xfId="4934"/>
    <cellStyle name="Output 2 2 2 2 3 3 3 3 3 2 2" xfId="4935"/>
    <cellStyle name="Output 2 2 2 2 3 3 3 3 3 3" xfId="4936"/>
    <cellStyle name="Output 2 2 2 2 3 3 3 3 3 3 2" xfId="4937"/>
    <cellStyle name="Output 2 2 2 2 3 3 3 3 3 4" xfId="4938"/>
    <cellStyle name="Output 2 2 2 2 3 3 3 3 4" xfId="4939"/>
    <cellStyle name="Output 2 2 2 2 3 3 3 3 4 2" xfId="4940"/>
    <cellStyle name="Output 2 2 2 2 3 3 3 3 4 2 2" xfId="4941"/>
    <cellStyle name="Output 2 2 2 2 3 3 3 3 4 3" xfId="4942"/>
    <cellStyle name="Output 2 2 2 2 3 3 3 3 5" xfId="4943"/>
    <cellStyle name="Output 2 2 2 2 3 3 3 3 5 2" xfId="4944"/>
    <cellStyle name="Output 2 2 2 2 3 3 3 3 6" xfId="4945"/>
    <cellStyle name="Output 2 2 2 2 3 3 3 4" xfId="4946"/>
    <cellStyle name="Output 2 2 2 2 3 3 3 4 2" xfId="4947"/>
    <cellStyle name="Output 2 2 2 2 3 3 3 4 2 2" xfId="4948"/>
    <cellStyle name="Output 2 2 2 2 3 3 3 4 2 2 2" xfId="4949"/>
    <cellStyle name="Output 2 2 2 2 3 3 3 4 2 3" xfId="4950"/>
    <cellStyle name="Output 2 2 2 2 3 3 3 4 2 3 2" xfId="4951"/>
    <cellStyle name="Output 2 2 2 2 3 3 3 4 2 4" xfId="4952"/>
    <cellStyle name="Output 2 2 2 2 3 3 3 4 3" xfId="4953"/>
    <cellStyle name="Output 2 2 2 2 3 3 3 4 3 2" xfId="4954"/>
    <cellStyle name="Output 2 2 2 2 3 3 3 4 3 2 2" xfId="4955"/>
    <cellStyle name="Output 2 2 2 2 3 3 3 4 3 3" xfId="4956"/>
    <cellStyle name="Output 2 2 2 2 3 3 3 4 4" xfId="4957"/>
    <cellStyle name="Output 2 2 2 2 3 3 3 4 4 2" xfId="4958"/>
    <cellStyle name="Output 2 2 2 2 3 3 3 4 5" xfId="4959"/>
    <cellStyle name="Output 2 2 2 2 3 3 3 5" xfId="4960"/>
    <cellStyle name="Output 2 2 2 2 3 3 3 5 2" xfId="4961"/>
    <cellStyle name="Output 2 2 2 2 3 3 3 5 2 2" xfId="4962"/>
    <cellStyle name="Output 2 2 2 2 3 3 3 5 3" xfId="4963"/>
    <cellStyle name="Output 2 2 2 2 3 3 3 5 3 2" xfId="4964"/>
    <cellStyle name="Output 2 2 2 2 3 3 3 5 4" xfId="4965"/>
    <cellStyle name="Output 2 2 2 2 3 3 3 6" xfId="4966"/>
    <cellStyle name="Output 2 2 2 2 3 3 3 6 2" xfId="4967"/>
    <cellStyle name="Output 2 2 2 2 3 3 3 6 2 2" xfId="4968"/>
    <cellStyle name="Output 2 2 2 2 3 3 3 6 3" xfId="4969"/>
    <cellStyle name="Output 2 2 2 2 3 3 3 7" xfId="4970"/>
    <cellStyle name="Output 2 2 2 2 3 3 3 7 2" xfId="4971"/>
    <cellStyle name="Output 2 2 2 2 3 3 3 8" xfId="4972"/>
    <cellStyle name="Output 2 2 2 2 3 3 4" xfId="4973"/>
    <cellStyle name="Output 2 2 2 2 3 3 4 2" xfId="4974"/>
    <cellStyle name="Output 2 2 2 2 3 3 4 2 2" xfId="4975"/>
    <cellStyle name="Output 2 2 2 2 3 3 4 2 2 2" xfId="4976"/>
    <cellStyle name="Output 2 2 2 2 3 3 4 2 2 2 2" xfId="4977"/>
    <cellStyle name="Output 2 2 2 2 3 3 4 2 2 2 2 2" xfId="4978"/>
    <cellStyle name="Output 2 2 2 2 3 3 4 2 2 2 3" xfId="4979"/>
    <cellStyle name="Output 2 2 2 2 3 3 4 2 2 2 3 2" xfId="4980"/>
    <cellStyle name="Output 2 2 2 2 3 3 4 2 2 2 4" xfId="4981"/>
    <cellStyle name="Output 2 2 2 2 3 3 4 2 2 3" xfId="4982"/>
    <cellStyle name="Output 2 2 2 2 3 3 4 2 2 3 2" xfId="4983"/>
    <cellStyle name="Output 2 2 2 2 3 3 4 2 2 3 2 2" xfId="4984"/>
    <cellStyle name="Output 2 2 2 2 3 3 4 2 2 3 3" xfId="4985"/>
    <cellStyle name="Output 2 2 2 2 3 3 4 2 2 4" xfId="4986"/>
    <cellStyle name="Output 2 2 2 2 3 3 4 2 2 4 2" xfId="4987"/>
    <cellStyle name="Output 2 2 2 2 3 3 4 2 2 5" xfId="4988"/>
    <cellStyle name="Output 2 2 2 2 3 3 4 2 3" xfId="4989"/>
    <cellStyle name="Output 2 2 2 2 3 3 4 2 3 2" xfId="4990"/>
    <cellStyle name="Output 2 2 2 2 3 3 4 2 3 2 2" xfId="4991"/>
    <cellStyle name="Output 2 2 2 2 3 3 4 2 3 3" xfId="4992"/>
    <cellStyle name="Output 2 2 2 2 3 3 4 2 3 3 2" xfId="4993"/>
    <cellStyle name="Output 2 2 2 2 3 3 4 2 3 4" xfId="4994"/>
    <cellStyle name="Output 2 2 2 2 3 3 4 2 4" xfId="4995"/>
    <cellStyle name="Output 2 2 2 2 3 3 4 2 4 2" xfId="4996"/>
    <cellStyle name="Output 2 2 2 2 3 3 4 2 4 2 2" xfId="4997"/>
    <cellStyle name="Output 2 2 2 2 3 3 4 2 4 3" xfId="4998"/>
    <cellStyle name="Output 2 2 2 2 3 3 4 2 5" xfId="4999"/>
    <cellStyle name="Output 2 2 2 2 3 3 4 2 5 2" xfId="5000"/>
    <cellStyle name="Output 2 2 2 2 3 3 4 2 6" xfId="5001"/>
    <cellStyle name="Output 2 2 2 2 3 3 4 3" xfId="5002"/>
    <cellStyle name="Output 2 2 2 2 3 3 4 3 2" xfId="5003"/>
    <cellStyle name="Output 2 2 2 2 3 3 4 3 2 2" xfId="5004"/>
    <cellStyle name="Output 2 2 2 2 3 3 4 3 2 2 2" xfId="5005"/>
    <cellStyle name="Output 2 2 2 2 3 3 4 3 2 3" xfId="5006"/>
    <cellStyle name="Output 2 2 2 2 3 3 4 3 2 3 2" xfId="5007"/>
    <cellStyle name="Output 2 2 2 2 3 3 4 3 2 4" xfId="5008"/>
    <cellStyle name="Output 2 2 2 2 3 3 4 3 3" xfId="5009"/>
    <cellStyle name="Output 2 2 2 2 3 3 4 3 3 2" xfId="5010"/>
    <cellStyle name="Output 2 2 2 2 3 3 4 3 3 2 2" xfId="5011"/>
    <cellStyle name="Output 2 2 2 2 3 3 4 3 3 3" xfId="5012"/>
    <cellStyle name="Output 2 2 2 2 3 3 4 3 4" xfId="5013"/>
    <cellStyle name="Output 2 2 2 2 3 3 4 3 4 2" xfId="5014"/>
    <cellStyle name="Output 2 2 2 2 3 3 4 3 5" xfId="5015"/>
    <cellStyle name="Output 2 2 2 2 3 3 4 4" xfId="5016"/>
    <cellStyle name="Output 2 2 2 2 3 3 4 4 2" xfId="5017"/>
    <cellStyle name="Output 2 2 2 2 3 3 4 4 2 2" xfId="5018"/>
    <cellStyle name="Output 2 2 2 2 3 3 4 4 3" xfId="5019"/>
    <cellStyle name="Output 2 2 2 2 3 3 4 4 3 2" xfId="5020"/>
    <cellStyle name="Output 2 2 2 2 3 3 4 4 4" xfId="5021"/>
    <cellStyle name="Output 2 2 2 2 3 3 4 5" xfId="5022"/>
    <cellStyle name="Output 2 2 2 2 3 3 4 5 2" xfId="5023"/>
    <cellStyle name="Output 2 2 2 2 3 3 4 5 2 2" xfId="5024"/>
    <cellStyle name="Output 2 2 2 2 3 3 4 5 3" xfId="5025"/>
    <cellStyle name="Output 2 2 2 2 3 3 4 6" xfId="5026"/>
    <cellStyle name="Output 2 2 2 2 3 3 4 6 2" xfId="5027"/>
    <cellStyle name="Output 2 2 2 2 3 3 4 7" xfId="5028"/>
    <cellStyle name="Output 2 2 2 2 3 3 5" xfId="5029"/>
    <cellStyle name="Output 2 2 2 2 3 3 5 2" xfId="5030"/>
    <cellStyle name="Output 2 2 2 2 3 3 5 2 2" xfId="5031"/>
    <cellStyle name="Output 2 2 2 2 3 3 5 2 2 2" xfId="5032"/>
    <cellStyle name="Output 2 2 2 2 3 3 5 2 2 2 2" xfId="5033"/>
    <cellStyle name="Output 2 2 2 2 3 3 5 2 2 3" xfId="5034"/>
    <cellStyle name="Output 2 2 2 2 3 3 5 2 2 3 2" xfId="5035"/>
    <cellStyle name="Output 2 2 2 2 3 3 5 2 2 4" xfId="5036"/>
    <cellStyle name="Output 2 2 2 2 3 3 5 2 3" xfId="5037"/>
    <cellStyle name="Output 2 2 2 2 3 3 5 2 3 2" xfId="5038"/>
    <cellStyle name="Output 2 2 2 2 3 3 5 2 3 2 2" xfId="5039"/>
    <cellStyle name="Output 2 2 2 2 3 3 5 2 3 3" xfId="5040"/>
    <cellStyle name="Output 2 2 2 2 3 3 5 2 4" xfId="5041"/>
    <cellStyle name="Output 2 2 2 2 3 3 5 2 4 2" xfId="5042"/>
    <cellStyle name="Output 2 2 2 2 3 3 5 2 5" xfId="5043"/>
    <cellStyle name="Output 2 2 2 2 3 3 5 3" xfId="5044"/>
    <cellStyle name="Output 2 2 2 2 3 3 5 3 2" xfId="5045"/>
    <cellStyle name="Output 2 2 2 2 3 3 5 3 2 2" xfId="5046"/>
    <cellStyle name="Output 2 2 2 2 3 3 5 3 3" xfId="5047"/>
    <cellStyle name="Output 2 2 2 2 3 3 5 3 3 2" xfId="5048"/>
    <cellStyle name="Output 2 2 2 2 3 3 5 3 4" xfId="5049"/>
    <cellStyle name="Output 2 2 2 2 3 3 5 4" xfId="5050"/>
    <cellStyle name="Output 2 2 2 2 3 3 5 4 2" xfId="5051"/>
    <cellStyle name="Output 2 2 2 2 3 3 5 4 2 2" xfId="5052"/>
    <cellStyle name="Output 2 2 2 2 3 3 5 4 3" xfId="5053"/>
    <cellStyle name="Output 2 2 2 2 3 3 5 5" xfId="5054"/>
    <cellStyle name="Output 2 2 2 2 3 3 5 5 2" xfId="5055"/>
    <cellStyle name="Output 2 2 2 2 3 3 5 6" xfId="5056"/>
    <cellStyle name="Output 2 2 2 2 3 3 6" xfId="5057"/>
    <cellStyle name="Output 2 2 2 2 3 3 6 2" xfId="5058"/>
    <cellStyle name="Output 2 2 2 2 3 3 6 2 2" xfId="5059"/>
    <cellStyle name="Output 2 2 2 2 3 3 6 2 2 2" xfId="5060"/>
    <cellStyle name="Output 2 2 2 2 3 3 6 2 3" xfId="5061"/>
    <cellStyle name="Output 2 2 2 2 3 3 6 2 3 2" xfId="5062"/>
    <cellStyle name="Output 2 2 2 2 3 3 6 2 4" xfId="5063"/>
    <cellStyle name="Output 2 2 2 2 3 3 6 3" xfId="5064"/>
    <cellStyle name="Output 2 2 2 2 3 3 6 3 2" xfId="5065"/>
    <cellStyle name="Output 2 2 2 2 3 3 6 3 2 2" xfId="5066"/>
    <cellStyle name="Output 2 2 2 2 3 3 6 3 3" xfId="5067"/>
    <cellStyle name="Output 2 2 2 2 3 3 6 4" xfId="5068"/>
    <cellStyle name="Output 2 2 2 2 3 3 6 4 2" xfId="5069"/>
    <cellStyle name="Output 2 2 2 2 3 3 6 5" xfId="5070"/>
    <cellStyle name="Output 2 2 2 2 3 3 7" xfId="5071"/>
    <cellStyle name="Output 2 2 2 2 3 3 7 2" xfId="5072"/>
    <cellStyle name="Output 2 2 2 2 3 3 7 2 2" xfId="5073"/>
    <cellStyle name="Output 2 2 2 2 3 3 7 3" xfId="5074"/>
    <cellStyle name="Output 2 2 2 2 3 3 7 3 2" xfId="5075"/>
    <cellStyle name="Output 2 2 2 2 3 3 7 4" xfId="5076"/>
    <cellStyle name="Output 2 2 2 2 3 3 8" xfId="5077"/>
    <cellStyle name="Output 2 2 2 2 3 3 8 2" xfId="5078"/>
    <cellStyle name="Output 2 2 2 2 3 3 8 2 2" xfId="5079"/>
    <cellStyle name="Output 2 2 2 2 3 3 8 3" xfId="5080"/>
    <cellStyle name="Output 2 2 2 2 3 3 9" xfId="5081"/>
    <cellStyle name="Output 2 2 2 2 3 3 9 2" xfId="5082"/>
    <cellStyle name="Output 2 2 2 2 3 4" xfId="5083"/>
    <cellStyle name="Output 2 2 2 2 3 4 2" xfId="5084"/>
    <cellStyle name="Output 2 2 2 2 3 4 2 2" xfId="5085"/>
    <cellStyle name="Output 2 2 2 2 3 4 2 2 2" xfId="5086"/>
    <cellStyle name="Output 2 2 2 2 3 4 2 2 2 2" xfId="5087"/>
    <cellStyle name="Output 2 2 2 2 3 4 2 2 2 2 2" xfId="5088"/>
    <cellStyle name="Output 2 2 2 2 3 4 2 2 2 2 2 2" xfId="5089"/>
    <cellStyle name="Output 2 2 2 2 3 4 2 2 2 2 2 2 2" xfId="5090"/>
    <cellStyle name="Output 2 2 2 2 3 4 2 2 2 2 2 3" xfId="5091"/>
    <cellStyle name="Output 2 2 2 2 3 4 2 2 2 2 2 3 2" xfId="5092"/>
    <cellStyle name="Output 2 2 2 2 3 4 2 2 2 2 2 4" xfId="5093"/>
    <cellStyle name="Output 2 2 2 2 3 4 2 2 2 2 3" xfId="5094"/>
    <cellStyle name="Output 2 2 2 2 3 4 2 2 2 2 3 2" xfId="5095"/>
    <cellStyle name="Output 2 2 2 2 3 4 2 2 2 2 3 2 2" xfId="5096"/>
    <cellStyle name="Output 2 2 2 2 3 4 2 2 2 2 3 3" xfId="5097"/>
    <cellStyle name="Output 2 2 2 2 3 4 2 2 2 2 4" xfId="5098"/>
    <cellStyle name="Output 2 2 2 2 3 4 2 2 2 2 4 2" xfId="5099"/>
    <cellStyle name="Output 2 2 2 2 3 4 2 2 2 2 5" xfId="5100"/>
    <cellStyle name="Output 2 2 2 2 3 4 2 2 2 3" xfId="5101"/>
    <cellStyle name="Output 2 2 2 2 3 4 2 2 2 3 2" xfId="5102"/>
    <cellStyle name="Output 2 2 2 2 3 4 2 2 2 3 2 2" xfId="5103"/>
    <cellStyle name="Output 2 2 2 2 3 4 2 2 2 3 3" xfId="5104"/>
    <cellStyle name="Output 2 2 2 2 3 4 2 2 2 3 3 2" xfId="5105"/>
    <cellStyle name="Output 2 2 2 2 3 4 2 2 2 3 4" xfId="5106"/>
    <cellStyle name="Output 2 2 2 2 3 4 2 2 2 4" xfId="5107"/>
    <cellStyle name="Output 2 2 2 2 3 4 2 2 2 4 2" xfId="5108"/>
    <cellStyle name="Output 2 2 2 2 3 4 2 2 2 4 2 2" xfId="5109"/>
    <cellStyle name="Output 2 2 2 2 3 4 2 2 2 4 3" xfId="5110"/>
    <cellStyle name="Output 2 2 2 2 3 4 2 2 2 5" xfId="5111"/>
    <cellStyle name="Output 2 2 2 2 3 4 2 2 2 5 2" xfId="5112"/>
    <cellStyle name="Output 2 2 2 2 3 4 2 2 2 6" xfId="5113"/>
    <cellStyle name="Output 2 2 2 2 3 4 2 2 3" xfId="5114"/>
    <cellStyle name="Output 2 2 2 2 3 4 2 2 3 2" xfId="5115"/>
    <cellStyle name="Output 2 2 2 2 3 4 2 2 3 2 2" xfId="5116"/>
    <cellStyle name="Output 2 2 2 2 3 4 2 2 3 2 2 2" xfId="5117"/>
    <cellStyle name="Output 2 2 2 2 3 4 2 2 3 2 3" xfId="5118"/>
    <cellStyle name="Output 2 2 2 2 3 4 2 2 3 2 3 2" xfId="5119"/>
    <cellStyle name="Output 2 2 2 2 3 4 2 2 3 2 4" xfId="5120"/>
    <cellStyle name="Output 2 2 2 2 3 4 2 2 3 3" xfId="5121"/>
    <cellStyle name="Output 2 2 2 2 3 4 2 2 3 3 2" xfId="5122"/>
    <cellStyle name="Output 2 2 2 2 3 4 2 2 3 3 2 2" xfId="5123"/>
    <cellStyle name="Output 2 2 2 2 3 4 2 2 3 3 3" xfId="5124"/>
    <cellStyle name="Output 2 2 2 2 3 4 2 2 3 4" xfId="5125"/>
    <cellStyle name="Output 2 2 2 2 3 4 2 2 3 4 2" xfId="5126"/>
    <cellStyle name="Output 2 2 2 2 3 4 2 2 3 5" xfId="5127"/>
    <cellStyle name="Output 2 2 2 2 3 4 2 2 4" xfId="5128"/>
    <cellStyle name="Output 2 2 2 2 3 4 2 2 4 2" xfId="5129"/>
    <cellStyle name="Output 2 2 2 2 3 4 2 2 4 2 2" xfId="5130"/>
    <cellStyle name="Output 2 2 2 2 3 4 2 2 4 3" xfId="5131"/>
    <cellStyle name="Output 2 2 2 2 3 4 2 2 4 3 2" xfId="5132"/>
    <cellStyle name="Output 2 2 2 2 3 4 2 2 4 4" xfId="5133"/>
    <cellStyle name="Output 2 2 2 2 3 4 2 2 5" xfId="5134"/>
    <cellStyle name="Output 2 2 2 2 3 4 2 2 5 2" xfId="5135"/>
    <cellStyle name="Output 2 2 2 2 3 4 2 2 5 2 2" xfId="5136"/>
    <cellStyle name="Output 2 2 2 2 3 4 2 2 5 3" xfId="5137"/>
    <cellStyle name="Output 2 2 2 2 3 4 2 2 6" xfId="5138"/>
    <cellStyle name="Output 2 2 2 2 3 4 2 2 6 2" xfId="5139"/>
    <cellStyle name="Output 2 2 2 2 3 4 2 2 7" xfId="5140"/>
    <cellStyle name="Output 2 2 2 2 3 4 2 3" xfId="5141"/>
    <cellStyle name="Output 2 2 2 2 3 4 2 3 2" xfId="5142"/>
    <cellStyle name="Output 2 2 2 2 3 4 2 3 2 2" xfId="5143"/>
    <cellStyle name="Output 2 2 2 2 3 4 2 3 2 2 2" xfId="5144"/>
    <cellStyle name="Output 2 2 2 2 3 4 2 3 2 2 2 2" xfId="5145"/>
    <cellStyle name="Output 2 2 2 2 3 4 2 3 2 2 3" xfId="5146"/>
    <cellStyle name="Output 2 2 2 2 3 4 2 3 2 2 3 2" xfId="5147"/>
    <cellStyle name="Output 2 2 2 2 3 4 2 3 2 2 4" xfId="5148"/>
    <cellStyle name="Output 2 2 2 2 3 4 2 3 2 3" xfId="5149"/>
    <cellStyle name="Output 2 2 2 2 3 4 2 3 2 3 2" xfId="5150"/>
    <cellStyle name="Output 2 2 2 2 3 4 2 3 2 3 2 2" xfId="5151"/>
    <cellStyle name="Output 2 2 2 2 3 4 2 3 2 3 3" xfId="5152"/>
    <cellStyle name="Output 2 2 2 2 3 4 2 3 2 4" xfId="5153"/>
    <cellStyle name="Output 2 2 2 2 3 4 2 3 2 4 2" xfId="5154"/>
    <cellStyle name="Output 2 2 2 2 3 4 2 3 2 5" xfId="5155"/>
    <cellStyle name="Output 2 2 2 2 3 4 2 3 3" xfId="5156"/>
    <cellStyle name="Output 2 2 2 2 3 4 2 3 3 2" xfId="5157"/>
    <cellStyle name="Output 2 2 2 2 3 4 2 3 3 2 2" xfId="5158"/>
    <cellStyle name="Output 2 2 2 2 3 4 2 3 3 3" xfId="5159"/>
    <cellStyle name="Output 2 2 2 2 3 4 2 3 3 3 2" xfId="5160"/>
    <cellStyle name="Output 2 2 2 2 3 4 2 3 3 4" xfId="5161"/>
    <cellStyle name="Output 2 2 2 2 3 4 2 3 4" xfId="5162"/>
    <cellStyle name="Output 2 2 2 2 3 4 2 3 4 2" xfId="5163"/>
    <cellStyle name="Output 2 2 2 2 3 4 2 3 4 2 2" xfId="5164"/>
    <cellStyle name="Output 2 2 2 2 3 4 2 3 4 3" xfId="5165"/>
    <cellStyle name="Output 2 2 2 2 3 4 2 3 5" xfId="5166"/>
    <cellStyle name="Output 2 2 2 2 3 4 2 3 5 2" xfId="5167"/>
    <cellStyle name="Output 2 2 2 2 3 4 2 3 6" xfId="5168"/>
    <cellStyle name="Output 2 2 2 2 3 4 2 4" xfId="5169"/>
    <cellStyle name="Output 2 2 2 2 3 4 2 4 2" xfId="5170"/>
    <cellStyle name="Output 2 2 2 2 3 4 2 4 2 2" xfId="5171"/>
    <cellStyle name="Output 2 2 2 2 3 4 2 4 2 2 2" xfId="5172"/>
    <cellStyle name="Output 2 2 2 2 3 4 2 4 2 3" xfId="5173"/>
    <cellStyle name="Output 2 2 2 2 3 4 2 4 2 3 2" xfId="5174"/>
    <cellStyle name="Output 2 2 2 2 3 4 2 4 2 4" xfId="5175"/>
    <cellStyle name="Output 2 2 2 2 3 4 2 4 3" xfId="5176"/>
    <cellStyle name="Output 2 2 2 2 3 4 2 4 3 2" xfId="5177"/>
    <cellStyle name="Output 2 2 2 2 3 4 2 4 3 2 2" xfId="5178"/>
    <cellStyle name="Output 2 2 2 2 3 4 2 4 3 3" xfId="5179"/>
    <cellStyle name="Output 2 2 2 2 3 4 2 4 4" xfId="5180"/>
    <cellStyle name="Output 2 2 2 2 3 4 2 4 4 2" xfId="5181"/>
    <cellStyle name="Output 2 2 2 2 3 4 2 4 5" xfId="5182"/>
    <cellStyle name="Output 2 2 2 2 3 4 2 5" xfId="5183"/>
    <cellStyle name="Output 2 2 2 2 3 4 2 5 2" xfId="5184"/>
    <cellStyle name="Output 2 2 2 2 3 4 2 5 2 2" xfId="5185"/>
    <cellStyle name="Output 2 2 2 2 3 4 2 5 3" xfId="5186"/>
    <cellStyle name="Output 2 2 2 2 3 4 2 5 3 2" xfId="5187"/>
    <cellStyle name="Output 2 2 2 2 3 4 2 5 4" xfId="5188"/>
    <cellStyle name="Output 2 2 2 2 3 4 2 6" xfId="5189"/>
    <cellStyle name="Output 2 2 2 2 3 4 2 6 2" xfId="5190"/>
    <cellStyle name="Output 2 2 2 2 3 4 2 6 2 2" xfId="5191"/>
    <cellStyle name="Output 2 2 2 2 3 4 2 6 3" xfId="5192"/>
    <cellStyle name="Output 2 2 2 2 3 4 2 7" xfId="5193"/>
    <cellStyle name="Output 2 2 2 2 3 4 2 7 2" xfId="5194"/>
    <cellStyle name="Output 2 2 2 2 3 4 2 8" xfId="5195"/>
    <cellStyle name="Output 2 2 2 2 3 4 3" xfId="5196"/>
    <cellStyle name="Output 2 2 2 2 3 4 3 2" xfId="5197"/>
    <cellStyle name="Output 2 2 2 2 3 4 3 2 2" xfId="5198"/>
    <cellStyle name="Output 2 2 2 2 3 4 3 2 2 2" xfId="5199"/>
    <cellStyle name="Output 2 2 2 2 3 4 3 2 2 2 2" xfId="5200"/>
    <cellStyle name="Output 2 2 2 2 3 4 3 2 2 2 2 2" xfId="5201"/>
    <cellStyle name="Output 2 2 2 2 3 4 3 2 2 2 3" xfId="5202"/>
    <cellStyle name="Output 2 2 2 2 3 4 3 2 2 2 3 2" xfId="5203"/>
    <cellStyle name="Output 2 2 2 2 3 4 3 2 2 2 4" xfId="5204"/>
    <cellStyle name="Output 2 2 2 2 3 4 3 2 2 3" xfId="5205"/>
    <cellStyle name="Output 2 2 2 2 3 4 3 2 2 3 2" xfId="5206"/>
    <cellStyle name="Output 2 2 2 2 3 4 3 2 2 3 2 2" xfId="5207"/>
    <cellStyle name="Output 2 2 2 2 3 4 3 2 2 3 3" xfId="5208"/>
    <cellStyle name="Output 2 2 2 2 3 4 3 2 2 4" xfId="5209"/>
    <cellStyle name="Output 2 2 2 2 3 4 3 2 2 4 2" xfId="5210"/>
    <cellStyle name="Output 2 2 2 2 3 4 3 2 2 5" xfId="5211"/>
    <cellStyle name="Output 2 2 2 2 3 4 3 2 3" xfId="5212"/>
    <cellStyle name="Output 2 2 2 2 3 4 3 2 3 2" xfId="5213"/>
    <cellStyle name="Output 2 2 2 2 3 4 3 2 3 2 2" xfId="5214"/>
    <cellStyle name="Output 2 2 2 2 3 4 3 2 3 3" xfId="5215"/>
    <cellStyle name="Output 2 2 2 2 3 4 3 2 3 3 2" xfId="5216"/>
    <cellStyle name="Output 2 2 2 2 3 4 3 2 3 4" xfId="5217"/>
    <cellStyle name="Output 2 2 2 2 3 4 3 2 4" xfId="5218"/>
    <cellStyle name="Output 2 2 2 2 3 4 3 2 4 2" xfId="5219"/>
    <cellStyle name="Output 2 2 2 2 3 4 3 2 4 2 2" xfId="5220"/>
    <cellStyle name="Output 2 2 2 2 3 4 3 2 4 3" xfId="5221"/>
    <cellStyle name="Output 2 2 2 2 3 4 3 2 5" xfId="5222"/>
    <cellStyle name="Output 2 2 2 2 3 4 3 2 5 2" xfId="5223"/>
    <cellStyle name="Output 2 2 2 2 3 4 3 2 6" xfId="5224"/>
    <cellStyle name="Output 2 2 2 2 3 4 3 3" xfId="5225"/>
    <cellStyle name="Output 2 2 2 2 3 4 3 3 2" xfId="5226"/>
    <cellStyle name="Output 2 2 2 2 3 4 3 3 2 2" xfId="5227"/>
    <cellStyle name="Output 2 2 2 2 3 4 3 3 2 2 2" xfId="5228"/>
    <cellStyle name="Output 2 2 2 2 3 4 3 3 2 3" xfId="5229"/>
    <cellStyle name="Output 2 2 2 2 3 4 3 3 2 3 2" xfId="5230"/>
    <cellStyle name="Output 2 2 2 2 3 4 3 3 2 4" xfId="5231"/>
    <cellStyle name="Output 2 2 2 2 3 4 3 3 3" xfId="5232"/>
    <cellStyle name="Output 2 2 2 2 3 4 3 3 3 2" xfId="5233"/>
    <cellStyle name="Output 2 2 2 2 3 4 3 3 3 2 2" xfId="5234"/>
    <cellStyle name="Output 2 2 2 2 3 4 3 3 3 3" xfId="5235"/>
    <cellStyle name="Output 2 2 2 2 3 4 3 3 4" xfId="5236"/>
    <cellStyle name="Output 2 2 2 2 3 4 3 3 4 2" xfId="5237"/>
    <cellStyle name="Output 2 2 2 2 3 4 3 3 5" xfId="5238"/>
    <cellStyle name="Output 2 2 2 2 3 4 3 4" xfId="5239"/>
    <cellStyle name="Output 2 2 2 2 3 4 3 4 2" xfId="5240"/>
    <cellStyle name="Output 2 2 2 2 3 4 3 4 2 2" xfId="5241"/>
    <cellStyle name="Output 2 2 2 2 3 4 3 4 3" xfId="5242"/>
    <cellStyle name="Output 2 2 2 2 3 4 3 4 3 2" xfId="5243"/>
    <cellStyle name="Output 2 2 2 2 3 4 3 4 4" xfId="5244"/>
    <cellStyle name="Output 2 2 2 2 3 4 3 5" xfId="5245"/>
    <cellStyle name="Output 2 2 2 2 3 4 3 5 2" xfId="5246"/>
    <cellStyle name="Output 2 2 2 2 3 4 3 5 2 2" xfId="5247"/>
    <cellStyle name="Output 2 2 2 2 3 4 3 5 3" xfId="5248"/>
    <cellStyle name="Output 2 2 2 2 3 4 3 6" xfId="5249"/>
    <cellStyle name="Output 2 2 2 2 3 4 3 6 2" xfId="5250"/>
    <cellStyle name="Output 2 2 2 2 3 4 3 7" xfId="5251"/>
    <cellStyle name="Output 2 2 2 2 3 4 4" xfId="5252"/>
    <cellStyle name="Output 2 2 2 2 3 4 4 2" xfId="5253"/>
    <cellStyle name="Output 2 2 2 2 3 4 4 2 2" xfId="5254"/>
    <cellStyle name="Output 2 2 2 2 3 4 4 2 2 2" xfId="5255"/>
    <cellStyle name="Output 2 2 2 2 3 4 4 2 2 2 2" xfId="5256"/>
    <cellStyle name="Output 2 2 2 2 3 4 4 2 2 3" xfId="5257"/>
    <cellStyle name="Output 2 2 2 2 3 4 4 2 2 3 2" xfId="5258"/>
    <cellStyle name="Output 2 2 2 2 3 4 4 2 2 4" xfId="5259"/>
    <cellStyle name="Output 2 2 2 2 3 4 4 2 3" xfId="5260"/>
    <cellStyle name="Output 2 2 2 2 3 4 4 2 3 2" xfId="5261"/>
    <cellStyle name="Output 2 2 2 2 3 4 4 2 3 2 2" xfId="5262"/>
    <cellStyle name="Output 2 2 2 2 3 4 4 2 3 3" xfId="5263"/>
    <cellStyle name="Output 2 2 2 2 3 4 4 2 4" xfId="5264"/>
    <cellStyle name="Output 2 2 2 2 3 4 4 2 4 2" xfId="5265"/>
    <cellStyle name="Output 2 2 2 2 3 4 4 2 5" xfId="5266"/>
    <cellStyle name="Output 2 2 2 2 3 4 4 3" xfId="5267"/>
    <cellStyle name="Output 2 2 2 2 3 4 4 3 2" xfId="5268"/>
    <cellStyle name="Output 2 2 2 2 3 4 4 3 2 2" xfId="5269"/>
    <cellStyle name="Output 2 2 2 2 3 4 4 3 3" xfId="5270"/>
    <cellStyle name="Output 2 2 2 2 3 4 4 3 3 2" xfId="5271"/>
    <cellStyle name="Output 2 2 2 2 3 4 4 3 4" xfId="5272"/>
    <cellStyle name="Output 2 2 2 2 3 4 4 4" xfId="5273"/>
    <cellStyle name="Output 2 2 2 2 3 4 4 4 2" xfId="5274"/>
    <cellStyle name="Output 2 2 2 2 3 4 4 4 2 2" xfId="5275"/>
    <cellStyle name="Output 2 2 2 2 3 4 4 4 3" xfId="5276"/>
    <cellStyle name="Output 2 2 2 2 3 4 4 5" xfId="5277"/>
    <cellStyle name="Output 2 2 2 2 3 4 4 5 2" xfId="5278"/>
    <cellStyle name="Output 2 2 2 2 3 4 4 6" xfId="5279"/>
    <cellStyle name="Output 2 2 2 2 3 4 5" xfId="5280"/>
    <cellStyle name="Output 2 2 2 2 3 4 5 2" xfId="5281"/>
    <cellStyle name="Output 2 2 2 2 3 4 5 2 2" xfId="5282"/>
    <cellStyle name="Output 2 2 2 2 3 4 5 2 2 2" xfId="5283"/>
    <cellStyle name="Output 2 2 2 2 3 4 5 2 3" xfId="5284"/>
    <cellStyle name="Output 2 2 2 2 3 4 5 2 3 2" xfId="5285"/>
    <cellStyle name="Output 2 2 2 2 3 4 5 2 4" xfId="5286"/>
    <cellStyle name="Output 2 2 2 2 3 4 5 3" xfId="5287"/>
    <cellStyle name="Output 2 2 2 2 3 4 5 3 2" xfId="5288"/>
    <cellStyle name="Output 2 2 2 2 3 4 5 3 2 2" xfId="5289"/>
    <cellStyle name="Output 2 2 2 2 3 4 5 3 3" xfId="5290"/>
    <cellStyle name="Output 2 2 2 2 3 4 5 4" xfId="5291"/>
    <cellStyle name="Output 2 2 2 2 3 4 5 4 2" xfId="5292"/>
    <cellStyle name="Output 2 2 2 2 3 4 5 5" xfId="5293"/>
    <cellStyle name="Output 2 2 2 2 3 4 6" xfId="5294"/>
    <cellStyle name="Output 2 2 2 2 3 4 6 2" xfId="5295"/>
    <cellStyle name="Output 2 2 2 2 3 4 6 2 2" xfId="5296"/>
    <cellStyle name="Output 2 2 2 2 3 4 6 3" xfId="5297"/>
    <cellStyle name="Output 2 2 2 2 3 4 6 3 2" xfId="5298"/>
    <cellStyle name="Output 2 2 2 2 3 4 6 4" xfId="5299"/>
    <cellStyle name="Output 2 2 2 2 3 4 7" xfId="5300"/>
    <cellStyle name="Output 2 2 2 2 3 4 7 2" xfId="5301"/>
    <cellStyle name="Output 2 2 2 2 3 4 7 2 2" xfId="5302"/>
    <cellStyle name="Output 2 2 2 2 3 4 7 3" xfId="5303"/>
    <cellStyle name="Output 2 2 2 2 3 4 8" xfId="5304"/>
    <cellStyle name="Output 2 2 2 2 3 4 8 2" xfId="5305"/>
    <cellStyle name="Output 2 2 2 2 3 4 9" xfId="5306"/>
    <cellStyle name="Output 2 2 2 2 3 5" xfId="5307"/>
    <cellStyle name="Output 2 2 2 2 3 5 2" xfId="5308"/>
    <cellStyle name="Output 2 2 2 2 3 5 2 2" xfId="5309"/>
    <cellStyle name="Output 2 2 2 2 3 5 2 2 2" xfId="5310"/>
    <cellStyle name="Output 2 2 2 2 3 5 2 2 2 2" xfId="5311"/>
    <cellStyle name="Output 2 2 2 2 3 5 2 2 2 2 2" xfId="5312"/>
    <cellStyle name="Output 2 2 2 2 3 5 2 2 2 2 2 2" xfId="5313"/>
    <cellStyle name="Output 2 2 2 2 3 5 2 2 2 2 3" xfId="5314"/>
    <cellStyle name="Output 2 2 2 2 3 5 2 2 2 2 3 2" xfId="5315"/>
    <cellStyle name="Output 2 2 2 2 3 5 2 2 2 2 4" xfId="5316"/>
    <cellStyle name="Output 2 2 2 2 3 5 2 2 2 3" xfId="5317"/>
    <cellStyle name="Output 2 2 2 2 3 5 2 2 2 3 2" xfId="5318"/>
    <cellStyle name="Output 2 2 2 2 3 5 2 2 2 3 2 2" xfId="5319"/>
    <cellStyle name="Output 2 2 2 2 3 5 2 2 2 3 3" xfId="5320"/>
    <cellStyle name="Output 2 2 2 2 3 5 2 2 2 4" xfId="5321"/>
    <cellStyle name="Output 2 2 2 2 3 5 2 2 2 4 2" xfId="5322"/>
    <cellStyle name="Output 2 2 2 2 3 5 2 2 2 5" xfId="5323"/>
    <cellStyle name="Output 2 2 2 2 3 5 2 2 3" xfId="5324"/>
    <cellStyle name="Output 2 2 2 2 3 5 2 2 3 2" xfId="5325"/>
    <cellStyle name="Output 2 2 2 2 3 5 2 2 3 2 2" xfId="5326"/>
    <cellStyle name="Output 2 2 2 2 3 5 2 2 3 3" xfId="5327"/>
    <cellStyle name="Output 2 2 2 2 3 5 2 2 3 3 2" xfId="5328"/>
    <cellStyle name="Output 2 2 2 2 3 5 2 2 3 4" xfId="5329"/>
    <cellStyle name="Output 2 2 2 2 3 5 2 2 4" xfId="5330"/>
    <cellStyle name="Output 2 2 2 2 3 5 2 2 4 2" xfId="5331"/>
    <cellStyle name="Output 2 2 2 2 3 5 2 2 4 2 2" xfId="5332"/>
    <cellStyle name="Output 2 2 2 2 3 5 2 2 4 3" xfId="5333"/>
    <cellStyle name="Output 2 2 2 2 3 5 2 2 5" xfId="5334"/>
    <cellStyle name="Output 2 2 2 2 3 5 2 2 5 2" xfId="5335"/>
    <cellStyle name="Output 2 2 2 2 3 5 2 2 6" xfId="5336"/>
    <cellStyle name="Output 2 2 2 2 3 5 2 3" xfId="5337"/>
    <cellStyle name="Output 2 2 2 2 3 5 2 3 2" xfId="5338"/>
    <cellStyle name="Output 2 2 2 2 3 5 2 3 2 2" xfId="5339"/>
    <cellStyle name="Output 2 2 2 2 3 5 2 3 2 2 2" xfId="5340"/>
    <cellStyle name="Output 2 2 2 2 3 5 2 3 2 3" xfId="5341"/>
    <cellStyle name="Output 2 2 2 2 3 5 2 3 2 3 2" xfId="5342"/>
    <cellStyle name="Output 2 2 2 2 3 5 2 3 2 4" xfId="5343"/>
    <cellStyle name="Output 2 2 2 2 3 5 2 3 3" xfId="5344"/>
    <cellStyle name="Output 2 2 2 2 3 5 2 3 3 2" xfId="5345"/>
    <cellStyle name="Output 2 2 2 2 3 5 2 3 3 2 2" xfId="5346"/>
    <cellStyle name="Output 2 2 2 2 3 5 2 3 3 3" xfId="5347"/>
    <cellStyle name="Output 2 2 2 2 3 5 2 3 4" xfId="5348"/>
    <cellStyle name="Output 2 2 2 2 3 5 2 3 4 2" xfId="5349"/>
    <cellStyle name="Output 2 2 2 2 3 5 2 3 5" xfId="5350"/>
    <cellStyle name="Output 2 2 2 2 3 5 2 4" xfId="5351"/>
    <cellStyle name="Output 2 2 2 2 3 5 2 4 2" xfId="5352"/>
    <cellStyle name="Output 2 2 2 2 3 5 2 4 2 2" xfId="5353"/>
    <cellStyle name="Output 2 2 2 2 3 5 2 4 3" xfId="5354"/>
    <cellStyle name="Output 2 2 2 2 3 5 2 4 3 2" xfId="5355"/>
    <cellStyle name="Output 2 2 2 2 3 5 2 4 4" xfId="5356"/>
    <cellStyle name="Output 2 2 2 2 3 5 2 5" xfId="5357"/>
    <cellStyle name="Output 2 2 2 2 3 5 2 5 2" xfId="5358"/>
    <cellStyle name="Output 2 2 2 2 3 5 2 5 2 2" xfId="5359"/>
    <cellStyle name="Output 2 2 2 2 3 5 2 5 3" xfId="5360"/>
    <cellStyle name="Output 2 2 2 2 3 5 2 6" xfId="5361"/>
    <cellStyle name="Output 2 2 2 2 3 5 2 6 2" xfId="5362"/>
    <cellStyle name="Output 2 2 2 2 3 5 2 7" xfId="5363"/>
    <cellStyle name="Output 2 2 2 2 3 5 3" xfId="5364"/>
    <cellStyle name="Output 2 2 2 2 3 5 3 2" xfId="5365"/>
    <cellStyle name="Output 2 2 2 2 3 5 3 2 2" xfId="5366"/>
    <cellStyle name="Output 2 2 2 2 3 5 3 2 2 2" xfId="5367"/>
    <cellStyle name="Output 2 2 2 2 3 5 3 2 2 2 2" xfId="5368"/>
    <cellStyle name="Output 2 2 2 2 3 5 3 2 2 3" xfId="5369"/>
    <cellStyle name="Output 2 2 2 2 3 5 3 2 2 3 2" xfId="5370"/>
    <cellStyle name="Output 2 2 2 2 3 5 3 2 2 4" xfId="5371"/>
    <cellStyle name="Output 2 2 2 2 3 5 3 2 3" xfId="5372"/>
    <cellStyle name="Output 2 2 2 2 3 5 3 2 3 2" xfId="5373"/>
    <cellStyle name="Output 2 2 2 2 3 5 3 2 3 2 2" xfId="5374"/>
    <cellStyle name="Output 2 2 2 2 3 5 3 2 3 3" xfId="5375"/>
    <cellStyle name="Output 2 2 2 2 3 5 3 2 4" xfId="5376"/>
    <cellStyle name="Output 2 2 2 2 3 5 3 2 4 2" xfId="5377"/>
    <cellStyle name="Output 2 2 2 2 3 5 3 2 5" xfId="5378"/>
    <cellStyle name="Output 2 2 2 2 3 5 3 3" xfId="5379"/>
    <cellStyle name="Output 2 2 2 2 3 5 3 3 2" xfId="5380"/>
    <cellStyle name="Output 2 2 2 2 3 5 3 3 2 2" xfId="5381"/>
    <cellStyle name="Output 2 2 2 2 3 5 3 3 3" xfId="5382"/>
    <cellStyle name="Output 2 2 2 2 3 5 3 3 3 2" xfId="5383"/>
    <cellStyle name="Output 2 2 2 2 3 5 3 3 4" xfId="5384"/>
    <cellStyle name="Output 2 2 2 2 3 5 3 4" xfId="5385"/>
    <cellStyle name="Output 2 2 2 2 3 5 3 4 2" xfId="5386"/>
    <cellStyle name="Output 2 2 2 2 3 5 3 4 2 2" xfId="5387"/>
    <cellStyle name="Output 2 2 2 2 3 5 3 4 3" xfId="5388"/>
    <cellStyle name="Output 2 2 2 2 3 5 3 5" xfId="5389"/>
    <cellStyle name="Output 2 2 2 2 3 5 3 5 2" xfId="5390"/>
    <cellStyle name="Output 2 2 2 2 3 5 3 6" xfId="5391"/>
    <cellStyle name="Output 2 2 2 2 3 5 4" xfId="5392"/>
    <cellStyle name="Output 2 2 2 2 3 5 4 2" xfId="5393"/>
    <cellStyle name="Output 2 2 2 2 3 5 4 2 2" xfId="5394"/>
    <cellStyle name="Output 2 2 2 2 3 5 4 2 2 2" xfId="5395"/>
    <cellStyle name="Output 2 2 2 2 3 5 4 2 3" xfId="5396"/>
    <cellStyle name="Output 2 2 2 2 3 5 4 2 3 2" xfId="5397"/>
    <cellStyle name="Output 2 2 2 2 3 5 4 2 4" xfId="5398"/>
    <cellStyle name="Output 2 2 2 2 3 5 4 3" xfId="5399"/>
    <cellStyle name="Output 2 2 2 2 3 5 4 3 2" xfId="5400"/>
    <cellStyle name="Output 2 2 2 2 3 5 4 3 2 2" xfId="5401"/>
    <cellStyle name="Output 2 2 2 2 3 5 4 3 3" xfId="5402"/>
    <cellStyle name="Output 2 2 2 2 3 5 4 4" xfId="5403"/>
    <cellStyle name="Output 2 2 2 2 3 5 4 4 2" xfId="5404"/>
    <cellStyle name="Output 2 2 2 2 3 5 4 5" xfId="5405"/>
    <cellStyle name="Output 2 2 2 2 3 5 5" xfId="5406"/>
    <cellStyle name="Output 2 2 2 2 3 5 5 2" xfId="5407"/>
    <cellStyle name="Output 2 2 2 2 3 5 5 2 2" xfId="5408"/>
    <cellStyle name="Output 2 2 2 2 3 5 5 3" xfId="5409"/>
    <cellStyle name="Output 2 2 2 2 3 5 5 3 2" xfId="5410"/>
    <cellStyle name="Output 2 2 2 2 3 5 5 4" xfId="5411"/>
    <cellStyle name="Output 2 2 2 2 3 5 6" xfId="5412"/>
    <cellStyle name="Output 2 2 2 2 3 5 6 2" xfId="5413"/>
    <cellStyle name="Output 2 2 2 2 3 5 6 2 2" xfId="5414"/>
    <cellStyle name="Output 2 2 2 2 3 5 6 3" xfId="5415"/>
    <cellStyle name="Output 2 2 2 2 3 5 7" xfId="5416"/>
    <cellStyle name="Output 2 2 2 2 3 5 7 2" xfId="5417"/>
    <cellStyle name="Output 2 2 2 2 3 5 8" xfId="5418"/>
    <cellStyle name="Output 2 2 2 2 3 6" xfId="5419"/>
    <cellStyle name="Output 2 2 2 2 3 6 2" xfId="5420"/>
    <cellStyle name="Output 2 2 2 2 3 6 2 2" xfId="5421"/>
    <cellStyle name="Output 2 2 2 2 3 6 2 2 2" xfId="5422"/>
    <cellStyle name="Output 2 2 2 2 3 6 2 2 2 2" xfId="5423"/>
    <cellStyle name="Output 2 2 2 2 3 6 2 2 2 2 2" xfId="5424"/>
    <cellStyle name="Output 2 2 2 2 3 6 2 2 2 3" xfId="5425"/>
    <cellStyle name="Output 2 2 2 2 3 6 2 2 2 3 2" xfId="5426"/>
    <cellStyle name="Output 2 2 2 2 3 6 2 2 2 4" xfId="5427"/>
    <cellStyle name="Output 2 2 2 2 3 6 2 2 3" xfId="5428"/>
    <cellStyle name="Output 2 2 2 2 3 6 2 2 3 2" xfId="5429"/>
    <cellStyle name="Output 2 2 2 2 3 6 2 2 3 2 2" xfId="5430"/>
    <cellStyle name="Output 2 2 2 2 3 6 2 2 3 3" xfId="5431"/>
    <cellStyle name="Output 2 2 2 2 3 6 2 2 4" xfId="5432"/>
    <cellStyle name="Output 2 2 2 2 3 6 2 2 4 2" xfId="5433"/>
    <cellStyle name="Output 2 2 2 2 3 6 2 2 5" xfId="5434"/>
    <cellStyle name="Output 2 2 2 2 3 6 2 3" xfId="5435"/>
    <cellStyle name="Output 2 2 2 2 3 6 2 3 2" xfId="5436"/>
    <cellStyle name="Output 2 2 2 2 3 6 2 3 2 2" xfId="5437"/>
    <cellStyle name="Output 2 2 2 2 3 6 2 3 3" xfId="5438"/>
    <cellStyle name="Output 2 2 2 2 3 6 2 3 3 2" xfId="5439"/>
    <cellStyle name="Output 2 2 2 2 3 6 2 3 4" xfId="5440"/>
    <cellStyle name="Output 2 2 2 2 3 6 2 4" xfId="5441"/>
    <cellStyle name="Output 2 2 2 2 3 6 2 4 2" xfId="5442"/>
    <cellStyle name="Output 2 2 2 2 3 6 2 4 2 2" xfId="5443"/>
    <cellStyle name="Output 2 2 2 2 3 6 2 4 3" xfId="5444"/>
    <cellStyle name="Output 2 2 2 2 3 6 2 5" xfId="5445"/>
    <cellStyle name="Output 2 2 2 2 3 6 2 5 2" xfId="5446"/>
    <cellStyle name="Output 2 2 2 2 3 6 2 6" xfId="5447"/>
    <cellStyle name="Output 2 2 2 2 3 6 3" xfId="5448"/>
    <cellStyle name="Output 2 2 2 2 3 6 3 2" xfId="5449"/>
    <cellStyle name="Output 2 2 2 2 3 6 3 2 2" xfId="5450"/>
    <cellStyle name="Output 2 2 2 2 3 6 3 2 2 2" xfId="5451"/>
    <cellStyle name="Output 2 2 2 2 3 6 3 2 3" xfId="5452"/>
    <cellStyle name="Output 2 2 2 2 3 6 3 2 3 2" xfId="5453"/>
    <cellStyle name="Output 2 2 2 2 3 6 3 2 4" xfId="5454"/>
    <cellStyle name="Output 2 2 2 2 3 6 3 3" xfId="5455"/>
    <cellStyle name="Output 2 2 2 2 3 6 3 3 2" xfId="5456"/>
    <cellStyle name="Output 2 2 2 2 3 6 3 3 2 2" xfId="5457"/>
    <cellStyle name="Output 2 2 2 2 3 6 3 3 3" xfId="5458"/>
    <cellStyle name="Output 2 2 2 2 3 6 3 4" xfId="5459"/>
    <cellStyle name="Output 2 2 2 2 3 6 3 4 2" xfId="5460"/>
    <cellStyle name="Output 2 2 2 2 3 6 3 5" xfId="5461"/>
    <cellStyle name="Output 2 2 2 2 3 6 4" xfId="5462"/>
    <cellStyle name="Output 2 2 2 2 3 6 4 2" xfId="5463"/>
    <cellStyle name="Output 2 2 2 2 3 6 4 2 2" xfId="5464"/>
    <cellStyle name="Output 2 2 2 2 3 6 4 3" xfId="5465"/>
    <cellStyle name="Output 2 2 2 2 3 6 4 3 2" xfId="5466"/>
    <cellStyle name="Output 2 2 2 2 3 6 4 4" xfId="5467"/>
    <cellStyle name="Output 2 2 2 2 3 6 5" xfId="5468"/>
    <cellStyle name="Output 2 2 2 2 3 6 5 2" xfId="5469"/>
    <cellStyle name="Output 2 2 2 2 3 6 5 2 2" xfId="5470"/>
    <cellStyle name="Output 2 2 2 2 3 6 5 3" xfId="5471"/>
    <cellStyle name="Output 2 2 2 2 3 6 6" xfId="5472"/>
    <cellStyle name="Output 2 2 2 2 3 6 6 2" xfId="5473"/>
    <cellStyle name="Output 2 2 2 2 3 6 7" xfId="5474"/>
    <cellStyle name="Output 2 2 2 2 3 7" xfId="5475"/>
    <cellStyle name="Output 2 2 2 2 3 7 2" xfId="5476"/>
    <cellStyle name="Output 2 2 2 2 3 7 2 2" xfId="5477"/>
    <cellStyle name="Output 2 2 2 2 3 7 2 2 2" xfId="5478"/>
    <cellStyle name="Output 2 2 2 2 3 7 2 2 2 2" xfId="5479"/>
    <cellStyle name="Output 2 2 2 2 3 7 2 2 3" xfId="5480"/>
    <cellStyle name="Output 2 2 2 2 3 7 2 2 3 2" xfId="5481"/>
    <cellStyle name="Output 2 2 2 2 3 7 2 2 4" xfId="5482"/>
    <cellStyle name="Output 2 2 2 2 3 7 2 3" xfId="5483"/>
    <cellStyle name="Output 2 2 2 2 3 7 2 3 2" xfId="5484"/>
    <cellStyle name="Output 2 2 2 2 3 7 2 3 2 2" xfId="5485"/>
    <cellStyle name="Output 2 2 2 2 3 7 2 3 3" xfId="5486"/>
    <cellStyle name="Output 2 2 2 2 3 7 2 4" xfId="5487"/>
    <cellStyle name="Output 2 2 2 2 3 7 2 4 2" xfId="5488"/>
    <cellStyle name="Output 2 2 2 2 3 7 2 5" xfId="5489"/>
    <cellStyle name="Output 2 2 2 2 3 7 3" xfId="5490"/>
    <cellStyle name="Output 2 2 2 2 3 7 3 2" xfId="5491"/>
    <cellStyle name="Output 2 2 2 2 3 7 3 2 2" xfId="5492"/>
    <cellStyle name="Output 2 2 2 2 3 7 3 3" xfId="5493"/>
    <cellStyle name="Output 2 2 2 2 3 7 3 3 2" xfId="5494"/>
    <cellStyle name="Output 2 2 2 2 3 7 3 4" xfId="5495"/>
    <cellStyle name="Output 2 2 2 2 3 7 4" xfId="5496"/>
    <cellStyle name="Output 2 2 2 2 3 7 4 2" xfId="5497"/>
    <cellStyle name="Output 2 2 2 2 3 7 4 2 2" xfId="5498"/>
    <cellStyle name="Output 2 2 2 2 3 7 4 3" xfId="5499"/>
    <cellStyle name="Output 2 2 2 2 3 7 5" xfId="5500"/>
    <cellStyle name="Output 2 2 2 2 3 7 5 2" xfId="5501"/>
    <cellStyle name="Output 2 2 2 2 3 7 6" xfId="5502"/>
    <cellStyle name="Output 2 2 2 2 3 8" xfId="5503"/>
    <cellStyle name="Output 2 2 2 2 3 8 2" xfId="5504"/>
    <cellStyle name="Output 2 2 2 2 3 8 2 2" xfId="5505"/>
    <cellStyle name="Output 2 2 2 2 3 8 2 2 2" xfId="5506"/>
    <cellStyle name="Output 2 2 2 2 3 8 2 3" xfId="5507"/>
    <cellStyle name="Output 2 2 2 2 3 8 2 3 2" xfId="5508"/>
    <cellStyle name="Output 2 2 2 2 3 8 2 4" xfId="5509"/>
    <cellStyle name="Output 2 2 2 2 3 8 3" xfId="5510"/>
    <cellStyle name="Output 2 2 2 2 3 8 3 2" xfId="5511"/>
    <cellStyle name="Output 2 2 2 2 3 8 3 2 2" xfId="5512"/>
    <cellStyle name="Output 2 2 2 2 3 8 3 3" xfId="5513"/>
    <cellStyle name="Output 2 2 2 2 3 8 4" xfId="5514"/>
    <cellStyle name="Output 2 2 2 2 3 8 4 2" xfId="5515"/>
    <cellStyle name="Output 2 2 2 2 3 8 5" xfId="5516"/>
    <cellStyle name="Output 2 2 2 2 3 9" xfId="5517"/>
    <cellStyle name="Output 2 2 2 2 3 9 2" xfId="5518"/>
    <cellStyle name="Output 2 2 2 2 3 9 2 2" xfId="5519"/>
    <cellStyle name="Output 2 2 2 2 3 9 3" xfId="5520"/>
    <cellStyle name="Output 2 2 2 2 3 9 3 2" xfId="5521"/>
    <cellStyle name="Output 2 2 2 2 3 9 4" xfId="5522"/>
    <cellStyle name="Output 2 2 2 2 4" xfId="5523"/>
    <cellStyle name="Output 2 2 2 2 4 10" xfId="5524"/>
    <cellStyle name="Output 2 2 2 2 4 2" xfId="5525"/>
    <cellStyle name="Output 2 2 2 2 4 2 2" xfId="5526"/>
    <cellStyle name="Output 2 2 2 2 4 2 2 2" xfId="5527"/>
    <cellStyle name="Output 2 2 2 2 4 2 2 2 2" xfId="5528"/>
    <cellStyle name="Output 2 2 2 2 4 2 2 2 2 2" xfId="5529"/>
    <cellStyle name="Output 2 2 2 2 4 2 2 2 2 2 2" xfId="5530"/>
    <cellStyle name="Output 2 2 2 2 4 2 2 2 2 2 2 2" xfId="5531"/>
    <cellStyle name="Output 2 2 2 2 4 2 2 2 2 2 2 2 2" xfId="5532"/>
    <cellStyle name="Output 2 2 2 2 4 2 2 2 2 2 2 3" xfId="5533"/>
    <cellStyle name="Output 2 2 2 2 4 2 2 2 2 2 2 3 2" xfId="5534"/>
    <cellStyle name="Output 2 2 2 2 4 2 2 2 2 2 2 4" xfId="5535"/>
    <cellStyle name="Output 2 2 2 2 4 2 2 2 2 2 3" xfId="5536"/>
    <cellStyle name="Output 2 2 2 2 4 2 2 2 2 2 3 2" xfId="5537"/>
    <cellStyle name="Output 2 2 2 2 4 2 2 2 2 2 3 2 2" xfId="5538"/>
    <cellStyle name="Output 2 2 2 2 4 2 2 2 2 2 3 3" xfId="5539"/>
    <cellStyle name="Output 2 2 2 2 4 2 2 2 2 2 4" xfId="5540"/>
    <cellStyle name="Output 2 2 2 2 4 2 2 2 2 2 4 2" xfId="5541"/>
    <cellStyle name="Output 2 2 2 2 4 2 2 2 2 2 5" xfId="5542"/>
    <cellStyle name="Output 2 2 2 2 4 2 2 2 2 3" xfId="5543"/>
    <cellStyle name="Output 2 2 2 2 4 2 2 2 2 3 2" xfId="5544"/>
    <cellStyle name="Output 2 2 2 2 4 2 2 2 2 3 2 2" xfId="5545"/>
    <cellStyle name="Output 2 2 2 2 4 2 2 2 2 3 3" xfId="5546"/>
    <cellStyle name="Output 2 2 2 2 4 2 2 2 2 3 3 2" xfId="5547"/>
    <cellStyle name="Output 2 2 2 2 4 2 2 2 2 3 4" xfId="5548"/>
    <cellStyle name="Output 2 2 2 2 4 2 2 2 2 4" xfId="5549"/>
    <cellStyle name="Output 2 2 2 2 4 2 2 2 2 4 2" xfId="5550"/>
    <cellStyle name="Output 2 2 2 2 4 2 2 2 2 4 2 2" xfId="5551"/>
    <cellStyle name="Output 2 2 2 2 4 2 2 2 2 4 3" xfId="5552"/>
    <cellStyle name="Output 2 2 2 2 4 2 2 2 2 5" xfId="5553"/>
    <cellStyle name="Output 2 2 2 2 4 2 2 2 2 5 2" xfId="5554"/>
    <cellStyle name="Output 2 2 2 2 4 2 2 2 2 6" xfId="5555"/>
    <cellStyle name="Output 2 2 2 2 4 2 2 2 3" xfId="5556"/>
    <cellStyle name="Output 2 2 2 2 4 2 2 2 3 2" xfId="5557"/>
    <cellStyle name="Output 2 2 2 2 4 2 2 2 3 2 2" xfId="5558"/>
    <cellStyle name="Output 2 2 2 2 4 2 2 2 3 2 2 2" xfId="5559"/>
    <cellStyle name="Output 2 2 2 2 4 2 2 2 3 2 3" xfId="5560"/>
    <cellStyle name="Output 2 2 2 2 4 2 2 2 3 2 3 2" xfId="5561"/>
    <cellStyle name="Output 2 2 2 2 4 2 2 2 3 2 4" xfId="5562"/>
    <cellStyle name="Output 2 2 2 2 4 2 2 2 3 3" xfId="5563"/>
    <cellStyle name="Output 2 2 2 2 4 2 2 2 3 3 2" xfId="5564"/>
    <cellStyle name="Output 2 2 2 2 4 2 2 2 3 3 2 2" xfId="5565"/>
    <cellStyle name="Output 2 2 2 2 4 2 2 2 3 3 3" xfId="5566"/>
    <cellStyle name="Output 2 2 2 2 4 2 2 2 3 4" xfId="5567"/>
    <cellStyle name="Output 2 2 2 2 4 2 2 2 3 4 2" xfId="5568"/>
    <cellStyle name="Output 2 2 2 2 4 2 2 2 3 5" xfId="5569"/>
    <cellStyle name="Output 2 2 2 2 4 2 2 2 4" xfId="5570"/>
    <cellStyle name="Output 2 2 2 2 4 2 2 2 4 2" xfId="5571"/>
    <cellStyle name="Output 2 2 2 2 4 2 2 2 4 2 2" xfId="5572"/>
    <cellStyle name="Output 2 2 2 2 4 2 2 2 4 3" xfId="5573"/>
    <cellStyle name="Output 2 2 2 2 4 2 2 2 4 3 2" xfId="5574"/>
    <cellStyle name="Output 2 2 2 2 4 2 2 2 4 4" xfId="5575"/>
    <cellStyle name="Output 2 2 2 2 4 2 2 2 5" xfId="5576"/>
    <cellStyle name="Output 2 2 2 2 4 2 2 2 5 2" xfId="5577"/>
    <cellStyle name="Output 2 2 2 2 4 2 2 2 5 2 2" xfId="5578"/>
    <cellStyle name="Output 2 2 2 2 4 2 2 2 5 3" xfId="5579"/>
    <cellStyle name="Output 2 2 2 2 4 2 2 2 6" xfId="5580"/>
    <cellStyle name="Output 2 2 2 2 4 2 2 2 6 2" xfId="5581"/>
    <cellStyle name="Output 2 2 2 2 4 2 2 2 7" xfId="5582"/>
    <cellStyle name="Output 2 2 2 2 4 2 2 3" xfId="5583"/>
    <cellStyle name="Output 2 2 2 2 4 2 2 3 2" xfId="5584"/>
    <cellStyle name="Output 2 2 2 2 4 2 2 3 2 2" xfId="5585"/>
    <cellStyle name="Output 2 2 2 2 4 2 2 3 2 2 2" xfId="5586"/>
    <cellStyle name="Output 2 2 2 2 4 2 2 3 2 2 2 2" xfId="5587"/>
    <cellStyle name="Output 2 2 2 2 4 2 2 3 2 2 3" xfId="5588"/>
    <cellStyle name="Output 2 2 2 2 4 2 2 3 2 2 3 2" xfId="5589"/>
    <cellStyle name="Output 2 2 2 2 4 2 2 3 2 2 4" xfId="5590"/>
    <cellStyle name="Output 2 2 2 2 4 2 2 3 2 3" xfId="5591"/>
    <cellStyle name="Output 2 2 2 2 4 2 2 3 2 3 2" xfId="5592"/>
    <cellStyle name="Output 2 2 2 2 4 2 2 3 2 3 2 2" xfId="5593"/>
    <cellStyle name="Output 2 2 2 2 4 2 2 3 2 3 3" xfId="5594"/>
    <cellStyle name="Output 2 2 2 2 4 2 2 3 2 4" xfId="5595"/>
    <cellStyle name="Output 2 2 2 2 4 2 2 3 2 4 2" xfId="5596"/>
    <cellStyle name="Output 2 2 2 2 4 2 2 3 2 5" xfId="5597"/>
    <cellStyle name="Output 2 2 2 2 4 2 2 3 3" xfId="5598"/>
    <cellStyle name="Output 2 2 2 2 4 2 2 3 3 2" xfId="5599"/>
    <cellStyle name="Output 2 2 2 2 4 2 2 3 3 2 2" xfId="5600"/>
    <cellStyle name="Output 2 2 2 2 4 2 2 3 3 3" xfId="5601"/>
    <cellStyle name="Output 2 2 2 2 4 2 2 3 3 3 2" xfId="5602"/>
    <cellStyle name="Output 2 2 2 2 4 2 2 3 3 4" xfId="5603"/>
    <cellStyle name="Output 2 2 2 2 4 2 2 3 4" xfId="5604"/>
    <cellStyle name="Output 2 2 2 2 4 2 2 3 4 2" xfId="5605"/>
    <cellStyle name="Output 2 2 2 2 4 2 2 3 4 2 2" xfId="5606"/>
    <cellStyle name="Output 2 2 2 2 4 2 2 3 4 3" xfId="5607"/>
    <cellStyle name="Output 2 2 2 2 4 2 2 3 5" xfId="5608"/>
    <cellStyle name="Output 2 2 2 2 4 2 2 3 5 2" xfId="5609"/>
    <cellStyle name="Output 2 2 2 2 4 2 2 3 6" xfId="5610"/>
    <cellStyle name="Output 2 2 2 2 4 2 2 4" xfId="5611"/>
    <cellStyle name="Output 2 2 2 2 4 2 2 4 2" xfId="5612"/>
    <cellStyle name="Output 2 2 2 2 4 2 2 4 2 2" xfId="5613"/>
    <cellStyle name="Output 2 2 2 2 4 2 2 4 2 2 2" xfId="5614"/>
    <cellStyle name="Output 2 2 2 2 4 2 2 4 2 3" xfId="5615"/>
    <cellStyle name="Output 2 2 2 2 4 2 2 4 2 3 2" xfId="5616"/>
    <cellStyle name="Output 2 2 2 2 4 2 2 4 2 4" xfId="5617"/>
    <cellStyle name="Output 2 2 2 2 4 2 2 4 3" xfId="5618"/>
    <cellStyle name="Output 2 2 2 2 4 2 2 4 3 2" xfId="5619"/>
    <cellStyle name="Output 2 2 2 2 4 2 2 4 3 2 2" xfId="5620"/>
    <cellStyle name="Output 2 2 2 2 4 2 2 4 3 3" xfId="5621"/>
    <cellStyle name="Output 2 2 2 2 4 2 2 4 4" xfId="5622"/>
    <cellStyle name="Output 2 2 2 2 4 2 2 4 4 2" xfId="5623"/>
    <cellStyle name="Output 2 2 2 2 4 2 2 4 5" xfId="5624"/>
    <cellStyle name="Output 2 2 2 2 4 2 2 5" xfId="5625"/>
    <cellStyle name="Output 2 2 2 2 4 2 2 5 2" xfId="5626"/>
    <cellStyle name="Output 2 2 2 2 4 2 2 5 2 2" xfId="5627"/>
    <cellStyle name="Output 2 2 2 2 4 2 2 5 3" xfId="5628"/>
    <cellStyle name="Output 2 2 2 2 4 2 2 5 3 2" xfId="5629"/>
    <cellStyle name="Output 2 2 2 2 4 2 2 5 4" xfId="5630"/>
    <cellStyle name="Output 2 2 2 2 4 2 2 6" xfId="5631"/>
    <cellStyle name="Output 2 2 2 2 4 2 2 6 2" xfId="5632"/>
    <cellStyle name="Output 2 2 2 2 4 2 2 6 2 2" xfId="5633"/>
    <cellStyle name="Output 2 2 2 2 4 2 2 6 3" xfId="5634"/>
    <cellStyle name="Output 2 2 2 2 4 2 2 7" xfId="5635"/>
    <cellStyle name="Output 2 2 2 2 4 2 2 7 2" xfId="5636"/>
    <cellStyle name="Output 2 2 2 2 4 2 2 8" xfId="5637"/>
    <cellStyle name="Output 2 2 2 2 4 2 3" xfId="5638"/>
    <cellStyle name="Output 2 2 2 2 4 2 3 2" xfId="5639"/>
    <cellStyle name="Output 2 2 2 2 4 2 3 2 2" xfId="5640"/>
    <cellStyle name="Output 2 2 2 2 4 2 3 2 2 2" xfId="5641"/>
    <cellStyle name="Output 2 2 2 2 4 2 3 2 2 2 2" xfId="5642"/>
    <cellStyle name="Output 2 2 2 2 4 2 3 2 2 2 2 2" xfId="5643"/>
    <cellStyle name="Output 2 2 2 2 4 2 3 2 2 2 3" xfId="5644"/>
    <cellStyle name="Output 2 2 2 2 4 2 3 2 2 2 3 2" xfId="5645"/>
    <cellStyle name="Output 2 2 2 2 4 2 3 2 2 2 4" xfId="5646"/>
    <cellStyle name="Output 2 2 2 2 4 2 3 2 2 3" xfId="5647"/>
    <cellStyle name="Output 2 2 2 2 4 2 3 2 2 3 2" xfId="5648"/>
    <cellStyle name="Output 2 2 2 2 4 2 3 2 2 3 2 2" xfId="5649"/>
    <cellStyle name="Output 2 2 2 2 4 2 3 2 2 3 3" xfId="5650"/>
    <cellStyle name="Output 2 2 2 2 4 2 3 2 2 4" xfId="5651"/>
    <cellStyle name="Output 2 2 2 2 4 2 3 2 2 4 2" xfId="5652"/>
    <cellStyle name="Output 2 2 2 2 4 2 3 2 2 5" xfId="5653"/>
    <cellStyle name="Output 2 2 2 2 4 2 3 2 3" xfId="5654"/>
    <cellStyle name="Output 2 2 2 2 4 2 3 2 3 2" xfId="5655"/>
    <cellStyle name="Output 2 2 2 2 4 2 3 2 3 2 2" xfId="5656"/>
    <cellStyle name="Output 2 2 2 2 4 2 3 2 3 3" xfId="5657"/>
    <cellStyle name="Output 2 2 2 2 4 2 3 2 3 3 2" xfId="5658"/>
    <cellStyle name="Output 2 2 2 2 4 2 3 2 3 4" xfId="5659"/>
    <cellStyle name="Output 2 2 2 2 4 2 3 2 4" xfId="5660"/>
    <cellStyle name="Output 2 2 2 2 4 2 3 2 4 2" xfId="5661"/>
    <cellStyle name="Output 2 2 2 2 4 2 3 2 4 2 2" xfId="5662"/>
    <cellStyle name="Output 2 2 2 2 4 2 3 2 4 3" xfId="5663"/>
    <cellStyle name="Output 2 2 2 2 4 2 3 2 5" xfId="5664"/>
    <cellStyle name="Output 2 2 2 2 4 2 3 2 5 2" xfId="5665"/>
    <cellStyle name="Output 2 2 2 2 4 2 3 2 6" xfId="5666"/>
    <cellStyle name="Output 2 2 2 2 4 2 3 3" xfId="5667"/>
    <cellStyle name="Output 2 2 2 2 4 2 3 3 2" xfId="5668"/>
    <cellStyle name="Output 2 2 2 2 4 2 3 3 2 2" xfId="5669"/>
    <cellStyle name="Output 2 2 2 2 4 2 3 3 2 2 2" xfId="5670"/>
    <cellStyle name="Output 2 2 2 2 4 2 3 3 2 3" xfId="5671"/>
    <cellStyle name="Output 2 2 2 2 4 2 3 3 2 3 2" xfId="5672"/>
    <cellStyle name="Output 2 2 2 2 4 2 3 3 2 4" xfId="5673"/>
    <cellStyle name="Output 2 2 2 2 4 2 3 3 3" xfId="5674"/>
    <cellStyle name="Output 2 2 2 2 4 2 3 3 3 2" xfId="5675"/>
    <cellStyle name="Output 2 2 2 2 4 2 3 3 3 2 2" xfId="5676"/>
    <cellStyle name="Output 2 2 2 2 4 2 3 3 3 3" xfId="5677"/>
    <cellStyle name="Output 2 2 2 2 4 2 3 3 4" xfId="5678"/>
    <cellStyle name="Output 2 2 2 2 4 2 3 3 4 2" xfId="5679"/>
    <cellStyle name="Output 2 2 2 2 4 2 3 3 5" xfId="5680"/>
    <cellStyle name="Output 2 2 2 2 4 2 3 4" xfId="5681"/>
    <cellStyle name="Output 2 2 2 2 4 2 3 4 2" xfId="5682"/>
    <cellStyle name="Output 2 2 2 2 4 2 3 4 2 2" xfId="5683"/>
    <cellStyle name="Output 2 2 2 2 4 2 3 4 3" xfId="5684"/>
    <cellStyle name="Output 2 2 2 2 4 2 3 4 3 2" xfId="5685"/>
    <cellStyle name="Output 2 2 2 2 4 2 3 4 4" xfId="5686"/>
    <cellStyle name="Output 2 2 2 2 4 2 3 5" xfId="5687"/>
    <cellStyle name="Output 2 2 2 2 4 2 3 5 2" xfId="5688"/>
    <cellStyle name="Output 2 2 2 2 4 2 3 5 2 2" xfId="5689"/>
    <cellStyle name="Output 2 2 2 2 4 2 3 5 3" xfId="5690"/>
    <cellStyle name="Output 2 2 2 2 4 2 3 6" xfId="5691"/>
    <cellStyle name="Output 2 2 2 2 4 2 3 6 2" xfId="5692"/>
    <cellStyle name="Output 2 2 2 2 4 2 3 7" xfId="5693"/>
    <cellStyle name="Output 2 2 2 2 4 2 4" xfId="5694"/>
    <cellStyle name="Output 2 2 2 2 4 2 4 2" xfId="5695"/>
    <cellStyle name="Output 2 2 2 2 4 2 4 2 2" xfId="5696"/>
    <cellStyle name="Output 2 2 2 2 4 2 4 2 2 2" xfId="5697"/>
    <cellStyle name="Output 2 2 2 2 4 2 4 2 2 2 2" xfId="5698"/>
    <cellStyle name="Output 2 2 2 2 4 2 4 2 2 3" xfId="5699"/>
    <cellStyle name="Output 2 2 2 2 4 2 4 2 2 3 2" xfId="5700"/>
    <cellStyle name="Output 2 2 2 2 4 2 4 2 2 4" xfId="5701"/>
    <cellStyle name="Output 2 2 2 2 4 2 4 2 3" xfId="5702"/>
    <cellStyle name="Output 2 2 2 2 4 2 4 2 3 2" xfId="5703"/>
    <cellStyle name="Output 2 2 2 2 4 2 4 2 3 2 2" xfId="5704"/>
    <cellStyle name="Output 2 2 2 2 4 2 4 2 3 3" xfId="5705"/>
    <cellStyle name="Output 2 2 2 2 4 2 4 2 4" xfId="5706"/>
    <cellStyle name="Output 2 2 2 2 4 2 4 2 4 2" xfId="5707"/>
    <cellStyle name="Output 2 2 2 2 4 2 4 2 5" xfId="5708"/>
    <cellStyle name="Output 2 2 2 2 4 2 4 3" xfId="5709"/>
    <cellStyle name="Output 2 2 2 2 4 2 4 3 2" xfId="5710"/>
    <cellStyle name="Output 2 2 2 2 4 2 4 3 2 2" xfId="5711"/>
    <cellStyle name="Output 2 2 2 2 4 2 4 3 3" xfId="5712"/>
    <cellStyle name="Output 2 2 2 2 4 2 4 3 3 2" xfId="5713"/>
    <cellStyle name="Output 2 2 2 2 4 2 4 3 4" xfId="5714"/>
    <cellStyle name="Output 2 2 2 2 4 2 4 4" xfId="5715"/>
    <cellStyle name="Output 2 2 2 2 4 2 4 4 2" xfId="5716"/>
    <cellStyle name="Output 2 2 2 2 4 2 4 4 2 2" xfId="5717"/>
    <cellStyle name="Output 2 2 2 2 4 2 4 4 3" xfId="5718"/>
    <cellStyle name="Output 2 2 2 2 4 2 4 5" xfId="5719"/>
    <cellStyle name="Output 2 2 2 2 4 2 4 5 2" xfId="5720"/>
    <cellStyle name="Output 2 2 2 2 4 2 4 6" xfId="5721"/>
    <cellStyle name="Output 2 2 2 2 4 2 5" xfId="5722"/>
    <cellStyle name="Output 2 2 2 2 4 2 5 2" xfId="5723"/>
    <cellStyle name="Output 2 2 2 2 4 2 5 2 2" xfId="5724"/>
    <cellStyle name="Output 2 2 2 2 4 2 5 2 2 2" xfId="5725"/>
    <cellStyle name="Output 2 2 2 2 4 2 5 2 3" xfId="5726"/>
    <cellStyle name="Output 2 2 2 2 4 2 5 2 3 2" xfId="5727"/>
    <cellStyle name="Output 2 2 2 2 4 2 5 2 4" xfId="5728"/>
    <cellStyle name="Output 2 2 2 2 4 2 5 3" xfId="5729"/>
    <cellStyle name="Output 2 2 2 2 4 2 5 3 2" xfId="5730"/>
    <cellStyle name="Output 2 2 2 2 4 2 5 3 2 2" xfId="5731"/>
    <cellStyle name="Output 2 2 2 2 4 2 5 3 3" xfId="5732"/>
    <cellStyle name="Output 2 2 2 2 4 2 5 4" xfId="5733"/>
    <cellStyle name="Output 2 2 2 2 4 2 5 4 2" xfId="5734"/>
    <cellStyle name="Output 2 2 2 2 4 2 5 5" xfId="5735"/>
    <cellStyle name="Output 2 2 2 2 4 2 6" xfId="5736"/>
    <cellStyle name="Output 2 2 2 2 4 2 6 2" xfId="5737"/>
    <cellStyle name="Output 2 2 2 2 4 2 6 2 2" xfId="5738"/>
    <cellStyle name="Output 2 2 2 2 4 2 6 3" xfId="5739"/>
    <cellStyle name="Output 2 2 2 2 4 2 6 3 2" xfId="5740"/>
    <cellStyle name="Output 2 2 2 2 4 2 6 4" xfId="5741"/>
    <cellStyle name="Output 2 2 2 2 4 2 7" xfId="5742"/>
    <cellStyle name="Output 2 2 2 2 4 2 7 2" xfId="5743"/>
    <cellStyle name="Output 2 2 2 2 4 2 7 2 2" xfId="5744"/>
    <cellStyle name="Output 2 2 2 2 4 2 7 3" xfId="5745"/>
    <cellStyle name="Output 2 2 2 2 4 2 8" xfId="5746"/>
    <cellStyle name="Output 2 2 2 2 4 2 8 2" xfId="5747"/>
    <cellStyle name="Output 2 2 2 2 4 2 9" xfId="5748"/>
    <cellStyle name="Output 2 2 2 2 4 3" xfId="5749"/>
    <cellStyle name="Output 2 2 2 2 4 3 2" xfId="5750"/>
    <cellStyle name="Output 2 2 2 2 4 3 2 2" xfId="5751"/>
    <cellStyle name="Output 2 2 2 2 4 3 2 2 2" xfId="5752"/>
    <cellStyle name="Output 2 2 2 2 4 3 2 2 2 2" xfId="5753"/>
    <cellStyle name="Output 2 2 2 2 4 3 2 2 2 2 2" xfId="5754"/>
    <cellStyle name="Output 2 2 2 2 4 3 2 2 2 2 2 2" xfId="5755"/>
    <cellStyle name="Output 2 2 2 2 4 3 2 2 2 2 3" xfId="5756"/>
    <cellStyle name="Output 2 2 2 2 4 3 2 2 2 2 3 2" xfId="5757"/>
    <cellStyle name="Output 2 2 2 2 4 3 2 2 2 2 4" xfId="5758"/>
    <cellStyle name="Output 2 2 2 2 4 3 2 2 2 3" xfId="5759"/>
    <cellStyle name="Output 2 2 2 2 4 3 2 2 2 3 2" xfId="5760"/>
    <cellStyle name="Output 2 2 2 2 4 3 2 2 2 3 2 2" xfId="5761"/>
    <cellStyle name="Output 2 2 2 2 4 3 2 2 2 3 3" xfId="5762"/>
    <cellStyle name="Output 2 2 2 2 4 3 2 2 2 4" xfId="5763"/>
    <cellStyle name="Output 2 2 2 2 4 3 2 2 2 4 2" xfId="5764"/>
    <cellStyle name="Output 2 2 2 2 4 3 2 2 2 5" xfId="5765"/>
    <cellStyle name="Output 2 2 2 2 4 3 2 2 3" xfId="5766"/>
    <cellStyle name="Output 2 2 2 2 4 3 2 2 3 2" xfId="5767"/>
    <cellStyle name="Output 2 2 2 2 4 3 2 2 3 2 2" xfId="5768"/>
    <cellStyle name="Output 2 2 2 2 4 3 2 2 3 3" xfId="5769"/>
    <cellStyle name="Output 2 2 2 2 4 3 2 2 3 3 2" xfId="5770"/>
    <cellStyle name="Output 2 2 2 2 4 3 2 2 3 4" xfId="5771"/>
    <cellStyle name="Output 2 2 2 2 4 3 2 2 4" xfId="5772"/>
    <cellStyle name="Output 2 2 2 2 4 3 2 2 4 2" xfId="5773"/>
    <cellStyle name="Output 2 2 2 2 4 3 2 2 4 2 2" xfId="5774"/>
    <cellStyle name="Output 2 2 2 2 4 3 2 2 4 3" xfId="5775"/>
    <cellStyle name="Output 2 2 2 2 4 3 2 2 5" xfId="5776"/>
    <cellStyle name="Output 2 2 2 2 4 3 2 2 5 2" xfId="5777"/>
    <cellStyle name="Output 2 2 2 2 4 3 2 2 6" xfId="5778"/>
    <cellStyle name="Output 2 2 2 2 4 3 2 3" xfId="5779"/>
    <cellStyle name="Output 2 2 2 2 4 3 2 3 2" xfId="5780"/>
    <cellStyle name="Output 2 2 2 2 4 3 2 3 2 2" xfId="5781"/>
    <cellStyle name="Output 2 2 2 2 4 3 2 3 2 2 2" xfId="5782"/>
    <cellStyle name="Output 2 2 2 2 4 3 2 3 2 3" xfId="5783"/>
    <cellStyle name="Output 2 2 2 2 4 3 2 3 2 3 2" xfId="5784"/>
    <cellStyle name="Output 2 2 2 2 4 3 2 3 2 4" xfId="5785"/>
    <cellStyle name="Output 2 2 2 2 4 3 2 3 3" xfId="5786"/>
    <cellStyle name="Output 2 2 2 2 4 3 2 3 3 2" xfId="5787"/>
    <cellStyle name="Output 2 2 2 2 4 3 2 3 3 2 2" xfId="5788"/>
    <cellStyle name="Output 2 2 2 2 4 3 2 3 3 3" xfId="5789"/>
    <cellStyle name="Output 2 2 2 2 4 3 2 3 4" xfId="5790"/>
    <cellStyle name="Output 2 2 2 2 4 3 2 3 4 2" xfId="5791"/>
    <cellStyle name="Output 2 2 2 2 4 3 2 3 5" xfId="5792"/>
    <cellStyle name="Output 2 2 2 2 4 3 2 4" xfId="5793"/>
    <cellStyle name="Output 2 2 2 2 4 3 2 4 2" xfId="5794"/>
    <cellStyle name="Output 2 2 2 2 4 3 2 4 2 2" xfId="5795"/>
    <cellStyle name="Output 2 2 2 2 4 3 2 4 3" xfId="5796"/>
    <cellStyle name="Output 2 2 2 2 4 3 2 4 3 2" xfId="5797"/>
    <cellStyle name="Output 2 2 2 2 4 3 2 4 4" xfId="5798"/>
    <cellStyle name="Output 2 2 2 2 4 3 2 5" xfId="5799"/>
    <cellStyle name="Output 2 2 2 2 4 3 2 5 2" xfId="5800"/>
    <cellStyle name="Output 2 2 2 2 4 3 2 5 2 2" xfId="5801"/>
    <cellStyle name="Output 2 2 2 2 4 3 2 5 3" xfId="5802"/>
    <cellStyle name="Output 2 2 2 2 4 3 2 6" xfId="5803"/>
    <cellStyle name="Output 2 2 2 2 4 3 2 6 2" xfId="5804"/>
    <cellStyle name="Output 2 2 2 2 4 3 2 7" xfId="5805"/>
    <cellStyle name="Output 2 2 2 2 4 3 3" xfId="5806"/>
    <cellStyle name="Output 2 2 2 2 4 3 3 2" xfId="5807"/>
    <cellStyle name="Output 2 2 2 2 4 3 3 2 2" xfId="5808"/>
    <cellStyle name="Output 2 2 2 2 4 3 3 2 2 2" xfId="5809"/>
    <cellStyle name="Output 2 2 2 2 4 3 3 2 2 2 2" xfId="5810"/>
    <cellStyle name="Output 2 2 2 2 4 3 3 2 2 3" xfId="5811"/>
    <cellStyle name="Output 2 2 2 2 4 3 3 2 2 3 2" xfId="5812"/>
    <cellStyle name="Output 2 2 2 2 4 3 3 2 2 4" xfId="5813"/>
    <cellStyle name="Output 2 2 2 2 4 3 3 2 3" xfId="5814"/>
    <cellStyle name="Output 2 2 2 2 4 3 3 2 3 2" xfId="5815"/>
    <cellStyle name="Output 2 2 2 2 4 3 3 2 3 2 2" xfId="5816"/>
    <cellStyle name="Output 2 2 2 2 4 3 3 2 3 3" xfId="5817"/>
    <cellStyle name="Output 2 2 2 2 4 3 3 2 4" xfId="5818"/>
    <cellStyle name="Output 2 2 2 2 4 3 3 2 4 2" xfId="5819"/>
    <cellStyle name="Output 2 2 2 2 4 3 3 2 5" xfId="5820"/>
    <cellStyle name="Output 2 2 2 2 4 3 3 3" xfId="5821"/>
    <cellStyle name="Output 2 2 2 2 4 3 3 3 2" xfId="5822"/>
    <cellStyle name="Output 2 2 2 2 4 3 3 3 2 2" xfId="5823"/>
    <cellStyle name="Output 2 2 2 2 4 3 3 3 3" xfId="5824"/>
    <cellStyle name="Output 2 2 2 2 4 3 3 3 3 2" xfId="5825"/>
    <cellStyle name="Output 2 2 2 2 4 3 3 3 4" xfId="5826"/>
    <cellStyle name="Output 2 2 2 2 4 3 3 4" xfId="5827"/>
    <cellStyle name="Output 2 2 2 2 4 3 3 4 2" xfId="5828"/>
    <cellStyle name="Output 2 2 2 2 4 3 3 4 2 2" xfId="5829"/>
    <cellStyle name="Output 2 2 2 2 4 3 3 4 3" xfId="5830"/>
    <cellStyle name="Output 2 2 2 2 4 3 3 5" xfId="5831"/>
    <cellStyle name="Output 2 2 2 2 4 3 3 5 2" xfId="5832"/>
    <cellStyle name="Output 2 2 2 2 4 3 3 6" xfId="5833"/>
    <cellStyle name="Output 2 2 2 2 4 3 4" xfId="5834"/>
    <cellStyle name="Output 2 2 2 2 4 3 4 2" xfId="5835"/>
    <cellStyle name="Output 2 2 2 2 4 3 4 2 2" xfId="5836"/>
    <cellStyle name="Output 2 2 2 2 4 3 4 2 2 2" xfId="5837"/>
    <cellStyle name="Output 2 2 2 2 4 3 4 2 3" xfId="5838"/>
    <cellStyle name="Output 2 2 2 2 4 3 4 2 3 2" xfId="5839"/>
    <cellStyle name="Output 2 2 2 2 4 3 4 2 4" xfId="5840"/>
    <cellStyle name="Output 2 2 2 2 4 3 4 3" xfId="5841"/>
    <cellStyle name="Output 2 2 2 2 4 3 4 3 2" xfId="5842"/>
    <cellStyle name="Output 2 2 2 2 4 3 4 3 2 2" xfId="5843"/>
    <cellStyle name="Output 2 2 2 2 4 3 4 3 3" xfId="5844"/>
    <cellStyle name="Output 2 2 2 2 4 3 4 4" xfId="5845"/>
    <cellStyle name="Output 2 2 2 2 4 3 4 4 2" xfId="5846"/>
    <cellStyle name="Output 2 2 2 2 4 3 4 5" xfId="5847"/>
    <cellStyle name="Output 2 2 2 2 4 3 5" xfId="5848"/>
    <cellStyle name="Output 2 2 2 2 4 3 5 2" xfId="5849"/>
    <cellStyle name="Output 2 2 2 2 4 3 5 2 2" xfId="5850"/>
    <cellStyle name="Output 2 2 2 2 4 3 5 3" xfId="5851"/>
    <cellStyle name="Output 2 2 2 2 4 3 5 3 2" xfId="5852"/>
    <cellStyle name="Output 2 2 2 2 4 3 5 4" xfId="5853"/>
    <cellStyle name="Output 2 2 2 2 4 3 6" xfId="5854"/>
    <cellStyle name="Output 2 2 2 2 4 3 6 2" xfId="5855"/>
    <cellStyle name="Output 2 2 2 2 4 3 6 2 2" xfId="5856"/>
    <cellStyle name="Output 2 2 2 2 4 3 6 3" xfId="5857"/>
    <cellStyle name="Output 2 2 2 2 4 3 7" xfId="5858"/>
    <cellStyle name="Output 2 2 2 2 4 3 7 2" xfId="5859"/>
    <cellStyle name="Output 2 2 2 2 4 3 8" xfId="5860"/>
    <cellStyle name="Output 2 2 2 2 4 4" xfId="5861"/>
    <cellStyle name="Output 2 2 2 2 4 4 2" xfId="5862"/>
    <cellStyle name="Output 2 2 2 2 4 4 2 2" xfId="5863"/>
    <cellStyle name="Output 2 2 2 2 4 4 2 2 2" xfId="5864"/>
    <cellStyle name="Output 2 2 2 2 4 4 2 2 2 2" xfId="5865"/>
    <cellStyle name="Output 2 2 2 2 4 4 2 2 2 2 2" xfId="5866"/>
    <cellStyle name="Output 2 2 2 2 4 4 2 2 2 3" xfId="5867"/>
    <cellStyle name="Output 2 2 2 2 4 4 2 2 2 3 2" xfId="5868"/>
    <cellStyle name="Output 2 2 2 2 4 4 2 2 2 4" xfId="5869"/>
    <cellStyle name="Output 2 2 2 2 4 4 2 2 3" xfId="5870"/>
    <cellStyle name="Output 2 2 2 2 4 4 2 2 3 2" xfId="5871"/>
    <cellStyle name="Output 2 2 2 2 4 4 2 2 3 2 2" xfId="5872"/>
    <cellStyle name="Output 2 2 2 2 4 4 2 2 3 3" xfId="5873"/>
    <cellStyle name="Output 2 2 2 2 4 4 2 2 4" xfId="5874"/>
    <cellStyle name="Output 2 2 2 2 4 4 2 2 4 2" xfId="5875"/>
    <cellStyle name="Output 2 2 2 2 4 4 2 2 5" xfId="5876"/>
    <cellStyle name="Output 2 2 2 2 4 4 2 3" xfId="5877"/>
    <cellStyle name="Output 2 2 2 2 4 4 2 3 2" xfId="5878"/>
    <cellStyle name="Output 2 2 2 2 4 4 2 3 2 2" xfId="5879"/>
    <cellStyle name="Output 2 2 2 2 4 4 2 3 3" xfId="5880"/>
    <cellStyle name="Output 2 2 2 2 4 4 2 3 3 2" xfId="5881"/>
    <cellStyle name="Output 2 2 2 2 4 4 2 3 4" xfId="5882"/>
    <cellStyle name="Output 2 2 2 2 4 4 2 4" xfId="5883"/>
    <cellStyle name="Output 2 2 2 2 4 4 2 4 2" xfId="5884"/>
    <cellStyle name="Output 2 2 2 2 4 4 2 4 2 2" xfId="5885"/>
    <cellStyle name="Output 2 2 2 2 4 4 2 4 3" xfId="5886"/>
    <cellStyle name="Output 2 2 2 2 4 4 2 5" xfId="5887"/>
    <cellStyle name="Output 2 2 2 2 4 4 2 5 2" xfId="5888"/>
    <cellStyle name="Output 2 2 2 2 4 4 2 6" xfId="5889"/>
    <cellStyle name="Output 2 2 2 2 4 4 3" xfId="5890"/>
    <cellStyle name="Output 2 2 2 2 4 4 3 2" xfId="5891"/>
    <cellStyle name="Output 2 2 2 2 4 4 3 2 2" xfId="5892"/>
    <cellStyle name="Output 2 2 2 2 4 4 3 2 2 2" xfId="5893"/>
    <cellStyle name="Output 2 2 2 2 4 4 3 2 3" xfId="5894"/>
    <cellStyle name="Output 2 2 2 2 4 4 3 2 3 2" xfId="5895"/>
    <cellStyle name="Output 2 2 2 2 4 4 3 2 4" xfId="5896"/>
    <cellStyle name="Output 2 2 2 2 4 4 3 3" xfId="5897"/>
    <cellStyle name="Output 2 2 2 2 4 4 3 3 2" xfId="5898"/>
    <cellStyle name="Output 2 2 2 2 4 4 3 3 2 2" xfId="5899"/>
    <cellStyle name="Output 2 2 2 2 4 4 3 3 3" xfId="5900"/>
    <cellStyle name="Output 2 2 2 2 4 4 3 4" xfId="5901"/>
    <cellStyle name="Output 2 2 2 2 4 4 3 4 2" xfId="5902"/>
    <cellStyle name="Output 2 2 2 2 4 4 3 5" xfId="5903"/>
    <cellStyle name="Output 2 2 2 2 4 4 4" xfId="5904"/>
    <cellStyle name="Output 2 2 2 2 4 4 4 2" xfId="5905"/>
    <cellStyle name="Output 2 2 2 2 4 4 4 2 2" xfId="5906"/>
    <cellStyle name="Output 2 2 2 2 4 4 4 3" xfId="5907"/>
    <cellStyle name="Output 2 2 2 2 4 4 4 3 2" xfId="5908"/>
    <cellStyle name="Output 2 2 2 2 4 4 4 4" xfId="5909"/>
    <cellStyle name="Output 2 2 2 2 4 4 5" xfId="5910"/>
    <cellStyle name="Output 2 2 2 2 4 4 5 2" xfId="5911"/>
    <cellStyle name="Output 2 2 2 2 4 4 5 2 2" xfId="5912"/>
    <cellStyle name="Output 2 2 2 2 4 4 5 3" xfId="5913"/>
    <cellStyle name="Output 2 2 2 2 4 4 6" xfId="5914"/>
    <cellStyle name="Output 2 2 2 2 4 4 6 2" xfId="5915"/>
    <cellStyle name="Output 2 2 2 2 4 4 7" xfId="5916"/>
    <cellStyle name="Output 2 2 2 2 4 5" xfId="5917"/>
    <cellStyle name="Output 2 2 2 2 4 5 2" xfId="5918"/>
    <cellStyle name="Output 2 2 2 2 4 5 2 2" xfId="5919"/>
    <cellStyle name="Output 2 2 2 2 4 5 2 2 2" xfId="5920"/>
    <cellStyle name="Output 2 2 2 2 4 5 2 2 2 2" xfId="5921"/>
    <cellStyle name="Output 2 2 2 2 4 5 2 2 3" xfId="5922"/>
    <cellStyle name="Output 2 2 2 2 4 5 2 2 3 2" xfId="5923"/>
    <cellStyle name="Output 2 2 2 2 4 5 2 2 4" xfId="5924"/>
    <cellStyle name="Output 2 2 2 2 4 5 2 3" xfId="5925"/>
    <cellStyle name="Output 2 2 2 2 4 5 2 3 2" xfId="5926"/>
    <cellStyle name="Output 2 2 2 2 4 5 2 3 2 2" xfId="5927"/>
    <cellStyle name="Output 2 2 2 2 4 5 2 3 3" xfId="5928"/>
    <cellStyle name="Output 2 2 2 2 4 5 2 4" xfId="5929"/>
    <cellStyle name="Output 2 2 2 2 4 5 2 4 2" xfId="5930"/>
    <cellStyle name="Output 2 2 2 2 4 5 2 5" xfId="5931"/>
    <cellStyle name="Output 2 2 2 2 4 5 3" xfId="5932"/>
    <cellStyle name="Output 2 2 2 2 4 5 3 2" xfId="5933"/>
    <cellStyle name="Output 2 2 2 2 4 5 3 2 2" xfId="5934"/>
    <cellStyle name="Output 2 2 2 2 4 5 3 3" xfId="5935"/>
    <cellStyle name="Output 2 2 2 2 4 5 3 3 2" xfId="5936"/>
    <cellStyle name="Output 2 2 2 2 4 5 3 4" xfId="5937"/>
    <cellStyle name="Output 2 2 2 2 4 5 4" xfId="5938"/>
    <cellStyle name="Output 2 2 2 2 4 5 4 2" xfId="5939"/>
    <cellStyle name="Output 2 2 2 2 4 5 4 2 2" xfId="5940"/>
    <cellStyle name="Output 2 2 2 2 4 5 4 3" xfId="5941"/>
    <cellStyle name="Output 2 2 2 2 4 5 5" xfId="5942"/>
    <cellStyle name="Output 2 2 2 2 4 5 5 2" xfId="5943"/>
    <cellStyle name="Output 2 2 2 2 4 5 6" xfId="5944"/>
    <cellStyle name="Output 2 2 2 2 4 6" xfId="5945"/>
    <cellStyle name="Output 2 2 2 2 4 6 2" xfId="5946"/>
    <cellStyle name="Output 2 2 2 2 4 6 2 2" xfId="5947"/>
    <cellStyle name="Output 2 2 2 2 4 6 2 2 2" xfId="5948"/>
    <cellStyle name="Output 2 2 2 2 4 6 2 3" xfId="5949"/>
    <cellStyle name="Output 2 2 2 2 4 6 2 3 2" xfId="5950"/>
    <cellStyle name="Output 2 2 2 2 4 6 2 4" xfId="5951"/>
    <cellStyle name="Output 2 2 2 2 4 6 3" xfId="5952"/>
    <cellStyle name="Output 2 2 2 2 4 6 3 2" xfId="5953"/>
    <cellStyle name="Output 2 2 2 2 4 6 3 2 2" xfId="5954"/>
    <cellStyle name="Output 2 2 2 2 4 6 3 3" xfId="5955"/>
    <cellStyle name="Output 2 2 2 2 4 6 4" xfId="5956"/>
    <cellStyle name="Output 2 2 2 2 4 6 4 2" xfId="5957"/>
    <cellStyle name="Output 2 2 2 2 4 6 5" xfId="5958"/>
    <cellStyle name="Output 2 2 2 2 4 7" xfId="5959"/>
    <cellStyle name="Output 2 2 2 2 4 7 2" xfId="5960"/>
    <cellStyle name="Output 2 2 2 2 4 7 2 2" xfId="5961"/>
    <cellStyle name="Output 2 2 2 2 4 7 3" xfId="5962"/>
    <cellStyle name="Output 2 2 2 2 4 7 3 2" xfId="5963"/>
    <cellStyle name="Output 2 2 2 2 4 7 4" xfId="5964"/>
    <cellStyle name="Output 2 2 2 2 4 8" xfId="5965"/>
    <cellStyle name="Output 2 2 2 2 4 8 2" xfId="5966"/>
    <cellStyle name="Output 2 2 2 2 4 8 2 2" xfId="5967"/>
    <cellStyle name="Output 2 2 2 2 4 8 3" xfId="5968"/>
    <cellStyle name="Output 2 2 2 2 4 9" xfId="5969"/>
    <cellStyle name="Output 2 2 2 2 4 9 2" xfId="5970"/>
    <cellStyle name="Output 2 2 2 2 5" xfId="5971"/>
    <cellStyle name="Output 2 2 2 2 5 10" xfId="5972"/>
    <cellStyle name="Output 2 2 2 2 5 2" xfId="5973"/>
    <cellStyle name="Output 2 2 2 2 5 2 2" xfId="5974"/>
    <cellStyle name="Output 2 2 2 2 5 2 2 2" xfId="5975"/>
    <cellStyle name="Output 2 2 2 2 5 2 2 2 2" xfId="5976"/>
    <cellStyle name="Output 2 2 2 2 5 2 2 2 2 2" xfId="5977"/>
    <cellStyle name="Output 2 2 2 2 5 2 2 2 2 2 2" xfId="5978"/>
    <cellStyle name="Output 2 2 2 2 5 2 2 2 2 2 2 2" xfId="5979"/>
    <cellStyle name="Output 2 2 2 2 5 2 2 2 2 2 2 2 2" xfId="5980"/>
    <cellStyle name="Output 2 2 2 2 5 2 2 2 2 2 2 3" xfId="5981"/>
    <cellStyle name="Output 2 2 2 2 5 2 2 2 2 2 2 3 2" xfId="5982"/>
    <cellStyle name="Output 2 2 2 2 5 2 2 2 2 2 2 4" xfId="5983"/>
    <cellStyle name="Output 2 2 2 2 5 2 2 2 2 2 3" xfId="5984"/>
    <cellStyle name="Output 2 2 2 2 5 2 2 2 2 2 3 2" xfId="5985"/>
    <cellStyle name="Output 2 2 2 2 5 2 2 2 2 2 3 2 2" xfId="5986"/>
    <cellStyle name="Output 2 2 2 2 5 2 2 2 2 2 3 3" xfId="5987"/>
    <cellStyle name="Output 2 2 2 2 5 2 2 2 2 2 4" xfId="5988"/>
    <cellStyle name="Output 2 2 2 2 5 2 2 2 2 2 4 2" xfId="5989"/>
    <cellStyle name="Output 2 2 2 2 5 2 2 2 2 2 5" xfId="5990"/>
    <cellStyle name="Output 2 2 2 2 5 2 2 2 2 3" xfId="5991"/>
    <cellStyle name="Output 2 2 2 2 5 2 2 2 2 3 2" xfId="5992"/>
    <cellStyle name="Output 2 2 2 2 5 2 2 2 2 3 2 2" xfId="5993"/>
    <cellStyle name="Output 2 2 2 2 5 2 2 2 2 3 3" xfId="5994"/>
    <cellStyle name="Output 2 2 2 2 5 2 2 2 2 3 3 2" xfId="5995"/>
    <cellStyle name="Output 2 2 2 2 5 2 2 2 2 3 4" xfId="5996"/>
    <cellStyle name="Output 2 2 2 2 5 2 2 2 2 4" xfId="5997"/>
    <cellStyle name="Output 2 2 2 2 5 2 2 2 2 4 2" xfId="5998"/>
    <cellStyle name="Output 2 2 2 2 5 2 2 2 2 4 2 2" xfId="5999"/>
    <cellStyle name="Output 2 2 2 2 5 2 2 2 2 4 3" xfId="6000"/>
    <cellStyle name="Output 2 2 2 2 5 2 2 2 2 5" xfId="6001"/>
    <cellStyle name="Output 2 2 2 2 5 2 2 2 2 5 2" xfId="6002"/>
    <cellStyle name="Output 2 2 2 2 5 2 2 2 2 6" xfId="6003"/>
    <cellStyle name="Output 2 2 2 2 5 2 2 2 3" xfId="6004"/>
    <cellStyle name="Output 2 2 2 2 5 2 2 2 3 2" xfId="6005"/>
    <cellStyle name="Output 2 2 2 2 5 2 2 2 3 2 2" xfId="6006"/>
    <cellStyle name="Output 2 2 2 2 5 2 2 2 3 2 2 2" xfId="6007"/>
    <cellStyle name="Output 2 2 2 2 5 2 2 2 3 2 3" xfId="6008"/>
    <cellStyle name="Output 2 2 2 2 5 2 2 2 3 2 3 2" xfId="6009"/>
    <cellStyle name="Output 2 2 2 2 5 2 2 2 3 2 4" xfId="6010"/>
    <cellStyle name="Output 2 2 2 2 5 2 2 2 3 3" xfId="6011"/>
    <cellStyle name="Output 2 2 2 2 5 2 2 2 3 3 2" xfId="6012"/>
    <cellStyle name="Output 2 2 2 2 5 2 2 2 3 3 2 2" xfId="6013"/>
    <cellStyle name="Output 2 2 2 2 5 2 2 2 3 3 3" xfId="6014"/>
    <cellStyle name="Output 2 2 2 2 5 2 2 2 3 4" xfId="6015"/>
    <cellStyle name="Output 2 2 2 2 5 2 2 2 3 4 2" xfId="6016"/>
    <cellStyle name="Output 2 2 2 2 5 2 2 2 3 5" xfId="6017"/>
    <cellStyle name="Output 2 2 2 2 5 2 2 2 4" xfId="6018"/>
    <cellStyle name="Output 2 2 2 2 5 2 2 2 4 2" xfId="6019"/>
    <cellStyle name="Output 2 2 2 2 5 2 2 2 4 2 2" xfId="6020"/>
    <cellStyle name="Output 2 2 2 2 5 2 2 2 4 3" xfId="6021"/>
    <cellStyle name="Output 2 2 2 2 5 2 2 2 4 3 2" xfId="6022"/>
    <cellStyle name="Output 2 2 2 2 5 2 2 2 4 4" xfId="6023"/>
    <cellStyle name="Output 2 2 2 2 5 2 2 2 5" xfId="6024"/>
    <cellStyle name="Output 2 2 2 2 5 2 2 2 5 2" xfId="6025"/>
    <cellStyle name="Output 2 2 2 2 5 2 2 2 5 2 2" xfId="6026"/>
    <cellStyle name="Output 2 2 2 2 5 2 2 2 5 3" xfId="6027"/>
    <cellStyle name="Output 2 2 2 2 5 2 2 2 6" xfId="6028"/>
    <cellStyle name="Output 2 2 2 2 5 2 2 2 6 2" xfId="6029"/>
    <cellStyle name="Output 2 2 2 2 5 2 2 2 7" xfId="6030"/>
    <cellStyle name="Output 2 2 2 2 5 2 2 3" xfId="6031"/>
    <cellStyle name="Output 2 2 2 2 5 2 2 3 2" xfId="6032"/>
    <cellStyle name="Output 2 2 2 2 5 2 2 3 2 2" xfId="6033"/>
    <cellStyle name="Output 2 2 2 2 5 2 2 3 2 2 2" xfId="6034"/>
    <cellStyle name="Output 2 2 2 2 5 2 2 3 2 2 2 2" xfId="6035"/>
    <cellStyle name="Output 2 2 2 2 5 2 2 3 2 2 3" xfId="6036"/>
    <cellStyle name="Output 2 2 2 2 5 2 2 3 2 2 3 2" xfId="6037"/>
    <cellStyle name="Output 2 2 2 2 5 2 2 3 2 2 4" xfId="6038"/>
    <cellStyle name="Output 2 2 2 2 5 2 2 3 2 3" xfId="6039"/>
    <cellStyle name="Output 2 2 2 2 5 2 2 3 2 3 2" xfId="6040"/>
    <cellStyle name="Output 2 2 2 2 5 2 2 3 2 3 2 2" xfId="6041"/>
    <cellStyle name="Output 2 2 2 2 5 2 2 3 2 3 3" xfId="6042"/>
    <cellStyle name="Output 2 2 2 2 5 2 2 3 2 4" xfId="6043"/>
    <cellStyle name="Output 2 2 2 2 5 2 2 3 2 4 2" xfId="6044"/>
    <cellStyle name="Output 2 2 2 2 5 2 2 3 2 5" xfId="6045"/>
    <cellStyle name="Output 2 2 2 2 5 2 2 3 3" xfId="6046"/>
    <cellStyle name="Output 2 2 2 2 5 2 2 3 3 2" xfId="6047"/>
    <cellStyle name="Output 2 2 2 2 5 2 2 3 3 2 2" xfId="6048"/>
    <cellStyle name="Output 2 2 2 2 5 2 2 3 3 3" xfId="6049"/>
    <cellStyle name="Output 2 2 2 2 5 2 2 3 3 3 2" xfId="6050"/>
    <cellStyle name="Output 2 2 2 2 5 2 2 3 3 4" xfId="6051"/>
    <cellStyle name="Output 2 2 2 2 5 2 2 3 4" xfId="6052"/>
    <cellStyle name="Output 2 2 2 2 5 2 2 3 4 2" xfId="6053"/>
    <cellStyle name="Output 2 2 2 2 5 2 2 3 4 2 2" xfId="6054"/>
    <cellStyle name="Output 2 2 2 2 5 2 2 3 4 3" xfId="6055"/>
    <cellStyle name="Output 2 2 2 2 5 2 2 3 5" xfId="6056"/>
    <cellStyle name="Output 2 2 2 2 5 2 2 3 5 2" xfId="6057"/>
    <cellStyle name="Output 2 2 2 2 5 2 2 3 6" xfId="6058"/>
    <cellStyle name="Output 2 2 2 2 5 2 2 4" xfId="6059"/>
    <cellStyle name="Output 2 2 2 2 5 2 2 4 2" xfId="6060"/>
    <cellStyle name="Output 2 2 2 2 5 2 2 4 2 2" xfId="6061"/>
    <cellStyle name="Output 2 2 2 2 5 2 2 4 2 2 2" xfId="6062"/>
    <cellStyle name="Output 2 2 2 2 5 2 2 4 2 3" xfId="6063"/>
    <cellStyle name="Output 2 2 2 2 5 2 2 4 2 3 2" xfId="6064"/>
    <cellStyle name="Output 2 2 2 2 5 2 2 4 2 4" xfId="6065"/>
    <cellStyle name="Output 2 2 2 2 5 2 2 4 3" xfId="6066"/>
    <cellStyle name="Output 2 2 2 2 5 2 2 4 3 2" xfId="6067"/>
    <cellStyle name="Output 2 2 2 2 5 2 2 4 3 2 2" xfId="6068"/>
    <cellStyle name="Output 2 2 2 2 5 2 2 4 3 3" xfId="6069"/>
    <cellStyle name="Output 2 2 2 2 5 2 2 4 4" xfId="6070"/>
    <cellStyle name="Output 2 2 2 2 5 2 2 4 4 2" xfId="6071"/>
    <cellStyle name="Output 2 2 2 2 5 2 2 4 5" xfId="6072"/>
    <cellStyle name="Output 2 2 2 2 5 2 2 5" xfId="6073"/>
    <cellStyle name="Output 2 2 2 2 5 2 2 5 2" xfId="6074"/>
    <cellStyle name="Output 2 2 2 2 5 2 2 5 2 2" xfId="6075"/>
    <cellStyle name="Output 2 2 2 2 5 2 2 5 3" xfId="6076"/>
    <cellStyle name="Output 2 2 2 2 5 2 2 5 3 2" xfId="6077"/>
    <cellStyle name="Output 2 2 2 2 5 2 2 5 4" xfId="6078"/>
    <cellStyle name="Output 2 2 2 2 5 2 2 6" xfId="6079"/>
    <cellStyle name="Output 2 2 2 2 5 2 2 6 2" xfId="6080"/>
    <cellStyle name="Output 2 2 2 2 5 2 2 6 2 2" xfId="6081"/>
    <cellStyle name="Output 2 2 2 2 5 2 2 6 3" xfId="6082"/>
    <cellStyle name="Output 2 2 2 2 5 2 2 7" xfId="6083"/>
    <cellStyle name="Output 2 2 2 2 5 2 2 7 2" xfId="6084"/>
    <cellStyle name="Output 2 2 2 2 5 2 2 8" xfId="6085"/>
    <cellStyle name="Output 2 2 2 2 5 2 3" xfId="6086"/>
    <cellStyle name="Output 2 2 2 2 5 2 3 2" xfId="6087"/>
    <cellStyle name="Output 2 2 2 2 5 2 3 2 2" xfId="6088"/>
    <cellStyle name="Output 2 2 2 2 5 2 3 2 2 2" xfId="6089"/>
    <cellStyle name="Output 2 2 2 2 5 2 3 2 2 2 2" xfId="6090"/>
    <cellStyle name="Output 2 2 2 2 5 2 3 2 2 2 2 2" xfId="6091"/>
    <cellStyle name="Output 2 2 2 2 5 2 3 2 2 2 3" xfId="6092"/>
    <cellStyle name="Output 2 2 2 2 5 2 3 2 2 2 3 2" xfId="6093"/>
    <cellStyle name="Output 2 2 2 2 5 2 3 2 2 2 4" xfId="6094"/>
    <cellStyle name="Output 2 2 2 2 5 2 3 2 2 3" xfId="6095"/>
    <cellStyle name="Output 2 2 2 2 5 2 3 2 2 3 2" xfId="6096"/>
    <cellStyle name="Output 2 2 2 2 5 2 3 2 2 3 2 2" xfId="6097"/>
    <cellStyle name="Output 2 2 2 2 5 2 3 2 2 3 3" xfId="6098"/>
    <cellStyle name="Output 2 2 2 2 5 2 3 2 2 4" xfId="6099"/>
    <cellStyle name="Output 2 2 2 2 5 2 3 2 2 4 2" xfId="6100"/>
    <cellStyle name="Output 2 2 2 2 5 2 3 2 2 5" xfId="6101"/>
    <cellStyle name="Output 2 2 2 2 5 2 3 2 3" xfId="6102"/>
    <cellStyle name="Output 2 2 2 2 5 2 3 2 3 2" xfId="6103"/>
    <cellStyle name="Output 2 2 2 2 5 2 3 2 3 2 2" xfId="6104"/>
    <cellStyle name="Output 2 2 2 2 5 2 3 2 3 3" xfId="6105"/>
    <cellStyle name="Output 2 2 2 2 5 2 3 2 3 3 2" xfId="6106"/>
    <cellStyle name="Output 2 2 2 2 5 2 3 2 3 4" xfId="6107"/>
    <cellStyle name="Output 2 2 2 2 5 2 3 2 4" xfId="6108"/>
    <cellStyle name="Output 2 2 2 2 5 2 3 2 4 2" xfId="6109"/>
    <cellStyle name="Output 2 2 2 2 5 2 3 2 4 2 2" xfId="6110"/>
    <cellStyle name="Output 2 2 2 2 5 2 3 2 4 3" xfId="6111"/>
    <cellStyle name="Output 2 2 2 2 5 2 3 2 5" xfId="6112"/>
    <cellStyle name="Output 2 2 2 2 5 2 3 2 5 2" xfId="6113"/>
    <cellStyle name="Output 2 2 2 2 5 2 3 2 6" xfId="6114"/>
    <cellStyle name="Output 2 2 2 2 5 2 3 3" xfId="6115"/>
    <cellStyle name="Output 2 2 2 2 5 2 3 3 2" xfId="6116"/>
    <cellStyle name="Output 2 2 2 2 5 2 3 3 2 2" xfId="6117"/>
    <cellStyle name="Output 2 2 2 2 5 2 3 3 2 2 2" xfId="6118"/>
    <cellStyle name="Output 2 2 2 2 5 2 3 3 2 3" xfId="6119"/>
    <cellStyle name="Output 2 2 2 2 5 2 3 3 2 3 2" xfId="6120"/>
    <cellStyle name="Output 2 2 2 2 5 2 3 3 2 4" xfId="6121"/>
    <cellStyle name="Output 2 2 2 2 5 2 3 3 3" xfId="6122"/>
    <cellStyle name="Output 2 2 2 2 5 2 3 3 3 2" xfId="6123"/>
    <cellStyle name="Output 2 2 2 2 5 2 3 3 3 2 2" xfId="6124"/>
    <cellStyle name="Output 2 2 2 2 5 2 3 3 3 3" xfId="6125"/>
    <cellStyle name="Output 2 2 2 2 5 2 3 3 4" xfId="6126"/>
    <cellStyle name="Output 2 2 2 2 5 2 3 3 4 2" xfId="6127"/>
    <cellStyle name="Output 2 2 2 2 5 2 3 3 5" xfId="6128"/>
    <cellStyle name="Output 2 2 2 2 5 2 3 4" xfId="6129"/>
    <cellStyle name="Output 2 2 2 2 5 2 3 4 2" xfId="6130"/>
    <cellStyle name="Output 2 2 2 2 5 2 3 4 2 2" xfId="6131"/>
    <cellStyle name="Output 2 2 2 2 5 2 3 4 3" xfId="6132"/>
    <cellStyle name="Output 2 2 2 2 5 2 3 4 3 2" xfId="6133"/>
    <cellStyle name="Output 2 2 2 2 5 2 3 4 4" xfId="6134"/>
    <cellStyle name="Output 2 2 2 2 5 2 3 5" xfId="6135"/>
    <cellStyle name="Output 2 2 2 2 5 2 3 5 2" xfId="6136"/>
    <cellStyle name="Output 2 2 2 2 5 2 3 5 2 2" xfId="6137"/>
    <cellStyle name="Output 2 2 2 2 5 2 3 5 3" xfId="6138"/>
    <cellStyle name="Output 2 2 2 2 5 2 3 6" xfId="6139"/>
    <cellStyle name="Output 2 2 2 2 5 2 3 6 2" xfId="6140"/>
    <cellStyle name="Output 2 2 2 2 5 2 3 7" xfId="6141"/>
    <cellStyle name="Output 2 2 2 2 5 2 4" xfId="6142"/>
    <cellStyle name="Output 2 2 2 2 5 2 4 2" xfId="6143"/>
    <cellStyle name="Output 2 2 2 2 5 2 4 2 2" xfId="6144"/>
    <cellStyle name="Output 2 2 2 2 5 2 4 2 2 2" xfId="6145"/>
    <cellStyle name="Output 2 2 2 2 5 2 4 2 2 2 2" xfId="6146"/>
    <cellStyle name="Output 2 2 2 2 5 2 4 2 2 3" xfId="6147"/>
    <cellStyle name="Output 2 2 2 2 5 2 4 2 2 3 2" xfId="6148"/>
    <cellStyle name="Output 2 2 2 2 5 2 4 2 2 4" xfId="6149"/>
    <cellStyle name="Output 2 2 2 2 5 2 4 2 3" xfId="6150"/>
    <cellStyle name="Output 2 2 2 2 5 2 4 2 3 2" xfId="6151"/>
    <cellStyle name="Output 2 2 2 2 5 2 4 2 3 2 2" xfId="6152"/>
    <cellStyle name="Output 2 2 2 2 5 2 4 2 3 3" xfId="6153"/>
    <cellStyle name="Output 2 2 2 2 5 2 4 2 4" xfId="6154"/>
    <cellStyle name="Output 2 2 2 2 5 2 4 2 4 2" xfId="6155"/>
    <cellStyle name="Output 2 2 2 2 5 2 4 2 5" xfId="6156"/>
    <cellStyle name="Output 2 2 2 2 5 2 4 3" xfId="6157"/>
    <cellStyle name="Output 2 2 2 2 5 2 4 3 2" xfId="6158"/>
    <cellStyle name="Output 2 2 2 2 5 2 4 3 2 2" xfId="6159"/>
    <cellStyle name="Output 2 2 2 2 5 2 4 3 3" xfId="6160"/>
    <cellStyle name="Output 2 2 2 2 5 2 4 3 3 2" xfId="6161"/>
    <cellStyle name="Output 2 2 2 2 5 2 4 3 4" xfId="6162"/>
    <cellStyle name="Output 2 2 2 2 5 2 4 4" xfId="6163"/>
    <cellStyle name="Output 2 2 2 2 5 2 4 4 2" xfId="6164"/>
    <cellStyle name="Output 2 2 2 2 5 2 4 4 2 2" xfId="6165"/>
    <cellStyle name="Output 2 2 2 2 5 2 4 4 3" xfId="6166"/>
    <cellStyle name="Output 2 2 2 2 5 2 4 5" xfId="6167"/>
    <cellStyle name="Output 2 2 2 2 5 2 4 5 2" xfId="6168"/>
    <cellStyle name="Output 2 2 2 2 5 2 4 6" xfId="6169"/>
    <cellStyle name="Output 2 2 2 2 5 2 5" xfId="6170"/>
    <cellStyle name="Output 2 2 2 2 5 2 5 2" xfId="6171"/>
    <cellStyle name="Output 2 2 2 2 5 2 5 2 2" xfId="6172"/>
    <cellStyle name="Output 2 2 2 2 5 2 5 2 2 2" xfId="6173"/>
    <cellStyle name="Output 2 2 2 2 5 2 5 2 3" xfId="6174"/>
    <cellStyle name="Output 2 2 2 2 5 2 5 2 3 2" xfId="6175"/>
    <cellStyle name="Output 2 2 2 2 5 2 5 2 4" xfId="6176"/>
    <cellStyle name="Output 2 2 2 2 5 2 5 3" xfId="6177"/>
    <cellStyle name="Output 2 2 2 2 5 2 5 3 2" xfId="6178"/>
    <cellStyle name="Output 2 2 2 2 5 2 5 3 2 2" xfId="6179"/>
    <cellStyle name="Output 2 2 2 2 5 2 5 3 3" xfId="6180"/>
    <cellStyle name="Output 2 2 2 2 5 2 5 4" xfId="6181"/>
    <cellStyle name="Output 2 2 2 2 5 2 5 4 2" xfId="6182"/>
    <cellStyle name="Output 2 2 2 2 5 2 5 5" xfId="6183"/>
    <cellStyle name="Output 2 2 2 2 5 2 6" xfId="6184"/>
    <cellStyle name="Output 2 2 2 2 5 2 6 2" xfId="6185"/>
    <cellStyle name="Output 2 2 2 2 5 2 6 2 2" xfId="6186"/>
    <cellStyle name="Output 2 2 2 2 5 2 6 3" xfId="6187"/>
    <cellStyle name="Output 2 2 2 2 5 2 6 3 2" xfId="6188"/>
    <cellStyle name="Output 2 2 2 2 5 2 6 4" xfId="6189"/>
    <cellStyle name="Output 2 2 2 2 5 2 7" xfId="6190"/>
    <cellStyle name="Output 2 2 2 2 5 2 7 2" xfId="6191"/>
    <cellStyle name="Output 2 2 2 2 5 2 7 2 2" xfId="6192"/>
    <cellStyle name="Output 2 2 2 2 5 2 7 3" xfId="6193"/>
    <cellStyle name="Output 2 2 2 2 5 2 8" xfId="6194"/>
    <cellStyle name="Output 2 2 2 2 5 2 8 2" xfId="6195"/>
    <cellStyle name="Output 2 2 2 2 5 2 9" xfId="6196"/>
    <cellStyle name="Output 2 2 2 2 5 3" xfId="6197"/>
    <cellStyle name="Output 2 2 2 2 5 3 2" xfId="6198"/>
    <cellStyle name="Output 2 2 2 2 5 3 2 2" xfId="6199"/>
    <cellStyle name="Output 2 2 2 2 5 3 2 2 2" xfId="6200"/>
    <cellStyle name="Output 2 2 2 2 5 3 2 2 2 2" xfId="6201"/>
    <cellStyle name="Output 2 2 2 2 5 3 2 2 2 2 2" xfId="6202"/>
    <cellStyle name="Output 2 2 2 2 5 3 2 2 2 2 2 2" xfId="6203"/>
    <cellStyle name="Output 2 2 2 2 5 3 2 2 2 2 3" xfId="6204"/>
    <cellStyle name="Output 2 2 2 2 5 3 2 2 2 2 3 2" xfId="6205"/>
    <cellStyle name="Output 2 2 2 2 5 3 2 2 2 2 4" xfId="6206"/>
    <cellStyle name="Output 2 2 2 2 5 3 2 2 2 3" xfId="6207"/>
    <cellStyle name="Output 2 2 2 2 5 3 2 2 2 3 2" xfId="6208"/>
    <cellStyle name="Output 2 2 2 2 5 3 2 2 2 3 2 2" xfId="6209"/>
    <cellStyle name="Output 2 2 2 2 5 3 2 2 2 3 3" xfId="6210"/>
    <cellStyle name="Output 2 2 2 2 5 3 2 2 2 4" xfId="6211"/>
    <cellStyle name="Output 2 2 2 2 5 3 2 2 2 4 2" xfId="6212"/>
    <cellStyle name="Output 2 2 2 2 5 3 2 2 2 5" xfId="6213"/>
    <cellStyle name="Output 2 2 2 2 5 3 2 2 3" xfId="6214"/>
    <cellStyle name="Output 2 2 2 2 5 3 2 2 3 2" xfId="6215"/>
    <cellStyle name="Output 2 2 2 2 5 3 2 2 3 2 2" xfId="6216"/>
    <cellStyle name="Output 2 2 2 2 5 3 2 2 3 3" xfId="6217"/>
    <cellStyle name="Output 2 2 2 2 5 3 2 2 3 3 2" xfId="6218"/>
    <cellStyle name="Output 2 2 2 2 5 3 2 2 3 4" xfId="6219"/>
    <cellStyle name="Output 2 2 2 2 5 3 2 2 4" xfId="6220"/>
    <cellStyle name="Output 2 2 2 2 5 3 2 2 4 2" xfId="6221"/>
    <cellStyle name="Output 2 2 2 2 5 3 2 2 4 2 2" xfId="6222"/>
    <cellStyle name="Output 2 2 2 2 5 3 2 2 4 3" xfId="6223"/>
    <cellStyle name="Output 2 2 2 2 5 3 2 2 5" xfId="6224"/>
    <cellStyle name="Output 2 2 2 2 5 3 2 2 5 2" xfId="6225"/>
    <cellStyle name="Output 2 2 2 2 5 3 2 2 6" xfId="6226"/>
    <cellStyle name="Output 2 2 2 2 5 3 2 3" xfId="6227"/>
    <cellStyle name="Output 2 2 2 2 5 3 2 3 2" xfId="6228"/>
    <cellStyle name="Output 2 2 2 2 5 3 2 3 2 2" xfId="6229"/>
    <cellStyle name="Output 2 2 2 2 5 3 2 3 2 2 2" xfId="6230"/>
    <cellStyle name="Output 2 2 2 2 5 3 2 3 2 3" xfId="6231"/>
    <cellStyle name="Output 2 2 2 2 5 3 2 3 2 3 2" xfId="6232"/>
    <cellStyle name="Output 2 2 2 2 5 3 2 3 2 4" xfId="6233"/>
    <cellStyle name="Output 2 2 2 2 5 3 2 3 3" xfId="6234"/>
    <cellStyle name="Output 2 2 2 2 5 3 2 3 3 2" xfId="6235"/>
    <cellStyle name="Output 2 2 2 2 5 3 2 3 3 2 2" xfId="6236"/>
    <cellStyle name="Output 2 2 2 2 5 3 2 3 3 3" xfId="6237"/>
    <cellStyle name="Output 2 2 2 2 5 3 2 3 4" xfId="6238"/>
    <cellStyle name="Output 2 2 2 2 5 3 2 3 4 2" xfId="6239"/>
    <cellStyle name="Output 2 2 2 2 5 3 2 3 5" xfId="6240"/>
    <cellStyle name="Output 2 2 2 2 5 3 2 4" xfId="6241"/>
    <cellStyle name="Output 2 2 2 2 5 3 2 4 2" xfId="6242"/>
    <cellStyle name="Output 2 2 2 2 5 3 2 4 2 2" xfId="6243"/>
    <cellStyle name="Output 2 2 2 2 5 3 2 4 3" xfId="6244"/>
    <cellStyle name="Output 2 2 2 2 5 3 2 4 3 2" xfId="6245"/>
    <cellStyle name="Output 2 2 2 2 5 3 2 4 4" xfId="6246"/>
    <cellStyle name="Output 2 2 2 2 5 3 2 5" xfId="6247"/>
    <cellStyle name="Output 2 2 2 2 5 3 2 5 2" xfId="6248"/>
    <cellStyle name="Output 2 2 2 2 5 3 2 5 2 2" xfId="6249"/>
    <cellStyle name="Output 2 2 2 2 5 3 2 5 3" xfId="6250"/>
    <cellStyle name="Output 2 2 2 2 5 3 2 6" xfId="6251"/>
    <cellStyle name="Output 2 2 2 2 5 3 2 6 2" xfId="6252"/>
    <cellStyle name="Output 2 2 2 2 5 3 2 7" xfId="6253"/>
    <cellStyle name="Output 2 2 2 2 5 3 3" xfId="6254"/>
    <cellStyle name="Output 2 2 2 2 5 3 3 2" xfId="6255"/>
    <cellStyle name="Output 2 2 2 2 5 3 3 2 2" xfId="6256"/>
    <cellStyle name="Output 2 2 2 2 5 3 3 2 2 2" xfId="6257"/>
    <cellStyle name="Output 2 2 2 2 5 3 3 2 2 2 2" xfId="6258"/>
    <cellStyle name="Output 2 2 2 2 5 3 3 2 2 3" xfId="6259"/>
    <cellStyle name="Output 2 2 2 2 5 3 3 2 2 3 2" xfId="6260"/>
    <cellStyle name="Output 2 2 2 2 5 3 3 2 2 4" xfId="6261"/>
    <cellStyle name="Output 2 2 2 2 5 3 3 2 3" xfId="6262"/>
    <cellStyle name="Output 2 2 2 2 5 3 3 2 3 2" xfId="6263"/>
    <cellStyle name="Output 2 2 2 2 5 3 3 2 3 2 2" xfId="6264"/>
    <cellStyle name="Output 2 2 2 2 5 3 3 2 3 3" xfId="6265"/>
    <cellStyle name="Output 2 2 2 2 5 3 3 2 4" xfId="6266"/>
    <cellStyle name="Output 2 2 2 2 5 3 3 2 4 2" xfId="6267"/>
    <cellStyle name="Output 2 2 2 2 5 3 3 2 5" xfId="6268"/>
    <cellStyle name="Output 2 2 2 2 5 3 3 3" xfId="6269"/>
    <cellStyle name="Output 2 2 2 2 5 3 3 3 2" xfId="6270"/>
    <cellStyle name="Output 2 2 2 2 5 3 3 3 2 2" xfId="6271"/>
    <cellStyle name="Output 2 2 2 2 5 3 3 3 3" xfId="6272"/>
    <cellStyle name="Output 2 2 2 2 5 3 3 3 3 2" xfId="6273"/>
    <cellStyle name="Output 2 2 2 2 5 3 3 3 4" xfId="6274"/>
    <cellStyle name="Output 2 2 2 2 5 3 3 4" xfId="6275"/>
    <cellStyle name="Output 2 2 2 2 5 3 3 4 2" xfId="6276"/>
    <cellStyle name="Output 2 2 2 2 5 3 3 4 2 2" xfId="6277"/>
    <cellStyle name="Output 2 2 2 2 5 3 3 4 3" xfId="6278"/>
    <cellStyle name="Output 2 2 2 2 5 3 3 5" xfId="6279"/>
    <cellStyle name="Output 2 2 2 2 5 3 3 5 2" xfId="6280"/>
    <cellStyle name="Output 2 2 2 2 5 3 3 6" xfId="6281"/>
    <cellStyle name="Output 2 2 2 2 5 3 4" xfId="6282"/>
    <cellStyle name="Output 2 2 2 2 5 3 4 2" xfId="6283"/>
    <cellStyle name="Output 2 2 2 2 5 3 4 2 2" xfId="6284"/>
    <cellStyle name="Output 2 2 2 2 5 3 4 2 2 2" xfId="6285"/>
    <cellStyle name="Output 2 2 2 2 5 3 4 2 3" xfId="6286"/>
    <cellStyle name="Output 2 2 2 2 5 3 4 2 3 2" xfId="6287"/>
    <cellStyle name="Output 2 2 2 2 5 3 4 2 4" xfId="6288"/>
    <cellStyle name="Output 2 2 2 2 5 3 4 3" xfId="6289"/>
    <cellStyle name="Output 2 2 2 2 5 3 4 3 2" xfId="6290"/>
    <cellStyle name="Output 2 2 2 2 5 3 4 3 2 2" xfId="6291"/>
    <cellStyle name="Output 2 2 2 2 5 3 4 3 3" xfId="6292"/>
    <cellStyle name="Output 2 2 2 2 5 3 4 4" xfId="6293"/>
    <cellStyle name="Output 2 2 2 2 5 3 4 4 2" xfId="6294"/>
    <cellStyle name="Output 2 2 2 2 5 3 4 5" xfId="6295"/>
    <cellStyle name="Output 2 2 2 2 5 3 5" xfId="6296"/>
    <cellStyle name="Output 2 2 2 2 5 3 5 2" xfId="6297"/>
    <cellStyle name="Output 2 2 2 2 5 3 5 2 2" xfId="6298"/>
    <cellStyle name="Output 2 2 2 2 5 3 5 3" xfId="6299"/>
    <cellStyle name="Output 2 2 2 2 5 3 5 3 2" xfId="6300"/>
    <cellStyle name="Output 2 2 2 2 5 3 5 4" xfId="6301"/>
    <cellStyle name="Output 2 2 2 2 5 3 6" xfId="6302"/>
    <cellStyle name="Output 2 2 2 2 5 3 6 2" xfId="6303"/>
    <cellStyle name="Output 2 2 2 2 5 3 6 2 2" xfId="6304"/>
    <cellStyle name="Output 2 2 2 2 5 3 6 3" xfId="6305"/>
    <cellStyle name="Output 2 2 2 2 5 3 7" xfId="6306"/>
    <cellStyle name="Output 2 2 2 2 5 3 7 2" xfId="6307"/>
    <cellStyle name="Output 2 2 2 2 5 3 8" xfId="6308"/>
    <cellStyle name="Output 2 2 2 2 5 4" xfId="6309"/>
    <cellStyle name="Output 2 2 2 2 5 4 2" xfId="6310"/>
    <cellStyle name="Output 2 2 2 2 5 4 2 2" xfId="6311"/>
    <cellStyle name="Output 2 2 2 2 5 4 2 2 2" xfId="6312"/>
    <cellStyle name="Output 2 2 2 2 5 4 2 2 2 2" xfId="6313"/>
    <cellStyle name="Output 2 2 2 2 5 4 2 2 2 2 2" xfId="6314"/>
    <cellStyle name="Output 2 2 2 2 5 4 2 2 2 3" xfId="6315"/>
    <cellStyle name="Output 2 2 2 2 5 4 2 2 2 3 2" xfId="6316"/>
    <cellStyle name="Output 2 2 2 2 5 4 2 2 2 4" xfId="6317"/>
    <cellStyle name="Output 2 2 2 2 5 4 2 2 3" xfId="6318"/>
    <cellStyle name="Output 2 2 2 2 5 4 2 2 3 2" xfId="6319"/>
    <cellStyle name="Output 2 2 2 2 5 4 2 2 3 2 2" xfId="6320"/>
    <cellStyle name="Output 2 2 2 2 5 4 2 2 3 3" xfId="6321"/>
    <cellStyle name="Output 2 2 2 2 5 4 2 2 4" xfId="6322"/>
    <cellStyle name="Output 2 2 2 2 5 4 2 2 4 2" xfId="6323"/>
    <cellStyle name="Output 2 2 2 2 5 4 2 2 5" xfId="6324"/>
    <cellStyle name="Output 2 2 2 2 5 4 2 3" xfId="6325"/>
    <cellStyle name="Output 2 2 2 2 5 4 2 3 2" xfId="6326"/>
    <cellStyle name="Output 2 2 2 2 5 4 2 3 2 2" xfId="6327"/>
    <cellStyle name="Output 2 2 2 2 5 4 2 3 3" xfId="6328"/>
    <cellStyle name="Output 2 2 2 2 5 4 2 3 3 2" xfId="6329"/>
    <cellStyle name="Output 2 2 2 2 5 4 2 3 4" xfId="6330"/>
    <cellStyle name="Output 2 2 2 2 5 4 2 4" xfId="6331"/>
    <cellStyle name="Output 2 2 2 2 5 4 2 4 2" xfId="6332"/>
    <cellStyle name="Output 2 2 2 2 5 4 2 4 2 2" xfId="6333"/>
    <cellStyle name="Output 2 2 2 2 5 4 2 4 3" xfId="6334"/>
    <cellStyle name="Output 2 2 2 2 5 4 2 5" xfId="6335"/>
    <cellStyle name="Output 2 2 2 2 5 4 2 5 2" xfId="6336"/>
    <cellStyle name="Output 2 2 2 2 5 4 2 6" xfId="6337"/>
    <cellStyle name="Output 2 2 2 2 5 4 3" xfId="6338"/>
    <cellStyle name="Output 2 2 2 2 5 4 3 2" xfId="6339"/>
    <cellStyle name="Output 2 2 2 2 5 4 3 2 2" xfId="6340"/>
    <cellStyle name="Output 2 2 2 2 5 4 3 2 2 2" xfId="6341"/>
    <cellStyle name="Output 2 2 2 2 5 4 3 2 3" xfId="6342"/>
    <cellStyle name="Output 2 2 2 2 5 4 3 2 3 2" xfId="6343"/>
    <cellStyle name="Output 2 2 2 2 5 4 3 2 4" xfId="6344"/>
    <cellStyle name="Output 2 2 2 2 5 4 3 3" xfId="6345"/>
    <cellStyle name="Output 2 2 2 2 5 4 3 3 2" xfId="6346"/>
    <cellStyle name="Output 2 2 2 2 5 4 3 3 2 2" xfId="6347"/>
    <cellStyle name="Output 2 2 2 2 5 4 3 3 3" xfId="6348"/>
    <cellStyle name="Output 2 2 2 2 5 4 3 4" xfId="6349"/>
    <cellStyle name="Output 2 2 2 2 5 4 3 4 2" xfId="6350"/>
    <cellStyle name="Output 2 2 2 2 5 4 3 5" xfId="6351"/>
    <cellStyle name="Output 2 2 2 2 5 4 4" xfId="6352"/>
    <cellStyle name="Output 2 2 2 2 5 4 4 2" xfId="6353"/>
    <cellStyle name="Output 2 2 2 2 5 4 4 2 2" xfId="6354"/>
    <cellStyle name="Output 2 2 2 2 5 4 4 3" xfId="6355"/>
    <cellStyle name="Output 2 2 2 2 5 4 4 3 2" xfId="6356"/>
    <cellStyle name="Output 2 2 2 2 5 4 4 4" xfId="6357"/>
    <cellStyle name="Output 2 2 2 2 5 4 5" xfId="6358"/>
    <cellStyle name="Output 2 2 2 2 5 4 5 2" xfId="6359"/>
    <cellStyle name="Output 2 2 2 2 5 4 5 2 2" xfId="6360"/>
    <cellStyle name="Output 2 2 2 2 5 4 5 3" xfId="6361"/>
    <cellStyle name="Output 2 2 2 2 5 4 6" xfId="6362"/>
    <cellStyle name="Output 2 2 2 2 5 4 6 2" xfId="6363"/>
    <cellStyle name="Output 2 2 2 2 5 4 7" xfId="6364"/>
    <cellStyle name="Output 2 2 2 2 5 5" xfId="6365"/>
    <cellStyle name="Output 2 2 2 2 5 5 2" xfId="6366"/>
    <cellStyle name="Output 2 2 2 2 5 5 2 2" xfId="6367"/>
    <cellStyle name="Output 2 2 2 2 5 5 2 2 2" xfId="6368"/>
    <cellStyle name="Output 2 2 2 2 5 5 2 2 2 2" xfId="6369"/>
    <cellStyle name="Output 2 2 2 2 5 5 2 2 3" xfId="6370"/>
    <cellStyle name="Output 2 2 2 2 5 5 2 2 3 2" xfId="6371"/>
    <cellStyle name="Output 2 2 2 2 5 5 2 2 4" xfId="6372"/>
    <cellStyle name="Output 2 2 2 2 5 5 2 3" xfId="6373"/>
    <cellStyle name="Output 2 2 2 2 5 5 2 3 2" xfId="6374"/>
    <cellStyle name="Output 2 2 2 2 5 5 2 3 2 2" xfId="6375"/>
    <cellStyle name="Output 2 2 2 2 5 5 2 3 3" xfId="6376"/>
    <cellStyle name="Output 2 2 2 2 5 5 2 4" xfId="6377"/>
    <cellStyle name="Output 2 2 2 2 5 5 2 4 2" xfId="6378"/>
    <cellStyle name="Output 2 2 2 2 5 5 2 5" xfId="6379"/>
    <cellStyle name="Output 2 2 2 2 5 5 3" xfId="6380"/>
    <cellStyle name="Output 2 2 2 2 5 5 3 2" xfId="6381"/>
    <cellStyle name="Output 2 2 2 2 5 5 3 2 2" xfId="6382"/>
    <cellStyle name="Output 2 2 2 2 5 5 3 3" xfId="6383"/>
    <cellStyle name="Output 2 2 2 2 5 5 3 3 2" xfId="6384"/>
    <cellStyle name="Output 2 2 2 2 5 5 3 4" xfId="6385"/>
    <cellStyle name="Output 2 2 2 2 5 5 4" xfId="6386"/>
    <cellStyle name="Output 2 2 2 2 5 5 4 2" xfId="6387"/>
    <cellStyle name="Output 2 2 2 2 5 5 4 2 2" xfId="6388"/>
    <cellStyle name="Output 2 2 2 2 5 5 4 3" xfId="6389"/>
    <cellStyle name="Output 2 2 2 2 5 5 5" xfId="6390"/>
    <cellStyle name="Output 2 2 2 2 5 5 5 2" xfId="6391"/>
    <cellStyle name="Output 2 2 2 2 5 5 6" xfId="6392"/>
    <cellStyle name="Output 2 2 2 2 5 6" xfId="6393"/>
    <cellStyle name="Output 2 2 2 2 5 6 2" xfId="6394"/>
    <cellStyle name="Output 2 2 2 2 5 6 2 2" xfId="6395"/>
    <cellStyle name="Output 2 2 2 2 5 6 2 2 2" xfId="6396"/>
    <cellStyle name="Output 2 2 2 2 5 6 2 3" xfId="6397"/>
    <cellStyle name="Output 2 2 2 2 5 6 2 3 2" xfId="6398"/>
    <cellStyle name="Output 2 2 2 2 5 6 2 4" xfId="6399"/>
    <cellStyle name="Output 2 2 2 2 5 6 3" xfId="6400"/>
    <cellStyle name="Output 2 2 2 2 5 6 3 2" xfId="6401"/>
    <cellStyle name="Output 2 2 2 2 5 6 3 2 2" xfId="6402"/>
    <cellStyle name="Output 2 2 2 2 5 6 3 3" xfId="6403"/>
    <cellStyle name="Output 2 2 2 2 5 6 4" xfId="6404"/>
    <cellStyle name="Output 2 2 2 2 5 6 4 2" xfId="6405"/>
    <cellStyle name="Output 2 2 2 2 5 6 5" xfId="6406"/>
    <cellStyle name="Output 2 2 2 2 5 7" xfId="6407"/>
    <cellStyle name="Output 2 2 2 2 5 7 2" xfId="6408"/>
    <cellStyle name="Output 2 2 2 2 5 7 2 2" xfId="6409"/>
    <cellStyle name="Output 2 2 2 2 5 7 3" xfId="6410"/>
    <cellStyle name="Output 2 2 2 2 5 7 3 2" xfId="6411"/>
    <cellStyle name="Output 2 2 2 2 5 7 4" xfId="6412"/>
    <cellStyle name="Output 2 2 2 2 5 8" xfId="6413"/>
    <cellStyle name="Output 2 2 2 2 5 8 2" xfId="6414"/>
    <cellStyle name="Output 2 2 2 2 5 8 2 2" xfId="6415"/>
    <cellStyle name="Output 2 2 2 2 5 8 3" xfId="6416"/>
    <cellStyle name="Output 2 2 2 2 5 9" xfId="6417"/>
    <cellStyle name="Output 2 2 2 2 5 9 2" xfId="6418"/>
    <cellStyle name="Output 2 2 2 2 6" xfId="6419"/>
    <cellStyle name="Output 2 2 2 2 6 2" xfId="6420"/>
    <cellStyle name="Output 2 2 2 2 6 2 2" xfId="6421"/>
    <cellStyle name="Output 2 2 2 2 6 2 2 2" xfId="6422"/>
    <cellStyle name="Output 2 2 2 2 6 2 2 2 2" xfId="6423"/>
    <cellStyle name="Output 2 2 2 2 6 2 2 2 2 2" xfId="6424"/>
    <cellStyle name="Output 2 2 2 2 6 2 2 2 2 2 2" xfId="6425"/>
    <cellStyle name="Output 2 2 2 2 6 2 2 2 2 2 2 2" xfId="6426"/>
    <cellStyle name="Output 2 2 2 2 6 2 2 2 2 2 3" xfId="6427"/>
    <cellStyle name="Output 2 2 2 2 6 2 2 2 2 2 3 2" xfId="6428"/>
    <cellStyle name="Output 2 2 2 2 6 2 2 2 2 2 4" xfId="6429"/>
    <cellStyle name="Output 2 2 2 2 6 2 2 2 2 3" xfId="6430"/>
    <cellStyle name="Output 2 2 2 2 6 2 2 2 2 3 2" xfId="6431"/>
    <cellStyle name="Output 2 2 2 2 6 2 2 2 2 3 2 2" xfId="6432"/>
    <cellStyle name="Output 2 2 2 2 6 2 2 2 2 3 3" xfId="6433"/>
    <cellStyle name="Output 2 2 2 2 6 2 2 2 2 4" xfId="6434"/>
    <cellStyle name="Output 2 2 2 2 6 2 2 2 2 4 2" xfId="6435"/>
    <cellStyle name="Output 2 2 2 2 6 2 2 2 2 5" xfId="6436"/>
    <cellStyle name="Output 2 2 2 2 6 2 2 2 3" xfId="6437"/>
    <cellStyle name="Output 2 2 2 2 6 2 2 2 3 2" xfId="6438"/>
    <cellStyle name="Output 2 2 2 2 6 2 2 2 3 2 2" xfId="6439"/>
    <cellStyle name="Output 2 2 2 2 6 2 2 2 3 3" xfId="6440"/>
    <cellStyle name="Output 2 2 2 2 6 2 2 2 3 3 2" xfId="6441"/>
    <cellStyle name="Output 2 2 2 2 6 2 2 2 3 4" xfId="6442"/>
    <cellStyle name="Output 2 2 2 2 6 2 2 2 4" xfId="6443"/>
    <cellStyle name="Output 2 2 2 2 6 2 2 2 4 2" xfId="6444"/>
    <cellStyle name="Output 2 2 2 2 6 2 2 2 4 2 2" xfId="6445"/>
    <cellStyle name="Output 2 2 2 2 6 2 2 2 4 3" xfId="6446"/>
    <cellStyle name="Output 2 2 2 2 6 2 2 2 5" xfId="6447"/>
    <cellStyle name="Output 2 2 2 2 6 2 2 2 5 2" xfId="6448"/>
    <cellStyle name="Output 2 2 2 2 6 2 2 2 6" xfId="6449"/>
    <cellStyle name="Output 2 2 2 2 6 2 2 3" xfId="6450"/>
    <cellStyle name="Output 2 2 2 2 6 2 2 3 2" xfId="6451"/>
    <cellStyle name="Output 2 2 2 2 6 2 2 3 2 2" xfId="6452"/>
    <cellStyle name="Output 2 2 2 2 6 2 2 3 2 2 2" xfId="6453"/>
    <cellStyle name="Output 2 2 2 2 6 2 2 3 2 3" xfId="6454"/>
    <cellStyle name="Output 2 2 2 2 6 2 2 3 2 3 2" xfId="6455"/>
    <cellStyle name="Output 2 2 2 2 6 2 2 3 2 4" xfId="6456"/>
    <cellStyle name="Output 2 2 2 2 6 2 2 3 3" xfId="6457"/>
    <cellStyle name="Output 2 2 2 2 6 2 2 3 3 2" xfId="6458"/>
    <cellStyle name="Output 2 2 2 2 6 2 2 3 3 2 2" xfId="6459"/>
    <cellStyle name="Output 2 2 2 2 6 2 2 3 3 3" xfId="6460"/>
    <cellStyle name="Output 2 2 2 2 6 2 2 3 4" xfId="6461"/>
    <cellStyle name="Output 2 2 2 2 6 2 2 3 4 2" xfId="6462"/>
    <cellStyle name="Output 2 2 2 2 6 2 2 3 5" xfId="6463"/>
    <cellStyle name="Output 2 2 2 2 6 2 2 4" xfId="6464"/>
    <cellStyle name="Output 2 2 2 2 6 2 2 4 2" xfId="6465"/>
    <cellStyle name="Output 2 2 2 2 6 2 2 4 2 2" xfId="6466"/>
    <cellStyle name="Output 2 2 2 2 6 2 2 4 3" xfId="6467"/>
    <cellStyle name="Output 2 2 2 2 6 2 2 4 3 2" xfId="6468"/>
    <cellStyle name="Output 2 2 2 2 6 2 2 4 4" xfId="6469"/>
    <cellStyle name="Output 2 2 2 2 6 2 2 5" xfId="6470"/>
    <cellStyle name="Output 2 2 2 2 6 2 2 5 2" xfId="6471"/>
    <cellStyle name="Output 2 2 2 2 6 2 2 5 2 2" xfId="6472"/>
    <cellStyle name="Output 2 2 2 2 6 2 2 5 3" xfId="6473"/>
    <cellStyle name="Output 2 2 2 2 6 2 2 6" xfId="6474"/>
    <cellStyle name="Output 2 2 2 2 6 2 2 6 2" xfId="6475"/>
    <cellStyle name="Output 2 2 2 2 6 2 2 7" xfId="6476"/>
    <cellStyle name="Output 2 2 2 2 6 2 3" xfId="6477"/>
    <cellStyle name="Output 2 2 2 2 6 2 3 2" xfId="6478"/>
    <cellStyle name="Output 2 2 2 2 6 2 3 2 2" xfId="6479"/>
    <cellStyle name="Output 2 2 2 2 6 2 3 2 2 2" xfId="6480"/>
    <cellStyle name="Output 2 2 2 2 6 2 3 2 2 2 2" xfId="6481"/>
    <cellStyle name="Output 2 2 2 2 6 2 3 2 2 3" xfId="6482"/>
    <cellStyle name="Output 2 2 2 2 6 2 3 2 2 3 2" xfId="6483"/>
    <cellStyle name="Output 2 2 2 2 6 2 3 2 2 4" xfId="6484"/>
    <cellStyle name="Output 2 2 2 2 6 2 3 2 3" xfId="6485"/>
    <cellStyle name="Output 2 2 2 2 6 2 3 2 3 2" xfId="6486"/>
    <cellStyle name="Output 2 2 2 2 6 2 3 2 3 2 2" xfId="6487"/>
    <cellStyle name="Output 2 2 2 2 6 2 3 2 3 3" xfId="6488"/>
    <cellStyle name="Output 2 2 2 2 6 2 3 2 4" xfId="6489"/>
    <cellStyle name="Output 2 2 2 2 6 2 3 2 4 2" xfId="6490"/>
    <cellStyle name="Output 2 2 2 2 6 2 3 2 5" xfId="6491"/>
    <cellStyle name="Output 2 2 2 2 6 2 3 3" xfId="6492"/>
    <cellStyle name="Output 2 2 2 2 6 2 3 3 2" xfId="6493"/>
    <cellStyle name="Output 2 2 2 2 6 2 3 3 2 2" xfId="6494"/>
    <cellStyle name="Output 2 2 2 2 6 2 3 3 3" xfId="6495"/>
    <cellStyle name="Output 2 2 2 2 6 2 3 3 3 2" xfId="6496"/>
    <cellStyle name="Output 2 2 2 2 6 2 3 3 4" xfId="6497"/>
    <cellStyle name="Output 2 2 2 2 6 2 3 4" xfId="6498"/>
    <cellStyle name="Output 2 2 2 2 6 2 3 4 2" xfId="6499"/>
    <cellStyle name="Output 2 2 2 2 6 2 3 4 2 2" xfId="6500"/>
    <cellStyle name="Output 2 2 2 2 6 2 3 4 3" xfId="6501"/>
    <cellStyle name="Output 2 2 2 2 6 2 3 5" xfId="6502"/>
    <cellStyle name="Output 2 2 2 2 6 2 3 5 2" xfId="6503"/>
    <cellStyle name="Output 2 2 2 2 6 2 3 6" xfId="6504"/>
    <cellStyle name="Output 2 2 2 2 6 2 4" xfId="6505"/>
    <cellStyle name="Output 2 2 2 2 6 2 4 2" xfId="6506"/>
    <cellStyle name="Output 2 2 2 2 6 2 4 2 2" xfId="6507"/>
    <cellStyle name="Output 2 2 2 2 6 2 4 2 2 2" xfId="6508"/>
    <cellStyle name="Output 2 2 2 2 6 2 4 2 3" xfId="6509"/>
    <cellStyle name="Output 2 2 2 2 6 2 4 2 3 2" xfId="6510"/>
    <cellStyle name="Output 2 2 2 2 6 2 4 2 4" xfId="6511"/>
    <cellStyle name="Output 2 2 2 2 6 2 4 3" xfId="6512"/>
    <cellStyle name="Output 2 2 2 2 6 2 4 3 2" xfId="6513"/>
    <cellStyle name="Output 2 2 2 2 6 2 4 3 2 2" xfId="6514"/>
    <cellStyle name="Output 2 2 2 2 6 2 4 3 3" xfId="6515"/>
    <cellStyle name="Output 2 2 2 2 6 2 4 4" xfId="6516"/>
    <cellStyle name="Output 2 2 2 2 6 2 4 4 2" xfId="6517"/>
    <cellStyle name="Output 2 2 2 2 6 2 4 5" xfId="6518"/>
    <cellStyle name="Output 2 2 2 2 6 2 5" xfId="6519"/>
    <cellStyle name="Output 2 2 2 2 6 2 5 2" xfId="6520"/>
    <cellStyle name="Output 2 2 2 2 6 2 5 2 2" xfId="6521"/>
    <cellStyle name="Output 2 2 2 2 6 2 5 3" xfId="6522"/>
    <cellStyle name="Output 2 2 2 2 6 2 5 3 2" xfId="6523"/>
    <cellStyle name="Output 2 2 2 2 6 2 5 4" xfId="6524"/>
    <cellStyle name="Output 2 2 2 2 6 2 6" xfId="6525"/>
    <cellStyle name="Output 2 2 2 2 6 2 6 2" xfId="6526"/>
    <cellStyle name="Output 2 2 2 2 6 2 6 2 2" xfId="6527"/>
    <cellStyle name="Output 2 2 2 2 6 2 6 3" xfId="6528"/>
    <cellStyle name="Output 2 2 2 2 6 2 7" xfId="6529"/>
    <cellStyle name="Output 2 2 2 2 6 2 7 2" xfId="6530"/>
    <cellStyle name="Output 2 2 2 2 6 2 8" xfId="6531"/>
    <cellStyle name="Output 2 2 2 2 6 3" xfId="6532"/>
    <cellStyle name="Output 2 2 2 2 6 3 2" xfId="6533"/>
    <cellStyle name="Output 2 2 2 2 6 3 2 2" xfId="6534"/>
    <cellStyle name="Output 2 2 2 2 6 3 2 2 2" xfId="6535"/>
    <cellStyle name="Output 2 2 2 2 6 3 2 2 2 2" xfId="6536"/>
    <cellStyle name="Output 2 2 2 2 6 3 2 2 2 2 2" xfId="6537"/>
    <cellStyle name="Output 2 2 2 2 6 3 2 2 2 3" xfId="6538"/>
    <cellStyle name="Output 2 2 2 2 6 3 2 2 2 3 2" xfId="6539"/>
    <cellStyle name="Output 2 2 2 2 6 3 2 2 2 4" xfId="6540"/>
    <cellStyle name="Output 2 2 2 2 6 3 2 2 3" xfId="6541"/>
    <cellStyle name="Output 2 2 2 2 6 3 2 2 3 2" xfId="6542"/>
    <cellStyle name="Output 2 2 2 2 6 3 2 2 3 2 2" xfId="6543"/>
    <cellStyle name="Output 2 2 2 2 6 3 2 2 3 3" xfId="6544"/>
    <cellStyle name="Output 2 2 2 2 6 3 2 2 4" xfId="6545"/>
    <cellStyle name="Output 2 2 2 2 6 3 2 2 4 2" xfId="6546"/>
    <cellStyle name="Output 2 2 2 2 6 3 2 2 5" xfId="6547"/>
    <cellStyle name="Output 2 2 2 2 6 3 2 3" xfId="6548"/>
    <cellStyle name="Output 2 2 2 2 6 3 2 3 2" xfId="6549"/>
    <cellStyle name="Output 2 2 2 2 6 3 2 3 2 2" xfId="6550"/>
    <cellStyle name="Output 2 2 2 2 6 3 2 3 3" xfId="6551"/>
    <cellStyle name="Output 2 2 2 2 6 3 2 3 3 2" xfId="6552"/>
    <cellStyle name="Output 2 2 2 2 6 3 2 3 4" xfId="6553"/>
    <cellStyle name="Output 2 2 2 2 6 3 2 4" xfId="6554"/>
    <cellStyle name="Output 2 2 2 2 6 3 2 4 2" xfId="6555"/>
    <cellStyle name="Output 2 2 2 2 6 3 2 4 2 2" xfId="6556"/>
    <cellStyle name="Output 2 2 2 2 6 3 2 4 3" xfId="6557"/>
    <cellStyle name="Output 2 2 2 2 6 3 2 5" xfId="6558"/>
    <cellStyle name="Output 2 2 2 2 6 3 2 5 2" xfId="6559"/>
    <cellStyle name="Output 2 2 2 2 6 3 2 6" xfId="6560"/>
    <cellStyle name="Output 2 2 2 2 6 3 3" xfId="6561"/>
    <cellStyle name="Output 2 2 2 2 6 3 3 2" xfId="6562"/>
    <cellStyle name="Output 2 2 2 2 6 3 3 2 2" xfId="6563"/>
    <cellStyle name="Output 2 2 2 2 6 3 3 2 2 2" xfId="6564"/>
    <cellStyle name="Output 2 2 2 2 6 3 3 2 3" xfId="6565"/>
    <cellStyle name="Output 2 2 2 2 6 3 3 2 3 2" xfId="6566"/>
    <cellStyle name="Output 2 2 2 2 6 3 3 2 4" xfId="6567"/>
    <cellStyle name="Output 2 2 2 2 6 3 3 3" xfId="6568"/>
    <cellStyle name="Output 2 2 2 2 6 3 3 3 2" xfId="6569"/>
    <cellStyle name="Output 2 2 2 2 6 3 3 3 2 2" xfId="6570"/>
    <cellStyle name="Output 2 2 2 2 6 3 3 3 3" xfId="6571"/>
    <cellStyle name="Output 2 2 2 2 6 3 3 4" xfId="6572"/>
    <cellStyle name="Output 2 2 2 2 6 3 3 4 2" xfId="6573"/>
    <cellStyle name="Output 2 2 2 2 6 3 3 5" xfId="6574"/>
    <cellStyle name="Output 2 2 2 2 6 3 4" xfId="6575"/>
    <cellStyle name="Output 2 2 2 2 6 3 4 2" xfId="6576"/>
    <cellStyle name="Output 2 2 2 2 6 3 4 2 2" xfId="6577"/>
    <cellStyle name="Output 2 2 2 2 6 3 4 3" xfId="6578"/>
    <cellStyle name="Output 2 2 2 2 6 3 4 3 2" xfId="6579"/>
    <cellStyle name="Output 2 2 2 2 6 3 4 4" xfId="6580"/>
    <cellStyle name="Output 2 2 2 2 6 3 5" xfId="6581"/>
    <cellStyle name="Output 2 2 2 2 6 3 5 2" xfId="6582"/>
    <cellStyle name="Output 2 2 2 2 6 3 5 2 2" xfId="6583"/>
    <cellStyle name="Output 2 2 2 2 6 3 5 3" xfId="6584"/>
    <cellStyle name="Output 2 2 2 2 6 3 6" xfId="6585"/>
    <cellStyle name="Output 2 2 2 2 6 3 6 2" xfId="6586"/>
    <cellStyle name="Output 2 2 2 2 6 3 7" xfId="6587"/>
    <cellStyle name="Output 2 2 2 2 6 4" xfId="6588"/>
    <cellStyle name="Output 2 2 2 2 6 4 2" xfId="6589"/>
    <cellStyle name="Output 2 2 2 2 6 4 2 2" xfId="6590"/>
    <cellStyle name="Output 2 2 2 2 6 4 2 2 2" xfId="6591"/>
    <cellStyle name="Output 2 2 2 2 6 4 2 2 2 2" xfId="6592"/>
    <cellStyle name="Output 2 2 2 2 6 4 2 2 3" xfId="6593"/>
    <cellStyle name="Output 2 2 2 2 6 4 2 2 3 2" xfId="6594"/>
    <cellStyle name="Output 2 2 2 2 6 4 2 2 4" xfId="6595"/>
    <cellStyle name="Output 2 2 2 2 6 4 2 3" xfId="6596"/>
    <cellStyle name="Output 2 2 2 2 6 4 2 3 2" xfId="6597"/>
    <cellStyle name="Output 2 2 2 2 6 4 2 3 2 2" xfId="6598"/>
    <cellStyle name="Output 2 2 2 2 6 4 2 3 3" xfId="6599"/>
    <cellStyle name="Output 2 2 2 2 6 4 2 4" xfId="6600"/>
    <cellStyle name="Output 2 2 2 2 6 4 2 4 2" xfId="6601"/>
    <cellStyle name="Output 2 2 2 2 6 4 2 5" xfId="6602"/>
    <cellStyle name="Output 2 2 2 2 6 4 3" xfId="6603"/>
    <cellStyle name="Output 2 2 2 2 6 4 3 2" xfId="6604"/>
    <cellStyle name="Output 2 2 2 2 6 4 3 2 2" xfId="6605"/>
    <cellStyle name="Output 2 2 2 2 6 4 3 3" xfId="6606"/>
    <cellStyle name="Output 2 2 2 2 6 4 3 3 2" xfId="6607"/>
    <cellStyle name="Output 2 2 2 2 6 4 3 4" xfId="6608"/>
    <cellStyle name="Output 2 2 2 2 6 4 4" xfId="6609"/>
    <cellStyle name="Output 2 2 2 2 6 4 4 2" xfId="6610"/>
    <cellStyle name="Output 2 2 2 2 6 4 4 2 2" xfId="6611"/>
    <cellStyle name="Output 2 2 2 2 6 4 4 3" xfId="6612"/>
    <cellStyle name="Output 2 2 2 2 6 4 5" xfId="6613"/>
    <cellStyle name="Output 2 2 2 2 6 4 5 2" xfId="6614"/>
    <cellStyle name="Output 2 2 2 2 6 4 6" xfId="6615"/>
    <cellStyle name="Output 2 2 2 2 6 5" xfId="6616"/>
    <cellStyle name="Output 2 2 2 2 6 5 2" xfId="6617"/>
    <cellStyle name="Output 2 2 2 2 6 5 2 2" xfId="6618"/>
    <cellStyle name="Output 2 2 2 2 6 5 2 2 2" xfId="6619"/>
    <cellStyle name="Output 2 2 2 2 6 5 2 3" xfId="6620"/>
    <cellStyle name="Output 2 2 2 2 6 5 2 3 2" xfId="6621"/>
    <cellStyle name="Output 2 2 2 2 6 5 2 4" xfId="6622"/>
    <cellStyle name="Output 2 2 2 2 6 5 3" xfId="6623"/>
    <cellStyle name="Output 2 2 2 2 6 5 3 2" xfId="6624"/>
    <cellStyle name="Output 2 2 2 2 6 5 3 2 2" xfId="6625"/>
    <cellStyle name="Output 2 2 2 2 6 5 3 3" xfId="6626"/>
    <cellStyle name="Output 2 2 2 2 6 5 4" xfId="6627"/>
    <cellStyle name="Output 2 2 2 2 6 5 4 2" xfId="6628"/>
    <cellStyle name="Output 2 2 2 2 6 5 5" xfId="6629"/>
    <cellStyle name="Output 2 2 2 2 6 6" xfId="6630"/>
    <cellStyle name="Output 2 2 2 2 6 6 2" xfId="6631"/>
    <cellStyle name="Output 2 2 2 2 6 6 2 2" xfId="6632"/>
    <cellStyle name="Output 2 2 2 2 6 6 3" xfId="6633"/>
    <cellStyle name="Output 2 2 2 2 6 6 3 2" xfId="6634"/>
    <cellStyle name="Output 2 2 2 2 6 6 4" xfId="6635"/>
    <cellStyle name="Output 2 2 2 2 6 7" xfId="6636"/>
    <cellStyle name="Output 2 2 2 2 6 7 2" xfId="6637"/>
    <cellStyle name="Output 2 2 2 2 6 7 2 2" xfId="6638"/>
    <cellStyle name="Output 2 2 2 2 6 7 3" xfId="6639"/>
    <cellStyle name="Output 2 2 2 2 6 8" xfId="6640"/>
    <cellStyle name="Output 2 2 2 2 6 8 2" xfId="6641"/>
    <cellStyle name="Output 2 2 2 2 6 9" xfId="6642"/>
    <cellStyle name="Output 2 2 2 2 7" xfId="6643"/>
    <cellStyle name="Output 2 2 2 2 7 2" xfId="6644"/>
    <cellStyle name="Output 2 2 2 2 7 2 2" xfId="6645"/>
    <cellStyle name="Output 2 2 2 2 7 2 2 2" xfId="6646"/>
    <cellStyle name="Output 2 2 2 2 7 2 2 2 2" xfId="6647"/>
    <cellStyle name="Output 2 2 2 2 7 2 2 2 2 2" xfId="6648"/>
    <cellStyle name="Output 2 2 2 2 7 2 2 2 2 2 2" xfId="6649"/>
    <cellStyle name="Output 2 2 2 2 7 2 2 2 2 3" xfId="6650"/>
    <cellStyle name="Output 2 2 2 2 7 2 2 2 2 3 2" xfId="6651"/>
    <cellStyle name="Output 2 2 2 2 7 2 2 2 2 4" xfId="6652"/>
    <cellStyle name="Output 2 2 2 2 7 2 2 2 3" xfId="6653"/>
    <cellStyle name="Output 2 2 2 2 7 2 2 2 3 2" xfId="6654"/>
    <cellStyle name="Output 2 2 2 2 7 2 2 2 3 2 2" xfId="6655"/>
    <cellStyle name="Output 2 2 2 2 7 2 2 2 3 3" xfId="6656"/>
    <cellStyle name="Output 2 2 2 2 7 2 2 2 4" xfId="6657"/>
    <cellStyle name="Output 2 2 2 2 7 2 2 2 4 2" xfId="6658"/>
    <cellStyle name="Output 2 2 2 2 7 2 2 2 5" xfId="6659"/>
    <cellStyle name="Output 2 2 2 2 7 2 2 3" xfId="6660"/>
    <cellStyle name="Output 2 2 2 2 7 2 2 3 2" xfId="6661"/>
    <cellStyle name="Output 2 2 2 2 7 2 2 3 2 2" xfId="6662"/>
    <cellStyle name="Output 2 2 2 2 7 2 2 3 3" xfId="6663"/>
    <cellStyle name="Output 2 2 2 2 7 2 2 3 3 2" xfId="6664"/>
    <cellStyle name="Output 2 2 2 2 7 2 2 3 4" xfId="6665"/>
    <cellStyle name="Output 2 2 2 2 7 2 2 4" xfId="6666"/>
    <cellStyle name="Output 2 2 2 2 7 2 2 4 2" xfId="6667"/>
    <cellStyle name="Output 2 2 2 2 7 2 2 4 2 2" xfId="6668"/>
    <cellStyle name="Output 2 2 2 2 7 2 2 4 3" xfId="6669"/>
    <cellStyle name="Output 2 2 2 2 7 2 2 5" xfId="6670"/>
    <cellStyle name="Output 2 2 2 2 7 2 2 5 2" xfId="6671"/>
    <cellStyle name="Output 2 2 2 2 7 2 2 6" xfId="6672"/>
    <cellStyle name="Output 2 2 2 2 7 2 3" xfId="6673"/>
    <cellStyle name="Output 2 2 2 2 7 2 3 2" xfId="6674"/>
    <cellStyle name="Output 2 2 2 2 7 2 3 2 2" xfId="6675"/>
    <cellStyle name="Output 2 2 2 2 7 2 3 2 2 2" xfId="6676"/>
    <cellStyle name="Output 2 2 2 2 7 2 3 2 3" xfId="6677"/>
    <cellStyle name="Output 2 2 2 2 7 2 3 2 3 2" xfId="6678"/>
    <cellStyle name="Output 2 2 2 2 7 2 3 2 4" xfId="6679"/>
    <cellStyle name="Output 2 2 2 2 7 2 3 3" xfId="6680"/>
    <cellStyle name="Output 2 2 2 2 7 2 3 3 2" xfId="6681"/>
    <cellStyle name="Output 2 2 2 2 7 2 3 3 2 2" xfId="6682"/>
    <cellStyle name="Output 2 2 2 2 7 2 3 3 3" xfId="6683"/>
    <cellStyle name="Output 2 2 2 2 7 2 3 4" xfId="6684"/>
    <cellStyle name="Output 2 2 2 2 7 2 3 4 2" xfId="6685"/>
    <cellStyle name="Output 2 2 2 2 7 2 3 5" xfId="6686"/>
    <cellStyle name="Output 2 2 2 2 7 2 4" xfId="6687"/>
    <cellStyle name="Output 2 2 2 2 7 2 4 2" xfId="6688"/>
    <cellStyle name="Output 2 2 2 2 7 2 4 2 2" xfId="6689"/>
    <cellStyle name="Output 2 2 2 2 7 2 4 3" xfId="6690"/>
    <cellStyle name="Output 2 2 2 2 7 2 4 3 2" xfId="6691"/>
    <cellStyle name="Output 2 2 2 2 7 2 4 4" xfId="6692"/>
    <cellStyle name="Output 2 2 2 2 7 2 5" xfId="6693"/>
    <cellStyle name="Output 2 2 2 2 7 2 5 2" xfId="6694"/>
    <cellStyle name="Output 2 2 2 2 7 2 5 2 2" xfId="6695"/>
    <cellStyle name="Output 2 2 2 2 7 2 5 3" xfId="6696"/>
    <cellStyle name="Output 2 2 2 2 7 2 6" xfId="6697"/>
    <cellStyle name="Output 2 2 2 2 7 2 6 2" xfId="6698"/>
    <cellStyle name="Output 2 2 2 2 7 2 7" xfId="6699"/>
    <cellStyle name="Output 2 2 2 2 7 3" xfId="6700"/>
    <cellStyle name="Output 2 2 2 2 7 3 2" xfId="6701"/>
    <cellStyle name="Output 2 2 2 2 7 3 2 2" xfId="6702"/>
    <cellStyle name="Output 2 2 2 2 7 3 2 2 2" xfId="6703"/>
    <cellStyle name="Output 2 2 2 2 7 3 2 2 2 2" xfId="6704"/>
    <cellStyle name="Output 2 2 2 2 7 3 2 2 3" xfId="6705"/>
    <cellStyle name="Output 2 2 2 2 7 3 2 2 3 2" xfId="6706"/>
    <cellStyle name="Output 2 2 2 2 7 3 2 2 4" xfId="6707"/>
    <cellStyle name="Output 2 2 2 2 7 3 2 3" xfId="6708"/>
    <cellStyle name="Output 2 2 2 2 7 3 2 3 2" xfId="6709"/>
    <cellStyle name="Output 2 2 2 2 7 3 2 3 2 2" xfId="6710"/>
    <cellStyle name="Output 2 2 2 2 7 3 2 3 3" xfId="6711"/>
    <cellStyle name="Output 2 2 2 2 7 3 2 4" xfId="6712"/>
    <cellStyle name="Output 2 2 2 2 7 3 2 4 2" xfId="6713"/>
    <cellStyle name="Output 2 2 2 2 7 3 2 5" xfId="6714"/>
    <cellStyle name="Output 2 2 2 2 7 3 3" xfId="6715"/>
    <cellStyle name="Output 2 2 2 2 7 3 3 2" xfId="6716"/>
    <cellStyle name="Output 2 2 2 2 7 3 3 2 2" xfId="6717"/>
    <cellStyle name="Output 2 2 2 2 7 3 3 3" xfId="6718"/>
    <cellStyle name="Output 2 2 2 2 7 3 3 3 2" xfId="6719"/>
    <cellStyle name="Output 2 2 2 2 7 3 3 4" xfId="6720"/>
    <cellStyle name="Output 2 2 2 2 7 3 4" xfId="6721"/>
    <cellStyle name="Output 2 2 2 2 7 3 4 2" xfId="6722"/>
    <cellStyle name="Output 2 2 2 2 7 3 4 2 2" xfId="6723"/>
    <cellStyle name="Output 2 2 2 2 7 3 4 3" xfId="6724"/>
    <cellStyle name="Output 2 2 2 2 7 3 5" xfId="6725"/>
    <cellStyle name="Output 2 2 2 2 7 3 5 2" xfId="6726"/>
    <cellStyle name="Output 2 2 2 2 7 3 6" xfId="6727"/>
    <cellStyle name="Output 2 2 2 2 7 4" xfId="6728"/>
    <cellStyle name="Output 2 2 2 2 7 4 2" xfId="6729"/>
    <cellStyle name="Output 2 2 2 2 7 4 2 2" xfId="6730"/>
    <cellStyle name="Output 2 2 2 2 7 4 2 2 2" xfId="6731"/>
    <cellStyle name="Output 2 2 2 2 7 4 2 3" xfId="6732"/>
    <cellStyle name="Output 2 2 2 2 7 4 2 3 2" xfId="6733"/>
    <cellStyle name="Output 2 2 2 2 7 4 2 4" xfId="6734"/>
    <cellStyle name="Output 2 2 2 2 7 4 3" xfId="6735"/>
    <cellStyle name="Output 2 2 2 2 7 4 3 2" xfId="6736"/>
    <cellStyle name="Output 2 2 2 2 7 4 3 2 2" xfId="6737"/>
    <cellStyle name="Output 2 2 2 2 7 4 3 3" xfId="6738"/>
    <cellStyle name="Output 2 2 2 2 7 4 4" xfId="6739"/>
    <cellStyle name="Output 2 2 2 2 7 4 4 2" xfId="6740"/>
    <cellStyle name="Output 2 2 2 2 7 4 5" xfId="6741"/>
    <cellStyle name="Output 2 2 2 2 7 5" xfId="6742"/>
    <cellStyle name="Output 2 2 2 2 7 5 2" xfId="6743"/>
    <cellStyle name="Output 2 2 2 2 7 5 2 2" xfId="6744"/>
    <cellStyle name="Output 2 2 2 2 7 5 3" xfId="6745"/>
    <cellStyle name="Output 2 2 2 2 7 5 3 2" xfId="6746"/>
    <cellStyle name="Output 2 2 2 2 7 5 4" xfId="6747"/>
    <cellStyle name="Output 2 2 2 2 7 6" xfId="6748"/>
    <cellStyle name="Output 2 2 2 2 7 6 2" xfId="6749"/>
    <cellStyle name="Output 2 2 2 2 7 6 2 2" xfId="6750"/>
    <cellStyle name="Output 2 2 2 2 7 6 3" xfId="6751"/>
    <cellStyle name="Output 2 2 2 2 7 7" xfId="6752"/>
    <cellStyle name="Output 2 2 2 2 7 7 2" xfId="6753"/>
    <cellStyle name="Output 2 2 2 2 7 8" xfId="6754"/>
    <cellStyle name="Output 2 2 2 2 8" xfId="6755"/>
    <cellStyle name="Output 2 2 2 2 8 2" xfId="6756"/>
    <cellStyle name="Output 2 2 2 2 8 2 2" xfId="6757"/>
    <cellStyle name="Output 2 2 2 2 8 2 2 2" xfId="6758"/>
    <cellStyle name="Output 2 2 2 2 8 2 2 2 2" xfId="6759"/>
    <cellStyle name="Output 2 2 2 2 8 2 2 2 2 2" xfId="6760"/>
    <cellStyle name="Output 2 2 2 2 8 2 2 2 3" xfId="6761"/>
    <cellStyle name="Output 2 2 2 2 8 2 2 2 3 2" xfId="6762"/>
    <cellStyle name="Output 2 2 2 2 8 2 2 2 4" xfId="6763"/>
    <cellStyle name="Output 2 2 2 2 8 2 2 3" xfId="6764"/>
    <cellStyle name="Output 2 2 2 2 8 2 2 3 2" xfId="6765"/>
    <cellStyle name="Output 2 2 2 2 8 2 2 3 2 2" xfId="6766"/>
    <cellStyle name="Output 2 2 2 2 8 2 2 3 3" xfId="6767"/>
    <cellStyle name="Output 2 2 2 2 8 2 2 4" xfId="6768"/>
    <cellStyle name="Output 2 2 2 2 8 2 2 4 2" xfId="6769"/>
    <cellStyle name="Output 2 2 2 2 8 2 2 5" xfId="6770"/>
    <cellStyle name="Output 2 2 2 2 8 2 3" xfId="6771"/>
    <cellStyle name="Output 2 2 2 2 8 2 3 2" xfId="6772"/>
    <cellStyle name="Output 2 2 2 2 8 2 3 2 2" xfId="6773"/>
    <cellStyle name="Output 2 2 2 2 8 2 3 3" xfId="6774"/>
    <cellStyle name="Output 2 2 2 2 8 2 3 3 2" xfId="6775"/>
    <cellStyle name="Output 2 2 2 2 8 2 3 4" xfId="6776"/>
    <cellStyle name="Output 2 2 2 2 8 2 4" xfId="6777"/>
    <cellStyle name="Output 2 2 2 2 8 2 4 2" xfId="6778"/>
    <cellStyle name="Output 2 2 2 2 8 2 4 2 2" xfId="6779"/>
    <cellStyle name="Output 2 2 2 2 8 2 4 3" xfId="6780"/>
    <cellStyle name="Output 2 2 2 2 8 2 5" xfId="6781"/>
    <cellStyle name="Output 2 2 2 2 8 2 5 2" xfId="6782"/>
    <cellStyle name="Output 2 2 2 2 8 2 6" xfId="6783"/>
    <cellStyle name="Output 2 2 2 2 8 3" xfId="6784"/>
    <cellStyle name="Output 2 2 2 2 8 3 2" xfId="6785"/>
    <cellStyle name="Output 2 2 2 2 8 3 2 2" xfId="6786"/>
    <cellStyle name="Output 2 2 2 2 8 3 2 2 2" xfId="6787"/>
    <cellStyle name="Output 2 2 2 2 8 3 2 3" xfId="6788"/>
    <cellStyle name="Output 2 2 2 2 8 3 2 3 2" xfId="6789"/>
    <cellStyle name="Output 2 2 2 2 8 3 2 4" xfId="6790"/>
    <cellStyle name="Output 2 2 2 2 8 3 3" xfId="6791"/>
    <cellStyle name="Output 2 2 2 2 8 3 3 2" xfId="6792"/>
    <cellStyle name="Output 2 2 2 2 8 3 3 2 2" xfId="6793"/>
    <cellStyle name="Output 2 2 2 2 8 3 3 3" xfId="6794"/>
    <cellStyle name="Output 2 2 2 2 8 3 4" xfId="6795"/>
    <cellStyle name="Output 2 2 2 2 8 3 4 2" xfId="6796"/>
    <cellStyle name="Output 2 2 2 2 8 3 5" xfId="6797"/>
    <cellStyle name="Output 2 2 2 2 8 4" xfId="6798"/>
    <cellStyle name="Output 2 2 2 2 8 4 2" xfId="6799"/>
    <cellStyle name="Output 2 2 2 2 8 4 2 2" xfId="6800"/>
    <cellStyle name="Output 2 2 2 2 8 4 3" xfId="6801"/>
    <cellStyle name="Output 2 2 2 2 8 4 3 2" xfId="6802"/>
    <cellStyle name="Output 2 2 2 2 8 4 4" xfId="6803"/>
    <cellStyle name="Output 2 2 2 2 8 5" xfId="6804"/>
    <cellStyle name="Output 2 2 2 2 8 5 2" xfId="6805"/>
    <cellStyle name="Output 2 2 2 2 8 5 2 2" xfId="6806"/>
    <cellStyle name="Output 2 2 2 2 8 5 3" xfId="6807"/>
    <cellStyle name="Output 2 2 2 2 8 6" xfId="6808"/>
    <cellStyle name="Output 2 2 2 2 8 6 2" xfId="6809"/>
    <cellStyle name="Output 2 2 2 2 8 7" xfId="6810"/>
    <cellStyle name="Output 2 2 2 2 9" xfId="6811"/>
    <cellStyle name="Output 2 2 2 2 9 2" xfId="6812"/>
    <cellStyle name="Output 2 2 2 2 9 2 2" xfId="6813"/>
    <cellStyle name="Output 2 2 2 2 9 2 2 2" xfId="6814"/>
    <cellStyle name="Output 2 2 2 2 9 2 2 2 2" xfId="6815"/>
    <cellStyle name="Output 2 2 2 2 9 2 2 3" xfId="6816"/>
    <cellStyle name="Output 2 2 2 2 9 2 2 3 2" xfId="6817"/>
    <cellStyle name="Output 2 2 2 2 9 2 2 4" xfId="6818"/>
    <cellStyle name="Output 2 2 2 2 9 2 3" xfId="6819"/>
    <cellStyle name="Output 2 2 2 2 9 2 3 2" xfId="6820"/>
    <cellStyle name="Output 2 2 2 2 9 2 3 2 2" xfId="6821"/>
    <cellStyle name="Output 2 2 2 2 9 2 3 3" xfId="6822"/>
    <cellStyle name="Output 2 2 2 2 9 2 4" xfId="6823"/>
    <cellStyle name="Output 2 2 2 2 9 2 4 2" xfId="6824"/>
    <cellStyle name="Output 2 2 2 2 9 2 5" xfId="6825"/>
    <cellStyle name="Output 2 2 2 2 9 3" xfId="6826"/>
    <cellStyle name="Output 2 2 2 2 9 3 2" xfId="6827"/>
    <cellStyle name="Output 2 2 2 2 9 3 2 2" xfId="6828"/>
    <cellStyle name="Output 2 2 2 2 9 3 3" xfId="6829"/>
    <cellStyle name="Output 2 2 2 2 9 3 3 2" xfId="6830"/>
    <cellStyle name="Output 2 2 2 2 9 3 4" xfId="6831"/>
    <cellStyle name="Output 2 2 2 2 9 4" xfId="6832"/>
    <cellStyle name="Output 2 2 2 2 9 4 2" xfId="6833"/>
    <cellStyle name="Output 2 2 2 2 9 4 2 2" xfId="6834"/>
    <cellStyle name="Output 2 2 2 2 9 4 3" xfId="6835"/>
    <cellStyle name="Output 2 2 2 2 9 5" xfId="6836"/>
    <cellStyle name="Output 2 2 2 2 9 5 2" xfId="6837"/>
    <cellStyle name="Output 2 2 2 2 9 6" xfId="6838"/>
    <cellStyle name="Output 2 2 2 3" xfId="6839"/>
    <cellStyle name="Output 2 2 2 3 10" xfId="6840"/>
    <cellStyle name="Output 2 2 2 3 10 2" xfId="6841"/>
    <cellStyle name="Output 2 2 2 3 10 2 2" xfId="6842"/>
    <cellStyle name="Output 2 2 2 3 10 3" xfId="6843"/>
    <cellStyle name="Output 2 2 2 3 11" xfId="6844"/>
    <cellStyle name="Output 2 2 2 3 11 2" xfId="6845"/>
    <cellStyle name="Output 2 2 2 3 12" xfId="6846"/>
    <cellStyle name="Output 2 2 2 3 2" xfId="6847"/>
    <cellStyle name="Output 2 2 2 3 2 10" xfId="6848"/>
    <cellStyle name="Output 2 2 2 3 2 2" xfId="6849"/>
    <cellStyle name="Output 2 2 2 3 2 2 2" xfId="6850"/>
    <cellStyle name="Output 2 2 2 3 2 2 2 2" xfId="6851"/>
    <cellStyle name="Output 2 2 2 3 2 2 2 2 2" xfId="6852"/>
    <cellStyle name="Output 2 2 2 3 2 2 2 2 2 2" xfId="6853"/>
    <cellStyle name="Output 2 2 2 3 2 2 2 2 2 2 2" xfId="6854"/>
    <cellStyle name="Output 2 2 2 3 2 2 2 2 2 2 2 2" xfId="6855"/>
    <cellStyle name="Output 2 2 2 3 2 2 2 2 2 2 2 2 2" xfId="6856"/>
    <cellStyle name="Output 2 2 2 3 2 2 2 2 2 2 2 3" xfId="6857"/>
    <cellStyle name="Output 2 2 2 3 2 2 2 2 2 2 2 3 2" xfId="6858"/>
    <cellStyle name="Output 2 2 2 3 2 2 2 2 2 2 2 4" xfId="6859"/>
    <cellStyle name="Output 2 2 2 3 2 2 2 2 2 2 3" xfId="6860"/>
    <cellStyle name="Output 2 2 2 3 2 2 2 2 2 2 3 2" xfId="6861"/>
    <cellStyle name="Output 2 2 2 3 2 2 2 2 2 2 3 2 2" xfId="6862"/>
    <cellStyle name="Output 2 2 2 3 2 2 2 2 2 2 3 3" xfId="6863"/>
    <cellStyle name="Output 2 2 2 3 2 2 2 2 2 2 4" xfId="6864"/>
    <cellStyle name="Output 2 2 2 3 2 2 2 2 2 2 4 2" xfId="6865"/>
    <cellStyle name="Output 2 2 2 3 2 2 2 2 2 2 5" xfId="6866"/>
    <cellStyle name="Output 2 2 2 3 2 2 2 2 2 3" xfId="6867"/>
    <cellStyle name="Output 2 2 2 3 2 2 2 2 2 3 2" xfId="6868"/>
    <cellStyle name="Output 2 2 2 3 2 2 2 2 2 3 2 2" xfId="6869"/>
    <cellStyle name="Output 2 2 2 3 2 2 2 2 2 3 3" xfId="6870"/>
    <cellStyle name="Output 2 2 2 3 2 2 2 2 2 3 3 2" xfId="6871"/>
    <cellStyle name="Output 2 2 2 3 2 2 2 2 2 3 4" xfId="6872"/>
    <cellStyle name="Output 2 2 2 3 2 2 2 2 2 4" xfId="6873"/>
    <cellStyle name="Output 2 2 2 3 2 2 2 2 2 4 2" xfId="6874"/>
    <cellStyle name="Output 2 2 2 3 2 2 2 2 2 4 2 2" xfId="6875"/>
    <cellStyle name="Output 2 2 2 3 2 2 2 2 2 4 3" xfId="6876"/>
    <cellStyle name="Output 2 2 2 3 2 2 2 2 2 5" xfId="6877"/>
    <cellStyle name="Output 2 2 2 3 2 2 2 2 2 5 2" xfId="6878"/>
    <cellStyle name="Output 2 2 2 3 2 2 2 2 2 6" xfId="6879"/>
    <cellStyle name="Output 2 2 2 3 2 2 2 2 3" xfId="6880"/>
    <cellStyle name="Output 2 2 2 3 2 2 2 2 3 2" xfId="6881"/>
    <cellStyle name="Output 2 2 2 3 2 2 2 2 3 2 2" xfId="6882"/>
    <cellStyle name="Output 2 2 2 3 2 2 2 2 3 2 2 2" xfId="6883"/>
    <cellStyle name="Output 2 2 2 3 2 2 2 2 3 2 3" xfId="6884"/>
    <cellStyle name="Output 2 2 2 3 2 2 2 2 3 2 3 2" xfId="6885"/>
    <cellStyle name="Output 2 2 2 3 2 2 2 2 3 2 4" xfId="6886"/>
    <cellStyle name="Output 2 2 2 3 2 2 2 2 3 3" xfId="6887"/>
    <cellStyle name="Output 2 2 2 3 2 2 2 2 3 3 2" xfId="6888"/>
    <cellStyle name="Output 2 2 2 3 2 2 2 2 3 3 2 2" xfId="6889"/>
    <cellStyle name="Output 2 2 2 3 2 2 2 2 3 3 3" xfId="6890"/>
    <cellStyle name="Output 2 2 2 3 2 2 2 2 3 4" xfId="6891"/>
    <cellStyle name="Output 2 2 2 3 2 2 2 2 3 4 2" xfId="6892"/>
    <cellStyle name="Output 2 2 2 3 2 2 2 2 3 5" xfId="6893"/>
    <cellStyle name="Output 2 2 2 3 2 2 2 2 4" xfId="6894"/>
    <cellStyle name="Output 2 2 2 3 2 2 2 2 4 2" xfId="6895"/>
    <cellStyle name="Output 2 2 2 3 2 2 2 2 4 2 2" xfId="6896"/>
    <cellStyle name="Output 2 2 2 3 2 2 2 2 4 3" xfId="6897"/>
    <cellStyle name="Output 2 2 2 3 2 2 2 2 4 3 2" xfId="6898"/>
    <cellStyle name="Output 2 2 2 3 2 2 2 2 4 4" xfId="6899"/>
    <cellStyle name="Output 2 2 2 3 2 2 2 2 5" xfId="6900"/>
    <cellStyle name="Output 2 2 2 3 2 2 2 2 5 2" xfId="6901"/>
    <cellStyle name="Output 2 2 2 3 2 2 2 2 5 2 2" xfId="6902"/>
    <cellStyle name="Output 2 2 2 3 2 2 2 2 5 3" xfId="6903"/>
    <cellStyle name="Output 2 2 2 3 2 2 2 2 6" xfId="6904"/>
    <cellStyle name="Output 2 2 2 3 2 2 2 2 6 2" xfId="6905"/>
    <cellStyle name="Output 2 2 2 3 2 2 2 2 7" xfId="6906"/>
    <cellStyle name="Output 2 2 2 3 2 2 2 3" xfId="6907"/>
    <cellStyle name="Output 2 2 2 3 2 2 2 3 2" xfId="6908"/>
    <cellStyle name="Output 2 2 2 3 2 2 2 3 2 2" xfId="6909"/>
    <cellStyle name="Output 2 2 2 3 2 2 2 3 2 2 2" xfId="6910"/>
    <cellStyle name="Output 2 2 2 3 2 2 2 3 2 2 2 2" xfId="6911"/>
    <cellStyle name="Output 2 2 2 3 2 2 2 3 2 2 3" xfId="6912"/>
    <cellStyle name="Output 2 2 2 3 2 2 2 3 2 2 3 2" xfId="6913"/>
    <cellStyle name="Output 2 2 2 3 2 2 2 3 2 2 4" xfId="6914"/>
    <cellStyle name="Output 2 2 2 3 2 2 2 3 2 3" xfId="6915"/>
    <cellStyle name="Output 2 2 2 3 2 2 2 3 2 3 2" xfId="6916"/>
    <cellStyle name="Output 2 2 2 3 2 2 2 3 2 3 2 2" xfId="6917"/>
    <cellStyle name="Output 2 2 2 3 2 2 2 3 2 3 3" xfId="6918"/>
    <cellStyle name="Output 2 2 2 3 2 2 2 3 2 4" xfId="6919"/>
    <cellStyle name="Output 2 2 2 3 2 2 2 3 2 4 2" xfId="6920"/>
    <cellStyle name="Output 2 2 2 3 2 2 2 3 2 5" xfId="6921"/>
    <cellStyle name="Output 2 2 2 3 2 2 2 3 3" xfId="6922"/>
    <cellStyle name="Output 2 2 2 3 2 2 2 3 3 2" xfId="6923"/>
    <cellStyle name="Output 2 2 2 3 2 2 2 3 3 2 2" xfId="6924"/>
    <cellStyle name="Output 2 2 2 3 2 2 2 3 3 3" xfId="6925"/>
    <cellStyle name="Output 2 2 2 3 2 2 2 3 3 3 2" xfId="6926"/>
    <cellStyle name="Output 2 2 2 3 2 2 2 3 3 4" xfId="6927"/>
    <cellStyle name="Output 2 2 2 3 2 2 2 3 4" xfId="6928"/>
    <cellStyle name="Output 2 2 2 3 2 2 2 3 4 2" xfId="6929"/>
    <cellStyle name="Output 2 2 2 3 2 2 2 3 4 2 2" xfId="6930"/>
    <cellStyle name="Output 2 2 2 3 2 2 2 3 4 3" xfId="6931"/>
    <cellStyle name="Output 2 2 2 3 2 2 2 3 5" xfId="6932"/>
    <cellStyle name="Output 2 2 2 3 2 2 2 3 5 2" xfId="6933"/>
    <cellStyle name="Output 2 2 2 3 2 2 2 3 6" xfId="6934"/>
    <cellStyle name="Output 2 2 2 3 2 2 2 4" xfId="6935"/>
    <cellStyle name="Output 2 2 2 3 2 2 2 4 2" xfId="6936"/>
    <cellStyle name="Output 2 2 2 3 2 2 2 4 2 2" xfId="6937"/>
    <cellStyle name="Output 2 2 2 3 2 2 2 4 2 2 2" xfId="6938"/>
    <cellStyle name="Output 2 2 2 3 2 2 2 4 2 3" xfId="6939"/>
    <cellStyle name="Output 2 2 2 3 2 2 2 4 2 3 2" xfId="6940"/>
    <cellStyle name="Output 2 2 2 3 2 2 2 4 2 4" xfId="6941"/>
    <cellStyle name="Output 2 2 2 3 2 2 2 4 3" xfId="6942"/>
    <cellStyle name="Output 2 2 2 3 2 2 2 4 3 2" xfId="6943"/>
    <cellStyle name="Output 2 2 2 3 2 2 2 4 3 2 2" xfId="6944"/>
    <cellStyle name="Output 2 2 2 3 2 2 2 4 3 3" xfId="6945"/>
    <cellStyle name="Output 2 2 2 3 2 2 2 4 4" xfId="6946"/>
    <cellStyle name="Output 2 2 2 3 2 2 2 4 4 2" xfId="6947"/>
    <cellStyle name="Output 2 2 2 3 2 2 2 4 5" xfId="6948"/>
    <cellStyle name="Output 2 2 2 3 2 2 2 5" xfId="6949"/>
    <cellStyle name="Output 2 2 2 3 2 2 2 5 2" xfId="6950"/>
    <cellStyle name="Output 2 2 2 3 2 2 2 5 2 2" xfId="6951"/>
    <cellStyle name="Output 2 2 2 3 2 2 2 5 3" xfId="6952"/>
    <cellStyle name="Output 2 2 2 3 2 2 2 5 3 2" xfId="6953"/>
    <cellStyle name="Output 2 2 2 3 2 2 2 5 4" xfId="6954"/>
    <cellStyle name="Output 2 2 2 3 2 2 2 6" xfId="6955"/>
    <cellStyle name="Output 2 2 2 3 2 2 2 6 2" xfId="6956"/>
    <cellStyle name="Output 2 2 2 3 2 2 2 6 2 2" xfId="6957"/>
    <cellStyle name="Output 2 2 2 3 2 2 2 6 3" xfId="6958"/>
    <cellStyle name="Output 2 2 2 3 2 2 2 7" xfId="6959"/>
    <cellStyle name="Output 2 2 2 3 2 2 2 7 2" xfId="6960"/>
    <cellStyle name="Output 2 2 2 3 2 2 2 8" xfId="6961"/>
    <cellStyle name="Output 2 2 2 3 2 2 3" xfId="6962"/>
    <cellStyle name="Output 2 2 2 3 2 2 3 2" xfId="6963"/>
    <cellStyle name="Output 2 2 2 3 2 2 3 2 2" xfId="6964"/>
    <cellStyle name="Output 2 2 2 3 2 2 3 2 2 2" xfId="6965"/>
    <cellStyle name="Output 2 2 2 3 2 2 3 2 2 2 2" xfId="6966"/>
    <cellStyle name="Output 2 2 2 3 2 2 3 2 2 2 2 2" xfId="6967"/>
    <cellStyle name="Output 2 2 2 3 2 2 3 2 2 2 3" xfId="6968"/>
    <cellStyle name="Output 2 2 2 3 2 2 3 2 2 2 3 2" xfId="6969"/>
    <cellStyle name="Output 2 2 2 3 2 2 3 2 2 2 4" xfId="6970"/>
    <cellStyle name="Output 2 2 2 3 2 2 3 2 2 3" xfId="6971"/>
    <cellStyle name="Output 2 2 2 3 2 2 3 2 2 3 2" xfId="6972"/>
    <cellStyle name="Output 2 2 2 3 2 2 3 2 2 3 2 2" xfId="6973"/>
    <cellStyle name="Output 2 2 2 3 2 2 3 2 2 3 3" xfId="6974"/>
    <cellStyle name="Output 2 2 2 3 2 2 3 2 2 4" xfId="6975"/>
    <cellStyle name="Output 2 2 2 3 2 2 3 2 2 4 2" xfId="6976"/>
    <cellStyle name="Output 2 2 2 3 2 2 3 2 2 5" xfId="6977"/>
    <cellStyle name="Output 2 2 2 3 2 2 3 2 3" xfId="6978"/>
    <cellStyle name="Output 2 2 2 3 2 2 3 2 3 2" xfId="6979"/>
    <cellStyle name="Output 2 2 2 3 2 2 3 2 3 2 2" xfId="6980"/>
    <cellStyle name="Output 2 2 2 3 2 2 3 2 3 3" xfId="6981"/>
    <cellStyle name="Output 2 2 2 3 2 2 3 2 3 3 2" xfId="6982"/>
    <cellStyle name="Output 2 2 2 3 2 2 3 2 3 4" xfId="6983"/>
    <cellStyle name="Output 2 2 2 3 2 2 3 2 4" xfId="6984"/>
    <cellStyle name="Output 2 2 2 3 2 2 3 2 4 2" xfId="6985"/>
    <cellStyle name="Output 2 2 2 3 2 2 3 2 4 2 2" xfId="6986"/>
    <cellStyle name="Output 2 2 2 3 2 2 3 2 4 3" xfId="6987"/>
    <cellStyle name="Output 2 2 2 3 2 2 3 2 5" xfId="6988"/>
    <cellStyle name="Output 2 2 2 3 2 2 3 2 5 2" xfId="6989"/>
    <cellStyle name="Output 2 2 2 3 2 2 3 2 6" xfId="6990"/>
    <cellStyle name="Output 2 2 2 3 2 2 3 3" xfId="6991"/>
    <cellStyle name="Output 2 2 2 3 2 2 3 3 2" xfId="6992"/>
    <cellStyle name="Output 2 2 2 3 2 2 3 3 2 2" xfId="6993"/>
    <cellStyle name="Output 2 2 2 3 2 2 3 3 2 2 2" xfId="6994"/>
    <cellStyle name="Output 2 2 2 3 2 2 3 3 2 3" xfId="6995"/>
    <cellStyle name="Output 2 2 2 3 2 2 3 3 2 3 2" xfId="6996"/>
    <cellStyle name="Output 2 2 2 3 2 2 3 3 2 4" xfId="6997"/>
    <cellStyle name="Output 2 2 2 3 2 2 3 3 3" xfId="6998"/>
    <cellStyle name="Output 2 2 2 3 2 2 3 3 3 2" xfId="6999"/>
    <cellStyle name="Output 2 2 2 3 2 2 3 3 3 2 2" xfId="7000"/>
    <cellStyle name="Output 2 2 2 3 2 2 3 3 3 3" xfId="7001"/>
    <cellStyle name="Output 2 2 2 3 2 2 3 3 4" xfId="7002"/>
    <cellStyle name="Output 2 2 2 3 2 2 3 3 4 2" xfId="7003"/>
    <cellStyle name="Output 2 2 2 3 2 2 3 3 5" xfId="7004"/>
    <cellStyle name="Output 2 2 2 3 2 2 3 4" xfId="7005"/>
    <cellStyle name="Output 2 2 2 3 2 2 3 4 2" xfId="7006"/>
    <cellStyle name="Output 2 2 2 3 2 2 3 4 2 2" xfId="7007"/>
    <cellStyle name="Output 2 2 2 3 2 2 3 4 3" xfId="7008"/>
    <cellStyle name="Output 2 2 2 3 2 2 3 4 3 2" xfId="7009"/>
    <cellStyle name="Output 2 2 2 3 2 2 3 4 4" xfId="7010"/>
    <cellStyle name="Output 2 2 2 3 2 2 3 5" xfId="7011"/>
    <cellStyle name="Output 2 2 2 3 2 2 3 5 2" xfId="7012"/>
    <cellStyle name="Output 2 2 2 3 2 2 3 5 2 2" xfId="7013"/>
    <cellStyle name="Output 2 2 2 3 2 2 3 5 3" xfId="7014"/>
    <cellStyle name="Output 2 2 2 3 2 2 3 6" xfId="7015"/>
    <cellStyle name="Output 2 2 2 3 2 2 3 6 2" xfId="7016"/>
    <cellStyle name="Output 2 2 2 3 2 2 3 7" xfId="7017"/>
    <cellStyle name="Output 2 2 2 3 2 2 4" xfId="7018"/>
    <cellStyle name="Output 2 2 2 3 2 2 4 2" xfId="7019"/>
    <cellStyle name="Output 2 2 2 3 2 2 4 2 2" xfId="7020"/>
    <cellStyle name="Output 2 2 2 3 2 2 4 2 2 2" xfId="7021"/>
    <cellStyle name="Output 2 2 2 3 2 2 4 2 2 2 2" xfId="7022"/>
    <cellStyle name="Output 2 2 2 3 2 2 4 2 2 3" xfId="7023"/>
    <cellStyle name="Output 2 2 2 3 2 2 4 2 2 3 2" xfId="7024"/>
    <cellStyle name="Output 2 2 2 3 2 2 4 2 2 4" xfId="7025"/>
    <cellStyle name="Output 2 2 2 3 2 2 4 2 3" xfId="7026"/>
    <cellStyle name="Output 2 2 2 3 2 2 4 2 3 2" xfId="7027"/>
    <cellStyle name="Output 2 2 2 3 2 2 4 2 3 2 2" xfId="7028"/>
    <cellStyle name="Output 2 2 2 3 2 2 4 2 3 3" xfId="7029"/>
    <cellStyle name="Output 2 2 2 3 2 2 4 2 4" xfId="7030"/>
    <cellStyle name="Output 2 2 2 3 2 2 4 2 4 2" xfId="7031"/>
    <cellStyle name="Output 2 2 2 3 2 2 4 2 5" xfId="7032"/>
    <cellStyle name="Output 2 2 2 3 2 2 4 3" xfId="7033"/>
    <cellStyle name="Output 2 2 2 3 2 2 4 3 2" xfId="7034"/>
    <cellStyle name="Output 2 2 2 3 2 2 4 3 2 2" xfId="7035"/>
    <cellStyle name="Output 2 2 2 3 2 2 4 3 3" xfId="7036"/>
    <cellStyle name="Output 2 2 2 3 2 2 4 3 3 2" xfId="7037"/>
    <cellStyle name="Output 2 2 2 3 2 2 4 3 4" xfId="7038"/>
    <cellStyle name="Output 2 2 2 3 2 2 4 4" xfId="7039"/>
    <cellStyle name="Output 2 2 2 3 2 2 4 4 2" xfId="7040"/>
    <cellStyle name="Output 2 2 2 3 2 2 4 4 2 2" xfId="7041"/>
    <cellStyle name="Output 2 2 2 3 2 2 4 4 3" xfId="7042"/>
    <cellStyle name="Output 2 2 2 3 2 2 4 5" xfId="7043"/>
    <cellStyle name="Output 2 2 2 3 2 2 4 5 2" xfId="7044"/>
    <cellStyle name="Output 2 2 2 3 2 2 4 6" xfId="7045"/>
    <cellStyle name="Output 2 2 2 3 2 2 5" xfId="7046"/>
    <cellStyle name="Output 2 2 2 3 2 2 5 2" xfId="7047"/>
    <cellStyle name="Output 2 2 2 3 2 2 5 2 2" xfId="7048"/>
    <cellStyle name="Output 2 2 2 3 2 2 5 2 2 2" xfId="7049"/>
    <cellStyle name="Output 2 2 2 3 2 2 5 2 3" xfId="7050"/>
    <cellStyle name="Output 2 2 2 3 2 2 5 2 3 2" xfId="7051"/>
    <cellStyle name="Output 2 2 2 3 2 2 5 2 4" xfId="7052"/>
    <cellStyle name="Output 2 2 2 3 2 2 5 3" xfId="7053"/>
    <cellStyle name="Output 2 2 2 3 2 2 5 3 2" xfId="7054"/>
    <cellStyle name="Output 2 2 2 3 2 2 5 3 2 2" xfId="7055"/>
    <cellStyle name="Output 2 2 2 3 2 2 5 3 3" xfId="7056"/>
    <cellStyle name="Output 2 2 2 3 2 2 5 4" xfId="7057"/>
    <cellStyle name="Output 2 2 2 3 2 2 5 4 2" xfId="7058"/>
    <cellStyle name="Output 2 2 2 3 2 2 5 5" xfId="7059"/>
    <cellStyle name="Output 2 2 2 3 2 2 6" xfId="7060"/>
    <cellStyle name="Output 2 2 2 3 2 2 6 2" xfId="7061"/>
    <cellStyle name="Output 2 2 2 3 2 2 6 2 2" xfId="7062"/>
    <cellStyle name="Output 2 2 2 3 2 2 6 3" xfId="7063"/>
    <cellStyle name="Output 2 2 2 3 2 2 6 3 2" xfId="7064"/>
    <cellStyle name="Output 2 2 2 3 2 2 6 4" xfId="7065"/>
    <cellStyle name="Output 2 2 2 3 2 2 7" xfId="7066"/>
    <cellStyle name="Output 2 2 2 3 2 2 7 2" xfId="7067"/>
    <cellStyle name="Output 2 2 2 3 2 2 7 2 2" xfId="7068"/>
    <cellStyle name="Output 2 2 2 3 2 2 7 3" xfId="7069"/>
    <cellStyle name="Output 2 2 2 3 2 2 8" xfId="7070"/>
    <cellStyle name="Output 2 2 2 3 2 2 8 2" xfId="7071"/>
    <cellStyle name="Output 2 2 2 3 2 2 9" xfId="7072"/>
    <cellStyle name="Output 2 2 2 3 2 3" xfId="7073"/>
    <cellStyle name="Output 2 2 2 3 2 3 2" xfId="7074"/>
    <cellStyle name="Output 2 2 2 3 2 3 2 2" xfId="7075"/>
    <cellStyle name="Output 2 2 2 3 2 3 2 2 2" xfId="7076"/>
    <cellStyle name="Output 2 2 2 3 2 3 2 2 2 2" xfId="7077"/>
    <cellStyle name="Output 2 2 2 3 2 3 2 2 2 2 2" xfId="7078"/>
    <cellStyle name="Output 2 2 2 3 2 3 2 2 2 2 2 2" xfId="7079"/>
    <cellStyle name="Output 2 2 2 3 2 3 2 2 2 2 3" xfId="7080"/>
    <cellStyle name="Output 2 2 2 3 2 3 2 2 2 2 3 2" xfId="7081"/>
    <cellStyle name="Output 2 2 2 3 2 3 2 2 2 2 4" xfId="7082"/>
    <cellStyle name="Output 2 2 2 3 2 3 2 2 2 3" xfId="7083"/>
    <cellStyle name="Output 2 2 2 3 2 3 2 2 2 3 2" xfId="7084"/>
    <cellStyle name="Output 2 2 2 3 2 3 2 2 2 3 2 2" xfId="7085"/>
    <cellStyle name="Output 2 2 2 3 2 3 2 2 2 3 3" xfId="7086"/>
    <cellStyle name="Output 2 2 2 3 2 3 2 2 2 4" xfId="7087"/>
    <cellStyle name="Output 2 2 2 3 2 3 2 2 2 4 2" xfId="7088"/>
    <cellStyle name="Output 2 2 2 3 2 3 2 2 2 5" xfId="7089"/>
    <cellStyle name="Output 2 2 2 3 2 3 2 2 3" xfId="7090"/>
    <cellStyle name="Output 2 2 2 3 2 3 2 2 3 2" xfId="7091"/>
    <cellStyle name="Output 2 2 2 3 2 3 2 2 3 2 2" xfId="7092"/>
    <cellStyle name="Output 2 2 2 3 2 3 2 2 3 3" xfId="7093"/>
    <cellStyle name="Output 2 2 2 3 2 3 2 2 3 3 2" xfId="7094"/>
    <cellStyle name="Output 2 2 2 3 2 3 2 2 3 4" xfId="7095"/>
    <cellStyle name="Output 2 2 2 3 2 3 2 2 4" xfId="7096"/>
    <cellStyle name="Output 2 2 2 3 2 3 2 2 4 2" xfId="7097"/>
    <cellStyle name="Output 2 2 2 3 2 3 2 2 4 2 2" xfId="7098"/>
    <cellStyle name="Output 2 2 2 3 2 3 2 2 4 3" xfId="7099"/>
    <cellStyle name="Output 2 2 2 3 2 3 2 2 5" xfId="7100"/>
    <cellStyle name="Output 2 2 2 3 2 3 2 2 5 2" xfId="7101"/>
    <cellStyle name="Output 2 2 2 3 2 3 2 2 6" xfId="7102"/>
    <cellStyle name="Output 2 2 2 3 2 3 2 3" xfId="7103"/>
    <cellStyle name="Output 2 2 2 3 2 3 2 3 2" xfId="7104"/>
    <cellStyle name="Output 2 2 2 3 2 3 2 3 2 2" xfId="7105"/>
    <cellStyle name="Output 2 2 2 3 2 3 2 3 2 2 2" xfId="7106"/>
    <cellStyle name="Output 2 2 2 3 2 3 2 3 2 3" xfId="7107"/>
    <cellStyle name="Output 2 2 2 3 2 3 2 3 2 3 2" xfId="7108"/>
    <cellStyle name="Output 2 2 2 3 2 3 2 3 2 4" xfId="7109"/>
    <cellStyle name="Output 2 2 2 3 2 3 2 3 3" xfId="7110"/>
    <cellStyle name="Output 2 2 2 3 2 3 2 3 3 2" xfId="7111"/>
    <cellStyle name="Output 2 2 2 3 2 3 2 3 3 2 2" xfId="7112"/>
    <cellStyle name="Output 2 2 2 3 2 3 2 3 3 3" xfId="7113"/>
    <cellStyle name="Output 2 2 2 3 2 3 2 3 4" xfId="7114"/>
    <cellStyle name="Output 2 2 2 3 2 3 2 3 4 2" xfId="7115"/>
    <cellStyle name="Output 2 2 2 3 2 3 2 3 5" xfId="7116"/>
    <cellStyle name="Output 2 2 2 3 2 3 2 4" xfId="7117"/>
    <cellStyle name="Output 2 2 2 3 2 3 2 4 2" xfId="7118"/>
    <cellStyle name="Output 2 2 2 3 2 3 2 4 2 2" xfId="7119"/>
    <cellStyle name="Output 2 2 2 3 2 3 2 4 3" xfId="7120"/>
    <cellStyle name="Output 2 2 2 3 2 3 2 4 3 2" xfId="7121"/>
    <cellStyle name="Output 2 2 2 3 2 3 2 4 4" xfId="7122"/>
    <cellStyle name="Output 2 2 2 3 2 3 2 5" xfId="7123"/>
    <cellStyle name="Output 2 2 2 3 2 3 2 5 2" xfId="7124"/>
    <cellStyle name="Output 2 2 2 3 2 3 2 5 2 2" xfId="7125"/>
    <cellStyle name="Output 2 2 2 3 2 3 2 5 3" xfId="7126"/>
    <cellStyle name="Output 2 2 2 3 2 3 2 6" xfId="7127"/>
    <cellStyle name="Output 2 2 2 3 2 3 2 6 2" xfId="7128"/>
    <cellStyle name="Output 2 2 2 3 2 3 2 7" xfId="7129"/>
    <cellStyle name="Output 2 2 2 3 2 3 3" xfId="7130"/>
    <cellStyle name="Output 2 2 2 3 2 3 3 2" xfId="7131"/>
    <cellStyle name="Output 2 2 2 3 2 3 3 2 2" xfId="7132"/>
    <cellStyle name="Output 2 2 2 3 2 3 3 2 2 2" xfId="7133"/>
    <cellStyle name="Output 2 2 2 3 2 3 3 2 2 2 2" xfId="7134"/>
    <cellStyle name="Output 2 2 2 3 2 3 3 2 2 3" xfId="7135"/>
    <cellStyle name="Output 2 2 2 3 2 3 3 2 2 3 2" xfId="7136"/>
    <cellStyle name="Output 2 2 2 3 2 3 3 2 2 4" xfId="7137"/>
    <cellStyle name="Output 2 2 2 3 2 3 3 2 3" xfId="7138"/>
    <cellStyle name="Output 2 2 2 3 2 3 3 2 3 2" xfId="7139"/>
    <cellStyle name="Output 2 2 2 3 2 3 3 2 3 2 2" xfId="7140"/>
    <cellStyle name="Output 2 2 2 3 2 3 3 2 3 3" xfId="7141"/>
    <cellStyle name="Output 2 2 2 3 2 3 3 2 4" xfId="7142"/>
    <cellStyle name="Output 2 2 2 3 2 3 3 2 4 2" xfId="7143"/>
    <cellStyle name="Output 2 2 2 3 2 3 3 2 5" xfId="7144"/>
    <cellStyle name="Output 2 2 2 3 2 3 3 3" xfId="7145"/>
    <cellStyle name="Output 2 2 2 3 2 3 3 3 2" xfId="7146"/>
    <cellStyle name="Output 2 2 2 3 2 3 3 3 2 2" xfId="7147"/>
    <cellStyle name="Output 2 2 2 3 2 3 3 3 3" xfId="7148"/>
    <cellStyle name="Output 2 2 2 3 2 3 3 3 3 2" xfId="7149"/>
    <cellStyle name="Output 2 2 2 3 2 3 3 3 4" xfId="7150"/>
    <cellStyle name="Output 2 2 2 3 2 3 3 4" xfId="7151"/>
    <cellStyle name="Output 2 2 2 3 2 3 3 4 2" xfId="7152"/>
    <cellStyle name="Output 2 2 2 3 2 3 3 4 2 2" xfId="7153"/>
    <cellStyle name="Output 2 2 2 3 2 3 3 4 3" xfId="7154"/>
    <cellStyle name="Output 2 2 2 3 2 3 3 5" xfId="7155"/>
    <cellStyle name="Output 2 2 2 3 2 3 3 5 2" xfId="7156"/>
    <cellStyle name="Output 2 2 2 3 2 3 3 6" xfId="7157"/>
    <cellStyle name="Output 2 2 2 3 2 3 4" xfId="7158"/>
    <cellStyle name="Output 2 2 2 3 2 3 4 2" xfId="7159"/>
    <cellStyle name="Output 2 2 2 3 2 3 4 2 2" xfId="7160"/>
    <cellStyle name="Output 2 2 2 3 2 3 4 2 2 2" xfId="7161"/>
    <cellStyle name="Output 2 2 2 3 2 3 4 2 3" xfId="7162"/>
    <cellStyle name="Output 2 2 2 3 2 3 4 2 3 2" xfId="7163"/>
    <cellStyle name="Output 2 2 2 3 2 3 4 2 4" xfId="7164"/>
    <cellStyle name="Output 2 2 2 3 2 3 4 3" xfId="7165"/>
    <cellStyle name="Output 2 2 2 3 2 3 4 3 2" xfId="7166"/>
    <cellStyle name="Output 2 2 2 3 2 3 4 3 2 2" xfId="7167"/>
    <cellStyle name="Output 2 2 2 3 2 3 4 3 3" xfId="7168"/>
    <cellStyle name="Output 2 2 2 3 2 3 4 4" xfId="7169"/>
    <cellStyle name="Output 2 2 2 3 2 3 4 4 2" xfId="7170"/>
    <cellStyle name="Output 2 2 2 3 2 3 4 5" xfId="7171"/>
    <cellStyle name="Output 2 2 2 3 2 3 5" xfId="7172"/>
    <cellStyle name="Output 2 2 2 3 2 3 5 2" xfId="7173"/>
    <cellStyle name="Output 2 2 2 3 2 3 5 2 2" xfId="7174"/>
    <cellStyle name="Output 2 2 2 3 2 3 5 3" xfId="7175"/>
    <cellStyle name="Output 2 2 2 3 2 3 5 3 2" xfId="7176"/>
    <cellStyle name="Output 2 2 2 3 2 3 5 4" xfId="7177"/>
    <cellStyle name="Output 2 2 2 3 2 3 6" xfId="7178"/>
    <cellStyle name="Output 2 2 2 3 2 3 6 2" xfId="7179"/>
    <cellStyle name="Output 2 2 2 3 2 3 6 2 2" xfId="7180"/>
    <cellStyle name="Output 2 2 2 3 2 3 6 3" xfId="7181"/>
    <cellStyle name="Output 2 2 2 3 2 3 7" xfId="7182"/>
    <cellStyle name="Output 2 2 2 3 2 3 7 2" xfId="7183"/>
    <cellStyle name="Output 2 2 2 3 2 3 8" xfId="7184"/>
    <cellStyle name="Output 2 2 2 3 2 4" xfId="7185"/>
    <cellStyle name="Output 2 2 2 3 2 4 2" xfId="7186"/>
    <cellStyle name="Output 2 2 2 3 2 4 2 2" xfId="7187"/>
    <cellStyle name="Output 2 2 2 3 2 4 2 2 2" xfId="7188"/>
    <cellStyle name="Output 2 2 2 3 2 4 2 2 2 2" xfId="7189"/>
    <cellStyle name="Output 2 2 2 3 2 4 2 2 2 2 2" xfId="7190"/>
    <cellStyle name="Output 2 2 2 3 2 4 2 2 2 3" xfId="7191"/>
    <cellStyle name="Output 2 2 2 3 2 4 2 2 2 3 2" xfId="7192"/>
    <cellStyle name="Output 2 2 2 3 2 4 2 2 2 4" xfId="7193"/>
    <cellStyle name="Output 2 2 2 3 2 4 2 2 3" xfId="7194"/>
    <cellStyle name="Output 2 2 2 3 2 4 2 2 3 2" xfId="7195"/>
    <cellStyle name="Output 2 2 2 3 2 4 2 2 3 2 2" xfId="7196"/>
    <cellStyle name="Output 2 2 2 3 2 4 2 2 3 3" xfId="7197"/>
    <cellStyle name="Output 2 2 2 3 2 4 2 2 4" xfId="7198"/>
    <cellStyle name="Output 2 2 2 3 2 4 2 2 4 2" xfId="7199"/>
    <cellStyle name="Output 2 2 2 3 2 4 2 2 5" xfId="7200"/>
    <cellStyle name="Output 2 2 2 3 2 4 2 3" xfId="7201"/>
    <cellStyle name="Output 2 2 2 3 2 4 2 3 2" xfId="7202"/>
    <cellStyle name="Output 2 2 2 3 2 4 2 3 2 2" xfId="7203"/>
    <cellStyle name="Output 2 2 2 3 2 4 2 3 3" xfId="7204"/>
    <cellStyle name="Output 2 2 2 3 2 4 2 3 3 2" xfId="7205"/>
    <cellStyle name="Output 2 2 2 3 2 4 2 3 4" xfId="7206"/>
    <cellStyle name="Output 2 2 2 3 2 4 2 4" xfId="7207"/>
    <cellStyle name="Output 2 2 2 3 2 4 2 4 2" xfId="7208"/>
    <cellStyle name="Output 2 2 2 3 2 4 2 4 2 2" xfId="7209"/>
    <cellStyle name="Output 2 2 2 3 2 4 2 4 3" xfId="7210"/>
    <cellStyle name="Output 2 2 2 3 2 4 2 5" xfId="7211"/>
    <cellStyle name="Output 2 2 2 3 2 4 2 5 2" xfId="7212"/>
    <cellStyle name="Output 2 2 2 3 2 4 2 6" xfId="7213"/>
    <cellStyle name="Output 2 2 2 3 2 4 3" xfId="7214"/>
    <cellStyle name="Output 2 2 2 3 2 4 3 2" xfId="7215"/>
    <cellStyle name="Output 2 2 2 3 2 4 3 2 2" xfId="7216"/>
    <cellStyle name="Output 2 2 2 3 2 4 3 2 2 2" xfId="7217"/>
    <cellStyle name="Output 2 2 2 3 2 4 3 2 3" xfId="7218"/>
    <cellStyle name="Output 2 2 2 3 2 4 3 2 3 2" xfId="7219"/>
    <cellStyle name="Output 2 2 2 3 2 4 3 2 4" xfId="7220"/>
    <cellStyle name="Output 2 2 2 3 2 4 3 3" xfId="7221"/>
    <cellStyle name="Output 2 2 2 3 2 4 3 3 2" xfId="7222"/>
    <cellStyle name="Output 2 2 2 3 2 4 3 3 2 2" xfId="7223"/>
    <cellStyle name="Output 2 2 2 3 2 4 3 3 3" xfId="7224"/>
    <cellStyle name="Output 2 2 2 3 2 4 3 4" xfId="7225"/>
    <cellStyle name="Output 2 2 2 3 2 4 3 4 2" xfId="7226"/>
    <cellStyle name="Output 2 2 2 3 2 4 3 5" xfId="7227"/>
    <cellStyle name="Output 2 2 2 3 2 4 4" xfId="7228"/>
    <cellStyle name="Output 2 2 2 3 2 4 4 2" xfId="7229"/>
    <cellStyle name="Output 2 2 2 3 2 4 4 2 2" xfId="7230"/>
    <cellStyle name="Output 2 2 2 3 2 4 4 3" xfId="7231"/>
    <cellStyle name="Output 2 2 2 3 2 4 4 3 2" xfId="7232"/>
    <cellStyle name="Output 2 2 2 3 2 4 4 4" xfId="7233"/>
    <cellStyle name="Output 2 2 2 3 2 4 5" xfId="7234"/>
    <cellStyle name="Output 2 2 2 3 2 4 5 2" xfId="7235"/>
    <cellStyle name="Output 2 2 2 3 2 4 5 2 2" xfId="7236"/>
    <cellStyle name="Output 2 2 2 3 2 4 5 3" xfId="7237"/>
    <cellStyle name="Output 2 2 2 3 2 4 6" xfId="7238"/>
    <cellStyle name="Output 2 2 2 3 2 4 6 2" xfId="7239"/>
    <cellStyle name="Output 2 2 2 3 2 4 7" xfId="7240"/>
    <cellStyle name="Output 2 2 2 3 2 5" xfId="7241"/>
    <cellStyle name="Output 2 2 2 3 2 5 2" xfId="7242"/>
    <cellStyle name="Output 2 2 2 3 2 5 2 2" xfId="7243"/>
    <cellStyle name="Output 2 2 2 3 2 5 2 2 2" xfId="7244"/>
    <cellStyle name="Output 2 2 2 3 2 5 2 2 2 2" xfId="7245"/>
    <cellStyle name="Output 2 2 2 3 2 5 2 2 3" xfId="7246"/>
    <cellStyle name="Output 2 2 2 3 2 5 2 2 3 2" xfId="7247"/>
    <cellStyle name="Output 2 2 2 3 2 5 2 2 4" xfId="7248"/>
    <cellStyle name="Output 2 2 2 3 2 5 2 3" xfId="7249"/>
    <cellStyle name="Output 2 2 2 3 2 5 2 3 2" xfId="7250"/>
    <cellStyle name="Output 2 2 2 3 2 5 2 3 2 2" xfId="7251"/>
    <cellStyle name="Output 2 2 2 3 2 5 2 3 3" xfId="7252"/>
    <cellStyle name="Output 2 2 2 3 2 5 2 4" xfId="7253"/>
    <cellStyle name="Output 2 2 2 3 2 5 2 4 2" xfId="7254"/>
    <cellStyle name="Output 2 2 2 3 2 5 2 5" xfId="7255"/>
    <cellStyle name="Output 2 2 2 3 2 5 3" xfId="7256"/>
    <cellStyle name="Output 2 2 2 3 2 5 3 2" xfId="7257"/>
    <cellStyle name="Output 2 2 2 3 2 5 3 2 2" xfId="7258"/>
    <cellStyle name="Output 2 2 2 3 2 5 3 3" xfId="7259"/>
    <cellStyle name="Output 2 2 2 3 2 5 3 3 2" xfId="7260"/>
    <cellStyle name="Output 2 2 2 3 2 5 3 4" xfId="7261"/>
    <cellStyle name="Output 2 2 2 3 2 5 4" xfId="7262"/>
    <cellStyle name="Output 2 2 2 3 2 5 4 2" xfId="7263"/>
    <cellStyle name="Output 2 2 2 3 2 5 4 2 2" xfId="7264"/>
    <cellStyle name="Output 2 2 2 3 2 5 4 3" xfId="7265"/>
    <cellStyle name="Output 2 2 2 3 2 5 5" xfId="7266"/>
    <cellStyle name="Output 2 2 2 3 2 5 5 2" xfId="7267"/>
    <cellStyle name="Output 2 2 2 3 2 5 6" xfId="7268"/>
    <cellStyle name="Output 2 2 2 3 2 6" xfId="7269"/>
    <cellStyle name="Output 2 2 2 3 2 6 2" xfId="7270"/>
    <cellStyle name="Output 2 2 2 3 2 6 2 2" xfId="7271"/>
    <cellStyle name="Output 2 2 2 3 2 6 2 2 2" xfId="7272"/>
    <cellStyle name="Output 2 2 2 3 2 6 2 3" xfId="7273"/>
    <cellStyle name="Output 2 2 2 3 2 6 2 3 2" xfId="7274"/>
    <cellStyle name="Output 2 2 2 3 2 6 2 4" xfId="7275"/>
    <cellStyle name="Output 2 2 2 3 2 6 3" xfId="7276"/>
    <cellStyle name="Output 2 2 2 3 2 6 3 2" xfId="7277"/>
    <cellStyle name="Output 2 2 2 3 2 6 3 2 2" xfId="7278"/>
    <cellStyle name="Output 2 2 2 3 2 6 3 3" xfId="7279"/>
    <cellStyle name="Output 2 2 2 3 2 6 4" xfId="7280"/>
    <cellStyle name="Output 2 2 2 3 2 6 4 2" xfId="7281"/>
    <cellStyle name="Output 2 2 2 3 2 6 5" xfId="7282"/>
    <cellStyle name="Output 2 2 2 3 2 7" xfId="7283"/>
    <cellStyle name="Output 2 2 2 3 2 7 2" xfId="7284"/>
    <cellStyle name="Output 2 2 2 3 2 7 2 2" xfId="7285"/>
    <cellStyle name="Output 2 2 2 3 2 7 3" xfId="7286"/>
    <cellStyle name="Output 2 2 2 3 2 7 3 2" xfId="7287"/>
    <cellStyle name="Output 2 2 2 3 2 7 4" xfId="7288"/>
    <cellStyle name="Output 2 2 2 3 2 8" xfId="7289"/>
    <cellStyle name="Output 2 2 2 3 2 8 2" xfId="7290"/>
    <cellStyle name="Output 2 2 2 3 2 8 2 2" xfId="7291"/>
    <cellStyle name="Output 2 2 2 3 2 8 3" xfId="7292"/>
    <cellStyle name="Output 2 2 2 3 2 9" xfId="7293"/>
    <cellStyle name="Output 2 2 2 3 2 9 2" xfId="7294"/>
    <cellStyle name="Output 2 2 2 3 3" xfId="7295"/>
    <cellStyle name="Output 2 2 2 3 3 10" xfId="7296"/>
    <cellStyle name="Output 2 2 2 3 3 2" xfId="7297"/>
    <cellStyle name="Output 2 2 2 3 3 2 2" xfId="7298"/>
    <cellStyle name="Output 2 2 2 3 3 2 2 2" xfId="7299"/>
    <cellStyle name="Output 2 2 2 3 3 2 2 2 2" xfId="7300"/>
    <cellStyle name="Output 2 2 2 3 3 2 2 2 2 2" xfId="7301"/>
    <cellStyle name="Output 2 2 2 3 3 2 2 2 2 2 2" xfId="7302"/>
    <cellStyle name="Output 2 2 2 3 3 2 2 2 2 2 2 2" xfId="7303"/>
    <cellStyle name="Output 2 2 2 3 3 2 2 2 2 2 2 2 2" xfId="7304"/>
    <cellStyle name="Output 2 2 2 3 3 2 2 2 2 2 2 3" xfId="7305"/>
    <cellStyle name="Output 2 2 2 3 3 2 2 2 2 2 2 3 2" xfId="7306"/>
    <cellStyle name="Output 2 2 2 3 3 2 2 2 2 2 2 4" xfId="7307"/>
    <cellStyle name="Output 2 2 2 3 3 2 2 2 2 2 3" xfId="7308"/>
    <cellStyle name="Output 2 2 2 3 3 2 2 2 2 2 3 2" xfId="7309"/>
    <cellStyle name="Output 2 2 2 3 3 2 2 2 2 2 3 2 2" xfId="7310"/>
    <cellStyle name="Output 2 2 2 3 3 2 2 2 2 2 3 3" xfId="7311"/>
    <cellStyle name="Output 2 2 2 3 3 2 2 2 2 2 4" xfId="7312"/>
    <cellStyle name="Output 2 2 2 3 3 2 2 2 2 2 4 2" xfId="7313"/>
    <cellStyle name="Output 2 2 2 3 3 2 2 2 2 2 5" xfId="7314"/>
    <cellStyle name="Output 2 2 2 3 3 2 2 2 2 3" xfId="7315"/>
    <cellStyle name="Output 2 2 2 3 3 2 2 2 2 3 2" xfId="7316"/>
    <cellStyle name="Output 2 2 2 3 3 2 2 2 2 3 2 2" xfId="7317"/>
    <cellStyle name="Output 2 2 2 3 3 2 2 2 2 3 3" xfId="7318"/>
    <cellStyle name="Output 2 2 2 3 3 2 2 2 2 3 3 2" xfId="7319"/>
    <cellStyle name="Output 2 2 2 3 3 2 2 2 2 3 4" xfId="7320"/>
    <cellStyle name="Output 2 2 2 3 3 2 2 2 2 4" xfId="7321"/>
    <cellStyle name="Output 2 2 2 3 3 2 2 2 2 4 2" xfId="7322"/>
    <cellStyle name="Output 2 2 2 3 3 2 2 2 2 4 2 2" xfId="7323"/>
    <cellStyle name="Output 2 2 2 3 3 2 2 2 2 4 3" xfId="7324"/>
    <cellStyle name="Output 2 2 2 3 3 2 2 2 2 5" xfId="7325"/>
    <cellStyle name="Output 2 2 2 3 3 2 2 2 2 5 2" xfId="7326"/>
    <cellStyle name="Output 2 2 2 3 3 2 2 2 2 6" xfId="7327"/>
    <cellStyle name="Output 2 2 2 3 3 2 2 2 3" xfId="7328"/>
    <cellStyle name="Output 2 2 2 3 3 2 2 2 3 2" xfId="7329"/>
    <cellStyle name="Output 2 2 2 3 3 2 2 2 3 2 2" xfId="7330"/>
    <cellStyle name="Output 2 2 2 3 3 2 2 2 3 2 2 2" xfId="7331"/>
    <cellStyle name="Output 2 2 2 3 3 2 2 2 3 2 3" xfId="7332"/>
    <cellStyle name="Output 2 2 2 3 3 2 2 2 3 2 3 2" xfId="7333"/>
    <cellStyle name="Output 2 2 2 3 3 2 2 2 3 2 4" xfId="7334"/>
    <cellStyle name="Output 2 2 2 3 3 2 2 2 3 3" xfId="7335"/>
    <cellStyle name="Output 2 2 2 3 3 2 2 2 3 3 2" xfId="7336"/>
    <cellStyle name="Output 2 2 2 3 3 2 2 2 3 3 2 2" xfId="7337"/>
    <cellStyle name="Output 2 2 2 3 3 2 2 2 3 3 3" xfId="7338"/>
    <cellStyle name="Output 2 2 2 3 3 2 2 2 3 4" xfId="7339"/>
    <cellStyle name="Output 2 2 2 3 3 2 2 2 3 4 2" xfId="7340"/>
    <cellStyle name="Output 2 2 2 3 3 2 2 2 3 5" xfId="7341"/>
    <cellStyle name="Output 2 2 2 3 3 2 2 2 4" xfId="7342"/>
    <cellStyle name="Output 2 2 2 3 3 2 2 2 4 2" xfId="7343"/>
    <cellStyle name="Output 2 2 2 3 3 2 2 2 4 2 2" xfId="7344"/>
    <cellStyle name="Output 2 2 2 3 3 2 2 2 4 3" xfId="7345"/>
    <cellStyle name="Output 2 2 2 3 3 2 2 2 4 3 2" xfId="7346"/>
    <cellStyle name="Output 2 2 2 3 3 2 2 2 4 4" xfId="7347"/>
    <cellStyle name="Output 2 2 2 3 3 2 2 2 5" xfId="7348"/>
    <cellStyle name="Output 2 2 2 3 3 2 2 2 5 2" xfId="7349"/>
    <cellStyle name="Output 2 2 2 3 3 2 2 2 5 2 2" xfId="7350"/>
    <cellStyle name="Output 2 2 2 3 3 2 2 2 5 3" xfId="7351"/>
    <cellStyle name="Output 2 2 2 3 3 2 2 2 6" xfId="7352"/>
    <cellStyle name="Output 2 2 2 3 3 2 2 2 6 2" xfId="7353"/>
    <cellStyle name="Output 2 2 2 3 3 2 2 2 7" xfId="7354"/>
    <cellStyle name="Output 2 2 2 3 3 2 2 3" xfId="7355"/>
    <cellStyle name="Output 2 2 2 3 3 2 2 3 2" xfId="7356"/>
    <cellStyle name="Output 2 2 2 3 3 2 2 3 2 2" xfId="7357"/>
    <cellStyle name="Output 2 2 2 3 3 2 2 3 2 2 2" xfId="7358"/>
    <cellStyle name="Output 2 2 2 3 3 2 2 3 2 2 2 2" xfId="7359"/>
    <cellStyle name="Output 2 2 2 3 3 2 2 3 2 2 3" xfId="7360"/>
    <cellStyle name="Output 2 2 2 3 3 2 2 3 2 2 3 2" xfId="7361"/>
    <cellStyle name="Output 2 2 2 3 3 2 2 3 2 2 4" xfId="7362"/>
    <cellStyle name="Output 2 2 2 3 3 2 2 3 2 3" xfId="7363"/>
    <cellStyle name="Output 2 2 2 3 3 2 2 3 2 3 2" xfId="7364"/>
    <cellStyle name="Output 2 2 2 3 3 2 2 3 2 3 2 2" xfId="7365"/>
    <cellStyle name="Output 2 2 2 3 3 2 2 3 2 3 3" xfId="7366"/>
    <cellStyle name="Output 2 2 2 3 3 2 2 3 2 4" xfId="7367"/>
    <cellStyle name="Output 2 2 2 3 3 2 2 3 2 4 2" xfId="7368"/>
    <cellStyle name="Output 2 2 2 3 3 2 2 3 2 5" xfId="7369"/>
    <cellStyle name="Output 2 2 2 3 3 2 2 3 3" xfId="7370"/>
    <cellStyle name="Output 2 2 2 3 3 2 2 3 3 2" xfId="7371"/>
    <cellStyle name="Output 2 2 2 3 3 2 2 3 3 2 2" xfId="7372"/>
    <cellStyle name="Output 2 2 2 3 3 2 2 3 3 3" xfId="7373"/>
    <cellStyle name="Output 2 2 2 3 3 2 2 3 3 3 2" xfId="7374"/>
    <cellStyle name="Output 2 2 2 3 3 2 2 3 3 4" xfId="7375"/>
    <cellStyle name="Output 2 2 2 3 3 2 2 3 4" xfId="7376"/>
    <cellStyle name="Output 2 2 2 3 3 2 2 3 4 2" xfId="7377"/>
    <cellStyle name="Output 2 2 2 3 3 2 2 3 4 2 2" xfId="7378"/>
    <cellStyle name="Output 2 2 2 3 3 2 2 3 4 3" xfId="7379"/>
    <cellStyle name="Output 2 2 2 3 3 2 2 3 5" xfId="7380"/>
    <cellStyle name="Output 2 2 2 3 3 2 2 3 5 2" xfId="7381"/>
    <cellStyle name="Output 2 2 2 3 3 2 2 3 6" xfId="7382"/>
    <cellStyle name="Output 2 2 2 3 3 2 2 4" xfId="7383"/>
    <cellStyle name="Output 2 2 2 3 3 2 2 4 2" xfId="7384"/>
    <cellStyle name="Output 2 2 2 3 3 2 2 4 2 2" xfId="7385"/>
    <cellStyle name="Output 2 2 2 3 3 2 2 4 2 2 2" xfId="7386"/>
    <cellStyle name="Output 2 2 2 3 3 2 2 4 2 3" xfId="7387"/>
    <cellStyle name="Output 2 2 2 3 3 2 2 4 2 3 2" xfId="7388"/>
    <cellStyle name="Output 2 2 2 3 3 2 2 4 2 4" xfId="7389"/>
    <cellStyle name="Output 2 2 2 3 3 2 2 4 3" xfId="7390"/>
    <cellStyle name="Output 2 2 2 3 3 2 2 4 3 2" xfId="7391"/>
    <cellStyle name="Output 2 2 2 3 3 2 2 4 3 2 2" xfId="7392"/>
    <cellStyle name="Output 2 2 2 3 3 2 2 4 3 3" xfId="7393"/>
    <cellStyle name="Output 2 2 2 3 3 2 2 4 4" xfId="7394"/>
    <cellStyle name="Output 2 2 2 3 3 2 2 4 4 2" xfId="7395"/>
    <cellStyle name="Output 2 2 2 3 3 2 2 4 5" xfId="7396"/>
    <cellStyle name="Output 2 2 2 3 3 2 2 5" xfId="7397"/>
    <cellStyle name="Output 2 2 2 3 3 2 2 5 2" xfId="7398"/>
    <cellStyle name="Output 2 2 2 3 3 2 2 5 2 2" xfId="7399"/>
    <cellStyle name="Output 2 2 2 3 3 2 2 5 3" xfId="7400"/>
    <cellStyle name="Output 2 2 2 3 3 2 2 5 3 2" xfId="7401"/>
    <cellStyle name="Output 2 2 2 3 3 2 2 5 4" xfId="7402"/>
    <cellStyle name="Output 2 2 2 3 3 2 2 6" xfId="7403"/>
    <cellStyle name="Output 2 2 2 3 3 2 2 6 2" xfId="7404"/>
    <cellStyle name="Output 2 2 2 3 3 2 2 6 2 2" xfId="7405"/>
    <cellStyle name="Output 2 2 2 3 3 2 2 6 3" xfId="7406"/>
    <cellStyle name="Output 2 2 2 3 3 2 2 7" xfId="7407"/>
    <cellStyle name="Output 2 2 2 3 3 2 2 7 2" xfId="7408"/>
    <cellStyle name="Output 2 2 2 3 3 2 2 8" xfId="7409"/>
    <cellStyle name="Output 2 2 2 3 3 2 3" xfId="7410"/>
    <cellStyle name="Output 2 2 2 3 3 2 3 2" xfId="7411"/>
    <cellStyle name="Output 2 2 2 3 3 2 3 2 2" xfId="7412"/>
    <cellStyle name="Output 2 2 2 3 3 2 3 2 2 2" xfId="7413"/>
    <cellStyle name="Output 2 2 2 3 3 2 3 2 2 2 2" xfId="7414"/>
    <cellStyle name="Output 2 2 2 3 3 2 3 2 2 2 2 2" xfId="7415"/>
    <cellStyle name="Output 2 2 2 3 3 2 3 2 2 2 3" xfId="7416"/>
    <cellStyle name="Output 2 2 2 3 3 2 3 2 2 2 3 2" xfId="7417"/>
    <cellStyle name="Output 2 2 2 3 3 2 3 2 2 2 4" xfId="7418"/>
    <cellStyle name="Output 2 2 2 3 3 2 3 2 2 3" xfId="7419"/>
    <cellStyle name="Output 2 2 2 3 3 2 3 2 2 3 2" xfId="7420"/>
    <cellStyle name="Output 2 2 2 3 3 2 3 2 2 3 2 2" xfId="7421"/>
    <cellStyle name="Output 2 2 2 3 3 2 3 2 2 3 3" xfId="7422"/>
    <cellStyle name="Output 2 2 2 3 3 2 3 2 2 4" xfId="7423"/>
    <cellStyle name="Output 2 2 2 3 3 2 3 2 2 4 2" xfId="7424"/>
    <cellStyle name="Output 2 2 2 3 3 2 3 2 2 5" xfId="7425"/>
    <cellStyle name="Output 2 2 2 3 3 2 3 2 3" xfId="7426"/>
    <cellStyle name="Output 2 2 2 3 3 2 3 2 3 2" xfId="7427"/>
    <cellStyle name="Output 2 2 2 3 3 2 3 2 3 2 2" xfId="7428"/>
    <cellStyle name="Output 2 2 2 3 3 2 3 2 3 3" xfId="7429"/>
    <cellStyle name="Output 2 2 2 3 3 2 3 2 3 3 2" xfId="7430"/>
    <cellStyle name="Output 2 2 2 3 3 2 3 2 3 4" xfId="7431"/>
    <cellStyle name="Output 2 2 2 3 3 2 3 2 4" xfId="7432"/>
    <cellStyle name="Output 2 2 2 3 3 2 3 2 4 2" xfId="7433"/>
    <cellStyle name="Output 2 2 2 3 3 2 3 2 4 2 2" xfId="7434"/>
    <cellStyle name="Output 2 2 2 3 3 2 3 2 4 3" xfId="7435"/>
    <cellStyle name="Output 2 2 2 3 3 2 3 2 5" xfId="7436"/>
    <cellStyle name="Output 2 2 2 3 3 2 3 2 5 2" xfId="7437"/>
    <cellStyle name="Output 2 2 2 3 3 2 3 2 6" xfId="7438"/>
    <cellStyle name="Output 2 2 2 3 3 2 3 3" xfId="7439"/>
    <cellStyle name="Output 2 2 2 3 3 2 3 3 2" xfId="7440"/>
    <cellStyle name="Output 2 2 2 3 3 2 3 3 2 2" xfId="7441"/>
    <cellStyle name="Output 2 2 2 3 3 2 3 3 2 2 2" xfId="7442"/>
    <cellStyle name="Output 2 2 2 3 3 2 3 3 2 3" xfId="7443"/>
    <cellStyle name="Output 2 2 2 3 3 2 3 3 2 3 2" xfId="7444"/>
    <cellStyle name="Output 2 2 2 3 3 2 3 3 2 4" xfId="7445"/>
    <cellStyle name="Output 2 2 2 3 3 2 3 3 3" xfId="7446"/>
    <cellStyle name="Output 2 2 2 3 3 2 3 3 3 2" xfId="7447"/>
    <cellStyle name="Output 2 2 2 3 3 2 3 3 3 2 2" xfId="7448"/>
    <cellStyle name="Output 2 2 2 3 3 2 3 3 3 3" xfId="7449"/>
    <cellStyle name="Output 2 2 2 3 3 2 3 3 4" xfId="7450"/>
    <cellStyle name="Output 2 2 2 3 3 2 3 3 4 2" xfId="7451"/>
    <cellStyle name="Output 2 2 2 3 3 2 3 3 5" xfId="7452"/>
    <cellStyle name="Output 2 2 2 3 3 2 3 4" xfId="7453"/>
    <cellStyle name="Output 2 2 2 3 3 2 3 4 2" xfId="7454"/>
    <cellStyle name="Output 2 2 2 3 3 2 3 4 2 2" xfId="7455"/>
    <cellStyle name="Output 2 2 2 3 3 2 3 4 3" xfId="7456"/>
    <cellStyle name="Output 2 2 2 3 3 2 3 4 3 2" xfId="7457"/>
    <cellStyle name="Output 2 2 2 3 3 2 3 4 4" xfId="7458"/>
    <cellStyle name="Output 2 2 2 3 3 2 3 5" xfId="7459"/>
    <cellStyle name="Output 2 2 2 3 3 2 3 5 2" xfId="7460"/>
    <cellStyle name="Output 2 2 2 3 3 2 3 5 2 2" xfId="7461"/>
    <cellStyle name="Output 2 2 2 3 3 2 3 5 3" xfId="7462"/>
    <cellStyle name="Output 2 2 2 3 3 2 3 6" xfId="7463"/>
    <cellStyle name="Output 2 2 2 3 3 2 3 6 2" xfId="7464"/>
    <cellStyle name="Output 2 2 2 3 3 2 3 7" xfId="7465"/>
    <cellStyle name="Output 2 2 2 3 3 2 4" xfId="7466"/>
    <cellStyle name="Output 2 2 2 3 3 2 4 2" xfId="7467"/>
    <cellStyle name="Output 2 2 2 3 3 2 4 2 2" xfId="7468"/>
    <cellStyle name="Output 2 2 2 3 3 2 4 2 2 2" xfId="7469"/>
    <cellStyle name="Output 2 2 2 3 3 2 4 2 2 2 2" xfId="7470"/>
    <cellStyle name="Output 2 2 2 3 3 2 4 2 2 3" xfId="7471"/>
    <cellStyle name="Output 2 2 2 3 3 2 4 2 2 3 2" xfId="7472"/>
    <cellStyle name="Output 2 2 2 3 3 2 4 2 2 4" xfId="7473"/>
    <cellStyle name="Output 2 2 2 3 3 2 4 2 3" xfId="7474"/>
    <cellStyle name="Output 2 2 2 3 3 2 4 2 3 2" xfId="7475"/>
    <cellStyle name="Output 2 2 2 3 3 2 4 2 3 2 2" xfId="7476"/>
    <cellStyle name="Output 2 2 2 3 3 2 4 2 3 3" xfId="7477"/>
    <cellStyle name="Output 2 2 2 3 3 2 4 2 4" xfId="7478"/>
    <cellStyle name="Output 2 2 2 3 3 2 4 2 4 2" xfId="7479"/>
    <cellStyle name="Output 2 2 2 3 3 2 4 2 5" xfId="7480"/>
    <cellStyle name="Output 2 2 2 3 3 2 4 3" xfId="7481"/>
    <cellStyle name="Output 2 2 2 3 3 2 4 3 2" xfId="7482"/>
    <cellStyle name="Output 2 2 2 3 3 2 4 3 2 2" xfId="7483"/>
    <cellStyle name="Output 2 2 2 3 3 2 4 3 3" xfId="7484"/>
    <cellStyle name="Output 2 2 2 3 3 2 4 3 3 2" xfId="7485"/>
    <cellStyle name="Output 2 2 2 3 3 2 4 3 4" xfId="7486"/>
    <cellStyle name="Output 2 2 2 3 3 2 4 4" xfId="7487"/>
    <cellStyle name="Output 2 2 2 3 3 2 4 4 2" xfId="7488"/>
    <cellStyle name="Output 2 2 2 3 3 2 4 4 2 2" xfId="7489"/>
    <cellStyle name="Output 2 2 2 3 3 2 4 4 3" xfId="7490"/>
    <cellStyle name="Output 2 2 2 3 3 2 4 5" xfId="7491"/>
    <cellStyle name="Output 2 2 2 3 3 2 4 5 2" xfId="7492"/>
    <cellStyle name="Output 2 2 2 3 3 2 4 6" xfId="7493"/>
    <cellStyle name="Output 2 2 2 3 3 2 5" xfId="7494"/>
    <cellStyle name="Output 2 2 2 3 3 2 5 2" xfId="7495"/>
    <cellStyle name="Output 2 2 2 3 3 2 5 2 2" xfId="7496"/>
    <cellStyle name="Output 2 2 2 3 3 2 5 2 2 2" xfId="7497"/>
    <cellStyle name="Output 2 2 2 3 3 2 5 2 3" xfId="7498"/>
    <cellStyle name="Output 2 2 2 3 3 2 5 2 3 2" xfId="7499"/>
    <cellStyle name="Output 2 2 2 3 3 2 5 2 4" xfId="7500"/>
    <cellStyle name="Output 2 2 2 3 3 2 5 3" xfId="7501"/>
    <cellStyle name="Output 2 2 2 3 3 2 5 3 2" xfId="7502"/>
    <cellStyle name="Output 2 2 2 3 3 2 5 3 2 2" xfId="7503"/>
    <cellStyle name="Output 2 2 2 3 3 2 5 3 3" xfId="7504"/>
    <cellStyle name="Output 2 2 2 3 3 2 5 4" xfId="7505"/>
    <cellStyle name="Output 2 2 2 3 3 2 5 4 2" xfId="7506"/>
    <cellStyle name="Output 2 2 2 3 3 2 5 5" xfId="7507"/>
    <cellStyle name="Output 2 2 2 3 3 2 6" xfId="7508"/>
    <cellStyle name="Output 2 2 2 3 3 2 6 2" xfId="7509"/>
    <cellStyle name="Output 2 2 2 3 3 2 6 2 2" xfId="7510"/>
    <cellStyle name="Output 2 2 2 3 3 2 6 3" xfId="7511"/>
    <cellStyle name="Output 2 2 2 3 3 2 6 3 2" xfId="7512"/>
    <cellStyle name="Output 2 2 2 3 3 2 6 4" xfId="7513"/>
    <cellStyle name="Output 2 2 2 3 3 2 7" xfId="7514"/>
    <cellStyle name="Output 2 2 2 3 3 2 7 2" xfId="7515"/>
    <cellStyle name="Output 2 2 2 3 3 2 7 2 2" xfId="7516"/>
    <cellStyle name="Output 2 2 2 3 3 2 7 3" xfId="7517"/>
    <cellStyle name="Output 2 2 2 3 3 2 8" xfId="7518"/>
    <cellStyle name="Output 2 2 2 3 3 2 8 2" xfId="7519"/>
    <cellStyle name="Output 2 2 2 3 3 2 9" xfId="7520"/>
    <cellStyle name="Output 2 2 2 3 3 3" xfId="7521"/>
    <cellStyle name="Output 2 2 2 3 3 3 2" xfId="7522"/>
    <cellStyle name="Output 2 2 2 3 3 3 2 2" xfId="7523"/>
    <cellStyle name="Output 2 2 2 3 3 3 2 2 2" xfId="7524"/>
    <cellStyle name="Output 2 2 2 3 3 3 2 2 2 2" xfId="7525"/>
    <cellStyle name="Output 2 2 2 3 3 3 2 2 2 2 2" xfId="7526"/>
    <cellStyle name="Output 2 2 2 3 3 3 2 2 2 2 2 2" xfId="7527"/>
    <cellStyle name="Output 2 2 2 3 3 3 2 2 2 2 3" xfId="7528"/>
    <cellStyle name="Output 2 2 2 3 3 3 2 2 2 2 3 2" xfId="7529"/>
    <cellStyle name="Output 2 2 2 3 3 3 2 2 2 2 4" xfId="7530"/>
    <cellStyle name="Output 2 2 2 3 3 3 2 2 2 3" xfId="7531"/>
    <cellStyle name="Output 2 2 2 3 3 3 2 2 2 3 2" xfId="7532"/>
    <cellStyle name="Output 2 2 2 3 3 3 2 2 2 3 2 2" xfId="7533"/>
    <cellStyle name="Output 2 2 2 3 3 3 2 2 2 3 3" xfId="7534"/>
    <cellStyle name="Output 2 2 2 3 3 3 2 2 2 4" xfId="7535"/>
    <cellStyle name="Output 2 2 2 3 3 3 2 2 2 4 2" xfId="7536"/>
    <cellStyle name="Output 2 2 2 3 3 3 2 2 2 5" xfId="7537"/>
    <cellStyle name="Output 2 2 2 3 3 3 2 2 3" xfId="7538"/>
    <cellStyle name="Output 2 2 2 3 3 3 2 2 3 2" xfId="7539"/>
    <cellStyle name="Output 2 2 2 3 3 3 2 2 3 2 2" xfId="7540"/>
    <cellStyle name="Output 2 2 2 3 3 3 2 2 3 3" xfId="7541"/>
    <cellStyle name="Output 2 2 2 3 3 3 2 2 3 3 2" xfId="7542"/>
    <cellStyle name="Output 2 2 2 3 3 3 2 2 3 4" xfId="7543"/>
    <cellStyle name="Output 2 2 2 3 3 3 2 2 4" xfId="7544"/>
    <cellStyle name="Output 2 2 2 3 3 3 2 2 4 2" xfId="7545"/>
    <cellStyle name="Output 2 2 2 3 3 3 2 2 4 2 2" xfId="7546"/>
    <cellStyle name="Output 2 2 2 3 3 3 2 2 4 3" xfId="7547"/>
    <cellStyle name="Output 2 2 2 3 3 3 2 2 5" xfId="7548"/>
    <cellStyle name="Output 2 2 2 3 3 3 2 2 5 2" xfId="7549"/>
    <cellStyle name="Output 2 2 2 3 3 3 2 2 6" xfId="7550"/>
    <cellStyle name="Output 2 2 2 3 3 3 2 3" xfId="7551"/>
    <cellStyle name="Output 2 2 2 3 3 3 2 3 2" xfId="7552"/>
    <cellStyle name="Output 2 2 2 3 3 3 2 3 2 2" xfId="7553"/>
    <cellStyle name="Output 2 2 2 3 3 3 2 3 2 2 2" xfId="7554"/>
    <cellStyle name="Output 2 2 2 3 3 3 2 3 2 3" xfId="7555"/>
    <cellStyle name="Output 2 2 2 3 3 3 2 3 2 3 2" xfId="7556"/>
    <cellStyle name="Output 2 2 2 3 3 3 2 3 2 4" xfId="7557"/>
    <cellStyle name="Output 2 2 2 3 3 3 2 3 3" xfId="7558"/>
    <cellStyle name="Output 2 2 2 3 3 3 2 3 3 2" xfId="7559"/>
    <cellStyle name="Output 2 2 2 3 3 3 2 3 3 2 2" xfId="7560"/>
    <cellStyle name="Output 2 2 2 3 3 3 2 3 3 3" xfId="7561"/>
    <cellStyle name="Output 2 2 2 3 3 3 2 3 4" xfId="7562"/>
    <cellStyle name="Output 2 2 2 3 3 3 2 3 4 2" xfId="7563"/>
    <cellStyle name="Output 2 2 2 3 3 3 2 3 5" xfId="7564"/>
    <cellStyle name="Output 2 2 2 3 3 3 2 4" xfId="7565"/>
    <cellStyle name="Output 2 2 2 3 3 3 2 4 2" xfId="7566"/>
    <cellStyle name="Output 2 2 2 3 3 3 2 4 2 2" xfId="7567"/>
    <cellStyle name="Output 2 2 2 3 3 3 2 4 3" xfId="7568"/>
    <cellStyle name="Output 2 2 2 3 3 3 2 4 3 2" xfId="7569"/>
    <cellStyle name="Output 2 2 2 3 3 3 2 4 4" xfId="7570"/>
    <cellStyle name="Output 2 2 2 3 3 3 2 5" xfId="7571"/>
    <cellStyle name="Output 2 2 2 3 3 3 2 5 2" xfId="7572"/>
    <cellStyle name="Output 2 2 2 3 3 3 2 5 2 2" xfId="7573"/>
    <cellStyle name="Output 2 2 2 3 3 3 2 5 3" xfId="7574"/>
    <cellStyle name="Output 2 2 2 3 3 3 2 6" xfId="7575"/>
    <cellStyle name="Output 2 2 2 3 3 3 2 6 2" xfId="7576"/>
    <cellStyle name="Output 2 2 2 3 3 3 2 7" xfId="7577"/>
    <cellStyle name="Output 2 2 2 3 3 3 3" xfId="7578"/>
    <cellStyle name="Output 2 2 2 3 3 3 3 2" xfId="7579"/>
    <cellStyle name="Output 2 2 2 3 3 3 3 2 2" xfId="7580"/>
    <cellStyle name="Output 2 2 2 3 3 3 3 2 2 2" xfId="7581"/>
    <cellStyle name="Output 2 2 2 3 3 3 3 2 2 2 2" xfId="7582"/>
    <cellStyle name="Output 2 2 2 3 3 3 3 2 2 3" xfId="7583"/>
    <cellStyle name="Output 2 2 2 3 3 3 3 2 2 3 2" xfId="7584"/>
    <cellStyle name="Output 2 2 2 3 3 3 3 2 2 4" xfId="7585"/>
    <cellStyle name="Output 2 2 2 3 3 3 3 2 3" xfId="7586"/>
    <cellStyle name="Output 2 2 2 3 3 3 3 2 3 2" xfId="7587"/>
    <cellStyle name="Output 2 2 2 3 3 3 3 2 3 2 2" xfId="7588"/>
    <cellStyle name="Output 2 2 2 3 3 3 3 2 3 3" xfId="7589"/>
    <cellStyle name="Output 2 2 2 3 3 3 3 2 4" xfId="7590"/>
    <cellStyle name="Output 2 2 2 3 3 3 3 2 4 2" xfId="7591"/>
    <cellStyle name="Output 2 2 2 3 3 3 3 2 5" xfId="7592"/>
    <cellStyle name="Output 2 2 2 3 3 3 3 3" xfId="7593"/>
    <cellStyle name="Output 2 2 2 3 3 3 3 3 2" xfId="7594"/>
    <cellStyle name="Output 2 2 2 3 3 3 3 3 2 2" xfId="7595"/>
    <cellStyle name="Output 2 2 2 3 3 3 3 3 3" xfId="7596"/>
    <cellStyle name="Output 2 2 2 3 3 3 3 3 3 2" xfId="7597"/>
    <cellStyle name="Output 2 2 2 3 3 3 3 3 4" xfId="7598"/>
    <cellStyle name="Output 2 2 2 3 3 3 3 4" xfId="7599"/>
    <cellStyle name="Output 2 2 2 3 3 3 3 4 2" xfId="7600"/>
    <cellStyle name="Output 2 2 2 3 3 3 3 4 2 2" xfId="7601"/>
    <cellStyle name="Output 2 2 2 3 3 3 3 4 3" xfId="7602"/>
    <cellStyle name="Output 2 2 2 3 3 3 3 5" xfId="7603"/>
    <cellStyle name="Output 2 2 2 3 3 3 3 5 2" xfId="7604"/>
    <cellStyle name="Output 2 2 2 3 3 3 3 6" xfId="7605"/>
    <cellStyle name="Output 2 2 2 3 3 3 4" xfId="7606"/>
    <cellStyle name="Output 2 2 2 3 3 3 4 2" xfId="7607"/>
    <cellStyle name="Output 2 2 2 3 3 3 4 2 2" xfId="7608"/>
    <cellStyle name="Output 2 2 2 3 3 3 4 2 2 2" xfId="7609"/>
    <cellStyle name="Output 2 2 2 3 3 3 4 2 3" xfId="7610"/>
    <cellStyle name="Output 2 2 2 3 3 3 4 2 3 2" xfId="7611"/>
    <cellStyle name="Output 2 2 2 3 3 3 4 2 4" xfId="7612"/>
    <cellStyle name="Output 2 2 2 3 3 3 4 3" xfId="7613"/>
    <cellStyle name="Output 2 2 2 3 3 3 4 3 2" xfId="7614"/>
    <cellStyle name="Output 2 2 2 3 3 3 4 3 2 2" xfId="7615"/>
    <cellStyle name="Output 2 2 2 3 3 3 4 3 3" xfId="7616"/>
    <cellStyle name="Output 2 2 2 3 3 3 4 4" xfId="7617"/>
    <cellStyle name="Output 2 2 2 3 3 3 4 4 2" xfId="7618"/>
    <cellStyle name="Output 2 2 2 3 3 3 4 5" xfId="7619"/>
    <cellStyle name="Output 2 2 2 3 3 3 5" xfId="7620"/>
    <cellStyle name="Output 2 2 2 3 3 3 5 2" xfId="7621"/>
    <cellStyle name="Output 2 2 2 3 3 3 5 2 2" xfId="7622"/>
    <cellStyle name="Output 2 2 2 3 3 3 5 3" xfId="7623"/>
    <cellStyle name="Output 2 2 2 3 3 3 5 3 2" xfId="7624"/>
    <cellStyle name="Output 2 2 2 3 3 3 5 4" xfId="7625"/>
    <cellStyle name="Output 2 2 2 3 3 3 6" xfId="7626"/>
    <cellStyle name="Output 2 2 2 3 3 3 6 2" xfId="7627"/>
    <cellStyle name="Output 2 2 2 3 3 3 6 2 2" xfId="7628"/>
    <cellStyle name="Output 2 2 2 3 3 3 6 3" xfId="7629"/>
    <cellStyle name="Output 2 2 2 3 3 3 7" xfId="7630"/>
    <cellStyle name="Output 2 2 2 3 3 3 7 2" xfId="7631"/>
    <cellStyle name="Output 2 2 2 3 3 3 8" xfId="7632"/>
    <cellStyle name="Output 2 2 2 3 3 4" xfId="7633"/>
    <cellStyle name="Output 2 2 2 3 3 4 2" xfId="7634"/>
    <cellStyle name="Output 2 2 2 3 3 4 2 2" xfId="7635"/>
    <cellStyle name="Output 2 2 2 3 3 4 2 2 2" xfId="7636"/>
    <cellStyle name="Output 2 2 2 3 3 4 2 2 2 2" xfId="7637"/>
    <cellStyle name="Output 2 2 2 3 3 4 2 2 2 2 2" xfId="7638"/>
    <cellStyle name="Output 2 2 2 3 3 4 2 2 2 3" xfId="7639"/>
    <cellStyle name="Output 2 2 2 3 3 4 2 2 2 3 2" xfId="7640"/>
    <cellStyle name="Output 2 2 2 3 3 4 2 2 2 4" xfId="7641"/>
    <cellStyle name="Output 2 2 2 3 3 4 2 2 3" xfId="7642"/>
    <cellStyle name="Output 2 2 2 3 3 4 2 2 3 2" xfId="7643"/>
    <cellStyle name="Output 2 2 2 3 3 4 2 2 3 2 2" xfId="7644"/>
    <cellStyle name="Output 2 2 2 3 3 4 2 2 3 3" xfId="7645"/>
    <cellStyle name="Output 2 2 2 3 3 4 2 2 4" xfId="7646"/>
    <cellStyle name="Output 2 2 2 3 3 4 2 2 4 2" xfId="7647"/>
    <cellStyle name="Output 2 2 2 3 3 4 2 2 5" xfId="7648"/>
    <cellStyle name="Output 2 2 2 3 3 4 2 3" xfId="7649"/>
    <cellStyle name="Output 2 2 2 3 3 4 2 3 2" xfId="7650"/>
    <cellStyle name="Output 2 2 2 3 3 4 2 3 2 2" xfId="7651"/>
    <cellStyle name="Output 2 2 2 3 3 4 2 3 3" xfId="7652"/>
    <cellStyle name="Output 2 2 2 3 3 4 2 3 3 2" xfId="7653"/>
    <cellStyle name="Output 2 2 2 3 3 4 2 3 4" xfId="7654"/>
    <cellStyle name="Output 2 2 2 3 3 4 2 4" xfId="7655"/>
    <cellStyle name="Output 2 2 2 3 3 4 2 4 2" xfId="7656"/>
    <cellStyle name="Output 2 2 2 3 3 4 2 4 2 2" xfId="7657"/>
    <cellStyle name="Output 2 2 2 3 3 4 2 4 3" xfId="7658"/>
    <cellStyle name="Output 2 2 2 3 3 4 2 5" xfId="7659"/>
    <cellStyle name="Output 2 2 2 3 3 4 2 5 2" xfId="7660"/>
    <cellStyle name="Output 2 2 2 3 3 4 2 6" xfId="7661"/>
    <cellStyle name="Output 2 2 2 3 3 4 3" xfId="7662"/>
    <cellStyle name="Output 2 2 2 3 3 4 3 2" xfId="7663"/>
    <cellStyle name="Output 2 2 2 3 3 4 3 2 2" xfId="7664"/>
    <cellStyle name="Output 2 2 2 3 3 4 3 2 2 2" xfId="7665"/>
    <cellStyle name="Output 2 2 2 3 3 4 3 2 3" xfId="7666"/>
    <cellStyle name="Output 2 2 2 3 3 4 3 2 3 2" xfId="7667"/>
    <cellStyle name="Output 2 2 2 3 3 4 3 2 4" xfId="7668"/>
    <cellStyle name="Output 2 2 2 3 3 4 3 3" xfId="7669"/>
    <cellStyle name="Output 2 2 2 3 3 4 3 3 2" xfId="7670"/>
    <cellStyle name="Output 2 2 2 3 3 4 3 3 2 2" xfId="7671"/>
    <cellStyle name="Output 2 2 2 3 3 4 3 3 3" xfId="7672"/>
    <cellStyle name="Output 2 2 2 3 3 4 3 4" xfId="7673"/>
    <cellStyle name="Output 2 2 2 3 3 4 3 4 2" xfId="7674"/>
    <cellStyle name="Output 2 2 2 3 3 4 3 5" xfId="7675"/>
    <cellStyle name="Output 2 2 2 3 3 4 4" xfId="7676"/>
    <cellStyle name="Output 2 2 2 3 3 4 4 2" xfId="7677"/>
    <cellStyle name="Output 2 2 2 3 3 4 4 2 2" xfId="7678"/>
    <cellStyle name="Output 2 2 2 3 3 4 4 3" xfId="7679"/>
    <cellStyle name="Output 2 2 2 3 3 4 4 3 2" xfId="7680"/>
    <cellStyle name="Output 2 2 2 3 3 4 4 4" xfId="7681"/>
    <cellStyle name="Output 2 2 2 3 3 4 5" xfId="7682"/>
    <cellStyle name="Output 2 2 2 3 3 4 5 2" xfId="7683"/>
    <cellStyle name="Output 2 2 2 3 3 4 5 2 2" xfId="7684"/>
    <cellStyle name="Output 2 2 2 3 3 4 5 3" xfId="7685"/>
    <cellStyle name="Output 2 2 2 3 3 4 6" xfId="7686"/>
    <cellStyle name="Output 2 2 2 3 3 4 6 2" xfId="7687"/>
    <cellStyle name="Output 2 2 2 3 3 4 7" xfId="7688"/>
    <cellStyle name="Output 2 2 2 3 3 5" xfId="7689"/>
    <cellStyle name="Output 2 2 2 3 3 5 2" xfId="7690"/>
    <cellStyle name="Output 2 2 2 3 3 5 2 2" xfId="7691"/>
    <cellStyle name="Output 2 2 2 3 3 5 2 2 2" xfId="7692"/>
    <cellStyle name="Output 2 2 2 3 3 5 2 2 2 2" xfId="7693"/>
    <cellStyle name="Output 2 2 2 3 3 5 2 2 3" xfId="7694"/>
    <cellStyle name="Output 2 2 2 3 3 5 2 2 3 2" xfId="7695"/>
    <cellStyle name="Output 2 2 2 3 3 5 2 2 4" xfId="7696"/>
    <cellStyle name="Output 2 2 2 3 3 5 2 3" xfId="7697"/>
    <cellStyle name="Output 2 2 2 3 3 5 2 3 2" xfId="7698"/>
    <cellStyle name="Output 2 2 2 3 3 5 2 3 2 2" xfId="7699"/>
    <cellStyle name="Output 2 2 2 3 3 5 2 3 3" xfId="7700"/>
    <cellStyle name="Output 2 2 2 3 3 5 2 4" xfId="7701"/>
    <cellStyle name="Output 2 2 2 3 3 5 2 4 2" xfId="7702"/>
    <cellStyle name="Output 2 2 2 3 3 5 2 5" xfId="7703"/>
    <cellStyle name="Output 2 2 2 3 3 5 3" xfId="7704"/>
    <cellStyle name="Output 2 2 2 3 3 5 3 2" xfId="7705"/>
    <cellStyle name="Output 2 2 2 3 3 5 3 2 2" xfId="7706"/>
    <cellStyle name="Output 2 2 2 3 3 5 3 3" xfId="7707"/>
    <cellStyle name="Output 2 2 2 3 3 5 3 3 2" xfId="7708"/>
    <cellStyle name="Output 2 2 2 3 3 5 3 4" xfId="7709"/>
    <cellStyle name="Output 2 2 2 3 3 5 4" xfId="7710"/>
    <cellStyle name="Output 2 2 2 3 3 5 4 2" xfId="7711"/>
    <cellStyle name="Output 2 2 2 3 3 5 4 2 2" xfId="7712"/>
    <cellStyle name="Output 2 2 2 3 3 5 4 3" xfId="7713"/>
    <cellStyle name="Output 2 2 2 3 3 5 5" xfId="7714"/>
    <cellStyle name="Output 2 2 2 3 3 5 5 2" xfId="7715"/>
    <cellStyle name="Output 2 2 2 3 3 5 6" xfId="7716"/>
    <cellStyle name="Output 2 2 2 3 3 6" xfId="7717"/>
    <cellStyle name="Output 2 2 2 3 3 6 2" xfId="7718"/>
    <cellStyle name="Output 2 2 2 3 3 6 2 2" xfId="7719"/>
    <cellStyle name="Output 2 2 2 3 3 6 2 2 2" xfId="7720"/>
    <cellStyle name="Output 2 2 2 3 3 6 2 3" xfId="7721"/>
    <cellStyle name="Output 2 2 2 3 3 6 2 3 2" xfId="7722"/>
    <cellStyle name="Output 2 2 2 3 3 6 2 4" xfId="7723"/>
    <cellStyle name="Output 2 2 2 3 3 6 3" xfId="7724"/>
    <cellStyle name="Output 2 2 2 3 3 6 3 2" xfId="7725"/>
    <cellStyle name="Output 2 2 2 3 3 6 3 2 2" xfId="7726"/>
    <cellStyle name="Output 2 2 2 3 3 6 3 3" xfId="7727"/>
    <cellStyle name="Output 2 2 2 3 3 6 4" xfId="7728"/>
    <cellStyle name="Output 2 2 2 3 3 6 4 2" xfId="7729"/>
    <cellStyle name="Output 2 2 2 3 3 6 5" xfId="7730"/>
    <cellStyle name="Output 2 2 2 3 3 7" xfId="7731"/>
    <cellStyle name="Output 2 2 2 3 3 7 2" xfId="7732"/>
    <cellStyle name="Output 2 2 2 3 3 7 2 2" xfId="7733"/>
    <cellStyle name="Output 2 2 2 3 3 7 3" xfId="7734"/>
    <cellStyle name="Output 2 2 2 3 3 7 3 2" xfId="7735"/>
    <cellStyle name="Output 2 2 2 3 3 7 4" xfId="7736"/>
    <cellStyle name="Output 2 2 2 3 3 8" xfId="7737"/>
    <cellStyle name="Output 2 2 2 3 3 8 2" xfId="7738"/>
    <cellStyle name="Output 2 2 2 3 3 8 2 2" xfId="7739"/>
    <cellStyle name="Output 2 2 2 3 3 8 3" xfId="7740"/>
    <cellStyle name="Output 2 2 2 3 3 9" xfId="7741"/>
    <cellStyle name="Output 2 2 2 3 3 9 2" xfId="7742"/>
    <cellStyle name="Output 2 2 2 3 4" xfId="7743"/>
    <cellStyle name="Output 2 2 2 3 4 2" xfId="7744"/>
    <cellStyle name="Output 2 2 2 3 4 2 2" xfId="7745"/>
    <cellStyle name="Output 2 2 2 3 4 2 2 2" xfId="7746"/>
    <cellStyle name="Output 2 2 2 3 4 2 2 2 2" xfId="7747"/>
    <cellStyle name="Output 2 2 2 3 4 2 2 2 2 2" xfId="7748"/>
    <cellStyle name="Output 2 2 2 3 4 2 2 2 2 2 2" xfId="7749"/>
    <cellStyle name="Output 2 2 2 3 4 2 2 2 2 2 2 2" xfId="7750"/>
    <cellStyle name="Output 2 2 2 3 4 2 2 2 2 2 3" xfId="7751"/>
    <cellStyle name="Output 2 2 2 3 4 2 2 2 2 2 3 2" xfId="7752"/>
    <cellStyle name="Output 2 2 2 3 4 2 2 2 2 2 4" xfId="7753"/>
    <cellStyle name="Output 2 2 2 3 4 2 2 2 2 3" xfId="7754"/>
    <cellStyle name="Output 2 2 2 3 4 2 2 2 2 3 2" xfId="7755"/>
    <cellStyle name="Output 2 2 2 3 4 2 2 2 2 3 2 2" xfId="7756"/>
    <cellStyle name="Output 2 2 2 3 4 2 2 2 2 3 3" xfId="7757"/>
    <cellStyle name="Output 2 2 2 3 4 2 2 2 2 4" xfId="7758"/>
    <cellStyle name="Output 2 2 2 3 4 2 2 2 2 4 2" xfId="7759"/>
    <cellStyle name="Output 2 2 2 3 4 2 2 2 2 5" xfId="7760"/>
    <cellStyle name="Output 2 2 2 3 4 2 2 2 3" xfId="7761"/>
    <cellStyle name="Output 2 2 2 3 4 2 2 2 3 2" xfId="7762"/>
    <cellStyle name="Output 2 2 2 3 4 2 2 2 3 2 2" xfId="7763"/>
    <cellStyle name="Output 2 2 2 3 4 2 2 2 3 3" xfId="7764"/>
    <cellStyle name="Output 2 2 2 3 4 2 2 2 3 3 2" xfId="7765"/>
    <cellStyle name="Output 2 2 2 3 4 2 2 2 3 4" xfId="7766"/>
    <cellStyle name="Output 2 2 2 3 4 2 2 2 4" xfId="7767"/>
    <cellStyle name="Output 2 2 2 3 4 2 2 2 4 2" xfId="7768"/>
    <cellStyle name="Output 2 2 2 3 4 2 2 2 4 2 2" xfId="7769"/>
    <cellStyle name="Output 2 2 2 3 4 2 2 2 4 3" xfId="7770"/>
    <cellStyle name="Output 2 2 2 3 4 2 2 2 5" xfId="7771"/>
    <cellStyle name="Output 2 2 2 3 4 2 2 2 5 2" xfId="7772"/>
    <cellStyle name="Output 2 2 2 3 4 2 2 2 6" xfId="7773"/>
    <cellStyle name="Output 2 2 2 3 4 2 2 3" xfId="7774"/>
    <cellStyle name="Output 2 2 2 3 4 2 2 3 2" xfId="7775"/>
    <cellStyle name="Output 2 2 2 3 4 2 2 3 2 2" xfId="7776"/>
    <cellStyle name="Output 2 2 2 3 4 2 2 3 2 2 2" xfId="7777"/>
    <cellStyle name="Output 2 2 2 3 4 2 2 3 2 3" xfId="7778"/>
    <cellStyle name="Output 2 2 2 3 4 2 2 3 2 3 2" xfId="7779"/>
    <cellStyle name="Output 2 2 2 3 4 2 2 3 2 4" xfId="7780"/>
    <cellStyle name="Output 2 2 2 3 4 2 2 3 3" xfId="7781"/>
    <cellStyle name="Output 2 2 2 3 4 2 2 3 3 2" xfId="7782"/>
    <cellStyle name="Output 2 2 2 3 4 2 2 3 3 2 2" xfId="7783"/>
    <cellStyle name="Output 2 2 2 3 4 2 2 3 3 3" xfId="7784"/>
    <cellStyle name="Output 2 2 2 3 4 2 2 3 4" xfId="7785"/>
    <cellStyle name="Output 2 2 2 3 4 2 2 3 4 2" xfId="7786"/>
    <cellStyle name="Output 2 2 2 3 4 2 2 3 5" xfId="7787"/>
    <cellStyle name="Output 2 2 2 3 4 2 2 4" xfId="7788"/>
    <cellStyle name="Output 2 2 2 3 4 2 2 4 2" xfId="7789"/>
    <cellStyle name="Output 2 2 2 3 4 2 2 4 2 2" xfId="7790"/>
    <cellStyle name="Output 2 2 2 3 4 2 2 4 3" xfId="7791"/>
    <cellStyle name="Output 2 2 2 3 4 2 2 4 3 2" xfId="7792"/>
    <cellStyle name="Output 2 2 2 3 4 2 2 4 4" xfId="7793"/>
    <cellStyle name="Output 2 2 2 3 4 2 2 5" xfId="7794"/>
    <cellStyle name="Output 2 2 2 3 4 2 2 5 2" xfId="7795"/>
    <cellStyle name="Output 2 2 2 3 4 2 2 5 2 2" xfId="7796"/>
    <cellStyle name="Output 2 2 2 3 4 2 2 5 3" xfId="7797"/>
    <cellStyle name="Output 2 2 2 3 4 2 2 6" xfId="7798"/>
    <cellStyle name="Output 2 2 2 3 4 2 2 6 2" xfId="7799"/>
    <cellStyle name="Output 2 2 2 3 4 2 2 7" xfId="7800"/>
    <cellStyle name="Output 2 2 2 3 4 2 3" xfId="7801"/>
    <cellStyle name="Output 2 2 2 3 4 2 3 2" xfId="7802"/>
    <cellStyle name="Output 2 2 2 3 4 2 3 2 2" xfId="7803"/>
    <cellStyle name="Output 2 2 2 3 4 2 3 2 2 2" xfId="7804"/>
    <cellStyle name="Output 2 2 2 3 4 2 3 2 2 2 2" xfId="7805"/>
    <cellStyle name="Output 2 2 2 3 4 2 3 2 2 3" xfId="7806"/>
    <cellStyle name="Output 2 2 2 3 4 2 3 2 2 3 2" xfId="7807"/>
    <cellStyle name="Output 2 2 2 3 4 2 3 2 2 4" xfId="7808"/>
    <cellStyle name="Output 2 2 2 3 4 2 3 2 3" xfId="7809"/>
    <cellStyle name="Output 2 2 2 3 4 2 3 2 3 2" xfId="7810"/>
    <cellStyle name="Output 2 2 2 3 4 2 3 2 3 2 2" xfId="7811"/>
    <cellStyle name="Output 2 2 2 3 4 2 3 2 3 3" xfId="7812"/>
    <cellStyle name="Output 2 2 2 3 4 2 3 2 4" xfId="7813"/>
    <cellStyle name="Output 2 2 2 3 4 2 3 2 4 2" xfId="7814"/>
    <cellStyle name="Output 2 2 2 3 4 2 3 2 5" xfId="7815"/>
    <cellStyle name="Output 2 2 2 3 4 2 3 3" xfId="7816"/>
    <cellStyle name="Output 2 2 2 3 4 2 3 3 2" xfId="7817"/>
    <cellStyle name="Output 2 2 2 3 4 2 3 3 2 2" xfId="7818"/>
    <cellStyle name="Output 2 2 2 3 4 2 3 3 3" xfId="7819"/>
    <cellStyle name="Output 2 2 2 3 4 2 3 3 3 2" xfId="7820"/>
    <cellStyle name="Output 2 2 2 3 4 2 3 3 4" xfId="7821"/>
    <cellStyle name="Output 2 2 2 3 4 2 3 4" xfId="7822"/>
    <cellStyle name="Output 2 2 2 3 4 2 3 4 2" xfId="7823"/>
    <cellStyle name="Output 2 2 2 3 4 2 3 4 2 2" xfId="7824"/>
    <cellStyle name="Output 2 2 2 3 4 2 3 4 3" xfId="7825"/>
    <cellStyle name="Output 2 2 2 3 4 2 3 5" xfId="7826"/>
    <cellStyle name="Output 2 2 2 3 4 2 3 5 2" xfId="7827"/>
    <cellStyle name="Output 2 2 2 3 4 2 3 6" xfId="7828"/>
    <cellStyle name="Output 2 2 2 3 4 2 4" xfId="7829"/>
    <cellStyle name="Output 2 2 2 3 4 2 4 2" xfId="7830"/>
    <cellStyle name="Output 2 2 2 3 4 2 4 2 2" xfId="7831"/>
    <cellStyle name="Output 2 2 2 3 4 2 4 2 2 2" xfId="7832"/>
    <cellStyle name="Output 2 2 2 3 4 2 4 2 3" xfId="7833"/>
    <cellStyle name="Output 2 2 2 3 4 2 4 2 3 2" xfId="7834"/>
    <cellStyle name="Output 2 2 2 3 4 2 4 2 4" xfId="7835"/>
    <cellStyle name="Output 2 2 2 3 4 2 4 3" xfId="7836"/>
    <cellStyle name="Output 2 2 2 3 4 2 4 3 2" xfId="7837"/>
    <cellStyle name="Output 2 2 2 3 4 2 4 3 2 2" xfId="7838"/>
    <cellStyle name="Output 2 2 2 3 4 2 4 3 3" xfId="7839"/>
    <cellStyle name="Output 2 2 2 3 4 2 4 4" xfId="7840"/>
    <cellStyle name="Output 2 2 2 3 4 2 4 4 2" xfId="7841"/>
    <cellStyle name="Output 2 2 2 3 4 2 4 5" xfId="7842"/>
    <cellStyle name="Output 2 2 2 3 4 2 5" xfId="7843"/>
    <cellStyle name="Output 2 2 2 3 4 2 5 2" xfId="7844"/>
    <cellStyle name="Output 2 2 2 3 4 2 5 2 2" xfId="7845"/>
    <cellStyle name="Output 2 2 2 3 4 2 5 3" xfId="7846"/>
    <cellStyle name="Output 2 2 2 3 4 2 5 3 2" xfId="7847"/>
    <cellStyle name="Output 2 2 2 3 4 2 5 4" xfId="7848"/>
    <cellStyle name="Output 2 2 2 3 4 2 6" xfId="7849"/>
    <cellStyle name="Output 2 2 2 3 4 2 6 2" xfId="7850"/>
    <cellStyle name="Output 2 2 2 3 4 2 6 2 2" xfId="7851"/>
    <cellStyle name="Output 2 2 2 3 4 2 6 3" xfId="7852"/>
    <cellStyle name="Output 2 2 2 3 4 2 7" xfId="7853"/>
    <cellStyle name="Output 2 2 2 3 4 2 7 2" xfId="7854"/>
    <cellStyle name="Output 2 2 2 3 4 2 8" xfId="7855"/>
    <cellStyle name="Output 2 2 2 3 4 3" xfId="7856"/>
    <cellStyle name="Output 2 2 2 3 4 3 2" xfId="7857"/>
    <cellStyle name="Output 2 2 2 3 4 3 2 2" xfId="7858"/>
    <cellStyle name="Output 2 2 2 3 4 3 2 2 2" xfId="7859"/>
    <cellStyle name="Output 2 2 2 3 4 3 2 2 2 2" xfId="7860"/>
    <cellStyle name="Output 2 2 2 3 4 3 2 2 2 2 2" xfId="7861"/>
    <cellStyle name="Output 2 2 2 3 4 3 2 2 2 3" xfId="7862"/>
    <cellStyle name="Output 2 2 2 3 4 3 2 2 2 3 2" xfId="7863"/>
    <cellStyle name="Output 2 2 2 3 4 3 2 2 2 4" xfId="7864"/>
    <cellStyle name="Output 2 2 2 3 4 3 2 2 3" xfId="7865"/>
    <cellStyle name="Output 2 2 2 3 4 3 2 2 3 2" xfId="7866"/>
    <cellStyle name="Output 2 2 2 3 4 3 2 2 3 2 2" xfId="7867"/>
    <cellStyle name="Output 2 2 2 3 4 3 2 2 3 3" xfId="7868"/>
    <cellStyle name="Output 2 2 2 3 4 3 2 2 4" xfId="7869"/>
    <cellStyle name="Output 2 2 2 3 4 3 2 2 4 2" xfId="7870"/>
    <cellStyle name="Output 2 2 2 3 4 3 2 2 5" xfId="7871"/>
    <cellStyle name="Output 2 2 2 3 4 3 2 3" xfId="7872"/>
    <cellStyle name="Output 2 2 2 3 4 3 2 3 2" xfId="7873"/>
    <cellStyle name="Output 2 2 2 3 4 3 2 3 2 2" xfId="7874"/>
    <cellStyle name="Output 2 2 2 3 4 3 2 3 3" xfId="7875"/>
    <cellStyle name="Output 2 2 2 3 4 3 2 3 3 2" xfId="7876"/>
    <cellStyle name="Output 2 2 2 3 4 3 2 3 4" xfId="7877"/>
    <cellStyle name="Output 2 2 2 3 4 3 2 4" xfId="7878"/>
    <cellStyle name="Output 2 2 2 3 4 3 2 4 2" xfId="7879"/>
    <cellStyle name="Output 2 2 2 3 4 3 2 4 2 2" xfId="7880"/>
    <cellStyle name="Output 2 2 2 3 4 3 2 4 3" xfId="7881"/>
    <cellStyle name="Output 2 2 2 3 4 3 2 5" xfId="7882"/>
    <cellStyle name="Output 2 2 2 3 4 3 2 5 2" xfId="7883"/>
    <cellStyle name="Output 2 2 2 3 4 3 2 6" xfId="7884"/>
    <cellStyle name="Output 2 2 2 3 4 3 3" xfId="7885"/>
    <cellStyle name="Output 2 2 2 3 4 3 3 2" xfId="7886"/>
    <cellStyle name="Output 2 2 2 3 4 3 3 2 2" xfId="7887"/>
    <cellStyle name="Output 2 2 2 3 4 3 3 2 2 2" xfId="7888"/>
    <cellStyle name="Output 2 2 2 3 4 3 3 2 3" xfId="7889"/>
    <cellStyle name="Output 2 2 2 3 4 3 3 2 3 2" xfId="7890"/>
    <cellStyle name="Output 2 2 2 3 4 3 3 2 4" xfId="7891"/>
    <cellStyle name="Output 2 2 2 3 4 3 3 3" xfId="7892"/>
    <cellStyle name="Output 2 2 2 3 4 3 3 3 2" xfId="7893"/>
    <cellStyle name="Output 2 2 2 3 4 3 3 3 2 2" xfId="7894"/>
    <cellStyle name="Output 2 2 2 3 4 3 3 3 3" xfId="7895"/>
    <cellStyle name="Output 2 2 2 3 4 3 3 4" xfId="7896"/>
    <cellStyle name="Output 2 2 2 3 4 3 3 4 2" xfId="7897"/>
    <cellStyle name="Output 2 2 2 3 4 3 3 5" xfId="7898"/>
    <cellStyle name="Output 2 2 2 3 4 3 4" xfId="7899"/>
    <cellStyle name="Output 2 2 2 3 4 3 4 2" xfId="7900"/>
    <cellStyle name="Output 2 2 2 3 4 3 4 2 2" xfId="7901"/>
    <cellStyle name="Output 2 2 2 3 4 3 4 3" xfId="7902"/>
    <cellStyle name="Output 2 2 2 3 4 3 4 3 2" xfId="7903"/>
    <cellStyle name="Output 2 2 2 3 4 3 4 4" xfId="7904"/>
    <cellStyle name="Output 2 2 2 3 4 3 5" xfId="7905"/>
    <cellStyle name="Output 2 2 2 3 4 3 5 2" xfId="7906"/>
    <cellStyle name="Output 2 2 2 3 4 3 5 2 2" xfId="7907"/>
    <cellStyle name="Output 2 2 2 3 4 3 5 3" xfId="7908"/>
    <cellStyle name="Output 2 2 2 3 4 3 6" xfId="7909"/>
    <cellStyle name="Output 2 2 2 3 4 3 6 2" xfId="7910"/>
    <cellStyle name="Output 2 2 2 3 4 3 7" xfId="7911"/>
    <cellStyle name="Output 2 2 2 3 4 4" xfId="7912"/>
    <cellStyle name="Output 2 2 2 3 4 4 2" xfId="7913"/>
    <cellStyle name="Output 2 2 2 3 4 4 2 2" xfId="7914"/>
    <cellStyle name="Output 2 2 2 3 4 4 2 2 2" xfId="7915"/>
    <cellStyle name="Output 2 2 2 3 4 4 2 2 2 2" xfId="7916"/>
    <cellStyle name="Output 2 2 2 3 4 4 2 2 3" xfId="7917"/>
    <cellStyle name="Output 2 2 2 3 4 4 2 2 3 2" xfId="7918"/>
    <cellStyle name="Output 2 2 2 3 4 4 2 2 4" xfId="7919"/>
    <cellStyle name="Output 2 2 2 3 4 4 2 3" xfId="7920"/>
    <cellStyle name="Output 2 2 2 3 4 4 2 3 2" xfId="7921"/>
    <cellStyle name="Output 2 2 2 3 4 4 2 3 2 2" xfId="7922"/>
    <cellStyle name="Output 2 2 2 3 4 4 2 3 3" xfId="7923"/>
    <cellStyle name="Output 2 2 2 3 4 4 2 4" xfId="7924"/>
    <cellStyle name="Output 2 2 2 3 4 4 2 4 2" xfId="7925"/>
    <cellStyle name="Output 2 2 2 3 4 4 2 5" xfId="7926"/>
    <cellStyle name="Output 2 2 2 3 4 4 3" xfId="7927"/>
    <cellStyle name="Output 2 2 2 3 4 4 3 2" xfId="7928"/>
    <cellStyle name="Output 2 2 2 3 4 4 3 2 2" xfId="7929"/>
    <cellStyle name="Output 2 2 2 3 4 4 3 3" xfId="7930"/>
    <cellStyle name="Output 2 2 2 3 4 4 3 3 2" xfId="7931"/>
    <cellStyle name="Output 2 2 2 3 4 4 3 4" xfId="7932"/>
    <cellStyle name="Output 2 2 2 3 4 4 4" xfId="7933"/>
    <cellStyle name="Output 2 2 2 3 4 4 4 2" xfId="7934"/>
    <cellStyle name="Output 2 2 2 3 4 4 4 2 2" xfId="7935"/>
    <cellStyle name="Output 2 2 2 3 4 4 4 3" xfId="7936"/>
    <cellStyle name="Output 2 2 2 3 4 4 5" xfId="7937"/>
    <cellStyle name="Output 2 2 2 3 4 4 5 2" xfId="7938"/>
    <cellStyle name="Output 2 2 2 3 4 4 6" xfId="7939"/>
    <cellStyle name="Output 2 2 2 3 4 5" xfId="7940"/>
    <cellStyle name="Output 2 2 2 3 4 5 2" xfId="7941"/>
    <cellStyle name="Output 2 2 2 3 4 5 2 2" xfId="7942"/>
    <cellStyle name="Output 2 2 2 3 4 5 2 2 2" xfId="7943"/>
    <cellStyle name="Output 2 2 2 3 4 5 2 3" xfId="7944"/>
    <cellStyle name="Output 2 2 2 3 4 5 2 3 2" xfId="7945"/>
    <cellStyle name="Output 2 2 2 3 4 5 2 4" xfId="7946"/>
    <cellStyle name="Output 2 2 2 3 4 5 3" xfId="7947"/>
    <cellStyle name="Output 2 2 2 3 4 5 3 2" xfId="7948"/>
    <cellStyle name="Output 2 2 2 3 4 5 3 2 2" xfId="7949"/>
    <cellStyle name="Output 2 2 2 3 4 5 3 3" xfId="7950"/>
    <cellStyle name="Output 2 2 2 3 4 5 4" xfId="7951"/>
    <cellStyle name="Output 2 2 2 3 4 5 4 2" xfId="7952"/>
    <cellStyle name="Output 2 2 2 3 4 5 5" xfId="7953"/>
    <cellStyle name="Output 2 2 2 3 4 6" xfId="7954"/>
    <cellStyle name="Output 2 2 2 3 4 6 2" xfId="7955"/>
    <cellStyle name="Output 2 2 2 3 4 6 2 2" xfId="7956"/>
    <cellStyle name="Output 2 2 2 3 4 6 3" xfId="7957"/>
    <cellStyle name="Output 2 2 2 3 4 6 3 2" xfId="7958"/>
    <cellStyle name="Output 2 2 2 3 4 6 4" xfId="7959"/>
    <cellStyle name="Output 2 2 2 3 4 7" xfId="7960"/>
    <cellStyle name="Output 2 2 2 3 4 7 2" xfId="7961"/>
    <cellStyle name="Output 2 2 2 3 4 7 2 2" xfId="7962"/>
    <cellStyle name="Output 2 2 2 3 4 7 3" xfId="7963"/>
    <cellStyle name="Output 2 2 2 3 4 8" xfId="7964"/>
    <cellStyle name="Output 2 2 2 3 4 8 2" xfId="7965"/>
    <cellStyle name="Output 2 2 2 3 4 9" xfId="7966"/>
    <cellStyle name="Output 2 2 2 3 5" xfId="7967"/>
    <cellStyle name="Output 2 2 2 3 5 2" xfId="7968"/>
    <cellStyle name="Output 2 2 2 3 5 2 2" xfId="7969"/>
    <cellStyle name="Output 2 2 2 3 5 2 2 2" xfId="7970"/>
    <cellStyle name="Output 2 2 2 3 5 2 2 2 2" xfId="7971"/>
    <cellStyle name="Output 2 2 2 3 5 2 2 2 2 2" xfId="7972"/>
    <cellStyle name="Output 2 2 2 3 5 2 2 2 2 2 2" xfId="7973"/>
    <cellStyle name="Output 2 2 2 3 5 2 2 2 2 3" xfId="7974"/>
    <cellStyle name="Output 2 2 2 3 5 2 2 2 2 3 2" xfId="7975"/>
    <cellStyle name="Output 2 2 2 3 5 2 2 2 2 4" xfId="7976"/>
    <cellStyle name="Output 2 2 2 3 5 2 2 2 3" xfId="7977"/>
    <cellStyle name="Output 2 2 2 3 5 2 2 2 3 2" xfId="7978"/>
    <cellStyle name="Output 2 2 2 3 5 2 2 2 3 2 2" xfId="7979"/>
    <cellStyle name="Output 2 2 2 3 5 2 2 2 3 3" xfId="7980"/>
    <cellStyle name="Output 2 2 2 3 5 2 2 2 4" xfId="7981"/>
    <cellStyle name="Output 2 2 2 3 5 2 2 2 4 2" xfId="7982"/>
    <cellStyle name="Output 2 2 2 3 5 2 2 2 5" xfId="7983"/>
    <cellStyle name="Output 2 2 2 3 5 2 2 3" xfId="7984"/>
    <cellStyle name="Output 2 2 2 3 5 2 2 3 2" xfId="7985"/>
    <cellStyle name="Output 2 2 2 3 5 2 2 3 2 2" xfId="7986"/>
    <cellStyle name="Output 2 2 2 3 5 2 2 3 3" xfId="7987"/>
    <cellStyle name="Output 2 2 2 3 5 2 2 3 3 2" xfId="7988"/>
    <cellStyle name="Output 2 2 2 3 5 2 2 3 4" xfId="7989"/>
    <cellStyle name="Output 2 2 2 3 5 2 2 4" xfId="7990"/>
    <cellStyle name="Output 2 2 2 3 5 2 2 4 2" xfId="7991"/>
    <cellStyle name="Output 2 2 2 3 5 2 2 4 2 2" xfId="7992"/>
    <cellStyle name="Output 2 2 2 3 5 2 2 4 3" xfId="7993"/>
    <cellStyle name="Output 2 2 2 3 5 2 2 5" xfId="7994"/>
    <cellStyle name="Output 2 2 2 3 5 2 2 5 2" xfId="7995"/>
    <cellStyle name="Output 2 2 2 3 5 2 2 6" xfId="7996"/>
    <cellStyle name="Output 2 2 2 3 5 2 3" xfId="7997"/>
    <cellStyle name="Output 2 2 2 3 5 2 3 2" xfId="7998"/>
    <cellStyle name="Output 2 2 2 3 5 2 3 2 2" xfId="7999"/>
    <cellStyle name="Output 2 2 2 3 5 2 3 2 2 2" xfId="8000"/>
    <cellStyle name="Output 2 2 2 3 5 2 3 2 3" xfId="8001"/>
    <cellStyle name="Output 2 2 2 3 5 2 3 2 3 2" xfId="8002"/>
    <cellStyle name="Output 2 2 2 3 5 2 3 2 4" xfId="8003"/>
    <cellStyle name="Output 2 2 2 3 5 2 3 3" xfId="8004"/>
    <cellStyle name="Output 2 2 2 3 5 2 3 3 2" xfId="8005"/>
    <cellStyle name="Output 2 2 2 3 5 2 3 3 2 2" xfId="8006"/>
    <cellStyle name="Output 2 2 2 3 5 2 3 3 3" xfId="8007"/>
    <cellStyle name="Output 2 2 2 3 5 2 3 4" xfId="8008"/>
    <cellStyle name="Output 2 2 2 3 5 2 3 4 2" xfId="8009"/>
    <cellStyle name="Output 2 2 2 3 5 2 3 5" xfId="8010"/>
    <cellStyle name="Output 2 2 2 3 5 2 4" xfId="8011"/>
    <cellStyle name="Output 2 2 2 3 5 2 4 2" xfId="8012"/>
    <cellStyle name="Output 2 2 2 3 5 2 4 2 2" xfId="8013"/>
    <cellStyle name="Output 2 2 2 3 5 2 4 3" xfId="8014"/>
    <cellStyle name="Output 2 2 2 3 5 2 4 3 2" xfId="8015"/>
    <cellStyle name="Output 2 2 2 3 5 2 4 4" xfId="8016"/>
    <cellStyle name="Output 2 2 2 3 5 2 5" xfId="8017"/>
    <cellStyle name="Output 2 2 2 3 5 2 5 2" xfId="8018"/>
    <cellStyle name="Output 2 2 2 3 5 2 5 2 2" xfId="8019"/>
    <cellStyle name="Output 2 2 2 3 5 2 5 3" xfId="8020"/>
    <cellStyle name="Output 2 2 2 3 5 2 6" xfId="8021"/>
    <cellStyle name="Output 2 2 2 3 5 2 6 2" xfId="8022"/>
    <cellStyle name="Output 2 2 2 3 5 2 7" xfId="8023"/>
    <cellStyle name="Output 2 2 2 3 5 3" xfId="8024"/>
    <cellStyle name="Output 2 2 2 3 5 3 2" xfId="8025"/>
    <cellStyle name="Output 2 2 2 3 5 3 2 2" xfId="8026"/>
    <cellStyle name="Output 2 2 2 3 5 3 2 2 2" xfId="8027"/>
    <cellStyle name="Output 2 2 2 3 5 3 2 2 2 2" xfId="8028"/>
    <cellStyle name="Output 2 2 2 3 5 3 2 2 3" xfId="8029"/>
    <cellStyle name="Output 2 2 2 3 5 3 2 2 3 2" xfId="8030"/>
    <cellStyle name="Output 2 2 2 3 5 3 2 2 4" xfId="8031"/>
    <cellStyle name="Output 2 2 2 3 5 3 2 3" xfId="8032"/>
    <cellStyle name="Output 2 2 2 3 5 3 2 3 2" xfId="8033"/>
    <cellStyle name="Output 2 2 2 3 5 3 2 3 2 2" xfId="8034"/>
    <cellStyle name="Output 2 2 2 3 5 3 2 3 3" xfId="8035"/>
    <cellStyle name="Output 2 2 2 3 5 3 2 4" xfId="8036"/>
    <cellStyle name="Output 2 2 2 3 5 3 2 4 2" xfId="8037"/>
    <cellStyle name="Output 2 2 2 3 5 3 2 5" xfId="8038"/>
    <cellStyle name="Output 2 2 2 3 5 3 3" xfId="8039"/>
    <cellStyle name="Output 2 2 2 3 5 3 3 2" xfId="8040"/>
    <cellStyle name="Output 2 2 2 3 5 3 3 2 2" xfId="8041"/>
    <cellStyle name="Output 2 2 2 3 5 3 3 3" xfId="8042"/>
    <cellStyle name="Output 2 2 2 3 5 3 3 3 2" xfId="8043"/>
    <cellStyle name="Output 2 2 2 3 5 3 3 4" xfId="8044"/>
    <cellStyle name="Output 2 2 2 3 5 3 4" xfId="8045"/>
    <cellStyle name="Output 2 2 2 3 5 3 4 2" xfId="8046"/>
    <cellStyle name="Output 2 2 2 3 5 3 4 2 2" xfId="8047"/>
    <cellStyle name="Output 2 2 2 3 5 3 4 3" xfId="8048"/>
    <cellStyle name="Output 2 2 2 3 5 3 5" xfId="8049"/>
    <cellStyle name="Output 2 2 2 3 5 3 5 2" xfId="8050"/>
    <cellStyle name="Output 2 2 2 3 5 3 6" xfId="8051"/>
    <cellStyle name="Output 2 2 2 3 5 4" xfId="8052"/>
    <cellStyle name="Output 2 2 2 3 5 4 2" xfId="8053"/>
    <cellStyle name="Output 2 2 2 3 5 4 2 2" xfId="8054"/>
    <cellStyle name="Output 2 2 2 3 5 4 2 2 2" xfId="8055"/>
    <cellStyle name="Output 2 2 2 3 5 4 2 3" xfId="8056"/>
    <cellStyle name="Output 2 2 2 3 5 4 2 3 2" xfId="8057"/>
    <cellStyle name="Output 2 2 2 3 5 4 2 4" xfId="8058"/>
    <cellStyle name="Output 2 2 2 3 5 4 3" xfId="8059"/>
    <cellStyle name="Output 2 2 2 3 5 4 3 2" xfId="8060"/>
    <cellStyle name="Output 2 2 2 3 5 4 3 2 2" xfId="8061"/>
    <cellStyle name="Output 2 2 2 3 5 4 3 3" xfId="8062"/>
    <cellStyle name="Output 2 2 2 3 5 4 4" xfId="8063"/>
    <cellStyle name="Output 2 2 2 3 5 4 4 2" xfId="8064"/>
    <cellStyle name="Output 2 2 2 3 5 4 5" xfId="8065"/>
    <cellStyle name="Output 2 2 2 3 5 5" xfId="8066"/>
    <cellStyle name="Output 2 2 2 3 5 5 2" xfId="8067"/>
    <cellStyle name="Output 2 2 2 3 5 5 2 2" xfId="8068"/>
    <cellStyle name="Output 2 2 2 3 5 5 3" xfId="8069"/>
    <cellStyle name="Output 2 2 2 3 5 5 3 2" xfId="8070"/>
    <cellStyle name="Output 2 2 2 3 5 5 4" xfId="8071"/>
    <cellStyle name="Output 2 2 2 3 5 6" xfId="8072"/>
    <cellStyle name="Output 2 2 2 3 5 6 2" xfId="8073"/>
    <cellStyle name="Output 2 2 2 3 5 6 2 2" xfId="8074"/>
    <cellStyle name="Output 2 2 2 3 5 6 3" xfId="8075"/>
    <cellStyle name="Output 2 2 2 3 5 7" xfId="8076"/>
    <cellStyle name="Output 2 2 2 3 5 7 2" xfId="8077"/>
    <cellStyle name="Output 2 2 2 3 5 8" xfId="8078"/>
    <cellStyle name="Output 2 2 2 3 6" xfId="8079"/>
    <cellStyle name="Output 2 2 2 3 6 2" xfId="8080"/>
    <cellStyle name="Output 2 2 2 3 6 2 2" xfId="8081"/>
    <cellStyle name="Output 2 2 2 3 6 2 2 2" xfId="8082"/>
    <cellStyle name="Output 2 2 2 3 6 2 2 2 2" xfId="8083"/>
    <cellStyle name="Output 2 2 2 3 6 2 2 2 2 2" xfId="8084"/>
    <cellStyle name="Output 2 2 2 3 6 2 2 2 3" xfId="8085"/>
    <cellStyle name="Output 2 2 2 3 6 2 2 2 3 2" xfId="8086"/>
    <cellStyle name="Output 2 2 2 3 6 2 2 2 4" xfId="8087"/>
    <cellStyle name="Output 2 2 2 3 6 2 2 3" xfId="8088"/>
    <cellStyle name="Output 2 2 2 3 6 2 2 3 2" xfId="8089"/>
    <cellStyle name="Output 2 2 2 3 6 2 2 3 2 2" xfId="8090"/>
    <cellStyle name="Output 2 2 2 3 6 2 2 3 3" xfId="8091"/>
    <cellStyle name="Output 2 2 2 3 6 2 2 4" xfId="8092"/>
    <cellStyle name="Output 2 2 2 3 6 2 2 4 2" xfId="8093"/>
    <cellStyle name="Output 2 2 2 3 6 2 2 5" xfId="8094"/>
    <cellStyle name="Output 2 2 2 3 6 2 3" xfId="8095"/>
    <cellStyle name="Output 2 2 2 3 6 2 3 2" xfId="8096"/>
    <cellStyle name="Output 2 2 2 3 6 2 3 2 2" xfId="8097"/>
    <cellStyle name="Output 2 2 2 3 6 2 3 3" xfId="8098"/>
    <cellStyle name="Output 2 2 2 3 6 2 3 3 2" xfId="8099"/>
    <cellStyle name="Output 2 2 2 3 6 2 3 4" xfId="8100"/>
    <cellStyle name="Output 2 2 2 3 6 2 4" xfId="8101"/>
    <cellStyle name="Output 2 2 2 3 6 2 4 2" xfId="8102"/>
    <cellStyle name="Output 2 2 2 3 6 2 4 2 2" xfId="8103"/>
    <cellStyle name="Output 2 2 2 3 6 2 4 3" xfId="8104"/>
    <cellStyle name="Output 2 2 2 3 6 2 5" xfId="8105"/>
    <cellStyle name="Output 2 2 2 3 6 2 5 2" xfId="8106"/>
    <cellStyle name="Output 2 2 2 3 6 2 6" xfId="8107"/>
    <cellStyle name="Output 2 2 2 3 6 3" xfId="8108"/>
    <cellStyle name="Output 2 2 2 3 6 3 2" xfId="8109"/>
    <cellStyle name="Output 2 2 2 3 6 3 2 2" xfId="8110"/>
    <cellStyle name="Output 2 2 2 3 6 3 2 2 2" xfId="8111"/>
    <cellStyle name="Output 2 2 2 3 6 3 2 3" xfId="8112"/>
    <cellStyle name="Output 2 2 2 3 6 3 2 3 2" xfId="8113"/>
    <cellStyle name="Output 2 2 2 3 6 3 2 4" xfId="8114"/>
    <cellStyle name="Output 2 2 2 3 6 3 3" xfId="8115"/>
    <cellStyle name="Output 2 2 2 3 6 3 3 2" xfId="8116"/>
    <cellStyle name="Output 2 2 2 3 6 3 3 2 2" xfId="8117"/>
    <cellStyle name="Output 2 2 2 3 6 3 3 3" xfId="8118"/>
    <cellStyle name="Output 2 2 2 3 6 3 4" xfId="8119"/>
    <cellStyle name="Output 2 2 2 3 6 3 4 2" xfId="8120"/>
    <cellStyle name="Output 2 2 2 3 6 3 5" xfId="8121"/>
    <cellStyle name="Output 2 2 2 3 6 4" xfId="8122"/>
    <cellStyle name="Output 2 2 2 3 6 4 2" xfId="8123"/>
    <cellStyle name="Output 2 2 2 3 6 4 2 2" xfId="8124"/>
    <cellStyle name="Output 2 2 2 3 6 4 3" xfId="8125"/>
    <cellStyle name="Output 2 2 2 3 6 4 3 2" xfId="8126"/>
    <cellStyle name="Output 2 2 2 3 6 4 4" xfId="8127"/>
    <cellStyle name="Output 2 2 2 3 6 5" xfId="8128"/>
    <cellStyle name="Output 2 2 2 3 6 5 2" xfId="8129"/>
    <cellStyle name="Output 2 2 2 3 6 5 2 2" xfId="8130"/>
    <cellStyle name="Output 2 2 2 3 6 5 3" xfId="8131"/>
    <cellStyle name="Output 2 2 2 3 6 6" xfId="8132"/>
    <cellStyle name="Output 2 2 2 3 6 6 2" xfId="8133"/>
    <cellStyle name="Output 2 2 2 3 6 7" xfId="8134"/>
    <cellStyle name="Output 2 2 2 3 7" xfId="8135"/>
    <cellStyle name="Output 2 2 2 3 7 2" xfId="8136"/>
    <cellStyle name="Output 2 2 2 3 7 2 2" xfId="8137"/>
    <cellStyle name="Output 2 2 2 3 7 2 2 2" xfId="8138"/>
    <cellStyle name="Output 2 2 2 3 7 2 2 2 2" xfId="8139"/>
    <cellStyle name="Output 2 2 2 3 7 2 2 3" xfId="8140"/>
    <cellStyle name="Output 2 2 2 3 7 2 2 3 2" xfId="8141"/>
    <cellStyle name="Output 2 2 2 3 7 2 2 4" xfId="8142"/>
    <cellStyle name="Output 2 2 2 3 7 2 3" xfId="8143"/>
    <cellStyle name="Output 2 2 2 3 7 2 3 2" xfId="8144"/>
    <cellStyle name="Output 2 2 2 3 7 2 3 2 2" xfId="8145"/>
    <cellStyle name="Output 2 2 2 3 7 2 3 3" xfId="8146"/>
    <cellStyle name="Output 2 2 2 3 7 2 4" xfId="8147"/>
    <cellStyle name="Output 2 2 2 3 7 2 4 2" xfId="8148"/>
    <cellStyle name="Output 2 2 2 3 7 2 5" xfId="8149"/>
    <cellStyle name="Output 2 2 2 3 7 3" xfId="8150"/>
    <cellStyle name="Output 2 2 2 3 7 3 2" xfId="8151"/>
    <cellStyle name="Output 2 2 2 3 7 3 2 2" xfId="8152"/>
    <cellStyle name="Output 2 2 2 3 7 3 3" xfId="8153"/>
    <cellStyle name="Output 2 2 2 3 7 3 3 2" xfId="8154"/>
    <cellStyle name="Output 2 2 2 3 7 3 4" xfId="8155"/>
    <cellStyle name="Output 2 2 2 3 7 4" xfId="8156"/>
    <cellStyle name="Output 2 2 2 3 7 4 2" xfId="8157"/>
    <cellStyle name="Output 2 2 2 3 7 4 2 2" xfId="8158"/>
    <cellStyle name="Output 2 2 2 3 7 4 3" xfId="8159"/>
    <cellStyle name="Output 2 2 2 3 7 5" xfId="8160"/>
    <cellStyle name="Output 2 2 2 3 7 5 2" xfId="8161"/>
    <cellStyle name="Output 2 2 2 3 7 6" xfId="8162"/>
    <cellStyle name="Output 2 2 2 3 8" xfId="8163"/>
    <cellStyle name="Output 2 2 2 3 8 2" xfId="8164"/>
    <cellStyle name="Output 2 2 2 3 8 2 2" xfId="8165"/>
    <cellStyle name="Output 2 2 2 3 8 2 2 2" xfId="8166"/>
    <cellStyle name="Output 2 2 2 3 8 2 3" xfId="8167"/>
    <cellStyle name="Output 2 2 2 3 8 2 3 2" xfId="8168"/>
    <cellStyle name="Output 2 2 2 3 8 2 4" xfId="8169"/>
    <cellStyle name="Output 2 2 2 3 8 3" xfId="8170"/>
    <cellStyle name="Output 2 2 2 3 8 3 2" xfId="8171"/>
    <cellStyle name="Output 2 2 2 3 8 3 2 2" xfId="8172"/>
    <cellStyle name="Output 2 2 2 3 8 3 3" xfId="8173"/>
    <cellStyle name="Output 2 2 2 3 8 4" xfId="8174"/>
    <cellStyle name="Output 2 2 2 3 8 4 2" xfId="8175"/>
    <cellStyle name="Output 2 2 2 3 8 5" xfId="8176"/>
    <cellStyle name="Output 2 2 2 3 9" xfId="8177"/>
    <cellStyle name="Output 2 2 2 3 9 2" xfId="8178"/>
    <cellStyle name="Output 2 2 2 3 9 2 2" xfId="8179"/>
    <cellStyle name="Output 2 2 2 3 9 3" xfId="8180"/>
    <cellStyle name="Output 2 2 2 3 9 3 2" xfId="8181"/>
    <cellStyle name="Output 2 2 2 3 9 4" xfId="8182"/>
    <cellStyle name="Output 2 2 2 4" xfId="8183"/>
    <cellStyle name="Output 2 2 2 4 10" xfId="8184"/>
    <cellStyle name="Output 2 2 2 4 10 2" xfId="8185"/>
    <cellStyle name="Output 2 2 2 4 10 2 2" xfId="8186"/>
    <cellStyle name="Output 2 2 2 4 10 3" xfId="8187"/>
    <cellStyle name="Output 2 2 2 4 11" xfId="8188"/>
    <cellStyle name="Output 2 2 2 4 11 2" xfId="8189"/>
    <cellStyle name="Output 2 2 2 4 12" xfId="8190"/>
    <cellStyle name="Output 2 2 2 4 2" xfId="8191"/>
    <cellStyle name="Output 2 2 2 4 2 10" xfId="8192"/>
    <cellStyle name="Output 2 2 2 4 2 2" xfId="8193"/>
    <cellStyle name="Output 2 2 2 4 2 2 2" xfId="8194"/>
    <cellStyle name="Output 2 2 2 4 2 2 2 2" xfId="8195"/>
    <cellStyle name="Output 2 2 2 4 2 2 2 2 2" xfId="8196"/>
    <cellStyle name="Output 2 2 2 4 2 2 2 2 2 2" xfId="8197"/>
    <cellStyle name="Output 2 2 2 4 2 2 2 2 2 2 2" xfId="8198"/>
    <cellStyle name="Output 2 2 2 4 2 2 2 2 2 2 2 2" xfId="8199"/>
    <cellStyle name="Output 2 2 2 4 2 2 2 2 2 2 2 2 2" xfId="8200"/>
    <cellStyle name="Output 2 2 2 4 2 2 2 2 2 2 2 3" xfId="8201"/>
    <cellStyle name="Output 2 2 2 4 2 2 2 2 2 2 2 3 2" xfId="8202"/>
    <cellStyle name="Output 2 2 2 4 2 2 2 2 2 2 2 4" xfId="8203"/>
    <cellStyle name="Output 2 2 2 4 2 2 2 2 2 2 3" xfId="8204"/>
    <cellStyle name="Output 2 2 2 4 2 2 2 2 2 2 3 2" xfId="8205"/>
    <cellStyle name="Output 2 2 2 4 2 2 2 2 2 2 3 2 2" xfId="8206"/>
    <cellStyle name="Output 2 2 2 4 2 2 2 2 2 2 3 3" xfId="8207"/>
    <cellStyle name="Output 2 2 2 4 2 2 2 2 2 2 4" xfId="8208"/>
    <cellStyle name="Output 2 2 2 4 2 2 2 2 2 2 4 2" xfId="8209"/>
    <cellStyle name="Output 2 2 2 4 2 2 2 2 2 2 5" xfId="8210"/>
    <cellStyle name="Output 2 2 2 4 2 2 2 2 2 3" xfId="8211"/>
    <cellStyle name="Output 2 2 2 4 2 2 2 2 2 3 2" xfId="8212"/>
    <cellStyle name="Output 2 2 2 4 2 2 2 2 2 3 2 2" xfId="8213"/>
    <cellStyle name="Output 2 2 2 4 2 2 2 2 2 3 3" xfId="8214"/>
    <cellStyle name="Output 2 2 2 4 2 2 2 2 2 3 3 2" xfId="8215"/>
    <cellStyle name="Output 2 2 2 4 2 2 2 2 2 3 4" xfId="8216"/>
    <cellStyle name="Output 2 2 2 4 2 2 2 2 2 4" xfId="8217"/>
    <cellStyle name="Output 2 2 2 4 2 2 2 2 2 4 2" xfId="8218"/>
    <cellStyle name="Output 2 2 2 4 2 2 2 2 2 4 2 2" xfId="8219"/>
    <cellStyle name="Output 2 2 2 4 2 2 2 2 2 4 3" xfId="8220"/>
    <cellStyle name="Output 2 2 2 4 2 2 2 2 2 5" xfId="8221"/>
    <cellStyle name="Output 2 2 2 4 2 2 2 2 2 5 2" xfId="8222"/>
    <cellStyle name="Output 2 2 2 4 2 2 2 2 2 6" xfId="8223"/>
    <cellStyle name="Output 2 2 2 4 2 2 2 2 3" xfId="8224"/>
    <cellStyle name="Output 2 2 2 4 2 2 2 2 3 2" xfId="8225"/>
    <cellStyle name="Output 2 2 2 4 2 2 2 2 3 2 2" xfId="8226"/>
    <cellStyle name="Output 2 2 2 4 2 2 2 2 3 2 2 2" xfId="8227"/>
    <cellStyle name="Output 2 2 2 4 2 2 2 2 3 2 3" xfId="8228"/>
    <cellStyle name="Output 2 2 2 4 2 2 2 2 3 2 3 2" xfId="8229"/>
    <cellStyle name="Output 2 2 2 4 2 2 2 2 3 2 4" xfId="8230"/>
    <cellStyle name="Output 2 2 2 4 2 2 2 2 3 3" xfId="8231"/>
    <cellStyle name="Output 2 2 2 4 2 2 2 2 3 3 2" xfId="8232"/>
    <cellStyle name="Output 2 2 2 4 2 2 2 2 3 3 2 2" xfId="8233"/>
    <cellStyle name="Output 2 2 2 4 2 2 2 2 3 3 3" xfId="8234"/>
    <cellStyle name="Output 2 2 2 4 2 2 2 2 3 4" xfId="8235"/>
    <cellStyle name="Output 2 2 2 4 2 2 2 2 3 4 2" xfId="8236"/>
    <cellStyle name="Output 2 2 2 4 2 2 2 2 3 5" xfId="8237"/>
    <cellStyle name="Output 2 2 2 4 2 2 2 2 4" xfId="8238"/>
    <cellStyle name="Output 2 2 2 4 2 2 2 2 4 2" xfId="8239"/>
    <cellStyle name="Output 2 2 2 4 2 2 2 2 4 2 2" xfId="8240"/>
    <cellStyle name="Output 2 2 2 4 2 2 2 2 4 3" xfId="8241"/>
    <cellStyle name="Output 2 2 2 4 2 2 2 2 4 3 2" xfId="8242"/>
    <cellStyle name="Output 2 2 2 4 2 2 2 2 4 4" xfId="8243"/>
    <cellStyle name="Output 2 2 2 4 2 2 2 2 5" xfId="8244"/>
    <cellStyle name="Output 2 2 2 4 2 2 2 2 5 2" xfId="8245"/>
    <cellStyle name="Output 2 2 2 4 2 2 2 2 5 2 2" xfId="8246"/>
    <cellStyle name="Output 2 2 2 4 2 2 2 2 5 3" xfId="8247"/>
    <cellStyle name="Output 2 2 2 4 2 2 2 2 6" xfId="8248"/>
    <cellStyle name="Output 2 2 2 4 2 2 2 2 6 2" xfId="8249"/>
    <cellStyle name="Output 2 2 2 4 2 2 2 2 7" xfId="8250"/>
    <cellStyle name="Output 2 2 2 4 2 2 2 3" xfId="8251"/>
    <cellStyle name="Output 2 2 2 4 2 2 2 3 2" xfId="8252"/>
    <cellStyle name="Output 2 2 2 4 2 2 2 3 2 2" xfId="8253"/>
    <cellStyle name="Output 2 2 2 4 2 2 2 3 2 2 2" xfId="8254"/>
    <cellStyle name="Output 2 2 2 4 2 2 2 3 2 2 2 2" xfId="8255"/>
    <cellStyle name="Output 2 2 2 4 2 2 2 3 2 2 3" xfId="8256"/>
    <cellStyle name="Output 2 2 2 4 2 2 2 3 2 2 3 2" xfId="8257"/>
    <cellStyle name="Output 2 2 2 4 2 2 2 3 2 2 4" xfId="8258"/>
    <cellStyle name="Output 2 2 2 4 2 2 2 3 2 3" xfId="8259"/>
    <cellStyle name="Output 2 2 2 4 2 2 2 3 2 3 2" xfId="8260"/>
    <cellStyle name="Output 2 2 2 4 2 2 2 3 2 3 2 2" xfId="8261"/>
    <cellStyle name="Output 2 2 2 4 2 2 2 3 2 3 3" xfId="8262"/>
    <cellStyle name="Output 2 2 2 4 2 2 2 3 2 4" xfId="8263"/>
    <cellStyle name="Output 2 2 2 4 2 2 2 3 2 4 2" xfId="8264"/>
    <cellStyle name="Output 2 2 2 4 2 2 2 3 2 5" xfId="8265"/>
    <cellStyle name="Output 2 2 2 4 2 2 2 3 3" xfId="8266"/>
    <cellStyle name="Output 2 2 2 4 2 2 2 3 3 2" xfId="8267"/>
    <cellStyle name="Output 2 2 2 4 2 2 2 3 3 2 2" xfId="8268"/>
    <cellStyle name="Output 2 2 2 4 2 2 2 3 3 3" xfId="8269"/>
    <cellStyle name="Output 2 2 2 4 2 2 2 3 3 3 2" xfId="8270"/>
    <cellStyle name="Output 2 2 2 4 2 2 2 3 3 4" xfId="8271"/>
    <cellStyle name="Output 2 2 2 4 2 2 2 3 4" xfId="8272"/>
    <cellStyle name="Output 2 2 2 4 2 2 2 3 4 2" xfId="8273"/>
    <cellStyle name="Output 2 2 2 4 2 2 2 3 4 2 2" xfId="8274"/>
    <cellStyle name="Output 2 2 2 4 2 2 2 3 4 3" xfId="8275"/>
    <cellStyle name="Output 2 2 2 4 2 2 2 3 5" xfId="8276"/>
    <cellStyle name="Output 2 2 2 4 2 2 2 3 5 2" xfId="8277"/>
    <cellStyle name="Output 2 2 2 4 2 2 2 3 6" xfId="8278"/>
    <cellStyle name="Output 2 2 2 4 2 2 2 4" xfId="8279"/>
    <cellStyle name="Output 2 2 2 4 2 2 2 4 2" xfId="8280"/>
    <cellStyle name="Output 2 2 2 4 2 2 2 4 2 2" xfId="8281"/>
    <cellStyle name="Output 2 2 2 4 2 2 2 4 2 2 2" xfId="8282"/>
    <cellStyle name="Output 2 2 2 4 2 2 2 4 2 3" xfId="8283"/>
    <cellStyle name="Output 2 2 2 4 2 2 2 4 2 3 2" xfId="8284"/>
    <cellStyle name="Output 2 2 2 4 2 2 2 4 2 4" xfId="8285"/>
    <cellStyle name="Output 2 2 2 4 2 2 2 4 3" xfId="8286"/>
    <cellStyle name="Output 2 2 2 4 2 2 2 4 3 2" xfId="8287"/>
    <cellStyle name="Output 2 2 2 4 2 2 2 4 3 2 2" xfId="8288"/>
    <cellStyle name="Output 2 2 2 4 2 2 2 4 3 3" xfId="8289"/>
    <cellStyle name="Output 2 2 2 4 2 2 2 4 4" xfId="8290"/>
    <cellStyle name="Output 2 2 2 4 2 2 2 4 4 2" xfId="8291"/>
    <cellStyle name="Output 2 2 2 4 2 2 2 4 5" xfId="8292"/>
    <cellStyle name="Output 2 2 2 4 2 2 2 5" xfId="8293"/>
    <cellStyle name="Output 2 2 2 4 2 2 2 5 2" xfId="8294"/>
    <cellStyle name="Output 2 2 2 4 2 2 2 5 2 2" xfId="8295"/>
    <cellStyle name="Output 2 2 2 4 2 2 2 5 3" xfId="8296"/>
    <cellStyle name="Output 2 2 2 4 2 2 2 5 3 2" xfId="8297"/>
    <cellStyle name="Output 2 2 2 4 2 2 2 5 4" xfId="8298"/>
    <cellStyle name="Output 2 2 2 4 2 2 2 6" xfId="8299"/>
    <cellStyle name="Output 2 2 2 4 2 2 2 6 2" xfId="8300"/>
    <cellStyle name="Output 2 2 2 4 2 2 2 6 2 2" xfId="8301"/>
    <cellStyle name="Output 2 2 2 4 2 2 2 6 3" xfId="8302"/>
    <cellStyle name="Output 2 2 2 4 2 2 2 7" xfId="8303"/>
    <cellStyle name="Output 2 2 2 4 2 2 2 7 2" xfId="8304"/>
    <cellStyle name="Output 2 2 2 4 2 2 2 8" xfId="8305"/>
    <cellStyle name="Output 2 2 2 4 2 2 3" xfId="8306"/>
    <cellStyle name="Output 2 2 2 4 2 2 3 2" xfId="8307"/>
    <cellStyle name="Output 2 2 2 4 2 2 3 2 2" xfId="8308"/>
    <cellStyle name="Output 2 2 2 4 2 2 3 2 2 2" xfId="8309"/>
    <cellStyle name="Output 2 2 2 4 2 2 3 2 2 2 2" xfId="8310"/>
    <cellStyle name="Output 2 2 2 4 2 2 3 2 2 2 2 2" xfId="8311"/>
    <cellStyle name="Output 2 2 2 4 2 2 3 2 2 2 3" xfId="8312"/>
    <cellStyle name="Output 2 2 2 4 2 2 3 2 2 2 3 2" xfId="8313"/>
    <cellStyle name="Output 2 2 2 4 2 2 3 2 2 2 4" xfId="8314"/>
    <cellStyle name="Output 2 2 2 4 2 2 3 2 2 3" xfId="8315"/>
    <cellStyle name="Output 2 2 2 4 2 2 3 2 2 3 2" xfId="8316"/>
    <cellStyle name="Output 2 2 2 4 2 2 3 2 2 3 2 2" xfId="8317"/>
    <cellStyle name="Output 2 2 2 4 2 2 3 2 2 3 3" xfId="8318"/>
    <cellStyle name="Output 2 2 2 4 2 2 3 2 2 4" xfId="8319"/>
    <cellStyle name="Output 2 2 2 4 2 2 3 2 2 4 2" xfId="8320"/>
    <cellStyle name="Output 2 2 2 4 2 2 3 2 2 5" xfId="8321"/>
    <cellStyle name="Output 2 2 2 4 2 2 3 2 3" xfId="8322"/>
    <cellStyle name="Output 2 2 2 4 2 2 3 2 3 2" xfId="8323"/>
    <cellStyle name="Output 2 2 2 4 2 2 3 2 3 2 2" xfId="8324"/>
    <cellStyle name="Output 2 2 2 4 2 2 3 2 3 3" xfId="8325"/>
    <cellStyle name="Output 2 2 2 4 2 2 3 2 3 3 2" xfId="8326"/>
    <cellStyle name="Output 2 2 2 4 2 2 3 2 3 4" xfId="8327"/>
    <cellStyle name="Output 2 2 2 4 2 2 3 2 4" xfId="8328"/>
    <cellStyle name="Output 2 2 2 4 2 2 3 2 4 2" xfId="8329"/>
    <cellStyle name="Output 2 2 2 4 2 2 3 2 4 2 2" xfId="8330"/>
    <cellStyle name="Output 2 2 2 4 2 2 3 2 4 3" xfId="8331"/>
    <cellStyle name="Output 2 2 2 4 2 2 3 2 5" xfId="8332"/>
    <cellStyle name="Output 2 2 2 4 2 2 3 2 5 2" xfId="8333"/>
    <cellStyle name="Output 2 2 2 4 2 2 3 2 6" xfId="8334"/>
    <cellStyle name="Output 2 2 2 4 2 2 3 3" xfId="8335"/>
    <cellStyle name="Output 2 2 2 4 2 2 3 3 2" xfId="8336"/>
    <cellStyle name="Output 2 2 2 4 2 2 3 3 2 2" xfId="8337"/>
    <cellStyle name="Output 2 2 2 4 2 2 3 3 2 2 2" xfId="8338"/>
    <cellStyle name="Output 2 2 2 4 2 2 3 3 2 3" xfId="8339"/>
    <cellStyle name="Output 2 2 2 4 2 2 3 3 2 3 2" xfId="8340"/>
    <cellStyle name="Output 2 2 2 4 2 2 3 3 2 4" xfId="8341"/>
    <cellStyle name="Output 2 2 2 4 2 2 3 3 3" xfId="8342"/>
    <cellStyle name="Output 2 2 2 4 2 2 3 3 3 2" xfId="8343"/>
    <cellStyle name="Output 2 2 2 4 2 2 3 3 3 2 2" xfId="8344"/>
    <cellStyle name="Output 2 2 2 4 2 2 3 3 3 3" xfId="8345"/>
    <cellStyle name="Output 2 2 2 4 2 2 3 3 4" xfId="8346"/>
    <cellStyle name="Output 2 2 2 4 2 2 3 3 4 2" xfId="8347"/>
    <cellStyle name="Output 2 2 2 4 2 2 3 3 5" xfId="8348"/>
    <cellStyle name="Output 2 2 2 4 2 2 3 4" xfId="8349"/>
    <cellStyle name="Output 2 2 2 4 2 2 3 4 2" xfId="8350"/>
    <cellStyle name="Output 2 2 2 4 2 2 3 4 2 2" xfId="8351"/>
    <cellStyle name="Output 2 2 2 4 2 2 3 4 3" xfId="8352"/>
    <cellStyle name="Output 2 2 2 4 2 2 3 4 3 2" xfId="8353"/>
    <cellStyle name="Output 2 2 2 4 2 2 3 4 4" xfId="8354"/>
    <cellStyle name="Output 2 2 2 4 2 2 3 5" xfId="8355"/>
    <cellStyle name="Output 2 2 2 4 2 2 3 5 2" xfId="8356"/>
    <cellStyle name="Output 2 2 2 4 2 2 3 5 2 2" xfId="8357"/>
    <cellStyle name="Output 2 2 2 4 2 2 3 5 3" xfId="8358"/>
    <cellStyle name="Output 2 2 2 4 2 2 3 6" xfId="8359"/>
    <cellStyle name="Output 2 2 2 4 2 2 3 6 2" xfId="8360"/>
    <cellStyle name="Output 2 2 2 4 2 2 3 7" xfId="8361"/>
    <cellStyle name="Output 2 2 2 4 2 2 4" xfId="8362"/>
    <cellStyle name="Output 2 2 2 4 2 2 4 2" xfId="8363"/>
    <cellStyle name="Output 2 2 2 4 2 2 4 2 2" xfId="8364"/>
    <cellStyle name="Output 2 2 2 4 2 2 4 2 2 2" xfId="8365"/>
    <cellStyle name="Output 2 2 2 4 2 2 4 2 2 2 2" xfId="8366"/>
    <cellStyle name="Output 2 2 2 4 2 2 4 2 2 3" xfId="8367"/>
    <cellStyle name="Output 2 2 2 4 2 2 4 2 2 3 2" xfId="8368"/>
    <cellStyle name="Output 2 2 2 4 2 2 4 2 2 4" xfId="8369"/>
    <cellStyle name="Output 2 2 2 4 2 2 4 2 3" xfId="8370"/>
    <cellStyle name="Output 2 2 2 4 2 2 4 2 3 2" xfId="8371"/>
    <cellStyle name="Output 2 2 2 4 2 2 4 2 3 2 2" xfId="8372"/>
    <cellStyle name="Output 2 2 2 4 2 2 4 2 3 3" xfId="8373"/>
    <cellStyle name="Output 2 2 2 4 2 2 4 2 4" xfId="8374"/>
    <cellStyle name="Output 2 2 2 4 2 2 4 2 4 2" xfId="8375"/>
    <cellStyle name="Output 2 2 2 4 2 2 4 2 5" xfId="8376"/>
    <cellStyle name="Output 2 2 2 4 2 2 4 3" xfId="8377"/>
    <cellStyle name="Output 2 2 2 4 2 2 4 3 2" xfId="8378"/>
    <cellStyle name="Output 2 2 2 4 2 2 4 3 2 2" xfId="8379"/>
    <cellStyle name="Output 2 2 2 4 2 2 4 3 3" xfId="8380"/>
    <cellStyle name="Output 2 2 2 4 2 2 4 3 3 2" xfId="8381"/>
    <cellStyle name="Output 2 2 2 4 2 2 4 3 4" xfId="8382"/>
    <cellStyle name="Output 2 2 2 4 2 2 4 4" xfId="8383"/>
    <cellStyle name="Output 2 2 2 4 2 2 4 4 2" xfId="8384"/>
    <cellStyle name="Output 2 2 2 4 2 2 4 4 2 2" xfId="8385"/>
    <cellStyle name="Output 2 2 2 4 2 2 4 4 3" xfId="8386"/>
    <cellStyle name="Output 2 2 2 4 2 2 4 5" xfId="8387"/>
    <cellStyle name="Output 2 2 2 4 2 2 4 5 2" xfId="8388"/>
    <cellStyle name="Output 2 2 2 4 2 2 4 6" xfId="8389"/>
    <cellStyle name="Output 2 2 2 4 2 2 5" xfId="8390"/>
    <cellStyle name="Output 2 2 2 4 2 2 5 2" xfId="8391"/>
    <cellStyle name="Output 2 2 2 4 2 2 5 2 2" xfId="8392"/>
    <cellStyle name="Output 2 2 2 4 2 2 5 2 2 2" xfId="8393"/>
    <cellStyle name="Output 2 2 2 4 2 2 5 2 3" xfId="8394"/>
    <cellStyle name="Output 2 2 2 4 2 2 5 2 3 2" xfId="8395"/>
    <cellStyle name="Output 2 2 2 4 2 2 5 2 4" xfId="8396"/>
    <cellStyle name="Output 2 2 2 4 2 2 5 3" xfId="8397"/>
    <cellStyle name="Output 2 2 2 4 2 2 5 3 2" xfId="8398"/>
    <cellStyle name="Output 2 2 2 4 2 2 5 3 2 2" xfId="8399"/>
    <cellStyle name="Output 2 2 2 4 2 2 5 3 3" xfId="8400"/>
    <cellStyle name="Output 2 2 2 4 2 2 5 4" xfId="8401"/>
    <cellStyle name="Output 2 2 2 4 2 2 5 4 2" xfId="8402"/>
    <cellStyle name="Output 2 2 2 4 2 2 5 5" xfId="8403"/>
    <cellStyle name="Output 2 2 2 4 2 2 6" xfId="8404"/>
    <cellStyle name="Output 2 2 2 4 2 2 6 2" xfId="8405"/>
    <cellStyle name="Output 2 2 2 4 2 2 6 2 2" xfId="8406"/>
    <cellStyle name="Output 2 2 2 4 2 2 6 3" xfId="8407"/>
    <cellStyle name="Output 2 2 2 4 2 2 6 3 2" xfId="8408"/>
    <cellStyle name="Output 2 2 2 4 2 2 6 4" xfId="8409"/>
    <cellStyle name="Output 2 2 2 4 2 2 7" xfId="8410"/>
    <cellStyle name="Output 2 2 2 4 2 2 7 2" xfId="8411"/>
    <cellStyle name="Output 2 2 2 4 2 2 7 2 2" xfId="8412"/>
    <cellStyle name="Output 2 2 2 4 2 2 7 3" xfId="8413"/>
    <cellStyle name="Output 2 2 2 4 2 2 8" xfId="8414"/>
    <cellStyle name="Output 2 2 2 4 2 2 8 2" xfId="8415"/>
    <cellStyle name="Output 2 2 2 4 2 2 9" xfId="8416"/>
    <cellStyle name="Output 2 2 2 4 2 3" xfId="8417"/>
    <cellStyle name="Output 2 2 2 4 2 3 2" xfId="8418"/>
    <cellStyle name="Output 2 2 2 4 2 3 2 2" xfId="8419"/>
    <cellStyle name="Output 2 2 2 4 2 3 2 2 2" xfId="8420"/>
    <cellStyle name="Output 2 2 2 4 2 3 2 2 2 2" xfId="8421"/>
    <cellStyle name="Output 2 2 2 4 2 3 2 2 2 2 2" xfId="8422"/>
    <cellStyle name="Output 2 2 2 4 2 3 2 2 2 2 2 2" xfId="8423"/>
    <cellStyle name="Output 2 2 2 4 2 3 2 2 2 2 3" xfId="8424"/>
    <cellStyle name="Output 2 2 2 4 2 3 2 2 2 2 3 2" xfId="8425"/>
    <cellStyle name="Output 2 2 2 4 2 3 2 2 2 2 4" xfId="8426"/>
    <cellStyle name="Output 2 2 2 4 2 3 2 2 2 3" xfId="8427"/>
    <cellStyle name="Output 2 2 2 4 2 3 2 2 2 3 2" xfId="8428"/>
    <cellStyle name="Output 2 2 2 4 2 3 2 2 2 3 2 2" xfId="8429"/>
    <cellStyle name="Output 2 2 2 4 2 3 2 2 2 3 3" xfId="8430"/>
    <cellStyle name="Output 2 2 2 4 2 3 2 2 2 4" xfId="8431"/>
    <cellStyle name="Output 2 2 2 4 2 3 2 2 2 4 2" xfId="8432"/>
    <cellStyle name="Output 2 2 2 4 2 3 2 2 2 5" xfId="8433"/>
    <cellStyle name="Output 2 2 2 4 2 3 2 2 3" xfId="8434"/>
    <cellStyle name="Output 2 2 2 4 2 3 2 2 3 2" xfId="8435"/>
    <cellStyle name="Output 2 2 2 4 2 3 2 2 3 2 2" xfId="8436"/>
    <cellStyle name="Output 2 2 2 4 2 3 2 2 3 3" xfId="8437"/>
    <cellStyle name="Output 2 2 2 4 2 3 2 2 3 3 2" xfId="8438"/>
    <cellStyle name="Output 2 2 2 4 2 3 2 2 3 4" xfId="8439"/>
    <cellStyle name="Output 2 2 2 4 2 3 2 2 4" xfId="8440"/>
    <cellStyle name="Output 2 2 2 4 2 3 2 2 4 2" xfId="8441"/>
    <cellStyle name="Output 2 2 2 4 2 3 2 2 4 2 2" xfId="8442"/>
    <cellStyle name="Output 2 2 2 4 2 3 2 2 4 3" xfId="8443"/>
    <cellStyle name="Output 2 2 2 4 2 3 2 2 5" xfId="8444"/>
    <cellStyle name="Output 2 2 2 4 2 3 2 2 5 2" xfId="8445"/>
    <cellStyle name="Output 2 2 2 4 2 3 2 2 6" xfId="8446"/>
    <cellStyle name="Output 2 2 2 4 2 3 2 3" xfId="8447"/>
    <cellStyle name="Output 2 2 2 4 2 3 2 3 2" xfId="8448"/>
    <cellStyle name="Output 2 2 2 4 2 3 2 3 2 2" xfId="8449"/>
    <cellStyle name="Output 2 2 2 4 2 3 2 3 2 2 2" xfId="8450"/>
    <cellStyle name="Output 2 2 2 4 2 3 2 3 2 3" xfId="8451"/>
    <cellStyle name="Output 2 2 2 4 2 3 2 3 2 3 2" xfId="8452"/>
    <cellStyle name="Output 2 2 2 4 2 3 2 3 2 4" xfId="8453"/>
    <cellStyle name="Output 2 2 2 4 2 3 2 3 3" xfId="8454"/>
    <cellStyle name="Output 2 2 2 4 2 3 2 3 3 2" xfId="8455"/>
    <cellStyle name="Output 2 2 2 4 2 3 2 3 3 2 2" xfId="8456"/>
    <cellStyle name="Output 2 2 2 4 2 3 2 3 3 3" xfId="8457"/>
    <cellStyle name="Output 2 2 2 4 2 3 2 3 4" xfId="8458"/>
    <cellStyle name="Output 2 2 2 4 2 3 2 3 4 2" xfId="8459"/>
    <cellStyle name="Output 2 2 2 4 2 3 2 3 5" xfId="8460"/>
    <cellStyle name="Output 2 2 2 4 2 3 2 4" xfId="8461"/>
    <cellStyle name="Output 2 2 2 4 2 3 2 4 2" xfId="8462"/>
    <cellStyle name="Output 2 2 2 4 2 3 2 4 2 2" xfId="8463"/>
    <cellStyle name="Output 2 2 2 4 2 3 2 4 3" xfId="8464"/>
    <cellStyle name="Output 2 2 2 4 2 3 2 4 3 2" xfId="8465"/>
    <cellStyle name="Output 2 2 2 4 2 3 2 4 4" xfId="8466"/>
    <cellStyle name="Output 2 2 2 4 2 3 2 5" xfId="8467"/>
    <cellStyle name="Output 2 2 2 4 2 3 2 5 2" xfId="8468"/>
    <cellStyle name="Output 2 2 2 4 2 3 2 5 2 2" xfId="8469"/>
    <cellStyle name="Output 2 2 2 4 2 3 2 5 3" xfId="8470"/>
    <cellStyle name="Output 2 2 2 4 2 3 2 6" xfId="8471"/>
    <cellStyle name="Output 2 2 2 4 2 3 2 6 2" xfId="8472"/>
    <cellStyle name="Output 2 2 2 4 2 3 2 7" xfId="8473"/>
    <cellStyle name="Output 2 2 2 4 2 3 3" xfId="8474"/>
    <cellStyle name="Output 2 2 2 4 2 3 3 2" xfId="8475"/>
    <cellStyle name="Output 2 2 2 4 2 3 3 2 2" xfId="8476"/>
    <cellStyle name="Output 2 2 2 4 2 3 3 2 2 2" xfId="8477"/>
    <cellStyle name="Output 2 2 2 4 2 3 3 2 2 2 2" xfId="8478"/>
    <cellStyle name="Output 2 2 2 4 2 3 3 2 2 3" xfId="8479"/>
    <cellStyle name="Output 2 2 2 4 2 3 3 2 2 3 2" xfId="8480"/>
    <cellStyle name="Output 2 2 2 4 2 3 3 2 2 4" xfId="8481"/>
    <cellStyle name="Output 2 2 2 4 2 3 3 2 3" xfId="8482"/>
    <cellStyle name="Output 2 2 2 4 2 3 3 2 3 2" xfId="8483"/>
    <cellStyle name="Output 2 2 2 4 2 3 3 2 3 2 2" xfId="8484"/>
    <cellStyle name="Output 2 2 2 4 2 3 3 2 3 3" xfId="8485"/>
    <cellStyle name="Output 2 2 2 4 2 3 3 2 4" xfId="8486"/>
    <cellStyle name="Output 2 2 2 4 2 3 3 2 4 2" xfId="8487"/>
    <cellStyle name="Output 2 2 2 4 2 3 3 2 5" xfId="8488"/>
    <cellStyle name="Output 2 2 2 4 2 3 3 3" xfId="8489"/>
    <cellStyle name="Output 2 2 2 4 2 3 3 3 2" xfId="8490"/>
    <cellStyle name="Output 2 2 2 4 2 3 3 3 2 2" xfId="8491"/>
    <cellStyle name="Output 2 2 2 4 2 3 3 3 3" xfId="8492"/>
    <cellStyle name="Output 2 2 2 4 2 3 3 3 3 2" xfId="8493"/>
    <cellStyle name="Output 2 2 2 4 2 3 3 3 4" xfId="8494"/>
    <cellStyle name="Output 2 2 2 4 2 3 3 4" xfId="8495"/>
    <cellStyle name="Output 2 2 2 4 2 3 3 4 2" xfId="8496"/>
    <cellStyle name="Output 2 2 2 4 2 3 3 4 2 2" xfId="8497"/>
    <cellStyle name="Output 2 2 2 4 2 3 3 4 3" xfId="8498"/>
    <cellStyle name="Output 2 2 2 4 2 3 3 5" xfId="8499"/>
    <cellStyle name="Output 2 2 2 4 2 3 3 5 2" xfId="8500"/>
    <cellStyle name="Output 2 2 2 4 2 3 3 6" xfId="8501"/>
    <cellStyle name="Output 2 2 2 4 2 3 4" xfId="8502"/>
    <cellStyle name="Output 2 2 2 4 2 3 4 2" xfId="8503"/>
    <cellStyle name="Output 2 2 2 4 2 3 4 2 2" xfId="8504"/>
    <cellStyle name="Output 2 2 2 4 2 3 4 2 2 2" xfId="8505"/>
    <cellStyle name="Output 2 2 2 4 2 3 4 2 3" xfId="8506"/>
    <cellStyle name="Output 2 2 2 4 2 3 4 2 3 2" xfId="8507"/>
    <cellStyle name="Output 2 2 2 4 2 3 4 2 4" xfId="8508"/>
    <cellStyle name="Output 2 2 2 4 2 3 4 3" xfId="8509"/>
    <cellStyle name="Output 2 2 2 4 2 3 4 3 2" xfId="8510"/>
    <cellStyle name="Output 2 2 2 4 2 3 4 3 2 2" xfId="8511"/>
    <cellStyle name="Output 2 2 2 4 2 3 4 3 3" xfId="8512"/>
    <cellStyle name="Output 2 2 2 4 2 3 4 4" xfId="8513"/>
    <cellStyle name="Output 2 2 2 4 2 3 4 4 2" xfId="8514"/>
    <cellStyle name="Output 2 2 2 4 2 3 4 5" xfId="8515"/>
    <cellStyle name="Output 2 2 2 4 2 3 5" xfId="8516"/>
    <cellStyle name="Output 2 2 2 4 2 3 5 2" xfId="8517"/>
    <cellStyle name="Output 2 2 2 4 2 3 5 2 2" xfId="8518"/>
    <cellStyle name="Output 2 2 2 4 2 3 5 3" xfId="8519"/>
    <cellStyle name="Output 2 2 2 4 2 3 5 3 2" xfId="8520"/>
    <cellStyle name="Output 2 2 2 4 2 3 5 4" xfId="8521"/>
    <cellStyle name="Output 2 2 2 4 2 3 6" xfId="8522"/>
    <cellStyle name="Output 2 2 2 4 2 3 6 2" xfId="8523"/>
    <cellStyle name="Output 2 2 2 4 2 3 6 2 2" xfId="8524"/>
    <cellStyle name="Output 2 2 2 4 2 3 6 3" xfId="8525"/>
    <cellStyle name="Output 2 2 2 4 2 3 7" xfId="8526"/>
    <cellStyle name="Output 2 2 2 4 2 3 7 2" xfId="8527"/>
    <cellStyle name="Output 2 2 2 4 2 3 8" xfId="8528"/>
    <cellStyle name="Output 2 2 2 4 2 4" xfId="8529"/>
    <cellStyle name="Output 2 2 2 4 2 4 2" xfId="8530"/>
    <cellStyle name="Output 2 2 2 4 2 4 2 2" xfId="8531"/>
    <cellStyle name="Output 2 2 2 4 2 4 2 2 2" xfId="8532"/>
    <cellStyle name="Output 2 2 2 4 2 4 2 2 2 2" xfId="8533"/>
    <cellStyle name="Output 2 2 2 4 2 4 2 2 2 2 2" xfId="8534"/>
    <cellStyle name="Output 2 2 2 4 2 4 2 2 2 3" xfId="8535"/>
    <cellStyle name="Output 2 2 2 4 2 4 2 2 2 3 2" xfId="8536"/>
    <cellStyle name="Output 2 2 2 4 2 4 2 2 2 4" xfId="8537"/>
    <cellStyle name="Output 2 2 2 4 2 4 2 2 3" xfId="8538"/>
    <cellStyle name="Output 2 2 2 4 2 4 2 2 3 2" xfId="8539"/>
    <cellStyle name="Output 2 2 2 4 2 4 2 2 3 2 2" xfId="8540"/>
    <cellStyle name="Output 2 2 2 4 2 4 2 2 3 3" xfId="8541"/>
    <cellStyle name="Output 2 2 2 4 2 4 2 2 4" xfId="8542"/>
    <cellStyle name="Output 2 2 2 4 2 4 2 2 4 2" xfId="8543"/>
    <cellStyle name="Output 2 2 2 4 2 4 2 2 5" xfId="8544"/>
    <cellStyle name="Output 2 2 2 4 2 4 2 3" xfId="8545"/>
    <cellStyle name="Output 2 2 2 4 2 4 2 3 2" xfId="8546"/>
    <cellStyle name="Output 2 2 2 4 2 4 2 3 2 2" xfId="8547"/>
    <cellStyle name="Output 2 2 2 4 2 4 2 3 3" xfId="8548"/>
    <cellStyle name="Output 2 2 2 4 2 4 2 3 3 2" xfId="8549"/>
    <cellStyle name="Output 2 2 2 4 2 4 2 3 4" xfId="8550"/>
    <cellStyle name="Output 2 2 2 4 2 4 2 4" xfId="8551"/>
    <cellStyle name="Output 2 2 2 4 2 4 2 4 2" xfId="8552"/>
    <cellStyle name="Output 2 2 2 4 2 4 2 4 2 2" xfId="8553"/>
    <cellStyle name="Output 2 2 2 4 2 4 2 4 3" xfId="8554"/>
    <cellStyle name="Output 2 2 2 4 2 4 2 5" xfId="8555"/>
    <cellStyle name="Output 2 2 2 4 2 4 2 5 2" xfId="8556"/>
    <cellStyle name="Output 2 2 2 4 2 4 2 6" xfId="8557"/>
    <cellStyle name="Output 2 2 2 4 2 4 3" xfId="8558"/>
    <cellStyle name="Output 2 2 2 4 2 4 3 2" xfId="8559"/>
    <cellStyle name="Output 2 2 2 4 2 4 3 2 2" xfId="8560"/>
    <cellStyle name="Output 2 2 2 4 2 4 3 2 2 2" xfId="8561"/>
    <cellStyle name="Output 2 2 2 4 2 4 3 2 3" xfId="8562"/>
    <cellStyle name="Output 2 2 2 4 2 4 3 2 3 2" xfId="8563"/>
    <cellStyle name="Output 2 2 2 4 2 4 3 2 4" xfId="8564"/>
    <cellStyle name="Output 2 2 2 4 2 4 3 3" xfId="8565"/>
    <cellStyle name="Output 2 2 2 4 2 4 3 3 2" xfId="8566"/>
    <cellStyle name="Output 2 2 2 4 2 4 3 3 2 2" xfId="8567"/>
    <cellStyle name="Output 2 2 2 4 2 4 3 3 3" xfId="8568"/>
    <cellStyle name="Output 2 2 2 4 2 4 3 4" xfId="8569"/>
    <cellStyle name="Output 2 2 2 4 2 4 3 4 2" xfId="8570"/>
    <cellStyle name="Output 2 2 2 4 2 4 3 5" xfId="8571"/>
    <cellStyle name="Output 2 2 2 4 2 4 4" xfId="8572"/>
    <cellStyle name="Output 2 2 2 4 2 4 4 2" xfId="8573"/>
    <cellStyle name="Output 2 2 2 4 2 4 4 2 2" xfId="8574"/>
    <cellStyle name="Output 2 2 2 4 2 4 4 3" xfId="8575"/>
    <cellStyle name="Output 2 2 2 4 2 4 4 3 2" xfId="8576"/>
    <cellStyle name="Output 2 2 2 4 2 4 4 4" xfId="8577"/>
    <cellStyle name="Output 2 2 2 4 2 4 5" xfId="8578"/>
    <cellStyle name="Output 2 2 2 4 2 4 5 2" xfId="8579"/>
    <cellStyle name="Output 2 2 2 4 2 4 5 2 2" xfId="8580"/>
    <cellStyle name="Output 2 2 2 4 2 4 5 3" xfId="8581"/>
    <cellStyle name="Output 2 2 2 4 2 4 6" xfId="8582"/>
    <cellStyle name="Output 2 2 2 4 2 4 6 2" xfId="8583"/>
    <cellStyle name="Output 2 2 2 4 2 4 7" xfId="8584"/>
    <cellStyle name="Output 2 2 2 4 2 5" xfId="8585"/>
    <cellStyle name="Output 2 2 2 4 2 5 2" xfId="8586"/>
    <cellStyle name="Output 2 2 2 4 2 5 2 2" xfId="8587"/>
    <cellStyle name="Output 2 2 2 4 2 5 2 2 2" xfId="8588"/>
    <cellStyle name="Output 2 2 2 4 2 5 2 2 2 2" xfId="8589"/>
    <cellStyle name="Output 2 2 2 4 2 5 2 2 3" xfId="8590"/>
    <cellStyle name="Output 2 2 2 4 2 5 2 2 3 2" xfId="8591"/>
    <cellStyle name="Output 2 2 2 4 2 5 2 2 4" xfId="8592"/>
    <cellStyle name="Output 2 2 2 4 2 5 2 3" xfId="8593"/>
    <cellStyle name="Output 2 2 2 4 2 5 2 3 2" xfId="8594"/>
    <cellStyle name="Output 2 2 2 4 2 5 2 3 2 2" xfId="8595"/>
    <cellStyle name="Output 2 2 2 4 2 5 2 3 3" xfId="8596"/>
    <cellStyle name="Output 2 2 2 4 2 5 2 4" xfId="8597"/>
    <cellStyle name="Output 2 2 2 4 2 5 2 4 2" xfId="8598"/>
    <cellStyle name="Output 2 2 2 4 2 5 2 5" xfId="8599"/>
    <cellStyle name="Output 2 2 2 4 2 5 3" xfId="8600"/>
    <cellStyle name="Output 2 2 2 4 2 5 3 2" xfId="8601"/>
    <cellStyle name="Output 2 2 2 4 2 5 3 2 2" xfId="8602"/>
    <cellStyle name="Output 2 2 2 4 2 5 3 3" xfId="8603"/>
    <cellStyle name="Output 2 2 2 4 2 5 3 3 2" xfId="8604"/>
    <cellStyle name="Output 2 2 2 4 2 5 3 4" xfId="8605"/>
    <cellStyle name="Output 2 2 2 4 2 5 4" xfId="8606"/>
    <cellStyle name="Output 2 2 2 4 2 5 4 2" xfId="8607"/>
    <cellStyle name="Output 2 2 2 4 2 5 4 2 2" xfId="8608"/>
    <cellStyle name="Output 2 2 2 4 2 5 4 3" xfId="8609"/>
    <cellStyle name="Output 2 2 2 4 2 5 5" xfId="8610"/>
    <cellStyle name="Output 2 2 2 4 2 5 5 2" xfId="8611"/>
    <cellStyle name="Output 2 2 2 4 2 5 6" xfId="8612"/>
    <cellStyle name="Output 2 2 2 4 2 6" xfId="8613"/>
    <cellStyle name="Output 2 2 2 4 2 6 2" xfId="8614"/>
    <cellStyle name="Output 2 2 2 4 2 6 2 2" xfId="8615"/>
    <cellStyle name="Output 2 2 2 4 2 6 2 2 2" xfId="8616"/>
    <cellStyle name="Output 2 2 2 4 2 6 2 3" xfId="8617"/>
    <cellStyle name="Output 2 2 2 4 2 6 2 3 2" xfId="8618"/>
    <cellStyle name="Output 2 2 2 4 2 6 2 4" xfId="8619"/>
    <cellStyle name="Output 2 2 2 4 2 6 3" xfId="8620"/>
    <cellStyle name="Output 2 2 2 4 2 6 3 2" xfId="8621"/>
    <cellStyle name="Output 2 2 2 4 2 6 3 2 2" xfId="8622"/>
    <cellStyle name="Output 2 2 2 4 2 6 3 3" xfId="8623"/>
    <cellStyle name="Output 2 2 2 4 2 6 4" xfId="8624"/>
    <cellStyle name="Output 2 2 2 4 2 6 4 2" xfId="8625"/>
    <cellStyle name="Output 2 2 2 4 2 6 5" xfId="8626"/>
    <cellStyle name="Output 2 2 2 4 2 7" xfId="8627"/>
    <cellStyle name="Output 2 2 2 4 2 7 2" xfId="8628"/>
    <cellStyle name="Output 2 2 2 4 2 7 2 2" xfId="8629"/>
    <cellStyle name="Output 2 2 2 4 2 7 3" xfId="8630"/>
    <cellStyle name="Output 2 2 2 4 2 7 3 2" xfId="8631"/>
    <cellStyle name="Output 2 2 2 4 2 7 4" xfId="8632"/>
    <cellStyle name="Output 2 2 2 4 2 8" xfId="8633"/>
    <cellStyle name="Output 2 2 2 4 2 8 2" xfId="8634"/>
    <cellStyle name="Output 2 2 2 4 2 8 2 2" xfId="8635"/>
    <cellStyle name="Output 2 2 2 4 2 8 3" xfId="8636"/>
    <cellStyle name="Output 2 2 2 4 2 9" xfId="8637"/>
    <cellStyle name="Output 2 2 2 4 2 9 2" xfId="8638"/>
    <cellStyle name="Output 2 2 2 4 3" xfId="8639"/>
    <cellStyle name="Output 2 2 2 4 3 10" xfId="8640"/>
    <cellStyle name="Output 2 2 2 4 3 2" xfId="8641"/>
    <cellStyle name="Output 2 2 2 4 3 2 2" xfId="8642"/>
    <cellStyle name="Output 2 2 2 4 3 2 2 2" xfId="8643"/>
    <cellStyle name="Output 2 2 2 4 3 2 2 2 2" xfId="8644"/>
    <cellStyle name="Output 2 2 2 4 3 2 2 2 2 2" xfId="8645"/>
    <cellStyle name="Output 2 2 2 4 3 2 2 2 2 2 2" xfId="8646"/>
    <cellStyle name="Output 2 2 2 4 3 2 2 2 2 2 2 2" xfId="8647"/>
    <cellStyle name="Output 2 2 2 4 3 2 2 2 2 2 2 2 2" xfId="8648"/>
    <cellStyle name="Output 2 2 2 4 3 2 2 2 2 2 2 3" xfId="8649"/>
    <cellStyle name="Output 2 2 2 4 3 2 2 2 2 2 2 3 2" xfId="8650"/>
    <cellStyle name="Output 2 2 2 4 3 2 2 2 2 2 2 4" xfId="8651"/>
    <cellStyle name="Output 2 2 2 4 3 2 2 2 2 2 3" xfId="8652"/>
    <cellStyle name="Output 2 2 2 4 3 2 2 2 2 2 3 2" xfId="8653"/>
    <cellStyle name="Output 2 2 2 4 3 2 2 2 2 2 3 2 2" xfId="8654"/>
    <cellStyle name="Output 2 2 2 4 3 2 2 2 2 2 3 3" xfId="8655"/>
    <cellStyle name="Output 2 2 2 4 3 2 2 2 2 2 4" xfId="8656"/>
    <cellStyle name="Output 2 2 2 4 3 2 2 2 2 2 4 2" xfId="8657"/>
    <cellStyle name="Output 2 2 2 4 3 2 2 2 2 2 5" xfId="8658"/>
    <cellStyle name="Output 2 2 2 4 3 2 2 2 2 3" xfId="8659"/>
    <cellStyle name="Output 2 2 2 4 3 2 2 2 2 3 2" xfId="8660"/>
    <cellStyle name="Output 2 2 2 4 3 2 2 2 2 3 2 2" xfId="8661"/>
    <cellStyle name="Output 2 2 2 4 3 2 2 2 2 3 3" xfId="8662"/>
    <cellStyle name="Output 2 2 2 4 3 2 2 2 2 3 3 2" xfId="8663"/>
    <cellStyle name="Output 2 2 2 4 3 2 2 2 2 3 4" xfId="8664"/>
    <cellStyle name="Output 2 2 2 4 3 2 2 2 2 4" xfId="8665"/>
    <cellStyle name="Output 2 2 2 4 3 2 2 2 2 4 2" xfId="8666"/>
    <cellStyle name="Output 2 2 2 4 3 2 2 2 2 4 2 2" xfId="8667"/>
    <cellStyle name="Output 2 2 2 4 3 2 2 2 2 4 3" xfId="8668"/>
    <cellStyle name="Output 2 2 2 4 3 2 2 2 2 5" xfId="8669"/>
    <cellStyle name="Output 2 2 2 4 3 2 2 2 2 5 2" xfId="8670"/>
    <cellStyle name="Output 2 2 2 4 3 2 2 2 2 6" xfId="8671"/>
    <cellStyle name="Output 2 2 2 4 3 2 2 2 3" xfId="8672"/>
    <cellStyle name="Output 2 2 2 4 3 2 2 2 3 2" xfId="8673"/>
    <cellStyle name="Output 2 2 2 4 3 2 2 2 3 2 2" xfId="8674"/>
    <cellStyle name="Output 2 2 2 4 3 2 2 2 3 2 2 2" xfId="8675"/>
    <cellStyle name="Output 2 2 2 4 3 2 2 2 3 2 3" xfId="8676"/>
    <cellStyle name="Output 2 2 2 4 3 2 2 2 3 2 3 2" xfId="8677"/>
    <cellStyle name="Output 2 2 2 4 3 2 2 2 3 2 4" xfId="8678"/>
    <cellStyle name="Output 2 2 2 4 3 2 2 2 3 3" xfId="8679"/>
    <cellStyle name="Output 2 2 2 4 3 2 2 2 3 3 2" xfId="8680"/>
    <cellStyle name="Output 2 2 2 4 3 2 2 2 3 3 2 2" xfId="8681"/>
    <cellStyle name="Output 2 2 2 4 3 2 2 2 3 3 3" xfId="8682"/>
    <cellStyle name="Output 2 2 2 4 3 2 2 2 3 4" xfId="8683"/>
    <cellStyle name="Output 2 2 2 4 3 2 2 2 3 4 2" xfId="8684"/>
    <cellStyle name="Output 2 2 2 4 3 2 2 2 3 5" xfId="8685"/>
    <cellStyle name="Output 2 2 2 4 3 2 2 2 4" xfId="8686"/>
    <cellStyle name="Output 2 2 2 4 3 2 2 2 4 2" xfId="8687"/>
    <cellStyle name="Output 2 2 2 4 3 2 2 2 4 2 2" xfId="8688"/>
    <cellStyle name="Output 2 2 2 4 3 2 2 2 4 3" xfId="8689"/>
    <cellStyle name="Output 2 2 2 4 3 2 2 2 4 3 2" xfId="8690"/>
    <cellStyle name="Output 2 2 2 4 3 2 2 2 4 4" xfId="8691"/>
    <cellStyle name="Output 2 2 2 4 3 2 2 2 5" xfId="8692"/>
    <cellStyle name="Output 2 2 2 4 3 2 2 2 5 2" xfId="8693"/>
    <cellStyle name="Output 2 2 2 4 3 2 2 2 5 2 2" xfId="8694"/>
    <cellStyle name="Output 2 2 2 4 3 2 2 2 5 3" xfId="8695"/>
    <cellStyle name="Output 2 2 2 4 3 2 2 2 6" xfId="8696"/>
    <cellStyle name="Output 2 2 2 4 3 2 2 2 6 2" xfId="8697"/>
    <cellStyle name="Output 2 2 2 4 3 2 2 2 7" xfId="8698"/>
    <cellStyle name="Output 2 2 2 4 3 2 2 3" xfId="8699"/>
    <cellStyle name="Output 2 2 2 4 3 2 2 3 2" xfId="8700"/>
    <cellStyle name="Output 2 2 2 4 3 2 2 3 2 2" xfId="8701"/>
    <cellStyle name="Output 2 2 2 4 3 2 2 3 2 2 2" xfId="8702"/>
    <cellStyle name="Output 2 2 2 4 3 2 2 3 2 2 2 2" xfId="8703"/>
    <cellStyle name="Output 2 2 2 4 3 2 2 3 2 2 3" xfId="8704"/>
    <cellStyle name="Output 2 2 2 4 3 2 2 3 2 2 3 2" xfId="8705"/>
    <cellStyle name="Output 2 2 2 4 3 2 2 3 2 2 4" xfId="8706"/>
    <cellStyle name="Output 2 2 2 4 3 2 2 3 2 3" xfId="8707"/>
    <cellStyle name="Output 2 2 2 4 3 2 2 3 2 3 2" xfId="8708"/>
    <cellStyle name="Output 2 2 2 4 3 2 2 3 2 3 2 2" xfId="8709"/>
    <cellStyle name="Output 2 2 2 4 3 2 2 3 2 3 3" xfId="8710"/>
    <cellStyle name="Output 2 2 2 4 3 2 2 3 2 4" xfId="8711"/>
    <cellStyle name="Output 2 2 2 4 3 2 2 3 2 4 2" xfId="8712"/>
    <cellStyle name="Output 2 2 2 4 3 2 2 3 2 5" xfId="8713"/>
    <cellStyle name="Output 2 2 2 4 3 2 2 3 3" xfId="8714"/>
    <cellStyle name="Output 2 2 2 4 3 2 2 3 3 2" xfId="8715"/>
    <cellStyle name="Output 2 2 2 4 3 2 2 3 3 2 2" xfId="8716"/>
    <cellStyle name="Output 2 2 2 4 3 2 2 3 3 3" xfId="8717"/>
    <cellStyle name="Output 2 2 2 4 3 2 2 3 3 3 2" xfId="8718"/>
    <cellStyle name="Output 2 2 2 4 3 2 2 3 3 4" xfId="8719"/>
    <cellStyle name="Output 2 2 2 4 3 2 2 3 4" xfId="8720"/>
    <cellStyle name="Output 2 2 2 4 3 2 2 3 4 2" xfId="8721"/>
    <cellStyle name="Output 2 2 2 4 3 2 2 3 4 2 2" xfId="8722"/>
    <cellStyle name="Output 2 2 2 4 3 2 2 3 4 3" xfId="8723"/>
    <cellStyle name="Output 2 2 2 4 3 2 2 3 5" xfId="8724"/>
    <cellStyle name="Output 2 2 2 4 3 2 2 3 5 2" xfId="8725"/>
    <cellStyle name="Output 2 2 2 4 3 2 2 3 6" xfId="8726"/>
    <cellStyle name="Output 2 2 2 4 3 2 2 4" xfId="8727"/>
    <cellStyle name="Output 2 2 2 4 3 2 2 4 2" xfId="8728"/>
    <cellStyle name="Output 2 2 2 4 3 2 2 4 2 2" xfId="8729"/>
    <cellStyle name="Output 2 2 2 4 3 2 2 4 2 2 2" xfId="8730"/>
    <cellStyle name="Output 2 2 2 4 3 2 2 4 2 3" xfId="8731"/>
    <cellStyle name="Output 2 2 2 4 3 2 2 4 2 3 2" xfId="8732"/>
    <cellStyle name="Output 2 2 2 4 3 2 2 4 2 4" xfId="8733"/>
    <cellStyle name="Output 2 2 2 4 3 2 2 4 3" xfId="8734"/>
    <cellStyle name="Output 2 2 2 4 3 2 2 4 3 2" xfId="8735"/>
    <cellStyle name="Output 2 2 2 4 3 2 2 4 3 2 2" xfId="8736"/>
    <cellStyle name="Output 2 2 2 4 3 2 2 4 3 3" xfId="8737"/>
    <cellStyle name="Output 2 2 2 4 3 2 2 4 4" xfId="8738"/>
    <cellStyle name="Output 2 2 2 4 3 2 2 4 4 2" xfId="8739"/>
    <cellStyle name="Output 2 2 2 4 3 2 2 4 5" xfId="8740"/>
    <cellStyle name="Output 2 2 2 4 3 2 2 5" xfId="8741"/>
    <cellStyle name="Output 2 2 2 4 3 2 2 5 2" xfId="8742"/>
    <cellStyle name="Output 2 2 2 4 3 2 2 5 2 2" xfId="8743"/>
    <cellStyle name="Output 2 2 2 4 3 2 2 5 3" xfId="8744"/>
    <cellStyle name="Output 2 2 2 4 3 2 2 5 3 2" xfId="8745"/>
    <cellStyle name="Output 2 2 2 4 3 2 2 5 4" xfId="8746"/>
    <cellStyle name="Output 2 2 2 4 3 2 2 6" xfId="8747"/>
    <cellStyle name="Output 2 2 2 4 3 2 2 6 2" xfId="8748"/>
    <cellStyle name="Output 2 2 2 4 3 2 2 6 2 2" xfId="8749"/>
    <cellStyle name="Output 2 2 2 4 3 2 2 6 3" xfId="8750"/>
    <cellStyle name="Output 2 2 2 4 3 2 2 7" xfId="8751"/>
    <cellStyle name="Output 2 2 2 4 3 2 2 7 2" xfId="8752"/>
    <cellStyle name="Output 2 2 2 4 3 2 2 8" xfId="8753"/>
    <cellStyle name="Output 2 2 2 4 3 2 3" xfId="8754"/>
    <cellStyle name="Output 2 2 2 4 3 2 3 2" xfId="8755"/>
    <cellStyle name="Output 2 2 2 4 3 2 3 2 2" xfId="8756"/>
    <cellStyle name="Output 2 2 2 4 3 2 3 2 2 2" xfId="8757"/>
    <cellStyle name="Output 2 2 2 4 3 2 3 2 2 2 2" xfId="8758"/>
    <cellStyle name="Output 2 2 2 4 3 2 3 2 2 2 2 2" xfId="8759"/>
    <cellStyle name="Output 2 2 2 4 3 2 3 2 2 2 3" xfId="8760"/>
    <cellStyle name="Output 2 2 2 4 3 2 3 2 2 2 3 2" xfId="8761"/>
    <cellStyle name="Output 2 2 2 4 3 2 3 2 2 2 4" xfId="8762"/>
    <cellStyle name="Output 2 2 2 4 3 2 3 2 2 3" xfId="8763"/>
    <cellStyle name="Output 2 2 2 4 3 2 3 2 2 3 2" xfId="8764"/>
    <cellStyle name="Output 2 2 2 4 3 2 3 2 2 3 2 2" xfId="8765"/>
    <cellStyle name="Output 2 2 2 4 3 2 3 2 2 3 3" xfId="8766"/>
    <cellStyle name="Output 2 2 2 4 3 2 3 2 2 4" xfId="8767"/>
    <cellStyle name="Output 2 2 2 4 3 2 3 2 2 4 2" xfId="8768"/>
    <cellStyle name="Output 2 2 2 4 3 2 3 2 2 5" xfId="8769"/>
    <cellStyle name="Output 2 2 2 4 3 2 3 2 3" xfId="8770"/>
    <cellStyle name="Output 2 2 2 4 3 2 3 2 3 2" xfId="8771"/>
    <cellStyle name="Output 2 2 2 4 3 2 3 2 3 2 2" xfId="8772"/>
    <cellStyle name="Output 2 2 2 4 3 2 3 2 3 3" xfId="8773"/>
    <cellStyle name="Output 2 2 2 4 3 2 3 2 3 3 2" xfId="8774"/>
    <cellStyle name="Output 2 2 2 4 3 2 3 2 3 4" xfId="8775"/>
    <cellStyle name="Output 2 2 2 4 3 2 3 2 4" xfId="8776"/>
    <cellStyle name="Output 2 2 2 4 3 2 3 2 4 2" xfId="8777"/>
    <cellStyle name="Output 2 2 2 4 3 2 3 2 4 2 2" xfId="8778"/>
    <cellStyle name="Output 2 2 2 4 3 2 3 2 4 3" xfId="8779"/>
    <cellStyle name="Output 2 2 2 4 3 2 3 2 5" xfId="8780"/>
    <cellStyle name="Output 2 2 2 4 3 2 3 2 5 2" xfId="8781"/>
    <cellStyle name="Output 2 2 2 4 3 2 3 2 6" xfId="8782"/>
    <cellStyle name="Output 2 2 2 4 3 2 3 3" xfId="8783"/>
    <cellStyle name="Output 2 2 2 4 3 2 3 3 2" xfId="8784"/>
    <cellStyle name="Output 2 2 2 4 3 2 3 3 2 2" xfId="8785"/>
    <cellStyle name="Output 2 2 2 4 3 2 3 3 2 2 2" xfId="8786"/>
    <cellStyle name="Output 2 2 2 4 3 2 3 3 2 3" xfId="8787"/>
    <cellStyle name="Output 2 2 2 4 3 2 3 3 2 3 2" xfId="8788"/>
    <cellStyle name="Output 2 2 2 4 3 2 3 3 2 4" xfId="8789"/>
    <cellStyle name="Output 2 2 2 4 3 2 3 3 3" xfId="8790"/>
    <cellStyle name="Output 2 2 2 4 3 2 3 3 3 2" xfId="8791"/>
    <cellStyle name="Output 2 2 2 4 3 2 3 3 3 2 2" xfId="8792"/>
    <cellStyle name="Output 2 2 2 4 3 2 3 3 3 3" xfId="8793"/>
    <cellStyle name="Output 2 2 2 4 3 2 3 3 4" xfId="8794"/>
    <cellStyle name="Output 2 2 2 4 3 2 3 3 4 2" xfId="8795"/>
    <cellStyle name="Output 2 2 2 4 3 2 3 3 5" xfId="8796"/>
    <cellStyle name="Output 2 2 2 4 3 2 3 4" xfId="8797"/>
    <cellStyle name="Output 2 2 2 4 3 2 3 4 2" xfId="8798"/>
    <cellStyle name="Output 2 2 2 4 3 2 3 4 2 2" xfId="8799"/>
    <cellStyle name="Output 2 2 2 4 3 2 3 4 3" xfId="8800"/>
    <cellStyle name="Output 2 2 2 4 3 2 3 4 3 2" xfId="8801"/>
    <cellStyle name="Output 2 2 2 4 3 2 3 4 4" xfId="8802"/>
    <cellStyle name="Output 2 2 2 4 3 2 3 5" xfId="8803"/>
    <cellStyle name="Output 2 2 2 4 3 2 3 5 2" xfId="8804"/>
    <cellStyle name="Output 2 2 2 4 3 2 3 5 2 2" xfId="8805"/>
    <cellStyle name="Output 2 2 2 4 3 2 3 5 3" xfId="8806"/>
    <cellStyle name="Output 2 2 2 4 3 2 3 6" xfId="8807"/>
    <cellStyle name="Output 2 2 2 4 3 2 3 6 2" xfId="8808"/>
    <cellStyle name="Output 2 2 2 4 3 2 3 7" xfId="8809"/>
    <cellStyle name="Output 2 2 2 4 3 2 4" xfId="8810"/>
    <cellStyle name="Output 2 2 2 4 3 2 4 2" xfId="8811"/>
    <cellStyle name="Output 2 2 2 4 3 2 4 2 2" xfId="8812"/>
    <cellStyle name="Output 2 2 2 4 3 2 4 2 2 2" xfId="8813"/>
    <cellStyle name="Output 2 2 2 4 3 2 4 2 2 2 2" xfId="8814"/>
    <cellStyle name="Output 2 2 2 4 3 2 4 2 2 3" xfId="8815"/>
    <cellStyle name="Output 2 2 2 4 3 2 4 2 2 3 2" xfId="8816"/>
    <cellStyle name="Output 2 2 2 4 3 2 4 2 2 4" xfId="8817"/>
    <cellStyle name="Output 2 2 2 4 3 2 4 2 3" xfId="8818"/>
    <cellStyle name="Output 2 2 2 4 3 2 4 2 3 2" xfId="8819"/>
    <cellStyle name="Output 2 2 2 4 3 2 4 2 3 2 2" xfId="8820"/>
    <cellStyle name="Output 2 2 2 4 3 2 4 2 3 3" xfId="8821"/>
    <cellStyle name="Output 2 2 2 4 3 2 4 2 4" xfId="8822"/>
    <cellStyle name="Output 2 2 2 4 3 2 4 2 4 2" xfId="8823"/>
    <cellStyle name="Output 2 2 2 4 3 2 4 2 5" xfId="8824"/>
    <cellStyle name="Output 2 2 2 4 3 2 4 3" xfId="8825"/>
    <cellStyle name="Output 2 2 2 4 3 2 4 3 2" xfId="8826"/>
    <cellStyle name="Output 2 2 2 4 3 2 4 3 2 2" xfId="8827"/>
    <cellStyle name="Output 2 2 2 4 3 2 4 3 3" xfId="8828"/>
    <cellStyle name="Output 2 2 2 4 3 2 4 3 3 2" xfId="8829"/>
    <cellStyle name="Output 2 2 2 4 3 2 4 3 4" xfId="8830"/>
    <cellStyle name="Output 2 2 2 4 3 2 4 4" xfId="8831"/>
    <cellStyle name="Output 2 2 2 4 3 2 4 4 2" xfId="8832"/>
    <cellStyle name="Output 2 2 2 4 3 2 4 4 2 2" xfId="8833"/>
    <cellStyle name="Output 2 2 2 4 3 2 4 4 3" xfId="8834"/>
    <cellStyle name="Output 2 2 2 4 3 2 4 5" xfId="8835"/>
    <cellStyle name="Output 2 2 2 4 3 2 4 5 2" xfId="8836"/>
    <cellStyle name="Output 2 2 2 4 3 2 4 6" xfId="8837"/>
    <cellStyle name="Output 2 2 2 4 3 2 5" xfId="8838"/>
    <cellStyle name="Output 2 2 2 4 3 2 5 2" xfId="8839"/>
    <cellStyle name="Output 2 2 2 4 3 2 5 2 2" xfId="8840"/>
    <cellStyle name="Output 2 2 2 4 3 2 5 2 2 2" xfId="8841"/>
    <cellStyle name="Output 2 2 2 4 3 2 5 2 3" xfId="8842"/>
    <cellStyle name="Output 2 2 2 4 3 2 5 2 3 2" xfId="8843"/>
    <cellStyle name="Output 2 2 2 4 3 2 5 2 4" xfId="8844"/>
    <cellStyle name="Output 2 2 2 4 3 2 5 3" xfId="8845"/>
    <cellStyle name="Output 2 2 2 4 3 2 5 3 2" xfId="8846"/>
    <cellStyle name="Output 2 2 2 4 3 2 5 3 2 2" xfId="8847"/>
    <cellStyle name="Output 2 2 2 4 3 2 5 3 3" xfId="8848"/>
    <cellStyle name="Output 2 2 2 4 3 2 5 4" xfId="8849"/>
    <cellStyle name="Output 2 2 2 4 3 2 5 4 2" xfId="8850"/>
    <cellStyle name="Output 2 2 2 4 3 2 5 5" xfId="8851"/>
    <cellStyle name="Output 2 2 2 4 3 2 6" xfId="8852"/>
    <cellStyle name="Output 2 2 2 4 3 2 6 2" xfId="8853"/>
    <cellStyle name="Output 2 2 2 4 3 2 6 2 2" xfId="8854"/>
    <cellStyle name="Output 2 2 2 4 3 2 6 3" xfId="8855"/>
    <cellStyle name="Output 2 2 2 4 3 2 6 3 2" xfId="8856"/>
    <cellStyle name="Output 2 2 2 4 3 2 6 4" xfId="8857"/>
    <cellStyle name="Output 2 2 2 4 3 2 7" xfId="8858"/>
    <cellStyle name="Output 2 2 2 4 3 2 7 2" xfId="8859"/>
    <cellStyle name="Output 2 2 2 4 3 2 7 2 2" xfId="8860"/>
    <cellStyle name="Output 2 2 2 4 3 2 7 3" xfId="8861"/>
    <cellStyle name="Output 2 2 2 4 3 2 8" xfId="8862"/>
    <cellStyle name="Output 2 2 2 4 3 2 8 2" xfId="8863"/>
    <cellStyle name="Output 2 2 2 4 3 2 9" xfId="8864"/>
    <cellStyle name="Output 2 2 2 4 3 3" xfId="8865"/>
    <cellStyle name="Output 2 2 2 4 3 3 2" xfId="8866"/>
    <cellStyle name="Output 2 2 2 4 3 3 2 2" xfId="8867"/>
    <cellStyle name="Output 2 2 2 4 3 3 2 2 2" xfId="8868"/>
    <cellStyle name="Output 2 2 2 4 3 3 2 2 2 2" xfId="8869"/>
    <cellStyle name="Output 2 2 2 4 3 3 2 2 2 2 2" xfId="8870"/>
    <cellStyle name="Output 2 2 2 4 3 3 2 2 2 2 2 2" xfId="8871"/>
    <cellStyle name="Output 2 2 2 4 3 3 2 2 2 2 3" xfId="8872"/>
    <cellStyle name="Output 2 2 2 4 3 3 2 2 2 2 3 2" xfId="8873"/>
    <cellStyle name="Output 2 2 2 4 3 3 2 2 2 2 4" xfId="8874"/>
    <cellStyle name="Output 2 2 2 4 3 3 2 2 2 3" xfId="8875"/>
    <cellStyle name="Output 2 2 2 4 3 3 2 2 2 3 2" xfId="8876"/>
    <cellStyle name="Output 2 2 2 4 3 3 2 2 2 3 2 2" xfId="8877"/>
    <cellStyle name="Output 2 2 2 4 3 3 2 2 2 3 3" xfId="8878"/>
    <cellStyle name="Output 2 2 2 4 3 3 2 2 2 4" xfId="8879"/>
    <cellStyle name="Output 2 2 2 4 3 3 2 2 2 4 2" xfId="8880"/>
    <cellStyle name="Output 2 2 2 4 3 3 2 2 2 5" xfId="8881"/>
    <cellStyle name="Output 2 2 2 4 3 3 2 2 3" xfId="8882"/>
    <cellStyle name="Output 2 2 2 4 3 3 2 2 3 2" xfId="8883"/>
    <cellStyle name="Output 2 2 2 4 3 3 2 2 3 2 2" xfId="8884"/>
    <cellStyle name="Output 2 2 2 4 3 3 2 2 3 3" xfId="8885"/>
    <cellStyle name="Output 2 2 2 4 3 3 2 2 3 3 2" xfId="8886"/>
    <cellStyle name="Output 2 2 2 4 3 3 2 2 3 4" xfId="8887"/>
    <cellStyle name="Output 2 2 2 4 3 3 2 2 4" xfId="8888"/>
    <cellStyle name="Output 2 2 2 4 3 3 2 2 4 2" xfId="8889"/>
    <cellStyle name="Output 2 2 2 4 3 3 2 2 4 2 2" xfId="8890"/>
    <cellStyle name="Output 2 2 2 4 3 3 2 2 4 3" xfId="8891"/>
    <cellStyle name="Output 2 2 2 4 3 3 2 2 5" xfId="8892"/>
    <cellStyle name="Output 2 2 2 4 3 3 2 2 5 2" xfId="8893"/>
    <cellStyle name="Output 2 2 2 4 3 3 2 2 6" xfId="8894"/>
    <cellStyle name="Output 2 2 2 4 3 3 2 3" xfId="8895"/>
    <cellStyle name="Output 2 2 2 4 3 3 2 3 2" xfId="8896"/>
    <cellStyle name="Output 2 2 2 4 3 3 2 3 2 2" xfId="8897"/>
    <cellStyle name="Output 2 2 2 4 3 3 2 3 2 2 2" xfId="8898"/>
    <cellStyle name="Output 2 2 2 4 3 3 2 3 2 3" xfId="8899"/>
    <cellStyle name="Output 2 2 2 4 3 3 2 3 2 3 2" xfId="8900"/>
    <cellStyle name="Output 2 2 2 4 3 3 2 3 2 4" xfId="8901"/>
    <cellStyle name="Output 2 2 2 4 3 3 2 3 3" xfId="8902"/>
    <cellStyle name="Output 2 2 2 4 3 3 2 3 3 2" xfId="8903"/>
    <cellStyle name="Output 2 2 2 4 3 3 2 3 3 2 2" xfId="8904"/>
    <cellStyle name="Output 2 2 2 4 3 3 2 3 3 3" xfId="8905"/>
    <cellStyle name="Output 2 2 2 4 3 3 2 3 4" xfId="8906"/>
    <cellStyle name="Output 2 2 2 4 3 3 2 3 4 2" xfId="8907"/>
    <cellStyle name="Output 2 2 2 4 3 3 2 3 5" xfId="8908"/>
    <cellStyle name="Output 2 2 2 4 3 3 2 4" xfId="8909"/>
    <cellStyle name="Output 2 2 2 4 3 3 2 4 2" xfId="8910"/>
    <cellStyle name="Output 2 2 2 4 3 3 2 4 2 2" xfId="8911"/>
    <cellStyle name="Output 2 2 2 4 3 3 2 4 3" xfId="8912"/>
    <cellStyle name="Output 2 2 2 4 3 3 2 4 3 2" xfId="8913"/>
    <cellStyle name="Output 2 2 2 4 3 3 2 4 4" xfId="8914"/>
    <cellStyle name="Output 2 2 2 4 3 3 2 5" xfId="8915"/>
    <cellStyle name="Output 2 2 2 4 3 3 2 5 2" xfId="8916"/>
    <cellStyle name="Output 2 2 2 4 3 3 2 5 2 2" xfId="8917"/>
    <cellStyle name="Output 2 2 2 4 3 3 2 5 3" xfId="8918"/>
    <cellStyle name="Output 2 2 2 4 3 3 2 6" xfId="8919"/>
    <cellStyle name="Output 2 2 2 4 3 3 2 6 2" xfId="8920"/>
    <cellStyle name="Output 2 2 2 4 3 3 2 7" xfId="8921"/>
    <cellStyle name="Output 2 2 2 4 3 3 3" xfId="8922"/>
    <cellStyle name="Output 2 2 2 4 3 3 3 2" xfId="8923"/>
    <cellStyle name="Output 2 2 2 4 3 3 3 2 2" xfId="8924"/>
    <cellStyle name="Output 2 2 2 4 3 3 3 2 2 2" xfId="8925"/>
    <cellStyle name="Output 2 2 2 4 3 3 3 2 2 2 2" xfId="8926"/>
    <cellStyle name="Output 2 2 2 4 3 3 3 2 2 3" xfId="8927"/>
    <cellStyle name="Output 2 2 2 4 3 3 3 2 2 3 2" xfId="8928"/>
    <cellStyle name="Output 2 2 2 4 3 3 3 2 2 4" xfId="8929"/>
    <cellStyle name="Output 2 2 2 4 3 3 3 2 3" xfId="8930"/>
    <cellStyle name="Output 2 2 2 4 3 3 3 2 3 2" xfId="8931"/>
    <cellStyle name="Output 2 2 2 4 3 3 3 2 3 2 2" xfId="8932"/>
    <cellStyle name="Output 2 2 2 4 3 3 3 2 3 3" xfId="8933"/>
    <cellStyle name="Output 2 2 2 4 3 3 3 2 4" xfId="8934"/>
    <cellStyle name="Output 2 2 2 4 3 3 3 2 4 2" xfId="8935"/>
    <cellStyle name="Output 2 2 2 4 3 3 3 2 5" xfId="8936"/>
    <cellStyle name="Output 2 2 2 4 3 3 3 3" xfId="8937"/>
    <cellStyle name="Output 2 2 2 4 3 3 3 3 2" xfId="8938"/>
    <cellStyle name="Output 2 2 2 4 3 3 3 3 2 2" xfId="8939"/>
    <cellStyle name="Output 2 2 2 4 3 3 3 3 3" xfId="8940"/>
    <cellStyle name="Output 2 2 2 4 3 3 3 3 3 2" xfId="8941"/>
    <cellStyle name="Output 2 2 2 4 3 3 3 3 4" xfId="8942"/>
    <cellStyle name="Output 2 2 2 4 3 3 3 4" xfId="8943"/>
    <cellStyle name="Output 2 2 2 4 3 3 3 4 2" xfId="8944"/>
    <cellStyle name="Output 2 2 2 4 3 3 3 4 2 2" xfId="8945"/>
    <cellStyle name="Output 2 2 2 4 3 3 3 4 3" xfId="8946"/>
    <cellStyle name="Output 2 2 2 4 3 3 3 5" xfId="8947"/>
    <cellStyle name="Output 2 2 2 4 3 3 3 5 2" xfId="8948"/>
    <cellStyle name="Output 2 2 2 4 3 3 3 6" xfId="8949"/>
    <cellStyle name="Output 2 2 2 4 3 3 4" xfId="8950"/>
    <cellStyle name="Output 2 2 2 4 3 3 4 2" xfId="8951"/>
    <cellStyle name="Output 2 2 2 4 3 3 4 2 2" xfId="8952"/>
    <cellStyle name="Output 2 2 2 4 3 3 4 2 2 2" xfId="8953"/>
    <cellStyle name="Output 2 2 2 4 3 3 4 2 3" xfId="8954"/>
    <cellStyle name="Output 2 2 2 4 3 3 4 2 3 2" xfId="8955"/>
    <cellStyle name="Output 2 2 2 4 3 3 4 2 4" xfId="8956"/>
    <cellStyle name="Output 2 2 2 4 3 3 4 3" xfId="8957"/>
    <cellStyle name="Output 2 2 2 4 3 3 4 3 2" xfId="8958"/>
    <cellStyle name="Output 2 2 2 4 3 3 4 3 2 2" xfId="8959"/>
    <cellStyle name="Output 2 2 2 4 3 3 4 3 3" xfId="8960"/>
    <cellStyle name="Output 2 2 2 4 3 3 4 4" xfId="8961"/>
    <cellStyle name="Output 2 2 2 4 3 3 4 4 2" xfId="8962"/>
    <cellStyle name="Output 2 2 2 4 3 3 4 5" xfId="8963"/>
    <cellStyle name="Output 2 2 2 4 3 3 5" xfId="8964"/>
    <cellStyle name="Output 2 2 2 4 3 3 5 2" xfId="8965"/>
    <cellStyle name="Output 2 2 2 4 3 3 5 2 2" xfId="8966"/>
    <cellStyle name="Output 2 2 2 4 3 3 5 3" xfId="8967"/>
    <cellStyle name="Output 2 2 2 4 3 3 5 3 2" xfId="8968"/>
    <cellStyle name="Output 2 2 2 4 3 3 5 4" xfId="8969"/>
    <cellStyle name="Output 2 2 2 4 3 3 6" xfId="8970"/>
    <cellStyle name="Output 2 2 2 4 3 3 6 2" xfId="8971"/>
    <cellStyle name="Output 2 2 2 4 3 3 6 2 2" xfId="8972"/>
    <cellStyle name="Output 2 2 2 4 3 3 6 3" xfId="8973"/>
    <cellStyle name="Output 2 2 2 4 3 3 7" xfId="8974"/>
    <cellStyle name="Output 2 2 2 4 3 3 7 2" xfId="8975"/>
    <cellStyle name="Output 2 2 2 4 3 3 8" xfId="8976"/>
    <cellStyle name="Output 2 2 2 4 3 4" xfId="8977"/>
    <cellStyle name="Output 2 2 2 4 3 4 2" xfId="8978"/>
    <cellStyle name="Output 2 2 2 4 3 4 2 2" xfId="8979"/>
    <cellStyle name="Output 2 2 2 4 3 4 2 2 2" xfId="8980"/>
    <cellStyle name="Output 2 2 2 4 3 4 2 2 2 2" xfId="8981"/>
    <cellStyle name="Output 2 2 2 4 3 4 2 2 2 2 2" xfId="8982"/>
    <cellStyle name="Output 2 2 2 4 3 4 2 2 2 3" xfId="8983"/>
    <cellStyle name="Output 2 2 2 4 3 4 2 2 2 3 2" xfId="8984"/>
    <cellStyle name="Output 2 2 2 4 3 4 2 2 2 4" xfId="8985"/>
    <cellStyle name="Output 2 2 2 4 3 4 2 2 3" xfId="8986"/>
    <cellStyle name="Output 2 2 2 4 3 4 2 2 3 2" xfId="8987"/>
    <cellStyle name="Output 2 2 2 4 3 4 2 2 3 2 2" xfId="8988"/>
    <cellStyle name="Output 2 2 2 4 3 4 2 2 3 3" xfId="8989"/>
    <cellStyle name="Output 2 2 2 4 3 4 2 2 4" xfId="8990"/>
    <cellStyle name="Output 2 2 2 4 3 4 2 2 4 2" xfId="8991"/>
    <cellStyle name="Output 2 2 2 4 3 4 2 2 5" xfId="8992"/>
    <cellStyle name="Output 2 2 2 4 3 4 2 3" xfId="8993"/>
    <cellStyle name="Output 2 2 2 4 3 4 2 3 2" xfId="8994"/>
    <cellStyle name="Output 2 2 2 4 3 4 2 3 2 2" xfId="8995"/>
    <cellStyle name="Output 2 2 2 4 3 4 2 3 3" xfId="8996"/>
    <cellStyle name="Output 2 2 2 4 3 4 2 3 3 2" xfId="8997"/>
    <cellStyle name="Output 2 2 2 4 3 4 2 3 4" xfId="8998"/>
    <cellStyle name="Output 2 2 2 4 3 4 2 4" xfId="8999"/>
    <cellStyle name="Output 2 2 2 4 3 4 2 4 2" xfId="9000"/>
    <cellStyle name="Output 2 2 2 4 3 4 2 4 2 2" xfId="9001"/>
    <cellStyle name="Output 2 2 2 4 3 4 2 4 3" xfId="9002"/>
    <cellStyle name="Output 2 2 2 4 3 4 2 5" xfId="9003"/>
    <cellStyle name="Output 2 2 2 4 3 4 2 5 2" xfId="9004"/>
    <cellStyle name="Output 2 2 2 4 3 4 2 6" xfId="9005"/>
    <cellStyle name="Output 2 2 2 4 3 4 3" xfId="9006"/>
    <cellStyle name="Output 2 2 2 4 3 4 3 2" xfId="9007"/>
    <cellStyle name="Output 2 2 2 4 3 4 3 2 2" xfId="9008"/>
    <cellStyle name="Output 2 2 2 4 3 4 3 2 2 2" xfId="9009"/>
    <cellStyle name="Output 2 2 2 4 3 4 3 2 3" xfId="9010"/>
    <cellStyle name="Output 2 2 2 4 3 4 3 2 3 2" xfId="9011"/>
    <cellStyle name="Output 2 2 2 4 3 4 3 2 4" xfId="9012"/>
    <cellStyle name="Output 2 2 2 4 3 4 3 3" xfId="9013"/>
    <cellStyle name="Output 2 2 2 4 3 4 3 3 2" xfId="9014"/>
    <cellStyle name="Output 2 2 2 4 3 4 3 3 2 2" xfId="9015"/>
    <cellStyle name="Output 2 2 2 4 3 4 3 3 3" xfId="9016"/>
    <cellStyle name="Output 2 2 2 4 3 4 3 4" xfId="9017"/>
    <cellStyle name="Output 2 2 2 4 3 4 3 4 2" xfId="9018"/>
    <cellStyle name="Output 2 2 2 4 3 4 3 5" xfId="9019"/>
    <cellStyle name="Output 2 2 2 4 3 4 4" xfId="9020"/>
    <cellStyle name="Output 2 2 2 4 3 4 4 2" xfId="9021"/>
    <cellStyle name="Output 2 2 2 4 3 4 4 2 2" xfId="9022"/>
    <cellStyle name="Output 2 2 2 4 3 4 4 3" xfId="9023"/>
    <cellStyle name="Output 2 2 2 4 3 4 4 3 2" xfId="9024"/>
    <cellStyle name="Output 2 2 2 4 3 4 4 4" xfId="9025"/>
    <cellStyle name="Output 2 2 2 4 3 4 5" xfId="9026"/>
    <cellStyle name="Output 2 2 2 4 3 4 5 2" xfId="9027"/>
    <cellStyle name="Output 2 2 2 4 3 4 5 2 2" xfId="9028"/>
    <cellStyle name="Output 2 2 2 4 3 4 5 3" xfId="9029"/>
    <cellStyle name="Output 2 2 2 4 3 4 6" xfId="9030"/>
    <cellStyle name="Output 2 2 2 4 3 4 6 2" xfId="9031"/>
    <cellStyle name="Output 2 2 2 4 3 4 7" xfId="9032"/>
    <cellStyle name="Output 2 2 2 4 3 5" xfId="9033"/>
    <cellStyle name="Output 2 2 2 4 3 5 2" xfId="9034"/>
    <cellStyle name="Output 2 2 2 4 3 5 2 2" xfId="9035"/>
    <cellStyle name="Output 2 2 2 4 3 5 2 2 2" xfId="9036"/>
    <cellStyle name="Output 2 2 2 4 3 5 2 2 2 2" xfId="9037"/>
    <cellStyle name="Output 2 2 2 4 3 5 2 2 3" xfId="9038"/>
    <cellStyle name="Output 2 2 2 4 3 5 2 2 3 2" xfId="9039"/>
    <cellStyle name="Output 2 2 2 4 3 5 2 2 4" xfId="9040"/>
    <cellStyle name="Output 2 2 2 4 3 5 2 3" xfId="9041"/>
    <cellStyle name="Output 2 2 2 4 3 5 2 3 2" xfId="9042"/>
    <cellStyle name="Output 2 2 2 4 3 5 2 3 2 2" xfId="9043"/>
    <cellStyle name="Output 2 2 2 4 3 5 2 3 3" xfId="9044"/>
    <cellStyle name="Output 2 2 2 4 3 5 2 4" xfId="9045"/>
    <cellStyle name="Output 2 2 2 4 3 5 2 4 2" xfId="9046"/>
    <cellStyle name="Output 2 2 2 4 3 5 2 5" xfId="9047"/>
    <cellStyle name="Output 2 2 2 4 3 5 3" xfId="9048"/>
    <cellStyle name="Output 2 2 2 4 3 5 3 2" xfId="9049"/>
    <cellStyle name="Output 2 2 2 4 3 5 3 2 2" xfId="9050"/>
    <cellStyle name="Output 2 2 2 4 3 5 3 3" xfId="9051"/>
    <cellStyle name="Output 2 2 2 4 3 5 3 3 2" xfId="9052"/>
    <cellStyle name="Output 2 2 2 4 3 5 3 4" xfId="9053"/>
    <cellStyle name="Output 2 2 2 4 3 5 4" xfId="9054"/>
    <cellStyle name="Output 2 2 2 4 3 5 4 2" xfId="9055"/>
    <cellStyle name="Output 2 2 2 4 3 5 4 2 2" xfId="9056"/>
    <cellStyle name="Output 2 2 2 4 3 5 4 3" xfId="9057"/>
    <cellStyle name="Output 2 2 2 4 3 5 5" xfId="9058"/>
    <cellStyle name="Output 2 2 2 4 3 5 5 2" xfId="9059"/>
    <cellStyle name="Output 2 2 2 4 3 5 6" xfId="9060"/>
    <cellStyle name="Output 2 2 2 4 3 6" xfId="9061"/>
    <cellStyle name="Output 2 2 2 4 3 6 2" xfId="9062"/>
    <cellStyle name="Output 2 2 2 4 3 6 2 2" xfId="9063"/>
    <cellStyle name="Output 2 2 2 4 3 6 2 2 2" xfId="9064"/>
    <cellStyle name="Output 2 2 2 4 3 6 2 3" xfId="9065"/>
    <cellStyle name="Output 2 2 2 4 3 6 2 3 2" xfId="9066"/>
    <cellStyle name="Output 2 2 2 4 3 6 2 4" xfId="9067"/>
    <cellStyle name="Output 2 2 2 4 3 6 3" xfId="9068"/>
    <cellStyle name="Output 2 2 2 4 3 6 3 2" xfId="9069"/>
    <cellStyle name="Output 2 2 2 4 3 6 3 2 2" xfId="9070"/>
    <cellStyle name="Output 2 2 2 4 3 6 3 3" xfId="9071"/>
    <cellStyle name="Output 2 2 2 4 3 6 4" xfId="9072"/>
    <cellStyle name="Output 2 2 2 4 3 6 4 2" xfId="9073"/>
    <cellStyle name="Output 2 2 2 4 3 6 5" xfId="9074"/>
    <cellStyle name="Output 2 2 2 4 3 7" xfId="9075"/>
    <cellStyle name="Output 2 2 2 4 3 7 2" xfId="9076"/>
    <cellStyle name="Output 2 2 2 4 3 7 2 2" xfId="9077"/>
    <cellStyle name="Output 2 2 2 4 3 7 3" xfId="9078"/>
    <cellStyle name="Output 2 2 2 4 3 7 3 2" xfId="9079"/>
    <cellStyle name="Output 2 2 2 4 3 7 4" xfId="9080"/>
    <cellStyle name="Output 2 2 2 4 3 8" xfId="9081"/>
    <cellStyle name="Output 2 2 2 4 3 8 2" xfId="9082"/>
    <cellStyle name="Output 2 2 2 4 3 8 2 2" xfId="9083"/>
    <cellStyle name="Output 2 2 2 4 3 8 3" xfId="9084"/>
    <cellStyle name="Output 2 2 2 4 3 9" xfId="9085"/>
    <cellStyle name="Output 2 2 2 4 3 9 2" xfId="9086"/>
    <cellStyle name="Output 2 2 2 4 4" xfId="9087"/>
    <cellStyle name="Output 2 2 2 4 4 2" xfId="9088"/>
    <cellStyle name="Output 2 2 2 4 4 2 2" xfId="9089"/>
    <cellStyle name="Output 2 2 2 4 4 2 2 2" xfId="9090"/>
    <cellStyle name="Output 2 2 2 4 4 2 2 2 2" xfId="9091"/>
    <cellStyle name="Output 2 2 2 4 4 2 2 2 2 2" xfId="9092"/>
    <cellStyle name="Output 2 2 2 4 4 2 2 2 2 2 2" xfId="9093"/>
    <cellStyle name="Output 2 2 2 4 4 2 2 2 2 2 2 2" xfId="9094"/>
    <cellStyle name="Output 2 2 2 4 4 2 2 2 2 2 3" xfId="9095"/>
    <cellStyle name="Output 2 2 2 4 4 2 2 2 2 2 3 2" xfId="9096"/>
    <cellStyle name="Output 2 2 2 4 4 2 2 2 2 2 4" xfId="9097"/>
    <cellStyle name="Output 2 2 2 4 4 2 2 2 2 3" xfId="9098"/>
    <cellStyle name="Output 2 2 2 4 4 2 2 2 2 3 2" xfId="9099"/>
    <cellStyle name="Output 2 2 2 4 4 2 2 2 2 3 2 2" xfId="9100"/>
    <cellStyle name="Output 2 2 2 4 4 2 2 2 2 3 3" xfId="9101"/>
    <cellStyle name="Output 2 2 2 4 4 2 2 2 2 4" xfId="9102"/>
    <cellStyle name="Output 2 2 2 4 4 2 2 2 2 4 2" xfId="9103"/>
    <cellStyle name="Output 2 2 2 4 4 2 2 2 2 5" xfId="9104"/>
    <cellStyle name="Output 2 2 2 4 4 2 2 2 3" xfId="9105"/>
    <cellStyle name="Output 2 2 2 4 4 2 2 2 3 2" xfId="9106"/>
    <cellStyle name="Output 2 2 2 4 4 2 2 2 3 2 2" xfId="9107"/>
    <cellStyle name="Output 2 2 2 4 4 2 2 2 3 3" xfId="9108"/>
    <cellStyle name="Output 2 2 2 4 4 2 2 2 3 3 2" xfId="9109"/>
    <cellStyle name="Output 2 2 2 4 4 2 2 2 3 4" xfId="9110"/>
    <cellStyle name="Output 2 2 2 4 4 2 2 2 4" xfId="9111"/>
    <cellStyle name="Output 2 2 2 4 4 2 2 2 4 2" xfId="9112"/>
    <cellStyle name="Output 2 2 2 4 4 2 2 2 4 2 2" xfId="9113"/>
    <cellStyle name="Output 2 2 2 4 4 2 2 2 4 3" xfId="9114"/>
    <cellStyle name="Output 2 2 2 4 4 2 2 2 5" xfId="9115"/>
    <cellStyle name="Output 2 2 2 4 4 2 2 2 5 2" xfId="9116"/>
    <cellStyle name="Output 2 2 2 4 4 2 2 2 6" xfId="9117"/>
    <cellStyle name="Output 2 2 2 4 4 2 2 3" xfId="9118"/>
    <cellStyle name="Output 2 2 2 4 4 2 2 3 2" xfId="9119"/>
    <cellStyle name="Output 2 2 2 4 4 2 2 3 2 2" xfId="9120"/>
    <cellStyle name="Output 2 2 2 4 4 2 2 3 2 2 2" xfId="9121"/>
    <cellStyle name="Output 2 2 2 4 4 2 2 3 2 3" xfId="9122"/>
    <cellStyle name="Output 2 2 2 4 4 2 2 3 2 3 2" xfId="9123"/>
    <cellStyle name="Output 2 2 2 4 4 2 2 3 2 4" xfId="9124"/>
    <cellStyle name="Output 2 2 2 4 4 2 2 3 3" xfId="9125"/>
    <cellStyle name="Output 2 2 2 4 4 2 2 3 3 2" xfId="9126"/>
    <cellStyle name="Output 2 2 2 4 4 2 2 3 3 2 2" xfId="9127"/>
    <cellStyle name="Output 2 2 2 4 4 2 2 3 3 3" xfId="9128"/>
    <cellStyle name="Output 2 2 2 4 4 2 2 3 4" xfId="9129"/>
    <cellStyle name="Output 2 2 2 4 4 2 2 3 4 2" xfId="9130"/>
    <cellStyle name="Output 2 2 2 4 4 2 2 3 5" xfId="9131"/>
    <cellStyle name="Output 2 2 2 4 4 2 2 4" xfId="9132"/>
    <cellStyle name="Output 2 2 2 4 4 2 2 4 2" xfId="9133"/>
    <cellStyle name="Output 2 2 2 4 4 2 2 4 2 2" xfId="9134"/>
    <cellStyle name="Output 2 2 2 4 4 2 2 4 3" xfId="9135"/>
    <cellStyle name="Output 2 2 2 4 4 2 2 4 3 2" xfId="9136"/>
    <cellStyle name="Output 2 2 2 4 4 2 2 4 4" xfId="9137"/>
    <cellStyle name="Output 2 2 2 4 4 2 2 5" xfId="9138"/>
    <cellStyle name="Output 2 2 2 4 4 2 2 5 2" xfId="9139"/>
    <cellStyle name="Output 2 2 2 4 4 2 2 5 2 2" xfId="9140"/>
    <cellStyle name="Output 2 2 2 4 4 2 2 5 3" xfId="9141"/>
    <cellStyle name="Output 2 2 2 4 4 2 2 6" xfId="9142"/>
    <cellStyle name="Output 2 2 2 4 4 2 2 6 2" xfId="9143"/>
    <cellStyle name="Output 2 2 2 4 4 2 2 7" xfId="9144"/>
    <cellStyle name="Output 2 2 2 4 4 2 3" xfId="9145"/>
    <cellStyle name="Output 2 2 2 4 4 2 3 2" xfId="9146"/>
    <cellStyle name="Output 2 2 2 4 4 2 3 2 2" xfId="9147"/>
    <cellStyle name="Output 2 2 2 4 4 2 3 2 2 2" xfId="9148"/>
    <cellStyle name="Output 2 2 2 4 4 2 3 2 2 2 2" xfId="9149"/>
    <cellStyle name="Output 2 2 2 4 4 2 3 2 2 3" xfId="9150"/>
    <cellStyle name="Output 2 2 2 4 4 2 3 2 2 3 2" xfId="9151"/>
    <cellStyle name="Output 2 2 2 4 4 2 3 2 2 4" xfId="9152"/>
    <cellStyle name="Output 2 2 2 4 4 2 3 2 3" xfId="9153"/>
    <cellStyle name="Output 2 2 2 4 4 2 3 2 3 2" xfId="9154"/>
    <cellStyle name="Output 2 2 2 4 4 2 3 2 3 2 2" xfId="9155"/>
    <cellStyle name="Output 2 2 2 4 4 2 3 2 3 3" xfId="9156"/>
    <cellStyle name="Output 2 2 2 4 4 2 3 2 4" xfId="9157"/>
    <cellStyle name="Output 2 2 2 4 4 2 3 2 4 2" xfId="9158"/>
    <cellStyle name="Output 2 2 2 4 4 2 3 2 5" xfId="9159"/>
    <cellStyle name="Output 2 2 2 4 4 2 3 3" xfId="9160"/>
    <cellStyle name="Output 2 2 2 4 4 2 3 3 2" xfId="9161"/>
    <cellStyle name="Output 2 2 2 4 4 2 3 3 2 2" xfId="9162"/>
    <cellStyle name="Output 2 2 2 4 4 2 3 3 3" xfId="9163"/>
    <cellStyle name="Output 2 2 2 4 4 2 3 3 3 2" xfId="9164"/>
    <cellStyle name="Output 2 2 2 4 4 2 3 3 4" xfId="9165"/>
    <cellStyle name="Output 2 2 2 4 4 2 3 4" xfId="9166"/>
    <cellStyle name="Output 2 2 2 4 4 2 3 4 2" xfId="9167"/>
    <cellStyle name="Output 2 2 2 4 4 2 3 4 2 2" xfId="9168"/>
    <cellStyle name="Output 2 2 2 4 4 2 3 4 3" xfId="9169"/>
    <cellStyle name="Output 2 2 2 4 4 2 3 5" xfId="9170"/>
    <cellStyle name="Output 2 2 2 4 4 2 3 5 2" xfId="9171"/>
    <cellStyle name="Output 2 2 2 4 4 2 3 6" xfId="9172"/>
    <cellStyle name="Output 2 2 2 4 4 2 4" xfId="9173"/>
    <cellStyle name="Output 2 2 2 4 4 2 4 2" xfId="9174"/>
    <cellStyle name="Output 2 2 2 4 4 2 4 2 2" xfId="9175"/>
    <cellStyle name="Output 2 2 2 4 4 2 4 2 2 2" xfId="9176"/>
    <cellStyle name="Output 2 2 2 4 4 2 4 2 3" xfId="9177"/>
    <cellStyle name="Output 2 2 2 4 4 2 4 2 3 2" xfId="9178"/>
    <cellStyle name="Output 2 2 2 4 4 2 4 2 4" xfId="9179"/>
    <cellStyle name="Output 2 2 2 4 4 2 4 3" xfId="9180"/>
    <cellStyle name="Output 2 2 2 4 4 2 4 3 2" xfId="9181"/>
    <cellStyle name="Output 2 2 2 4 4 2 4 3 2 2" xfId="9182"/>
    <cellStyle name="Output 2 2 2 4 4 2 4 3 3" xfId="9183"/>
    <cellStyle name="Output 2 2 2 4 4 2 4 4" xfId="9184"/>
    <cellStyle name="Output 2 2 2 4 4 2 4 4 2" xfId="9185"/>
    <cellStyle name="Output 2 2 2 4 4 2 4 5" xfId="9186"/>
    <cellStyle name="Output 2 2 2 4 4 2 5" xfId="9187"/>
    <cellStyle name="Output 2 2 2 4 4 2 5 2" xfId="9188"/>
    <cellStyle name="Output 2 2 2 4 4 2 5 2 2" xfId="9189"/>
    <cellStyle name="Output 2 2 2 4 4 2 5 3" xfId="9190"/>
    <cellStyle name="Output 2 2 2 4 4 2 5 3 2" xfId="9191"/>
    <cellStyle name="Output 2 2 2 4 4 2 5 4" xfId="9192"/>
    <cellStyle name="Output 2 2 2 4 4 2 6" xfId="9193"/>
    <cellStyle name="Output 2 2 2 4 4 2 6 2" xfId="9194"/>
    <cellStyle name="Output 2 2 2 4 4 2 6 2 2" xfId="9195"/>
    <cellStyle name="Output 2 2 2 4 4 2 6 3" xfId="9196"/>
    <cellStyle name="Output 2 2 2 4 4 2 7" xfId="9197"/>
    <cellStyle name="Output 2 2 2 4 4 2 7 2" xfId="9198"/>
    <cellStyle name="Output 2 2 2 4 4 2 8" xfId="9199"/>
    <cellStyle name="Output 2 2 2 4 4 3" xfId="9200"/>
    <cellStyle name="Output 2 2 2 4 4 3 2" xfId="9201"/>
    <cellStyle name="Output 2 2 2 4 4 3 2 2" xfId="9202"/>
    <cellStyle name="Output 2 2 2 4 4 3 2 2 2" xfId="9203"/>
    <cellStyle name="Output 2 2 2 4 4 3 2 2 2 2" xfId="9204"/>
    <cellStyle name="Output 2 2 2 4 4 3 2 2 2 2 2" xfId="9205"/>
    <cellStyle name="Output 2 2 2 4 4 3 2 2 2 3" xfId="9206"/>
    <cellStyle name="Output 2 2 2 4 4 3 2 2 2 3 2" xfId="9207"/>
    <cellStyle name="Output 2 2 2 4 4 3 2 2 2 4" xfId="9208"/>
    <cellStyle name="Output 2 2 2 4 4 3 2 2 3" xfId="9209"/>
    <cellStyle name="Output 2 2 2 4 4 3 2 2 3 2" xfId="9210"/>
    <cellStyle name="Output 2 2 2 4 4 3 2 2 3 2 2" xfId="9211"/>
    <cellStyle name="Output 2 2 2 4 4 3 2 2 3 3" xfId="9212"/>
    <cellStyle name="Output 2 2 2 4 4 3 2 2 4" xfId="9213"/>
    <cellStyle name="Output 2 2 2 4 4 3 2 2 4 2" xfId="9214"/>
    <cellStyle name="Output 2 2 2 4 4 3 2 2 5" xfId="9215"/>
    <cellStyle name="Output 2 2 2 4 4 3 2 3" xfId="9216"/>
    <cellStyle name="Output 2 2 2 4 4 3 2 3 2" xfId="9217"/>
    <cellStyle name="Output 2 2 2 4 4 3 2 3 2 2" xfId="9218"/>
    <cellStyle name="Output 2 2 2 4 4 3 2 3 3" xfId="9219"/>
    <cellStyle name="Output 2 2 2 4 4 3 2 3 3 2" xfId="9220"/>
    <cellStyle name="Output 2 2 2 4 4 3 2 3 4" xfId="9221"/>
    <cellStyle name="Output 2 2 2 4 4 3 2 4" xfId="9222"/>
    <cellStyle name="Output 2 2 2 4 4 3 2 4 2" xfId="9223"/>
    <cellStyle name="Output 2 2 2 4 4 3 2 4 2 2" xfId="9224"/>
    <cellStyle name="Output 2 2 2 4 4 3 2 4 3" xfId="9225"/>
    <cellStyle name="Output 2 2 2 4 4 3 2 5" xfId="9226"/>
    <cellStyle name="Output 2 2 2 4 4 3 2 5 2" xfId="9227"/>
    <cellStyle name="Output 2 2 2 4 4 3 2 6" xfId="9228"/>
    <cellStyle name="Output 2 2 2 4 4 3 3" xfId="9229"/>
    <cellStyle name="Output 2 2 2 4 4 3 3 2" xfId="9230"/>
    <cellStyle name="Output 2 2 2 4 4 3 3 2 2" xfId="9231"/>
    <cellStyle name="Output 2 2 2 4 4 3 3 2 2 2" xfId="9232"/>
    <cellStyle name="Output 2 2 2 4 4 3 3 2 3" xfId="9233"/>
    <cellStyle name="Output 2 2 2 4 4 3 3 2 3 2" xfId="9234"/>
    <cellStyle name="Output 2 2 2 4 4 3 3 2 4" xfId="9235"/>
    <cellStyle name="Output 2 2 2 4 4 3 3 3" xfId="9236"/>
    <cellStyle name="Output 2 2 2 4 4 3 3 3 2" xfId="9237"/>
    <cellStyle name="Output 2 2 2 4 4 3 3 3 2 2" xfId="9238"/>
    <cellStyle name="Output 2 2 2 4 4 3 3 3 3" xfId="9239"/>
    <cellStyle name="Output 2 2 2 4 4 3 3 4" xfId="9240"/>
    <cellStyle name="Output 2 2 2 4 4 3 3 4 2" xfId="9241"/>
    <cellStyle name="Output 2 2 2 4 4 3 3 5" xfId="9242"/>
    <cellStyle name="Output 2 2 2 4 4 3 4" xfId="9243"/>
    <cellStyle name="Output 2 2 2 4 4 3 4 2" xfId="9244"/>
    <cellStyle name="Output 2 2 2 4 4 3 4 2 2" xfId="9245"/>
    <cellStyle name="Output 2 2 2 4 4 3 4 3" xfId="9246"/>
    <cellStyle name="Output 2 2 2 4 4 3 4 3 2" xfId="9247"/>
    <cellStyle name="Output 2 2 2 4 4 3 4 4" xfId="9248"/>
    <cellStyle name="Output 2 2 2 4 4 3 5" xfId="9249"/>
    <cellStyle name="Output 2 2 2 4 4 3 5 2" xfId="9250"/>
    <cellStyle name="Output 2 2 2 4 4 3 5 2 2" xfId="9251"/>
    <cellStyle name="Output 2 2 2 4 4 3 5 3" xfId="9252"/>
    <cellStyle name="Output 2 2 2 4 4 3 6" xfId="9253"/>
    <cellStyle name="Output 2 2 2 4 4 3 6 2" xfId="9254"/>
    <cellStyle name="Output 2 2 2 4 4 3 7" xfId="9255"/>
    <cellStyle name="Output 2 2 2 4 4 4" xfId="9256"/>
    <cellStyle name="Output 2 2 2 4 4 4 2" xfId="9257"/>
    <cellStyle name="Output 2 2 2 4 4 4 2 2" xfId="9258"/>
    <cellStyle name="Output 2 2 2 4 4 4 2 2 2" xfId="9259"/>
    <cellStyle name="Output 2 2 2 4 4 4 2 2 2 2" xfId="9260"/>
    <cellStyle name="Output 2 2 2 4 4 4 2 2 3" xfId="9261"/>
    <cellStyle name="Output 2 2 2 4 4 4 2 2 3 2" xfId="9262"/>
    <cellStyle name="Output 2 2 2 4 4 4 2 2 4" xfId="9263"/>
    <cellStyle name="Output 2 2 2 4 4 4 2 3" xfId="9264"/>
    <cellStyle name="Output 2 2 2 4 4 4 2 3 2" xfId="9265"/>
    <cellStyle name="Output 2 2 2 4 4 4 2 3 2 2" xfId="9266"/>
    <cellStyle name="Output 2 2 2 4 4 4 2 3 3" xfId="9267"/>
    <cellStyle name="Output 2 2 2 4 4 4 2 4" xfId="9268"/>
    <cellStyle name="Output 2 2 2 4 4 4 2 4 2" xfId="9269"/>
    <cellStyle name="Output 2 2 2 4 4 4 2 5" xfId="9270"/>
    <cellStyle name="Output 2 2 2 4 4 4 3" xfId="9271"/>
    <cellStyle name="Output 2 2 2 4 4 4 3 2" xfId="9272"/>
    <cellStyle name="Output 2 2 2 4 4 4 3 2 2" xfId="9273"/>
    <cellStyle name="Output 2 2 2 4 4 4 3 3" xfId="9274"/>
    <cellStyle name="Output 2 2 2 4 4 4 3 3 2" xfId="9275"/>
    <cellStyle name="Output 2 2 2 4 4 4 3 4" xfId="9276"/>
    <cellStyle name="Output 2 2 2 4 4 4 4" xfId="9277"/>
    <cellStyle name="Output 2 2 2 4 4 4 4 2" xfId="9278"/>
    <cellStyle name="Output 2 2 2 4 4 4 4 2 2" xfId="9279"/>
    <cellStyle name="Output 2 2 2 4 4 4 4 3" xfId="9280"/>
    <cellStyle name="Output 2 2 2 4 4 4 5" xfId="9281"/>
    <cellStyle name="Output 2 2 2 4 4 4 5 2" xfId="9282"/>
    <cellStyle name="Output 2 2 2 4 4 4 6" xfId="9283"/>
    <cellStyle name="Output 2 2 2 4 4 5" xfId="9284"/>
    <cellStyle name="Output 2 2 2 4 4 5 2" xfId="9285"/>
    <cellStyle name="Output 2 2 2 4 4 5 2 2" xfId="9286"/>
    <cellStyle name="Output 2 2 2 4 4 5 2 2 2" xfId="9287"/>
    <cellStyle name="Output 2 2 2 4 4 5 2 3" xfId="9288"/>
    <cellStyle name="Output 2 2 2 4 4 5 2 3 2" xfId="9289"/>
    <cellStyle name="Output 2 2 2 4 4 5 2 4" xfId="9290"/>
    <cellStyle name="Output 2 2 2 4 4 5 3" xfId="9291"/>
    <cellStyle name="Output 2 2 2 4 4 5 3 2" xfId="9292"/>
    <cellStyle name="Output 2 2 2 4 4 5 3 2 2" xfId="9293"/>
    <cellStyle name="Output 2 2 2 4 4 5 3 3" xfId="9294"/>
    <cellStyle name="Output 2 2 2 4 4 5 4" xfId="9295"/>
    <cellStyle name="Output 2 2 2 4 4 5 4 2" xfId="9296"/>
    <cellStyle name="Output 2 2 2 4 4 5 5" xfId="9297"/>
    <cellStyle name="Output 2 2 2 4 4 6" xfId="9298"/>
    <cellStyle name="Output 2 2 2 4 4 6 2" xfId="9299"/>
    <cellStyle name="Output 2 2 2 4 4 6 2 2" xfId="9300"/>
    <cellStyle name="Output 2 2 2 4 4 6 3" xfId="9301"/>
    <cellStyle name="Output 2 2 2 4 4 6 3 2" xfId="9302"/>
    <cellStyle name="Output 2 2 2 4 4 6 4" xfId="9303"/>
    <cellStyle name="Output 2 2 2 4 4 7" xfId="9304"/>
    <cellStyle name="Output 2 2 2 4 4 7 2" xfId="9305"/>
    <cellStyle name="Output 2 2 2 4 4 7 2 2" xfId="9306"/>
    <cellStyle name="Output 2 2 2 4 4 7 3" xfId="9307"/>
    <cellStyle name="Output 2 2 2 4 4 8" xfId="9308"/>
    <cellStyle name="Output 2 2 2 4 4 8 2" xfId="9309"/>
    <cellStyle name="Output 2 2 2 4 4 9" xfId="9310"/>
    <cellStyle name="Output 2 2 2 4 5" xfId="9311"/>
    <cellStyle name="Output 2 2 2 4 5 2" xfId="9312"/>
    <cellStyle name="Output 2 2 2 4 5 2 2" xfId="9313"/>
    <cellStyle name="Output 2 2 2 4 5 2 2 2" xfId="9314"/>
    <cellStyle name="Output 2 2 2 4 5 2 2 2 2" xfId="9315"/>
    <cellStyle name="Output 2 2 2 4 5 2 2 2 2 2" xfId="9316"/>
    <cellStyle name="Output 2 2 2 4 5 2 2 2 2 2 2" xfId="9317"/>
    <cellStyle name="Output 2 2 2 4 5 2 2 2 2 3" xfId="9318"/>
    <cellStyle name="Output 2 2 2 4 5 2 2 2 2 3 2" xfId="9319"/>
    <cellStyle name="Output 2 2 2 4 5 2 2 2 2 4" xfId="9320"/>
    <cellStyle name="Output 2 2 2 4 5 2 2 2 3" xfId="9321"/>
    <cellStyle name="Output 2 2 2 4 5 2 2 2 3 2" xfId="9322"/>
    <cellStyle name="Output 2 2 2 4 5 2 2 2 3 2 2" xfId="9323"/>
    <cellStyle name="Output 2 2 2 4 5 2 2 2 3 3" xfId="9324"/>
    <cellStyle name="Output 2 2 2 4 5 2 2 2 4" xfId="9325"/>
    <cellStyle name="Output 2 2 2 4 5 2 2 2 4 2" xfId="9326"/>
    <cellStyle name="Output 2 2 2 4 5 2 2 2 5" xfId="9327"/>
    <cellStyle name="Output 2 2 2 4 5 2 2 3" xfId="9328"/>
    <cellStyle name="Output 2 2 2 4 5 2 2 3 2" xfId="9329"/>
    <cellStyle name="Output 2 2 2 4 5 2 2 3 2 2" xfId="9330"/>
    <cellStyle name="Output 2 2 2 4 5 2 2 3 3" xfId="9331"/>
    <cellStyle name="Output 2 2 2 4 5 2 2 3 3 2" xfId="9332"/>
    <cellStyle name="Output 2 2 2 4 5 2 2 3 4" xfId="9333"/>
    <cellStyle name="Output 2 2 2 4 5 2 2 4" xfId="9334"/>
    <cellStyle name="Output 2 2 2 4 5 2 2 4 2" xfId="9335"/>
    <cellStyle name="Output 2 2 2 4 5 2 2 4 2 2" xfId="9336"/>
    <cellStyle name="Output 2 2 2 4 5 2 2 4 3" xfId="9337"/>
    <cellStyle name="Output 2 2 2 4 5 2 2 5" xfId="9338"/>
    <cellStyle name="Output 2 2 2 4 5 2 2 5 2" xfId="9339"/>
    <cellStyle name="Output 2 2 2 4 5 2 2 6" xfId="9340"/>
    <cellStyle name="Output 2 2 2 4 5 2 3" xfId="9341"/>
    <cellStyle name="Output 2 2 2 4 5 2 3 2" xfId="9342"/>
    <cellStyle name="Output 2 2 2 4 5 2 3 2 2" xfId="9343"/>
    <cellStyle name="Output 2 2 2 4 5 2 3 2 2 2" xfId="9344"/>
    <cellStyle name="Output 2 2 2 4 5 2 3 2 3" xfId="9345"/>
    <cellStyle name="Output 2 2 2 4 5 2 3 2 3 2" xfId="9346"/>
    <cellStyle name="Output 2 2 2 4 5 2 3 2 4" xfId="9347"/>
    <cellStyle name="Output 2 2 2 4 5 2 3 3" xfId="9348"/>
    <cellStyle name="Output 2 2 2 4 5 2 3 3 2" xfId="9349"/>
    <cellStyle name="Output 2 2 2 4 5 2 3 3 2 2" xfId="9350"/>
    <cellStyle name="Output 2 2 2 4 5 2 3 3 3" xfId="9351"/>
    <cellStyle name="Output 2 2 2 4 5 2 3 4" xfId="9352"/>
    <cellStyle name="Output 2 2 2 4 5 2 3 4 2" xfId="9353"/>
    <cellStyle name="Output 2 2 2 4 5 2 3 5" xfId="9354"/>
    <cellStyle name="Output 2 2 2 4 5 2 4" xfId="9355"/>
    <cellStyle name="Output 2 2 2 4 5 2 4 2" xfId="9356"/>
    <cellStyle name="Output 2 2 2 4 5 2 4 2 2" xfId="9357"/>
    <cellStyle name="Output 2 2 2 4 5 2 4 3" xfId="9358"/>
    <cellStyle name="Output 2 2 2 4 5 2 4 3 2" xfId="9359"/>
    <cellStyle name="Output 2 2 2 4 5 2 4 4" xfId="9360"/>
    <cellStyle name="Output 2 2 2 4 5 2 5" xfId="9361"/>
    <cellStyle name="Output 2 2 2 4 5 2 5 2" xfId="9362"/>
    <cellStyle name="Output 2 2 2 4 5 2 5 2 2" xfId="9363"/>
    <cellStyle name="Output 2 2 2 4 5 2 5 3" xfId="9364"/>
    <cellStyle name="Output 2 2 2 4 5 2 6" xfId="9365"/>
    <cellStyle name="Output 2 2 2 4 5 2 6 2" xfId="9366"/>
    <cellStyle name="Output 2 2 2 4 5 2 7" xfId="9367"/>
    <cellStyle name="Output 2 2 2 4 5 3" xfId="9368"/>
    <cellStyle name="Output 2 2 2 4 5 3 2" xfId="9369"/>
    <cellStyle name="Output 2 2 2 4 5 3 2 2" xfId="9370"/>
    <cellStyle name="Output 2 2 2 4 5 3 2 2 2" xfId="9371"/>
    <cellStyle name="Output 2 2 2 4 5 3 2 2 2 2" xfId="9372"/>
    <cellStyle name="Output 2 2 2 4 5 3 2 2 3" xfId="9373"/>
    <cellStyle name="Output 2 2 2 4 5 3 2 2 3 2" xfId="9374"/>
    <cellStyle name="Output 2 2 2 4 5 3 2 2 4" xfId="9375"/>
    <cellStyle name="Output 2 2 2 4 5 3 2 3" xfId="9376"/>
    <cellStyle name="Output 2 2 2 4 5 3 2 3 2" xfId="9377"/>
    <cellStyle name="Output 2 2 2 4 5 3 2 3 2 2" xfId="9378"/>
    <cellStyle name="Output 2 2 2 4 5 3 2 3 3" xfId="9379"/>
    <cellStyle name="Output 2 2 2 4 5 3 2 4" xfId="9380"/>
    <cellStyle name="Output 2 2 2 4 5 3 2 4 2" xfId="9381"/>
    <cellStyle name="Output 2 2 2 4 5 3 2 5" xfId="9382"/>
    <cellStyle name="Output 2 2 2 4 5 3 3" xfId="9383"/>
    <cellStyle name="Output 2 2 2 4 5 3 3 2" xfId="9384"/>
    <cellStyle name="Output 2 2 2 4 5 3 3 2 2" xfId="9385"/>
    <cellStyle name="Output 2 2 2 4 5 3 3 3" xfId="9386"/>
    <cellStyle name="Output 2 2 2 4 5 3 3 3 2" xfId="9387"/>
    <cellStyle name="Output 2 2 2 4 5 3 3 4" xfId="9388"/>
    <cellStyle name="Output 2 2 2 4 5 3 4" xfId="9389"/>
    <cellStyle name="Output 2 2 2 4 5 3 4 2" xfId="9390"/>
    <cellStyle name="Output 2 2 2 4 5 3 4 2 2" xfId="9391"/>
    <cellStyle name="Output 2 2 2 4 5 3 4 3" xfId="9392"/>
    <cellStyle name="Output 2 2 2 4 5 3 5" xfId="9393"/>
    <cellStyle name="Output 2 2 2 4 5 3 5 2" xfId="9394"/>
    <cellStyle name="Output 2 2 2 4 5 3 6" xfId="9395"/>
    <cellStyle name="Output 2 2 2 4 5 4" xfId="9396"/>
    <cellStyle name="Output 2 2 2 4 5 4 2" xfId="9397"/>
    <cellStyle name="Output 2 2 2 4 5 4 2 2" xfId="9398"/>
    <cellStyle name="Output 2 2 2 4 5 4 2 2 2" xfId="9399"/>
    <cellStyle name="Output 2 2 2 4 5 4 2 3" xfId="9400"/>
    <cellStyle name="Output 2 2 2 4 5 4 2 3 2" xfId="9401"/>
    <cellStyle name="Output 2 2 2 4 5 4 2 4" xfId="9402"/>
    <cellStyle name="Output 2 2 2 4 5 4 3" xfId="9403"/>
    <cellStyle name="Output 2 2 2 4 5 4 3 2" xfId="9404"/>
    <cellStyle name="Output 2 2 2 4 5 4 3 2 2" xfId="9405"/>
    <cellStyle name="Output 2 2 2 4 5 4 3 3" xfId="9406"/>
    <cellStyle name="Output 2 2 2 4 5 4 4" xfId="9407"/>
    <cellStyle name="Output 2 2 2 4 5 4 4 2" xfId="9408"/>
    <cellStyle name="Output 2 2 2 4 5 4 5" xfId="9409"/>
    <cellStyle name="Output 2 2 2 4 5 5" xfId="9410"/>
    <cellStyle name="Output 2 2 2 4 5 5 2" xfId="9411"/>
    <cellStyle name="Output 2 2 2 4 5 5 2 2" xfId="9412"/>
    <cellStyle name="Output 2 2 2 4 5 5 3" xfId="9413"/>
    <cellStyle name="Output 2 2 2 4 5 5 3 2" xfId="9414"/>
    <cellStyle name="Output 2 2 2 4 5 5 4" xfId="9415"/>
    <cellStyle name="Output 2 2 2 4 5 6" xfId="9416"/>
    <cellStyle name="Output 2 2 2 4 5 6 2" xfId="9417"/>
    <cellStyle name="Output 2 2 2 4 5 6 2 2" xfId="9418"/>
    <cellStyle name="Output 2 2 2 4 5 6 3" xfId="9419"/>
    <cellStyle name="Output 2 2 2 4 5 7" xfId="9420"/>
    <cellStyle name="Output 2 2 2 4 5 7 2" xfId="9421"/>
    <cellStyle name="Output 2 2 2 4 5 8" xfId="9422"/>
    <cellStyle name="Output 2 2 2 4 6" xfId="9423"/>
    <cellStyle name="Output 2 2 2 4 6 2" xfId="9424"/>
    <cellStyle name="Output 2 2 2 4 6 2 2" xfId="9425"/>
    <cellStyle name="Output 2 2 2 4 6 2 2 2" xfId="9426"/>
    <cellStyle name="Output 2 2 2 4 6 2 2 2 2" xfId="9427"/>
    <cellStyle name="Output 2 2 2 4 6 2 2 2 2 2" xfId="9428"/>
    <cellStyle name="Output 2 2 2 4 6 2 2 2 3" xfId="9429"/>
    <cellStyle name="Output 2 2 2 4 6 2 2 2 3 2" xfId="9430"/>
    <cellStyle name="Output 2 2 2 4 6 2 2 2 4" xfId="9431"/>
    <cellStyle name="Output 2 2 2 4 6 2 2 3" xfId="9432"/>
    <cellStyle name="Output 2 2 2 4 6 2 2 3 2" xfId="9433"/>
    <cellStyle name="Output 2 2 2 4 6 2 2 3 2 2" xfId="9434"/>
    <cellStyle name="Output 2 2 2 4 6 2 2 3 3" xfId="9435"/>
    <cellStyle name="Output 2 2 2 4 6 2 2 4" xfId="9436"/>
    <cellStyle name="Output 2 2 2 4 6 2 2 4 2" xfId="9437"/>
    <cellStyle name="Output 2 2 2 4 6 2 2 5" xfId="9438"/>
    <cellStyle name="Output 2 2 2 4 6 2 3" xfId="9439"/>
    <cellStyle name="Output 2 2 2 4 6 2 3 2" xfId="9440"/>
    <cellStyle name="Output 2 2 2 4 6 2 3 2 2" xfId="9441"/>
    <cellStyle name="Output 2 2 2 4 6 2 3 3" xfId="9442"/>
    <cellStyle name="Output 2 2 2 4 6 2 3 3 2" xfId="9443"/>
    <cellStyle name="Output 2 2 2 4 6 2 3 4" xfId="9444"/>
    <cellStyle name="Output 2 2 2 4 6 2 4" xfId="9445"/>
    <cellStyle name="Output 2 2 2 4 6 2 4 2" xfId="9446"/>
    <cellStyle name="Output 2 2 2 4 6 2 4 2 2" xfId="9447"/>
    <cellStyle name="Output 2 2 2 4 6 2 4 3" xfId="9448"/>
    <cellStyle name="Output 2 2 2 4 6 2 5" xfId="9449"/>
    <cellStyle name="Output 2 2 2 4 6 2 5 2" xfId="9450"/>
    <cellStyle name="Output 2 2 2 4 6 2 6" xfId="9451"/>
    <cellStyle name="Output 2 2 2 4 6 3" xfId="9452"/>
    <cellStyle name="Output 2 2 2 4 6 3 2" xfId="9453"/>
    <cellStyle name="Output 2 2 2 4 6 3 2 2" xfId="9454"/>
    <cellStyle name="Output 2 2 2 4 6 3 2 2 2" xfId="9455"/>
    <cellStyle name="Output 2 2 2 4 6 3 2 3" xfId="9456"/>
    <cellStyle name="Output 2 2 2 4 6 3 2 3 2" xfId="9457"/>
    <cellStyle name="Output 2 2 2 4 6 3 2 4" xfId="9458"/>
    <cellStyle name="Output 2 2 2 4 6 3 3" xfId="9459"/>
    <cellStyle name="Output 2 2 2 4 6 3 3 2" xfId="9460"/>
    <cellStyle name="Output 2 2 2 4 6 3 3 2 2" xfId="9461"/>
    <cellStyle name="Output 2 2 2 4 6 3 3 3" xfId="9462"/>
    <cellStyle name="Output 2 2 2 4 6 3 4" xfId="9463"/>
    <cellStyle name="Output 2 2 2 4 6 3 4 2" xfId="9464"/>
    <cellStyle name="Output 2 2 2 4 6 3 5" xfId="9465"/>
    <cellStyle name="Output 2 2 2 4 6 4" xfId="9466"/>
    <cellStyle name="Output 2 2 2 4 6 4 2" xfId="9467"/>
    <cellStyle name="Output 2 2 2 4 6 4 2 2" xfId="9468"/>
    <cellStyle name="Output 2 2 2 4 6 4 3" xfId="9469"/>
    <cellStyle name="Output 2 2 2 4 6 4 3 2" xfId="9470"/>
    <cellStyle name="Output 2 2 2 4 6 4 4" xfId="9471"/>
    <cellStyle name="Output 2 2 2 4 6 5" xfId="9472"/>
    <cellStyle name="Output 2 2 2 4 6 5 2" xfId="9473"/>
    <cellStyle name="Output 2 2 2 4 6 5 2 2" xfId="9474"/>
    <cellStyle name="Output 2 2 2 4 6 5 3" xfId="9475"/>
    <cellStyle name="Output 2 2 2 4 6 6" xfId="9476"/>
    <cellStyle name="Output 2 2 2 4 6 6 2" xfId="9477"/>
    <cellStyle name="Output 2 2 2 4 6 7" xfId="9478"/>
    <cellStyle name="Output 2 2 2 4 7" xfId="9479"/>
    <cellStyle name="Output 2 2 2 4 7 2" xfId="9480"/>
    <cellStyle name="Output 2 2 2 4 7 2 2" xfId="9481"/>
    <cellStyle name="Output 2 2 2 4 7 2 2 2" xfId="9482"/>
    <cellStyle name="Output 2 2 2 4 7 2 2 2 2" xfId="9483"/>
    <cellStyle name="Output 2 2 2 4 7 2 2 3" xfId="9484"/>
    <cellStyle name="Output 2 2 2 4 7 2 2 3 2" xfId="9485"/>
    <cellStyle name="Output 2 2 2 4 7 2 2 4" xfId="9486"/>
    <cellStyle name="Output 2 2 2 4 7 2 3" xfId="9487"/>
    <cellStyle name="Output 2 2 2 4 7 2 3 2" xfId="9488"/>
    <cellStyle name="Output 2 2 2 4 7 2 3 2 2" xfId="9489"/>
    <cellStyle name="Output 2 2 2 4 7 2 3 3" xfId="9490"/>
    <cellStyle name="Output 2 2 2 4 7 2 4" xfId="9491"/>
    <cellStyle name="Output 2 2 2 4 7 2 4 2" xfId="9492"/>
    <cellStyle name="Output 2 2 2 4 7 2 5" xfId="9493"/>
    <cellStyle name="Output 2 2 2 4 7 3" xfId="9494"/>
    <cellStyle name="Output 2 2 2 4 7 3 2" xfId="9495"/>
    <cellStyle name="Output 2 2 2 4 7 3 2 2" xfId="9496"/>
    <cellStyle name="Output 2 2 2 4 7 3 3" xfId="9497"/>
    <cellStyle name="Output 2 2 2 4 7 3 3 2" xfId="9498"/>
    <cellStyle name="Output 2 2 2 4 7 3 4" xfId="9499"/>
    <cellStyle name="Output 2 2 2 4 7 4" xfId="9500"/>
    <cellStyle name="Output 2 2 2 4 7 4 2" xfId="9501"/>
    <cellStyle name="Output 2 2 2 4 7 4 2 2" xfId="9502"/>
    <cellStyle name="Output 2 2 2 4 7 4 3" xfId="9503"/>
    <cellStyle name="Output 2 2 2 4 7 5" xfId="9504"/>
    <cellStyle name="Output 2 2 2 4 7 5 2" xfId="9505"/>
    <cellStyle name="Output 2 2 2 4 7 6" xfId="9506"/>
    <cellStyle name="Output 2 2 2 4 8" xfId="9507"/>
    <cellStyle name="Output 2 2 2 4 8 2" xfId="9508"/>
    <cellStyle name="Output 2 2 2 4 8 2 2" xfId="9509"/>
    <cellStyle name="Output 2 2 2 4 8 2 2 2" xfId="9510"/>
    <cellStyle name="Output 2 2 2 4 8 2 3" xfId="9511"/>
    <cellStyle name="Output 2 2 2 4 8 2 3 2" xfId="9512"/>
    <cellStyle name="Output 2 2 2 4 8 2 4" xfId="9513"/>
    <cellStyle name="Output 2 2 2 4 8 3" xfId="9514"/>
    <cellStyle name="Output 2 2 2 4 8 3 2" xfId="9515"/>
    <cellStyle name="Output 2 2 2 4 8 3 2 2" xfId="9516"/>
    <cellStyle name="Output 2 2 2 4 8 3 3" xfId="9517"/>
    <cellStyle name="Output 2 2 2 4 8 4" xfId="9518"/>
    <cellStyle name="Output 2 2 2 4 8 4 2" xfId="9519"/>
    <cellStyle name="Output 2 2 2 4 8 5" xfId="9520"/>
    <cellStyle name="Output 2 2 2 4 9" xfId="9521"/>
    <cellStyle name="Output 2 2 2 4 9 2" xfId="9522"/>
    <cellStyle name="Output 2 2 2 4 9 2 2" xfId="9523"/>
    <cellStyle name="Output 2 2 2 4 9 3" xfId="9524"/>
    <cellStyle name="Output 2 2 2 4 9 3 2" xfId="9525"/>
    <cellStyle name="Output 2 2 2 4 9 4" xfId="9526"/>
    <cellStyle name="Output 2 2 2 5" xfId="9527"/>
    <cellStyle name="Output 2 2 2 5 10" xfId="9528"/>
    <cellStyle name="Output 2 2 2 5 2" xfId="9529"/>
    <cellStyle name="Output 2 2 2 5 2 2" xfId="9530"/>
    <cellStyle name="Output 2 2 2 5 2 2 2" xfId="9531"/>
    <cellStyle name="Output 2 2 2 5 2 2 2 2" xfId="9532"/>
    <cellStyle name="Output 2 2 2 5 2 2 2 2 2" xfId="9533"/>
    <cellStyle name="Output 2 2 2 5 2 2 2 2 2 2" xfId="9534"/>
    <cellStyle name="Output 2 2 2 5 2 2 2 2 2 2 2" xfId="9535"/>
    <cellStyle name="Output 2 2 2 5 2 2 2 2 2 2 2 2" xfId="9536"/>
    <cellStyle name="Output 2 2 2 5 2 2 2 2 2 2 3" xfId="9537"/>
    <cellStyle name="Output 2 2 2 5 2 2 2 2 2 2 3 2" xfId="9538"/>
    <cellStyle name="Output 2 2 2 5 2 2 2 2 2 2 4" xfId="9539"/>
    <cellStyle name="Output 2 2 2 5 2 2 2 2 2 3" xfId="9540"/>
    <cellStyle name="Output 2 2 2 5 2 2 2 2 2 3 2" xfId="9541"/>
    <cellStyle name="Output 2 2 2 5 2 2 2 2 2 3 2 2" xfId="9542"/>
    <cellStyle name="Output 2 2 2 5 2 2 2 2 2 3 3" xfId="9543"/>
    <cellStyle name="Output 2 2 2 5 2 2 2 2 2 4" xfId="9544"/>
    <cellStyle name="Output 2 2 2 5 2 2 2 2 2 4 2" xfId="9545"/>
    <cellStyle name="Output 2 2 2 5 2 2 2 2 2 5" xfId="9546"/>
    <cellStyle name="Output 2 2 2 5 2 2 2 2 3" xfId="9547"/>
    <cellStyle name="Output 2 2 2 5 2 2 2 2 3 2" xfId="9548"/>
    <cellStyle name="Output 2 2 2 5 2 2 2 2 3 2 2" xfId="9549"/>
    <cellStyle name="Output 2 2 2 5 2 2 2 2 3 3" xfId="9550"/>
    <cellStyle name="Output 2 2 2 5 2 2 2 2 3 3 2" xfId="9551"/>
    <cellStyle name="Output 2 2 2 5 2 2 2 2 3 4" xfId="9552"/>
    <cellStyle name="Output 2 2 2 5 2 2 2 2 4" xfId="9553"/>
    <cellStyle name="Output 2 2 2 5 2 2 2 2 4 2" xfId="9554"/>
    <cellStyle name="Output 2 2 2 5 2 2 2 2 4 2 2" xfId="9555"/>
    <cellStyle name="Output 2 2 2 5 2 2 2 2 4 3" xfId="9556"/>
    <cellStyle name="Output 2 2 2 5 2 2 2 2 5" xfId="9557"/>
    <cellStyle name="Output 2 2 2 5 2 2 2 2 5 2" xfId="9558"/>
    <cellStyle name="Output 2 2 2 5 2 2 2 2 6" xfId="9559"/>
    <cellStyle name="Output 2 2 2 5 2 2 2 3" xfId="9560"/>
    <cellStyle name="Output 2 2 2 5 2 2 2 3 2" xfId="9561"/>
    <cellStyle name="Output 2 2 2 5 2 2 2 3 2 2" xfId="9562"/>
    <cellStyle name="Output 2 2 2 5 2 2 2 3 2 2 2" xfId="9563"/>
    <cellStyle name="Output 2 2 2 5 2 2 2 3 2 3" xfId="9564"/>
    <cellStyle name="Output 2 2 2 5 2 2 2 3 2 3 2" xfId="9565"/>
    <cellStyle name="Output 2 2 2 5 2 2 2 3 2 4" xfId="9566"/>
    <cellStyle name="Output 2 2 2 5 2 2 2 3 3" xfId="9567"/>
    <cellStyle name="Output 2 2 2 5 2 2 2 3 3 2" xfId="9568"/>
    <cellStyle name="Output 2 2 2 5 2 2 2 3 3 2 2" xfId="9569"/>
    <cellStyle name="Output 2 2 2 5 2 2 2 3 3 3" xfId="9570"/>
    <cellStyle name="Output 2 2 2 5 2 2 2 3 4" xfId="9571"/>
    <cellStyle name="Output 2 2 2 5 2 2 2 3 4 2" xfId="9572"/>
    <cellStyle name="Output 2 2 2 5 2 2 2 3 5" xfId="9573"/>
    <cellStyle name="Output 2 2 2 5 2 2 2 4" xfId="9574"/>
    <cellStyle name="Output 2 2 2 5 2 2 2 4 2" xfId="9575"/>
    <cellStyle name="Output 2 2 2 5 2 2 2 4 2 2" xfId="9576"/>
    <cellStyle name="Output 2 2 2 5 2 2 2 4 3" xfId="9577"/>
    <cellStyle name="Output 2 2 2 5 2 2 2 4 3 2" xfId="9578"/>
    <cellStyle name="Output 2 2 2 5 2 2 2 4 4" xfId="9579"/>
    <cellStyle name="Output 2 2 2 5 2 2 2 5" xfId="9580"/>
    <cellStyle name="Output 2 2 2 5 2 2 2 5 2" xfId="9581"/>
    <cellStyle name="Output 2 2 2 5 2 2 2 5 2 2" xfId="9582"/>
    <cellStyle name="Output 2 2 2 5 2 2 2 5 3" xfId="9583"/>
    <cellStyle name="Output 2 2 2 5 2 2 2 6" xfId="9584"/>
    <cellStyle name="Output 2 2 2 5 2 2 2 6 2" xfId="9585"/>
    <cellStyle name="Output 2 2 2 5 2 2 2 7" xfId="9586"/>
    <cellStyle name="Output 2 2 2 5 2 2 3" xfId="9587"/>
    <cellStyle name="Output 2 2 2 5 2 2 3 2" xfId="9588"/>
    <cellStyle name="Output 2 2 2 5 2 2 3 2 2" xfId="9589"/>
    <cellStyle name="Output 2 2 2 5 2 2 3 2 2 2" xfId="9590"/>
    <cellStyle name="Output 2 2 2 5 2 2 3 2 2 2 2" xfId="9591"/>
    <cellStyle name="Output 2 2 2 5 2 2 3 2 2 3" xfId="9592"/>
    <cellStyle name="Output 2 2 2 5 2 2 3 2 2 3 2" xfId="9593"/>
    <cellStyle name="Output 2 2 2 5 2 2 3 2 2 4" xfId="9594"/>
    <cellStyle name="Output 2 2 2 5 2 2 3 2 3" xfId="9595"/>
    <cellStyle name="Output 2 2 2 5 2 2 3 2 3 2" xfId="9596"/>
    <cellStyle name="Output 2 2 2 5 2 2 3 2 3 2 2" xfId="9597"/>
    <cellStyle name="Output 2 2 2 5 2 2 3 2 3 3" xfId="9598"/>
    <cellStyle name="Output 2 2 2 5 2 2 3 2 4" xfId="9599"/>
    <cellStyle name="Output 2 2 2 5 2 2 3 2 4 2" xfId="9600"/>
    <cellStyle name="Output 2 2 2 5 2 2 3 2 5" xfId="9601"/>
    <cellStyle name="Output 2 2 2 5 2 2 3 3" xfId="9602"/>
    <cellStyle name="Output 2 2 2 5 2 2 3 3 2" xfId="9603"/>
    <cellStyle name="Output 2 2 2 5 2 2 3 3 2 2" xfId="9604"/>
    <cellStyle name="Output 2 2 2 5 2 2 3 3 3" xfId="9605"/>
    <cellStyle name="Output 2 2 2 5 2 2 3 3 3 2" xfId="9606"/>
    <cellStyle name="Output 2 2 2 5 2 2 3 3 4" xfId="9607"/>
    <cellStyle name="Output 2 2 2 5 2 2 3 4" xfId="9608"/>
    <cellStyle name="Output 2 2 2 5 2 2 3 4 2" xfId="9609"/>
    <cellStyle name="Output 2 2 2 5 2 2 3 4 2 2" xfId="9610"/>
    <cellStyle name="Output 2 2 2 5 2 2 3 4 3" xfId="9611"/>
    <cellStyle name="Output 2 2 2 5 2 2 3 5" xfId="9612"/>
    <cellStyle name="Output 2 2 2 5 2 2 3 5 2" xfId="9613"/>
    <cellStyle name="Output 2 2 2 5 2 2 3 6" xfId="9614"/>
    <cellStyle name="Output 2 2 2 5 2 2 4" xfId="9615"/>
    <cellStyle name="Output 2 2 2 5 2 2 4 2" xfId="9616"/>
    <cellStyle name="Output 2 2 2 5 2 2 4 2 2" xfId="9617"/>
    <cellStyle name="Output 2 2 2 5 2 2 4 2 2 2" xfId="9618"/>
    <cellStyle name="Output 2 2 2 5 2 2 4 2 3" xfId="9619"/>
    <cellStyle name="Output 2 2 2 5 2 2 4 2 3 2" xfId="9620"/>
    <cellStyle name="Output 2 2 2 5 2 2 4 2 4" xfId="9621"/>
    <cellStyle name="Output 2 2 2 5 2 2 4 3" xfId="9622"/>
    <cellStyle name="Output 2 2 2 5 2 2 4 3 2" xfId="9623"/>
    <cellStyle name="Output 2 2 2 5 2 2 4 3 2 2" xfId="9624"/>
    <cellStyle name="Output 2 2 2 5 2 2 4 3 3" xfId="9625"/>
    <cellStyle name="Output 2 2 2 5 2 2 4 4" xfId="9626"/>
    <cellStyle name="Output 2 2 2 5 2 2 4 4 2" xfId="9627"/>
    <cellStyle name="Output 2 2 2 5 2 2 4 5" xfId="9628"/>
    <cellStyle name="Output 2 2 2 5 2 2 5" xfId="9629"/>
    <cellStyle name="Output 2 2 2 5 2 2 5 2" xfId="9630"/>
    <cellStyle name="Output 2 2 2 5 2 2 5 2 2" xfId="9631"/>
    <cellStyle name="Output 2 2 2 5 2 2 5 3" xfId="9632"/>
    <cellStyle name="Output 2 2 2 5 2 2 5 3 2" xfId="9633"/>
    <cellStyle name="Output 2 2 2 5 2 2 5 4" xfId="9634"/>
    <cellStyle name="Output 2 2 2 5 2 2 6" xfId="9635"/>
    <cellStyle name="Output 2 2 2 5 2 2 6 2" xfId="9636"/>
    <cellStyle name="Output 2 2 2 5 2 2 6 2 2" xfId="9637"/>
    <cellStyle name="Output 2 2 2 5 2 2 6 3" xfId="9638"/>
    <cellStyle name="Output 2 2 2 5 2 2 7" xfId="9639"/>
    <cellStyle name="Output 2 2 2 5 2 2 7 2" xfId="9640"/>
    <cellStyle name="Output 2 2 2 5 2 2 8" xfId="9641"/>
    <cellStyle name="Output 2 2 2 5 2 3" xfId="9642"/>
    <cellStyle name="Output 2 2 2 5 2 3 2" xfId="9643"/>
    <cellStyle name="Output 2 2 2 5 2 3 2 2" xfId="9644"/>
    <cellStyle name="Output 2 2 2 5 2 3 2 2 2" xfId="9645"/>
    <cellStyle name="Output 2 2 2 5 2 3 2 2 2 2" xfId="9646"/>
    <cellStyle name="Output 2 2 2 5 2 3 2 2 2 2 2" xfId="9647"/>
    <cellStyle name="Output 2 2 2 5 2 3 2 2 2 3" xfId="9648"/>
    <cellStyle name="Output 2 2 2 5 2 3 2 2 2 3 2" xfId="9649"/>
    <cellStyle name="Output 2 2 2 5 2 3 2 2 2 4" xfId="9650"/>
    <cellStyle name="Output 2 2 2 5 2 3 2 2 3" xfId="9651"/>
    <cellStyle name="Output 2 2 2 5 2 3 2 2 3 2" xfId="9652"/>
    <cellStyle name="Output 2 2 2 5 2 3 2 2 3 2 2" xfId="9653"/>
    <cellStyle name="Output 2 2 2 5 2 3 2 2 3 3" xfId="9654"/>
    <cellStyle name="Output 2 2 2 5 2 3 2 2 4" xfId="9655"/>
    <cellStyle name="Output 2 2 2 5 2 3 2 2 4 2" xfId="9656"/>
    <cellStyle name="Output 2 2 2 5 2 3 2 2 5" xfId="9657"/>
    <cellStyle name="Output 2 2 2 5 2 3 2 3" xfId="9658"/>
    <cellStyle name="Output 2 2 2 5 2 3 2 3 2" xfId="9659"/>
    <cellStyle name="Output 2 2 2 5 2 3 2 3 2 2" xfId="9660"/>
    <cellStyle name="Output 2 2 2 5 2 3 2 3 3" xfId="9661"/>
    <cellStyle name="Output 2 2 2 5 2 3 2 3 3 2" xfId="9662"/>
    <cellStyle name="Output 2 2 2 5 2 3 2 3 4" xfId="9663"/>
    <cellStyle name="Output 2 2 2 5 2 3 2 4" xfId="9664"/>
    <cellStyle name="Output 2 2 2 5 2 3 2 4 2" xfId="9665"/>
    <cellStyle name="Output 2 2 2 5 2 3 2 4 2 2" xfId="9666"/>
    <cellStyle name="Output 2 2 2 5 2 3 2 4 3" xfId="9667"/>
    <cellStyle name="Output 2 2 2 5 2 3 2 5" xfId="9668"/>
    <cellStyle name="Output 2 2 2 5 2 3 2 5 2" xfId="9669"/>
    <cellStyle name="Output 2 2 2 5 2 3 2 6" xfId="9670"/>
    <cellStyle name="Output 2 2 2 5 2 3 3" xfId="9671"/>
    <cellStyle name="Output 2 2 2 5 2 3 3 2" xfId="9672"/>
    <cellStyle name="Output 2 2 2 5 2 3 3 2 2" xfId="9673"/>
    <cellStyle name="Output 2 2 2 5 2 3 3 2 2 2" xfId="9674"/>
    <cellStyle name="Output 2 2 2 5 2 3 3 2 3" xfId="9675"/>
    <cellStyle name="Output 2 2 2 5 2 3 3 2 3 2" xfId="9676"/>
    <cellStyle name="Output 2 2 2 5 2 3 3 2 4" xfId="9677"/>
    <cellStyle name="Output 2 2 2 5 2 3 3 3" xfId="9678"/>
    <cellStyle name="Output 2 2 2 5 2 3 3 3 2" xfId="9679"/>
    <cellStyle name="Output 2 2 2 5 2 3 3 3 2 2" xfId="9680"/>
    <cellStyle name="Output 2 2 2 5 2 3 3 3 3" xfId="9681"/>
    <cellStyle name="Output 2 2 2 5 2 3 3 4" xfId="9682"/>
    <cellStyle name="Output 2 2 2 5 2 3 3 4 2" xfId="9683"/>
    <cellStyle name="Output 2 2 2 5 2 3 3 5" xfId="9684"/>
    <cellStyle name="Output 2 2 2 5 2 3 4" xfId="9685"/>
    <cellStyle name="Output 2 2 2 5 2 3 4 2" xfId="9686"/>
    <cellStyle name="Output 2 2 2 5 2 3 4 2 2" xfId="9687"/>
    <cellStyle name="Output 2 2 2 5 2 3 4 3" xfId="9688"/>
    <cellStyle name="Output 2 2 2 5 2 3 4 3 2" xfId="9689"/>
    <cellStyle name="Output 2 2 2 5 2 3 4 4" xfId="9690"/>
    <cellStyle name="Output 2 2 2 5 2 3 5" xfId="9691"/>
    <cellStyle name="Output 2 2 2 5 2 3 5 2" xfId="9692"/>
    <cellStyle name="Output 2 2 2 5 2 3 5 2 2" xfId="9693"/>
    <cellStyle name="Output 2 2 2 5 2 3 5 3" xfId="9694"/>
    <cellStyle name="Output 2 2 2 5 2 3 6" xfId="9695"/>
    <cellStyle name="Output 2 2 2 5 2 3 6 2" xfId="9696"/>
    <cellStyle name="Output 2 2 2 5 2 3 7" xfId="9697"/>
    <cellStyle name="Output 2 2 2 5 2 4" xfId="9698"/>
    <cellStyle name="Output 2 2 2 5 2 4 2" xfId="9699"/>
    <cellStyle name="Output 2 2 2 5 2 4 2 2" xfId="9700"/>
    <cellStyle name="Output 2 2 2 5 2 4 2 2 2" xfId="9701"/>
    <cellStyle name="Output 2 2 2 5 2 4 2 2 2 2" xfId="9702"/>
    <cellStyle name="Output 2 2 2 5 2 4 2 2 3" xfId="9703"/>
    <cellStyle name="Output 2 2 2 5 2 4 2 2 3 2" xfId="9704"/>
    <cellStyle name="Output 2 2 2 5 2 4 2 2 4" xfId="9705"/>
    <cellStyle name="Output 2 2 2 5 2 4 2 3" xfId="9706"/>
    <cellStyle name="Output 2 2 2 5 2 4 2 3 2" xfId="9707"/>
    <cellStyle name="Output 2 2 2 5 2 4 2 3 2 2" xfId="9708"/>
    <cellStyle name="Output 2 2 2 5 2 4 2 3 3" xfId="9709"/>
    <cellStyle name="Output 2 2 2 5 2 4 2 4" xfId="9710"/>
    <cellStyle name="Output 2 2 2 5 2 4 2 4 2" xfId="9711"/>
    <cellStyle name="Output 2 2 2 5 2 4 2 5" xfId="9712"/>
    <cellStyle name="Output 2 2 2 5 2 4 3" xfId="9713"/>
    <cellStyle name="Output 2 2 2 5 2 4 3 2" xfId="9714"/>
    <cellStyle name="Output 2 2 2 5 2 4 3 2 2" xfId="9715"/>
    <cellStyle name="Output 2 2 2 5 2 4 3 3" xfId="9716"/>
    <cellStyle name="Output 2 2 2 5 2 4 3 3 2" xfId="9717"/>
    <cellStyle name="Output 2 2 2 5 2 4 3 4" xfId="9718"/>
    <cellStyle name="Output 2 2 2 5 2 4 4" xfId="9719"/>
    <cellStyle name="Output 2 2 2 5 2 4 4 2" xfId="9720"/>
    <cellStyle name="Output 2 2 2 5 2 4 4 2 2" xfId="9721"/>
    <cellStyle name="Output 2 2 2 5 2 4 4 3" xfId="9722"/>
    <cellStyle name="Output 2 2 2 5 2 4 5" xfId="9723"/>
    <cellStyle name="Output 2 2 2 5 2 4 5 2" xfId="9724"/>
    <cellStyle name="Output 2 2 2 5 2 4 6" xfId="9725"/>
    <cellStyle name="Output 2 2 2 5 2 5" xfId="9726"/>
    <cellStyle name="Output 2 2 2 5 2 5 2" xfId="9727"/>
    <cellStyle name="Output 2 2 2 5 2 5 2 2" xfId="9728"/>
    <cellStyle name="Output 2 2 2 5 2 5 2 2 2" xfId="9729"/>
    <cellStyle name="Output 2 2 2 5 2 5 2 3" xfId="9730"/>
    <cellStyle name="Output 2 2 2 5 2 5 2 3 2" xfId="9731"/>
    <cellStyle name="Output 2 2 2 5 2 5 2 4" xfId="9732"/>
    <cellStyle name="Output 2 2 2 5 2 5 3" xfId="9733"/>
    <cellStyle name="Output 2 2 2 5 2 5 3 2" xfId="9734"/>
    <cellStyle name="Output 2 2 2 5 2 5 3 2 2" xfId="9735"/>
    <cellStyle name="Output 2 2 2 5 2 5 3 3" xfId="9736"/>
    <cellStyle name="Output 2 2 2 5 2 5 4" xfId="9737"/>
    <cellStyle name="Output 2 2 2 5 2 5 4 2" xfId="9738"/>
    <cellStyle name="Output 2 2 2 5 2 5 5" xfId="9739"/>
    <cellStyle name="Output 2 2 2 5 2 6" xfId="9740"/>
    <cellStyle name="Output 2 2 2 5 2 6 2" xfId="9741"/>
    <cellStyle name="Output 2 2 2 5 2 6 2 2" xfId="9742"/>
    <cellStyle name="Output 2 2 2 5 2 6 3" xfId="9743"/>
    <cellStyle name="Output 2 2 2 5 2 6 3 2" xfId="9744"/>
    <cellStyle name="Output 2 2 2 5 2 6 4" xfId="9745"/>
    <cellStyle name="Output 2 2 2 5 2 7" xfId="9746"/>
    <cellStyle name="Output 2 2 2 5 2 7 2" xfId="9747"/>
    <cellStyle name="Output 2 2 2 5 2 7 2 2" xfId="9748"/>
    <cellStyle name="Output 2 2 2 5 2 7 3" xfId="9749"/>
    <cellStyle name="Output 2 2 2 5 2 8" xfId="9750"/>
    <cellStyle name="Output 2 2 2 5 2 8 2" xfId="9751"/>
    <cellStyle name="Output 2 2 2 5 2 9" xfId="9752"/>
    <cellStyle name="Output 2 2 2 5 3" xfId="9753"/>
    <cellStyle name="Output 2 2 2 5 3 2" xfId="9754"/>
    <cellStyle name="Output 2 2 2 5 3 2 2" xfId="9755"/>
    <cellStyle name="Output 2 2 2 5 3 2 2 2" xfId="9756"/>
    <cellStyle name="Output 2 2 2 5 3 2 2 2 2" xfId="9757"/>
    <cellStyle name="Output 2 2 2 5 3 2 2 2 2 2" xfId="9758"/>
    <cellStyle name="Output 2 2 2 5 3 2 2 2 2 2 2" xfId="9759"/>
    <cellStyle name="Output 2 2 2 5 3 2 2 2 2 3" xfId="9760"/>
    <cellStyle name="Output 2 2 2 5 3 2 2 2 2 3 2" xfId="9761"/>
    <cellStyle name="Output 2 2 2 5 3 2 2 2 2 4" xfId="9762"/>
    <cellStyle name="Output 2 2 2 5 3 2 2 2 3" xfId="9763"/>
    <cellStyle name="Output 2 2 2 5 3 2 2 2 3 2" xfId="9764"/>
    <cellStyle name="Output 2 2 2 5 3 2 2 2 3 2 2" xfId="9765"/>
    <cellStyle name="Output 2 2 2 5 3 2 2 2 3 3" xfId="9766"/>
    <cellStyle name="Output 2 2 2 5 3 2 2 2 4" xfId="9767"/>
    <cellStyle name="Output 2 2 2 5 3 2 2 2 4 2" xfId="9768"/>
    <cellStyle name="Output 2 2 2 5 3 2 2 2 5" xfId="9769"/>
    <cellStyle name="Output 2 2 2 5 3 2 2 3" xfId="9770"/>
    <cellStyle name="Output 2 2 2 5 3 2 2 3 2" xfId="9771"/>
    <cellStyle name="Output 2 2 2 5 3 2 2 3 2 2" xfId="9772"/>
    <cellStyle name="Output 2 2 2 5 3 2 2 3 3" xfId="9773"/>
    <cellStyle name="Output 2 2 2 5 3 2 2 3 3 2" xfId="9774"/>
    <cellStyle name="Output 2 2 2 5 3 2 2 3 4" xfId="9775"/>
    <cellStyle name="Output 2 2 2 5 3 2 2 4" xfId="9776"/>
    <cellStyle name="Output 2 2 2 5 3 2 2 4 2" xfId="9777"/>
    <cellStyle name="Output 2 2 2 5 3 2 2 4 2 2" xfId="9778"/>
    <cellStyle name="Output 2 2 2 5 3 2 2 4 3" xfId="9779"/>
    <cellStyle name="Output 2 2 2 5 3 2 2 5" xfId="9780"/>
    <cellStyle name="Output 2 2 2 5 3 2 2 5 2" xfId="9781"/>
    <cellStyle name="Output 2 2 2 5 3 2 2 6" xfId="9782"/>
    <cellStyle name="Output 2 2 2 5 3 2 3" xfId="9783"/>
    <cellStyle name="Output 2 2 2 5 3 2 3 2" xfId="9784"/>
    <cellStyle name="Output 2 2 2 5 3 2 3 2 2" xfId="9785"/>
    <cellStyle name="Output 2 2 2 5 3 2 3 2 2 2" xfId="9786"/>
    <cellStyle name="Output 2 2 2 5 3 2 3 2 3" xfId="9787"/>
    <cellStyle name="Output 2 2 2 5 3 2 3 2 3 2" xfId="9788"/>
    <cellStyle name="Output 2 2 2 5 3 2 3 2 4" xfId="9789"/>
    <cellStyle name="Output 2 2 2 5 3 2 3 3" xfId="9790"/>
    <cellStyle name="Output 2 2 2 5 3 2 3 3 2" xfId="9791"/>
    <cellStyle name="Output 2 2 2 5 3 2 3 3 2 2" xfId="9792"/>
    <cellStyle name="Output 2 2 2 5 3 2 3 3 3" xfId="9793"/>
    <cellStyle name="Output 2 2 2 5 3 2 3 4" xfId="9794"/>
    <cellStyle name="Output 2 2 2 5 3 2 3 4 2" xfId="9795"/>
    <cellStyle name="Output 2 2 2 5 3 2 3 5" xfId="9796"/>
    <cellStyle name="Output 2 2 2 5 3 2 4" xfId="9797"/>
    <cellStyle name="Output 2 2 2 5 3 2 4 2" xfId="9798"/>
    <cellStyle name="Output 2 2 2 5 3 2 4 2 2" xfId="9799"/>
    <cellStyle name="Output 2 2 2 5 3 2 4 3" xfId="9800"/>
    <cellStyle name="Output 2 2 2 5 3 2 4 3 2" xfId="9801"/>
    <cellStyle name="Output 2 2 2 5 3 2 4 4" xfId="9802"/>
    <cellStyle name="Output 2 2 2 5 3 2 5" xfId="9803"/>
    <cellStyle name="Output 2 2 2 5 3 2 5 2" xfId="9804"/>
    <cellStyle name="Output 2 2 2 5 3 2 5 2 2" xfId="9805"/>
    <cellStyle name="Output 2 2 2 5 3 2 5 3" xfId="9806"/>
    <cellStyle name="Output 2 2 2 5 3 2 6" xfId="9807"/>
    <cellStyle name="Output 2 2 2 5 3 2 6 2" xfId="9808"/>
    <cellStyle name="Output 2 2 2 5 3 2 7" xfId="9809"/>
    <cellStyle name="Output 2 2 2 5 3 3" xfId="9810"/>
    <cellStyle name="Output 2 2 2 5 3 3 2" xfId="9811"/>
    <cellStyle name="Output 2 2 2 5 3 3 2 2" xfId="9812"/>
    <cellStyle name="Output 2 2 2 5 3 3 2 2 2" xfId="9813"/>
    <cellStyle name="Output 2 2 2 5 3 3 2 2 2 2" xfId="9814"/>
    <cellStyle name="Output 2 2 2 5 3 3 2 2 3" xfId="9815"/>
    <cellStyle name="Output 2 2 2 5 3 3 2 2 3 2" xfId="9816"/>
    <cellStyle name="Output 2 2 2 5 3 3 2 2 4" xfId="9817"/>
    <cellStyle name="Output 2 2 2 5 3 3 2 3" xfId="9818"/>
    <cellStyle name="Output 2 2 2 5 3 3 2 3 2" xfId="9819"/>
    <cellStyle name="Output 2 2 2 5 3 3 2 3 2 2" xfId="9820"/>
    <cellStyle name="Output 2 2 2 5 3 3 2 3 3" xfId="9821"/>
    <cellStyle name="Output 2 2 2 5 3 3 2 4" xfId="9822"/>
    <cellStyle name="Output 2 2 2 5 3 3 2 4 2" xfId="9823"/>
    <cellStyle name="Output 2 2 2 5 3 3 2 5" xfId="9824"/>
    <cellStyle name="Output 2 2 2 5 3 3 3" xfId="9825"/>
    <cellStyle name="Output 2 2 2 5 3 3 3 2" xfId="9826"/>
    <cellStyle name="Output 2 2 2 5 3 3 3 2 2" xfId="9827"/>
    <cellStyle name="Output 2 2 2 5 3 3 3 3" xfId="9828"/>
    <cellStyle name="Output 2 2 2 5 3 3 3 3 2" xfId="9829"/>
    <cellStyle name="Output 2 2 2 5 3 3 3 4" xfId="9830"/>
    <cellStyle name="Output 2 2 2 5 3 3 4" xfId="9831"/>
    <cellStyle name="Output 2 2 2 5 3 3 4 2" xfId="9832"/>
    <cellStyle name="Output 2 2 2 5 3 3 4 2 2" xfId="9833"/>
    <cellStyle name="Output 2 2 2 5 3 3 4 3" xfId="9834"/>
    <cellStyle name="Output 2 2 2 5 3 3 5" xfId="9835"/>
    <cellStyle name="Output 2 2 2 5 3 3 5 2" xfId="9836"/>
    <cellStyle name="Output 2 2 2 5 3 3 6" xfId="9837"/>
    <cellStyle name="Output 2 2 2 5 3 4" xfId="9838"/>
    <cellStyle name="Output 2 2 2 5 3 4 2" xfId="9839"/>
    <cellStyle name="Output 2 2 2 5 3 4 2 2" xfId="9840"/>
    <cellStyle name="Output 2 2 2 5 3 4 2 2 2" xfId="9841"/>
    <cellStyle name="Output 2 2 2 5 3 4 2 3" xfId="9842"/>
    <cellStyle name="Output 2 2 2 5 3 4 2 3 2" xfId="9843"/>
    <cellStyle name="Output 2 2 2 5 3 4 2 4" xfId="9844"/>
    <cellStyle name="Output 2 2 2 5 3 4 3" xfId="9845"/>
    <cellStyle name="Output 2 2 2 5 3 4 3 2" xfId="9846"/>
    <cellStyle name="Output 2 2 2 5 3 4 3 2 2" xfId="9847"/>
    <cellStyle name="Output 2 2 2 5 3 4 3 3" xfId="9848"/>
    <cellStyle name="Output 2 2 2 5 3 4 4" xfId="9849"/>
    <cellStyle name="Output 2 2 2 5 3 4 4 2" xfId="9850"/>
    <cellStyle name="Output 2 2 2 5 3 4 5" xfId="9851"/>
    <cellStyle name="Output 2 2 2 5 3 5" xfId="9852"/>
    <cellStyle name="Output 2 2 2 5 3 5 2" xfId="9853"/>
    <cellStyle name="Output 2 2 2 5 3 5 2 2" xfId="9854"/>
    <cellStyle name="Output 2 2 2 5 3 5 3" xfId="9855"/>
    <cellStyle name="Output 2 2 2 5 3 5 3 2" xfId="9856"/>
    <cellStyle name="Output 2 2 2 5 3 5 4" xfId="9857"/>
    <cellStyle name="Output 2 2 2 5 3 6" xfId="9858"/>
    <cellStyle name="Output 2 2 2 5 3 6 2" xfId="9859"/>
    <cellStyle name="Output 2 2 2 5 3 6 2 2" xfId="9860"/>
    <cellStyle name="Output 2 2 2 5 3 6 3" xfId="9861"/>
    <cellStyle name="Output 2 2 2 5 3 7" xfId="9862"/>
    <cellStyle name="Output 2 2 2 5 3 7 2" xfId="9863"/>
    <cellStyle name="Output 2 2 2 5 3 8" xfId="9864"/>
    <cellStyle name="Output 2 2 2 5 4" xfId="9865"/>
    <cellStyle name="Output 2 2 2 5 4 2" xfId="9866"/>
    <cellStyle name="Output 2 2 2 5 4 2 2" xfId="9867"/>
    <cellStyle name="Output 2 2 2 5 4 2 2 2" xfId="9868"/>
    <cellStyle name="Output 2 2 2 5 4 2 2 2 2" xfId="9869"/>
    <cellStyle name="Output 2 2 2 5 4 2 2 2 2 2" xfId="9870"/>
    <cellStyle name="Output 2 2 2 5 4 2 2 2 3" xfId="9871"/>
    <cellStyle name="Output 2 2 2 5 4 2 2 2 3 2" xfId="9872"/>
    <cellStyle name="Output 2 2 2 5 4 2 2 2 4" xfId="9873"/>
    <cellStyle name="Output 2 2 2 5 4 2 2 3" xfId="9874"/>
    <cellStyle name="Output 2 2 2 5 4 2 2 3 2" xfId="9875"/>
    <cellStyle name="Output 2 2 2 5 4 2 2 3 2 2" xfId="9876"/>
    <cellStyle name="Output 2 2 2 5 4 2 2 3 3" xfId="9877"/>
    <cellStyle name="Output 2 2 2 5 4 2 2 4" xfId="9878"/>
    <cellStyle name="Output 2 2 2 5 4 2 2 4 2" xfId="9879"/>
    <cellStyle name="Output 2 2 2 5 4 2 2 5" xfId="9880"/>
    <cellStyle name="Output 2 2 2 5 4 2 3" xfId="9881"/>
    <cellStyle name="Output 2 2 2 5 4 2 3 2" xfId="9882"/>
    <cellStyle name="Output 2 2 2 5 4 2 3 2 2" xfId="9883"/>
    <cellStyle name="Output 2 2 2 5 4 2 3 3" xfId="9884"/>
    <cellStyle name="Output 2 2 2 5 4 2 3 3 2" xfId="9885"/>
    <cellStyle name="Output 2 2 2 5 4 2 3 4" xfId="9886"/>
    <cellStyle name="Output 2 2 2 5 4 2 4" xfId="9887"/>
    <cellStyle name="Output 2 2 2 5 4 2 4 2" xfId="9888"/>
    <cellStyle name="Output 2 2 2 5 4 2 4 2 2" xfId="9889"/>
    <cellStyle name="Output 2 2 2 5 4 2 4 3" xfId="9890"/>
    <cellStyle name="Output 2 2 2 5 4 2 5" xfId="9891"/>
    <cellStyle name="Output 2 2 2 5 4 2 5 2" xfId="9892"/>
    <cellStyle name="Output 2 2 2 5 4 2 6" xfId="9893"/>
    <cellStyle name="Output 2 2 2 5 4 3" xfId="9894"/>
    <cellStyle name="Output 2 2 2 5 4 3 2" xfId="9895"/>
    <cellStyle name="Output 2 2 2 5 4 3 2 2" xfId="9896"/>
    <cellStyle name="Output 2 2 2 5 4 3 2 2 2" xfId="9897"/>
    <cellStyle name="Output 2 2 2 5 4 3 2 3" xfId="9898"/>
    <cellStyle name="Output 2 2 2 5 4 3 2 3 2" xfId="9899"/>
    <cellStyle name="Output 2 2 2 5 4 3 2 4" xfId="9900"/>
    <cellStyle name="Output 2 2 2 5 4 3 3" xfId="9901"/>
    <cellStyle name="Output 2 2 2 5 4 3 3 2" xfId="9902"/>
    <cellStyle name="Output 2 2 2 5 4 3 3 2 2" xfId="9903"/>
    <cellStyle name="Output 2 2 2 5 4 3 3 3" xfId="9904"/>
    <cellStyle name="Output 2 2 2 5 4 3 4" xfId="9905"/>
    <cellStyle name="Output 2 2 2 5 4 3 4 2" xfId="9906"/>
    <cellStyle name="Output 2 2 2 5 4 3 5" xfId="9907"/>
    <cellStyle name="Output 2 2 2 5 4 4" xfId="9908"/>
    <cellStyle name="Output 2 2 2 5 4 4 2" xfId="9909"/>
    <cellStyle name="Output 2 2 2 5 4 4 2 2" xfId="9910"/>
    <cellStyle name="Output 2 2 2 5 4 4 3" xfId="9911"/>
    <cellStyle name="Output 2 2 2 5 4 4 3 2" xfId="9912"/>
    <cellStyle name="Output 2 2 2 5 4 4 4" xfId="9913"/>
    <cellStyle name="Output 2 2 2 5 4 5" xfId="9914"/>
    <cellStyle name="Output 2 2 2 5 4 5 2" xfId="9915"/>
    <cellStyle name="Output 2 2 2 5 4 5 2 2" xfId="9916"/>
    <cellStyle name="Output 2 2 2 5 4 5 3" xfId="9917"/>
    <cellStyle name="Output 2 2 2 5 4 6" xfId="9918"/>
    <cellStyle name="Output 2 2 2 5 4 6 2" xfId="9919"/>
    <cellStyle name="Output 2 2 2 5 4 7" xfId="9920"/>
    <cellStyle name="Output 2 2 2 5 5" xfId="9921"/>
    <cellStyle name="Output 2 2 2 5 5 2" xfId="9922"/>
    <cellStyle name="Output 2 2 2 5 5 2 2" xfId="9923"/>
    <cellStyle name="Output 2 2 2 5 5 2 2 2" xfId="9924"/>
    <cellStyle name="Output 2 2 2 5 5 2 2 2 2" xfId="9925"/>
    <cellStyle name="Output 2 2 2 5 5 2 2 3" xfId="9926"/>
    <cellStyle name="Output 2 2 2 5 5 2 2 3 2" xfId="9927"/>
    <cellStyle name="Output 2 2 2 5 5 2 2 4" xfId="9928"/>
    <cellStyle name="Output 2 2 2 5 5 2 3" xfId="9929"/>
    <cellStyle name="Output 2 2 2 5 5 2 3 2" xfId="9930"/>
    <cellStyle name="Output 2 2 2 5 5 2 3 2 2" xfId="9931"/>
    <cellStyle name="Output 2 2 2 5 5 2 3 3" xfId="9932"/>
    <cellStyle name="Output 2 2 2 5 5 2 4" xfId="9933"/>
    <cellStyle name="Output 2 2 2 5 5 2 4 2" xfId="9934"/>
    <cellStyle name="Output 2 2 2 5 5 2 5" xfId="9935"/>
    <cellStyle name="Output 2 2 2 5 5 3" xfId="9936"/>
    <cellStyle name="Output 2 2 2 5 5 3 2" xfId="9937"/>
    <cellStyle name="Output 2 2 2 5 5 3 2 2" xfId="9938"/>
    <cellStyle name="Output 2 2 2 5 5 3 3" xfId="9939"/>
    <cellStyle name="Output 2 2 2 5 5 3 3 2" xfId="9940"/>
    <cellStyle name="Output 2 2 2 5 5 3 4" xfId="9941"/>
    <cellStyle name="Output 2 2 2 5 5 4" xfId="9942"/>
    <cellStyle name="Output 2 2 2 5 5 4 2" xfId="9943"/>
    <cellStyle name="Output 2 2 2 5 5 4 2 2" xfId="9944"/>
    <cellStyle name="Output 2 2 2 5 5 4 3" xfId="9945"/>
    <cellStyle name="Output 2 2 2 5 5 5" xfId="9946"/>
    <cellStyle name="Output 2 2 2 5 5 5 2" xfId="9947"/>
    <cellStyle name="Output 2 2 2 5 5 6" xfId="9948"/>
    <cellStyle name="Output 2 2 2 5 6" xfId="9949"/>
    <cellStyle name="Output 2 2 2 5 6 2" xfId="9950"/>
    <cellStyle name="Output 2 2 2 5 6 2 2" xfId="9951"/>
    <cellStyle name="Output 2 2 2 5 6 2 2 2" xfId="9952"/>
    <cellStyle name="Output 2 2 2 5 6 2 3" xfId="9953"/>
    <cellStyle name="Output 2 2 2 5 6 2 3 2" xfId="9954"/>
    <cellStyle name="Output 2 2 2 5 6 2 4" xfId="9955"/>
    <cellStyle name="Output 2 2 2 5 6 3" xfId="9956"/>
    <cellStyle name="Output 2 2 2 5 6 3 2" xfId="9957"/>
    <cellStyle name="Output 2 2 2 5 6 3 2 2" xfId="9958"/>
    <cellStyle name="Output 2 2 2 5 6 3 3" xfId="9959"/>
    <cellStyle name="Output 2 2 2 5 6 4" xfId="9960"/>
    <cellStyle name="Output 2 2 2 5 6 4 2" xfId="9961"/>
    <cellStyle name="Output 2 2 2 5 6 5" xfId="9962"/>
    <cellStyle name="Output 2 2 2 5 7" xfId="9963"/>
    <cellStyle name="Output 2 2 2 5 7 2" xfId="9964"/>
    <cellStyle name="Output 2 2 2 5 7 2 2" xfId="9965"/>
    <cellStyle name="Output 2 2 2 5 7 3" xfId="9966"/>
    <cellStyle name="Output 2 2 2 5 7 3 2" xfId="9967"/>
    <cellStyle name="Output 2 2 2 5 7 4" xfId="9968"/>
    <cellStyle name="Output 2 2 2 5 8" xfId="9969"/>
    <cellStyle name="Output 2 2 2 5 8 2" xfId="9970"/>
    <cellStyle name="Output 2 2 2 5 8 2 2" xfId="9971"/>
    <cellStyle name="Output 2 2 2 5 8 3" xfId="9972"/>
    <cellStyle name="Output 2 2 2 5 9" xfId="9973"/>
    <cellStyle name="Output 2 2 2 5 9 2" xfId="9974"/>
    <cellStyle name="Output 2 2 2 6" xfId="9975"/>
    <cellStyle name="Output 2 2 2 6 10" xfId="9976"/>
    <cellStyle name="Output 2 2 2 6 2" xfId="9977"/>
    <cellStyle name="Output 2 2 2 6 2 2" xfId="9978"/>
    <cellStyle name="Output 2 2 2 6 2 2 2" xfId="9979"/>
    <cellStyle name="Output 2 2 2 6 2 2 2 2" xfId="9980"/>
    <cellStyle name="Output 2 2 2 6 2 2 2 2 2" xfId="9981"/>
    <cellStyle name="Output 2 2 2 6 2 2 2 2 2 2" xfId="9982"/>
    <cellStyle name="Output 2 2 2 6 2 2 2 2 2 2 2" xfId="9983"/>
    <cellStyle name="Output 2 2 2 6 2 2 2 2 2 2 2 2" xfId="9984"/>
    <cellStyle name="Output 2 2 2 6 2 2 2 2 2 2 3" xfId="9985"/>
    <cellStyle name="Output 2 2 2 6 2 2 2 2 2 2 3 2" xfId="9986"/>
    <cellStyle name="Output 2 2 2 6 2 2 2 2 2 2 4" xfId="9987"/>
    <cellStyle name="Output 2 2 2 6 2 2 2 2 2 3" xfId="9988"/>
    <cellStyle name="Output 2 2 2 6 2 2 2 2 2 3 2" xfId="9989"/>
    <cellStyle name="Output 2 2 2 6 2 2 2 2 2 3 2 2" xfId="9990"/>
    <cellStyle name="Output 2 2 2 6 2 2 2 2 2 3 3" xfId="9991"/>
    <cellStyle name="Output 2 2 2 6 2 2 2 2 2 4" xfId="9992"/>
    <cellStyle name="Output 2 2 2 6 2 2 2 2 2 4 2" xfId="9993"/>
    <cellStyle name="Output 2 2 2 6 2 2 2 2 2 5" xfId="9994"/>
    <cellStyle name="Output 2 2 2 6 2 2 2 2 3" xfId="9995"/>
    <cellStyle name="Output 2 2 2 6 2 2 2 2 3 2" xfId="9996"/>
    <cellStyle name="Output 2 2 2 6 2 2 2 2 3 2 2" xfId="9997"/>
    <cellStyle name="Output 2 2 2 6 2 2 2 2 3 3" xfId="9998"/>
    <cellStyle name="Output 2 2 2 6 2 2 2 2 3 3 2" xfId="9999"/>
    <cellStyle name="Output 2 2 2 6 2 2 2 2 3 4" xfId="10000"/>
    <cellStyle name="Output 2 2 2 6 2 2 2 2 4" xfId="10001"/>
    <cellStyle name="Output 2 2 2 6 2 2 2 2 4 2" xfId="10002"/>
    <cellStyle name="Output 2 2 2 6 2 2 2 2 4 2 2" xfId="10003"/>
    <cellStyle name="Output 2 2 2 6 2 2 2 2 4 3" xfId="10004"/>
    <cellStyle name="Output 2 2 2 6 2 2 2 2 5" xfId="10005"/>
    <cellStyle name="Output 2 2 2 6 2 2 2 2 5 2" xfId="10006"/>
    <cellStyle name="Output 2 2 2 6 2 2 2 2 6" xfId="10007"/>
    <cellStyle name="Output 2 2 2 6 2 2 2 3" xfId="10008"/>
    <cellStyle name="Output 2 2 2 6 2 2 2 3 2" xfId="10009"/>
    <cellStyle name="Output 2 2 2 6 2 2 2 3 2 2" xfId="10010"/>
    <cellStyle name="Output 2 2 2 6 2 2 2 3 2 2 2" xfId="10011"/>
    <cellStyle name="Output 2 2 2 6 2 2 2 3 2 3" xfId="10012"/>
    <cellStyle name="Output 2 2 2 6 2 2 2 3 2 3 2" xfId="10013"/>
    <cellStyle name="Output 2 2 2 6 2 2 2 3 2 4" xfId="10014"/>
    <cellStyle name="Output 2 2 2 6 2 2 2 3 3" xfId="10015"/>
    <cellStyle name="Output 2 2 2 6 2 2 2 3 3 2" xfId="10016"/>
    <cellStyle name="Output 2 2 2 6 2 2 2 3 3 2 2" xfId="10017"/>
    <cellStyle name="Output 2 2 2 6 2 2 2 3 3 3" xfId="10018"/>
    <cellStyle name="Output 2 2 2 6 2 2 2 3 4" xfId="10019"/>
    <cellStyle name="Output 2 2 2 6 2 2 2 3 4 2" xfId="10020"/>
    <cellStyle name="Output 2 2 2 6 2 2 2 3 5" xfId="10021"/>
    <cellStyle name="Output 2 2 2 6 2 2 2 4" xfId="10022"/>
    <cellStyle name="Output 2 2 2 6 2 2 2 4 2" xfId="10023"/>
    <cellStyle name="Output 2 2 2 6 2 2 2 4 2 2" xfId="10024"/>
    <cellStyle name="Output 2 2 2 6 2 2 2 4 3" xfId="10025"/>
    <cellStyle name="Output 2 2 2 6 2 2 2 4 3 2" xfId="10026"/>
    <cellStyle name="Output 2 2 2 6 2 2 2 4 4" xfId="10027"/>
    <cellStyle name="Output 2 2 2 6 2 2 2 5" xfId="10028"/>
    <cellStyle name="Output 2 2 2 6 2 2 2 5 2" xfId="10029"/>
    <cellStyle name="Output 2 2 2 6 2 2 2 5 2 2" xfId="10030"/>
    <cellStyle name="Output 2 2 2 6 2 2 2 5 3" xfId="10031"/>
    <cellStyle name="Output 2 2 2 6 2 2 2 6" xfId="10032"/>
    <cellStyle name="Output 2 2 2 6 2 2 2 6 2" xfId="10033"/>
    <cellStyle name="Output 2 2 2 6 2 2 2 7" xfId="10034"/>
    <cellStyle name="Output 2 2 2 6 2 2 3" xfId="10035"/>
    <cellStyle name="Output 2 2 2 6 2 2 3 2" xfId="10036"/>
    <cellStyle name="Output 2 2 2 6 2 2 3 2 2" xfId="10037"/>
    <cellStyle name="Output 2 2 2 6 2 2 3 2 2 2" xfId="10038"/>
    <cellStyle name="Output 2 2 2 6 2 2 3 2 2 2 2" xfId="10039"/>
    <cellStyle name="Output 2 2 2 6 2 2 3 2 2 3" xfId="10040"/>
    <cellStyle name="Output 2 2 2 6 2 2 3 2 2 3 2" xfId="10041"/>
    <cellStyle name="Output 2 2 2 6 2 2 3 2 2 4" xfId="10042"/>
    <cellStyle name="Output 2 2 2 6 2 2 3 2 3" xfId="10043"/>
    <cellStyle name="Output 2 2 2 6 2 2 3 2 3 2" xfId="10044"/>
    <cellStyle name="Output 2 2 2 6 2 2 3 2 3 2 2" xfId="10045"/>
    <cellStyle name="Output 2 2 2 6 2 2 3 2 3 3" xfId="10046"/>
    <cellStyle name="Output 2 2 2 6 2 2 3 2 4" xfId="10047"/>
    <cellStyle name="Output 2 2 2 6 2 2 3 2 4 2" xfId="10048"/>
    <cellStyle name="Output 2 2 2 6 2 2 3 2 5" xfId="10049"/>
    <cellStyle name="Output 2 2 2 6 2 2 3 3" xfId="10050"/>
    <cellStyle name="Output 2 2 2 6 2 2 3 3 2" xfId="10051"/>
    <cellStyle name="Output 2 2 2 6 2 2 3 3 2 2" xfId="10052"/>
    <cellStyle name="Output 2 2 2 6 2 2 3 3 3" xfId="10053"/>
    <cellStyle name="Output 2 2 2 6 2 2 3 3 3 2" xfId="10054"/>
    <cellStyle name="Output 2 2 2 6 2 2 3 3 4" xfId="10055"/>
    <cellStyle name="Output 2 2 2 6 2 2 3 4" xfId="10056"/>
    <cellStyle name="Output 2 2 2 6 2 2 3 4 2" xfId="10057"/>
    <cellStyle name="Output 2 2 2 6 2 2 3 4 2 2" xfId="10058"/>
    <cellStyle name="Output 2 2 2 6 2 2 3 4 3" xfId="10059"/>
    <cellStyle name="Output 2 2 2 6 2 2 3 5" xfId="10060"/>
    <cellStyle name="Output 2 2 2 6 2 2 3 5 2" xfId="10061"/>
    <cellStyle name="Output 2 2 2 6 2 2 3 6" xfId="10062"/>
    <cellStyle name="Output 2 2 2 6 2 2 4" xfId="10063"/>
    <cellStyle name="Output 2 2 2 6 2 2 4 2" xfId="10064"/>
    <cellStyle name="Output 2 2 2 6 2 2 4 2 2" xfId="10065"/>
    <cellStyle name="Output 2 2 2 6 2 2 4 2 2 2" xfId="10066"/>
    <cellStyle name="Output 2 2 2 6 2 2 4 2 3" xfId="10067"/>
    <cellStyle name="Output 2 2 2 6 2 2 4 2 3 2" xfId="10068"/>
    <cellStyle name="Output 2 2 2 6 2 2 4 2 4" xfId="10069"/>
    <cellStyle name="Output 2 2 2 6 2 2 4 3" xfId="10070"/>
    <cellStyle name="Output 2 2 2 6 2 2 4 3 2" xfId="10071"/>
    <cellStyle name="Output 2 2 2 6 2 2 4 3 2 2" xfId="10072"/>
    <cellStyle name="Output 2 2 2 6 2 2 4 3 3" xfId="10073"/>
    <cellStyle name="Output 2 2 2 6 2 2 4 4" xfId="10074"/>
    <cellStyle name="Output 2 2 2 6 2 2 4 4 2" xfId="10075"/>
    <cellStyle name="Output 2 2 2 6 2 2 4 5" xfId="10076"/>
    <cellStyle name="Output 2 2 2 6 2 2 5" xfId="10077"/>
    <cellStyle name="Output 2 2 2 6 2 2 5 2" xfId="10078"/>
    <cellStyle name="Output 2 2 2 6 2 2 5 2 2" xfId="10079"/>
    <cellStyle name="Output 2 2 2 6 2 2 5 3" xfId="10080"/>
    <cellStyle name="Output 2 2 2 6 2 2 5 3 2" xfId="10081"/>
    <cellStyle name="Output 2 2 2 6 2 2 5 4" xfId="10082"/>
    <cellStyle name="Output 2 2 2 6 2 2 6" xfId="10083"/>
    <cellStyle name="Output 2 2 2 6 2 2 6 2" xfId="10084"/>
    <cellStyle name="Output 2 2 2 6 2 2 6 2 2" xfId="10085"/>
    <cellStyle name="Output 2 2 2 6 2 2 6 3" xfId="10086"/>
    <cellStyle name="Output 2 2 2 6 2 2 7" xfId="10087"/>
    <cellStyle name="Output 2 2 2 6 2 2 7 2" xfId="10088"/>
    <cellStyle name="Output 2 2 2 6 2 2 8" xfId="10089"/>
    <cellStyle name="Output 2 2 2 6 2 3" xfId="10090"/>
    <cellStyle name="Output 2 2 2 6 2 3 2" xfId="10091"/>
    <cellStyle name="Output 2 2 2 6 2 3 2 2" xfId="10092"/>
    <cellStyle name="Output 2 2 2 6 2 3 2 2 2" xfId="10093"/>
    <cellStyle name="Output 2 2 2 6 2 3 2 2 2 2" xfId="10094"/>
    <cellStyle name="Output 2 2 2 6 2 3 2 2 2 2 2" xfId="10095"/>
    <cellStyle name="Output 2 2 2 6 2 3 2 2 2 3" xfId="10096"/>
    <cellStyle name="Output 2 2 2 6 2 3 2 2 2 3 2" xfId="10097"/>
    <cellStyle name="Output 2 2 2 6 2 3 2 2 2 4" xfId="10098"/>
    <cellStyle name="Output 2 2 2 6 2 3 2 2 3" xfId="10099"/>
    <cellStyle name="Output 2 2 2 6 2 3 2 2 3 2" xfId="10100"/>
    <cellStyle name="Output 2 2 2 6 2 3 2 2 3 2 2" xfId="10101"/>
    <cellStyle name="Output 2 2 2 6 2 3 2 2 3 3" xfId="10102"/>
    <cellStyle name="Output 2 2 2 6 2 3 2 2 4" xfId="10103"/>
    <cellStyle name="Output 2 2 2 6 2 3 2 2 4 2" xfId="10104"/>
    <cellStyle name="Output 2 2 2 6 2 3 2 2 5" xfId="10105"/>
    <cellStyle name="Output 2 2 2 6 2 3 2 3" xfId="10106"/>
    <cellStyle name="Output 2 2 2 6 2 3 2 3 2" xfId="10107"/>
    <cellStyle name="Output 2 2 2 6 2 3 2 3 2 2" xfId="10108"/>
    <cellStyle name="Output 2 2 2 6 2 3 2 3 3" xfId="10109"/>
    <cellStyle name="Output 2 2 2 6 2 3 2 3 3 2" xfId="10110"/>
    <cellStyle name="Output 2 2 2 6 2 3 2 3 4" xfId="10111"/>
    <cellStyle name="Output 2 2 2 6 2 3 2 4" xfId="10112"/>
    <cellStyle name="Output 2 2 2 6 2 3 2 4 2" xfId="10113"/>
    <cellStyle name="Output 2 2 2 6 2 3 2 4 2 2" xfId="10114"/>
    <cellStyle name="Output 2 2 2 6 2 3 2 4 3" xfId="10115"/>
    <cellStyle name="Output 2 2 2 6 2 3 2 5" xfId="10116"/>
    <cellStyle name="Output 2 2 2 6 2 3 2 5 2" xfId="10117"/>
    <cellStyle name="Output 2 2 2 6 2 3 2 6" xfId="10118"/>
    <cellStyle name="Output 2 2 2 6 2 3 3" xfId="10119"/>
    <cellStyle name="Output 2 2 2 6 2 3 3 2" xfId="10120"/>
    <cellStyle name="Output 2 2 2 6 2 3 3 2 2" xfId="10121"/>
    <cellStyle name="Output 2 2 2 6 2 3 3 2 2 2" xfId="10122"/>
    <cellStyle name="Output 2 2 2 6 2 3 3 2 3" xfId="10123"/>
    <cellStyle name="Output 2 2 2 6 2 3 3 2 3 2" xfId="10124"/>
    <cellStyle name="Output 2 2 2 6 2 3 3 2 4" xfId="10125"/>
    <cellStyle name="Output 2 2 2 6 2 3 3 3" xfId="10126"/>
    <cellStyle name="Output 2 2 2 6 2 3 3 3 2" xfId="10127"/>
    <cellStyle name="Output 2 2 2 6 2 3 3 3 2 2" xfId="10128"/>
    <cellStyle name="Output 2 2 2 6 2 3 3 3 3" xfId="10129"/>
    <cellStyle name="Output 2 2 2 6 2 3 3 4" xfId="10130"/>
    <cellStyle name="Output 2 2 2 6 2 3 3 4 2" xfId="10131"/>
    <cellStyle name="Output 2 2 2 6 2 3 3 5" xfId="10132"/>
    <cellStyle name="Output 2 2 2 6 2 3 4" xfId="10133"/>
    <cellStyle name="Output 2 2 2 6 2 3 4 2" xfId="10134"/>
    <cellStyle name="Output 2 2 2 6 2 3 4 2 2" xfId="10135"/>
    <cellStyle name="Output 2 2 2 6 2 3 4 3" xfId="10136"/>
    <cellStyle name="Output 2 2 2 6 2 3 4 3 2" xfId="10137"/>
    <cellStyle name="Output 2 2 2 6 2 3 4 4" xfId="10138"/>
    <cellStyle name="Output 2 2 2 6 2 3 5" xfId="10139"/>
    <cellStyle name="Output 2 2 2 6 2 3 5 2" xfId="10140"/>
    <cellStyle name="Output 2 2 2 6 2 3 5 2 2" xfId="10141"/>
    <cellStyle name="Output 2 2 2 6 2 3 5 3" xfId="10142"/>
    <cellStyle name="Output 2 2 2 6 2 3 6" xfId="10143"/>
    <cellStyle name="Output 2 2 2 6 2 3 6 2" xfId="10144"/>
    <cellStyle name="Output 2 2 2 6 2 3 7" xfId="10145"/>
    <cellStyle name="Output 2 2 2 6 2 4" xfId="10146"/>
    <cellStyle name="Output 2 2 2 6 2 4 2" xfId="10147"/>
    <cellStyle name="Output 2 2 2 6 2 4 2 2" xfId="10148"/>
    <cellStyle name="Output 2 2 2 6 2 4 2 2 2" xfId="10149"/>
    <cellStyle name="Output 2 2 2 6 2 4 2 2 2 2" xfId="10150"/>
    <cellStyle name="Output 2 2 2 6 2 4 2 2 3" xfId="10151"/>
    <cellStyle name="Output 2 2 2 6 2 4 2 2 3 2" xfId="10152"/>
    <cellStyle name="Output 2 2 2 6 2 4 2 2 4" xfId="10153"/>
    <cellStyle name="Output 2 2 2 6 2 4 2 3" xfId="10154"/>
    <cellStyle name="Output 2 2 2 6 2 4 2 3 2" xfId="10155"/>
    <cellStyle name="Output 2 2 2 6 2 4 2 3 2 2" xfId="10156"/>
    <cellStyle name="Output 2 2 2 6 2 4 2 3 3" xfId="10157"/>
    <cellStyle name="Output 2 2 2 6 2 4 2 4" xfId="10158"/>
    <cellStyle name="Output 2 2 2 6 2 4 2 4 2" xfId="10159"/>
    <cellStyle name="Output 2 2 2 6 2 4 2 5" xfId="10160"/>
    <cellStyle name="Output 2 2 2 6 2 4 3" xfId="10161"/>
    <cellStyle name="Output 2 2 2 6 2 4 3 2" xfId="10162"/>
    <cellStyle name="Output 2 2 2 6 2 4 3 2 2" xfId="10163"/>
    <cellStyle name="Output 2 2 2 6 2 4 3 3" xfId="10164"/>
    <cellStyle name="Output 2 2 2 6 2 4 3 3 2" xfId="10165"/>
    <cellStyle name="Output 2 2 2 6 2 4 3 4" xfId="10166"/>
    <cellStyle name="Output 2 2 2 6 2 4 4" xfId="10167"/>
    <cellStyle name="Output 2 2 2 6 2 4 4 2" xfId="10168"/>
    <cellStyle name="Output 2 2 2 6 2 4 4 2 2" xfId="10169"/>
    <cellStyle name="Output 2 2 2 6 2 4 4 3" xfId="10170"/>
    <cellStyle name="Output 2 2 2 6 2 4 5" xfId="10171"/>
    <cellStyle name="Output 2 2 2 6 2 4 5 2" xfId="10172"/>
    <cellStyle name="Output 2 2 2 6 2 4 6" xfId="10173"/>
    <cellStyle name="Output 2 2 2 6 2 5" xfId="10174"/>
    <cellStyle name="Output 2 2 2 6 2 5 2" xfId="10175"/>
    <cellStyle name="Output 2 2 2 6 2 5 2 2" xfId="10176"/>
    <cellStyle name="Output 2 2 2 6 2 5 2 2 2" xfId="10177"/>
    <cellStyle name="Output 2 2 2 6 2 5 2 3" xfId="10178"/>
    <cellStyle name="Output 2 2 2 6 2 5 2 3 2" xfId="10179"/>
    <cellStyle name="Output 2 2 2 6 2 5 2 4" xfId="10180"/>
    <cellStyle name="Output 2 2 2 6 2 5 3" xfId="10181"/>
    <cellStyle name="Output 2 2 2 6 2 5 3 2" xfId="10182"/>
    <cellStyle name="Output 2 2 2 6 2 5 3 2 2" xfId="10183"/>
    <cellStyle name="Output 2 2 2 6 2 5 3 3" xfId="10184"/>
    <cellStyle name="Output 2 2 2 6 2 5 4" xfId="10185"/>
    <cellStyle name="Output 2 2 2 6 2 5 4 2" xfId="10186"/>
    <cellStyle name="Output 2 2 2 6 2 5 5" xfId="10187"/>
    <cellStyle name="Output 2 2 2 6 2 6" xfId="10188"/>
    <cellStyle name="Output 2 2 2 6 2 6 2" xfId="10189"/>
    <cellStyle name="Output 2 2 2 6 2 6 2 2" xfId="10190"/>
    <cellStyle name="Output 2 2 2 6 2 6 3" xfId="10191"/>
    <cellStyle name="Output 2 2 2 6 2 6 3 2" xfId="10192"/>
    <cellStyle name="Output 2 2 2 6 2 6 4" xfId="10193"/>
    <cellStyle name="Output 2 2 2 6 2 7" xfId="10194"/>
    <cellStyle name="Output 2 2 2 6 2 7 2" xfId="10195"/>
    <cellStyle name="Output 2 2 2 6 2 7 2 2" xfId="10196"/>
    <cellStyle name="Output 2 2 2 6 2 7 3" xfId="10197"/>
    <cellStyle name="Output 2 2 2 6 2 8" xfId="10198"/>
    <cellStyle name="Output 2 2 2 6 2 8 2" xfId="10199"/>
    <cellStyle name="Output 2 2 2 6 2 9" xfId="10200"/>
    <cellStyle name="Output 2 2 2 6 3" xfId="10201"/>
    <cellStyle name="Output 2 2 2 6 3 2" xfId="10202"/>
    <cellStyle name="Output 2 2 2 6 3 2 2" xfId="10203"/>
    <cellStyle name="Output 2 2 2 6 3 2 2 2" xfId="10204"/>
    <cellStyle name="Output 2 2 2 6 3 2 2 2 2" xfId="10205"/>
    <cellStyle name="Output 2 2 2 6 3 2 2 2 2 2" xfId="10206"/>
    <cellStyle name="Output 2 2 2 6 3 2 2 2 2 2 2" xfId="10207"/>
    <cellStyle name="Output 2 2 2 6 3 2 2 2 2 3" xfId="10208"/>
    <cellStyle name="Output 2 2 2 6 3 2 2 2 2 3 2" xfId="10209"/>
    <cellStyle name="Output 2 2 2 6 3 2 2 2 2 4" xfId="10210"/>
    <cellStyle name="Output 2 2 2 6 3 2 2 2 3" xfId="10211"/>
    <cellStyle name="Output 2 2 2 6 3 2 2 2 3 2" xfId="10212"/>
    <cellStyle name="Output 2 2 2 6 3 2 2 2 3 2 2" xfId="10213"/>
    <cellStyle name="Output 2 2 2 6 3 2 2 2 3 3" xfId="10214"/>
    <cellStyle name="Output 2 2 2 6 3 2 2 2 4" xfId="10215"/>
    <cellStyle name="Output 2 2 2 6 3 2 2 2 4 2" xfId="10216"/>
    <cellStyle name="Output 2 2 2 6 3 2 2 2 5" xfId="10217"/>
    <cellStyle name="Output 2 2 2 6 3 2 2 3" xfId="10218"/>
    <cellStyle name="Output 2 2 2 6 3 2 2 3 2" xfId="10219"/>
    <cellStyle name="Output 2 2 2 6 3 2 2 3 2 2" xfId="10220"/>
    <cellStyle name="Output 2 2 2 6 3 2 2 3 3" xfId="10221"/>
    <cellStyle name="Output 2 2 2 6 3 2 2 3 3 2" xfId="10222"/>
    <cellStyle name="Output 2 2 2 6 3 2 2 3 4" xfId="10223"/>
    <cellStyle name="Output 2 2 2 6 3 2 2 4" xfId="10224"/>
    <cellStyle name="Output 2 2 2 6 3 2 2 4 2" xfId="10225"/>
    <cellStyle name="Output 2 2 2 6 3 2 2 4 2 2" xfId="10226"/>
    <cellStyle name="Output 2 2 2 6 3 2 2 4 3" xfId="10227"/>
    <cellStyle name="Output 2 2 2 6 3 2 2 5" xfId="10228"/>
    <cellStyle name="Output 2 2 2 6 3 2 2 5 2" xfId="10229"/>
    <cellStyle name="Output 2 2 2 6 3 2 2 6" xfId="10230"/>
    <cellStyle name="Output 2 2 2 6 3 2 3" xfId="10231"/>
    <cellStyle name="Output 2 2 2 6 3 2 3 2" xfId="10232"/>
    <cellStyle name="Output 2 2 2 6 3 2 3 2 2" xfId="10233"/>
    <cellStyle name="Output 2 2 2 6 3 2 3 2 2 2" xfId="10234"/>
    <cellStyle name="Output 2 2 2 6 3 2 3 2 3" xfId="10235"/>
    <cellStyle name="Output 2 2 2 6 3 2 3 2 3 2" xfId="10236"/>
    <cellStyle name="Output 2 2 2 6 3 2 3 2 4" xfId="10237"/>
    <cellStyle name="Output 2 2 2 6 3 2 3 3" xfId="10238"/>
    <cellStyle name="Output 2 2 2 6 3 2 3 3 2" xfId="10239"/>
    <cellStyle name="Output 2 2 2 6 3 2 3 3 2 2" xfId="10240"/>
    <cellStyle name="Output 2 2 2 6 3 2 3 3 3" xfId="10241"/>
    <cellStyle name="Output 2 2 2 6 3 2 3 4" xfId="10242"/>
    <cellStyle name="Output 2 2 2 6 3 2 3 4 2" xfId="10243"/>
    <cellStyle name="Output 2 2 2 6 3 2 3 5" xfId="10244"/>
    <cellStyle name="Output 2 2 2 6 3 2 4" xfId="10245"/>
    <cellStyle name="Output 2 2 2 6 3 2 4 2" xfId="10246"/>
    <cellStyle name="Output 2 2 2 6 3 2 4 2 2" xfId="10247"/>
    <cellStyle name="Output 2 2 2 6 3 2 4 3" xfId="10248"/>
    <cellStyle name="Output 2 2 2 6 3 2 4 3 2" xfId="10249"/>
    <cellStyle name="Output 2 2 2 6 3 2 4 4" xfId="10250"/>
    <cellStyle name="Output 2 2 2 6 3 2 5" xfId="10251"/>
    <cellStyle name="Output 2 2 2 6 3 2 5 2" xfId="10252"/>
    <cellStyle name="Output 2 2 2 6 3 2 5 2 2" xfId="10253"/>
    <cellStyle name="Output 2 2 2 6 3 2 5 3" xfId="10254"/>
    <cellStyle name="Output 2 2 2 6 3 2 6" xfId="10255"/>
    <cellStyle name="Output 2 2 2 6 3 2 6 2" xfId="10256"/>
    <cellStyle name="Output 2 2 2 6 3 2 7" xfId="10257"/>
    <cellStyle name="Output 2 2 2 6 3 3" xfId="10258"/>
    <cellStyle name="Output 2 2 2 6 3 3 2" xfId="10259"/>
    <cellStyle name="Output 2 2 2 6 3 3 2 2" xfId="10260"/>
    <cellStyle name="Output 2 2 2 6 3 3 2 2 2" xfId="10261"/>
    <cellStyle name="Output 2 2 2 6 3 3 2 2 2 2" xfId="10262"/>
    <cellStyle name="Output 2 2 2 6 3 3 2 2 3" xfId="10263"/>
    <cellStyle name="Output 2 2 2 6 3 3 2 2 3 2" xfId="10264"/>
    <cellStyle name="Output 2 2 2 6 3 3 2 2 4" xfId="10265"/>
    <cellStyle name="Output 2 2 2 6 3 3 2 3" xfId="10266"/>
    <cellStyle name="Output 2 2 2 6 3 3 2 3 2" xfId="10267"/>
    <cellStyle name="Output 2 2 2 6 3 3 2 3 2 2" xfId="10268"/>
    <cellStyle name="Output 2 2 2 6 3 3 2 3 3" xfId="10269"/>
    <cellStyle name="Output 2 2 2 6 3 3 2 4" xfId="10270"/>
    <cellStyle name="Output 2 2 2 6 3 3 2 4 2" xfId="10271"/>
    <cellStyle name="Output 2 2 2 6 3 3 2 5" xfId="10272"/>
    <cellStyle name="Output 2 2 2 6 3 3 3" xfId="10273"/>
    <cellStyle name="Output 2 2 2 6 3 3 3 2" xfId="10274"/>
    <cellStyle name="Output 2 2 2 6 3 3 3 2 2" xfId="10275"/>
    <cellStyle name="Output 2 2 2 6 3 3 3 3" xfId="10276"/>
    <cellStyle name="Output 2 2 2 6 3 3 3 3 2" xfId="10277"/>
    <cellStyle name="Output 2 2 2 6 3 3 3 4" xfId="10278"/>
    <cellStyle name="Output 2 2 2 6 3 3 4" xfId="10279"/>
    <cellStyle name="Output 2 2 2 6 3 3 4 2" xfId="10280"/>
    <cellStyle name="Output 2 2 2 6 3 3 4 2 2" xfId="10281"/>
    <cellStyle name="Output 2 2 2 6 3 3 4 3" xfId="10282"/>
    <cellStyle name="Output 2 2 2 6 3 3 5" xfId="10283"/>
    <cellStyle name="Output 2 2 2 6 3 3 5 2" xfId="10284"/>
    <cellStyle name="Output 2 2 2 6 3 3 6" xfId="10285"/>
    <cellStyle name="Output 2 2 2 6 3 4" xfId="10286"/>
    <cellStyle name="Output 2 2 2 6 3 4 2" xfId="10287"/>
    <cellStyle name="Output 2 2 2 6 3 4 2 2" xfId="10288"/>
    <cellStyle name="Output 2 2 2 6 3 4 2 2 2" xfId="10289"/>
    <cellStyle name="Output 2 2 2 6 3 4 2 3" xfId="10290"/>
    <cellStyle name="Output 2 2 2 6 3 4 2 3 2" xfId="10291"/>
    <cellStyle name="Output 2 2 2 6 3 4 2 4" xfId="10292"/>
    <cellStyle name="Output 2 2 2 6 3 4 3" xfId="10293"/>
    <cellStyle name="Output 2 2 2 6 3 4 3 2" xfId="10294"/>
    <cellStyle name="Output 2 2 2 6 3 4 3 2 2" xfId="10295"/>
    <cellStyle name="Output 2 2 2 6 3 4 3 3" xfId="10296"/>
    <cellStyle name="Output 2 2 2 6 3 4 4" xfId="10297"/>
    <cellStyle name="Output 2 2 2 6 3 4 4 2" xfId="10298"/>
    <cellStyle name="Output 2 2 2 6 3 4 5" xfId="10299"/>
    <cellStyle name="Output 2 2 2 6 3 5" xfId="10300"/>
    <cellStyle name="Output 2 2 2 6 3 5 2" xfId="10301"/>
    <cellStyle name="Output 2 2 2 6 3 5 2 2" xfId="10302"/>
    <cellStyle name="Output 2 2 2 6 3 5 3" xfId="10303"/>
    <cellStyle name="Output 2 2 2 6 3 5 3 2" xfId="10304"/>
    <cellStyle name="Output 2 2 2 6 3 5 4" xfId="10305"/>
    <cellStyle name="Output 2 2 2 6 3 6" xfId="10306"/>
    <cellStyle name="Output 2 2 2 6 3 6 2" xfId="10307"/>
    <cellStyle name="Output 2 2 2 6 3 6 2 2" xfId="10308"/>
    <cellStyle name="Output 2 2 2 6 3 6 3" xfId="10309"/>
    <cellStyle name="Output 2 2 2 6 3 7" xfId="10310"/>
    <cellStyle name="Output 2 2 2 6 3 7 2" xfId="10311"/>
    <cellStyle name="Output 2 2 2 6 3 8" xfId="10312"/>
    <cellStyle name="Output 2 2 2 6 4" xfId="10313"/>
    <cellStyle name="Output 2 2 2 6 4 2" xfId="10314"/>
    <cellStyle name="Output 2 2 2 6 4 2 2" xfId="10315"/>
    <cellStyle name="Output 2 2 2 6 4 2 2 2" xfId="10316"/>
    <cellStyle name="Output 2 2 2 6 4 2 2 2 2" xfId="10317"/>
    <cellStyle name="Output 2 2 2 6 4 2 2 2 2 2" xfId="10318"/>
    <cellStyle name="Output 2 2 2 6 4 2 2 2 3" xfId="10319"/>
    <cellStyle name="Output 2 2 2 6 4 2 2 2 3 2" xfId="10320"/>
    <cellStyle name="Output 2 2 2 6 4 2 2 2 4" xfId="10321"/>
    <cellStyle name="Output 2 2 2 6 4 2 2 3" xfId="10322"/>
    <cellStyle name="Output 2 2 2 6 4 2 2 3 2" xfId="10323"/>
    <cellStyle name="Output 2 2 2 6 4 2 2 3 2 2" xfId="10324"/>
    <cellStyle name="Output 2 2 2 6 4 2 2 3 3" xfId="10325"/>
    <cellStyle name="Output 2 2 2 6 4 2 2 4" xfId="10326"/>
    <cellStyle name="Output 2 2 2 6 4 2 2 4 2" xfId="10327"/>
    <cellStyle name="Output 2 2 2 6 4 2 2 5" xfId="10328"/>
    <cellStyle name="Output 2 2 2 6 4 2 3" xfId="10329"/>
    <cellStyle name="Output 2 2 2 6 4 2 3 2" xfId="10330"/>
    <cellStyle name="Output 2 2 2 6 4 2 3 2 2" xfId="10331"/>
    <cellStyle name="Output 2 2 2 6 4 2 3 3" xfId="10332"/>
    <cellStyle name="Output 2 2 2 6 4 2 3 3 2" xfId="10333"/>
    <cellStyle name="Output 2 2 2 6 4 2 3 4" xfId="10334"/>
    <cellStyle name="Output 2 2 2 6 4 2 4" xfId="10335"/>
    <cellStyle name="Output 2 2 2 6 4 2 4 2" xfId="10336"/>
    <cellStyle name="Output 2 2 2 6 4 2 4 2 2" xfId="10337"/>
    <cellStyle name="Output 2 2 2 6 4 2 4 3" xfId="10338"/>
    <cellStyle name="Output 2 2 2 6 4 2 5" xfId="10339"/>
    <cellStyle name="Output 2 2 2 6 4 2 5 2" xfId="10340"/>
    <cellStyle name="Output 2 2 2 6 4 2 6" xfId="10341"/>
    <cellStyle name="Output 2 2 2 6 4 3" xfId="10342"/>
    <cellStyle name="Output 2 2 2 6 4 3 2" xfId="10343"/>
    <cellStyle name="Output 2 2 2 6 4 3 2 2" xfId="10344"/>
    <cellStyle name="Output 2 2 2 6 4 3 2 2 2" xfId="10345"/>
    <cellStyle name="Output 2 2 2 6 4 3 2 3" xfId="10346"/>
    <cellStyle name="Output 2 2 2 6 4 3 2 3 2" xfId="10347"/>
    <cellStyle name="Output 2 2 2 6 4 3 2 4" xfId="10348"/>
    <cellStyle name="Output 2 2 2 6 4 3 3" xfId="10349"/>
    <cellStyle name="Output 2 2 2 6 4 3 3 2" xfId="10350"/>
    <cellStyle name="Output 2 2 2 6 4 3 3 2 2" xfId="10351"/>
    <cellStyle name="Output 2 2 2 6 4 3 3 3" xfId="10352"/>
    <cellStyle name="Output 2 2 2 6 4 3 4" xfId="10353"/>
    <cellStyle name="Output 2 2 2 6 4 3 4 2" xfId="10354"/>
    <cellStyle name="Output 2 2 2 6 4 3 5" xfId="10355"/>
    <cellStyle name="Output 2 2 2 6 4 4" xfId="10356"/>
    <cellStyle name="Output 2 2 2 6 4 4 2" xfId="10357"/>
    <cellStyle name="Output 2 2 2 6 4 4 2 2" xfId="10358"/>
    <cellStyle name="Output 2 2 2 6 4 4 3" xfId="10359"/>
    <cellStyle name="Output 2 2 2 6 4 4 3 2" xfId="10360"/>
    <cellStyle name="Output 2 2 2 6 4 4 4" xfId="10361"/>
    <cellStyle name="Output 2 2 2 6 4 5" xfId="10362"/>
    <cellStyle name="Output 2 2 2 6 4 5 2" xfId="10363"/>
    <cellStyle name="Output 2 2 2 6 4 5 2 2" xfId="10364"/>
    <cellStyle name="Output 2 2 2 6 4 5 3" xfId="10365"/>
    <cellStyle name="Output 2 2 2 6 4 6" xfId="10366"/>
    <cellStyle name="Output 2 2 2 6 4 6 2" xfId="10367"/>
    <cellStyle name="Output 2 2 2 6 4 7" xfId="10368"/>
    <cellStyle name="Output 2 2 2 6 5" xfId="10369"/>
    <cellStyle name="Output 2 2 2 6 5 2" xfId="10370"/>
    <cellStyle name="Output 2 2 2 6 5 2 2" xfId="10371"/>
    <cellStyle name="Output 2 2 2 6 5 2 2 2" xfId="10372"/>
    <cellStyle name="Output 2 2 2 6 5 2 2 2 2" xfId="10373"/>
    <cellStyle name="Output 2 2 2 6 5 2 2 3" xfId="10374"/>
    <cellStyle name="Output 2 2 2 6 5 2 2 3 2" xfId="10375"/>
    <cellStyle name="Output 2 2 2 6 5 2 2 4" xfId="10376"/>
    <cellStyle name="Output 2 2 2 6 5 2 3" xfId="10377"/>
    <cellStyle name="Output 2 2 2 6 5 2 3 2" xfId="10378"/>
    <cellStyle name="Output 2 2 2 6 5 2 3 2 2" xfId="10379"/>
    <cellStyle name="Output 2 2 2 6 5 2 3 3" xfId="10380"/>
    <cellStyle name="Output 2 2 2 6 5 2 4" xfId="10381"/>
    <cellStyle name="Output 2 2 2 6 5 2 4 2" xfId="10382"/>
    <cellStyle name="Output 2 2 2 6 5 2 5" xfId="10383"/>
    <cellStyle name="Output 2 2 2 6 5 3" xfId="10384"/>
    <cellStyle name="Output 2 2 2 6 5 3 2" xfId="10385"/>
    <cellStyle name="Output 2 2 2 6 5 3 2 2" xfId="10386"/>
    <cellStyle name="Output 2 2 2 6 5 3 3" xfId="10387"/>
    <cellStyle name="Output 2 2 2 6 5 3 3 2" xfId="10388"/>
    <cellStyle name="Output 2 2 2 6 5 3 4" xfId="10389"/>
    <cellStyle name="Output 2 2 2 6 5 4" xfId="10390"/>
    <cellStyle name="Output 2 2 2 6 5 4 2" xfId="10391"/>
    <cellStyle name="Output 2 2 2 6 5 4 2 2" xfId="10392"/>
    <cellStyle name="Output 2 2 2 6 5 4 3" xfId="10393"/>
    <cellStyle name="Output 2 2 2 6 5 5" xfId="10394"/>
    <cellStyle name="Output 2 2 2 6 5 5 2" xfId="10395"/>
    <cellStyle name="Output 2 2 2 6 5 6" xfId="10396"/>
    <cellStyle name="Output 2 2 2 6 6" xfId="10397"/>
    <cellStyle name="Output 2 2 2 6 6 2" xfId="10398"/>
    <cellStyle name="Output 2 2 2 6 6 2 2" xfId="10399"/>
    <cellStyle name="Output 2 2 2 6 6 2 2 2" xfId="10400"/>
    <cellStyle name="Output 2 2 2 6 6 2 3" xfId="10401"/>
    <cellStyle name="Output 2 2 2 6 6 2 3 2" xfId="10402"/>
    <cellStyle name="Output 2 2 2 6 6 2 4" xfId="10403"/>
    <cellStyle name="Output 2 2 2 6 6 3" xfId="10404"/>
    <cellStyle name="Output 2 2 2 6 6 3 2" xfId="10405"/>
    <cellStyle name="Output 2 2 2 6 6 3 2 2" xfId="10406"/>
    <cellStyle name="Output 2 2 2 6 6 3 3" xfId="10407"/>
    <cellStyle name="Output 2 2 2 6 6 4" xfId="10408"/>
    <cellStyle name="Output 2 2 2 6 6 4 2" xfId="10409"/>
    <cellStyle name="Output 2 2 2 6 6 5" xfId="10410"/>
    <cellStyle name="Output 2 2 2 6 7" xfId="10411"/>
    <cellStyle name="Output 2 2 2 6 7 2" xfId="10412"/>
    <cellStyle name="Output 2 2 2 6 7 2 2" xfId="10413"/>
    <cellStyle name="Output 2 2 2 6 7 3" xfId="10414"/>
    <cellStyle name="Output 2 2 2 6 7 3 2" xfId="10415"/>
    <cellStyle name="Output 2 2 2 6 7 4" xfId="10416"/>
    <cellStyle name="Output 2 2 2 6 8" xfId="10417"/>
    <cellStyle name="Output 2 2 2 6 8 2" xfId="10418"/>
    <cellStyle name="Output 2 2 2 6 8 2 2" xfId="10419"/>
    <cellStyle name="Output 2 2 2 6 8 3" xfId="10420"/>
    <cellStyle name="Output 2 2 2 6 9" xfId="10421"/>
    <cellStyle name="Output 2 2 2 6 9 2" xfId="10422"/>
    <cellStyle name="Output 2 2 2 7" xfId="10423"/>
    <cellStyle name="Output 2 2 2 7 2" xfId="10424"/>
    <cellStyle name="Output 2 2 2 7 2 2" xfId="10425"/>
    <cellStyle name="Output 2 2 2 7 2 2 2" xfId="10426"/>
    <cellStyle name="Output 2 2 2 7 2 2 2 2" xfId="10427"/>
    <cellStyle name="Output 2 2 2 7 2 2 2 2 2" xfId="10428"/>
    <cellStyle name="Output 2 2 2 7 2 2 2 2 2 2" xfId="10429"/>
    <cellStyle name="Output 2 2 2 7 2 2 2 2 2 2 2" xfId="10430"/>
    <cellStyle name="Output 2 2 2 7 2 2 2 2 2 3" xfId="10431"/>
    <cellStyle name="Output 2 2 2 7 2 2 2 2 2 3 2" xfId="10432"/>
    <cellStyle name="Output 2 2 2 7 2 2 2 2 2 4" xfId="10433"/>
    <cellStyle name="Output 2 2 2 7 2 2 2 2 3" xfId="10434"/>
    <cellStyle name="Output 2 2 2 7 2 2 2 2 3 2" xfId="10435"/>
    <cellStyle name="Output 2 2 2 7 2 2 2 2 3 2 2" xfId="10436"/>
    <cellStyle name="Output 2 2 2 7 2 2 2 2 3 3" xfId="10437"/>
    <cellStyle name="Output 2 2 2 7 2 2 2 2 4" xfId="10438"/>
    <cellStyle name="Output 2 2 2 7 2 2 2 2 4 2" xfId="10439"/>
    <cellStyle name="Output 2 2 2 7 2 2 2 2 5" xfId="10440"/>
    <cellStyle name="Output 2 2 2 7 2 2 2 3" xfId="10441"/>
    <cellStyle name="Output 2 2 2 7 2 2 2 3 2" xfId="10442"/>
    <cellStyle name="Output 2 2 2 7 2 2 2 3 2 2" xfId="10443"/>
    <cellStyle name="Output 2 2 2 7 2 2 2 3 3" xfId="10444"/>
    <cellStyle name="Output 2 2 2 7 2 2 2 3 3 2" xfId="10445"/>
    <cellStyle name="Output 2 2 2 7 2 2 2 3 4" xfId="10446"/>
    <cellStyle name="Output 2 2 2 7 2 2 2 4" xfId="10447"/>
    <cellStyle name="Output 2 2 2 7 2 2 2 4 2" xfId="10448"/>
    <cellStyle name="Output 2 2 2 7 2 2 2 4 2 2" xfId="10449"/>
    <cellStyle name="Output 2 2 2 7 2 2 2 4 3" xfId="10450"/>
    <cellStyle name="Output 2 2 2 7 2 2 2 5" xfId="10451"/>
    <cellStyle name="Output 2 2 2 7 2 2 2 5 2" xfId="10452"/>
    <cellStyle name="Output 2 2 2 7 2 2 2 6" xfId="10453"/>
    <cellStyle name="Output 2 2 2 7 2 2 3" xfId="10454"/>
    <cellStyle name="Output 2 2 2 7 2 2 3 2" xfId="10455"/>
    <cellStyle name="Output 2 2 2 7 2 2 3 2 2" xfId="10456"/>
    <cellStyle name="Output 2 2 2 7 2 2 3 2 2 2" xfId="10457"/>
    <cellStyle name="Output 2 2 2 7 2 2 3 2 3" xfId="10458"/>
    <cellStyle name="Output 2 2 2 7 2 2 3 2 3 2" xfId="10459"/>
    <cellStyle name="Output 2 2 2 7 2 2 3 2 4" xfId="10460"/>
    <cellStyle name="Output 2 2 2 7 2 2 3 3" xfId="10461"/>
    <cellStyle name="Output 2 2 2 7 2 2 3 3 2" xfId="10462"/>
    <cellStyle name="Output 2 2 2 7 2 2 3 3 2 2" xfId="10463"/>
    <cellStyle name="Output 2 2 2 7 2 2 3 3 3" xfId="10464"/>
    <cellStyle name="Output 2 2 2 7 2 2 3 4" xfId="10465"/>
    <cellStyle name="Output 2 2 2 7 2 2 3 4 2" xfId="10466"/>
    <cellStyle name="Output 2 2 2 7 2 2 3 5" xfId="10467"/>
    <cellStyle name="Output 2 2 2 7 2 2 4" xfId="10468"/>
    <cellStyle name="Output 2 2 2 7 2 2 4 2" xfId="10469"/>
    <cellStyle name="Output 2 2 2 7 2 2 4 2 2" xfId="10470"/>
    <cellStyle name="Output 2 2 2 7 2 2 4 3" xfId="10471"/>
    <cellStyle name="Output 2 2 2 7 2 2 4 3 2" xfId="10472"/>
    <cellStyle name="Output 2 2 2 7 2 2 4 4" xfId="10473"/>
    <cellStyle name="Output 2 2 2 7 2 2 5" xfId="10474"/>
    <cellStyle name="Output 2 2 2 7 2 2 5 2" xfId="10475"/>
    <cellStyle name="Output 2 2 2 7 2 2 5 2 2" xfId="10476"/>
    <cellStyle name="Output 2 2 2 7 2 2 5 3" xfId="10477"/>
    <cellStyle name="Output 2 2 2 7 2 2 6" xfId="10478"/>
    <cellStyle name="Output 2 2 2 7 2 2 6 2" xfId="10479"/>
    <cellStyle name="Output 2 2 2 7 2 2 7" xfId="10480"/>
    <cellStyle name="Output 2 2 2 7 2 3" xfId="10481"/>
    <cellStyle name="Output 2 2 2 7 2 3 2" xfId="10482"/>
    <cellStyle name="Output 2 2 2 7 2 3 2 2" xfId="10483"/>
    <cellStyle name="Output 2 2 2 7 2 3 2 2 2" xfId="10484"/>
    <cellStyle name="Output 2 2 2 7 2 3 2 2 2 2" xfId="10485"/>
    <cellStyle name="Output 2 2 2 7 2 3 2 2 3" xfId="10486"/>
    <cellStyle name="Output 2 2 2 7 2 3 2 2 3 2" xfId="10487"/>
    <cellStyle name="Output 2 2 2 7 2 3 2 2 4" xfId="10488"/>
    <cellStyle name="Output 2 2 2 7 2 3 2 3" xfId="10489"/>
    <cellStyle name="Output 2 2 2 7 2 3 2 3 2" xfId="10490"/>
    <cellStyle name="Output 2 2 2 7 2 3 2 3 2 2" xfId="10491"/>
    <cellStyle name="Output 2 2 2 7 2 3 2 3 3" xfId="10492"/>
    <cellStyle name="Output 2 2 2 7 2 3 2 4" xfId="10493"/>
    <cellStyle name="Output 2 2 2 7 2 3 2 4 2" xfId="10494"/>
    <cellStyle name="Output 2 2 2 7 2 3 2 5" xfId="10495"/>
    <cellStyle name="Output 2 2 2 7 2 3 3" xfId="10496"/>
    <cellStyle name="Output 2 2 2 7 2 3 3 2" xfId="10497"/>
    <cellStyle name="Output 2 2 2 7 2 3 3 2 2" xfId="10498"/>
    <cellStyle name="Output 2 2 2 7 2 3 3 3" xfId="10499"/>
    <cellStyle name="Output 2 2 2 7 2 3 3 3 2" xfId="10500"/>
    <cellStyle name="Output 2 2 2 7 2 3 3 4" xfId="10501"/>
    <cellStyle name="Output 2 2 2 7 2 3 4" xfId="10502"/>
    <cellStyle name="Output 2 2 2 7 2 3 4 2" xfId="10503"/>
    <cellStyle name="Output 2 2 2 7 2 3 4 2 2" xfId="10504"/>
    <cellStyle name="Output 2 2 2 7 2 3 4 3" xfId="10505"/>
    <cellStyle name="Output 2 2 2 7 2 3 5" xfId="10506"/>
    <cellStyle name="Output 2 2 2 7 2 3 5 2" xfId="10507"/>
    <cellStyle name="Output 2 2 2 7 2 3 6" xfId="10508"/>
    <cellStyle name="Output 2 2 2 7 2 4" xfId="10509"/>
    <cellStyle name="Output 2 2 2 7 2 4 2" xfId="10510"/>
    <cellStyle name="Output 2 2 2 7 2 4 2 2" xfId="10511"/>
    <cellStyle name="Output 2 2 2 7 2 4 2 2 2" xfId="10512"/>
    <cellStyle name="Output 2 2 2 7 2 4 2 3" xfId="10513"/>
    <cellStyle name="Output 2 2 2 7 2 4 2 3 2" xfId="10514"/>
    <cellStyle name="Output 2 2 2 7 2 4 2 4" xfId="10515"/>
    <cellStyle name="Output 2 2 2 7 2 4 3" xfId="10516"/>
    <cellStyle name="Output 2 2 2 7 2 4 3 2" xfId="10517"/>
    <cellStyle name="Output 2 2 2 7 2 4 3 2 2" xfId="10518"/>
    <cellStyle name="Output 2 2 2 7 2 4 3 3" xfId="10519"/>
    <cellStyle name="Output 2 2 2 7 2 4 4" xfId="10520"/>
    <cellStyle name="Output 2 2 2 7 2 4 4 2" xfId="10521"/>
    <cellStyle name="Output 2 2 2 7 2 4 5" xfId="10522"/>
    <cellStyle name="Output 2 2 2 7 2 5" xfId="10523"/>
    <cellStyle name="Output 2 2 2 7 2 5 2" xfId="10524"/>
    <cellStyle name="Output 2 2 2 7 2 5 2 2" xfId="10525"/>
    <cellStyle name="Output 2 2 2 7 2 5 3" xfId="10526"/>
    <cellStyle name="Output 2 2 2 7 2 5 3 2" xfId="10527"/>
    <cellStyle name="Output 2 2 2 7 2 5 4" xfId="10528"/>
    <cellStyle name="Output 2 2 2 7 2 6" xfId="10529"/>
    <cellStyle name="Output 2 2 2 7 2 6 2" xfId="10530"/>
    <cellStyle name="Output 2 2 2 7 2 6 2 2" xfId="10531"/>
    <cellStyle name="Output 2 2 2 7 2 6 3" xfId="10532"/>
    <cellStyle name="Output 2 2 2 7 2 7" xfId="10533"/>
    <cellStyle name="Output 2 2 2 7 2 7 2" xfId="10534"/>
    <cellStyle name="Output 2 2 2 7 2 8" xfId="10535"/>
    <cellStyle name="Output 2 2 2 7 3" xfId="10536"/>
    <cellStyle name="Output 2 2 2 7 3 2" xfId="10537"/>
    <cellStyle name="Output 2 2 2 7 3 2 2" xfId="10538"/>
    <cellStyle name="Output 2 2 2 7 3 2 2 2" xfId="10539"/>
    <cellStyle name="Output 2 2 2 7 3 2 2 2 2" xfId="10540"/>
    <cellStyle name="Output 2 2 2 7 3 2 2 2 2 2" xfId="10541"/>
    <cellStyle name="Output 2 2 2 7 3 2 2 2 3" xfId="10542"/>
    <cellStyle name="Output 2 2 2 7 3 2 2 2 3 2" xfId="10543"/>
    <cellStyle name="Output 2 2 2 7 3 2 2 2 4" xfId="10544"/>
    <cellStyle name="Output 2 2 2 7 3 2 2 3" xfId="10545"/>
    <cellStyle name="Output 2 2 2 7 3 2 2 3 2" xfId="10546"/>
    <cellStyle name="Output 2 2 2 7 3 2 2 3 2 2" xfId="10547"/>
    <cellStyle name="Output 2 2 2 7 3 2 2 3 3" xfId="10548"/>
    <cellStyle name="Output 2 2 2 7 3 2 2 4" xfId="10549"/>
    <cellStyle name="Output 2 2 2 7 3 2 2 4 2" xfId="10550"/>
    <cellStyle name="Output 2 2 2 7 3 2 2 5" xfId="10551"/>
    <cellStyle name="Output 2 2 2 7 3 2 3" xfId="10552"/>
    <cellStyle name="Output 2 2 2 7 3 2 3 2" xfId="10553"/>
    <cellStyle name="Output 2 2 2 7 3 2 3 2 2" xfId="10554"/>
    <cellStyle name="Output 2 2 2 7 3 2 3 3" xfId="10555"/>
    <cellStyle name="Output 2 2 2 7 3 2 3 3 2" xfId="10556"/>
    <cellStyle name="Output 2 2 2 7 3 2 3 4" xfId="10557"/>
    <cellStyle name="Output 2 2 2 7 3 2 4" xfId="10558"/>
    <cellStyle name="Output 2 2 2 7 3 2 4 2" xfId="10559"/>
    <cellStyle name="Output 2 2 2 7 3 2 4 2 2" xfId="10560"/>
    <cellStyle name="Output 2 2 2 7 3 2 4 3" xfId="10561"/>
    <cellStyle name="Output 2 2 2 7 3 2 5" xfId="10562"/>
    <cellStyle name="Output 2 2 2 7 3 2 5 2" xfId="10563"/>
    <cellStyle name="Output 2 2 2 7 3 2 6" xfId="10564"/>
    <cellStyle name="Output 2 2 2 7 3 3" xfId="10565"/>
    <cellStyle name="Output 2 2 2 7 3 3 2" xfId="10566"/>
    <cellStyle name="Output 2 2 2 7 3 3 2 2" xfId="10567"/>
    <cellStyle name="Output 2 2 2 7 3 3 2 2 2" xfId="10568"/>
    <cellStyle name="Output 2 2 2 7 3 3 2 3" xfId="10569"/>
    <cellStyle name="Output 2 2 2 7 3 3 2 3 2" xfId="10570"/>
    <cellStyle name="Output 2 2 2 7 3 3 2 4" xfId="10571"/>
    <cellStyle name="Output 2 2 2 7 3 3 3" xfId="10572"/>
    <cellStyle name="Output 2 2 2 7 3 3 3 2" xfId="10573"/>
    <cellStyle name="Output 2 2 2 7 3 3 3 2 2" xfId="10574"/>
    <cellStyle name="Output 2 2 2 7 3 3 3 3" xfId="10575"/>
    <cellStyle name="Output 2 2 2 7 3 3 4" xfId="10576"/>
    <cellStyle name="Output 2 2 2 7 3 3 4 2" xfId="10577"/>
    <cellStyle name="Output 2 2 2 7 3 3 5" xfId="10578"/>
    <cellStyle name="Output 2 2 2 7 3 4" xfId="10579"/>
    <cellStyle name="Output 2 2 2 7 3 4 2" xfId="10580"/>
    <cellStyle name="Output 2 2 2 7 3 4 2 2" xfId="10581"/>
    <cellStyle name="Output 2 2 2 7 3 4 3" xfId="10582"/>
    <cellStyle name="Output 2 2 2 7 3 4 3 2" xfId="10583"/>
    <cellStyle name="Output 2 2 2 7 3 4 4" xfId="10584"/>
    <cellStyle name="Output 2 2 2 7 3 5" xfId="10585"/>
    <cellStyle name="Output 2 2 2 7 3 5 2" xfId="10586"/>
    <cellStyle name="Output 2 2 2 7 3 5 2 2" xfId="10587"/>
    <cellStyle name="Output 2 2 2 7 3 5 3" xfId="10588"/>
    <cellStyle name="Output 2 2 2 7 3 6" xfId="10589"/>
    <cellStyle name="Output 2 2 2 7 3 6 2" xfId="10590"/>
    <cellStyle name="Output 2 2 2 7 3 7" xfId="10591"/>
    <cellStyle name="Output 2 2 2 7 4" xfId="10592"/>
    <cellStyle name="Output 2 2 2 7 4 2" xfId="10593"/>
    <cellStyle name="Output 2 2 2 7 4 2 2" xfId="10594"/>
    <cellStyle name="Output 2 2 2 7 4 2 2 2" xfId="10595"/>
    <cellStyle name="Output 2 2 2 7 4 2 2 2 2" xfId="10596"/>
    <cellStyle name="Output 2 2 2 7 4 2 2 3" xfId="10597"/>
    <cellStyle name="Output 2 2 2 7 4 2 2 3 2" xfId="10598"/>
    <cellStyle name="Output 2 2 2 7 4 2 2 4" xfId="10599"/>
    <cellStyle name="Output 2 2 2 7 4 2 3" xfId="10600"/>
    <cellStyle name="Output 2 2 2 7 4 2 3 2" xfId="10601"/>
    <cellStyle name="Output 2 2 2 7 4 2 3 2 2" xfId="10602"/>
    <cellStyle name="Output 2 2 2 7 4 2 3 3" xfId="10603"/>
    <cellStyle name="Output 2 2 2 7 4 2 4" xfId="10604"/>
    <cellStyle name="Output 2 2 2 7 4 2 4 2" xfId="10605"/>
    <cellStyle name="Output 2 2 2 7 4 2 5" xfId="10606"/>
    <cellStyle name="Output 2 2 2 7 4 3" xfId="10607"/>
    <cellStyle name="Output 2 2 2 7 4 3 2" xfId="10608"/>
    <cellStyle name="Output 2 2 2 7 4 3 2 2" xfId="10609"/>
    <cellStyle name="Output 2 2 2 7 4 3 3" xfId="10610"/>
    <cellStyle name="Output 2 2 2 7 4 3 3 2" xfId="10611"/>
    <cellStyle name="Output 2 2 2 7 4 3 4" xfId="10612"/>
    <cellStyle name="Output 2 2 2 7 4 4" xfId="10613"/>
    <cellStyle name="Output 2 2 2 7 4 4 2" xfId="10614"/>
    <cellStyle name="Output 2 2 2 7 4 4 2 2" xfId="10615"/>
    <cellStyle name="Output 2 2 2 7 4 4 3" xfId="10616"/>
    <cellStyle name="Output 2 2 2 7 4 5" xfId="10617"/>
    <cellStyle name="Output 2 2 2 7 4 5 2" xfId="10618"/>
    <cellStyle name="Output 2 2 2 7 4 6" xfId="10619"/>
    <cellStyle name="Output 2 2 2 7 5" xfId="10620"/>
    <cellStyle name="Output 2 2 2 7 5 2" xfId="10621"/>
    <cellStyle name="Output 2 2 2 7 5 2 2" xfId="10622"/>
    <cellStyle name="Output 2 2 2 7 5 2 2 2" xfId="10623"/>
    <cellStyle name="Output 2 2 2 7 5 2 3" xfId="10624"/>
    <cellStyle name="Output 2 2 2 7 5 2 3 2" xfId="10625"/>
    <cellStyle name="Output 2 2 2 7 5 2 4" xfId="10626"/>
    <cellStyle name="Output 2 2 2 7 5 3" xfId="10627"/>
    <cellStyle name="Output 2 2 2 7 5 3 2" xfId="10628"/>
    <cellStyle name="Output 2 2 2 7 5 3 2 2" xfId="10629"/>
    <cellStyle name="Output 2 2 2 7 5 3 3" xfId="10630"/>
    <cellStyle name="Output 2 2 2 7 5 4" xfId="10631"/>
    <cellStyle name="Output 2 2 2 7 5 4 2" xfId="10632"/>
    <cellStyle name="Output 2 2 2 7 5 5" xfId="10633"/>
    <cellStyle name="Output 2 2 2 7 6" xfId="10634"/>
    <cellStyle name="Output 2 2 2 7 6 2" xfId="10635"/>
    <cellStyle name="Output 2 2 2 7 6 2 2" xfId="10636"/>
    <cellStyle name="Output 2 2 2 7 6 3" xfId="10637"/>
    <cellStyle name="Output 2 2 2 7 6 3 2" xfId="10638"/>
    <cellStyle name="Output 2 2 2 7 6 4" xfId="10639"/>
    <cellStyle name="Output 2 2 2 7 7" xfId="10640"/>
    <cellStyle name="Output 2 2 2 7 7 2" xfId="10641"/>
    <cellStyle name="Output 2 2 2 7 7 2 2" xfId="10642"/>
    <cellStyle name="Output 2 2 2 7 7 3" xfId="10643"/>
    <cellStyle name="Output 2 2 2 7 8" xfId="10644"/>
    <cellStyle name="Output 2 2 2 7 8 2" xfId="10645"/>
    <cellStyle name="Output 2 2 2 7 9" xfId="10646"/>
    <cellStyle name="Output 2 2 2 8" xfId="10647"/>
    <cellStyle name="Output 2 2 2 8 2" xfId="10648"/>
    <cellStyle name="Output 2 2 2 8 2 2" xfId="10649"/>
    <cellStyle name="Output 2 2 2 8 2 2 2" xfId="10650"/>
    <cellStyle name="Output 2 2 2 8 2 2 2 2" xfId="10651"/>
    <cellStyle name="Output 2 2 2 8 2 2 2 2 2" xfId="10652"/>
    <cellStyle name="Output 2 2 2 8 2 2 2 2 2 2" xfId="10653"/>
    <cellStyle name="Output 2 2 2 8 2 2 2 2 3" xfId="10654"/>
    <cellStyle name="Output 2 2 2 8 2 2 2 2 3 2" xfId="10655"/>
    <cellStyle name="Output 2 2 2 8 2 2 2 2 4" xfId="10656"/>
    <cellStyle name="Output 2 2 2 8 2 2 2 3" xfId="10657"/>
    <cellStyle name="Output 2 2 2 8 2 2 2 3 2" xfId="10658"/>
    <cellStyle name="Output 2 2 2 8 2 2 2 3 2 2" xfId="10659"/>
    <cellStyle name="Output 2 2 2 8 2 2 2 3 3" xfId="10660"/>
    <cellStyle name="Output 2 2 2 8 2 2 2 4" xfId="10661"/>
    <cellStyle name="Output 2 2 2 8 2 2 2 4 2" xfId="10662"/>
    <cellStyle name="Output 2 2 2 8 2 2 2 5" xfId="10663"/>
    <cellStyle name="Output 2 2 2 8 2 2 3" xfId="10664"/>
    <cellStyle name="Output 2 2 2 8 2 2 3 2" xfId="10665"/>
    <cellStyle name="Output 2 2 2 8 2 2 3 2 2" xfId="10666"/>
    <cellStyle name="Output 2 2 2 8 2 2 3 3" xfId="10667"/>
    <cellStyle name="Output 2 2 2 8 2 2 3 3 2" xfId="10668"/>
    <cellStyle name="Output 2 2 2 8 2 2 3 4" xfId="10669"/>
    <cellStyle name="Output 2 2 2 8 2 2 4" xfId="10670"/>
    <cellStyle name="Output 2 2 2 8 2 2 4 2" xfId="10671"/>
    <cellStyle name="Output 2 2 2 8 2 2 4 2 2" xfId="10672"/>
    <cellStyle name="Output 2 2 2 8 2 2 4 3" xfId="10673"/>
    <cellStyle name="Output 2 2 2 8 2 2 5" xfId="10674"/>
    <cellStyle name="Output 2 2 2 8 2 2 5 2" xfId="10675"/>
    <cellStyle name="Output 2 2 2 8 2 2 6" xfId="10676"/>
    <cellStyle name="Output 2 2 2 8 2 3" xfId="10677"/>
    <cellStyle name="Output 2 2 2 8 2 3 2" xfId="10678"/>
    <cellStyle name="Output 2 2 2 8 2 3 2 2" xfId="10679"/>
    <cellStyle name="Output 2 2 2 8 2 3 2 2 2" xfId="10680"/>
    <cellStyle name="Output 2 2 2 8 2 3 2 3" xfId="10681"/>
    <cellStyle name="Output 2 2 2 8 2 3 2 3 2" xfId="10682"/>
    <cellStyle name="Output 2 2 2 8 2 3 2 4" xfId="10683"/>
    <cellStyle name="Output 2 2 2 8 2 3 3" xfId="10684"/>
    <cellStyle name="Output 2 2 2 8 2 3 3 2" xfId="10685"/>
    <cellStyle name="Output 2 2 2 8 2 3 3 2 2" xfId="10686"/>
    <cellStyle name="Output 2 2 2 8 2 3 3 3" xfId="10687"/>
    <cellStyle name="Output 2 2 2 8 2 3 4" xfId="10688"/>
    <cellStyle name="Output 2 2 2 8 2 3 4 2" xfId="10689"/>
    <cellStyle name="Output 2 2 2 8 2 3 5" xfId="10690"/>
    <cellStyle name="Output 2 2 2 8 2 4" xfId="10691"/>
    <cellStyle name="Output 2 2 2 8 2 4 2" xfId="10692"/>
    <cellStyle name="Output 2 2 2 8 2 4 2 2" xfId="10693"/>
    <cellStyle name="Output 2 2 2 8 2 4 3" xfId="10694"/>
    <cellStyle name="Output 2 2 2 8 2 4 3 2" xfId="10695"/>
    <cellStyle name="Output 2 2 2 8 2 4 4" xfId="10696"/>
    <cellStyle name="Output 2 2 2 8 2 5" xfId="10697"/>
    <cellStyle name="Output 2 2 2 8 2 5 2" xfId="10698"/>
    <cellStyle name="Output 2 2 2 8 2 5 2 2" xfId="10699"/>
    <cellStyle name="Output 2 2 2 8 2 5 3" xfId="10700"/>
    <cellStyle name="Output 2 2 2 8 2 6" xfId="10701"/>
    <cellStyle name="Output 2 2 2 8 2 6 2" xfId="10702"/>
    <cellStyle name="Output 2 2 2 8 2 7" xfId="10703"/>
    <cellStyle name="Output 2 2 2 8 3" xfId="10704"/>
    <cellStyle name="Output 2 2 2 8 3 2" xfId="10705"/>
    <cellStyle name="Output 2 2 2 8 3 2 2" xfId="10706"/>
    <cellStyle name="Output 2 2 2 8 3 2 2 2" xfId="10707"/>
    <cellStyle name="Output 2 2 2 8 3 2 2 2 2" xfId="10708"/>
    <cellStyle name="Output 2 2 2 8 3 2 2 3" xfId="10709"/>
    <cellStyle name="Output 2 2 2 8 3 2 2 3 2" xfId="10710"/>
    <cellStyle name="Output 2 2 2 8 3 2 2 4" xfId="10711"/>
    <cellStyle name="Output 2 2 2 8 3 2 3" xfId="10712"/>
    <cellStyle name="Output 2 2 2 8 3 2 3 2" xfId="10713"/>
    <cellStyle name="Output 2 2 2 8 3 2 3 2 2" xfId="10714"/>
    <cellStyle name="Output 2 2 2 8 3 2 3 3" xfId="10715"/>
    <cellStyle name="Output 2 2 2 8 3 2 4" xfId="10716"/>
    <cellStyle name="Output 2 2 2 8 3 2 4 2" xfId="10717"/>
    <cellStyle name="Output 2 2 2 8 3 2 5" xfId="10718"/>
    <cellStyle name="Output 2 2 2 8 3 3" xfId="10719"/>
    <cellStyle name="Output 2 2 2 8 3 3 2" xfId="10720"/>
    <cellStyle name="Output 2 2 2 8 3 3 2 2" xfId="10721"/>
    <cellStyle name="Output 2 2 2 8 3 3 3" xfId="10722"/>
    <cellStyle name="Output 2 2 2 8 3 3 3 2" xfId="10723"/>
    <cellStyle name="Output 2 2 2 8 3 3 4" xfId="10724"/>
    <cellStyle name="Output 2 2 2 8 3 4" xfId="10725"/>
    <cellStyle name="Output 2 2 2 8 3 4 2" xfId="10726"/>
    <cellStyle name="Output 2 2 2 8 3 4 2 2" xfId="10727"/>
    <cellStyle name="Output 2 2 2 8 3 4 3" xfId="10728"/>
    <cellStyle name="Output 2 2 2 8 3 5" xfId="10729"/>
    <cellStyle name="Output 2 2 2 8 3 5 2" xfId="10730"/>
    <cellStyle name="Output 2 2 2 8 3 6" xfId="10731"/>
    <cellStyle name="Output 2 2 2 8 4" xfId="10732"/>
    <cellStyle name="Output 2 2 2 8 4 2" xfId="10733"/>
    <cellStyle name="Output 2 2 2 8 4 2 2" xfId="10734"/>
    <cellStyle name="Output 2 2 2 8 4 2 2 2" xfId="10735"/>
    <cellStyle name="Output 2 2 2 8 4 2 3" xfId="10736"/>
    <cellStyle name="Output 2 2 2 8 4 2 3 2" xfId="10737"/>
    <cellStyle name="Output 2 2 2 8 4 2 4" xfId="10738"/>
    <cellStyle name="Output 2 2 2 8 4 3" xfId="10739"/>
    <cellStyle name="Output 2 2 2 8 4 3 2" xfId="10740"/>
    <cellStyle name="Output 2 2 2 8 4 3 2 2" xfId="10741"/>
    <cellStyle name="Output 2 2 2 8 4 3 3" xfId="10742"/>
    <cellStyle name="Output 2 2 2 8 4 4" xfId="10743"/>
    <cellStyle name="Output 2 2 2 8 4 4 2" xfId="10744"/>
    <cellStyle name="Output 2 2 2 8 4 5" xfId="10745"/>
    <cellStyle name="Output 2 2 2 8 5" xfId="10746"/>
    <cellStyle name="Output 2 2 2 8 5 2" xfId="10747"/>
    <cellStyle name="Output 2 2 2 8 5 2 2" xfId="10748"/>
    <cellStyle name="Output 2 2 2 8 5 3" xfId="10749"/>
    <cellStyle name="Output 2 2 2 8 5 3 2" xfId="10750"/>
    <cellStyle name="Output 2 2 2 8 5 4" xfId="10751"/>
    <cellStyle name="Output 2 2 2 8 6" xfId="10752"/>
    <cellStyle name="Output 2 2 2 8 6 2" xfId="10753"/>
    <cellStyle name="Output 2 2 2 8 6 2 2" xfId="10754"/>
    <cellStyle name="Output 2 2 2 8 6 3" xfId="10755"/>
    <cellStyle name="Output 2 2 2 8 7" xfId="10756"/>
    <cellStyle name="Output 2 2 2 8 7 2" xfId="10757"/>
    <cellStyle name="Output 2 2 2 8 8" xfId="10758"/>
    <cellStyle name="Output 2 2 2 9" xfId="10759"/>
    <cellStyle name="Output 2 2 2 9 2" xfId="10760"/>
    <cellStyle name="Output 2 2 2 9 2 2" xfId="10761"/>
    <cellStyle name="Output 2 2 2 9 2 2 2" xfId="10762"/>
    <cellStyle name="Output 2 2 2 9 2 2 2 2" xfId="10763"/>
    <cellStyle name="Output 2 2 2 9 2 2 2 2 2" xfId="10764"/>
    <cellStyle name="Output 2 2 2 9 2 2 2 3" xfId="10765"/>
    <cellStyle name="Output 2 2 2 9 2 2 2 3 2" xfId="10766"/>
    <cellStyle name="Output 2 2 2 9 2 2 2 4" xfId="10767"/>
    <cellStyle name="Output 2 2 2 9 2 2 3" xfId="10768"/>
    <cellStyle name="Output 2 2 2 9 2 2 3 2" xfId="10769"/>
    <cellStyle name="Output 2 2 2 9 2 2 3 2 2" xfId="10770"/>
    <cellStyle name="Output 2 2 2 9 2 2 3 3" xfId="10771"/>
    <cellStyle name="Output 2 2 2 9 2 2 4" xfId="10772"/>
    <cellStyle name="Output 2 2 2 9 2 2 4 2" xfId="10773"/>
    <cellStyle name="Output 2 2 2 9 2 2 5" xfId="10774"/>
    <cellStyle name="Output 2 2 2 9 2 3" xfId="10775"/>
    <cellStyle name="Output 2 2 2 9 2 3 2" xfId="10776"/>
    <cellStyle name="Output 2 2 2 9 2 3 2 2" xfId="10777"/>
    <cellStyle name="Output 2 2 2 9 2 3 3" xfId="10778"/>
    <cellStyle name="Output 2 2 2 9 2 3 3 2" xfId="10779"/>
    <cellStyle name="Output 2 2 2 9 2 3 4" xfId="10780"/>
    <cellStyle name="Output 2 2 2 9 2 4" xfId="10781"/>
    <cellStyle name="Output 2 2 2 9 2 4 2" xfId="10782"/>
    <cellStyle name="Output 2 2 2 9 2 4 2 2" xfId="10783"/>
    <cellStyle name="Output 2 2 2 9 2 4 3" xfId="10784"/>
    <cellStyle name="Output 2 2 2 9 2 5" xfId="10785"/>
    <cellStyle name="Output 2 2 2 9 2 5 2" xfId="10786"/>
    <cellStyle name="Output 2 2 2 9 2 6" xfId="10787"/>
    <cellStyle name="Output 2 2 2 9 3" xfId="10788"/>
    <cellStyle name="Output 2 2 2 9 3 2" xfId="10789"/>
    <cellStyle name="Output 2 2 2 9 3 2 2" xfId="10790"/>
    <cellStyle name="Output 2 2 2 9 3 2 2 2" xfId="10791"/>
    <cellStyle name="Output 2 2 2 9 3 2 3" xfId="10792"/>
    <cellStyle name="Output 2 2 2 9 3 2 3 2" xfId="10793"/>
    <cellStyle name="Output 2 2 2 9 3 2 4" xfId="10794"/>
    <cellStyle name="Output 2 2 2 9 3 3" xfId="10795"/>
    <cellStyle name="Output 2 2 2 9 3 3 2" xfId="10796"/>
    <cellStyle name="Output 2 2 2 9 3 3 2 2" xfId="10797"/>
    <cellStyle name="Output 2 2 2 9 3 3 3" xfId="10798"/>
    <cellStyle name="Output 2 2 2 9 3 4" xfId="10799"/>
    <cellStyle name="Output 2 2 2 9 3 4 2" xfId="10800"/>
    <cellStyle name="Output 2 2 2 9 3 5" xfId="10801"/>
    <cellStyle name="Output 2 2 2 9 4" xfId="10802"/>
    <cellStyle name="Output 2 2 2 9 4 2" xfId="10803"/>
    <cellStyle name="Output 2 2 2 9 4 2 2" xfId="10804"/>
    <cellStyle name="Output 2 2 2 9 4 3" xfId="10805"/>
    <cellStyle name="Output 2 2 2 9 4 3 2" xfId="10806"/>
    <cellStyle name="Output 2 2 2 9 4 4" xfId="10807"/>
    <cellStyle name="Output 2 2 2 9 5" xfId="10808"/>
    <cellStyle name="Output 2 2 2 9 5 2" xfId="10809"/>
    <cellStyle name="Output 2 2 2 9 5 2 2" xfId="10810"/>
    <cellStyle name="Output 2 2 2 9 5 3" xfId="10811"/>
    <cellStyle name="Output 2 2 2 9 6" xfId="10812"/>
    <cellStyle name="Output 2 2 2 9 6 2" xfId="10813"/>
    <cellStyle name="Output 2 2 2 9 7" xfId="10814"/>
    <cellStyle name="Output 2 2 2_Cato Cable  EVT1 Test Report - 20120111" xfId="10815"/>
    <cellStyle name="Output 2 2 3" xfId="10816"/>
    <cellStyle name="Output 2 2 3 10" xfId="10817"/>
    <cellStyle name="Output 2 2 3 10 2" xfId="10818"/>
    <cellStyle name="Output 2 2 3 10 2 2" xfId="10819"/>
    <cellStyle name="Output 2 2 3 10 2 2 2" xfId="10820"/>
    <cellStyle name="Output 2 2 3 10 2 3" xfId="10821"/>
    <cellStyle name="Output 2 2 3 10 2 3 2" xfId="10822"/>
    <cellStyle name="Output 2 2 3 10 2 4" xfId="10823"/>
    <cellStyle name="Output 2 2 3 10 3" xfId="10824"/>
    <cellStyle name="Output 2 2 3 10 3 2" xfId="10825"/>
    <cellStyle name="Output 2 2 3 10 3 2 2" xfId="10826"/>
    <cellStyle name="Output 2 2 3 10 3 3" xfId="10827"/>
    <cellStyle name="Output 2 2 3 10 4" xfId="10828"/>
    <cellStyle name="Output 2 2 3 10 4 2" xfId="10829"/>
    <cellStyle name="Output 2 2 3 10 5" xfId="10830"/>
    <cellStyle name="Output 2 2 3 11" xfId="10831"/>
    <cellStyle name="Output 2 2 3 11 2" xfId="10832"/>
    <cellStyle name="Output 2 2 3 11 2 2" xfId="10833"/>
    <cellStyle name="Output 2 2 3 11 3" xfId="10834"/>
    <cellStyle name="Output 2 2 3 11 3 2" xfId="10835"/>
    <cellStyle name="Output 2 2 3 11 4" xfId="10836"/>
    <cellStyle name="Output 2 2 3 12" xfId="10837"/>
    <cellStyle name="Output 2 2 3 12 2" xfId="10838"/>
    <cellStyle name="Output 2 2 3 12 2 2" xfId="10839"/>
    <cellStyle name="Output 2 2 3 12 3" xfId="10840"/>
    <cellStyle name="Output 2 2 3 13" xfId="10841"/>
    <cellStyle name="Output 2 2 3 13 2" xfId="10842"/>
    <cellStyle name="Output 2 2 3 14" xfId="10843"/>
    <cellStyle name="Output 2 2 3 2" xfId="10844"/>
    <cellStyle name="Output 2 2 3 2 10" xfId="10845"/>
    <cellStyle name="Output 2 2 3 2 10 2" xfId="10846"/>
    <cellStyle name="Output 2 2 3 2 10 2 2" xfId="10847"/>
    <cellStyle name="Output 2 2 3 2 10 3" xfId="10848"/>
    <cellStyle name="Output 2 2 3 2 11" xfId="10849"/>
    <cellStyle name="Output 2 2 3 2 11 2" xfId="10850"/>
    <cellStyle name="Output 2 2 3 2 12" xfId="10851"/>
    <cellStyle name="Output 2 2 3 2 2" xfId="10852"/>
    <cellStyle name="Output 2 2 3 2 2 10" xfId="10853"/>
    <cellStyle name="Output 2 2 3 2 2 2" xfId="10854"/>
    <cellStyle name="Output 2 2 3 2 2 2 2" xfId="10855"/>
    <cellStyle name="Output 2 2 3 2 2 2 2 2" xfId="10856"/>
    <cellStyle name="Output 2 2 3 2 2 2 2 2 2" xfId="10857"/>
    <cellStyle name="Output 2 2 3 2 2 2 2 2 2 2" xfId="10858"/>
    <cellStyle name="Output 2 2 3 2 2 2 2 2 2 2 2" xfId="10859"/>
    <cellStyle name="Output 2 2 3 2 2 2 2 2 2 2 2 2" xfId="10860"/>
    <cellStyle name="Output 2 2 3 2 2 2 2 2 2 2 2 2 2" xfId="10861"/>
    <cellStyle name="Output 2 2 3 2 2 2 2 2 2 2 2 3" xfId="10862"/>
    <cellStyle name="Output 2 2 3 2 2 2 2 2 2 2 2 3 2" xfId="10863"/>
    <cellStyle name="Output 2 2 3 2 2 2 2 2 2 2 2 4" xfId="10864"/>
    <cellStyle name="Output 2 2 3 2 2 2 2 2 2 2 3" xfId="10865"/>
    <cellStyle name="Output 2 2 3 2 2 2 2 2 2 2 3 2" xfId="10866"/>
    <cellStyle name="Output 2 2 3 2 2 2 2 2 2 2 3 2 2" xfId="10867"/>
    <cellStyle name="Output 2 2 3 2 2 2 2 2 2 2 3 3" xfId="10868"/>
    <cellStyle name="Output 2 2 3 2 2 2 2 2 2 2 4" xfId="10869"/>
    <cellStyle name="Output 2 2 3 2 2 2 2 2 2 2 4 2" xfId="10870"/>
    <cellStyle name="Output 2 2 3 2 2 2 2 2 2 2 5" xfId="10871"/>
    <cellStyle name="Output 2 2 3 2 2 2 2 2 2 3" xfId="10872"/>
    <cellStyle name="Output 2 2 3 2 2 2 2 2 2 3 2" xfId="10873"/>
    <cellStyle name="Output 2 2 3 2 2 2 2 2 2 3 2 2" xfId="10874"/>
    <cellStyle name="Output 2 2 3 2 2 2 2 2 2 3 3" xfId="10875"/>
    <cellStyle name="Output 2 2 3 2 2 2 2 2 2 3 3 2" xfId="10876"/>
    <cellStyle name="Output 2 2 3 2 2 2 2 2 2 3 4" xfId="10877"/>
    <cellStyle name="Output 2 2 3 2 2 2 2 2 2 4" xfId="10878"/>
    <cellStyle name="Output 2 2 3 2 2 2 2 2 2 4 2" xfId="10879"/>
    <cellStyle name="Output 2 2 3 2 2 2 2 2 2 4 2 2" xfId="10880"/>
    <cellStyle name="Output 2 2 3 2 2 2 2 2 2 4 3" xfId="10881"/>
    <cellStyle name="Output 2 2 3 2 2 2 2 2 2 5" xfId="10882"/>
    <cellStyle name="Output 2 2 3 2 2 2 2 2 2 5 2" xfId="10883"/>
    <cellStyle name="Output 2 2 3 2 2 2 2 2 2 6" xfId="10884"/>
    <cellStyle name="Output 2 2 3 2 2 2 2 2 3" xfId="10885"/>
    <cellStyle name="Output 2 2 3 2 2 2 2 2 3 2" xfId="10886"/>
    <cellStyle name="Output 2 2 3 2 2 2 2 2 3 2 2" xfId="10887"/>
    <cellStyle name="Output 2 2 3 2 2 2 2 2 3 2 2 2" xfId="10888"/>
    <cellStyle name="Output 2 2 3 2 2 2 2 2 3 2 3" xfId="10889"/>
    <cellStyle name="Output 2 2 3 2 2 2 2 2 3 2 3 2" xfId="10890"/>
    <cellStyle name="Output 2 2 3 2 2 2 2 2 3 2 4" xfId="10891"/>
    <cellStyle name="Output 2 2 3 2 2 2 2 2 3 3" xfId="10892"/>
    <cellStyle name="Output 2 2 3 2 2 2 2 2 3 3 2" xfId="10893"/>
    <cellStyle name="Output 2 2 3 2 2 2 2 2 3 3 2 2" xfId="10894"/>
    <cellStyle name="Output 2 2 3 2 2 2 2 2 3 3 3" xfId="10895"/>
    <cellStyle name="Output 2 2 3 2 2 2 2 2 3 4" xfId="10896"/>
    <cellStyle name="Output 2 2 3 2 2 2 2 2 3 4 2" xfId="10897"/>
    <cellStyle name="Output 2 2 3 2 2 2 2 2 3 5" xfId="10898"/>
    <cellStyle name="Output 2 2 3 2 2 2 2 2 4" xfId="10899"/>
    <cellStyle name="Output 2 2 3 2 2 2 2 2 4 2" xfId="10900"/>
    <cellStyle name="Output 2 2 3 2 2 2 2 2 4 2 2" xfId="10901"/>
    <cellStyle name="Output 2 2 3 2 2 2 2 2 4 3" xfId="10902"/>
    <cellStyle name="Output 2 2 3 2 2 2 2 2 4 3 2" xfId="10903"/>
    <cellStyle name="Output 2 2 3 2 2 2 2 2 4 4" xfId="10904"/>
    <cellStyle name="Output 2 2 3 2 2 2 2 2 5" xfId="10905"/>
    <cellStyle name="Output 2 2 3 2 2 2 2 2 5 2" xfId="10906"/>
    <cellStyle name="Output 2 2 3 2 2 2 2 2 5 2 2" xfId="10907"/>
    <cellStyle name="Output 2 2 3 2 2 2 2 2 5 3" xfId="10908"/>
    <cellStyle name="Output 2 2 3 2 2 2 2 2 6" xfId="10909"/>
    <cellStyle name="Output 2 2 3 2 2 2 2 2 6 2" xfId="10910"/>
    <cellStyle name="Output 2 2 3 2 2 2 2 2 7" xfId="10911"/>
    <cellStyle name="Output 2 2 3 2 2 2 2 3" xfId="10912"/>
    <cellStyle name="Output 2 2 3 2 2 2 2 3 2" xfId="10913"/>
    <cellStyle name="Output 2 2 3 2 2 2 2 3 2 2" xfId="10914"/>
    <cellStyle name="Output 2 2 3 2 2 2 2 3 2 2 2" xfId="10915"/>
    <cellStyle name="Output 2 2 3 2 2 2 2 3 2 2 2 2" xfId="10916"/>
    <cellStyle name="Output 2 2 3 2 2 2 2 3 2 2 3" xfId="10917"/>
    <cellStyle name="Output 2 2 3 2 2 2 2 3 2 2 3 2" xfId="10918"/>
    <cellStyle name="Output 2 2 3 2 2 2 2 3 2 2 4" xfId="10919"/>
    <cellStyle name="Output 2 2 3 2 2 2 2 3 2 3" xfId="10920"/>
    <cellStyle name="Output 2 2 3 2 2 2 2 3 2 3 2" xfId="10921"/>
    <cellStyle name="Output 2 2 3 2 2 2 2 3 2 3 2 2" xfId="10922"/>
    <cellStyle name="Output 2 2 3 2 2 2 2 3 2 3 3" xfId="10923"/>
    <cellStyle name="Output 2 2 3 2 2 2 2 3 2 4" xfId="10924"/>
    <cellStyle name="Output 2 2 3 2 2 2 2 3 2 4 2" xfId="10925"/>
    <cellStyle name="Output 2 2 3 2 2 2 2 3 2 5" xfId="10926"/>
    <cellStyle name="Output 2 2 3 2 2 2 2 3 3" xfId="10927"/>
    <cellStyle name="Output 2 2 3 2 2 2 2 3 3 2" xfId="10928"/>
    <cellStyle name="Output 2 2 3 2 2 2 2 3 3 2 2" xfId="10929"/>
    <cellStyle name="Output 2 2 3 2 2 2 2 3 3 3" xfId="10930"/>
    <cellStyle name="Output 2 2 3 2 2 2 2 3 3 3 2" xfId="10931"/>
    <cellStyle name="Output 2 2 3 2 2 2 2 3 3 4" xfId="10932"/>
    <cellStyle name="Output 2 2 3 2 2 2 2 3 4" xfId="10933"/>
    <cellStyle name="Output 2 2 3 2 2 2 2 3 4 2" xfId="10934"/>
    <cellStyle name="Output 2 2 3 2 2 2 2 3 4 2 2" xfId="10935"/>
    <cellStyle name="Output 2 2 3 2 2 2 2 3 4 3" xfId="10936"/>
    <cellStyle name="Output 2 2 3 2 2 2 2 3 5" xfId="10937"/>
    <cellStyle name="Output 2 2 3 2 2 2 2 3 5 2" xfId="10938"/>
    <cellStyle name="Output 2 2 3 2 2 2 2 3 6" xfId="10939"/>
    <cellStyle name="Output 2 2 3 2 2 2 2 4" xfId="10940"/>
    <cellStyle name="Output 2 2 3 2 2 2 2 4 2" xfId="10941"/>
    <cellStyle name="Output 2 2 3 2 2 2 2 4 2 2" xfId="10942"/>
    <cellStyle name="Output 2 2 3 2 2 2 2 4 2 2 2" xfId="10943"/>
    <cellStyle name="Output 2 2 3 2 2 2 2 4 2 3" xfId="10944"/>
    <cellStyle name="Output 2 2 3 2 2 2 2 4 2 3 2" xfId="10945"/>
    <cellStyle name="Output 2 2 3 2 2 2 2 4 2 4" xfId="10946"/>
    <cellStyle name="Output 2 2 3 2 2 2 2 4 3" xfId="10947"/>
    <cellStyle name="Output 2 2 3 2 2 2 2 4 3 2" xfId="10948"/>
    <cellStyle name="Output 2 2 3 2 2 2 2 4 3 2 2" xfId="10949"/>
    <cellStyle name="Output 2 2 3 2 2 2 2 4 3 3" xfId="10950"/>
    <cellStyle name="Output 2 2 3 2 2 2 2 4 4" xfId="10951"/>
    <cellStyle name="Output 2 2 3 2 2 2 2 4 4 2" xfId="10952"/>
    <cellStyle name="Output 2 2 3 2 2 2 2 4 5" xfId="10953"/>
    <cellStyle name="Output 2 2 3 2 2 2 2 5" xfId="10954"/>
    <cellStyle name="Output 2 2 3 2 2 2 2 5 2" xfId="10955"/>
    <cellStyle name="Output 2 2 3 2 2 2 2 5 2 2" xfId="10956"/>
    <cellStyle name="Output 2 2 3 2 2 2 2 5 3" xfId="10957"/>
    <cellStyle name="Output 2 2 3 2 2 2 2 5 3 2" xfId="10958"/>
    <cellStyle name="Output 2 2 3 2 2 2 2 5 4" xfId="10959"/>
    <cellStyle name="Output 2 2 3 2 2 2 2 6" xfId="10960"/>
    <cellStyle name="Output 2 2 3 2 2 2 2 6 2" xfId="10961"/>
    <cellStyle name="Output 2 2 3 2 2 2 2 6 2 2" xfId="10962"/>
    <cellStyle name="Output 2 2 3 2 2 2 2 6 3" xfId="10963"/>
    <cellStyle name="Output 2 2 3 2 2 2 2 7" xfId="10964"/>
    <cellStyle name="Output 2 2 3 2 2 2 2 7 2" xfId="10965"/>
    <cellStyle name="Output 2 2 3 2 2 2 2 8" xfId="10966"/>
    <cellStyle name="Output 2 2 3 2 2 2 3" xfId="10967"/>
    <cellStyle name="Output 2 2 3 2 2 2 3 2" xfId="10968"/>
    <cellStyle name="Output 2 2 3 2 2 2 3 2 2" xfId="10969"/>
    <cellStyle name="Output 2 2 3 2 2 2 3 2 2 2" xfId="10970"/>
    <cellStyle name="Output 2 2 3 2 2 2 3 2 2 2 2" xfId="10971"/>
    <cellStyle name="Output 2 2 3 2 2 2 3 2 2 2 2 2" xfId="10972"/>
    <cellStyle name="Output 2 2 3 2 2 2 3 2 2 2 3" xfId="10973"/>
    <cellStyle name="Output 2 2 3 2 2 2 3 2 2 2 3 2" xfId="10974"/>
    <cellStyle name="Output 2 2 3 2 2 2 3 2 2 2 4" xfId="10975"/>
    <cellStyle name="Output 2 2 3 2 2 2 3 2 2 3" xfId="10976"/>
    <cellStyle name="Output 2 2 3 2 2 2 3 2 2 3 2" xfId="10977"/>
    <cellStyle name="Output 2 2 3 2 2 2 3 2 2 3 2 2" xfId="10978"/>
    <cellStyle name="Output 2 2 3 2 2 2 3 2 2 3 3" xfId="10979"/>
    <cellStyle name="Output 2 2 3 2 2 2 3 2 2 4" xfId="10980"/>
    <cellStyle name="Output 2 2 3 2 2 2 3 2 2 4 2" xfId="10981"/>
    <cellStyle name="Output 2 2 3 2 2 2 3 2 2 5" xfId="10982"/>
    <cellStyle name="Output 2 2 3 2 2 2 3 2 3" xfId="10983"/>
    <cellStyle name="Output 2 2 3 2 2 2 3 2 3 2" xfId="10984"/>
    <cellStyle name="Output 2 2 3 2 2 2 3 2 3 2 2" xfId="10985"/>
    <cellStyle name="Output 2 2 3 2 2 2 3 2 3 3" xfId="10986"/>
    <cellStyle name="Output 2 2 3 2 2 2 3 2 3 3 2" xfId="10987"/>
    <cellStyle name="Output 2 2 3 2 2 2 3 2 3 4" xfId="10988"/>
    <cellStyle name="Output 2 2 3 2 2 2 3 2 4" xfId="10989"/>
    <cellStyle name="Output 2 2 3 2 2 2 3 2 4 2" xfId="10990"/>
    <cellStyle name="Output 2 2 3 2 2 2 3 2 4 2 2" xfId="10991"/>
    <cellStyle name="Output 2 2 3 2 2 2 3 2 4 3" xfId="10992"/>
    <cellStyle name="Output 2 2 3 2 2 2 3 2 5" xfId="10993"/>
    <cellStyle name="Output 2 2 3 2 2 2 3 2 5 2" xfId="10994"/>
    <cellStyle name="Output 2 2 3 2 2 2 3 2 6" xfId="10995"/>
    <cellStyle name="Output 2 2 3 2 2 2 3 3" xfId="10996"/>
    <cellStyle name="Output 2 2 3 2 2 2 3 3 2" xfId="10997"/>
    <cellStyle name="Output 2 2 3 2 2 2 3 3 2 2" xfId="10998"/>
    <cellStyle name="Output 2 2 3 2 2 2 3 3 2 2 2" xfId="10999"/>
    <cellStyle name="Output 2 2 3 2 2 2 3 3 2 3" xfId="11000"/>
    <cellStyle name="Output 2 2 3 2 2 2 3 3 2 3 2" xfId="11001"/>
    <cellStyle name="Output 2 2 3 2 2 2 3 3 2 4" xfId="11002"/>
    <cellStyle name="Output 2 2 3 2 2 2 3 3 3" xfId="11003"/>
    <cellStyle name="Output 2 2 3 2 2 2 3 3 3 2" xfId="11004"/>
    <cellStyle name="Output 2 2 3 2 2 2 3 3 3 2 2" xfId="11005"/>
    <cellStyle name="Output 2 2 3 2 2 2 3 3 3 3" xfId="11006"/>
    <cellStyle name="Output 2 2 3 2 2 2 3 3 4" xfId="11007"/>
    <cellStyle name="Output 2 2 3 2 2 2 3 3 4 2" xfId="11008"/>
    <cellStyle name="Output 2 2 3 2 2 2 3 3 5" xfId="11009"/>
    <cellStyle name="Output 2 2 3 2 2 2 3 4" xfId="11010"/>
    <cellStyle name="Output 2 2 3 2 2 2 3 4 2" xfId="11011"/>
    <cellStyle name="Output 2 2 3 2 2 2 3 4 2 2" xfId="11012"/>
    <cellStyle name="Output 2 2 3 2 2 2 3 4 3" xfId="11013"/>
    <cellStyle name="Output 2 2 3 2 2 2 3 4 3 2" xfId="11014"/>
    <cellStyle name="Output 2 2 3 2 2 2 3 4 4" xfId="11015"/>
    <cellStyle name="Output 2 2 3 2 2 2 3 5" xfId="11016"/>
    <cellStyle name="Output 2 2 3 2 2 2 3 5 2" xfId="11017"/>
    <cellStyle name="Output 2 2 3 2 2 2 3 5 2 2" xfId="11018"/>
    <cellStyle name="Output 2 2 3 2 2 2 3 5 3" xfId="11019"/>
    <cellStyle name="Output 2 2 3 2 2 2 3 6" xfId="11020"/>
    <cellStyle name="Output 2 2 3 2 2 2 3 6 2" xfId="11021"/>
    <cellStyle name="Output 2 2 3 2 2 2 3 7" xfId="11022"/>
    <cellStyle name="Output 2 2 3 2 2 2 4" xfId="11023"/>
    <cellStyle name="Output 2 2 3 2 2 2 4 2" xfId="11024"/>
    <cellStyle name="Output 2 2 3 2 2 2 4 2 2" xfId="11025"/>
    <cellStyle name="Output 2 2 3 2 2 2 4 2 2 2" xfId="11026"/>
    <cellStyle name="Output 2 2 3 2 2 2 4 2 2 2 2" xfId="11027"/>
    <cellStyle name="Output 2 2 3 2 2 2 4 2 2 3" xfId="11028"/>
    <cellStyle name="Output 2 2 3 2 2 2 4 2 2 3 2" xfId="11029"/>
    <cellStyle name="Output 2 2 3 2 2 2 4 2 2 4" xfId="11030"/>
    <cellStyle name="Output 2 2 3 2 2 2 4 2 3" xfId="11031"/>
    <cellStyle name="Output 2 2 3 2 2 2 4 2 3 2" xfId="11032"/>
    <cellStyle name="Output 2 2 3 2 2 2 4 2 3 2 2" xfId="11033"/>
    <cellStyle name="Output 2 2 3 2 2 2 4 2 3 3" xfId="11034"/>
    <cellStyle name="Output 2 2 3 2 2 2 4 2 4" xfId="11035"/>
    <cellStyle name="Output 2 2 3 2 2 2 4 2 4 2" xfId="11036"/>
    <cellStyle name="Output 2 2 3 2 2 2 4 2 5" xfId="11037"/>
    <cellStyle name="Output 2 2 3 2 2 2 4 3" xfId="11038"/>
    <cellStyle name="Output 2 2 3 2 2 2 4 3 2" xfId="11039"/>
    <cellStyle name="Output 2 2 3 2 2 2 4 3 2 2" xfId="11040"/>
    <cellStyle name="Output 2 2 3 2 2 2 4 3 3" xfId="11041"/>
    <cellStyle name="Output 2 2 3 2 2 2 4 3 3 2" xfId="11042"/>
    <cellStyle name="Output 2 2 3 2 2 2 4 3 4" xfId="11043"/>
    <cellStyle name="Output 2 2 3 2 2 2 4 4" xfId="11044"/>
    <cellStyle name="Output 2 2 3 2 2 2 4 4 2" xfId="11045"/>
    <cellStyle name="Output 2 2 3 2 2 2 4 4 2 2" xfId="11046"/>
    <cellStyle name="Output 2 2 3 2 2 2 4 4 3" xfId="11047"/>
    <cellStyle name="Output 2 2 3 2 2 2 4 5" xfId="11048"/>
    <cellStyle name="Output 2 2 3 2 2 2 4 5 2" xfId="11049"/>
    <cellStyle name="Output 2 2 3 2 2 2 4 6" xfId="11050"/>
    <cellStyle name="Output 2 2 3 2 2 2 5" xfId="11051"/>
    <cellStyle name="Output 2 2 3 2 2 2 5 2" xfId="11052"/>
    <cellStyle name="Output 2 2 3 2 2 2 5 2 2" xfId="11053"/>
    <cellStyle name="Output 2 2 3 2 2 2 5 2 2 2" xfId="11054"/>
    <cellStyle name="Output 2 2 3 2 2 2 5 2 3" xfId="11055"/>
    <cellStyle name="Output 2 2 3 2 2 2 5 2 3 2" xfId="11056"/>
    <cellStyle name="Output 2 2 3 2 2 2 5 2 4" xfId="11057"/>
    <cellStyle name="Output 2 2 3 2 2 2 5 3" xfId="11058"/>
    <cellStyle name="Output 2 2 3 2 2 2 5 3 2" xfId="11059"/>
    <cellStyle name="Output 2 2 3 2 2 2 5 3 2 2" xfId="11060"/>
    <cellStyle name="Output 2 2 3 2 2 2 5 3 3" xfId="11061"/>
    <cellStyle name="Output 2 2 3 2 2 2 5 4" xfId="11062"/>
    <cellStyle name="Output 2 2 3 2 2 2 5 4 2" xfId="11063"/>
    <cellStyle name="Output 2 2 3 2 2 2 5 5" xfId="11064"/>
    <cellStyle name="Output 2 2 3 2 2 2 6" xfId="11065"/>
    <cellStyle name="Output 2 2 3 2 2 2 6 2" xfId="11066"/>
    <cellStyle name="Output 2 2 3 2 2 2 6 2 2" xfId="11067"/>
    <cellStyle name="Output 2 2 3 2 2 2 6 3" xfId="11068"/>
    <cellStyle name="Output 2 2 3 2 2 2 6 3 2" xfId="11069"/>
    <cellStyle name="Output 2 2 3 2 2 2 6 4" xfId="11070"/>
    <cellStyle name="Output 2 2 3 2 2 2 7" xfId="11071"/>
    <cellStyle name="Output 2 2 3 2 2 2 7 2" xfId="11072"/>
    <cellStyle name="Output 2 2 3 2 2 2 7 2 2" xfId="11073"/>
    <cellStyle name="Output 2 2 3 2 2 2 7 3" xfId="11074"/>
    <cellStyle name="Output 2 2 3 2 2 2 8" xfId="11075"/>
    <cellStyle name="Output 2 2 3 2 2 2 8 2" xfId="11076"/>
    <cellStyle name="Output 2 2 3 2 2 2 9" xfId="11077"/>
    <cellStyle name="Output 2 2 3 2 2 3" xfId="11078"/>
    <cellStyle name="Output 2 2 3 2 2 3 2" xfId="11079"/>
    <cellStyle name="Output 2 2 3 2 2 3 2 2" xfId="11080"/>
    <cellStyle name="Output 2 2 3 2 2 3 2 2 2" xfId="11081"/>
    <cellStyle name="Output 2 2 3 2 2 3 2 2 2 2" xfId="11082"/>
    <cellStyle name="Output 2 2 3 2 2 3 2 2 2 2 2" xfId="11083"/>
    <cellStyle name="Output 2 2 3 2 2 3 2 2 2 2 2 2" xfId="11084"/>
    <cellStyle name="Output 2 2 3 2 2 3 2 2 2 2 3" xfId="11085"/>
    <cellStyle name="Output 2 2 3 2 2 3 2 2 2 2 3 2" xfId="11086"/>
    <cellStyle name="Output 2 2 3 2 2 3 2 2 2 2 4" xfId="11087"/>
    <cellStyle name="Output 2 2 3 2 2 3 2 2 2 3" xfId="11088"/>
    <cellStyle name="Output 2 2 3 2 2 3 2 2 2 3 2" xfId="11089"/>
    <cellStyle name="Output 2 2 3 2 2 3 2 2 2 3 2 2" xfId="11090"/>
    <cellStyle name="Output 2 2 3 2 2 3 2 2 2 3 3" xfId="11091"/>
    <cellStyle name="Output 2 2 3 2 2 3 2 2 2 4" xfId="11092"/>
    <cellStyle name="Output 2 2 3 2 2 3 2 2 2 4 2" xfId="11093"/>
    <cellStyle name="Output 2 2 3 2 2 3 2 2 2 5" xfId="11094"/>
    <cellStyle name="Output 2 2 3 2 2 3 2 2 3" xfId="11095"/>
    <cellStyle name="Output 2 2 3 2 2 3 2 2 3 2" xfId="11096"/>
    <cellStyle name="Output 2 2 3 2 2 3 2 2 3 2 2" xfId="11097"/>
    <cellStyle name="Output 2 2 3 2 2 3 2 2 3 3" xfId="11098"/>
    <cellStyle name="Output 2 2 3 2 2 3 2 2 3 3 2" xfId="11099"/>
    <cellStyle name="Output 2 2 3 2 2 3 2 2 3 4" xfId="11100"/>
    <cellStyle name="Output 2 2 3 2 2 3 2 2 4" xfId="11101"/>
    <cellStyle name="Output 2 2 3 2 2 3 2 2 4 2" xfId="11102"/>
    <cellStyle name="Output 2 2 3 2 2 3 2 2 4 2 2" xfId="11103"/>
    <cellStyle name="Output 2 2 3 2 2 3 2 2 4 3" xfId="11104"/>
    <cellStyle name="Output 2 2 3 2 2 3 2 2 5" xfId="11105"/>
    <cellStyle name="Output 2 2 3 2 2 3 2 2 5 2" xfId="11106"/>
    <cellStyle name="Output 2 2 3 2 2 3 2 2 6" xfId="11107"/>
    <cellStyle name="Output 2 2 3 2 2 3 2 3" xfId="11108"/>
    <cellStyle name="Output 2 2 3 2 2 3 2 3 2" xfId="11109"/>
    <cellStyle name="Output 2 2 3 2 2 3 2 3 2 2" xfId="11110"/>
    <cellStyle name="Output 2 2 3 2 2 3 2 3 2 2 2" xfId="11111"/>
    <cellStyle name="Output 2 2 3 2 2 3 2 3 2 3" xfId="11112"/>
    <cellStyle name="Output 2 2 3 2 2 3 2 3 2 3 2" xfId="11113"/>
    <cellStyle name="Output 2 2 3 2 2 3 2 3 2 4" xfId="11114"/>
    <cellStyle name="Output 2 2 3 2 2 3 2 3 3" xfId="11115"/>
    <cellStyle name="Output 2 2 3 2 2 3 2 3 3 2" xfId="11116"/>
    <cellStyle name="Output 2 2 3 2 2 3 2 3 3 2 2" xfId="11117"/>
    <cellStyle name="Output 2 2 3 2 2 3 2 3 3 3" xfId="11118"/>
    <cellStyle name="Output 2 2 3 2 2 3 2 3 4" xfId="11119"/>
    <cellStyle name="Output 2 2 3 2 2 3 2 3 4 2" xfId="11120"/>
    <cellStyle name="Output 2 2 3 2 2 3 2 3 5" xfId="11121"/>
    <cellStyle name="Output 2 2 3 2 2 3 2 4" xfId="11122"/>
    <cellStyle name="Output 2 2 3 2 2 3 2 4 2" xfId="11123"/>
    <cellStyle name="Output 2 2 3 2 2 3 2 4 2 2" xfId="11124"/>
    <cellStyle name="Output 2 2 3 2 2 3 2 4 3" xfId="11125"/>
    <cellStyle name="Output 2 2 3 2 2 3 2 4 3 2" xfId="11126"/>
    <cellStyle name="Output 2 2 3 2 2 3 2 4 4" xfId="11127"/>
    <cellStyle name="Output 2 2 3 2 2 3 2 5" xfId="11128"/>
    <cellStyle name="Output 2 2 3 2 2 3 2 5 2" xfId="11129"/>
    <cellStyle name="Output 2 2 3 2 2 3 2 5 2 2" xfId="11130"/>
    <cellStyle name="Output 2 2 3 2 2 3 2 5 3" xfId="11131"/>
    <cellStyle name="Output 2 2 3 2 2 3 2 6" xfId="11132"/>
    <cellStyle name="Output 2 2 3 2 2 3 2 6 2" xfId="11133"/>
    <cellStyle name="Output 2 2 3 2 2 3 2 7" xfId="11134"/>
    <cellStyle name="Output 2 2 3 2 2 3 3" xfId="11135"/>
    <cellStyle name="Output 2 2 3 2 2 3 3 2" xfId="11136"/>
    <cellStyle name="Output 2 2 3 2 2 3 3 2 2" xfId="11137"/>
    <cellStyle name="Output 2 2 3 2 2 3 3 2 2 2" xfId="11138"/>
    <cellStyle name="Output 2 2 3 2 2 3 3 2 2 2 2" xfId="11139"/>
    <cellStyle name="Output 2 2 3 2 2 3 3 2 2 3" xfId="11140"/>
    <cellStyle name="Output 2 2 3 2 2 3 3 2 2 3 2" xfId="11141"/>
    <cellStyle name="Output 2 2 3 2 2 3 3 2 2 4" xfId="11142"/>
    <cellStyle name="Output 2 2 3 2 2 3 3 2 3" xfId="11143"/>
    <cellStyle name="Output 2 2 3 2 2 3 3 2 3 2" xfId="11144"/>
    <cellStyle name="Output 2 2 3 2 2 3 3 2 3 2 2" xfId="11145"/>
    <cellStyle name="Output 2 2 3 2 2 3 3 2 3 3" xfId="11146"/>
    <cellStyle name="Output 2 2 3 2 2 3 3 2 4" xfId="11147"/>
    <cellStyle name="Output 2 2 3 2 2 3 3 2 4 2" xfId="11148"/>
    <cellStyle name="Output 2 2 3 2 2 3 3 2 5" xfId="11149"/>
    <cellStyle name="Output 2 2 3 2 2 3 3 3" xfId="11150"/>
    <cellStyle name="Output 2 2 3 2 2 3 3 3 2" xfId="11151"/>
    <cellStyle name="Output 2 2 3 2 2 3 3 3 2 2" xfId="11152"/>
    <cellStyle name="Output 2 2 3 2 2 3 3 3 3" xfId="11153"/>
    <cellStyle name="Output 2 2 3 2 2 3 3 3 3 2" xfId="11154"/>
    <cellStyle name="Output 2 2 3 2 2 3 3 3 4" xfId="11155"/>
    <cellStyle name="Output 2 2 3 2 2 3 3 4" xfId="11156"/>
    <cellStyle name="Output 2 2 3 2 2 3 3 4 2" xfId="11157"/>
    <cellStyle name="Output 2 2 3 2 2 3 3 4 2 2" xfId="11158"/>
    <cellStyle name="Output 2 2 3 2 2 3 3 4 3" xfId="11159"/>
    <cellStyle name="Output 2 2 3 2 2 3 3 5" xfId="11160"/>
    <cellStyle name="Output 2 2 3 2 2 3 3 5 2" xfId="11161"/>
    <cellStyle name="Output 2 2 3 2 2 3 3 6" xfId="11162"/>
    <cellStyle name="Output 2 2 3 2 2 3 4" xfId="11163"/>
    <cellStyle name="Output 2 2 3 2 2 3 4 2" xfId="11164"/>
    <cellStyle name="Output 2 2 3 2 2 3 4 2 2" xfId="11165"/>
    <cellStyle name="Output 2 2 3 2 2 3 4 2 2 2" xfId="11166"/>
    <cellStyle name="Output 2 2 3 2 2 3 4 2 3" xfId="11167"/>
    <cellStyle name="Output 2 2 3 2 2 3 4 2 3 2" xfId="11168"/>
    <cellStyle name="Output 2 2 3 2 2 3 4 2 4" xfId="11169"/>
    <cellStyle name="Output 2 2 3 2 2 3 4 3" xfId="11170"/>
    <cellStyle name="Output 2 2 3 2 2 3 4 3 2" xfId="11171"/>
    <cellStyle name="Output 2 2 3 2 2 3 4 3 2 2" xfId="11172"/>
    <cellStyle name="Output 2 2 3 2 2 3 4 3 3" xfId="11173"/>
    <cellStyle name="Output 2 2 3 2 2 3 4 4" xfId="11174"/>
    <cellStyle name="Output 2 2 3 2 2 3 4 4 2" xfId="11175"/>
    <cellStyle name="Output 2 2 3 2 2 3 4 5" xfId="11176"/>
    <cellStyle name="Output 2 2 3 2 2 3 5" xfId="11177"/>
    <cellStyle name="Output 2 2 3 2 2 3 5 2" xfId="11178"/>
    <cellStyle name="Output 2 2 3 2 2 3 5 2 2" xfId="11179"/>
    <cellStyle name="Output 2 2 3 2 2 3 5 3" xfId="11180"/>
    <cellStyle name="Output 2 2 3 2 2 3 5 3 2" xfId="11181"/>
    <cellStyle name="Output 2 2 3 2 2 3 5 4" xfId="11182"/>
    <cellStyle name="Output 2 2 3 2 2 3 6" xfId="11183"/>
    <cellStyle name="Output 2 2 3 2 2 3 6 2" xfId="11184"/>
    <cellStyle name="Output 2 2 3 2 2 3 6 2 2" xfId="11185"/>
    <cellStyle name="Output 2 2 3 2 2 3 6 3" xfId="11186"/>
    <cellStyle name="Output 2 2 3 2 2 3 7" xfId="11187"/>
    <cellStyle name="Output 2 2 3 2 2 3 7 2" xfId="11188"/>
    <cellStyle name="Output 2 2 3 2 2 3 8" xfId="11189"/>
    <cellStyle name="Output 2 2 3 2 2 4" xfId="11190"/>
    <cellStyle name="Output 2 2 3 2 2 4 2" xfId="11191"/>
    <cellStyle name="Output 2 2 3 2 2 4 2 2" xfId="11192"/>
    <cellStyle name="Output 2 2 3 2 2 4 2 2 2" xfId="11193"/>
    <cellStyle name="Output 2 2 3 2 2 4 2 2 2 2" xfId="11194"/>
    <cellStyle name="Output 2 2 3 2 2 4 2 2 2 2 2" xfId="11195"/>
    <cellStyle name="Output 2 2 3 2 2 4 2 2 2 3" xfId="11196"/>
    <cellStyle name="Output 2 2 3 2 2 4 2 2 2 3 2" xfId="11197"/>
    <cellStyle name="Output 2 2 3 2 2 4 2 2 2 4" xfId="11198"/>
    <cellStyle name="Output 2 2 3 2 2 4 2 2 3" xfId="11199"/>
    <cellStyle name="Output 2 2 3 2 2 4 2 2 3 2" xfId="11200"/>
    <cellStyle name="Output 2 2 3 2 2 4 2 2 3 2 2" xfId="11201"/>
    <cellStyle name="Output 2 2 3 2 2 4 2 2 3 3" xfId="11202"/>
    <cellStyle name="Output 2 2 3 2 2 4 2 2 4" xfId="11203"/>
    <cellStyle name="Output 2 2 3 2 2 4 2 2 4 2" xfId="11204"/>
    <cellStyle name="Output 2 2 3 2 2 4 2 2 5" xfId="11205"/>
    <cellStyle name="Output 2 2 3 2 2 4 2 3" xfId="11206"/>
    <cellStyle name="Output 2 2 3 2 2 4 2 3 2" xfId="11207"/>
    <cellStyle name="Output 2 2 3 2 2 4 2 3 2 2" xfId="11208"/>
    <cellStyle name="Output 2 2 3 2 2 4 2 3 3" xfId="11209"/>
    <cellStyle name="Output 2 2 3 2 2 4 2 3 3 2" xfId="11210"/>
    <cellStyle name="Output 2 2 3 2 2 4 2 3 4" xfId="11211"/>
    <cellStyle name="Output 2 2 3 2 2 4 2 4" xfId="11212"/>
    <cellStyle name="Output 2 2 3 2 2 4 2 4 2" xfId="11213"/>
    <cellStyle name="Output 2 2 3 2 2 4 2 4 2 2" xfId="11214"/>
    <cellStyle name="Output 2 2 3 2 2 4 2 4 3" xfId="11215"/>
    <cellStyle name="Output 2 2 3 2 2 4 2 5" xfId="11216"/>
    <cellStyle name="Output 2 2 3 2 2 4 2 5 2" xfId="11217"/>
    <cellStyle name="Output 2 2 3 2 2 4 2 6" xfId="11218"/>
    <cellStyle name="Output 2 2 3 2 2 4 3" xfId="11219"/>
    <cellStyle name="Output 2 2 3 2 2 4 3 2" xfId="11220"/>
    <cellStyle name="Output 2 2 3 2 2 4 3 2 2" xfId="11221"/>
    <cellStyle name="Output 2 2 3 2 2 4 3 2 2 2" xfId="11222"/>
    <cellStyle name="Output 2 2 3 2 2 4 3 2 3" xfId="11223"/>
    <cellStyle name="Output 2 2 3 2 2 4 3 2 3 2" xfId="11224"/>
    <cellStyle name="Output 2 2 3 2 2 4 3 2 4" xfId="11225"/>
    <cellStyle name="Output 2 2 3 2 2 4 3 3" xfId="11226"/>
    <cellStyle name="Output 2 2 3 2 2 4 3 3 2" xfId="11227"/>
    <cellStyle name="Output 2 2 3 2 2 4 3 3 2 2" xfId="11228"/>
    <cellStyle name="Output 2 2 3 2 2 4 3 3 3" xfId="11229"/>
    <cellStyle name="Output 2 2 3 2 2 4 3 4" xfId="11230"/>
    <cellStyle name="Output 2 2 3 2 2 4 3 4 2" xfId="11231"/>
    <cellStyle name="Output 2 2 3 2 2 4 3 5" xfId="11232"/>
    <cellStyle name="Output 2 2 3 2 2 4 4" xfId="11233"/>
    <cellStyle name="Output 2 2 3 2 2 4 4 2" xfId="11234"/>
    <cellStyle name="Output 2 2 3 2 2 4 4 2 2" xfId="11235"/>
    <cellStyle name="Output 2 2 3 2 2 4 4 3" xfId="11236"/>
    <cellStyle name="Output 2 2 3 2 2 4 4 3 2" xfId="11237"/>
    <cellStyle name="Output 2 2 3 2 2 4 4 4" xfId="11238"/>
    <cellStyle name="Output 2 2 3 2 2 4 5" xfId="11239"/>
    <cellStyle name="Output 2 2 3 2 2 4 5 2" xfId="11240"/>
    <cellStyle name="Output 2 2 3 2 2 4 5 2 2" xfId="11241"/>
    <cellStyle name="Output 2 2 3 2 2 4 5 3" xfId="11242"/>
    <cellStyle name="Output 2 2 3 2 2 4 6" xfId="11243"/>
    <cellStyle name="Output 2 2 3 2 2 4 6 2" xfId="11244"/>
    <cellStyle name="Output 2 2 3 2 2 4 7" xfId="11245"/>
    <cellStyle name="Output 2 2 3 2 2 5" xfId="11246"/>
    <cellStyle name="Output 2 2 3 2 2 5 2" xfId="11247"/>
    <cellStyle name="Output 2 2 3 2 2 5 2 2" xfId="11248"/>
    <cellStyle name="Output 2 2 3 2 2 5 2 2 2" xfId="11249"/>
    <cellStyle name="Output 2 2 3 2 2 5 2 2 2 2" xfId="11250"/>
    <cellStyle name="Output 2 2 3 2 2 5 2 2 3" xfId="11251"/>
    <cellStyle name="Output 2 2 3 2 2 5 2 2 3 2" xfId="11252"/>
    <cellStyle name="Output 2 2 3 2 2 5 2 2 4" xfId="11253"/>
    <cellStyle name="Output 2 2 3 2 2 5 2 3" xfId="11254"/>
    <cellStyle name="Output 2 2 3 2 2 5 2 3 2" xfId="11255"/>
    <cellStyle name="Output 2 2 3 2 2 5 2 3 2 2" xfId="11256"/>
    <cellStyle name="Output 2 2 3 2 2 5 2 3 3" xfId="11257"/>
    <cellStyle name="Output 2 2 3 2 2 5 2 4" xfId="11258"/>
    <cellStyle name="Output 2 2 3 2 2 5 2 4 2" xfId="11259"/>
    <cellStyle name="Output 2 2 3 2 2 5 2 5" xfId="11260"/>
    <cellStyle name="Output 2 2 3 2 2 5 3" xfId="11261"/>
    <cellStyle name="Output 2 2 3 2 2 5 3 2" xfId="11262"/>
    <cellStyle name="Output 2 2 3 2 2 5 3 2 2" xfId="11263"/>
    <cellStyle name="Output 2 2 3 2 2 5 3 3" xfId="11264"/>
    <cellStyle name="Output 2 2 3 2 2 5 3 3 2" xfId="11265"/>
    <cellStyle name="Output 2 2 3 2 2 5 3 4" xfId="11266"/>
    <cellStyle name="Output 2 2 3 2 2 5 4" xfId="11267"/>
    <cellStyle name="Output 2 2 3 2 2 5 4 2" xfId="11268"/>
    <cellStyle name="Output 2 2 3 2 2 5 4 2 2" xfId="11269"/>
    <cellStyle name="Output 2 2 3 2 2 5 4 3" xfId="11270"/>
    <cellStyle name="Output 2 2 3 2 2 5 5" xfId="11271"/>
    <cellStyle name="Output 2 2 3 2 2 5 5 2" xfId="11272"/>
    <cellStyle name="Output 2 2 3 2 2 5 6" xfId="11273"/>
    <cellStyle name="Output 2 2 3 2 2 6" xfId="11274"/>
    <cellStyle name="Output 2 2 3 2 2 6 2" xfId="11275"/>
    <cellStyle name="Output 2 2 3 2 2 6 2 2" xfId="11276"/>
    <cellStyle name="Output 2 2 3 2 2 6 2 2 2" xfId="11277"/>
    <cellStyle name="Output 2 2 3 2 2 6 2 3" xfId="11278"/>
    <cellStyle name="Output 2 2 3 2 2 6 2 3 2" xfId="11279"/>
    <cellStyle name="Output 2 2 3 2 2 6 2 4" xfId="11280"/>
    <cellStyle name="Output 2 2 3 2 2 6 3" xfId="11281"/>
    <cellStyle name="Output 2 2 3 2 2 6 3 2" xfId="11282"/>
    <cellStyle name="Output 2 2 3 2 2 6 3 2 2" xfId="11283"/>
    <cellStyle name="Output 2 2 3 2 2 6 3 3" xfId="11284"/>
    <cellStyle name="Output 2 2 3 2 2 6 4" xfId="11285"/>
    <cellStyle name="Output 2 2 3 2 2 6 4 2" xfId="11286"/>
    <cellStyle name="Output 2 2 3 2 2 6 5" xfId="11287"/>
    <cellStyle name="Output 2 2 3 2 2 7" xfId="11288"/>
    <cellStyle name="Output 2 2 3 2 2 7 2" xfId="11289"/>
    <cellStyle name="Output 2 2 3 2 2 7 2 2" xfId="11290"/>
    <cellStyle name="Output 2 2 3 2 2 7 3" xfId="11291"/>
    <cellStyle name="Output 2 2 3 2 2 7 3 2" xfId="11292"/>
    <cellStyle name="Output 2 2 3 2 2 7 4" xfId="11293"/>
    <cellStyle name="Output 2 2 3 2 2 8" xfId="11294"/>
    <cellStyle name="Output 2 2 3 2 2 8 2" xfId="11295"/>
    <cellStyle name="Output 2 2 3 2 2 8 2 2" xfId="11296"/>
    <cellStyle name="Output 2 2 3 2 2 8 3" xfId="11297"/>
    <cellStyle name="Output 2 2 3 2 2 9" xfId="11298"/>
    <cellStyle name="Output 2 2 3 2 2 9 2" xfId="11299"/>
    <cellStyle name="Output 2 2 3 2 3" xfId="11300"/>
    <cellStyle name="Output 2 2 3 2 3 10" xfId="11301"/>
    <cellStyle name="Output 2 2 3 2 3 2" xfId="11302"/>
    <cellStyle name="Output 2 2 3 2 3 2 2" xfId="11303"/>
    <cellStyle name="Output 2 2 3 2 3 2 2 2" xfId="11304"/>
    <cellStyle name="Output 2 2 3 2 3 2 2 2 2" xfId="11305"/>
    <cellStyle name="Output 2 2 3 2 3 2 2 2 2 2" xfId="11306"/>
    <cellStyle name="Output 2 2 3 2 3 2 2 2 2 2 2" xfId="11307"/>
    <cellStyle name="Output 2 2 3 2 3 2 2 2 2 2 2 2" xfId="11308"/>
    <cellStyle name="Output 2 2 3 2 3 2 2 2 2 2 2 2 2" xfId="11309"/>
    <cellStyle name="Output 2 2 3 2 3 2 2 2 2 2 2 3" xfId="11310"/>
    <cellStyle name="Output 2 2 3 2 3 2 2 2 2 2 2 3 2" xfId="11311"/>
    <cellStyle name="Output 2 2 3 2 3 2 2 2 2 2 2 4" xfId="11312"/>
    <cellStyle name="Output 2 2 3 2 3 2 2 2 2 2 3" xfId="11313"/>
    <cellStyle name="Output 2 2 3 2 3 2 2 2 2 2 3 2" xfId="11314"/>
    <cellStyle name="Output 2 2 3 2 3 2 2 2 2 2 3 2 2" xfId="11315"/>
    <cellStyle name="Output 2 2 3 2 3 2 2 2 2 2 3 3" xfId="11316"/>
    <cellStyle name="Output 2 2 3 2 3 2 2 2 2 2 4" xfId="11317"/>
    <cellStyle name="Output 2 2 3 2 3 2 2 2 2 2 4 2" xfId="11318"/>
    <cellStyle name="Output 2 2 3 2 3 2 2 2 2 2 5" xfId="11319"/>
    <cellStyle name="Output 2 2 3 2 3 2 2 2 2 3" xfId="11320"/>
    <cellStyle name="Output 2 2 3 2 3 2 2 2 2 3 2" xfId="11321"/>
    <cellStyle name="Output 2 2 3 2 3 2 2 2 2 3 2 2" xfId="11322"/>
    <cellStyle name="Output 2 2 3 2 3 2 2 2 2 3 3" xfId="11323"/>
    <cellStyle name="Output 2 2 3 2 3 2 2 2 2 3 3 2" xfId="11324"/>
    <cellStyle name="Output 2 2 3 2 3 2 2 2 2 3 4" xfId="11325"/>
    <cellStyle name="Output 2 2 3 2 3 2 2 2 2 4" xfId="11326"/>
    <cellStyle name="Output 2 2 3 2 3 2 2 2 2 4 2" xfId="11327"/>
    <cellStyle name="Output 2 2 3 2 3 2 2 2 2 4 2 2" xfId="11328"/>
    <cellStyle name="Output 2 2 3 2 3 2 2 2 2 4 3" xfId="11329"/>
    <cellStyle name="Output 2 2 3 2 3 2 2 2 2 5" xfId="11330"/>
    <cellStyle name="Output 2 2 3 2 3 2 2 2 2 5 2" xfId="11331"/>
    <cellStyle name="Output 2 2 3 2 3 2 2 2 2 6" xfId="11332"/>
    <cellStyle name="Output 2 2 3 2 3 2 2 2 3" xfId="11333"/>
    <cellStyle name="Output 2 2 3 2 3 2 2 2 3 2" xfId="11334"/>
    <cellStyle name="Output 2 2 3 2 3 2 2 2 3 2 2" xfId="11335"/>
    <cellStyle name="Output 2 2 3 2 3 2 2 2 3 2 2 2" xfId="11336"/>
    <cellStyle name="Output 2 2 3 2 3 2 2 2 3 2 3" xfId="11337"/>
    <cellStyle name="Output 2 2 3 2 3 2 2 2 3 2 3 2" xfId="11338"/>
    <cellStyle name="Output 2 2 3 2 3 2 2 2 3 2 4" xfId="11339"/>
    <cellStyle name="Output 2 2 3 2 3 2 2 2 3 3" xfId="11340"/>
    <cellStyle name="Output 2 2 3 2 3 2 2 2 3 3 2" xfId="11341"/>
    <cellStyle name="Output 2 2 3 2 3 2 2 2 3 3 2 2" xfId="11342"/>
    <cellStyle name="Output 2 2 3 2 3 2 2 2 3 3 3" xfId="11343"/>
    <cellStyle name="Output 2 2 3 2 3 2 2 2 3 4" xfId="11344"/>
    <cellStyle name="Output 2 2 3 2 3 2 2 2 3 4 2" xfId="11345"/>
    <cellStyle name="Output 2 2 3 2 3 2 2 2 3 5" xfId="11346"/>
    <cellStyle name="Output 2 2 3 2 3 2 2 2 4" xfId="11347"/>
    <cellStyle name="Output 2 2 3 2 3 2 2 2 4 2" xfId="11348"/>
    <cellStyle name="Output 2 2 3 2 3 2 2 2 4 2 2" xfId="11349"/>
    <cellStyle name="Output 2 2 3 2 3 2 2 2 4 3" xfId="11350"/>
    <cellStyle name="Output 2 2 3 2 3 2 2 2 4 3 2" xfId="11351"/>
    <cellStyle name="Output 2 2 3 2 3 2 2 2 4 4" xfId="11352"/>
    <cellStyle name="Output 2 2 3 2 3 2 2 2 5" xfId="11353"/>
    <cellStyle name="Output 2 2 3 2 3 2 2 2 5 2" xfId="11354"/>
    <cellStyle name="Output 2 2 3 2 3 2 2 2 5 2 2" xfId="11355"/>
    <cellStyle name="Output 2 2 3 2 3 2 2 2 5 3" xfId="11356"/>
    <cellStyle name="Output 2 2 3 2 3 2 2 2 6" xfId="11357"/>
    <cellStyle name="Output 2 2 3 2 3 2 2 2 6 2" xfId="11358"/>
    <cellStyle name="Output 2 2 3 2 3 2 2 2 7" xfId="11359"/>
    <cellStyle name="Output 2 2 3 2 3 2 2 3" xfId="11360"/>
    <cellStyle name="Output 2 2 3 2 3 2 2 3 2" xfId="11361"/>
    <cellStyle name="Output 2 2 3 2 3 2 2 3 2 2" xfId="11362"/>
    <cellStyle name="Output 2 2 3 2 3 2 2 3 2 2 2" xfId="11363"/>
    <cellStyle name="Output 2 2 3 2 3 2 2 3 2 2 2 2" xfId="11364"/>
    <cellStyle name="Output 2 2 3 2 3 2 2 3 2 2 3" xfId="11365"/>
    <cellStyle name="Output 2 2 3 2 3 2 2 3 2 2 3 2" xfId="11366"/>
    <cellStyle name="Output 2 2 3 2 3 2 2 3 2 2 4" xfId="11367"/>
    <cellStyle name="Output 2 2 3 2 3 2 2 3 2 3" xfId="11368"/>
    <cellStyle name="Output 2 2 3 2 3 2 2 3 2 3 2" xfId="11369"/>
    <cellStyle name="Output 2 2 3 2 3 2 2 3 2 3 2 2" xfId="11370"/>
    <cellStyle name="Output 2 2 3 2 3 2 2 3 2 3 3" xfId="11371"/>
    <cellStyle name="Output 2 2 3 2 3 2 2 3 2 4" xfId="11372"/>
    <cellStyle name="Output 2 2 3 2 3 2 2 3 2 4 2" xfId="11373"/>
    <cellStyle name="Output 2 2 3 2 3 2 2 3 2 5" xfId="11374"/>
    <cellStyle name="Output 2 2 3 2 3 2 2 3 3" xfId="11375"/>
    <cellStyle name="Output 2 2 3 2 3 2 2 3 3 2" xfId="11376"/>
    <cellStyle name="Output 2 2 3 2 3 2 2 3 3 2 2" xfId="11377"/>
    <cellStyle name="Output 2 2 3 2 3 2 2 3 3 3" xfId="11378"/>
    <cellStyle name="Output 2 2 3 2 3 2 2 3 3 3 2" xfId="11379"/>
    <cellStyle name="Output 2 2 3 2 3 2 2 3 3 4" xfId="11380"/>
    <cellStyle name="Output 2 2 3 2 3 2 2 3 4" xfId="11381"/>
    <cellStyle name="Output 2 2 3 2 3 2 2 3 4 2" xfId="11382"/>
    <cellStyle name="Output 2 2 3 2 3 2 2 3 4 2 2" xfId="11383"/>
    <cellStyle name="Output 2 2 3 2 3 2 2 3 4 3" xfId="11384"/>
    <cellStyle name="Output 2 2 3 2 3 2 2 3 5" xfId="11385"/>
    <cellStyle name="Output 2 2 3 2 3 2 2 3 5 2" xfId="11386"/>
    <cellStyle name="Output 2 2 3 2 3 2 2 3 6" xfId="11387"/>
    <cellStyle name="Output 2 2 3 2 3 2 2 4" xfId="11388"/>
    <cellStyle name="Output 2 2 3 2 3 2 2 4 2" xfId="11389"/>
    <cellStyle name="Output 2 2 3 2 3 2 2 4 2 2" xfId="11390"/>
    <cellStyle name="Output 2 2 3 2 3 2 2 4 2 2 2" xfId="11391"/>
    <cellStyle name="Output 2 2 3 2 3 2 2 4 2 3" xfId="11392"/>
    <cellStyle name="Output 2 2 3 2 3 2 2 4 2 3 2" xfId="11393"/>
    <cellStyle name="Output 2 2 3 2 3 2 2 4 2 4" xfId="11394"/>
    <cellStyle name="Output 2 2 3 2 3 2 2 4 3" xfId="11395"/>
    <cellStyle name="Output 2 2 3 2 3 2 2 4 3 2" xfId="11396"/>
    <cellStyle name="Output 2 2 3 2 3 2 2 4 3 2 2" xfId="11397"/>
    <cellStyle name="Output 2 2 3 2 3 2 2 4 3 3" xfId="11398"/>
    <cellStyle name="Output 2 2 3 2 3 2 2 4 4" xfId="11399"/>
    <cellStyle name="Output 2 2 3 2 3 2 2 4 4 2" xfId="11400"/>
    <cellStyle name="Output 2 2 3 2 3 2 2 4 5" xfId="11401"/>
    <cellStyle name="Output 2 2 3 2 3 2 2 5" xfId="11402"/>
    <cellStyle name="Output 2 2 3 2 3 2 2 5 2" xfId="11403"/>
    <cellStyle name="Output 2 2 3 2 3 2 2 5 2 2" xfId="11404"/>
    <cellStyle name="Output 2 2 3 2 3 2 2 5 3" xfId="11405"/>
    <cellStyle name="Output 2 2 3 2 3 2 2 5 3 2" xfId="11406"/>
    <cellStyle name="Output 2 2 3 2 3 2 2 5 4" xfId="11407"/>
    <cellStyle name="Output 2 2 3 2 3 2 2 6" xfId="11408"/>
    <cellStyle name="Output 2 2 3 2 3 2 2 6 2" xfId="11409"/>
    <cellStyle name="Output 2 2 3 2 3 2 2 6 2 2" xfId="11410"/>
    <cellStyle name="Output 2 2 3 2 3 2 2 6 3" xfId="11411"/>
    <cellStyle name="Output 2 2 3 2 3 2 2 7" xfId="11412"/>
    <cellStyle name="Output 2 2 3 2 3 2 2 7 2" xfId="11413"/>
    <cellStyle name="Output 2 2 3 2 3 2 2 8" xfId="11414"/>
    <cellStyle name="Output 2 2 3 2 3 2 3" xfId="11415"/>
    <cellStyle name="Output 2 2 3 2 3 2 3 2" xfId="11416"/>
    <cellStyle name="Output 2 2 3 2 3 2 3 2 2" xfId="11417"/>
    <cellStyle name="Output 2 2 3 2 3 2 3 2 2 2" xfId="11418"/>
    <cellStyle name="Output 2 2 3 2 3 2 3 2 2 2 2" xfId="11419"/>
    <cellStyle name="Output 2 2 3 2 3 2 3 2 2 2 2 2" xfId="11420"/>
    <cellStyle name="Output 2 2 3 2 3 2 3 2 2 2 3" xfId="11421"/>
    <cellStyle name="Output 2 2 3 2 3 2 3 2 2 2 3 2" xfId="11422"/>
    <cellStyle name="Output 2 2 3 2 3 2 3 2 2 2 4" xfId="11423"/>
    <cellStyle name="Output 2 2 3 2 3 2 3 2 2 3" xfId="11424"/>
    <cellStyle name="Output 2 2 3 2 3 2 3 2 2 3 2" xfId="11425"/>
    <cellStyle name="Output 2 2 3 2 3 2 3 2 2 3 2 2" xfId="11426"/>
    <cellStyle name="Output 2 2 3 2 3 2 3 2 2 3 3" xfId="11427"/>
    <cellStyle name="Output 2 2 3 2 3 2 3 2 2 4" xfId="11428"/>
    <cellStyle name="Output 2 2 3 2 3 2 3 2 2 4 2" xfId="11429"/>
    <cellStyle name="Output 2 2 3 2 3 2 3 2 2 5" xfId="11430"/>
    <cellStyle name="Output 2 2 3 2 3 2 3 2 3" xfId="11431"/>
    <cellStyle name="Output 2 2 3 2 3 2 3 2 3 2" xfId="11432"/>
    <cellStyle name="Output 2 2 3 2 3 2 3 2 3 2 2" xfId="11433"/>
    <cellStyle name="Output 2 2 3 2 3 2 3 2 3 3" xfId="11434"/>
    <cellStyle name="Output 2 2 3 2 3 2 3 2 3 3 2" xfId="11435"/>
    <cellStyle name="Output 2 2 3 2 3 2 3 2 3 4" xfId="11436"/>
    <cellStyle name="Output 2 2 3 2 3 2 3 2 4" xfId="11437"/>
    <cellStyle name="Output 2 2 3 2 3 2 3 2 4 2" xfId="11438"/>
    <cellStyle name="Output 2 2 3 2 3 2 3 2 4 2 2" xfId="11439"/>
    <cellStyle name="Output 2 2 3 2 3 2 3 2 4 3" xfId="11440"/>
    <cellStyle name="Output 2 2 3 2 3 2 3 2 5" xfId="11441"/>
    <cellStyle name="Output 2 2 3 2 3 2 3 2 5 2" xfId="11442"/>
    <cellStyle name="Output 2 2 3 2 3 2 3 2 6" xfId="11443"/>
    <cellStyle name="Output 2 2 3 2 3 2 3 3" xfId="11444"/>
    <cellStyle name="Output 2 2 3 2 3 2 3 3 2" xfId="11445"/>
    <cellStyle name="Output 2 2 3 2 3 2 3 3 2 2" xfId="11446"/>
    <cellStyle name="Output 2 2 3 2 3 2 3 3 2 2 2" xfId="11447"/>
    <cellStyle name="Output 2 2 3 2 3 2 3 3 2 3" xfId="11448"/>
    <cellStyle name="Output 2 2 3 2 3 2 3 3 2 3 2" xfId="11449"/>
    <cellStyle name="Output 2 2 3 2 3 2 3 3 2 4" xfId="11450"/>
    <cellStyle name="Output 2 2 3 2 3 2 3 3 3" xfId="11451"/>
    <cellStyle name="Output 2 2 3 2 3 2 3 3 3 2" xfId="11452"/>
    <cellStyle name="Output 2 2 3 2 3 2 3 3 3 2 2" xfId="11453"/>
    <cellStyle name="Output 2 2 3 2 3 2 3 3 3 3" xfId="11454"/>
    <cellStyle name="Output 2 2 3 2 3 2 3 3 4" xfId="11455"/>
    <cellStyle name="Output 2 2 3 2 3 2 3 3 4 2" xfId="11456"/>
    <cellStyle name="Output 2 2 3 2 3 2 3 3 5" xfId="11457"/>
    <cellStyle name="Output 2 2 3 2 3 2 3 4" xfId="11458"/>
    <cellStyle name="Output 2 2 3 2 3 2 3 4 2" xfId="11459"/>
    <cellStyle name="Output 2 2 3 2 3 2 3 4 2 2" xfId="11460"/>
    <cellStyle name="Output 2 2 3 2 3 2 3 4 3" xfId="11461"/>
    <cellStyle name="Output 2 2 3 2 3 2 3 4 3 2" xfId="11462"/>
    <cellStyle name="Output 2 2 3 2 3 2 3 4 4" xfId="11463"/>
    <cellStyle name="Output 2 2 3 2 3 2 3 5" xfId="11464"/>
    <cellStyle name="Output 2 2 3 2 3 2 3 5 2" xfId="11465"/>
    <cellStyle name="Output 2 2 3 2 3 2 3 5 2 2" xfId="11466"/>
    <cellStyle name="Output 2 2 3 2 3 2 3 5 3" xfId="11467"/>
    <cellStyle name="Output 2 2 3 2 3 2 3 6" xfId="11468"/>
    <cellStyle name="Output 2 2 3 2 3 2 3 6 2" xfId="11469"/>
    <cellStyle name="Output 2 2 3 2 3 2 3 7" xfId="11470"/>
    <cellStyle name="Output 2 2 3 2 3 2 4" xfId="11471"/>
    <cellStyle name="Output 2 2 3 2 3 2 4 2" xfId="11472"/>
    <cellStyle name="Output 2 2 3 2 3 2 4 2 2" xfId="11473"/>
    <cellStyle name="Output 2 2 3 2 3 2 4 2 2 2" xfId="11474"/>
    <cellStyle name="Output 2 2 3 2 3 2 4 2 2 2 2" xfId="11475"/>
    <cellStyle name="Output 2 2 3 2 3 2 4 2 2 3" xfId="11476"/>
    <cellStyle name="Output 2 2 3 2 3 2 4 2 2 3 2" xfId="11477"/>
    <cellStyle name="Output 2 2 3 2 3 2 4 2 2 4" xfId="11478"/>
    <cellStyle name="Output 2 2 3 2 3 2 4 2 3" xfId="11479"/>
    <cellStyle name="Output 2 2 3 2 3 2 4 2 3 2" xfId="11480"/>
    <cellStyle name="Output 2 2 3 2 3 2 4 2 3 2 2" xfId="11481"/>
    <cellStyle name="Output 2 2 3 2 3 2 4 2 3 3" xfId="11482"/>
    <cellStyle name="Output 2 2 3 2 3 2 4 2 4" xfId="11483"/>
    <cellStyle name="Output 2 2 3 2 3 2 4 2 4 2" xfId="11484"/>
    <cellStyle name="Output 2 2 3 2 3 2 4 2 5" xfId="11485"/>
    <cellStyle name="Output 2 2 3 2 3 2 4 3" xfId="11486"/>
    <cellStyle name="Output 2 2 3 2 3 2 4 3 2" xfId="11487"/>
    <cellStyle name="Output 2 2 3 2 3 2 4 3 2 2" xfId="11488"/>
    <cellStyle name="Output 2 2 3 2 3 2 4 3 3" xfId="11489"/>
    <cellStyle name="Output 2 2 3 2 3 2 4 3 3 2" xfId="11490"/>
    <cellStyle name="Output 2 2 3 2 3 2 4 3 4" xfId="11491"/>
    <cellStyle name="Output 2 2 3 2 3 2 4 4" xfId="11492"/>
    <cellStyle name="Output 2 2 3 2 3 2 4 4 2" xfId="11493"/>
    <cellStyle name="Output 2 2 3 2 3 2 4 4 2 2" xfId="11494"/>
    <cellStyle name="Output 2 2 3 2 3 2 4 4 3" xfId="11495"/>
    <cellStyle name="Output 2 2 3 2 3 2 4 5" xfId="11496"/>
    <cellStyle name="Output 2 2 3 2 3 2 4 5 2" xfId="11497"/>
    <cellStyle name="Output 2 2 3 2 3 2 4 6" xfId="11498"/>
    <cellStyle name="Output 2 2 3 2 3 2 5" xfId="11499"/>
    <cellStyle name="Output 2 2 3 2 3 2 5 2" xfId="11500"/>
    <cellStyle name="Output 2 2 3 2 3 2 5 2 2" xfId="11501"/>
    <cellStyle name="Output 2 2 3 2 3 2 5 2 2 2" xfId="11502"/>
    <cellStyle name="Output 2 2 3 2 3 2 5 2 3" xfId="11503"/>
    <cellStyle name="Output 2 2 3 2 3 2 5 2 3 2" xfId="11504"/>
    <cellStyle name="Output 2 2 3 2 3 2 5 2 4" xfId="11505"/>
    <cellStyle name="Output 2 2 3 2 3 2 5 3" xfId="11506"/>
    <cellStyle name="Output 2 2 3 2 3 2 5 3 2" xfId="11507"/>
    <cellStyle name="Output 2 2 3 2 3 2 5 3 2 2" xfId="11508"/>
    <cellStyle name="Output 2 2 3 2 3 2 5 3 3" xfId="11509"/>
    <cellStyle name="Output 2 2 3 2 3 2 5 4" xfId="11510"/>
    <cellStyle name="Output 2 2 3 2 3 2 5 4 2" xfId="11511"/>
    <cellStyle name="Output 2 2 3 2 3 2 5 5" xfId="11512"/>
    <cellStyle name="Output 2 2 3 2 3 2 6" xfId="11513"/>
    <cellStyle name="Output 2 2 3 2 3 2 6 2" xfId="11514"/>
    <cellStyle name="Output 2 2 3 2 3 2 6 2 2" xfId="11515"/>
    <cellStyle name="Output 2 2 3 2 3 2 6 3" xfId="11516"/>
    <cellStyle name="Output 2 2 3 2 3 2 6 3 2" xfId="11517"/>
    <cellStyle name="Output 2 2 3 2 3 2 6 4" xfId="11518"/>
    <cellStyle name="Output 2 2 3 2 3 2 7" xfId="11519"/>
    <cellStyle name="Output 2 2 3 2 3 2 7 2" xfId="11520"/>
    <cellStyle name="Output 2 2 3 2 3 2 7 2 2" xfId="11521"/>
    <cellStyle name="Output 2 2 3 2 3 2 7 3" xfId="11522"/>
    <cellStyle name="Output 2 2 3 2 3 2 8" xfId="11523"/>
    <cellStyle name="Output 2 2 3 2 3 2 8 2" xfId="11524"/>
    <cellStyle name="Output 2 2 3 2 3 2 9" xfId="11525"/>
    <cellStyle name="Output 2 2 3 2 3 3" xfId="11526"/>
    <cellStyle name="Output 2 2 3 2 3 3 2" xfId="11527"/>
    <cellStyle name="Output 2 2 3 2 3 3 2 2" xfId="11528"/>
    <cellStyle name="Output 2 2 3 2 3 3 2 2 2" xfId="11529"/>
    <cellStyle name="Output 2 2 3 2 3 3 2 2 2 2" xfId="11530"/>
    <cellStyle name="Output 2 2 3 2 3 3 2 2 2 2 2" xfId="11531"/>
    <cellStyle name="Output 2 2 3 2 3 3 2 2 2 2 2 2" xfId="11532"/>
    <cellStyle name="Output 2 2 3 2 3 3 2 2 2 2 3" xfId="11533"/>
    <cellStyle name="Output 2 2 3 2 3 3 2 2 2 2 3 2" xfId="11534"/>
    <cellStyle name="Output 2 2 3 2 3 3 2 2 2 2 4" xfId="11535"/>
    <cellStyle name="Output 2 2 3 2 3 3 2 2 2 3" xfId="11536"/>
    <cellStyle name="Output 2 2 3 2 3 3 2 2 2 3 2" xfId="11537"/>
    <cellStyle name="Output 2 2 3 2 3 3 2 2 2 3 2 2" xfId="11538"/>
    <cellStyle name="Output 2 2 3 2 3 3 2 2 2 3 3" xfId="11539"/>
    <cellStyle name="Output 2 2 3 2 3 3 2 2 2 4" xfId="11540"/>
    <cellStyle name="Output 2 2 3 2 3 3 2 2 2 4 2" xfId="11541"/>
    <cellStyle name="Output 2 2 3 2 3 3 2 2 2 5" xfId="11542"/>
    <cellStyle name="Output 2 2 3 2 3 3 2 2 3" xfId="11543"/>
    <cellStyle name="Output 2 2 3 2 3 3 2 2 3 2" xfId="11544"/>
    <cellStyle name="Output 2 2 3 2 3 3 2 2 3 2 2" xfId="11545"/>
    <cellStyle name="Output 2 2 3 2 3 3 2 2 3 3" xfId="11546"/>
    <cellStyle name="Output 2 2 3 2 3 3 2 2 3 3 2" xfId="11547"/>
    <cellStyle name="Output 2 2 3 2 3 3 2 2 3 4" xfId="11548"/>
    <cellStyle name="Output 2 2 3 2 3 3 2 2 4" xfId="11549"/>
    <cellStyle name="Output 2 2 3 2 3 3 2 2 4 2" xfId="11550"/>
    <cellStyle name="Output 2 2 3 2 3 3 2 2 4 2 2" xfId="11551"/>
    <cellStyle name="Output 2 2 3 2 3 3 2 2 4 3" xfId="11552"/>
    <cellStyle name="Output 2 2 3 2 3 3 2 2 5" xfId="11553"/>
    <cellStyle name="Output 2 2 3 2 3 3 2 2 5 2" xfId="11554"/>
    <cellStyle name="Output 2 2 3 2 3 3 2 2 6" xfId="11555"/>
    <cellStyle name="Output 2 2 3 2 3 3 2 3" xfId="11556"/>
    <cellStyle name="Output 2 2 3 2 3 3 2 3 2" xfId="11557"/>
    <cellStyle name="Output 2 2 3 2 3 3 2 3 2 2" xfId="11558"/>
    <cellStyle name="Output 2 2 3 2 3 3 2 3 2 2 2" xfId="11559"/>
    <cellStyle name="Output 2 2 3 2 3 3 2 3 2 3" xfId="11560"/>
    <cellStyle name="Output 2 2 3 2 3 3 2 3 2 3 2" xfId="11561"/>
    <cellStyle name="Output 2 2 3 2 3 3 2 3 2 4" xfId="11562"/>
    <cellStyle name="Output 2 2 3 2 3 3 2 3 3" xfId="11563"/>
    <cellStyle name="Output 2 2 3 2 3 3 2 3 3 2" xfId="11564"/>
    <cellStyle name="Output 2 2 3 2 3 3 2 3 3 2 2" xfId="11565"/>
    <cellStyle name="Output 2 2 3 2 3 3 2 3 3 3" xfId="11566"/>
    <cellStyle name="Output 2 2 3 2 3 3 2 3 4" xfId="11567"/>
    <cellStyle name="Output 2 2 3 2 3 3 2 3 4 2" xfId="11568"/>
    <cellStyle name="Output 2 2 3 2 3 3 2 3 5" xfId="11569"/>
    <cellStyle name="Output 2 2 3 2 3 3 2 4" xfId="11570"/>
    <cellStyle name="Output 2 2 3 2 3 3 2 4 2" xfId="11571"/>
    <cellStyle name="Output 2 2 3 2 3 3 2 4 2 2" xfId="11572"/>
    <cellStyle name="Output 2 2 3 2 3 3 2 4 3" xfId="11573"/>
    <cellStyle name="Output 2 2 3 2 3 3 2 4 3 2" xfId="11574"/>
    <cellStyle name="Output 2 2 3 2 3 3 2 4 4" xfId="11575"/>
    <cellStyle name="Output 2 2 3 2 3 3 2 5" xfId="11576"/>
    <cellStyle name="Output 2 2 3 2 3 3 2 5 2" xfId="11577"/>
    <cellStyle name="Output 2 2 3 2 3 3 2 5 2 2" xfId="11578"/>
    <cellStyle name="Output 2 2 3 2 3 3 2 5 3" xfId="11579"/>
    <cellStyle name="Output 2 2 3 2 3 3 2 6" xfId="11580"/>
    <cellStyle name="Output 2 2 3 2 3 3 2 6 2" xfId="11581"/>
    <cellStyle name="Output 2 2 3 2 3 3 2 7" xfId="11582"/>
    <cellStyle name="Output 2 2 3 2 3 3 3" xfId="11583"/>
    <cellStyle name="Output 2 2 3 2 3 3 3 2" xfId="11584"/>
    <cellStyle name="Output 2 2 3 2 3 3 3 2 2" xfId="11585"/>
    <cellStyle name="Output 2 2 3 2 3 3 3 2 2 2" xfId="11586"/>
    <cellStyle name="Output 2 2 3 2 3 3 3 2 2 2 2" xfId="11587"/>
    <cellStyle name="Output 2 2 3 2 3 3 3 2 2 3" xfId="11588"/>
    <cellStyle name="Output 2 2 3 2 3 3 3 2 2 3 2" xfId="11589"/>
    <cellStyle name="Output 2 2 3 2 3 3 3 2 2 4" xfId="11590"/>
    <cellStyle name="Output 2 2 3 2 3 3 3 2 3" xfId="11591"/>
    <cellStyle name="Output 2 2 3 2 3 3 3 2 3 2" xfId="11592"/>
    <cellStyle name="Output 2 2 3 2 3 3 3 2 3 2 2" xfId="11593"/>
    <cellStyle name="Output 2 2 3 2 3 3 3 2 3 3" xfId="11594"/>
    <cellStyle name="Output 2 2 3 2 3 3 3 2 4" xfId="11595"/>
    <cellStyle name="Output 2 2 3 2 3 3 3 2 4 2" xfId="11596"/>
    <cellStyle name="Output 2 2 3 2 3 3 3 2 5" xfId="11597"/>
    <cellStyle name="Output 2 2 3 2 3 3 3 3" xfId="11598"/>
    <cellStyle name="Output 2 2 3 2 3 3 3 3 2" xfId="11599"/>
    <cellStyle name="Output 2 2 3 2 3 3 3 3 2 2" xfId="11600"/>
    <cellStyle name="Output 2 2 3 2 3 3 3 3 3" xfId="11601"/>
    <cellStyle name="Output 2 2 3 2 3 3 3 3 3 2" xfId="11602"/>
    <cellStyle name="Output 2 2 3 2 3 3 3 3 4" xfId="11603"/>
    <cellStyle name="Output 2 2 3 2 3 3 3 4" xfId="11604"/>
    <cellStyle name="Output 2 2 3 2 3 3 3 4 2" xfId="11605"/>
    <cellStyle name="Output 2 2 3 2 3 3 3 4 2 2" xfId="11606"/>
    <cellStyle name="Output 2 2 3 2 3 3 3 4 3" xfId="11607"/>
    <cellStyle name="Output 2 2 3 2 3 3 3 5" xfId="11608"/>
    <cellStyle name="Output 2 2 3 2 3 3 3 5 2" xfId="11609"/>
    <cellStyle name="Output 2 2 3 2 3 3 3 6" xfId="11610"/>
    <cellStyle name="Output 2 2 3 2 3 3 4" xfId="11611"/>
    <cellStyle name="Output 2 2 3 2 3 3 4 2" xfId="11612"/>
    <cellStyle name="Output 2 2 3 2 3 3 4 2 2" xfId="11613"/>
    <cellStyle name="Output 2 2 3 2 3 3 4 2 2 2" xfId="11614"/>
    <cellStyle name="Output 2 2 3 2 3 3 4 2 3" xfId="11615"/>
    <cellStyle name="Output 2 2 3 2 3 3 4 2 3 2" xfId="11616"/>
    <cellStyle name="Output 2 2 3 2 3 3 4 2 4" xfId="11617"/>
    <cellStyle name="Output 2 2 3 2 3 3 4 3" xfId="11618"/>
    <cellStyle name="Output 2 2 3 2 3 3 4 3 2" xfId="11619"/>
    <cellStyle name="Output 2 2 3 2 3 3 4 3 2 2" xfId="11620"/>
    <cellStyle name="Output 2 2 3 2 3 3 4 3 3" xfId="11621"/>
    <cellStyle name="Output 2 2 3 2 3 3 4 4" xfId="11622"/>
    <cellStyle name="Output 2 2 3 2 3 3 4 4 2" xfId="11623"/>
    <cellStyle name="Output 2 2 3 2 3 3 4 5" xfId="11624"/>
    <cellStyle name="Output 2 2 3 2 3 3 5" xfId="11625"/>
    <cellStyle name="Output 2 2 3 2 3 3 5 2" xfId="11626"/>
    <cellStyle name="Output 2 2 3 2 3 3 5 2 2" xfId="11627"/>
    <cellStyle name="Output 2 2 3 2 3 3 5 3" xfId="11628"/>
    <cellStyle name="Output 2 2 3 2 3 3 5 3 2" xfId="11629"/>
    <cellStyle name="Output 2 2 3 2 3 3 5 4" xfId="11630"/>
    <cellStyle name="Output 2 2 3 2 3 3 6" xfId="11631"/>
    <cellStyle name="Output 2 2 3 2 3 3 6 2" xfId="11632"/>
    <cellStyle name="Output 2 2 3 2 3 3 6 2 2" xfId="11633"/>
    <cellStyle name="Output 2 2 3 2 3 3 6 3" xfId="11634"/>
    <cellStyle name="Output 2 2 3 2 3 3 7" xfId="11635"/>
    <cellStyle name="Output 2 2 3 2 3 3 7 2" xfId="11636"/>
    <cellStyle name="Output 2 2 3 2 3 3 8" xfId="11637"/>
    <cellStyle name="Output 2 2 3 2 3 4" xfId="11638"/>
    <cellStyle name="Output 2 2 3 2 3 4 2" xfId="11639"/>
    <cellStyle name="Output 2 2 3 2 3 4 2 2" xfId="11640"/>
    <cellStyle name="Output 2 2 3 2 3 4 2 2 2" xfId="11641"/>
    <cellStyle name="Output 2 2 3 2 3 4 2 2 2 2" xfId="11642"/>
    <cellStyle name="Output 2 2 3 2 3 4 2 2 2 2 2" xfId="11643"/>
    <cellStyle name="Output 2 2 3 2 3 4 2 2 2 3" xfId="11644"/>
    <cellStyle name="Output 2 2 3 2 3 4 2 2 2 3 2" xfId="11645"/>
    <cellStyle name="Output 2 2 3 2 3 4 2 2 2 4" xfId="11646"/>
    <cellStyle name="Output 2 2 3 2 3 4 2 2 3" xfId="11647"/>
    <cellStyle name="Output 2 2 3 2 3 4 2 2 3 2" xfId="11648"/>
    <cellStyle name="Output 2 2 3 2 3 4 2 2 3 2 2" xfId="11649"/>
    <cellStyle name="Output 2 2 3 2 3 4 2 2 3 3" xfId="11650"/>
    <cellStyle name="Output 2 2 3 2 3 4 2 2 4" xfId="11651"/>
    <cellStyle name="Output 2 2 3 2 3 4 2 2 4 2" xfId="11652"/>
    <cellStyle name="Output 2 2 3 2 3 4 2 2 5" xfId="11653"/>
    <cellStyle name="Output 2 2 3 2 3 4 2 3" xfId="11654"/>
    <cellStyle name="Output 2 2 3 2 3 4 2 3 2" xfId="11655"/>
    <cellStyle name="Output 2 2 3 2 3 4 2 3 2 2" xfId="11656"/>
    <cellStyle name="Output 2 2 3 2 3 4 2 3 3" xfId="11657"/>
    <cellStyle name="Output 2 2 3 2 3 4 2 3 3 2" xfId="11658"/>
    <cellStyle name="Output 2 2 3 2 3 4 2 3 4" xfId="11659"/>
    <cellStyle name="Output 2 2 3 2 3 4 2 4" xfId="11660"/>
    <cellStyle name="Output 2 2 3 2 3 4 2 4 2" xfId="11661"/>
    <cellStyle name="Output 2 2 3 2 3 4 2 4 2 2" xfId="11662"/>
    <cellStyle name="Output 2 2 3 2 3 4 2 4 3" xfId="11663"/>
    <cellStyle name="Output 2 2 3 2 3 4 2 5" xfId="11664"/>
    <cellStyle name="Output 2 2 3 2 3 4 2 5 2" xfId="11665"/>
    <cellStyle name="Output 2 2 3 2 3 4 2 6" xfId="11666"/>
    <cellStyle name="Output 2 2 3 2 3 4 3" xfId="11667"/>
    <cellStyle name="Output 2 2 3 2 3 4 3 2" xfId="11668"/>
    <cellStyle name="Output 2 2 3 2 3 4 3 2 2" xfId="11669"/>
    <cellStyle name="Output 2 2 3 2 3 4 3 2 2 2" xfId="11670"/>
    <cellStyle name="Output 2 2 3 2 3 4 3 2 3" xfId="11671"/>
    <cellStyle name="Output 2 2 3 2 3 4 3 2 3 2" xfId="11672"/>
    <cellStyle name="Output 2 2 3 2 3 4 3 2 4" xfId="11673"/>
    <cellStyle name="Output 2 2 3 2 3 4 3 3" xfId="11674"/>
    <cellStyle name="Output 2 2 3 2 3 4 3 3 2" xfId="11675"/>
    <cellStyle name="Output 2 2 3 2 3 4 3 3 2 2" xfId="11676"/>
    <cellStyle name="Output 2 2 3 2 3 4 3 3 3" xfId="11677"/>
    <cellStyle name="Output 2 2 3 2 3 4 3 4" xfId="11678"/>
    <cellStyle name="Output 2 2 3 2 3 4 3 4 2" xfId="11679"/>
    <cellStyle name="Output 2 2 3 2 3 4 3 5" xfId="11680"/>
    <cellStyle name="Output 2 2 3 2 3 4 4" xfId="11681"/>
    <cellStyle name="Output 2 2 3 2 3 4 4 2" xfId="11682"/>
    <cellStyle name="Output 2 2 3 2 3 4 4 2 2" xfId="11683"/>
    <cellStyle name="Output 2 2 3 2 3 4 4 3" xfId="11684"/>
    <cellStyle name="Output 2 2 3 2 3 4 4 3 2" xfId="11685"/>
    <cellStyle name="Output 2 2 3 2 3 4 4 4" xfId="11686"/>
    <cellStyle name="Output 2 2 3 2 3 4 5" xfId="11687"/>
    <cellStyle name="Output 2 2 3 2 3 4 5 2" xfId="11688"/>
    <cellStyle name="Output 2 2 3 2 3 4 5 2 2" xfId="11689"/>
    <cellStyle name="Output 2 2 3 2 3 4 5 3" xfId="11690"/>
    <cellStyle name="Output 2 2 3 2 3 4 6" xfId="11691"/>
    <cellStyle name="Output 2 2 3 2 3 4 6 2" xfId="11692"/>
    <cellStyle name="Output 2 2 3 2 3 4 7" xfId="11693"/>
    <cellStyle name="Output 2 2 3 2 3 5" xfId="11694"/>
    <cellStyle name="Output 2 2 3 2 3 5 2" xfId="11695"/>
    <cellStyle name="Output 2 2 3 2 3 5 2 2" xfId="11696"/>
    <cellStyle name="Output 2 2 3 2 3 5 2 2 2" xfId="11697"/>
    <cellStyle name="Output 2 2 3 2 3 5 2 2 2 2" xfId="11698"/>
    <cellStyle name="Output 2 2 3 2 3 5 2 2 3" xfId="11699"/>
    <cellStyle name="Output 2 2 3 2 3 5 2 2 3 2" xfId="11700"/>
    <cellStyle name="Output 2 2 3 2 3 5 2 2 4" xfId="11701"/>
    <cellStyle name="Output 2 2 3 2 3 5 2 3" xfId="11702"/>
    <cellStyle name="Output 2 2 3 2 3 5 2 3 2" xfId="11703"/>
    <cellStyle name="Output 2 2 3 2 3 5 2 3 2 2" xfId="11704"/>
    <cellStyle name="Output 2 2 3 2 3 5 2 3 3" xfId="11705"/>
    <cellStyle name="Output 2 2 3 2 3 5 2 4" xfId="11706"/>
    <cellStyle name="Output 2 2 3 2 3 5 2 4 2" xfId="11707"/>
    <cellStyle name="Output 2 2 3 2 3 5 2 5" xfId="11708"/>
    <cellStyle name="Output 2 2 3 2 3 5 3" xfId="11709"/>
    <cellStyle name="Output 2 2 3 2 3 5 3 2" xfId="11710"/>
    <cellStyle name="Output 2 2 3 2 3 5 3 2 2" xfId="11711"/>
    <cellStyle name="Output 2 2 3 2 3 5 3 3" xfId="11712"/>
    <cellStyle name="Output 2 2 3 2 3 5 3 3 2" xfId="11713"/>
    <cellStyle name="Output 2 2 3 2 3 5 3 4" xfId="11714"/>
    <cellStyle name="Output 2 2 3 2 3 5 4" xfId="11715"/>
    <cellStyle name="Output 2 2 3 2 3 5 4 2" xfId="11716"/>
    <cellStyle name="Output 2 2 3 2 3 5 4 2 2" xfId="11717"/>
    <cellStyle name="Output 2 2 3 2 3 5 4 3" xfId="11718"/>
    <cellStyle name="Output 2 2 3 2 3 5 5" xfId="11719"/>
    <cellStyle name="Output 2 2 3 2 3 5 5 2" xfId="11720"/>
    <cellStyle name="Output 2 2 3 2 3 5 6" xfId="11721"/>
    <cellStyle name="Output 2 2 3 2 3 6" xfId="11722"/>
    <cellStyle name="Output 2 2 3 2 3 6 2" xfId="11723"/>
    <cellStyle name="Output 2 2 3 2 3 6 2 2" xfId="11724"/>
    <cellStyle name="Output 2 2 3 2 3 6 2 2 2" xfId="11725"/>
    <cellStyle name="Output 2 2 3 2 3 6 2 3" xfId="11726"/>
    <cellStyle name="Output 2 2 3 2 3 6 2 3 2" xfId="11727"/>
    <cellStyle name="Output 2 2 3 2 3 6 2 4" xfId="11728"/>
    <cellStyle name="Output 2 2 3 2 3 6 3" xfId="11729"/>
    <cellStyle name="Output 2 2 3 2 3 6 3 2" xfId="11730"/>
    <cellStyle name="Output 2 2 3 2 3 6 3 2 2" xfId="11731"/>
    <cellStyle name="Output 2 2 3 2 3 6 3 3" xfId="11732"/>
    <cellStyle name="Output 2 2 3 2 3 6 4" xfId="11733"/>
    <cellStyle name="Output 2 2 3 2 3 6 4 2" xfId="11734"/>
    <cellStyle name="Output 2 2 3 2 3 6 5" xfId="11735"/>
    <cellStyle name="Output 2 2 3 2 3 7" xfId="11736"/>
    <cellStyle name="Output 2 2 3 2 3 7 2" xfId="11737"/>
    <cellStyle name="Output 2 2 3 2 3 7 2 2" xfId="11738"/>
    <cellStyle name="Output 2 2 3 2 3 7 3" xfId="11739"/>
    <cellStyle name="Output 2 2 3 2 3 7 3 2" xfId="11740"/>
    <cellStyle name="Output 2 2 3 2 3 7 4" xfId="11741"/>
    <cellStyle name="Output 2 2 3 2 3 8" xfId="11742"/>
    <cellStyle name="Output 2 2 3 2 3 8 2" xfId="11743"/>
    <cellStyle name="Output 2 2 3 2 3 8 2 2" xfId="11744"/>
    <cellStyle name="Output 2 2 3 2 3 8 3" xfId="11745"/>
    <cellStyle name="Output 2 2 3 2 3 9" xfId="11746"/>
    <cellStyle name="Output 2 2 3 2 3 9 2" xfId="11747"/>
    <cellStyle name="Output 2 2 3 2 4" xfId="11748"/>
    <cellStyle name="Output 2 2 3 2 4 2" xfId="11749"/>
    <cellStyle name="Output 2 2 3 2 4 2 2" xfId="11750"/>
    <cellStyle name="Output 2 2 3 2 4 2 2 2" xfId="11751"/>
    <cellStyle name="Output 2 2 3 2 4 2 2 2 2" xfId="11752"/>
    <cellStyle name="Output 2 2 3 2 4 2 2 2 2 2" xfId="11753"/>
    <cellStyle name="Output 2 2 3 2 4 2 2 2 2 2 2" xfId="11754"/>
    <cellStyle name="Output 2 2 3 2 4 2 2 2 2 2 2 2" xfId="11755"/>
    <cellStyle name="Output 2 2 3 2 4 2 2 2 2 2 3" xfId="11756"/>
    <cellStyle name="Output 2 2 3 2 4 2 2 2 2 2 3 2" xfId="11757"/>
    <cellStyle name="Output 2 2 3 2 4 2 2 2 2 2 4" xfId="11758"/>
    <cellStyle name="Output 2 2 3 2 4 2 2 2 2 3" xfId="11759"/>
    <cellStyle name="Output 2 2 3 2 4 2 2 2 2 3 2" xfId="11760"/>
    <cellStyle name="Output 2 2 3 2 4 2 2 2 2 3 2 2" xfId="11761"/>
    <cellStyle name="Output 2 2 3 2 4 2 2 2 2 3 3" xfId="11762"/>
    <cellStyle name="Output 2 2 3 2 4 2 2 2 2 4" xfId="11763"/>
    <cellStyle name="Output 2 2 3 2 4 2 2 2 2 4 2" xfId="11764"/>
    <cellStyle name="Output 2 2 3 2 4 2 2 2 2 5" xfId="11765"/>
    <cellStyle name="Output 2 2 3 2 4 2 2 2 3" xfId="11766"/>
    <cellStyle name="Output 2 2 3 2 4 2 2 2 3 2" xfId="11767"/>
    <cellStyle name="Output 2 2 3 2 4 2 2 2 3 2 2" xfId="11768"/>
    <cellStyle name="Output 2 2 3 2 4 2 2 2 3 3" xfId="11769"/>
    <cellStyle name="Output 2 2 3 2 4 2 2 2 3 3 2" xfId="11770"/>
    <cellStyle name="Output 2 2 3 2 4 2 2 2 3 4" xfId="11771"/>
    <cellStyle name="Output 2 2 3 2 4 2 2 2 4" xfId="11772"/>
    <cellStyle name="Output 2 2 3 2 4 2 2 2 4 2" xfId="11773"/>
    <cellStyle name="Output 2 2 3 2 4 2 2 2 4 2 2" xfId="11774"/>
    <cellStyle name="Output 2 2 3 2 4 2 2 2 4 3" xfId="11775"/>
    <cellStyle name="Output 2 2 3 2 4 2 2 2 5" xfId="11776"/>
    <cellStyle name="Output 2 2 3 2 4 2 2 2 5 2" xfId="11777"/>
    <cellStyle name="Output 2 2 3 2 4 2 2 2 6" xfId="11778"/>
    <cellStyle name="Output 2 2 3 2 4 2 2 3" xfId="11779"/>
    <cellStyle name="Output 2 2 3 2 4 2 2 3 2" xfId="11780"/>
    <cellStyle name="Output 2 2 3 2 4 2 2 3 2 2" xfId="11781"/>
    <cellStyle name="Output 2 2 3 2 4 2 2 3 2 2 2" xfId="11782"/>
    <cellStyle name="Output 2 2 3 2 4 2 2 3 2 3" xfId="11783"/>
    <cellStyle name="Output 2 2 3 2 4 2 2 3 2 3 2" xfId="11784"/>
    <cellStyle name="Output 2 2 3 2 4 2 2 3 2 4" xfId="11785"/>
    <cellStyle name="Output 2 2 3 2 4 2 2 3 3" xfId="11786"/>
    <cellStyle name="Output 2 2 3 2 4 2 2 3 3 2" xfId="11787"/>
    <cellStyle name="Output 2 2 3 2 4 2 2 3 3 2 2" xfId="11788"/>
    <cellStyle name="Output 2 2 3 2 4 2 2 3 3 3" xfId="11789"/>
    <cellStyle name="Output 2 2 3 2 4 2 2 3 4" xfId="11790"/>
    <cellStyle name="Output 2 2 3 2 4 2 2 3 4 2" xfId="11791"/>
    <cellStyle name="Output 2 2 3 2 4 2 2 3 5" xfId="11792"/>
    <cellStyle name="Output 2 2 3 2 4 2 2 4" xfId="11793"/>
    <cellStyle name="Output 2 2 3 2 4 2 2 4 2" xfId="11794"/>
    <cellStyle name="Output 2 2 3 2 4 2 2 4 2 2" xfId="11795"/>
    <cellStyle name="Output 2 2 3 2 4 2 2 4 3" xfId="11796"/>
    <cellStyle name="Output 2 2 3 2 4 2 2 4 3 2" xfId="11797"/>
    <cellStyle name="Output 2 2 3 2 4 2 2 4 4" xfId="11798"/>
    <cellStyle name="Output 2 2 3 2 4 2 2 5" xfId="11799"/>
    <cellStyle name="Output 2 2 3 2 4 2 2 5 2" xfId="11800"/>
    <cellStyle name="Output 2 2 3 2 4 2 2 5 2 2" xfId="11801"/>
    <cellStyle name="Output 2 2 3 2 4 2 2 5 3" xfId="11802"/>
    <cellStyle name="Output 2 2 3 2 4 2 2 6" xfId="11803"/>
    <cellStyle name="Output 2 2 3 2 4 2 2 6 2" xfId="11804"/>
    <cellStyle name="Output 2 2 3 2 4 2 2 7" xfId="11805"/>
    <cellStyle name="Output 2 2 3 2 4 2 3" xfId="11806"/>
    <cellStyle name="Output 2 2 3 2 4 2 3 2" xfId="11807"/>
    <cellStyle name="Output 2 2 3 2 4 2 3 2 2" xfId="11808"/>
    <cellStyle name="Output 2 2 3 2 4 2 3 2 2 2" xfId="11809"/>
    <cellStyle name="Output 2 2 3 2 4 2 3 2 2 2 2" xfId="11810"/>
    <cellStyle name="Output 2 2 3 2 4 2 3 2 2 3" xfId="11811"/>
    <cellStyle name="Output 2 2 3 2 4 2 3 2 2 3 2" xfId="11812"/>
    <cellStyle name="Output 2 2 3 2 4 2 3 2 2 4" xfId="11813"/>
    <cellStyle name="Output 2 2 3 2 4 2 3 2 3" xfId="11814"/>
    <cellStyle name="Output 2 2 3 2 4 2 3 2 3 2" xfId="11815"/>
    <cellStyle name="Output 2 2 3 2 4 2 3 2 3 2 2" xfId="11816"/>
    <cellStyle name="Output 2 2 3 2 4 2 3 2 3 3" xfId="11817"/>
    <cellStyle name="Output 2 2 3 2 4 2 3 2 4" xfId="11818"/>
    <cellStyle name="Output 2 2 3 2 4 2 3 2 4 2" xfId="11819"/>
    <cellStyle name="Output 2 2 3 2 4 2 3 2 5" xfId="11820"/>
    <cellStyle name="Output 2 2 3 2 4 2 3 3" xfId="11821"/>
    <cellStyle name="Output 2 2 3 2 4 2 3 3 2" xfId="11822"/>
    <cellStyle name="Output 2 2 3 2 4 2 3 3 2 2" xfId="11823"/>
    <cellStyle name="Output 2 2 3 2 4 2 3 3 3" xfId="11824"/>
    <cellStyle name="Output 2 2 3 2 4 2 3 3 3 2" xfId="11825"/>
    <cellStyle name="Output 2 2 3 2 4 2 3 3 4" xfId="11826"/>
    <cellStyle name="Output 2 2 3 2 4 2 3 4" xfId="11827"/>
    <cellStyle name="Output 2 2 3 2 4 2 3 4 2" xfId="11828"/>
    <cellStyle name="Output 2 2 3 2 4 2 3 4 2 2" xfId="11829"/>
    <cellStyle name="Output 2 2 3 2 4 2 3 4 3" xfId="11830"/>
    <cellStyle name="Output 2 2 3 2 4 2 3 5" xfId="11831"/>
    <cellStyle name="Output 2 2 3 2 4 2 3 5 2" xfId="11832"/>
    <cellStyle name="Output 2 2 3 2 4 2 3 6" xfId="11833"/>
    <cellStyle name="Output 2 2 3 2 4 2 4" xfId="11834"/>
    <cellStyle name="Output 2 2 3 2 4 2 4 2" xfId="11835"/>
    <cellStyle name="Output 2 2 3 2 4 2 4 2 2" xfId="11836"/>
    <cellStyle name="Output 2 2 3 2 4 2 4 2 2 2" xfId="11837"/>
    <cellStyle name="Output 2 2 3 2 4 2 4 2 3" xfId="11838"/>
    <cellStyle name="Output 2 2 3 2 4 2 4 2 3 2" xfId="11839"/>
    <cellStyle name="Output 2 2 3 2 4 2 4 2 4" xfId="11840"/>
    <cellStyle name="Output 2 2 3 2 4 2 4 3" xfId="11841"/>
    <cellStyle name="Output 2 2 3 2 4 2 4 3 2" xfId="11842"/>
    <cellStyle name="Output 2 2 3 2 4 2 4 3 2 2" xfId="11843"/>
    <cellStyle name="Output 2 2 3 2 4 2 4 3 3" xfId="11844"/>
    <cellStyle name="Output 2 2 3 2 4 2 4 4" xfId="11845"/>
    <cellStyle name="Output 2 2 3 2 4 2 4 4 2" xfId="11846"/>
    <cellStyle name="Output 2 2 3 2 4 2 4 5" xfId="11847"/>
    <cellStyle name="Output 2 2 3 2 4 2 5" xfId="11848"/>
    <cellStyle name="Output 2 2 3 2 4 2 5 2" xfId="11849"/>
    <cellStyle name="Output 2 2 3 2 4 2 5 2 2" xfId="11850"/>
    <cellStyle name="Output 2 2 3 2 4 2 5 3" xfId="11851"/>
    <cellStyle name="Output 2 2 3 2 4 2 5 3 2" xfId="11852"/>
    <cellStyle name="Output 2 2 3 2 4 2 5 4" xfId="11853"/>
    <cellStyle name="Output 2 2 3 2 4 2 6" xfId="11854"/>
    <cellStyle name="Output 2 2 3 2 4 2 6 2" xfId="11855"/>
    <cellStyle name="Output 2 2 3 2 4 2 6 2 2" xfId="11856"/>
    <cellStyle name="Output 2 2 3 2 4 2 6 3" xfId="11857"/>
    <cellStyle name="Output 2 2 3 2 4 2 7" xfId="11858"/>
    <cellStyle name="Output 2 2 3 2 4 2 7 2" xfId="11859"/>
    <cellStyle name="Output 2 2 3 2 4 2 8" xfId="11860"/>
    <cellStyle name="Output 2 2 3 2 4 3" xfId="11861"/>
    <cellStyle name="Output 2 2 3 2 4 3 2" xfId="11862"/>
    <cellStyle name="Output 2 2 3 2 4 3 2 2" xfId="11863"/>
    <cellStyle name="Output 2 2 3 2 4 3 2 2 2" xfId="11864"/>
    <cellStyle name="Output 2 2 3 2 4 3 2 2 2 2" xfId="11865"/>
    <cellStyle name="Output 2 2 3 2 4 3 2 2 2 2 2" xfId="11866"/>
    <cellStyle name="Output 2 2 3 2 4 3 2 2 2 3" xfId="11867"/>
    <cellStyle name="Output 2 2 3 2 4 3 2 2 2 3 2" xfId="11868"/>
    <cellStyle name="Output 2 2 3 2 4 3 2 2 2 4" xfId="11869"/>
    <cellStyle name="Output 2 2 3 2 4 3 2 2 3" xfId="11870"/>
    <cellStyle name="Output 2 2 3 2 4 3 2 2 3 2" xfId="11871"/>
    <cellStyle name="Output 2 2 3 2 4 3 2 2 3 2 2" xfId="11872"/>
    <cellStyle name="Output 2 2 3 2 4 3 2 2 3 3" xfId="11873"/>
    <cellStyle name="Output 2 2 3 2 4 3 2 2 4" xfId="11874"/>
    <cellStyle name="Output 2 2 3 2 4 3 2 2 4 2" xfId="11875"/>
    <cellStyle name="Output 2 2 3 2 4 3 2 2 5" xfId="11876"/>
    <cellStyle name="Output 2 2 3 2 4 3 2 3" xfId="11877"/>
    <cellStyle name="Output 2 2 3 2 4 3 2 3 2" xfId="11878"/>
    <cellStyle name="Output 2 2 3 2 4 3 2 3 2 2" xfId="11879"/>
    <cellStyle name="Output 2 2 3 2 4 3 2 3 3" xfId="11880"/>
    <cellStyle name="Output 2 2 3 2 4 3 2 3 3 2" xfId="11881"/>
    <cellStyle name="Output 2 2 3 2 4 3 2 3 4" xfId="11882"/>
    <cellStyle name="Output 2 2 3 2 4 3 2 4" xfId="11883"/>
    <cellStyle name="Output 2 2 3 2 4 3 2 4 2" xfId="11884"/>
    <cellStyle name="Output 2 2 3 2 4 3 2 4 2 2" xfId="11885"/>
    <cellStyle name="Output 2 2 3 2 4 3 2 4 3" xfId="11886"/>
    <cellStyle name="Output 2 2 3 2 4 3 2 5" xfId="11887"/>
    <cellStyle name="Output 2 2 3 2 4 3 2 5 2" xfId="11888"/>
    <cellStyle name="Output 2 2 3 2 4 3 2 6" xfId="11889"/>
    <cellStyle name="Output 2 2 3 2 4 3 3" xfId="11890"/>
    <cellStyle name="Output 2 2 3 2 4 3 3 2" xfId="11891"/>
    <cellStyle name="Output 2 2 3 2 4 3 3 2 2" xfId="11892"/>
    <cellStyle name="Output 2 2 3 2 4 3 3 2 2 2" xfId="11893"/>
    <cellStyle name="Output 2 2 3 2 4 3 3 2 3" xfId="11894"/>
    <cellStyle name="Output 2 2 3 2 4 3 3 2 3 2" xfId="11895"/>
    <cellStyle name="Output 2 2 3 2 4 3 3 2 4" xfId="11896"/>
    <cellStyle name="Output 2 2 3 2 4 3 3 3" xfId="11897"/>
    <cellStyle name="Output 2 2 3 2 4 3 3 3 2" xfId="11898"/>
    <cellStyle name="Output 2 2 3 2 4 3 3 3 2 2" xfId="11899"/>
    <cellStyle name="Output 2 2 3 2 4 3 3 3 3" xfId="11900"/>
    <cellStyle name="Output 2 2 3 2 4 3 3 4" xfId="11901"/>
    <cellStyle name="Output 2 2 3 2 4 3 3 4 2" xfId="11902"/>
    <cellStyle name="Output 2 2 3 2 4 3 3 5" xfId="11903"/>
    <cellStyle name="Output 2 2 3 2 4 3 4" xfId="11904"/>
    <cellStyle name="Output 2 2 3 2 4 3 4 2" xfId="11905"/>
    <cellStyle name="Output 2 2 3 2 4 3 4 2 2" xfId="11906"/>
    <cellStyle name="Output 2 2 3 2 4 3 4 3" xfId="11907"/>
    <cellStyle name="Output 2 2 3 2 4 3 4 3 2" xfId="11908"/>
    <cellStyle name="Output 2 2 3 2 4 3 4 4" xfId="11909"/>
    <cellStyle name="Output 2 2 3 2 4 3 5" xfId="11910"/>
    <cellStyle name="Output 2 2 3 2 4 3 5 2" xfId="11911"/>
    <cellStyle name="Output 2 2 3 2 4 3 5 2 2" xfId="11912"/>
    <cellStyle name="Output 2 2 3 2 4 3 5 3" xfId="11913"/>
    <cellStyle name="Output 2 2 3 2 4 3 6" xfId="11914"/>
    <cellStyle name="Output 2 2 3 2 4 3 6 2" xfId="11915"/>
    <cellStyle name="Output 2 2 3 2 4 3 7" xfId="11916"/>
    <cellStyle name="Output 2 2 3 2 4 4" xfId="11917"/>
    <cellStyle name="Output 2 2 3 2 4 4 2" xfId="11918"/>
    <cellStyle name="Output 2 2 3 2 4 4 2 2" xfId="11919"/>
    <cellStyle name="Output 2 2 3 2 4 4 2 2 2" xfId="11920"/>
    <cellStyle name="Output 2 2 3 2 4 4 2 2 2 2" xfId="11921"/>
    <cellStyle name="Output 2 2 3 2 4 4 2 2 3" xfId="11922"/>
    <cellStyle name="Output 2 2 3 2 4 4 2 2 3 2" xfId="11923"/>
    <cellStyle name="Output 2 2 3 2 4 4 2 2 4" xfId="11924"/>
    <cellStyle name="Output 2 2 3 2 4 4 2 3" xfId="11925"/>
    <cellStyle name="Output 2 2 3 2 4 4 2 3 2" xfId="11926"/>
    <cellStyle name="Output 2 2 3 2 4 4 2 3 2 2" xfId="11927"/>
    <cellStyle name="Output 2 2 3 2 4 4 2 3 3" xfId="11928"/>
    <cellStyle name="Output 2 2 3 2 4 4 2 4" xfId="11929"/>
    <cellStyle name="Output 2 2 3 2 4 4 2 4 2" xfId="11930"/>
    <cellStyle name="Output 2 2 3 2 4 4 2 5" xfId="11931"/>
    <cellStyle name="Output 2 2 3 2 4 4 3" xfId="11932"/>
    <cellStyle name="Output 2 2 3 2 4 4 3 2" xfId="11933"/>
    <cellStyle name="Output 2 2 3 2 4 4 3 2 2" xfId="11934"/>
    <cellStyle name="Output 2 2 3 2 4 4 3 3" xfId="11935"/>
    <cellStyle name="Output 2 2 3 2 4 4 3 3 2" xfId="11936"/>
    <cellStyle name="Output 2 2 3 2 4 4 3 4" xfId="11937"/>
    <cellStyle name="Output 2 2 3 2 4 4 4" xfId="11938"/>
    <cellStyle name="Output 2 2 3 2 4 4 4 2" xfId="11939"/>
    <cellStyle name="Output 2 2 3 2 4 4 4 2 2" xfId="11940"/>
    <cellStyle name="Output 2 2 3 2 4 4 4 3" xfId="11941"/>
    <cellStyle name="Output 2 2 3 2 4 4 5" xfId="11942"/>
    <cellStyle name="Output 2 2 3 2 4 4 5 2" xfId="11943"/>
    <cellStyle name="Output 2 2 3 2 4 4 6" xfId="11944"/>
    <cellStyle name="Output 2 2 3 2 4 5" xfId="11945"/>
    <cellStyle name="Output 2 2 3 2 4 5 2" xfId="11946"/>
    <cellStyle name="Output 2 2 3 2 4 5 2 2" xfId="11947"/>
    <cellStyle name="Output 2 2 3 2 4 5 2 2 2" xfId="11948"/>
    <cellStyle name="Output 2 2 3 2 4 5 2 3" xfId="11949"/>
    <cellStyle name="Output 2 2 3 2 4 5 2 3 2" xfId="11950"/>
    <cellStyle name="Output 2 2 3 2 4 5 2 4" xfId="11951"/>
    <cellStyle name="Output 2 2 3 2 4 5 3" xfId="11952"/>
    <cellStyle name="Output 2 2 3 2 4 5 3 2" xfId="11953"/>
    <cellStyle name="Output 2 2 3 2 4 5 3 2 2" xfId="11954"/>
    <cellStyle name="Output 2 2 3 2 4 5 3 3" xfId="11955"/>
    <cellStyle name="Output 2 2 3 2 4 5 4" xfId="11956"/>
    <cellStyle name="Output 2 2 3 2 4 5 4 2" xfId="11957"/>
    <cellStyle name="Output 2 2 3 2 4 5 5" xfId="11958"/>
    <cellStyle name="Output 2 2 3 2 4 6" xfId="11959"/>
    <cellStyle name="Output 2 2 3 2 4 6 2" xfId="11960"/>
    <cellStyle name="Output 2 2 3 2 4 6 2 2" xfId="11961"/>
    <cellStyle name="Output 2 2 3 2 4 6 3" xfId="11962"/>
    <cellStyle name="Output 2 2 3 2 4 6 3 2" xfId="11963"/>
    <cellStyle name="Output 2 2 3 2 4 6 4" xfId="11964"/>
    <cellStyle name="Output 2 2 3 2 4 7" xfId="11965"/>
    <cellStyle name="Output 2 2 3 2 4 7 2" xfId="11966"/>
    <cellStyle name="Output 2 2 3 2 4 7 2 2" xfId="11967"/>
    <cellStyle name="Output 2 2 3 2 4 7 3" xfId="11968"/>
    <cellStyle name="Output 2 2 3 2 4 8" xfId="11969"/>
    <cellStyle name="Output 2 2 3 2 4 8 2" xfId="11970"/>
    <cellStyle name="Output 2 2 3 2 4 9" xfId="11971"/>
    <cellStyle name="Output 2 2 3 2 5" xfId="11972"/>
    <cellStyle name="Output 2 2 3 2 5 2" xfId="11973"/>
    <cellStyle name="Output 2 2 3 2 5 2 2" xfId="11974"/>
    <cellStyle name="Output 2 2 3 2 5 2 2 2" xfId="11975"/>
    <cellStyle name="Output 2 2 3 2 5 2 2 2 2" xfId="11976"/>
    <cellStyle name="Output 2 2 3 2 5 2 2 2 2 2" xfId="11977"/>
    <cellStyle name="Output 2 2 3 2 5 2 2 2 2 2 2" xfId="11978"/>
    <cellStyle name="Output 2 2 3 2 5 2 2 2 2 3" xfId="11979"/>
    <cellStyle name="Output 2 2 3 2 5 2 2 2 2 3 2" xfId="11980"/>
    <cellStyle name="Output 2 2 3 2 5 2 2 2 2 4" xfId="11981"/>
    <cellStyle name="Output 2 2 3 2 5 2 2 2 3" xfId="11982"/>
    <cellStyle name="Output 2 2 3 2 5 2 2 2 3 2" xfId="11983"/>
    <cellStyle name="Output 2 2 3 2 5 2 2 2 3 2 2" xfId="11984"/>
    <cellStyle name="Output 2 2 3 2 5 2 2 2 3 3" xfId="11985"/>
    <cellStyle name="Output 2 2 3 2 5 2 2 2 4" xfId="11986"/>
    <cellStyle name="Output 2 2 3 2 5 2 2 2 4 2" xfId="11987"/>
    <cellStyle name="Output 2 2 3 2 5 2 2 2 5" xfId="11988"/>
    <cellStyle name="Output 2 2 3 2 5 2 2 3" xfId="11989"/>
    <cellStyle name="Output 2 2 3 2 5 2 2 3 2" xfId="11990"/>
    <cellStyle name="Output 2 2 3 2 5 2 2 3 2 2" xfId="11991"/>
    <cellStyle name="Output 2 2 3 2 5 2 2 3 3" xfId="11992"/>
    <cellStyle name="Output 2 2 3 2 5 2 2 3 3 2" xfId="11993"/>
    <cellStyle name="Output 2 2 3 2 5 2 2 3 4" xfId="11994"/>
    <cellStyle name="Output 2 2 3 2 5 2 2 4" xfId="11995"/>
    <cellStyle name="Output 2 2 3 2 5 2 2 4 2" xfId="11996"/>
    <cellStyle name="Output 2 2 3 2 5 2 2 4 2 2" xfId="11997"/>
    <cellStyle name="Output 2 2 3 2 5 2 2 4 3" xfId="11998"/>
    <cellStyle name="Output 2 2 3 2 5 2 2 5" xfId="11999"/>
    <cellStyle name="Output 2 2 3 2 5 2 2 5 2" xfId="12000"/>
    <cellStyle name="Output 2 2 3 2 5 2 2 6" xfId="12001"/>
    <cellStyle name="Output 2 2 3 2 5 2 3" xfId="12002"/>
    <cellStyle name="Output 2 2 3 2 5 2 3 2" xfId="12003"/>
    <cellStyle name="Output 2 2 3 2 5 2 3 2 2" xfId="12004"/>
    <cellStyle name="Output 2 2 3 2 5 2 3 2 2 2" xfId="12005"/>
    <cellStyle name="Output 2 2 3 2 5 2 3 2 3" xfId="12006"/>
    <cellStyle name="Output 2 2 3 2 5 2 3 2 3 2" xfId="12007"/>
    <cellStyle name="Output 2 2 3 2 5 2 3 2 4" xfId="12008"/>
    <cellStyle name="Output 2 2 3 2 5 2 3 3" xfId="12009"/>
    <cellStyle name="Output 2 2 3 2 5 2 3 3 2" xfId="12010"/>
    <cellStyle name="Output 2 2 3 2 5 2 3 3 2 2" xfId="12011"/>
    <cellStyle name="Output 2 2 3 2 5 2 3 3 3" xfId="12012"/>
    <cellStyle name="Output 2 2 3 2 5 2 3 4" xfId="12013"/>
    <cellStyle name="Output 2 2 3 2 5 2 3 4 2" xfId="12014"/>
    <cellStyle name="Output 2 2 3 2 5 2 3 5" xfId="12015"/>
    <cellStyle name="Output 2 2 3 2 5 2 4" xfId="12016"/>
    <cellStyle name="Output 2 2 3 2 5 2 4 2" xfId="12017"/>
    <cellStyle name="Output 2 2 3 2 5 2 4 2 2" xfId="12018"/>
    <cellStyle name="Output 2 2 3 2 5 2 4 3" xfId="12019"/>
    <cellStyle name="Output 2 2 3 2 5 2 4 3 2" xfId="12020"/>
    <cellStyle name="Output 2 2 3 2 5 2 4 4" xfId="12021"/>
    <cellStyle name="Output 2 2 3 2 5 2 5" xfId="12022"/>
    <cellStyle name="Output 2 2 3 2 5 2 5 2" xfId="12023"/>
    <cellStyle name="Output 2 2 3 2 5 2 5 2 2" xfId="12024"/>
    <cellStyle name="Output 2 2 3 2 5 2 5 3" xfId="12025"/>
    <cellStyle name="Output 2 2 3 2 5 2 6" xfId="12026"/>
    <cellStyle name="Output 2 2 3 2 5 2 6 2" xfId="12027"/>
    <cellStyle name="Output 2 2 3 2 5 2 7" xfId="12028"/>
    <cellStyle name="Output 2 2 3 2 5 3" xfId="12029"/>
    <cellStyle name="Output 2 2 3 2 5 3 2" xfId="12030"/>
    <cellStyle name="Output 2 2 3 2 5 3 2 2" xfId="12031"/>
    <cellStyle name="Output 2 2 3 2 5 3 2 2 2" xfId="12032"/>
    <cellStyle name="Output 2 2 3 2 5 3 2 2 2 2" xfId="12033"/>
    <cellStyle name="Output 2 2 3 2 5 3 2 2 3" xfId="12034"/>
    <cellStyle name="Output 2 2 3 2 5 3 2 2 3 2" xfId="12035"/>
    <cellStyle name="Output 2 2 3 2 5 3 2 2 4" xfId="12036"/>
    <cellStyle name="Output 2 2 3 2 5 3 2 3" xfId="12037"/>
    <cellStyle name="Output 2 2 3 2 5 3 2 3 2" xfId="12038"/>
    <cellStyle name="Output 2 2 3 2 5 3 2 3 2 2" xfId="12039"/>
    <cellStyle name="Output 2 2 3 2 5 3 2 3 3" xfId="12040"/>
    <cellStyle name="Output 2 2 3 2 5 3 2 4" xfId="12041"/>
    <cellStyle name="Output 2 2 3 2 5 3 2 4 2" xfId="12042"/>
    <cellStyle name="Output 2 2 3 2 5 3 2 5" xfId="12043"/>
    <cellStyle name="Output 2 2 3 2 5 3 3" xfId="12044"/>
    <cellStyle name="Output 2 2 3 2 5 3 3 2" xfId="12045"/>
    <cellStyle name="Output 2 2 3 2 5 3 3 2 2" xfId="12046"/>
    <cellStyle name="Output 2 2 3 2 5 3 3 3" xfId="12047"/>
    <cellStyle name="Output 2 2 3 2 5 3 3 3 2" xfId="12048"/>
    <cellStyle name="Output 2 2 3 2 5 3 3 4" xfId="12049"/>
    <cellStyle name="Output 2 2 3 2 5 3 4" xfId="12050"/>
    <cellStyle name="Output 2 2 3 2 5 3 4 2" xfId="12051"/>
    <cellStyle name="Output 2 2 3 2 5 3 4 2 2" xfId="12052"/>
    <cellStyle name="Output 2 2 3 2 5 3 4 3" xfId="12053"/>
    <cellStyle name="Output 2 2 3 2 5 3 5" xfId="12054"/>
    <cellStyle name="Output 2 2 3 2 5 3 5 2" xfId="12055"/>
    <cellStyle name="Output 2 2 3 2 5 3 6" xfId="12056"/>
    <cellStyle name="Output 2 2 3 2 5 4" xfId="12057"/>
    <cellStyle name="Output 2 2 3 2 5 4 2" xfId="12058"/>
    <cellStyle name="Output 2 2 3 2 5 4 2 2" xfId="12059"/>
    <cellStyle name="Output 2 2 3 2 5 4 2 2 2" xfId="12060"/>
    <cellStyle name="Output 2 2 3 2 5 4 2 3" xfId="12061"/>
    <cellStyle name="Output 2 2 3 2 5 4 2 3 2" xfId="12062"/>
    <cellStyle name="Output 2 2 3 2 5 4 2 4" xfId="12063"/>
    <cellStyle name="Output 2 2 3 2 5 4 3" xfId="12064"/>
    <cellStyle name="Output 2 2 3 2 5 4 3 2" xfId="12065"/>
    <cellStyle name="Output 2 2 3 2 5 4 3 2 2" xfId="12066"/>
    <cellStyle name="Output 2 2 3 2 5 4 3 3" xfId="12067"/>
    <cellStyle name="Output 2 2 3 2 5 4 4" xfId="12068"/>
    <cellStyle name="Output 2 2 3 2 5 4 4 2" xfId="12069"/>
    <cellStyle name="Output 2 2 3 2 5 4 5" xfId="12070"/>
    <cellStyle name="Output 2 2 3 2 5 5" xfId="12071"/>
    <cellStyle name="Output 2 2 3 2 5 5 2" xfId="12072"/>
    <cellStyle name="Output 2 2 3 2 5 5 2 2" xfId="12073"/>
    <cellStyle name="Output 2 2 3 2 5 5 3" xfId="12074"/>
    <cellStyle name="Output 2 2 3 2 5 5 3 2" xfId="12075"/>
    <cellStyle name="Output 2 2 3 2 5 5 4" xfId="12076"/>
    <cellStyle name="Output 2 2 3 2 5 6" xfId="12077"/>
    <cellStyle name="Output 2 2 3 2 5 6 2" xfId="12078"/>
    <cellStyle name="Output 2 2 3 2 5 6 2 2" xfId="12079"/>
    <cellStyle name="Output 2 2 3 2 5 6 3" xfId="12080"/>
    <cellStyle name="Output 2 2 3 2 5 7" xfId="12081"/>
    <cellStyle name="Output 2 2 3 2 5 7 2" xfId="12082"/>
    <cellStyle name="Output 2 2 3 2 5 8" xfId="12083"/>
    <cellStyle name="Output 2 2 3 2 6" xfId="12084"/>
    <cellStyle name="Output 2 2 3 2 6 2" xfId="12085"/>
    <cellStyle name="Output 2 2 3 2 6 2 2" xfId="12086"/>
    <cellStyle name="Output 2 2 3 2 6 2 2 2" xfId="12087"/>
    <cellStyle name="Output 2 2 3 2 6 2 2 2 2" xfId="12088"/>
    <cellStyle name="Output 2 2 3 2 6 2 2 2 2 2" xfId="12089"/>
    <cellStyle name="Output 2 2 3 2 6 2 2 2 3" xfId="12090"/>
    <cellStyle name="Output 2 2 3 2 6 2 2 2 3 2" xfId="12091"/>
    <cellStyle name="Output 2 2 3 2 6 2 2 2 4" xfId="12092"/>
    <cellStyle name="Output 2 2 3 2 6 2 2 3" xfId="12093"/>
    <cellStyle name="Output 2 2 3 2 6 2 2 3 2" xfId="12094"/>
    <cellStyle name="Output 2 2 3 2 6 2 2 3 2 2" xfId="12095"/>
    <cellStyle name="Output 2 2 3 2 6 2 2 3 3" xfId="12096"/>
    <cellStyle name="Output 2 2 3 2 6 2 2 4" xfId="12097"/>
    <cellStyle name="Output 2 2 3 2 6 2 2 4 2" xfId="12098"/>
    <cellStyle name="Output 2 2 3 2 6 2 2 5" xfId="12099"/>
    <cellStyle name="Output 2 2 3 2 6 2 3" xfId="12100"/>
    <cellStyle name="Output 2 2 3 2 6 2 3 2" xfId="12101"/>
    <cellStyle name="Output 2 2 3 2 6 2 3 2 2" xfId="12102"/>
    <cellStyle name="Output 2 2 3 2 6 2 3 3" xfId="12103"/>
    <cellStyle name="Output 2 2 3 2 6 2 3 3 2" xfId="12104"/>
    <cellStyle name="Output 2 2 3 2 6 2 3 4" xfId="12105"/>
    <cellStyle name="Output 2 2 3 2 6 2 4" xfId="12106"/>
    <cellStyle name="Output 2 2 3 2 6 2 4 2" xfId="12107"/>
    <cellStyle name="Output 2 2 3 2 6 2 4 2 2" xfId="12108"/>
    <cellStyle name="Output 2 2 3 2 6 2 4 3" xfId="12109"/>
    <cellStyle name="Output 2 2 3 2 6 2 5" xfId="12110"/>
    <cellStyle name="Output 2 2 3 2 6 2 5 2" xfId="12111"/>
    <cellStyle name="Output 2 2 3 2 6 2 6" xfId="12112"/>
    <cellStyle name="Output 2 2 3 2 6 3" xfId="12113"/>
    <cellStyle name="Output 2 2 3 2 6 3 2" xfId="12114"/>
    <cellStyle name="Output 2 2 3 2 6 3 2 2" xfId="12115"/>
    <cellStyle name="Output 2 2 3 2 6 3 2 2 2" xfId="12116"/>
    <cellStyle name="Output 2 2 3 2 6 3 2 3" xfId="12117"/>
    <cellStyle name="Output 2 2 3 2 6 3 2 3 2" xfId="12118"/>
    <cellStyle name="Output 2 2 3 2 6 3 2 4" xfId="12119"/>
    <cellStyle name="Output 2 2 3 2 6 3 3" xfId="12120"/>
    <cellStyle name="Output 2 2 3 2 6 3 3 2" xfId="12121"/>
    <cellStyle name="Output 2 2 3 2 6 3 3 2 2" xfId="12122"/>
    <cellStyle name="Output 2 2 3 2 6 3 3 3" xfId="12123"/>
    <cellStyle name="Output 2 2 3 2 6 3 4" xfId="12124"/>
    <cellStyle name="Output 2 2 3 2 6 3 4 2" xfId="12125"/>
    <cellStyle name="Output 2 2 3 2 6 3 5" xfId="12126"/>
    <cellStyle name="Output 2 2 3 2 6 4" xfId="12127"/>
    <cellStyle name="Output 2 2 3 2 6 4 2" xfId="12128"/>
    <cellStyle name="Output 2 2 3 2 6 4 2 2" xfId="12129"/>
    <cellStyle name="Output 2 2 3 2 6 4 3" xfId="12130"/>
    <cellStyle name="Output 2 2 3 2 6 4 3 2" xfId="12131"/>
    <cellStyle name="Output 2 2 3 2 6 4 4" xfId="12132"/>
    <cellStyle name="Output 2 2 3 2 6 5" xfId="12133"/>
    <cellStyle name="Output 2 2 3 2 6 5 2" xfId="12134"/>
    <cellStyle name="Output 2 2 3 2 6 5 2 2" xfId="12135"/>
    <cellStyle name="Output 2 2 3 2 6 5 3" xfId="12136"/>
    <cellStyle name="Output 2 2 3 2 6 6" xfId="12137"/>
    <cellStyle name="Output 2 2 3 2 6 6 2" xfId="12138"/>
    <cellStyle name="Output 2 2 3 2 6 7" xfId="12139"/>
    <cellStyle name="Output 2 2 3 2 7" xfId="12140"/>
    <cellStyle name="Output 2 2 3 2 7 2" xfId="12141"/>
    <cellStyle name="Output 2 2 3 2 7 2 2" xfId="12142"/>
    <cellStyle name="Output 2 2 3 2 7 2 2 2" xfId="12143"/>
    <cellStyle name="Output 2 2 3 2 7 2 2 2 2" xfId="12144"/>
    <cellStyle name="Output 2 2 3 2 7 2 2 3" xfId="12145"/>
    <cellStyle name="Output 2 2 3 2 7 2 2 3 2" xfId="12146"/>
    <cellStyle name="Output 2 2 3 2 7 2 2 4" xfId="12147"/>
    <cellStyle name="Output 2 2 3 2 7 2 3" xfId="12148"/>
    <cellStyle name="Output 2 2 3 2 7 2 3 2" xfId="12149"/>
    <cellStyle name="Output 2 2 3 2 7 2 3 2 2" xfId="12150"/>
    <cellStyle name="Output 2 2 3 2 7 2 3 3" xfId="12151"/>
    <cellStyle name="Output 2 2 3 2 7 2 4" xfId="12152"/>
    <cellStyle name="Output 2 2 3 2 7 2 4 2" xfId="12153"/>
    <cellStyle name="Output 2 2 3 2 7 2 5" xfId="12154"/>
    <cellStyle name="Output 2 2 3 2 7 3" xfId="12155"/>
    <cellStyle name="Output 2 2 3 2 7 3 2" xfId="12156"/>
    <cellStyle name="Output 2 2 3 2 7 3 2 2" xfId="12157"/>
    <cellStyle name="Output 2 2 3 2 7 3 3" xfId="12158"/>
    <cellStyle name="Output 2 2 3 2 7 3 3 2" xfId="12159"/>
    <cellStyle name="Output 2 2 3 2 7 3 4" xfId="12160"/>
    <cellStyle name="Output 2 2 3 2 7 4" xfId="12161"/>
    <cellStyle name="Output 2 2 3 2 7 4 2" xfId="12162"/>
    <cellStyle name="Output 2 2 3 2 7 4 2 2" xfId="12163"/>
    <cellStyle name="Output 2 2 3 2 7 4 3" xfId="12164"/>
    <cellStyle name="Output 2 2 3 2 7 5" xfId="12165"/>
    <cellStyle name="Output 2 2 3 2 7 5 2" xfId="12166"/>
    <cellStyle name="Output 2 2 3 2 7 6" xfId="12167"/>
    <cellStyle name="Output 2 2 3 2 8" xfId="12168"/>
    <cellStyle name="Output 2 2 3 2 8 2" xfId="12169"/>
    <cellStyle name="Output 2 2 3 2 8 2 2" xfId="12170"/>
    <cellStyle name="Output 2 2 3 2 8 2 2 2" xfId="12171"/>
    <cellStyle name="Output 2 2 3 2 8 2 3" xfId="12172"/>
    <cellStyle name="Output 2 2 3 2 8 2 3 2" xfId="12173"/>
    <cellStyle name="Output 2 2 3 2 8 2 4" xfId="12174"/>
    <cellStyle name="Output 2 2 3 2 8 3" xfId="12175"/>
    <cellStyle name="Output 2 2 3 2 8 3 2" xfId="12176"/>
    <cellStyle name="Output 2 2 3 2 8 3 2 2" xfId="12177"/>
    <cellStyle name="Output 2 2 3 2 8 3 3" xfId="12178"/>
    <cellStyle name="Output 2 2 3 2 8 4" xfId="12179"/>
    <cellStyle name="Output 2 2 3 2 8 4 2" xfId="12180"/>
    <cellStyle name="Output 2 2 3 2 8 5" xfId="12181"/>
    <cellStyle name="Output 2 2 3 2 9" xfId="12182"/>
    <cellStyle name="Output 2 2 3 2 9 2" xfId="12183"/>
    <cellStyle name="Output 2 2 3 2 9 2 2" xfId="12184"/>
    <cellStyle name="Output 2 2 3 2 9 3" xfId="12185"/>
    <cellStyle name="Output 2 2 3 2 9 3 2" xfId="12186"/>
    <cellStyle name="Output 2 2 3 2 9 4" xfId="12187"/>
    <cellStyle name="Output 2 2 3 3" xfId="12188"/>
    <cellStyle name="Output 2 2 3 3 10" xfId="12189"/>
    <cellStyle name="Output 2 2 3 3 10 2" xfId="12190"/>
    <cellStyle name="Output 2 2 3 3 10 2 2" xfId="12191"/>
    <cellStyle name="Output 2 2 3 3 10 3" xfId="12192"/>
    <cellStyle name="Output 2 2 3 3 11" xfId="12193"/>
    <cellStyle name="Output 2 2 3 3 11 2" xfId="12194"/>
    <cellStyle name="Output 2 2 3 3 12" xfId="12195"/>
    <cellStyle name="Output 2 2 3 3 2" xfId="12196"/>
    <cellStyle name="Output 2 2 3 3 2 10" xfId="12197"/>
    <cellStyle name="Output 2 2 3 3 2 2" xfId="12198"/>
    <cellStyle name="Output 2 2 3 3 2 2 2" xfId="12199"/>
    <cellStyle name="Output 2 2 3 3 2 2 2 2" xfId="12200"/>
    <cellStyle name="Output 2 2 3 3 2 2 2 2 2" xfId="12201"/>
    <cellStyle name="Output 2 2 3 3 2 2 2 2 2 2" xfId="12202"/>
    <cellStyle name="Output 2 2 3 3 2 2 2 2 2 2 2" xfId="12203"/>
    <cellStyle name="Output 2 2 3 3 2 2 2 2 2 2 2 2" xfId="12204"/>
    <cellStyle name="Output 2 2 3 3 2 2 2 2 2 2 2 2 2" xfId="12205"/>
    <cellStyle name="Output 2 2 3 3 2 2 2 2 2 2 2 3" xfId="12206"/>
    <cellStyle name="Output 2 2 3 3 2 2 2 2 2 2 2 3 2" xfId="12207"/>
    <cellStyle name="Output 2 2 3 3 2 2 2 2 2 2 2 4" xfId="12208"/>
    <cellStyle name="Output 2 2 3 3 2 2 2 2 2 2 3" xfId="12209"/>
    <cellStyle name="Output 2 2 3 3 2 2 2 2 2 2 3 2" xfId="12210"/>
    <cellStyle name="Output 2 2 3 3 2 2 2 2 2 2 3 2 2" xfId="12211"/>
    <cellStyle name="Output 2 2 3 3 2 2 2 2 2 2 3 3" xfId="12212"/>
    <cellStyle name="Output 2 2 3 3 2 2 2 2 2 2 4" xfId="12213"/>
    <cellStyle name="Output 2 2 3 3 2 2 2 2 2 2 4 2" xfId="12214"/>
    <cellStyle name="Output 2 2 3 3 2 2 2 2 2 2 5" xfId="12215"/>
    <cellStyle name="Output 2 2 3 3 2 2 2 2 2 3" xfId="12216"/>
    <cellStyle name="Output 2 2 3 3 2 2 2 2 2 3 2" xfId="12217"/>
    <cellStyle name="Output 2 2 3 3 2 2 2 2 2 3 2 2" xfId="12218"/>
    <cellStyle name="Output 2 2 3 3 2 2 2 2 2 3 3" xfId="12219"/>
    <cellStyle name="Output 2 2 3 3 2 2 2 2 2 3 3 2" xfId="12220"/>
    <cellStyle name="Output 2 2 3 3 2 2 2 2 2 3 4" xfId="12221"/>
    <cellStyle name="Output 2 2 3 3 2 2 2 2 2 4" xfId="12222"/>
    <cellStyle name="Output 2 2 3 3 2 2 2 2 2 4 2" xfId="12223"/>
    <cellStyle name="Output 2 2 3 3 2 2 2 2 2 4 2 2" xfId="12224"/>
    <cellStyle name="Output 2 2 3 3 2 2 2 2 2 4 3" xfId="12225"/>
    <cellStyle name="Output 2 2 3 3 2 2 2 2 2 5" xfId="12226"/>
    <cellStyle name="Output 2 2 3 3 2 2 2 2 2 5 2" xfId="12227"/>
    <cellStyle name="Output 2 2 3 3 2 2 2 2 2 6" xfId="12228"/>
    <cellStyle name="Output 2 2 3 3 2 2 2 2 3" xfId="12229"/>
    <cellStyle name="Output 2 2 3 3 2 2 2 2 3 2" xfId="12230"/>
    <cellStyle name="Output 2 2 3 3 2 2 2 2 3 2 2" xfId="12231"/>
    <cellStyle name="Output 2 2 3 3 2 2 2 2 3 2 2 2" xfId="12232"/>
    <cellStyle name="Output 2 2 3 3 2 2 2 2 3 2 3" xfId="12233"/>
    <cellStyle name="Output 2 2 3 3 2 2 2 2 3 2 3 2" xfId="12234"/>
    <cellStyle name="Output 2 2 3 3 2 2 2 2 3 2 4" xfId="12235"/>
    <cellStyle name="Output 2 2 3 3 2 2 2 2 3 3" xfId="12236"/>
    <cellStyle name="Output 2 2 3 3 2 2 2 2 3 3 2" xfId="12237"/>
    <cellStyle name="Output 2 2 3 3 2 2 2 2 3 3 2 2" xfId="12238"/>
    <cellStyle name="Output 2 2 3 3 2 2 2 2 3 3 3" xfId="12239"/>
    <cellStyle name="Output 2 2 3 3 2 2 2 2 3 4" xfId="12240"/>
    <cellStyle name="Output 2 2 3 3 2 2 2 2 3 4 2" xfId="12241"/>
    <cellStyle name="Output 2 2 3 3 2 2 2 2 3 5" xfId="12242"/>
    <cellStyle name="Output 2 2 3 3 2 2 2 2 4" xfId="12243"/>
    <cellStyle name="Output 2 2 3 3 2 2 2 2 4 2" xfId="12244"/>
    <cellStyle name="Output 2 2 3 3 2 2 2 2 4 2 2" xfId="12245"/>
    <cellStyle name="Output 2 2 3 3 2 2 2 2 4 3" xfId="12246"/>
    <cellStyle name="Output 2 2 3 3 2 2 2 2 4 3 2" xfId="12247"/>
    <cellStyle name="Output 2 2 3 3 2 2 2 2 4 4" xfId="12248"/>
    <cellStyle name="Output 2 2 3 3 2 2 2 2 5" xfId="12249"/>
    <cellStyle name="Output 2 2 3 3 2 2 2 2 5 2" xfId="12250"/>
    <cellStyle name="Output 2 2 3 3 2 2 2 2 5 2 2" xfId="12251"/>
    <cellStyle name="Output 2 2 3 3 2 2 2 2 5 3" xfId="12252"/>
    <cellStyle name="Output 2 2 3 3 2 2 2 2 6" xfId="12253"/>
    <cellStyle name="Output 2 2 3 3 2 2 2 2 6 2" xfId="12254"/>
    <cellStyle name="Output 2 2 3 3 2 2 2 2 7" xfId="12255"/>
    <cellStyle name="Output 2 2 3 3 2 2 2 3" xfId="12256"/>
    <cellStyle name="Output 2 2 3 3 2 2 2 3 2" xfId="12257"/>
    <cellStyle name="Output 2 2 3 3 2 2 2 3 2 2" xfId="12258"/>
    <cellStyle name="Output 2 2 3 3 2 2 2 3 2 2 2" xfId="12259"/>
    <cellStyle name="Output 2 2 3 3 2 2 2 3 2 2 2 2" xfId="12260"/>
    <cellStyle name="Output 2 2 3 3 2 2 2 3 2 2 3" xfId="12261"/>
    <cellStyle name="Output 2 2 3 3 2 2 2 3 2 2 3 2" xfId="12262"/>
    <cellStyle name="Output 2 2 3 3 2 2 2 3 2 2 4" xfId="12263"/>
    <cellStyle name="Output 2 2 3 3 2 2 2 3 2 3" xfId="12264"/>
    <cellStyle name="Output 2 2 3 3 2 2 2 3 2 3 2" xfId="12265"/>
    <cellStyle name="Output 2 2 3 3 2 2 2 3 2 3 2 2" xfId="12266"/>
    <cellStyle name="Output 2 2 3 3 2 2 2 3 2 3 3" xfId="12267"/>
    <cellStyle name="Output 2 2 3 3 2 2 2 3 2 4" xfId="12268"/>
    <cellStyle name="Output 2 2 3 3 2 2 2 3 2 4 2" xfId="12269"/>
    <cellStyle name="Output 2 2 3 3 2 2 2 3 2 5" xfId="12270"/>
    <cellStyle name="Output 2 2 3 3 2 2 2 3 3" xfId="12271"/>
    <cellStyle name="Output 2 2 3 3 2 2 2 3 3 2" xfId="12272"/>
    <cellStyle name="Output 2 2 3 3 2 2 2 3 3 2 2" xfId="12273"/>
    <cellStyle name="Output 2 2 3 3 2 2 2 3 3 3" xfId="12274"/>
    <cellStyle name="Output 2 2 3 3 2 2 2 3 3 3 2" xfId="12275"/>
    <cellStyle name="Output 2 2 3 3 2 2 2 3 3 4" xfId="12276"/>
    <cellStyle name="Output 2 2 3 3 2 2 2 3 4" xfId="12277"/>
    <cellStyle name="Output 2 2 3 3 2 2 2 3 4 2" xfId="12278"/>
    <cellStyle name="Output 2 2 3 3 2 2 2 3 4 2 2" xfId="12279"/>
    <cellStyle name="Output 2 2 3 3 2 2 2 3 4 3" xfId="12280"/>
    <cellStyle name="Output 2 2 3 3 2 2 2 3 5" xfId="12281"/>
    <cellStyle name="Output 2 2 3 3 2 2 2 3 5 2" xfId="12282"/>
    <cellStyle name="Output 2 2 3 3 2 2 2 3 6" xfId="12283"/>
    <cellStyle name="Output 2 2 3 3 2 2 2 4" xfId="12284"/>
    <cellStyle name="Output 2 2 3 3 2 2 2 4 2" xfId="12285"/>
    <cellStyle name="Output 2 2 3 3 2 2 2 4 2 2" xfId="12286"/>
    <cellStyle name="Output 2 2 3 3 2 2 2 4 2 2 2" xfId="12287"/>
    <cellStyle name="Output 2 2 3 3 2 2 2 4 2 3" xfId="12288"/>
    <cellStyle name="Output 2 2 3 3 2 2 2 4 2 3 2" xfId="12289"/>
    <cellStyle name="Output 2 2 3 3 2 2 2 4 2 4" xfId="12290"/>
    <cellStyle name="Output 2 2 3 3 2 2 2 4 3" xfId="12291"/>
    <cellStyle name="Output 2 2 3 3 2 2 2 4 3 2" xfId="12292"/>
    <cellStyle name="Output 2 2 3 3 2 2 2 4 3 2 2" xfId="12293"/>
    <cellStyle name="Output 2 2 3 3 2 2 2 4 3 3" xfId="12294"/>
    <cellStyle name="Output 2 2 3 3 2 2 2 4 4" xfId="12295"/>
    <cellStyle name="Output 2 2 3 3 2 2 2 4 4 2" xfId="12296"/>
    <cellStyle name="Output 2 2 3 3 2 2 2 4 5" xfId="12297"/>
    <cellStyle name="Output 2 2 3 3 2 2 2 5" xfId="12298"/>
    <cellStyle name="Output 2 2 3 3 2 2 2 5 2" xfId="12299"/>
    <cellStyle name="Output 2 2 3 3 2 2 2 5 2 2" xfId="12300"/>
    <cellStyle name="Output 2 2 3 3 2 2 2 5 3" xfId="12301"/>
    <cellStyle name="Output 2 2 3 3 2 2 2 5 3 2" xfId="12302"/>
    <cellStyle name="Output 2 2 3 3 2 2 2 5 4" xfId="12303"/>
    <cellStyle name="Output 2 2 3 3 2 2 2 6" xfId="12304"/>
    <cellStyle name="Output 2 2 3 3 2 2 2 6 2" xfId="12305"/>
    <cellStyle name="Output 2 2 3 3 2 2 2 6 2 2" xfId="12306"/>
    <cellStyle name="Output 2 2 3 3 2 2 2 6 3" xfId="12307"/>
    <cellStyle name="Output 2 2 3 3 2 2 2 7" xfId="12308"/>
    <cellStyle name="Output 2 2 3 3 2 2 2 7 2" xfId="12309"/>
    <cellStyle name="Output 2 2 3 3 2 2 2 8" xfId="12310"/>
    <cellStyle name="Output 2 2 3 3 2 2 3" xfId="12311"/>
    <cellStyle name="Output 2 2 3 3 2 2 3 2" xfId="12312"/>
    <cellStyle name="Output 2 2 3 3 2 2 3 2 2" xfId="12313"/>
    <cellStyle name="Output 2 2 3 3 2 2 3 2 2 2" xfId="12314"/>
    <cellStyle name="Output 2 2 3 3 2 2 3 2 2 2 2" xfId="12315"/>
    <cellStyle name="Output 2 2 3 3 2 2 3 2 2 2 2 2" xfId="12316"/>
    <cellStyle name="Output 2 2 3 3 2 2 3 2 2 2 3" xfId="12317"/>
    <cellStyle name="Output 2 2 3 3 2 2 3 2 2 2 3 2" xfId="12318"/>
    <cellStyle name="Output 2 2 3 3 2 2 3 2 2 2 4" xfId="12319"/>
    <cellStyle name="Output 2 2 3 3 2 2 3 2 2 3" xfId="12320"/>
    <cellStyle name="Output 2 2 3 3 2 2 3 2 2 3 2" xfId="12321"/>
    <cellStyle name="Output 2 2 3 3 2 2 3 2 2 3 2 2" xfId="12322"/>
    <cellStyle name="Output 2 2 3 3 2 2 3 2 2 3 3" xfId="12323"/>
    <cellStyle name="Output 2 2 3 3 2 2 3 2 2 4" xfId="12324"/>
    <cellStyle name="Output 2 2 3 3 2 2 3 2 2 4 2" xfId="12325"/>
    <cellStyle name="Output 2 2 3 3 2 2 3 2 2 5" xfId="12326"/>
    <cellStyle name="Output 2 2 3 3 2 2 3 2 3" xfId="12327"/>
    <cellStyle name="Output 2 2 3 3 2 2 3 2 3 2" xfId="12328"/>
    <cellStyle name="Output 2 2 3 3 2 2 3 2 3 2 2" xfId="12329"/>
    <cellStyle name="Output 2 2 3 3 2 2 3 2 3 3" xfId="12330"/>
    <cellStyle name="Output 2 2 3 3 2 2 3 2 3 3 2" xfId="12331"/>
    <cellStyle name="Output 2 2 3 3 2 2 3 2 3 4" xfId="12332"/>
    <cellStyle name="Output 2 2 3 3 2 2 3 2 4" xfId="12333"/>
    <cellStyle name="Output 2 2 3 3 2 2 3 2 4 2" xfId="12334"/>
    <cellStyle name="Output 2 2 3 3 2 2 3 2 4 2 2" xfId="12335"/>
    <cellStyle name="Output 2 2 3 3 2 2 3 2 4 3" xfId="12336"/>
    <cellStyle name="Output 2 2 3 3 2 2 3 2 5" xfId="12337"/>
    <cellStyle name="Output 2 2 3 3 2 2 3 2 5 2" xfId="12338"/>
    <cellStyle name="Output 2 2 3 3 2 2 3 2 6" xfId="12339"/>
    <cellStyle name="Output 2 2 3 3 2 2 3 3" xfId="12340"/>
    <cellStyle name="Output 2 2 3 3 2 2 3 3 2" xfId="12341"/>
    <cellStyle name="Output 2 2 3 3 2 2 3 3 2 2" xfId="12342"/>
    <cellStyle name="Output 2 2 3 3 2 2 3 3 2 2 2" xfId="12343"/>
    <cellStyle name="Output 2 2 3 3 2 2 3 3 2 3" xfId="12344"/>
    <cellStyle name="Output 2 2 3 3 2 2 3 3 2 3 2" xfId="12345"/>
    <cellStyle name="Output 2 2 3 3 2 2 3 3 2 4" xfId="12346"/>
    <cellStyle name="Output 2 2 3 3 2 2 3 3 3" xfId="12347"/>
    <cellStyle name="Output 2 2 3 3 2 2 3 3 3 2" xfId="12348"/>
    <cellStyle name="Output 2 2 3 3 2 2 3 3 3 2 2" xfId="12349"/>
    <cellStyle name="Output 2 2 3 3 2 2 3 3 3 3" xfId="12350"/>
    <cellStyle name="Output 2 2 3 3 2 2 3 3 4" xfId="12351"/>
    <cellStyle name="Output 2 2 3 3 2 2 3 3 4 2" xfId="12352"/>
    <cellStyle name="Output 2 2 3 3 2 2 3 3 5" xfId="12353"/>
    <cellStyle name="Output 2 2 3 3 2 2 3 4" xfId="12354"/>
    <cellStyle name="Output 2 2 3 3 2 2 3 4 2" xfId="12355"/>
    <cellStyle name="Output 2 2 3 3 2 2 3 4 2 2" xfId="12356"/>
    <cellStyle name="Output 2 2 3 3 2 2 3 4 3" xfId="12357"/>
    <cellStyle name="Output 2 2 3 3 2 2 3 4 3 2" xfId="12358"/>
    <cellStyle name="Output 2 2 3 3 2 2 3 4 4" xfId="12359"/>
    <cellStyle name="Output 2 2 3 3 2 2 3 5" xfId="12360"/>
    <cellStyle name="Output 2 2 3 3 2 2 3 5 2" xfId="12361"/>
    <cellStyle name="Output 2 2 3 3 2 2 3 5 2 2" xfId="12362"/>
    <cellStyle name="Output 2 2 3 3 2 2 3 5 3" xfId="12363"/>
    <cellStyle name="Output 2 2 3 3 2 2 3 6" xfId="12364"/>
    <cellStyle name="Output 2 2 3 3 2 2 3 6 2" xfId="12365"/>
    <cellStyle name="Output 2 2 3 3 2 2 3 7" xfId="12366"/>
    <cellStyle name="Output 2 2 3 3 2 2 4" xfId="12367"/>
    <cellStyle name="Output 2 2 3 3 2 2 4 2" xfId="12368"/>
    <cellStyle name="Output 2 2 3 3 2 2 4 2 2" xfId="12369"/>
    <cellStyle name="Output 2 2 3 3 2 2 4 2 2 2" xfId="12370"/>
    <cellStyle name="Output 2 2 3 3 2 2 4 2 2 2 2" xfId="12371"/>
    <cellStyle name="Output 2 2 3 3 2 2 4 2 2 3" xfId="12372"/>
    <cellStyle name="Output 2 2 3 3 2 2 4 2 2 3 2" xfId="12373"/>
    <cellStyle name="Output 2 2 3 3 2 2 4 2 2 4" xfId="12374"/>
    <cellStyle name="Output 2 2 3 3 2 2 4 2 3" xfId="12375"/>
    <cellStyle name="Output 2 2 3 3 2 2 4 2 3 2" xfId="12376"/>
    <cellStyle name="Output 2 2 3 3 2 2 4 2 3 2 2" xfId="12377"/>
    <cellStyle name="Output 2 2 3 3 2 2 4 2 3 3" xfId="12378"/>
    <cellStyle name="Output 2 2 3 3 2 2 4 2 4" xfId="12379"/>
    <cellStyle name="Output 2 2 3 3 2 2 4 2 4 2" xfId="12380"/>
    <cellStyle name="Output 2 2 3 3 2 2 4 2 5" xfId="12381"/>
    <cellStyle name="Output 2 2 3 3 2 2 4 3" xfId="12382"/>
    <cellStyle name="Output 2 2 3 3 2 2 4 3 2" xfId="12383"/>
    <cellStyle name="Output 2 2 3 3 2 2 4 3 2 2" xfId="12384"/>
    <cellStyle name="Output 2 2 3 3 2 2 4 3 3" xfId="12385"/>
    <cellStyle name="Output 2 2 3 3 2 2 4 3 3 2" xfId="12386"/>
    <cellStyle name="Output 2 2 3 3 2 2 4 3 4" xfId="12387"/>
    <cellStyle name="Output 2 2 3 3 2 2 4 4" xfId="12388"/>
    <cellStyle name="Output 2 2 3 3 2 2 4 4 2" xfId="12389"/>
    <cellStyle name="Output 2 2 3 3 2 2 4 4 2 2" xfId="12390"/>
    <cellStyle name="Output 2 2 3 3 2 2 4 4 3" xfId="12391"/>
    <cellStyle name="Output 2 2 3 3 2 2 4 5" xfId="12392"/>
    <cellStyle name="Output 2 2 3 3 2 2 4 5 2" xfId="12393"/>
    <cellStyle name="Output 2 2 3 3 2 2 4 6" xfId="12394"/>
    <cellStyle name="Output 2 2 3 3 2 2 5" xfId="12395"/>
    <cellStyle name="Output 2 2 3 3 2 2 5 2" xfId="12396"/>
    <cellStyle name="Output 2 2 3 3 2 2 5 2 2" xfId="12397"/>
    <cellStyle name="Output 2 2 3 3 2 2 5 2 2 2" xfId="12398"/>
    <cellStyle name="Output 2 2 3 3 2 2 5 2 3" xfId="12399"/>
    <cellStyle name="Output 2 2 3 3 2 2 5 2 3 2" xfId="12400"/>
    <cellStyle name="Output 2 2 3 3 2 2 5 2 4" xfId="12401"/>
    <cellStyle name="Output 2 2 3 3 2 2 5 3" xfId="12402"/>
    <cellStyle name="Output 2 2 3 3 2 2 5 3 2" xfId="12403"/>
    <cellStyle name="Output 2 2 3 3 2 2 5 3 2 2" xfId="12404"/>
    <cellStyle name="Output 2 2 3 3 2 2 5 3 3" xfId="12405"/>
    <cellStyle name="Output 2 2 3 3 2 2 5 4" xfId="12406"/>
    <cellStyle name="Output 2 2 3 3 2 2 5 4 2" xfId="12407"/>
    <cellStyle name="Output 2 2 3 3 2 2 5 5" xfId="12408"/>
    <cellStyle name="Output 2 2 3 3 2 2 6" xfId="12409"/>
    <cellStyle name="Output 2 2 3 3 2 2 6 2" xfId="12410"/>
    <cellStyle name="Output 2 2 3 3 2 2 6 2 2" xfId="12411"/>
    <cellStyle name="Output 2 2 3 3 2 2 6 3" xfId="12412"/>
    <cellStyle name="Output 2 2 3 3 2 2 6 3 2" xfId="12413"/>
    <cellStyle name="Output 2 2 3 3 2 2 6 4" xfId="12414"/>
    <cellStyle name="Output 2 2 3 3 2 2 7" xfId="12415"/>
    <cellStyle name="Output 2 2 3 3 2 2 7 2" xfId="12416"/>
    <cellStyle name="Output 2 2 3 3 2 2 7 2 2" xfId="12417"/>
    <cellStyle name="Output 2 2 3 3 2 2 7 3" xfId="12418"/>
    <cellStyle name="Output 2 2 3 3 2 2 8" xfId="12419"/>
    <cellStyle name="Output 2 2 3 3 2 2 8 2" xfId="12420"/>
    <cellStyle name="Output 2 2 3 3 2 2 9" xfId="12421"/>
    <cellStyle name="Output 2 2 3 3 2 3" xfId="12422"/>
    <cellStyle name="Output 2 2 3 3 2 3 2" xfId="12423"/>
    <cellStyle name="Output 2 2 3 3 2 3 2 2" xfId="12424"/>
    <cellStyle name="Output 2 2 3 3 2 3 2 2 2" xfId="12425"/>
    <cellStyle name="Output 2 2 3 3 2 3 2 2 2 2" xfId="12426"/>
    <cellStyle name="Output 2 2 3 3 2 3 2 2 2 2 2" xfId="12427"/>
    <cellStyle name="Output 2 2 3 3 2 3 2 2 2 2 2 2" xfId="12428"/>
    <cellStyle name="Output 2 2 3 3 2 3 2 2 2 2 3" xfId="12429"/>
    <cellStyle name="Output 2 2 3 3 2 3 2 2 2 2 3 2" xfId="12430"/>
    <cellStyle name="Output 2 2 3 3 2 3 2 2 2 2 4" xfId="12431"/>
    <cellStyle name="Output 2 2 3 3 2 3 2 2 2 3" xfId="12432"/>
    <cellStyle name="Output 2 2 3 3 2 3 2 2 2 3 2" xfId="12433"/>
    <cellStyle name="Output 2 2 3 3 2 3 2 2 2 3 2 2" xfId="12434"/>
    <cellStyle name="Output 2 2 3 3 2 3 2 2 2 3 3" xfId="12435"/>
    <cellStyle name="Output 2 2 3 3 2 3 2 2 2 4" xfId="12436"/>
    <cellStyle name="Output 2 2 3 3 2 3 2 2 2 4 2" xfId="12437"/>
    <cellStyle name="Output 2 2 3 3 2 3 2 2 2 5" xfId="12438"/>
    <cellStyle name="Output 2 2 3 3 2 3 2 2 3" xfId="12439"/>
    <cellStyle name="Output 2 2 3 3 2 3 2 2 3 2" xfId="12440"/>
    <cellStyle name="Output 2 2 3 3 2 3 2 2 3 2 2" xfId="12441"/>
    <cellStyle name="Output 2 2 3 3 2 3 2 2 3 3" xfId="12442"/>
    <cellStyle name="Output 2 2 3 3 2 3 2 2 3 3 2" xfId="12443"/>
    <cellStyle name="Output 2 2 3 3 2 3 2 2 3 4" xfId="12444"/>
    <cellStyle name="Output 2 2 3 3 2 3 2 2 4" xfId="12445"/>
    <cellStyle name="Output 2 2 3 3 2 3 2 2 4 2" xfId="12446"/>
    <cellStyle name="Output 2 2 3 3 2 3 2 2 4 2 2" xfId="12447"/>
    <cellStyle name="Output 2 2 3 3 2 3 2 2 4 3" xfId="12448"/>
    <cellStyle name="Output 2 2 3 3 2 3 2 2 5" xfId="12449"/>
    <cellStyle name="Output 2 2 3 3 2 3 2 2 5 2" xfId="12450"/>
    <cellStyle name="Output 2 2 3 3 2 3 2 2 6" xfId="12451"/>
    <cellStyle name="Output 2 2 3 3 2 3 2 3" xfId="12452"/>
    <cellStyle name="Output 2 2 3 3 2 3 2 3 2" xfId="12453"/>
    <cellStyle name="Output 2 2 3 3 2 3 2 3 2 2" xfId="12454"/>
    <cellStyle name="Output 2 2 3 3 2 3 2 3 2 2 2" xfId="12455"/>
    <cellStyle name="Output 2 2 3 3 2 3 2 3 2 3" xfId="12456"/>
    <cellStyle name="Output 2 2 3 3 2 3 2 3 2 3 2" xfId="12457"/>
    <cellStyle name="Output 2 2 3 3 2 3 2 3 2 4" xfId="12458"/>
    <cellStyle name="Output 2 2 3 3 2 3 2 3 3" xfId="12459"/>
    <cellStyle name="Output 2 2 3 3 2 3 2 3 3 2" xfId="12460"/>
    <cellStyle name="Output 2 2 3 3 2 3 2 3 3 2 2" xfId="12461"/>
    <cellStyle name="Output 2 2 3 3 2 3 2 3 3 3" xfId="12462"/>
    <cellStyle name="Output 2 2 3 3 2 3 2 3 4" xfId="12463"/>
    <cellStyle name="Output 2 2 3 3 2 3 2 3 4 2" xfId="12464"/>
    <cellStyle name="Output 2 2 3 3 2 3 2 3 5" xfId="12465"/>
    <cellStyle name="Output 2 2 3 3 2 3 2 4" xfId="12466"/>
    <cellStyle name="Output 2 2 3 3 2 3 2 4 2" xfId="12467"/>
    <cellStyle name="Output 2 2 3 3 2 3 2 4 2 2" xfId="12468"/>
    <cellStyle name="Output 2 2 3 3 2 3 2 4 3" xfId="12469"/>
    <cellStyle name="Output 2 2 3 3 2 3 2 4 3 2" xfId="12470"/>
    <cellStyle name="Output 2 2 3 3 2 3 2 4 4" xfId="12471"/>
    <cellStyle name="Output 2 2 3 3 2 3 2 5" xfId="12472"/>
    <cellStyle name="Output 2 2 3 3 2 3 2 5 2" xfId="12473"/>
    <cellStyle name="Output 2 2 3 3 2 3 2 5 2 2" xfId="12474"/>
    <cellStyle name="Output 2 2 3 3 2 3 2 5 3" xfId="12475"/>
    <cellStyle name="Output 2 2 3 3 2 3 2 6" xfId="12476"/>
    <cellStyle name="Output 2 2 3 3 2 3 2 6 2" xfId="12477"/>
    <cellStyle name="Output 2 2 3 3 2 3 2 7" xfId="12478"/>
    <cellStyle name="Output 2 2 3 3 2 3 3" xfId="12479"/>
    <cellStyle name="Output 2 2 3 3 2 3 3 2" xfId="12480"/>
    <cellStyle name="Output 2 2 3 3 2 3 3 2 2" xfId="12481"/>
    <cellStyle name="Output 2 2 3 3 2 3 3 2 2 2" xfId="12482"/>
    <cellStyle name="Output 2 2 3 3 2 3 3 2 2 2 2" xfId="12483"/>
    <cellStyle name="Output 2 2 3 3 2 3 3 2 2 3" xfId="12484"/>
    <cellStyle name="Output 2 2 3 3 2 3 3 2 2 3 2" xfId="12485"/>
    <cellStyle name="Output 2 2 3 3 2 3 3 2 2 4" xfId="12486"/>
    <cellStyle name="Output 2 2 3 3 2 3 3 2 3" xfId="12487"/>
    <cellStyle name="Output 2 2 3 3 2 3 3 2 3 2" xfId="12488"/>
    <cellStyle name="Output 2 2 3 3 2 3 3 2 3 2 2" xfId="12489"/>
    <cellStyle name="Output 2 2 3 3 2 3 3 2 3 3" xfId="12490"/>
    <cellStyle name="Output 2 2 3 3 2 3 3 2 4" xfId="12491"/>
    <cellStyle name="Output 2 2 3 3 2 3 3 2 4 2" xfId="12492"/>
    <cellStyle name="Output 2 2 3 3 2 3 3 2 5" xfId="12493"/>
    <cellStyle name="Output 2 2 3 3 2 3 3 3" xfId="12494"/>
    <cellStyle name="Output 2 2 3 3 2 3 3 3 2" xfId="12495"/>
    <cellStyle name="Output 2 2 3 3 2 3 3 3 2 2" xfId="12496"/>
    <cellStyle name="Output 2 2 3 3 2 3 3 3 3" xfId="12497"/>
    <cellStyle name="Output 2 2 3 3 2 3 3 3 3 2" xfId="12498"/>
    <cellStyle name="Output 2 2 3 3 2 3 3 3 4" xfId="12499"/>
    <cellStyle name="Output 2 2 3 3 2 3 3 4" xfId="12500"/>
    <cellStyle name="Output 2 2 3 3 2 3 3 4 2" xfId="12501"/>
    <cellStyle name="Output 2 2 3 3 2 3 3 4 2 2" xfId="12502"/>
    <cellStyle name="Output 2 2 3 3 2 3 3 4 3" xfId="12503"/>
    <cellStyle name="Output 2 2 3 3 2 3 3 5" xfId="12504"/>
    <cellStyle name="Output 2 2 3 3 2 3 3 5 2" xfId="12505"/>
    <cellStyle name="Output 2 2 3 3 2 3 3 6" xfId="12506"/>
    <cellStyle name="Output 2 2 3 3 2 3 4" xfId="12507"/>
    <cellStyle name="Output 2 2 3 3 2 3 4 2" xfId="12508"/>
    <cellStyle name="Output 2 2 3 3 2 3 4 2 2" xfId="12509"/>
    <cellStyle name="Output 2 2 3 3 2 3 4 2 2 2" xfId="12510"/>
    <cellStyle name="Output 2 2 3 3 2 3 4 2 3" xfId="12511"/>
    <cellStyle name="Output 2 2 3 3 2 3 4 2 3 2" xfId="12512"/>
    <cellStyle name="Output 2 2 3 3 2 3 4 2 4" xfId="12513"/>
    <cellStyle name="Output 2 2 3 3 2 3 4 3" xfId="12514"/>
    <cellStyle name="Output 2 2 3 3 2 3 4 3 2" xfId="12515"/>
    <cellStyle name="Output 2 2 3 3 2 3 4 3 2 2" xfId="12516"/>
    <cellStyle name="Output 2 2 3 3 2 3 4 3 3" xfId="12517"/>
    <cellStyle name="Output 2 2 3 3 2 3 4 4" xfId="12518"/>
    <cellStyle name="Output 2 2 3 3 2 3 4 4 2" xfId="12519"/>
    <cellStyle name="Output 2 2 3 3 2 3 4 5" xfId="12520"/>
    <cellStyle name="Output 2 2 3 3 2 3 5" xfId="12521"/>
    <cellStyle name="Output 2 2 3 3 2 3 5 2" xfId="12522"/>
    <cellStyle name="Output 2 2 3 3 2 3 5 2 2" xfId="12523"/>
    <cellStyle name="Output 2 2 3 3 2 3 5 3" xfId="12524"/>
    <cellStyle name="Output 2 2 3 3 2 3 5 3 2" xfId="12525"/>
    <cellStyle name="Output 2 2 3 3 2 3 5 4" xfId="12526"/>
    <cellStyle name="Output 2 2 3 3 2 3 6" xfId="12527"/>
    <cellStyle name="Output 2 2 3 3 2 3 6 2" xfId="12528"/>
    <cellStyle name="Output 2 2 3 3 2 3 6 2 2" xfId="12529"/>
    <cellStyle name="Output 2 2 3 3 2 3 6 3" xfId="12530"/>
    <cellStyle name="Output 2 2 3 3 2 3 7" xfId="12531"/>
    <cellStyle name="Output 2 2 3 3 2 3 7 2" xfId="12532"/>
    <cellStyle name="Output 2 2 3 3 2 3 8" xfId="12533"/>
    <cellStyle name="Output 2 2 3 3 2 4" xfId="12534"/>
    <cellStyle name="Output 2 2 3 3 2 4 2" xfId="12535"/>
    <cellStyle name="Output 2 2 3 3 2 4 2 2" xfId="12536"/>
    <cellStyle name="Output 2 2 3 3 2 4 2 2 2" xfId="12537"/>
    <cellStyle name="Output 2 2 3 3 2 4 2 2 2 2" xfId="12538"/>
    <cellStyle name="Output 2 2 3 3 2 4 2 2 2 2 2" xfId="12539"/>
    <cellStyle name="Output 2 2 3 3 2 4 2 2 2 3" xfId="12540"/>
    <cellStyle name="Output 2 2 3 3 2 4 2 2 2 3 2" xfId="12541"/>
    <cellStyle name="Output 2 2 3 3 2 4 2 2 2 4" xfId="12542"/>
    <cellStyle name="Output 2 2 3 3 2 4 2 2 3" xfId="12543"/>
    <cellStyle name="Output 2 2 3 3 2 4 2 2 3 2" xfId="12544"/>
    <cellStyle name="Output 2 2 3 3 2 4 2 2 3 2 2" xfId="12545"/>
    <cellStyle name="Output 2 2 3 3 2 4 2 2 3 3" xfId="12546"/>
    <cellStyle name="Output 2 2 3 3 2 4 2 2 4" xfId="12547"/>
    <cellStyle name="Output 2 2 3 3 2 4 2 2 4 2" xfId="12548"/>
    <cellStyle name="Output 2 2 3 3 2 4 2 2 5" xfId="12549"/>
    <cellStyle name="Output 2 2 3 3 2 4 2 3" xfId="12550"/>
    <cellStyle name="Output 2 2 3 3 2 4 2 3 2" xfId="12551"/>
    <cellStyle name="Output 2 2 3 3 2 4 2 3 2 2" xfId="12552"/>
    <cellStyle name="Output 2 2 3 3 2 4 2 3 3" xfId="12553"/>
    <cellStyle name="Output 2 2 3 3 2 4 2 3 3 2" xfId="12554"/>
    <cellStyle name="Output 2 2 3 3 2 4 2 3 4" xfId="12555"/>
    <cellStyle name="Output 2 2 3 3 2 4 2 4" xfId="12556"/>
    <cellStyle name="Output 2 2 3 3 2 4 2 4 2" xfId="12557"/>
    <cellStyle name="Output 2 2 3 3 2 4 2 4 2 2" xfId="12558"/>
    <cellStyle name="Output 2 2 3 3 2 4 2 4 3" xfId="12559"/>
    <cellStyle name="Output 2 2 3 3 2 4 2 5" xfId="12560"/>
    <cellStyle name="Output 2 2 3 3 2 4 2 5 2" xfId="12561"/>
    <cellStyle name="Output 2 2 3 3 2 4 2 6" xfId="12562"/>
    <cellStyle name="Output 2 2 3 3 2 4 3" xfId="12563"/>
    <cellStyle name="Output 2 2 3 3 2 4 3 2" xfId="12564"/>
    <cellStyle name="Output 2 2 3 3 2 4 3 2 2" xfId="12565"/>
    <cellStyle name="Output 2 2 3 3 2 4 3 2 2 2" xfId="12566"/>
    <cellStyle name="Output 2 2 3 3 2 4 3 2 3" xfId="12567"/>
    <cellStyle name="Output 2 2 3 3 2 4 3 2 3 2" xfId="12568"/>
    <cellStyle name="Output 2 2 3 3 2 4 3 2 4" xfId="12569"/>
    <cellStyle name="Output 2 2 3 3 2 4 3 3" xfId="12570"/>
    <cellStyle name="Output 2 2 3 3 2 4 3 3 2" xfId="12571"/>
    <cellStyle name="Output 2 2 3 3 2 4 3 3 2 2" xfId="12572"/>
    <cellStyle name="Output 2 2 3 3 2 4 3 3 3" xfId="12573"/>
    <cellStyle name="Output 2 2 3 3 2 4 3 4" xfId="12574"/>
    <cellStyle name="Output 2 2 3 3 2 4 3 4 2" xfId="12575"/>
    <cellStyle name="Output 2 2 3 3 2 4 3 5" xfId="12576"/>
    <cellStyle name="Output 2 2 3 3 2 4 4" xfId="12577"/>
    <cellStyle name="Output 2 2 3 3 2 4 4 2" xfId="12578"/>
    <cellStyle name="Output 2 2 3 3 2 4 4 2 2" xfId="12579"/>
    <cellStyle name="Output 2 2 3 3 2 4 4 3" xfId="12580"/>
    <cellStyle name="Output 2 2 3 3 2 4 4 3 2" xfId="12581"/>
    <cellStyle name="Output 2 2 3 3 2 4 4 4" xfId="12582"/>
    <cellStyle name="Output 2 2 3 3 2 4 5" xfId="12583"/>
    <cellStyle name="Output 2 2 3 3 2 4 5 2" xfId="12584"/>
    <cellStyle name="Output 2 2 3 3 2 4 5 2 2" xfId="12585"/>
    <cellStyle name="Output 2 2 3 3 2 4 5 3" xfId="12586"/>
    <cellStyle name="Output 2 2 3 3 2 4 6" xfId="12587"/>
    <cellStyle name="Output 2 2 3 3 2 4 6 2" xfId="12588"/>
    <cellStyle name="Output 2 2 3 3 2 4 7" xfId="12589"/>
    <cellStyle name="Output 2 2 3 3 2 5" xfId="12590"/>
    <cellStyle name="Output 2 2 3 3 2 5 2" xfId="12591"/>
    <cellStyle name="Output 2 2 3 3 2 5 2 2" xfId="12592"/>
    <cellStyle name="Output 2 2 3 3 2 5 2 2 2" xfId="12593"/>
    <cellStyle name="Output 2 2 3 3 2 5 2 2 2 2" xfId="12594"/>
    <cellStyle name="Output 2 2 3 3 2 5 2 2 3" xfId="12595"/>
    <cellStyle name="Output 2 2 3 3 2 5 2 2 3 2" xfId="12596"/>
    <cellStyle name="Output 2 2 3 3 2 5 2 2 4" xfId="12597"/>
    <cellStyle name="Output 2 2 3 3 2 5 2 3" xfId="12598"/>
    <cellStyle name="Output 2 2 3 3 2 5 2 3 2" xfId="12599"/>
    <cellStyle name="Output 2 2 3 3 2 5 2 3 2 2" xfId="12600"/>
    <cellStyle name="Output 2 2 3 3 2 5 2 3 3" xfId="12601"/>
    <cellStyle name="Output 2 2 3 3 2 5 2 4" xfId="12602"/>
    <cellStyle name="Output 2 2 3 3 2 5 2 4 2" xfId="12603"/>
    <cellStyle name="Output 2 2 3 3 2 5 2 5" xfId="12604"/>
    <cellStyle name="Output 2 2 3 3 2 5 3" xfId="12605"/>
    <cellStyle name="Output 2 2 3 3 2 5 3 2" xfId="12606"/>
    <cellStyle name="Output 2 2 3 3 2 5 3 2 2" xfId="12607"/>
    <cellStyle name="Output 2 2 3 3 2 5 3 3" xfId="12608"/>
    <cellStyle name="Output 2 2 3 3 2 5 3 3 2" xfId="12609"/>
    <cellStyle name="Output 2 2 3 3 2 5 3 4" xfId="12610"/>
    <cellStyle name="Output 2 2 3 3 2 5 4" xfId="12611"/>
    <cellStyle name="Output 2 2 3 3 2 5 4 2" xfId="12612"/>
    <cellStyle name="Output 2 2 3 3 2 5 4 2 2" xfId="12613"/>
    <cellStyle name="Output 2 2 3 3 2 5 4 3" xfId="12614"/>
    <cellStyle name="Output 2 2 3 3 2 5 5" xfId="12615"/>
    <cellStyle name="Output 2 2 3 3 2 5 5 2" xfId="12616"/>
    <cellStyle name="Output 2 2 3 3 2 5 6" xfId="12617"/>
    <cellStyle name="Output 2 2 3 3 2 6" xfId="12618"/>
    <cellStyle name="Output 2 2 3 3 2 6 2" xfId="12619"/>
    <cellStyle name="Output 2 2 3 3 2 6 2 2" xfId="12620"/>
    <cellStyle name="Output 2 2 3 3 2 6 2 2 2" xfId="12621"/>
    <cellStyle name="Output 2 2 3 3 2 6 2 3" xfId="12622"/>
    <cellStyle name="Output 2 2 3 3 2 6 2 3 2" xfId="12623"/>
    <cellStyle name="Output 2 2 3 3 2 6 2 4" xfId="12624"/>
    <cellStyle name="Output 2 2 3 3 2 6 3" xfId="12625"/>
    <cellStyle name="Output 2 2 3 3 2 6 3 2" xfId="12626"/>
    <cellStyle name="Output 2 2 3 3 2 6 3 2 2" xfId="12627"/>
    <cellStyle name="Output 2 2 3 3 2 6 3 3" xfId="12628"/>
    <cellStyle name="Output 2 2 3 3 2 6 4" xfId="12629"/>
    <cellStyle name="Output 2 2 3 3 2 6 4 2" xfId="12630"/>
    <cellStyle name="Output 2 2 3 3 2 6 5" xfId="12631"/>
    <cellStyle name="Output 2 2 3 3 2 7" xfId="12632"/>
    <cellStyle name="Output 2 2 3 3 2 7 2" xfId="12633"/>
    <cellStyle name="Output 2 2 3 3 2 7 2 2" xfId="12634"/>
    <cellStyle name="Output 2 2 3 3 2 7 3" xfId="12635"/>
    <cellStyle name="Output 2 2 3 3 2 7 3 2" xfId="12636"/>
    <cellStyle name="Output 2 2 3 3 2 7 4" xfId="12637"/>
    <cellStyle name="Output 2 2 3 3 2 8" xfId="12638"/>
    <cellStyle name="Output 2 2 3 3 2 8 2" xfId="12639"/>
    <cellStyle name="Output 2 2 3 3 2 8 2 2" xfId="12640"/>
    <cellStyle name="Output 2 2 3 3 2 8 3" xfId="12641"/>
    <cellStyle name="Output 2 2 3 3 2 9" xfId="12642"/>
    <cellStyle name="Output 2 2 3 3 2 9 2" xfId="12643"/>
    <cellStyle name="Output 2 2 3 3 3" xfId="12644"/>
    <cellStyle name="Output 2 2 3 3 3 10" xfId="12645"/>
    <cellStyle name="Output 2 2 3 3 3 2" xfId="12646"/>
    <cellStyle name="Output 2 2 3 3 3 2 2" xfId="12647"/>
    <cellStyle name="Output 2 2 3 3 3 2 2 2" xfId="12648"/>
    <cellStyle name="Output 2 2 3 3 3 2 2 2 2" xfId="12649"/>
    <cellStyle name="Output 2 2 3 3 3 2 2 2 2 2" xfId="12650"/>
    <cellStyle name="Output 2 2 3 3 3 2 2 2 2 2 2" xfId="12651"/>
    <cellStyle name="Output 2 2 3 3 3 2 2 2 2 2 2 2" xfId="12652"/>
    <cellStyle name="Output 2 2 3 3 3 2 2 2 2 2 2 2 2" xfId="12653"/>
    <cellStyle name="Output 2 2 3 3 3 2 2 2 2 2 2 3" xfId="12654"/>
    <cellStyle name="Output 2 2 3 3 3 2 2 2 2 2 2 3 2" xfId="12655"/>
    <cellStyle name="Output 2 2 3 3 3 2 2 2 2 2 2 4" xfId="12656"/>
    <cellStyle name="Output 2 2 3 3 3 2 2 2 2 2 3" xfId="12657"/>
    <cellStyle name="Output 2 2 3 3 3 2 2 2 2 2 3 2" xfId="12658"/>
    <cellStyle name="Output 2 2 3 3 3 2 2 2 2 2 3 2 2" xfId="12659"/>
    <cellStyle name="Output 2 2 3 3 3 2 2 2 2 2 3 3" xfId="12660"/>
    <cellStyle name="Output 2 2 3 3 3 2 2 2 2 2 4" xfId="12661"/>
    <cellStyle name="Output 2 2 3 3 3 2 2 2 2 2 4 2" xfId="12662"/>
    <cellStyle name="Output 2 2 3 3 3 2 2 2 2 2 5" xfId="12663"/>
    <cellStyle name="Output 2 2 3 3 3 2 2 2 2 3" xfId="12664"/>
    <cellStyle name="Output 2 2 3 3 3 2 2 2 2 3 2" xfId="12665"/>
    <cellStyle name="Output 2 2 3 3 3 2 2 2 2 3 2 2" xfId="12666"/>
    <cellStyle name="Output 2 2 3 3 3 2 2 2 2 3 3" xfId="12667"/>
    <cellStyle name="Output 2 2 3 3 3 2 2 2 2 3 3 2" xfId="12668"/>
    <cellStyle name="Output 2 2 3 3 3 2 2 2 2 3 4" xfId="12669"/>
    <cellStyle name="Output 2 2 3 3 3 2 2 2 2 4" xfId="12670"/>
    <cellStyle name="Output 2 2 3 3 3 2 2 2 2 4 2" xfId="12671"/>
    <cellStyle name="Output 2 2 3 3 3 2 2 2 2 4 2 2" xfId="12672"/>
    <cellStyle name="Output 2 2 3 3 3 2 2 2 2 4 3" xfId="12673"/>
    <cellStyle name="Output 2 2 3 3 3 2 2 2 2 5" xfId="12674"/>
    <cellStyle name="Output 2 2 3 3 3 2 2 2 2 5 2" xfId="12675"/>
    <cellStyle name="Output 2 2 3 3 3 2 2 2 2 6" xfId="12676"/>
    <cellStyle name="Output 2 2 3 3 3 2 2 2 3" xfId="12677"/>
    <cellStyle name="Output 2 2 3 3 3 2 2 2 3 2" xfId="12678"/>
    <cellStyle name="Output 2 2 3 3 3 2 2 2 3 2 2" xfId="12679"/>
    <cellStyle name="Output 2 2 3 3 3 2 2 2 3 2 2 2" xfId="12680"/>
    <cellStyle name="Output 2 2 3 3 3 2 2 2 3 2 3" xfId="12681"/>
    <cellStyle name="Output 2 2 3 3 3 2 2 2 3 2 3 2" xfId="12682"/>
    <cellStyle name="Output 2 2 3 3 3 2 2 2 3 2 4" xfId="12683"/>
    <cellStyle name="Output 2 2 3 3 3 2 2 2 3 3" xfId="12684"/>
    <cellStyle name="Output 2 2 3 3 3 2 2 2 3 3 2" xfId="12685"/>
    <cellStyle name="Output 2 2 3 3 3 2 2 2 3 3 2 2" xfId="12686"/>
    <cellStyle name="Output 2 2 3 3 3 2 2 2 3 3 3" xfId="12687"/>
    <cellStyle name="Output 2 2 3 3 3 2 2 2 3 4" xfId="12688"/>
    <cellStyle name="Output 2 2 3 3 3 2 2 2 3 4 2" xfId="12689"/>
    <cellStyle name="Output 2 2 3 3 3 2 2 2 3 5" xfId="12690"/>
    <cellStyle name="Output 2 2 3 3 3 2 2 2 4" xfId="12691"/>
    <cellStyle name="Output 2 2 3 3 3 2 2 2 4 2" xfId="12692"/>
    <cellStyle name="Output 2 2 3 3 3 2 2 2 4 2 2" xfId="12693"/>
    <cellStyle name="Output 2 2 3 3 3 2 2 2 4 3" xfId="12694"/>
    <cellStyle name="Output 2 2 3 3 3 2 2 2 4 3 2" xfId="12695"/>
    <cellStyle name="Output 2 2 3 3 3 2 2 2 4 4" xfId="12696"/>
    <cellStyle name="Output 2 2 3 3 3 2 2 2 5" xfId="12697"/>
    <cellStyle name="Output 2 2 3 3 3 2 2 2 5 2" xfId="12698"/>
    <cellStyle name="Output 2 2 3 3 3 2 2 2 5 2 2" xfId="12699"/>
    <cellStyle name="Output 2 2 3 3 3 2 2 2 5 3" xfId="12700"/>
    <cellStyle name="Output 2 2 3 3 3 2 2 2 6" xfId="12701"/>
    <cellStyle name="Output 2 2 3 3 3 2 2 2 6 2" xfId="12702"/>
    <cellStyle name="Output 2 2 3 3 3 2 2 2 7" xfId="12703"/>
    <cellStyle name="Output 2 2 3 3 3 2 2 3" xfId="12704"/>
    <cellStyle name="Output 2 2 3 3 3 2 2 3 2" xfId="12705"/>
    <cellStyle name="Output 2 2 3 3 3 2 2 3 2 2" xfId="12706"/>
    <cellStyle name="Output 2 2 3 3 3 2 2 3 2 2 2" xfId="12707"/>
    <cellStyle name="Output 2 2 3 3 3 2 2 3 2 2 2 2" xfId="12708"/>
    <cellStyle name="Output 2 2 3 3 3 2 2 3 2 2 3" xfId="12709"/>
    <cellStyle name="Output 2 2 3 3 3 2 2 3 2 2 3 2" xfId="12710"/>
    <cellStyle name="Output 2 2 3 3 3 2 2 3 2 2 4" xfId="12711"/>
    <cellStyle name="Output 2 2 3 3 3 2 2 3 2 3" xfId="12712"/>
    <cellStyle name="Output 2 2 3 3 3 2 2 3 2 3 2" xfId="12713"/>
    <cellStyle name="Output 2 2 3 3 3 2 2 3 2 3 2 2" xfId="12714"/>
    <cellStyle name="Output 2 2 3 3 3 2 2 3 2 3 3" xfId="12715"/>
    <cellStyle name="Output 2 2 3 3 3 2 2 3 2 4" xfId="12716"/>
    <cellStyle name="Output 2 2 3 3 3 2 2 3 2 4 2" xfId="12717"/>
    <cellStyle name="Output 2 2 3 3 3 2 2 3 2 5" xfId="12718"/>
    <cellStyle name="Output 2 2 3 3 3 2 2 3 3" xfId="12719"/>
    <cellStyle name="Output 2 2 3 3 3 2 2 3 3 2" xfId="12720"/>
    <cellStyle name="Output 2 2 3 3 3 2 2 3 3 2 2" xfId="12721"/>
    <cellStyle name="Output 2 2 3 3 3 2 2 3 3 3" xfId="12722"/>
    <cellStyle name="Output 2 2 3 3 3 2 2 3 3 3 2" xfId="12723"/>
    <cellStyle name="Output 2 2 3 3 3 2 2 3 3 4" xfId="12724"/>
    <cellStyle name="Output 2 2 3 3 3 2 2 3 4" xfId="12725"/>
    <cellStyle name="Output 2 2 3 3 3 2 2 3 4 2" xfId="12726"/>
    <cellStyle name="Output 2 2 3 3 3 2 2 3 4 2 2" xfId="12727"/>
    <cellStyle name="Output 2 2 3 3 3 2 2 3 4 3" xfId="12728"/>
    <cellStyle name="Output 2 2 3 3 3 2 2 3 5" xfId="12729"/>
    <cellStyle name="Output 2 2 3 3 3 2 2 3 5 2" xfId="12730"/>
    <cellStyle name="Output 2 2 3 3 3 2 2 3 6" xfId="12731"/>
    <cellStyle name="Output 2 2 3 3 3 2 2 4" xfId="12732"/>
    <cellStyle name="Output 2 2 3 3 3 2 2 4 2" xfId="12733"/>
    <cellStyle name="Output 2 2 3 3 3 2 2 4 2 2" xfId="12734"/>
    <cellStyle name="Output 2 2 3 3 3 2 2 4 2 2 2" xfId="12735"/>
    <cellStyle name="Output 2 2 3 3 3 2 2 4 2 3" xfId="12736"/>
    <cellStyle name="Output 2 2 3 3 3 2 2 4 2 3 2" xfId="12737"/>
    <cellStyle name="Output 2 2 3 3 3 2 2 4 2 4" xfId="12738"/>
    <cellStyle name="Output 2 2 3 3 3 2 2 4 3" xfId="12739"/>
    <cellStyle name="Output 2 2 3 3 3 2 2 4 3 2" xfId="12740"/>
    <cellStyle name="Output 2 2 3 3 3 2 2 4 3 2 2" xfId="12741"/>
    <cellStyle name="Output 2 2 3 3 3 2 2 4 3 3" xfId="12742"/>
    <cellStyle name="Output 2 2 3 3 3 2 2 4 4" xfId="12743"/>
    <cellStyle name="Output 2 2 3 3 3 2 2 4 4 2" xfId="12744"/>
    <cellStyle name="Output 2 2 3 3 3 2 2 4 5" xfId="12745"/>
    <cellStyle name="Output 2 2 3 3 3 2 2 5" xfId="12746"/>
    <cellStyle name="Output 2 2 3 3 3 2 2 5 2" xfId="12747"/>
    <cellStyle name="Output 2 2 3 3 3 2 2 5 2 2" xfId="12748"/>
    <cellStyle name="Output 2 2 3 3 3 2 2 5 3" xfId="12749"/>
    <cellStyle name="Output 2 2 3 3 3 2 2 5 3 2" xfId="12750"/>
    <cellStyle name="Output 2 2 3 3 3 2 2 5 4" xfId="12751"/>
    <cellStyle name="Output 2 2 3 3 3 2 2 6" xfId="12752"/>
    <cellStyle name="Output 2 2 3 3 3 2 2 6 2" xfId="12753"/>
    <cellStyle name="Output 2 2 3 3 3 2 2 6 2 2" xfId="12754"/>
    <cellStyle name="Output 2 2 3 3 3 2 2 6 3" xfId="12755"/>
    <cellStyle name="Output 2 2 3 3 3 2 2 7" xfId="12756"/>
    <cellStyle name="Output 2 2 3 3 3 2 2 7 2" xfId="12757"/>
    <cellStyle name="Output 2 2 3 3 3 2 2 8" xfId="12758"/>
    <cellStyle name="Output 2 2 3 3 3 2 3" xfId="12759"/>
    <cellStyle name="Output 2 2 3 3 3 2 3 2" xfId="12760"/>
    <cellStyle name="Output 2 2 3 3 3 2 3 2 2" xfId="12761"/>
    <cellStyle name="Output 2 2 3 3 3 2 3 2 2 2" xfId="12762"/>
    <cellStyle name="Output 2 2 3 3 3 2 3 2 2 2 2" xfId="12763"/>
    <cellStyle name="Output 2 2 3 3 3 2 3 2 2 2 2 2" xfId="12764"/>
    <cellStyle name="Output 2 2 3 3 3 2 3 2 2 2 3" xfId="12765"/>
    <cellStyle name="Output 2 2 3 3 3 2 3 2 2 2 3 2" xfId="12766"/>
    <cellStyle name="Output 2 2 3 3 3 2 3 2 2 2 4" xfId="12767"/>
    <cellStyle name="Output 2 2 3 3 3 2 3 2 2 3" xfId="12768"/>
    <cellStyle name="Output 2 2 3 3 3 2 3 2 2 3 2" xfId="12769"/>
    <cellStyle name="Output 2 2 3 3 3 2 3 2 2 3 2 2" xfId="12770"/>
    <cellStyle name="Output 2 2 3 3 3 2 3 2 2 3 3" xfId="12771"/>
    <cellStyle name="Output 2 2 3 3 3 2 3 2 2 4" xfId="12772"/>
    <cellStyle name="Output 2 2 3 3 3 2 3 2 2 4 2" xfId="12773"/>
    <cellStyle name="Output 2 2 3 3 3 2 3 2 2 5" xfId="12774"/>
    <cellStyle name="Output 2 2 3 3 3 2 3 2 3" xfId="12775"/>
    <cellStyle name="Output 2 2 3 3 3 2 3 2 3 2" xfId="12776"/>
    <cellStyle name="Output 2 2 3 3 3 2 3 2 3 2 2" xfId="12777"/>
    <cellStyle name="Output 2 2 3 3 3 2 3 2 3 3" xfId="12778"/>
    <cellStyle name="Output 2 2 3 3 3 2 3 2 3 3 2" xfId="12779"/>
    <cellStyle name="Output 2 2 3 3 3 2 3 2 3 4" xfId="12780"/>
    <cellStyle name="Output 2 2 3 3 3 2 3 2 4" xfId="12781"/>
    <cellStyle name="Output 2 2 3 3 3 2 3 2 4 2" xfId="12782"/>
    <cellStyle name="Output 2 2 3 3 3 2 3 2 4 2 2" xfId="12783"/>
    <cellStyle name="Output 2 2 3 3 3 2 3 2 4 3" xfId="12784"/>
    <cellStyle name="Output 2 2 3 3 3 2 3 2 5" xfId="12785"/>
    <cellStyle name="Output 2 2 3 3 3 2 3 2 5 2" xfId="12786"/>
    <cellStyle name="Output 2 2 3 3 3 2 3 2 6" xfId="12787"/>
    <cellStyle name="Output 2 2 3 3 3 2 3 3" xfId="12788"/>
    <cellStyle name="Output 2 2 3 3 3 2 3 3 2" xfId="12789"/>
    <cellStyle name="Output 2 2 3 3 3 2 3 3 2 2" xfId="12790"/>
    <cellStyle name="Output 2 2 3 3 3 2 3 3 2 2 2" xfId="12791"/>
    <cellStyle name="Output 2 2 3 3 3 2 3 3 2 3" xfId="12792"/>
    <cellStyle name="Output 2 2 3 3 3 2 3 3 2 3 2" xfId="12793"/>
    <cellStyle name="Output 2 2 3 3 3 2 3 3 2 4" xfId="12794"/>
    <cellStyle name="Output 2 2 3 3 3 2 3 3 3" xfId="12795"/>
    <cellStyle name="Output 2 2 3 3 3 2 3 3 3 2" xfId="12796"/>
    <cellStyle name="Output 2 2 3 3 3 2 3 3 3 2 2" xfId="12797"/>
    <cellStyle name="Output 2 2 3 3 3 2 3 3 3 3" xfId="12798"/>
    <cellStyle name="Output 2 2 3 3 3 2 3 3 4" xfId="12799"/>
    <cellStyle name="Output 2 2 3 3 3 2 3 3 4 2" xfId="12800"/>
    <cellStyle name="Output 2 2 3 3 3 2 3 3 5" xfId="12801"/>
    <cellStyle name="Output 2 2 3 3 3 2 3 4" xfId="12802"/>
    <cellStyle name="Output 2 2 3 3 3 2 3 4 2" xfId="12803"/>
    <cellStyle name="Output 2 2 3 3 3 2 3 4 2 2" xfId="12804"/>
    <cellStyle name="Output 2 2 3 3 3 2 3 4 3" xfId="12805"/>
    <cellStyle name="Output 2 2 3 3 3 2 3 4 3 2" xfId="12806"/>
    <cellStyle name="Output 2 2 3 3 3 2 3 4 4" xfId="12807"/>
    <cellStyle name="Output 2 2 3 3 3 2 3 5" xfId="12808"/>
    <cellStyle name="Output 2 2 3 3 3 2 3 5 2" xfId="12809"/>
    <cellStyle name="Output 2 2 3 3 3 2 3 5 2 2" xfId="12810"/>
    <cellStyle name="Output 2 2 3 3 3 2 3 5 3" xfId="12811"/>
    <cellStyle name="Output 2 2 3 3 3 2 3 6" xfId="12812"/>
    <cellStyle name="Output 2 2 3 3 3 2 3 6 2" xfId="12813"/>
    <cellStyle name="Output 2 2 3 3 3 2 3 7" xfId="12814"/>
    <cellStyle name="Output 2 2 3 3 3 2 4" xfId="12815"/>
    <cellStyle name="Output 2 2 3 3 3 2 4 2" xfId="12816"/>
    <cellStyle name="Output 2 2 3 3 3 2 4 2 2" xfId="12817"/>
    <cellStyle name="Output 2 2 3 3 3 2 4 2 2 2" xfId="12818"/>
    <cellStyle name="Output 2 2 3 3 3 2 4 2 2 2 2" xfId="12819"/>
    <cellStyle name="Output 2 2 3 3 3 2 4 2 2 3" xfId="12820"/>
    <cellStyle name="Output 2 2 3 3 3 2 4 2 2 3 2" xfId="12821"/>
    <cellStyle name="Output 2 2 3 3 3 2 4 2 2 4" xfId="12822"/>
    <cellStyle name="Output 2 2 3 3 3 2 4 2 3" xfId="12823"/>
    <cellStyle name="Output 2 2 3 3 3 2 4 2 3 2" xfId="12824"/>
    <cellStyle name="Output 2 2 3 3 3 2 4 2 3 2 2" xfId="12825"/>
    <cellStyle name="Output 2 2 3 3 3 2 4 2 3 3" xfId="12826"/>
    <cellStyle name="Output 2 2 3 3 3 2 4 2 4" xfId="12827"/>
    <cellStyle name="Output 2 2 3 3 3 2 4 2 4 2" xfId="12828"/>
    <cellStyle name="Output 2 2 3 3 3 2 4 2 5" xfId="12829"/>
    <cellStyle name="Output 2 2 3 3 3 2 4 3" xfId="12830"/>
    <cellStyle name="Output 2 2 3 3 3 2 4 3 2" xfId="12831"/>
    <cellStyle name="Output 2 2 3 3 3 2 4 3 2 2" xfId="12832"/>
    <cellStyle name="Output 2 2 3 3 3 2 4 3 3" xfId="12833"/>
    <cellStyle name="Output 2 2 3 3 3 2 4 3 3 2" xfId="12834"/>
    <cellStyle name="Output 2 2 3 3 3 2 4 3 4" xfId="12835"/>
    <cellStyle name="Output 2 2 3 3 3 2 4 4" xfId="12836"/>
    <cellStyle name="Output 2 2 3 3 3 2 4 4 2" xfId="12837"/>
    <cellStyle name="Output 2 2 3 3 3 2 4 4 2 2" xfId="12838"/>
    <cellStyle name="Output 2 2 3 3 3 2 4 4 3" xfId="12839"/>
    <cellStyle name="Output 2 2 3 3 3 2 4 5" xfId="12840"/>
    <cellStyle name="Output 2 2 3 3 3 2 4 5 2" xfId="12841"/>
    <cellStyle name="Output 2 2 3 3 3 2 4 6" xfId="12842"/>
    <cellStyle name="Output 2 2 3 3 3 2 5" xfId="12843"/>
    <cellStyle name="Output 2 2 3 3 3 2 5 2" xfId="12844"/>
    <cellStyle name="Output 2 2 3 3 3 2 5 2 2" xfId="12845"/>
    <cellStyle name="Output 2 2 3 3 3 2 5 2 2 2" xfId="12846"/>
    <cellStyle name="Output 2 2 3 3 3 2 5 2 3" xfId="12847"/>
    <cellStyle name="Output 2 2 3 3 3 2 5 2 3 2" xfId="12848"/>
    <cellStyle name="Output 2 2 3 3 3 2 5 2 4" xfId="12849"/>
    <cellStyle name="Output 2 2 3 3 3 2 5 3" xfId="12850"/>
    <cellStyle name="Output 2 2 3 3 3 2 5 3 2" xfId="12851"/>
    <cellStyle name="Output 2 2 3 3 3 2 5 3 2 2" xfId="12852"/>
    <cellStyle name="Output 2 2 3 3 3 2 5 3 3" xfId="12853"/>
    <cellStyle name="Output 2 2 3 3 3 2 5 4" xfId="12854"/>
    <cellStyle name="Output 2 2 3 3 3 2 5 4 2" xfId="12855"/>
    <cellStyle name="Output 2 2 3 3 3 2 5 5" xfId="12856"/>
    <cellStyle name="Output 2 2 3 3 3 2 6" xfId="12857"/>
    <cellStyle name="Output 2 2 3 3 3 2 6 2" xfId="12858"/>
    <cellStyle name="Output 2 2 3 3 3 2 6 2 2" xfId="12859"/>
    <cellStyle name="Output 2 2 3 3 3 2 6 3" xfId="12860"/>
    <cellStyle name="Output 2 2 3 3 3 2 6 3 2" xfId="12861"/>
    <cellStyle name="Output 2 2 3 3 3 2 6 4" xfId="12862"/>
    <cellStyle name="Output 2 2 3 3 3 2 7" xfId="12863"/>
    <cellStyle name="Output 2 2 3 3 3 2 7 2" xfId="12864"/>
    <cellStyle name="Output 2 2 3 3 3 2 7 2 2" xfId="12865"/>
    <cellStyle name="Output 2 2 3 3 3 2 7 3" xfId="12866"/>
    <cellStyle name="Output 2 2 3 3 3 2 8" xfId="12867"/>
    <cellStyle name="Output 2 2 3 3 3 2 8 2" xfId="12868"/>
    <cellStyle name="Output 2 2 3 3 3 2 9" xfId="12869"/>
    <cellStyle name="Output 2 2 3 3 3 3" xfId="12870"/>
    <cellStyle name="Output 2 2 3 3 3 3 2" xfId="12871"/>
    <cellStyle name="Output 2 2 3 3 3 3 2 2" xfId="12872"/>
    <cellStyle name="Output 2 2 3 3 3 3 2 2 2" xfId="12873"/>
    <cellStyle name="Output 2 2 3 3 3 3 2 2 2 2" xfId="12874"/>
    <cellStyle name="Output 2 2 3 3 3 3 2 2 2 2 2" xfId="12875"/>
    <cellStyle name="Output 2 2 3 3 3 3 2 2 2 2 2 2" xfId="12876"/>
    <cellStyle name="Output 2 2 3 3 3 3 2 2 2 2 3" xfId="12877"/>
    <cellStyle name="Output 2 2 3 3 3 3 2 2 2 2 3 2" xfId="12878"/>
    <cellStyle name="Output 2 2 3 3 3 3 2 2 2 2 4" xfId="12879"/>
    <cellStyle name="Output 2 2 3 3 3 3 2 2 2 3" xfId="12880"/>
    <cellStyle name="Output 2 2 3 3 3 3 2 2 2 3 2" xfId="12881"/>
    <cellStyle name="Output 2 2 3 3 3 3 2 2 2 3 2 2" xfId="12882"/>
    <cellStyle name="Output 2 2 3 3 3 3 2 2 2 3 3" xfId="12883"/>
    <cellStyle name="Output 2 2 3 3 3 3 2 2 2 4" xfId="12884"/>
    <cellStyle name="Output 2 2 3 3 3 3 2 2 2 4 2" xfId="12885"/>
    <cellStyle name="Output 2 2 3 3 3 3 2 2 2 5" xfId="12886"/>
    <cellStyle name="Output 2 2 3 3 3 3 2 2 3" xfId="12887"/>
    <cellStyle name="Output 2 2 3 3 3 3 2 2 3 2" xfId="12888"/>
    <cellStyle name="Output 2 2 3 3 3 3 2 2 3 2 2" xfId="12889"/>
    <cellStyle name="Output 2 2 3 3 3 3 2 2 3 3" xfId="12890"/>
    <cellStyle name="Output 2 2 3 3 3 3 2 2 3 3 2" xfId="12891"/>
    <cellStyle name="Output 2 2 3 3 3 3 2 2 3 4" xfId="12892"/>
    <cellStyle name="Output 2 2 3 3 3 3 2 2 4" xfId="12893"/>
    <cellStyle name="Output 2 2 3 3 3 3 2 2 4 2" xfId="12894"/>
    <cellStyle name="Output 2 2 3 3 3 3 2 2 4 2 2" xfId="12895"/>
    <cellStyle name="Output 2 2 3 3 3 3 2 2 4 3" xfId="12896"/>
    <cellStyle name="Output 2 2 3 3 3 3 2 2 5" xfId="12897"/>
    <cellStyle name="Output 2 2 3 3 3 3 2 2 5 2" xfId="12898"/>
    <cellStyle name="Output 2 2 3 3 3 3 2 2 6" xfId="12899"/>
    <cellStyle name="Output 2 2 3 3 3 3 2 3" xfId="12900"/>
    <cellStyle name="Output 2 2 3 3 3 3 2 3 2" xfId="12901"/>
    <cellStyle name="Output 2 2 3 3 3 3 2 3 2 2" xfId="12902"/>
    <cellStyle name="Output 2 2 3 3 3 3 2 3 2 2 2" xfId="12903"/>
    <cellStyle name="Output 2 2 3 3 3 3 2 3 2 3" xfId="12904"/>
    <cellStyle name="Output 2 2 3 3 3 3 2 3 2 3 2" xfId="12905"/>
    <cellStyle name="Output 2 2 3 3 3 3 2 3 2 4" xfId="12906"/>
    <cellStyle name="Output 2 2 3 3 3 3 2 3 3" xfId="12907"/>
    <cellStyle name="Output 2 2 3 3 3 3 2 3 3 2" xfId="12908"/>
    <cellStyle name="Output 2 2 3 3 3 3 2 3 3 2 2" xfId="12909"/>
    <cellStyle name="Output 2 2 3 3 3 3 2 3 3 3" xfId="12910"/>
    <cellStyle name="Output 2 2 3 3 3 3 2 3 4" xfId="12911"/>
    <cellStyle name="Output 2 2 3 3 3 3 2 3 4 2" xfId="12912"/>
    <cellStyle name="Output 2 2 3 3 3 3 2 3 5" xfId="12913"/>
    <cellStyle name="Output 2 2 3 3 3 3 2 4" xfId="12914"/>
    <cellStyle name="Output 2 2 3 3 3 3 2 4 2" xfId="12915"/>
    <cellStyle name="Output 2 2 3 3 3 3 2 4 2 2" xfId="12916"/>
    <cellStyle name="Output 2 2 3 3 3 3 2 4 3" xfId="12917"/>
    <cellStyle name="Output 2 2 3 3 3 3 2 4 3 2" xfId="12918"/>
    <cellStyle name="Output 2 2 3 3 3 3 2 4 4" xfId="12919"/>
    <cellStyle name="Output 2 2 3 3 3 3 2 5" xfId="12920"/>
    <cellStyle name="Output 2 2 3 3 3 3 2 5 2" xfId="12921"/>
    <cellStyle name="Output 2 2 3 3 3 3 2 5 2 2" xfId="12922"/>
    <cellStyle name="Output 2 2 3 3 3 3 2 5 3" xfId="12923"/>
    <cellStyle name="Output 2 2 3 3 3 3 2 6" xfId="12924"/>
    <cellStyle name="Output 2 2 3 3 3 3 2 6 2" xfId="12925"/>
    <cellStyle name="Output 2 2 3 3 3 3 2 7" xfId="12926"/>
    <cellStyle name="Output 2 2 3 3 3 3 3" xfId="12927"/>
    <cellStyle name="Output 2 2 3 3 3 3 3 2" xfId="12928"/>
    <cellStyle name="Output 2 2 3 3 3 3 3 2 2" xfId="12929"/>
    <cellStyle name="Output 2 2 3 3 3 3 3 2 2 2" xfId="12930"/>
    <cellStyle name="Output 2 2 3 3 3 3 3 2 2 2 2" xfId="12931"/>
    <cellStyle name="Output 2 2 3 3 3 3 3 2 2 3" xfId="12932"/>
    <cellStyle name="Output 2 2 3 3 3 3 3 2 2 3 2" xfId="12933"/>
    <cellStyle name="Output 2 2 3 3 3 3 3 2 2 4" xfId="12934"/>
    <cellStyle name="Output 2 2 3 3 3 3 3 2 3" xfId="12935"/>
    <cellStyle name="Output 2 2 3 3 3 3 3 2 3 2" xfId="12936"/>
    <cellStyle name="Output 2 2 3 3 3 3 3 2 3 2 2" xfId="12937"/>
    <cellStyle name="Output 2 2 3 3 3 3 3 2 3 3" xfId="12938"/>
    <cellStyle name="Output 2 2 3 3 3 3 3 2 4" xfId="12939"/>
    <cellStyle name="Output 2 2 3 3 3 3 3 2 4 2" xfId="12940"/>
    <cellStyle name="Output 2 2 3 3 3 3 3 2 5" xfId="12941"/>
    <cellStyle name="Output 2 2 3 3 3 3 3 3" xfId="12942"/>
    <cellStyle name="Output 2 2 3 3 3 3 3 3 2" xfId="12943"/>
    <cellStyle name="Output 2 2 3 3 3 3 3 3 2 2" xfId="12944"/>
    <cellStyle name="Output 2 2 3 3 3 3 3 3 3" xfId="12945"/>
    <cellStyle name="Output 2 2 3 3 3 3 3 3 3 2" xfId="12946"/>
    <cellStyle name="Output 2 2 3 3 3 3 3 3 4" xfId="12947"/>
    <cellStyle name="Output 2 2 3 3 3 3 3 4" xfId="12948"/>
    <cellStyle name="Output 2 2 3 3 3 3 3 4 2" xfId="12949"/>
    <cellStyle name="Output 2 2 3 3 3 3 3 4 2 2" xfId="12950"/>
    <cellStyle name="Output 2 2 3 3 3 3 3 4 3" xfId="12951"/>
    <cellStyle name="Output 2 2 3 3 3 3 3 5" xfId="12952"/>
    <cellStyle name="Output 2 2 3 3 3 3 3 5 2" xfId="12953"/>
    <cellStyle name="Output 2 2 3 3 3 3 3 6" xfId="12954"/>
    <cellStyle name="Output 2 2 3 3 3 3 4" xfId="12955"/>
    <cellStyle name="Output 2 2 3 3 3 3 4 2" xfId="12956"/>
    <cellStyle name="Output 2 2 3 3 3 3 4 2 2" xfId="12957"/>
    <cellStyle name="Output 2 2 3 3 3 3 4 2 2 2" xfId="12958"/>
    <cellStyle name="Output 2 2 3 3 3 3 4 2 3" xfId="12959"/>
    <cellStyle name="Output 2 2 3 3 3 3 4 2 3 2" xfId="12960"/>
    <cellStyle name="Output 2 2 3 3 3 3 4 2 4" xfId="12961"/>
    <cellStyle name="Output 2 2 3 3 3 3 4 3" xfId="12962"/>
    <cellStyle name="Output 2 2 3 3 3 3 4 3 2" xfId="12963"/>
    <cellStyle name="Output 2 2 3 3 3 3 4 3 2 2" xfId="12964"/>
    <cellStyle name="Output 2 2 3 3 3 3 4 3 3" xfId="12965"/>
    <cellStyle name="Output 2 2 3 3 3 3 4 4" xfId="12966"/>
    <cellStyle name="Output 2 2 3 3 3 3 4 4 2" xfId="12967"/>
    <cellStyle name="Output 2 2 3 3 3 3 4 5" xfId="12968"/>
    <cellStyle name="Output 2 2 3 3 3 3 5" xfId="12969"/>
    <cellStyle name="Output 2 2 3 3 3 3 5 2" xfId="12970"/>
    <cellStyle name="Output 2 2 3 3 3 3 5 2 2" xfId="12971"/>
    <cellStyle name="Output 2 2 3 3 3 3 5 3" xfId="12972"/>
    <cellStyle name="Output 2 2 3 3 3 3 5 3 2" xfId="12973"/>
    <cellStyle name="Output 2 2 3 3 3 3 5 4" xfId="12974"/>
    <cellStyle name="Output 2 2 3 3 3 3 6" xfId="12975"/>
    <cellStyle name="Output 2 2 3 3 3 3 6 2" xfId="12976"/>
    <cellStyle name="Output 2 2 3 3 3 3 6 2 2" xfId="12977"/>
    <cellStyle name="Output 2 2 3 3 3 3 6 3" xfId="12978"/>
    <cellStyle name="Output 2 2 3 3 3 3 7" xfId="12979"/>
    <cellStyle name="Output 2 2 3 3 3 3 7 2" xfId="12980"/>
    <cellStyle name="Output 2 2 3 3 3 3 8" xfId="12981"/>
    <cellStyle name="Output 2 2 3 3 3 4" xfId="12982"/>
    <cellStyle name="Output 2 2 3 3 3 4 2" xfId="12983"/>
    <cellStyle name="Output 2 2 3 3 3 4 2 2" xfId="12984"/>
    <cellStyle name="Output 2 2 3 3 3 4 2 2 2" xfId="12985"/>
    <cellStyle name="Output 2 2 3 3 3 4 2 2 2 2" xfId="12986"/>
    <cellStyle name="Output 2 2 3 3 3 4 2 2 2 2 2" xfId="12987"/>
    <cellStyle name="Output 2 2 3 3 3 4 2 2 2 3" xfId="12988"/>
    <cellStyle name="Output 2 2 3 3 3 4 2 2 2 3 2" xfId="12989"/>
    <cellStyle name="Output 2 2 3 3 3 4 2 2 2 4" xfId="12990"/>
    <cellStyle name="Output 2 2 3 3 3 4 2 2 3" xfId="12991"/>
    <cellStyle name="Output 2 2 3 3 3 4 2 2 3 2" xfId="12992"/>
    <cellStyle name="Output 2 2 3 3 3 4 2 2 3 2 2" xfId="12993"/>
    <cellStyle name="Output 2 2 3 3 3 4 2 2 3 3" xfId="12994"/>
    <cellStyle name="Output 2 2 3 3 3 4 2 2 4" xfId="12995"/>
    <cellStyle name="Output 2 2 3 3 3 4 2 2 4 2" xfId="12996"/>
    <cellStyle name="Output 2 2 3 3 3 4 2 2 5" xfId="12997"/>
    <cellStyle name="Output 2 2 3 3 3 4 2 3" xfId="12998"/>
    <cellStyle name="Output 2 2 3 3 3 4 2 3 2" xfId="12999"/>
    <cellStyle name="Output 2 2 3 3 3 4 2 3 2 2" xfId="13000"/>
    <cellStyle name="Output 2 2 3 3 3 4 2 3 3" xfId="13001"/>
    <cellStyle name="Output 2 2 3 3 3 4 2 3 3 2" xfId="13002"/>
    <cellStyle name="Output 2 2 3 3 3 4 2 3 4" xfId="13003"/>
    <cellStyle name="Output 2 2 3 3 3 4 2 4" xfId="13004"/>
    <cellStyle name="Output 2 2 3 3 3 4 2 4 2" xfId="13005"/>
    <cellStyle name="Output 2 2 3 3 3 4 2 4 2 2" xfId="13006"/>
    <cellStyle name="Output 2 2 3 3 3 4 2 4 3" xfId="13007"/>
    <cellStyle name="Output 2 2 3 3 3 4 2 5" xfId="13008"/>
    <cellStyle name="Output 2 2 3 3 3 4 2 5 2" xfId="13009"/>
    <cellStyle name="Output 2 2 3 3 3 4 2 6" xfId="13010"/>
    <cellStyle name="Output 2 2 3 3 3 4 3" xfId="13011"/>
    <cellStyle name="Output 2 2 3 3 3 4 3 2" xfId="13012"/>
    <cellStyle name="Output 2 2 3 3 3 4 3 2 2" xfId="13013"/>
    <cellStyle name="Output 2 2 3 3 3 4 3 2 2 2" xfId="13014"/>
    <cellStyle name="Output 2 2 3 3 3 4 3 2 3" xfId="13015"/>
    <cellStyle name="Output 2 2 3 3 3 4 3 2 3 2" xfId="13016"/>
    <cellStyle name="Output 2 2 3 3 3 4 3 2 4" xfId="13017"/>
    <cellStyle name="Output 2 2 3 3 3 4 3 3" xfId="13018"/>
    <cellStyle name="Output 2 2 3 3 3 4 3 3 2" xfId="13019"/>
    <cellStyle name="Output 2 2 3 3 3 4 3 3 2 2" xfId="13020"/>
    <cellStyle name="Output 2 2 3 3 3 4 3 3 3" xfId="13021"/>
    <cellStyle name="Output 2 2 3 3 3 4 3 4" xfId="13022"/>
    <cellStyle name="Output 2 2 3 3 3 4 3 4 2" xfId="13023"/>
    <cellStyle name="Output 2 2 3 3 3 4 3 5" xfId="13024"/>
    <cellStyle name="Output 2 2 3 3 3 4 4" xfId="13025"/>
    <cellStyle name="Output 2 2 3 3 3 4 4 2" xfId="13026"/>
    <cellStyle name="Output 2 2 3 3 3 4 4 2 2" xfId="13027"/>
    <cellStyle name="Output 2 2 3 3 3 4 4 3" xfId="13028"/>
    <cellStyle name="Output 2 2 3 3 3 4 4 3 2" xfId="13029"/>
    <cellStyle name="Output 2 2 3 3 3 4 4 4" xfId="13030"/>
    <cellStyle name="Output 2 2 3 3 3 4 5" xfId="13031"/>
    <cellStyle name="Output 2 2 3 3 3 4 5 2" xfId="13032"/>
    <cellStyle name="Output 2 2 3 3 3 4 5 2 2" xfId="13033"/>
    <cellStyle name="Output 2 2 3 3 3 4 5 3" xfId="13034"/>
    <cellStyle name="Output 2 2 3 3 3 4 6" xfId="13035"/>
    <cellStyle name="Output 2 2 3 3 3 4 6 2" xfId="13036"/>
    <cellStyle name="Output 2 2 3 3 3 4 7" xfId="13037"/>
    <cellStyle name="Output 2 2 3 3 3 5" xfId="13038"/>
    <cellStyle name="Output 2 2 3 3 3 5 2" xfId="13039"/>
    <cellStyle name="Output 2 2 3 3 3 5 2 2" xfId="13040"/>
    <cellStyle name="Output 2 2 3 3 3 5 2 2 2" xfId="13041"/>
    <cellStyle name="Output 2 2 3 3 3 5 2 2 2 2" xfId="13042"/>
    <cellStyle name="Output 2 2 3 3 3 5 2 2 3" xfId="13043"/>
    <cellStyle name="Output 2 2 3 3 3 5 2 2 3 2" xfId="13044"/>
    <cellStyle name="Output 2 2 3 3 3 5 2 2 4" xfId="13045"/>
    <cellStyle name="Output 2 2 3 3 3 5 2 3" xfId="13046"/>
    <cellStyle name="Output 2 2 3 3 3 5 2 3 2" xfId="13047"/>
    <cellStyle name="Output 2 2 3 3 3 5 2 3 2 2" xfId="13048"/>
    <cellStyle name="Output 2 2 3 3 3 5 2 3 3" xfId="13049"/>
    <cellStyle name="Output 2 2 3 3 3 5 2 4" xfId="13050"/>
    <cellStyle name="Output 2 2 3 3 3 5 2 4 2" xfId="13051"/>
    <cellStyle name="Output 2 2 3 3 3 5 2 5" xfId="13052"/>
    <cellStyle name="Output 2 2 3 3 3 5 3" xfId="13053"/>
    <cellStyle name="Output 2 2 3 3 3 5 3 2" xfId="13054"/>
    <cellStyle name="Output 2 2 3 3 3 5 3 2 2" xfId="13055"/>
    <cellStyle name="Output 2 2 3 3 3 5 3 3" xfId="13056"/>
    <cellStyle name="Output 2 2 3 3 3 5 3 3 2" xfId="13057"/>
    <cellStyle name="Output 2 2 3 3 3 5 3 4" xfId="13058"/>
    <cellStyle name="Output 2 2 3 3 3 5 4" xfId="13059"/>
    <cellStyle name="Output 2 2 3 3 3 5 4 2" xfId="13060"/>
    <cellStyle name="Output 2 2 3 3 3 5 4 2 2" xfId="13061"/>
    <cellStyle name="Output 2 2 3 3 3 5 4 3" xfId="13062"/>
    <cellStyle name="Output 2 2 3 3 3 5 5" xfId="13063"/>
    <cellStyle name="Output 2 2 3 3 3 5 5 2" xfId="13064"/>
    <cellStyle name="Output 2 2 3 3 3 5 6" xfId="13065"/>
    <cellStyle name="Output 2 2 3 3 3 6" xfId="13066"/>
    <cellStyle name="Output 2 2 3 3 3 6 2" xfId="13067"/>
    <cellStyle name="Output 2 2 3 3 3 6 2 2" xfId="13068"/>
    <cellStyle name="Output 2 2 3 3 3 6 2 2 2" xfId="13069"/>
    <cellStyle name="Output 2 2 3 3 3 6 2 3" xfId="13070"/>
    <cellStyle name="Output 2 2 3 3 3 6 2 3 2" xfId="13071"/>
    <cellStyle name="Output 2 2 3 3 3 6 2 4" xfId="13072"/>
    <cellStyle name="Output 2 2 3 3 3 6 3" xfId="13073"/>
    <cellStyle name="Output 2 2 3 3 3 6 3 2" xfId="13074"/>
    <cellStyle name="Output 2 2 3 3 3 6 3 2 2" xfId="13075"/>
    <cellStyle name="Output 2 2 3 3 3 6 3 3" xfId="13076"/>
    <cellStyle name="Output 2 2 3 3 3 6 4" xfId="13077"/>
    <cellStyle name="Output 2 2 3 3 3 6 4 2" xfId="13078"/>
    <cellStyle name="Output 2 2 3 3 3 6 5" xfId="13079"/>
    <cellStyle name="Output 2 2 3 3 3 7" xfId="13080"/>
    <cellStyle name="Output 2 2 3 3 3 7 2" xfId="13081"/>
    <cellStyle name="Output 2 2 3 3 3 7 2 2" xfId="13082"/>
    <cellStyle name="Output 2 2 3 3 3 7 3" xfId="13083"/>
    <cellStyle name="Output 2 2 3 3 3 7 3 2" xfId="13084"/>
    <cellStyle name="Output 2 2 3 3 3 7 4" xfId="13085"/>
    <cellStyle name="Output 2 2 3 3 3 8" xfId="13086"/>
    <cellStyle name="Output 2 2 3 3 3 8 2" xfId="13087"/>
    <cellStyle name="Output 2 2 3 3 3 8 2 2" xfId="13088"/>
    <cellStyle name="Output 2 2 3 3 3 8 3" xfId="13089"/>
    <cellStyle name="Output 2 2 3 3 3 9" xfId="13090"/>
    <cellStyle name="Output 2 2 3 3 3 9 2" xfId="13091"/>
    <cellStyle name="Output 2 2 3 3 4" xfId="13092"/>
    <cellStyle name="Output 2 2 3 3 4 2" xfId="13093"/>
    <cellStyle name="Output 2 2 3 3 4 2 2" xfId="13094"/>
    <cellStyle name="Output 2 2 3 3 4 2 2 2" xfId="13095"/>
    <cellStyle name="Output 2 2 3 3 4 2 2 2 2" xfId="13096"/>
    <cellStyle name="Output 2 2 3 3 4 2 2 2 2 2" xfId="13097"/>
    <cellStyle name="Output 2 2 3 3 4 2 2 2 2 2 2" xfId="13098"/>
    <cellStyle name="Output 2 2 3 3 4 2 2 2 2 2 2 2" xfId="13099"/>
    <cellStyle name="Output 2 2 3 3 4 2 2 2 2 2 3" xfId="13100"/>
    <cellStyle name="Output 2 2 3 3 4 2 2 2 2 2 3 2" xfId="13101"/>
    <cellStyle name="Output 2 2 3 3 4 2 2 2 2 2 4" xfId="13102"/>
    <cellStyle name="Output 2 2 3 3 4 2 2 2 2 3" xfId="13103"/>
    <cellStyle name="Output 2 2 3 3 4 2 2 2 2 3 2" xfId="13104"/>
    <cellStyle name="Output 2 2 3 3 4 2 2 2 2 3 2 2" xfId="13105"/>
    <cellStyle name="Output 2 2 3 3 4 2 2 2 2 3 3" xfId="13106"/>
    <cellStyle name="Output 2 2 3 3 4 2 2 2 2 4" xfId="13107"/>
    <cellStyle name="Output 2 2 3 3 4 2 2 2 2 4 2" xfId="13108"/>
    <cellStyle name="Output 2 2 3 3 4 2 2 2 2 5" xfId="13109"/>
    <cellStyle name="Output 2 2 3 3 4 2 2 2 3" xfId="13110"/>
    <cellStyle name="Output 2 2 3 3 4 2 2 2 3 2" xfId="13111"/>
    <cellStyle name="Output 2 2 3 3 4 2 2 2 3 2 2" xfId="13112"/>
    <cellStyle name="Output 2 2 3 3 4 2 2 2 3 3" xfId="13113"/>
    <cellStyle name="Output 2 2 3 3 4 2 2 2 3 3 2" xfId="13114"/>
    <cellStyle name="Output 2 2 3 3 4 2 2 2 3 4" xfId="13115"/>
    <cellStyle name="Output 2 2 3 3 4 2 2 2 4" xfId="13116"/>
    <cellStyle name="Output 2 2 3 3 4 2 2 2 4 2" xfId="13117"/>
    <cellStyle name="Output 2 2 3 3 4 2 2 2 4 2 2" xfId="13118"/>
    <cellStyle name="Output 2 2 3 3 4 2 2 2 4 3" xfId="13119"/>
    <cellStyle name="Output 2 2 3 3 4 2 2 2 5" xfId="13120"/>
    <cellStyle name="Output 2 2 3 3 4 2 2 2 5 2" xfId="13121"/>
    <cellStyle name="Output 2 2 3 3 4 2 2 2 6" xfId="13122"/>
    <cellStyle name="Output 2 2 3 3 4 2 2 3" xfId="13123"/>
    <cellStyle name="Output 2 2 3 3 4 2 2 3 2" xfId="13124"/>
    <cellStyle name="Output 2 2 3 3 4 2 2 3 2 2" xfId="13125"/>
    <cellStyle name="Output 2 2 3 3 4 2 2 3 2 2 2" xfId="13126"/>
    <cellStyle name="Output 2 2 3 3 4 2 2 3 2 3" xfId="13127"/>
    <cellStyle name="Output 2 2 3 3 4 2 2 3 2 3 2" xfId="13128"/>
    <cellStyle name="Output 2 2 3 3 4 2 2 3 2 4" xfId="13129"/>
    <cellStyle name="Output 2 2 3 3 4 2 2 3 3" xfId="13130"/>
    <cellStyle name="Output 2 2 3 3 4 2 2 3 3 2" xfId="13131"/>
    <cellStyle name="Output 2 2 3 3 4 2 2 3 3 2 2" xfId="13132"/>
    <cellStyle name="Output 2 2 3 3 4 2 2 3 3 3" xfId="13133"/>
    <cellStyle name="Output 2 2 3 3 4 2 2 3 4" xfId="13134"/>
    <cellStyle name="Output 2 2 3 3 4 2 2 3 4 2" xfId="13135"/>
    <cellStyle name="Output 2 2 3 3 4 2 2 3 5" xfId="13136"/>
    <cellStyle name="Output 2 2 3 3 4 2 2 4" xfId="13137"/>
    <cellStyle name="Output 2 2 3 3 4 2 2 4 2" xfId="13138"/>
    <cellStyle name="Output 2 2 3 3 4 2 2 4 2 2" xfId="13139"/>
    <cellStyle name="Output 2 2 3 3 4 2 2 4 3" xfId="13140"/>
    <cellStyle name="Output 2 2 3 3 4 2 2 4 3 2" xfId="13141"/>
    <cellStyle name="Output 2 2 3 3 4 2 2 4 4" xfId="13142"/>
    <cellStyle name="Output 2 2 3 3 4 2 2 5" xfId="13143"/>
    <cellStyle name="Output 2 2 3 3 4 2 2 5 2" xfId="13144"/>
    <cellStyle name="Output 2 2 3 3 4 2 2 5 2 2" xfId="13145"/>
    <cellStyle name="Output 2 2 3 3 4 2 2 5 3" xfId="13146"/>
    <cellStyle name="Output 2 2 3 3 4 2 2 6" xfId="13147"/>
    <cellStyle name="Output 2 2 3 3 4 2 2 6 2" xfId="13148"/>
    <cellStyle name="Output 2 2 3 3 4 2 2 7" xfId="13149"/>
    <cellStyle name="Output 2 2 3 3 4 2 3" xfId="13150"/>
    <cellStyle name="Output 2 2 3 3 4 2 3 2" xfId="13151"/>
    <cellStyle name="Output 2 2 3 3 4 2 3 2 2" xfId="13152"/>
    <cellStyle name="Output 2 2 3 3 4 2 3 2 2 2" xfId="13153"/>
    <cellStyle name="Output 2 2 3 3 4 2 3 2 2 2 2" xfId="13154"/>
    <cellStyle name="Output 2 2 3 3 4 2 3 2 2 3" xfId="13155"/>
    <cellStyle name="Output 2 2 3 3 4 2 3 2 2 3 2" xfId="13156"/>
    <cellStyle name="Output 2 2 3 3 4 2 3 2 2 4" xfId="13157"/>
    <cellStyle name="Output 2 2 3 3 4 2 3 2 3" xfId="13158"/>
    <cellStyle name="Output 2 2 3 3 4 2 3 2 3 2" xfId="13159"/>
    <cellStyle name="Output 2 2 3 3 4 2 3 2 3 2 2" xfId="13160"/>
    <cellStyle name="Output 2 2 3 3 4 2 3 2 3 3" xfId="13161"/>
    <cellStyle name="Output 2 2 3 3 4 2 3 2 4" xfId="13162"/>
    <cellStyle name="Output 2 2 3 3 4 2 3 2 4 2" xfId="13163"/>
    <cellStyle name="Output 2 2 3 3 4 2 3 2 5" xfId="13164"/>
    <cellStyle name="Output 2 2 3 3 4 2 3 3" xfId="13165"/>
    <cellStyle name="Output 2 2 3 3 4 2 3 3 2" xfId="13166"/>
    <cellStyle name="Output 2 2 3 3 4 2 3 3 2 2" xfId="13167"/>
    <cellStyle name="Output 2 2 3 3 4 2 3 3 3" xfId="13168"/>
    <cellStyle name="Output 2 2 3 3 4 2 3 3 3 2" xfId="13169"/>
    <cellStyle name="Output 2 2 3 3 4 2 3 3 4" xfId="13170"/>
    <cellStyle name="Output 2 2 3 3 4 2 3 4" xfId="13171"/>
    <cellStyle name="Output 2 2 3 3 4 2 3 4 2" xfId="13172"/>
    <cellStyle name="Output 2 2 3 3 4 2 3 4 2 2" xfId="13173"/>
    <cellStyle name="Output 2 2 3 3 4 2 3 4 3" xfId="13174"/>
    <cellStyle name="Output 2 2 3 3 4 2 3 5" xfId="13175"/>
    <cellStyle name="Output 2 2 3 3 4 2 3 5 2" xfId="13176"/>
    <cellStyle name="Output 2 2 3 3 4 2 3 6" xfId="13177"/>
    <cellStyle name="Output 2 2 3 3 4 2 4" xfId="13178"/>
    <cellStyle name="Output 2 2 3 3 4 2 4 2" xfId="13179"/>
    <cellStyle name="Output 2 2 3 3 4 2 4 2 2" xfId="13180"/>
    <cellStyle name="Output 2 2 3 3 4 2 4 2 2 2" xfId="13181"/>
    <cellStyle name="Output 2 2 3 3 4 2 4 2 3" xfId="13182"/>
    <cellStyle name="Output 2 2 3 3 4 2 4 2 3 2" xfId="13183"/>
    <cellStyle name="Output 2 2 3 3 4 2 4 2 4" xfId="13184"/>
    <cellStyle name="Output 2 2 3 3 4 2 4 3" xfId="13185"/>
    <cellStyle name="Output 2 2 3 3 4 2 4 3 2" xfId="13186"/>
    <cellStyle name="Output 2 2 3 3 4 2 4 3 2 2" xfId="13187"/>
    <cellStyle name="Output 2 2 3 3 4 2 4 3 3" xfId="13188"/>
    <cellStyle name="Output 2 2 3 3 4 2 4 4" xfId="13189"/>
    <cellStyle name="Output 2 2 3 3 4 2 4 4 2" xfId="13190"/>
    <cellStyle name="Output 2 2 3 3 4 2 4 5" xfId="13191"/>
    <cellStyle name="Output 2 2 3 3 4 2 5" xfId="13192"/>
    <cellStyle name="Output 2 2 3 3 4 2 5 2" xfId="13193"/>
    <cellStyle name="Output 2 2 3 3 4 2 5 2 2" xfId="13194"/>
    <cellStyle name="Output 2 2 3 3 4 2 5 3" xfId="13195"/>
    <cellStyle name="Output 2 2 3 3 4 2 5 3 2" xfId="13196"/>
    <cellStyle name="Output 2 2 3 3 4 2 5 4" xfId="13197"/>
    <cellStyle name="Output 2 2 3 3 4 2 6" xfId="13198"/>
    <cellStyle name="Output 2 2 3 3 4 2 6 2" xfId="13199"/>
    <cellStyle name="Output 2 2 3 3 4 2 6 2 2" xfId="13200"/>
    <cellStyle name="Output 2 2 3 3 4 2 6 3" xfId="13201"/>
    <cellStyle name="Output 2 2 3 3 4 2 7" xfId="13202"/>
    <cellStyle name="Output 2 2 3 3 4 2 7 2" xfId="13203"/>
    <cellStyle name="Output 2 2 3 3 4 2 8" xfId="13204"/>
    <cellStyle name="Output 2 2 3 3 4 3" xfId="13205"/>
    <cellStyle name="Output 2 2 3 3 4 3 2" xfId="13206"/>
    <cellStyle name="Output 2 2 3 3 4 3 2 2" xfId="13207"/>
    <cellStyle name="Output 2 2 3 3 4 3 2 2 2" xfId="13208"/>
    <cellStyle name="Output 2 2 3 3 4 3 2 2 2 2" xfId="13209"/>
    <cellStyle name="Output 2 2 3 3 4 3 2 2 2 2 2" xfId="13210"/>
    <cellStyle name="Output 2 2 3 3 4 3 2 2 2 3" xfId="13211"/>
    <cellStyle name="Output 2 2 3 3 4 3 2 2 2 3 2" xfId="13212"/>
    <cellStyle name="Output 2 2 3 3 4 3 2 2 2 4" xfId="13213"/>
    <cellStyle name="Output 2 2 3 3 4 3 2 2 3" xfId="13214"/>
    <cellStyle name="Output 2 2 3 3 4 3 2 2 3 2" xfId="13215"/>
    <cellStyle name="Output 2 2 3 3 4 3 2 2 3 2 2" xfId="13216"/>
    <cellStyle name="Output 2 2 3 3 4 3 2 2 3 3" xfId="13217"/>
    <cellStyle name="Output 2 2 3 3 4 3 2 2 4" xfId="13218"/>
    <cellStyle name="Output 2 2 3 3 4 3 2 2 4 2" xfId="13219"/>
    <cellStyle name="Output 2 2 3 3 4 3 2 2 5" xfId="13220"/>
    <cellStyle name="Output 2 2 3 3 4 3 2 3" xfId="13221"/>
    <cellStyle name="Output 2 2 3 3 4 3 2 3 2" xfId="13222"/>
    <cellStyle name="Output 2 2 3 3 4 3 2 3 2 2" xfId="13223"/>
    <cellStyle name="Output 2 2 3 3 4 3 2 3 3" xfId="13224"/>
    <cellStyle name="Output 2 2 3 3 4 3 2 3 3 2" xfId="13225"/>
    <cellStyle name="Output 2 2 3 3 4 3 2 3 4" xfId="13226"/>
    <cellStyle name="Output 2 2 3 3 4 3 2 4" xfId="13227"/>
    <cellStyle name="Output 2 2 3 3 4 3 2 4 2" xfId="13228"/>
    <cellStyle name="Output 2 2 3 3 4 3 2 4 2 2" xfId="13229"/>
    <cellStyle name="Output 2 2 3 3 4 3 2 4 3" xfId="13230"/>
    <cellStyle name="Output 2 2 3 3 4 3 2 5" xfId="13231"/>
    <cellStyle name="Output 2 2 3 3 4 3 2 5 2" xfId="13232"/>
    <cellStyle name="Output 2 2 3 3 4 3 2 6" xfId="13233"/>
    <cellStyle name="Output 2 2 3 3 4 3 3" xfId="13234"/>
    <cellStyle name="Output 2 2 3 3 4 3 3 2" xfId="13235"/>
    <cellStyle name="Output 2 2 3 3 4 3 3 2 2" xfId="13236"/>
    <cellStyle name="Output 2 2 3 3 4 3 3 2 2 2" xfId="13237"/>
    <cellStyle name="Output 2 2 3 3 4 3 3 2 3" xfId="13238"/>
    <cellStyle name="Output 2 2 3 3 4 3 3 2 3 2" xfId="13239"/>
    <cellStyle name="Output 2 2 3 3 4 3 3 2 4" xfId="13240"/>
    <cellStyle name="Output 2 2 3 3 4 3 3 3" xfId="13241"/>
    <cellStyle name="Output 2 2 3 3 4 3 3 3 2" xfId="13242"/>
    <cellStyle name="Output 2 2 3 3 4 3 3 3 2 2" xfId="13243"/>
    <cellStyle name="Output 2 2 3 3 4 3 3 3 3" xfId="13244"/>
    <cellStyle name="Output 2 2 3 3 4 3 3 4" xfId="13245"/>
    <cellStyle name="Output 2 2 3 3 4 3 3 4 2" xfId="13246"/>
    <cellStyle name="Output 2 2 3 3 4 3 3 5" xfId="13247"/>
    <cellStyle name="Output 2 2 3 3 4 3 4" xfId="13248"/>
    <cellStyle name="Output 2 2 3 3 4 3 4 2" xfId="13249"/>
    <cellStyle name="Output 2 2 3 3 4 3 4 2 2" xfId="13250"/>
    <cellStyle name="Output 2 2 3 3 4 3 4 3" xfId="13251"/>
    <cellStyle name="Output 2 2 3 3 4 3 4 3 2" xfId="13252"/>
    <cellStyle name="Output 2 2 3 3 4 3 4 4" xfId="13253"/>
    <cellStyle name="Output 2 2 3 3 4 3 5" xfId="13254"/>
    <cellStyle name="Output 2 2 3 3 4 3 5 2" xfId="13255"/>
    <cellStyle name="Output 2 2 3 3 4 3 5 2 2" xfId="13256"/>
    <cellStyle name="Output 2 2 3 3 4 3 5 3" xfId="13257"/>
    <cellStyle name="Output 2 2 3 3 4 3 6" xfId="13258"/>
    <cellStyle name="Output 2 2 3 3 4 3 6 2" xfId="13259"/>
    <cellStyle name="Output 2 2 3 3 4 3 7" xfId="13260"/>
    <cellStyle name="Output 2 2 3 3 4 4" xfId="13261"/>
    <cellStyle name="Output 2 2 3 3 4 4 2" xfId="13262"/>
    <cellStyle name="Output 2 2 3 3 4 4 2 2" xfId="13263"/>
    <cellStyle name="Output 2 2 3 3 4 4 2 2 2" xfId="13264"/>
    <cellStyle name="Output 2 2 3 3 4 4 2 2 2 2" xfId="13265"/>
    <cellStyle name="Output 2 2 3 3 4 4 2 2 3" xfId="13266"/>
    <cellStyle name="Output 2 2 3 3 4 4 2 2 3 2" xfId="13267"/>
    <cellStyle name="Output 2 2 3 3 4 4 2 2 4" xfId="13268"/>
    <cellStyle name="Output 2 2 3 3 4 4 2 3" xfId="13269"/>
    <cellStyle name="Output 2 2 3 3 4 4 2 3 2" xfId="13270"/>
    <cellStyle name="Output 2 2 3 3 4 4 2 3 2 2" xfId="13271"/>
    <cellStyle name="Output 2 2 3 3 4 4 2 3 3" xfId="13272"/>
    <cellStyle name="Output 2 2 3 3 4 4 2 4" xfId="13273"/>
    <cellStyle name="Output 2 2 3 3 4 4 2 4 2" xfId="13274"/>
    <cellStyle name="Output 2 2 3 3 4 4 2 5" xfId="13275"/>
    <cellStyle name="Output 2 2 3 3 4 4 3" xfId="13276"/>
    <cellStyle name="Output 2 2 3 3 4 4 3 2" xfId="13277"/>
    <cellStyle name="Output 2 2 3 3 4 4 3 2 2" xfId="13278"/>
    <cellStyle name="Output 2 2 3 3 4 4 3 3" xfId="13279"/>
    <cellStyle name="Output 2 2 3 3 4 4 3 3 2" xfId="13280"/>
    <cellStyle name="Output 2 2 3 3 4 4 3 4" xfId="13281"/>
    <cellStyle name="Output 2 2 3 3 4 4 4" xfId="13282"/>
    <cellStyle name="Output 2 2 3 3 4 4 4 2" xfId="13283"/>
    <cellStyle name="Output 2 2 3 3 4 4 4 2 2" xfId="13284"/>
    <cellStyle name="Output 2 2 3 3 4 4 4 3" xfId="13285"/>
    <cellStyle name="Output 2 2 3 3 4 4 5" xfId="13286"/>
    <cellStyle name="Output 2 2 3 3 4 4 5 2" xfId="13287"/>
    <cellStyle name="Output 2 2 3 3 4 4 6" xfId="13288"/>
    <cellStyle name="Output 2 2 3 3 4 5" xfId="13289"/>
    <cellStyle name="Output 2 2 3 3 4 5 2" xfId="13290"/>
    <cellStyle name="Output 2 2 3 3 4 5 2 2" xfId="13291"/>
    <cellStyle name="Output 2 2 3 3 4 5 2 2 2" xfId="13292"/>
    <cellStyle name="Output 2 2 3 3 4 5 2 3" xfId="13293"/>
    <cellStyle name="Output 2 2 3 3 4 5 2 3 2" xfId="13294"/>
    <cellStyle name="Output 2 2 3 3 4 5 2 4" xfId="13295"/>
    <cellStyle name="Output 2 2 3 3 4 5 3" xfId="13296"/>
    <cellStyle name="Output 2 2 3 3 4 5 3 2" xfId="13297"/>
    <cellStyle name="Output 2 2 3 3 4 5 3 2 2" xfId="13298"/>
    <cellStyle name="Output 2 2 3 3 4 5 3 3" xfId="13299"/>
    <cellStyle name="Output 2 2 3 3 4 5 4" xfId="13300"/>
    <cellStyle name="Output 2 2 3 3 4 5 4 2" xfId="13301"/>
    <cellStyle name="Output 2 2 3 3 4 5 5" xfId="13302"/>
    <cellStyle name="Output 2 2 3 3 4 6" xfId="13303"/>
    <cellStyle name="Output 2 2 3 3 4 6 2" xfId="13304"/>
    <cellStyle name="Output 2 2 3 3 4 6 2 2" xfId="13305"/>
    <cellStyle name="Output 2 2 3 3 4 6 3" xfId="13306"/>
    <cellStyle name="Output 2 2 3 3 4 6 3 2" xfId="13307"/>
    <cellStyle name="Output 2 2 3 3 4 6 4" xfId="13308"/>
    <cellStyle name="Output 2 2 3 3 4 7" xfId="13309"/>
    <cellStyle name="Output 2 2 3 3 4 7 2" xfId="13310"/>
    <cellStyle name="Output 2 2 3 3 4 7 2 2" xfId="13311"/>
    <cellStyle name="Output 2 2 3 3 4 7 3" xfId="13312"/>
    <cellStyle name="Output 2 2 3 3 4 8" xfId="13313"/>
    <cellStyle name="Output 2 2 3 3 4 8 2" xfId="13314"/>
    <cellStyle name="Output 2 2 3 3 4 9" xfId="13315"/>
    <cellStyle name="Output 2 2 3 3 5" xfId="13316"/>
    <cellStyle name="Output 2 2 3 3 5 2" xfId="13317"/>
    <cellStyle name="Output 2 2 3 3 5 2 2" xfId="13318"/>
    <cellStyle name="Output 2 2 3 3 5 2 2 2" xfId="13319"/>
    <cellStyle name="Output 2 2 3 3 5 2 2 2 2" xfId="13320"/>
    <cellStyle name="Output 2 2 3 3 5 2 2 2 2 2" xfId="13321"/>
    <cellStyle name="Output 2 2 3 3 5 2 2 2 2 2 2" xfId="13322"/>
    <cellStyle name="Output 2 2 3 3 5 2 2 2 2 3" xfId="13323"/>
    <cellStyle name="Output 2 2 3 3 5 2 2 2 2 3 2" xfId="13324"/>
    <cellStyle name="Output 2 2 3 3 5 2 2 2 2 4" xfId="13325"/>
    <cellStyle name="Output 2 2 3 3 5 2 2 2 3" xfId="13326"/>
    <cellStyle name="Output 2 2 3 3 5 2 2 2 3 2" xfId="13327"/>
    <cellStyle name="Output 2 2 3 3 5 2 2 2 3 2 2" xfId="13328"/>
    <cellStyle name="Output 2 2 3 3 5 2 2 2 3 3" xfId="13329"/>
    <cellStyle name="Output 2 2 3 3 5 2 2 2 4" xfId="13330"/>
    <cellStyle name="Output 2 2 3 3 5 2 2 2 4 2" xfId="13331"/>
    <cellStyle name="Output 2 2 3 3 5 2 2 2 5" xfId="13332"/>
    <cellStyle name="Output 2 2 3 3 5 2 2 3" xfId="13333"/>
    <cellStyle name="Output 2 2 3 3 5 2 2 3 2" xfId="13334"/>
    <cellStyle name="Output 2 2 3 3 5 2 2 3 2 2" xfId="13335"/>
    <cellStyle name="Output 2 2 3 3 5 2 2 3 3" xfId="13336"/>
    <cellStyle name="Output 2 2 3 3 5 2 2 3 3 2" xfId="13337"/>
    <cellStyle name="Output 2 2 3 3 5 2 2 3 4" xfId="13338"/>
    <cellStyle name="Output 2 2 3 3 5 2 2 4" xfId="13339"/>
    <cellStyle name="Output 2 2 3 3 5 2 2 4 2" xfId="13340"/>
    <cellStyle name="Output 2 2 3 3 5 2 2 4 2 2" xfId="13341"/>
    <cellStyle name="Output 2 2 3 3 5 2 2 4 3" xfId="13342"/>
    <cellStyle name="Output 2 2 3 3 5 2 2 5" xfId="13343"/>
    <cellStyle name="Output 2 2 3 3 5 2 2 5 2" xfId="13344"/>
    <cellStyle name="Output 2 2 3 3 5 2 2 6" xfId="13345"/>
    <cellStyle name="Output 2 2 3 3 5 2 3" xfId="13346"/>
    <cellStyle name="Output 2 2 3 3 5 2 3 2" xfId="13347"/>
    <cellStyle name="Output 2 2 3 3 5 2 3 2 2" xfId="13348"/>
    <cellStyle name="Output 2 2 3 3 5 2 3 2 2 2" xfId="13349"/>
    <cellStyle name="Output 2 2 3 3 5 2 3 2 3" xfId="13350"/>
    <cellStyle name="Output 2 2 3 3 5 2 3 2 3 2" xfId="13351"/>
    <cellStyle name="Output 2 2 3 3 5 2 3 2 4" xfId="13352"/>
    <cellStyle name="Output 2 2 3 3 5 2 3 3" xfId="13353"/>
    <cellStyle name="Output 2 2 3 3 5 2 3 3 2" xfId="13354"/>
    <cellStyle name="Output 2 2 3 3 5 2 3 3 2 2" xfId="13355"/>
    <cellStyle name="Output 2 2 3 3 5 2 3 3 3" xfId="13356"/>
    <cellStyle name="Output 2 2 3 3 5 2 3 4" xfId="13357"/>
    <cellStyle name="Output 2 2 3 3 5 2 3 4 2" xfId="13358"/>
    <cellStyle name="Output 2 2 3 3 5 2 3 5" xfId="13359"/>
    <cellStyle name="Output 2 2 3 3 5 2 4" xfId="13360"/>
    <cellStyle name="Output 2 2 3 3 5 2 4 2" xfId="13361"/>
    <cellStyle name="Output 2 2 3 3 5 2 4 2 2" xfId="13362"/>
    <cellStyle name="Output 2 2 3 3 5 2 4 3" xfId="13363"/>
    <cellStyle name="Output 2 2 3 3 5 2 4 3 2" xfId="13364"/>
    <cellStyle name="Output 2 2 3 3 5 2 4 4" xfId="13365"/>
    <cellStyle name="Output 2 2 3 3 5 2 5" xfId="13366"/>
    <cellStyle name="Output 2 2 3 3 5 2 5 2" xfId="13367"/>
    <cellStyle name="Output 2 2 3 3 5 2 5 2 2" xfId="13368"/>
    <cellStyle name="Output 2 2 3 3 5 2 5 3" xfId="13369"/>
    <cellStyle name="Output 2 2 3 3 5 2 6" xfId="13370"/>
    <cellStyle name="Output 2 2 3 3 5 2 6 2" xfId="13371"/>
    <cellStyle name="Output 2 2 3 3 5 2 7" xfId="13372"/>
    <cellStyle name="Output 2 2 3 3 5 3" xfId="13373"/>
    <cellStyle name="Output 2 2 3 3 5 3 2" xfId="13374"/>
    <cellStyle name="Output 2 2 3 3 5 3 2 2" xfId="13375"/>
    <cellStyle name="Output 2 2 3 3 5 3 2 2 2" xfId="13376"/>
    <cellStyle name="Output 2 2 3 3 5 3 2 2 2 2" xfId="13377"/>
    <cellStyle name="Output 2 2 3 3 5 3 2 2 3" xfId="13378"/>
    <cellStyle name="Output 2 2 3 3 5 3 2 2 3 2" xfId="13379"/>
    <cellStyle name="Output 2 2 3 3 5 3 2 2 4" xfId="13380"/>
    <cellStyle name="Output 2 2 3 3 5 3 2 3" xfId="13381"/>
    <cellStyle name="Output 2 2 3 3 5 3 2 3 2" xfId="13382"/>
    <cellStyle name="Output 2 2 3 3 5 3 2 3 2 2" xfId="13383"/>
    <cellStyle name="Output 2 2 3 3 5 3 2 3 3" xfId="13384"/>
    <cellStyle name="Output 2 2 3 3 5 3 2 4" xfId="13385"/>
    <cellStyle name="Output 2 2 3 3 5 3 2 4 2" xfId="13386"/>
    <cellStyle name="Output 2 2 3 3 5 3 2 5" xfId="13387"/>
    <cellStyle name="Output 2 2 3 3 5 3 3" xfId="13388"/>
    <cellStyle name="Output 2 2 3 3 5 3 3 2" xfId="13389"/>
    <cellStyle name="Output 2 2 3 3 5 3 3 2 2" xfId="13390"/>
    <cellStyle name="Output 2 2 3 3 5 3 3 3" xfId="13391"/>
    <cellStyle name="Output 2 2 3 3 5 3 3 3 2" xfId="13392"/>
    <cellStyle name="Output 2 2 3 3 5 3 3 4" xfId="13393"/>
    <cellStyle name="Output 2 2 3 3 5 3 4" xfId="13394"/>
    <cellStyle name="Output 2 2 3 3 5 3 4 2" xfId="13395"/>
    <cellStyle name="Output 2 2 3 3 5 3 4 2 2" xfId="13396"/>
    <cellStyle name="Output 2 2 3 3 5 3 4 3" xfId="13397"/>
    <cellStyle name="Output 2 2 3 3 5 3 5" xfId="13398"/>
    <cellStyle name="Output 2 2 3 3 5 3 5 2" xfId="13399"/>
    <cellStyle name="Output 2 2 3 3 5 3 6" xfId="13400"/>
    <cellStyle name="Output 2 2 3 3 5 4" xfId="13401"/>
    <cellStyle name="Output 2 2 3 3 5 4 2" xfId="13402"/>
    <cellStyle name="Output 2 2 3 3 5 4 2 2" xfId="13403"/>
    <cellStyle name="Output 2 2 3 3 5 4 2 2 2" xfId="13404"/>
    <cellStyle name="Output 2 2 3 3 5 4 2 3" xfId="13405"/>
    <cellStyle name="Output 2 2 3 3 5 4 2 3 2" xfId="13406"/>
    <cellStyle name="Output 2 2 3 3 5 4 2 4" xfId="13407"/>
    <cellStyle name="Output 2 2 3 3 5 4 3" xfId="13408"/>
    <cellStyle name="Output 2 2 3 3 5 4 3 2" xfId="13409"/>
    <cellStyle name="Output 2 2 3 3 5 4 3 2 2" xfId="13410"/>
    <cellStyle name="Output 2 2 3 3 5 4 3 3" xfId="13411"/>
    <cellStyle name="Output 2 2 3 3 5 4 4" xfId="13412"/>
    <cellStyle name="Output 2 2 3 3 5 4 4 2" xfId="13413"/>
    <cellStyle name="Output 2 2 3 3 5 4 5" xfId="13414"/>
    <cellStyle name="Output 2 2 3 3 5 5" xfId="13415"/>
    <cellStyle name="Output 2 2 3 3 5 5 2" xfId="13416"/>
    <cellStyle name="Output 2 2 3 3 5 5 2 2" xfId="13417"/>
    <cellStyle name="Output 2 2 3 3 5 5 3" xfId="13418"/>
    <cellStyle name="Output 2 2 3 3 5 5 3 2" xfId="13419"/>
    <cellStyle name="Output 2 2 3 3 5 5 4" xfId="13420"/>
    <cellStyle name="Output 2 2 3 3 5 6" xfId="13421"/>
    <cellStyle name="Output 2 2 3 3 5 6 2" xfId="13422"/>
    <cellStyle name="Output 2 2 3 3 5 6 2 2" xfId="13423"/>
    <cellStyle name="Output 2 2 3 3 5 6 3" xfId="13424"/>
    <cellStyle name="Output 2 2 3 3 5 7" xfId="13425"/>
    <cellStyle name="Output 2 2 3 3 5 7 2" xfId="13426"/>
    <cellStyle name="Output 2 2 3 3 5 8" xfId="13427"/>
    <cellStyle name="Output 2 2 3 3 6" xfId="13428"/>
    <cellStyle name="Output 2 2 3 3 6 2" xfId="13429"/>
    <cellStyle name="Output 2 2 3 3 6 2 2" xfId="13430"/>
    <cellStyle name="Output 2 2 3 3 6 2 2 2" xfId="13431"/>
    <cellStyle name="Output 2 2 3 3 6 2 2 2 2" xfId="13432"/>
    <cellStyle name="Output 2 2 3 3 6 2 2 2 2 2" xfId="13433"/>
    <cellStyle name="Output 2 2 3 3 6 2 2 2 3" xfId="13434"/>
    <cellStyle name="Output 2 2 3 3 6 2 2 2 3 2" xfId="13435"/>
    <cellStyle name="Output 2 2 3 3 6 2 2 2 4" xfId="13436"/>
    <cellStyle name="Output 2 2 3 3 6 2 2 3" xfId="13437"/>
    <cellStyle name="Output 2 2 3 3 6 2 2 3 2" xfId="13438"/>
    <cellStyle name="Output 2 2 3 3 6 2 2 3 2 2" xfId="13439"/>
    <cellStyle name="Output 2 2 3 3 6 2 2 3 3" xfId="13440"/>
    <cellStyle name="Output 2 2 3 3 6 2 2 4" xfId="13441"/>
    <cellStyle name="Output 2 2 3 3 6 2 2 4 2" xfId="13442"/>
    <cellStyle name="Output 2 2 3 3 6 2 2 5" xfId="13443"/>
    <cellStyle name="Output 2 2 3 3 6 2 3" xfId="13444"/>
    <cellStyle name="Output 2 2 3 3 6 2 3 2" xfId="13445"/>
    <cellStyle name="Output 2 2 3 3 6 2 3 2 2" xfId="13446"/>
    <cellStyle name="Output 2 2 3 3 6 2 3 3" xfId="13447"/>
    <cellStyle name="Output 2 2 3 3 6 2 3 3 2" xfId="13448"/>
    <cellStyle name="Output 2 2 3 3 6 2 3 4" xfId="13449"/>
    <cellStyle name="Output 2 2 3 3 6 2 4" xfId="13450"/>
    <cellStyle name="Output 2 2 3 3 6 2 4 2" xfId="13451"/>
    <cellStyle name="Output 2 2 3 3 6 2 4 2 2" xfId="13452"/>
    <cellStyle name="Output 2 2 3 3 6 2 4 3" xfId="13453"/>
    <cellStyle name="Output 2 2 3 3 6 2 5" xfId="13454"/>
    <cellStyle name="Output 2 2 3 3 6 2 5 2" xfId="13455"/>
    <cellStyle name="Output 2 2 3 3 6 2 6" xfId="13456"/>
    <cellStyle name="Output 2 2 3 3 6 3" xfId="13457"/>
    <cellStyle name="Output 2 2 3 3 6 3 2" xfId="13458"/>
    <cellStyle name="Output 2 2 3 3 6 3 2 2" xfId="13459"/>
    <cellStyle name="Output 2 2 3 3 6 3 2 2 2" xfId="13460"/>
    <cellStyle name="Output 2 2 3 3 6 3 2 3" xfId="13461"/>
    <cellStyle name="Output 2 2 3 3 6 3 2 3 2" xfId="13462"/>
    <cellStyle name="Output 2 2 3 3 6 3 2 4" xfId="13463"/>
    <cellStyle name="Output 2 2 3 3 6 3 3" xfId="13464"/>
    <cellStyle name="Output 2 2 3 3 6 3 3 2" xfId="13465"/>
    <cellStyle name="Output 2 2 3 3 6 3 3 2 2" xfId="13466"/>
    <cellStyle name="Output 2 2 3 3 6 3 3 3" xfId="13467"/>
    <cellStyle name="Output 2 2 3 3 6 3 4" xfId="13468"/>
    <cellStyle name="Output 2 2 3 3 6 3 4 2" xfId="13469"/>
    <cellStyle name="Output 2 2 3 3 6 3 5" xfId="13470"/>
    <cellStyle name="Output 2 2 3 3 6 4" xfId="13471"/>
    <cellStyle name="Output 2 2 3 3 6 4 2" xfId="13472"/>
    <cellStyle name="Output 2 2 3 3 6 4 2 2" xfId="13473"/>
    <cellStyle name="Output 2 2 3 3 6 4 3" xfId="13474"/>
    <cellStyle name="Output 2 2 3 3 6 4 3 2" xfId="13475"/>
    <cellStyle name="Output 2 2 3 3 6 4 4" xfId="13476"/>
    <cellStyle name="Output 2 2 3 3 6 5" xfId="13477"/>
    <cellStyle name="Output 2 2 3 3 6 5 2" xfId="13478"/>
    <cellStyle name="Output 2 2 3 3 6 5 2 2" xfId="13479"/>
    <cellStyle name="Output 2 2 3 3 6 5 3" xfId="13480"/>
    <cellStyle name="Output 2 2 3 3 6 6" xfId="13481"/>
    <cellStyle name="Output 2 2 3 3 6 6 2" xfId="13482"/>
    <cellStyle name="Output 2 2 3 3 6 7" xfId="13483"/>
    <cellStyle name="Output 2 2 3 3 7" xfId="13484"/>
    <cellStyle name="Output 2 2 3 3 7 2" xfId="13485"/>
    <cellStyle name="Output 2 2 3 3 7 2 2" xfId="13486"/>
    <cellStyle name="Output 2 2 3 3 7 2 2 2" xfId="13487"/>
    <cellStyle name="Output 2 2 3 3 7 2 2 2 2" xfId="13488"/>
    <cellStyle name="Output 2 2 3 3 7 2 2 3" xfId="13489"/>
    <cellStyle name="Output 2 2 3 3 7 2 2 3 2" xfId="13490"/>
    <cellStyle name="Output 2 2 3 3 7 2 2 4" xfId="13491"/>
    <cellStyle name="Output 2 2 3 3 7 2 3" xfId="13492"/>
    <cellStyle name="Output 2 2 3 3 7 2 3 2" xfId="13493"/>
    <cellStyle name="Output 2 2 3 3 7 2 3 2 2" xfId="13494"/>
    <cellStyle name="Output 2 2 3 3 7 2 3 3" xfId="13495"/>
    <cellStyle name="Output 2 2 3 3 7 2 4" xfId="13496"/>
    <cellStyle name="Output 2 2 3 3 7 2 4 2" xfId="13497"/>
    <cellStyle name="Output 2 2 3 3 7 2 5" xfId="13498"/>
    <cellStyle name="Output 2 2 3 3 7 3" xfId="13499"/>
    <cellStyle name="Output 2 2 3 3 7 3 2" xfId="13500"/>
    <cellStyle name="Output 2 2 3 3 7 3 2 2" xfId="13501"/>
    <cellStyle name="Output 2 2 3 3 7 3 3" xfId="13502"/>
    <cellStyle name="Output 2 2 3 3 7 3 3 2" xfId="13503"/>
    <cellStyle name="Output 2 2 3 3 7 3 4" xfId="13504"/>
    <cellStyle name="Output 2 2 3 3 7 4" xfId="13505"/>
    <cellStyle name="Output 2 2 3 3 7 4 2" xfId="13506"/>
    <cellStyle name="Output 2 2 3 3 7 4 2 2" xfId="13507"/>
    <cellStyle name="Output 2 2 3 3 7 4 3" xfId="13508"/>
    <cellStyle name="Output 2 2 3 3 7 5" xfId="13509"/>
    <cellStyle name="Output 2 2 3 3 7 5 2" xfId="13510"/>
    <cellStyle name="Output 2 2 3 3 7 6" xfId="13511"/>
    <cellStyle name="Output 2 2 3 3 8" xfId="13512"/>
    <cellStyle name="Output 2 2 3 3 8 2" xfId="13513"/>
    <cellStyle name="Output 2 2 3 3 8 2 2" xfId="13514"/>
    <cellStyle name="Output 2 2 3 3 8 2 2 2" xfId="13515"/>
    <cellStyle name="Output 2 2 3 3 8 2 3" xfId="13516"/>
    <cellStyle name="Output 2 2 3 3 8 2 3 2" xfId="13517"/>
    <cellStyle name="Output 2 2 3 3 8 2 4" xfId="13518"/>
    <cellStyle name="Output 2 2 3 3 8 3" xfId="13519"/>
    <cellStyle name="Output 2 2 3 3 8 3 2" xfId="13520"/>
    <cellStyle name="Output 2 2 3 3 8 3 2 2" xfId="13521"/>
    <cellStyle name="Output 2 2 3 3 8 3 3" xfId="13522"/>
    <cellStyle name="Output 2 2 3 3 8 4" xfId="13523"/>
    <cellStyle name="Output 2 2 3 3 8 4 2" xfId="13524"/>
    <cellStyle name="Output 2 2 3 3 8 5" xfId="13525"/>
    <cellStyle name="Output 2 2 3 3 9" xfId="13526"/>
    <cellStyle name="Output 2 2 3 3 9 2" xfId="13527"/>
    <cellStyle name="Output 2 2 3 3 9 2 2" xfId="13528"/>
    <cellStyle name="Output 2 2 3 3 9 3" xfId="13529"/>
    <cellStyle name="Output 2 2 3 3 9 3 2" xfId="13530"/>
    <cellStyle name="Output 2 2 3 3 9 4" xfId="13531"/>
    <cellStyle name="Output 2 2 3 4" xfId="13532"/>
    <cellStyle name="Output 2 2 3 4 10" xfId="13533"/>
    <cellStyle name="Output 2 2 3 4 2" xfId="13534"/>
    <cellStyle name="Output 2 2 3 4 2 2" xfId="13535"/>
    <cellStyle name="Output 2 2 3 4 2 2 2" xfId="13536"/>
    <cellStyle name="Output 2 2 3 4 2 2 2 2" xfId="13537"/>
    <cellStyle name="Output 2 2 3 4 2 2 2 2 2" xfId="13538"/>
    <cellStyle name="Output 2 2 3 4 2 2 2 2 2 2" xfId="13539"/>
    <cellStyle name="Output 2 2 3 4 2 2 2 2 2 2 2" xfId="13540"/>
    <cellStyle name="Output 2 2 3 4 2 2 2 2 2 2 2 2" xfId="13541"/>
    <cellStyle name="Output 2 2 3 4 2 2 2 2 2 2 3" xfId="13542"/>
    <cellStyle name="Output 2 2 3 4 2 2 2 2 2 2 3 2" xfId="13543"/>
    <cellStyle name="Output 2 2 3 4 2 2 2 2 2 2 4" xfId="13544"/>
    <cellStyle name="Output 2 2 3 4 2 2 2 2 2 3" xfId="13545"/>
    <cellStyle name="Output 2 2 3 4 2 2 2 2 2 3 2" xfId="13546"/>
    <cellStyle name="Output 2 2 3 4 2 2 2 2 2 3 2 2" xfId="13547"/>
    <cellStyle name="Output 2 2 3 4 2 2 2 2 2 3 3" xfId="13548"/>
    <cellStyle name="Output 2 2 3 4 2 2 2 2 2 4" xfId="13549"/>
    <cellStyle name="Output 2 2 3 4 2 2 2 2 2 4 2" xfId="13550"/>
    <cellStyle name="Output 2 2 3 4 2 2 2 2 2 5" xfId="13551"/>
    <cellStyle name="Output 2 2 3 4 2 2 2 2 3" xfId="13552"/>
    <cellStyle name="Output 2 2 3 4 2 2 2 2 3 2" xfId="13553"/>
    <cellStyle name="Output 2 2 3 4 2 2 2 2 3 2 2" xfId="13554"/>
    <cellStyle name="Output 2 2 3 4 2 2 2 2 3 3" xfId="13555"/>
    <cellStyle name="Output 2 2 3 4 2 2 2 2 3 3 2" xfId="13556"/>
    <cellStyle name="Output 2 2 3 4 2 2 2 2 3 4" xfId="13557"/>
    <cellStyle name="Output 2 2 3 4 2 2 2 2 4" xfId="13558"/>
    <cellStyle name="Output 2 2 3 4 2 2 2 2 4 2" xfId="13559"/>
    <cellStyle name="Output 2 2 3 4 2 2 2 2 4 2 2" xfId="13560"/>
    <cellStyle name="Output 2 2 3 4 2 2 2 2 4 3" xfId="13561"/>
    <cellStyle name="Output 2 2 3 4 2 2 2 2 5" xfId="13562"/>
    <cellStyle name="Output 2 2 3 4 2 2 2 2 5 2" xfId="13563"/>
    <cellStyle name="Output 2 2 3 4 2 2 2 2 6" xfId="13564"/>
    <cellStyle name="Output 2 2 3 4 2 2 2 3" xfId="13565"/>
    <cellStyle name="Output 2 2 3 4 2 2 2 3 2" xfId="13566"/>
    <cellStyle name="Output 2 2 3 4 2 2 2 3 2 2" xfId="13567"/>
    <cellStyle name="Output 2 2 3 4 2 2 2 3 2 2 2" xfId="13568"/>
    <cellStyle name="Output 2 2 3 4 2 2 2 3 2 3" xfId="13569"/>
    <cellStyle name="Output 2 2 3 4 2 2 2 3 2 3 2" xfId="13570"/>
    <cellStyle name="Output 2 2 3 4 2 2 2 3 2 4" xfId="13571"/>
    <cellStyle name="Output 2 2 3 4 2 2 2 3 3" xfId="13572"/>
    <cellStyle name="Output 2 2 3 4 2 2 2 3 3 2" xfId="13573"/>
    <cellStyle name="Output 2 2 3 4 2 2 2 3 3 2 2" xfId="13574"/>
    <cellStyle name="Output 2 2 3 4 2 2 2 3 3 3" xfId="13575"/>
    <cellStyle name="Output 2 2 3 4 2 2 2 3 4" xfId="13576"/>
    <cellStyle name="Output 2 2 3 4 2 2 2 3 4 2" xfId="13577"/>
    <cellStyle name="Output 2 2 3 4 2 2 2 3 5" xfId="13578"/>
    <cellStyle name="Output 2 2 3 4 2 2 2 4" xfId="13579"/>
    <cellStyle name="Output 2 2 3 4 2 2 2 4 2" xfId="13580"/>
    <cellStyle name="Output 2 2 3 4 2 2 2 4 2 2" xfId="13581"/>
    <cellStyle name="Output 2 2 3 4 2 2 2 4 3" xfId="13582"/>
    <cellStyle name="Output 2 2 3 4 2 2 2 4 3 2" xfId="13583"/>
    <cellStyle name="Output 2 2 3 4 2 2 2 4 4" xfId="13584"/>
    <cellStyle name="Output 2 2 3 4 2 2 2 5" xfId="13585"/>
    <cellStyle name="Output 2 2 3 4 2 2 2 5 2" xfId="13586"/>
    <cellStyle name="Output 2 2 3 4 2 2 2 5 2 2" xfId="13587"/>
    <cellStyle name="Output 2 2 3 4 2 2 2 5 3" xfId="13588"/>
    <cellStyle name="Output 2 2 3 4 2 2 2 6" xfId="13589"/>
    <cellStyle name="Output 2 2 3 4 2 2 2 6 2" xfId="13590"/>
    <cellStyle name="Output 2 2 3 4 2 2 2 7" xfId="13591"/>
    <cellStyle name="Output 2 2 3 4 2 2 3" xfId="13592"/>
    <cellStyle name="Output 2 2 3 4 2 2 3 2" xfId="13593"/>
    <cellStyle name="Output 2 2 3 4 2 2 3 2 2" xfId="13594"/>
    <cellStyle name="Output 2 2 3 4 2 2 3 2 2 2" xfId="13595"/>
    <cellStyle name="Output 2 2 3 4 2 2 3 2 2 2 2" xfId="13596"/>
    <cellStyle name="Output 2 2 3 4 2 2 3 2 2 3" xfId="13597"/>
    <cellStyle name="Output 2 2 3 4 2 2 3 2 2 3 2" xfId="13598"/>
    <cellStyle name="Output 2 2 3 4 2 2 3 2 2 4" xfId="13599"/>
    <cellStyle name="Output 2 2 3 4 2 2 3 2 3" xfId="13600"/>
    <cellStyle name="Output 2 2 3 4 2 2 3 2 3 2" xfId="13601"/>
    <cellStyle name="Output 2 2 3 4 2 2 3 2 3 2 2" xfId="13602"/>
    <cellStyle name="Output 2 2 3 4 2 2 3 2 3 3" xfId="13603"/>
    <cellStyle name="Output 2 2 3 4 2 2 3 2 4" xfId="13604"/>
    <cellStyle name="Output 2 2 3 4 2 2 3 2 4 2" xfId="13605"/>
    <cellStyle name="Output 2 2 3 4 2 2 3 2 5" xfId="13606"/>
    <cellStyle name="Output 2 2 3 4 2 2 3 3" xfId="13607"/>
    <cellStyle name="Output 2 2 3 4 2 2 3 3 2" xfId="13608"/>
    <cellStyle name="Output 2 2 3 4 2 2 3 3 2 2" xfId="13609"/>
    <cellStyle name="Output 2 2 3 4 2 2 3 3 3" xfId="13610"/>
    <cellStyle name="Output 2 2 3 4 2 2 3 3 3 2" xfId="13611"/>
    <cellStyle name="Output 2 2 3 4 2 2 3 3 4" xfId="13612"/>
    <cellStyle name="Output 2 2 3 4 2 2 3 4" xfId="13613"/>
    <cellStyle name="Output 2 2 3 4 2 2 3 4 2" xfId="13614"/>
    <cellStyle name="Output 2 2 3 4 2 2 3 4 2 2" xfId="13615"/>
    <cellStyle name="Output 2 2 3 4 2 2 3 4 3" xfId="13616"/>
    <cellStyle name="Output 2 2 3 4 2 2 3 5" xfId="13617"/>
    <cellStyle name="Output 2 2 3 4 2 2 3 5 2" xfId="13618"/>
    <cellStyle name="Output 2 2 3 4 2 2 3 6" xfId="13619"/>
    <cellStyle name="Output 2 2 3 4 2 2 4" xfId="13620"/>
    <cellStyle name="Output 2 2 3 4 2 2 4 2" xfId="13621"/>
    <cellStyle name="Output 2 2 3 4 2 2 4 2 2" xfId="13622"/>
    <cellStyle name="Output 2 2 3 4 2 2 4 2 2 2" xfId="13623"/>
    <cellStyle name="Output 2 2 3 4 2 2 4 2 3" xfId="13624"/>
    <cellStyle name="Output 2 2 3 4 2 2 4 2 3 2" xfId="13625"/>
    <cellStyle name="Output 2 2 3 4 2 2 4 2 4" xfId="13626"/>
    <cellStyle name="Output 2 2 3 4 2 2 4 3" xfId="13627"/>
    <cellStyle name="Output 2 2 3 4 2 2 4 3 2" xfId="13628"/>
    <cellStyle name="Output 2 2 3 4 2 2 4 3 2 2" xfId="13629"/>
    <cellStyle name="Output 2 2 3 4 2 2 4 3 3" xfId="13630"/>
    <cellStyle name="Output 2 2 3 4 2 2 4 4" xfId="13631"/>
    <cellStyle name="Output 2 2 3 4 2 2 4 4 2" xfId="13632"/>
    <cellStyle name="Output 2 2 3 4 2 2 4 5" xfId="13633"/>
    <cellStyle name="Output 2 2 3 4 2 2 5" xfId="13634"/>
    <cellStyle name="Output 2 2 3 4 2 2 5 2" xfId="13635"/>
    <cellStyle name="Output 2 2 3 4 2 2 5 2 2" xfId="13636"/>
    <cellStyle name="Output 2 2 3 4 2 2 5 3" xfId="13637"/>
    <cellStyle name="Output 2 2 3 4 2 2 5 3 2" xfId="13638"/>
    <cellStyle name="Output 2 2 3 4 2 2 5 4" xfId="13639"/>
    <cellStyle name="Output 2 2 3 4 2 2 6" xfId="13640"/>
    <cellStyle name="Output 2 2 3 4 2 2 6 2" xfId="13641"/>
    <cellStyle name="Output 2 2 3 4 2 2 6 2 2" xfId="13642"/>
    <cellStyle name="Output 2 2 3 4 2 2 6 3" xfId="13643"/>
    <cellStyle name="Output 2 2 3 4 2 2 7" xfId="13644"/>
    <cellStyle name="Output 2 2 3 4 2 2 7 2" xfId="13645"/>
    <cellStyle name="Output 2 2 3 4 2 2 8" xfId="13646"/>
    <cellStyle name="Output 2 2 3 4 2 3" xfId="13647"/>
    <cellStyle name="Output 2 2 3 4 2 3 2" xfId="13648"/>
    <cellStyle name="Output 2 2 3 4 2 3 2 2" xfId="13649"/>
    <cellStyle name="Output 2 2 3 4 2 3 2 2 2" xfId="13650"/>
    <cellStyle name="Output 2 2 3 4 2 3 2 2 2 2" xfId="13651"/>
    <cellStyle name="Output 2 2 3 4 2 3 2 2 2 2 2" xfId="13652"/>
    <cellStyle name="Output 2 2 3 4 2 3 2 2 2 3" xfId="13653"/>
    <cellStyle name="Output 2 2 3 4 2 3 2 2 2 3 2" xfId="13654"/>
    <cellStyle name="Output 2 2 3 4 2 3 2 2 2 4" xfId="13655"/>
    <cellStyle name="Output 2 2 3 4 2 3 2 2 3" xfId="13656"/>
    <cellStyle name="Output 2 2 3 4 2 3 2 2 3 2" xfId="13657"/>
    <cellStyle name="Output 2 2 3 4 2 3 2 2 3 2 2" xfId="13658"/>
    <cellStyle name="Output 2 2 3 4 2 3 2 2 3 3" xfId="13659"/>
    <cellStyle name="Output 2 2 3 4 2 3 2 2 4" xfId="13660"/>
    <cellStyle name="Output 2 2 3 4 2 3 2 2 4 2" xfId="13661"/>
    <cellStyle name="Output 2 2 3 4 2 3 2 2 5" xfId="13662"/>
    <cellStyle name="Output 2 2 3 4 2 3 2 3" xfId="13663"/>
    <cellStyle name="Output 2 2 3 4 2 3 2 3 2" xfId="13664"/>
    <cellStyle name="Output 2 2 3 4 2 3 2 3 2 2" xfId="13665"/>
    <cellStyle name="Output 2 2 3 4 2 3 2 3 3" xfId="13666"/>
    <cellStyle name="Output 2 2 3 4 2 3 2 3 3 2" xfId="13667"/>
    <cellStyle name="Output 2 2 3 4 2 3 2 3 4" xfId="13668"/>
    <cellStyle name="Output 2 2 3 4 2 3 2 4" xfId="13669"/>
    <cellStyle name="Output 2 2 3 4 2 3 2 4 2" xfId="13670"/>
    <cellStyle name="Output 2 2 3 4 2 3 2 4 2 2" xfId="13671"/>
    <cellStyle name="Output 2 2 3 4 2 3 2 4 3" xfId="13672"/>
    <cellStyle name="Output 2 2 3 4 2 3 2 5" xfId="13673"/>
    <cellStyle name="Output 2 2 3 4 2 3 2 5 2" xfId="13674"/>
    <cellStyle name="Output 2 2 3 4 2 3 2 6" xfId="13675"/>
    <cellStyle name="Output 2 2 3 4 2 3 3" xfId="13676"/>
    <cellStyle name="Output 2 2 3 4 2 3 3 2" xfId="13677"/>
    <cellStyle name="Output 2 2 3 4 2 3 3 2 2" xfId="13678"/>
    <cellStyle name="Output 2 2 3 4 2 3 3 2 2 2" xfId="13679"/>
    <cellStyle name="Output 2 2 3 4 2 3 3 2 3" xfId="13680"/>
    <cellStyle name="Output 2 2 3 4 2 3 3 2 3 2" xfId="13681"/>
    <cellStyle name="Output 2 2 3 4 2 3 3 2 4" xfId="13682"/>
    <cellStyle name="Output 2 2 3 4 2 3 3 3" xfId="13683"/>
    <cellStyle name="Output 2 2 3 4 2 3 3 3 2" xfId="13684"/>
    <cellStyle name="Output 2 2 3 4 2 3 3 3 2 2" xfId="13685"/>
    <cellStyle name="Output 2 2 3 4 2 3 3 3 3" xfId="13686"/>
    <cellStyle name="Output 2 2 3 4 2 3 3 4" xfId="13687"/>
    <cellStyle name="Output 2 2 3 4 2 3 3 4 2" xfId="13688"/>
    <cellStyle name="Output 2 2 3 4 2 3 3 5" xfId="13689"/>
    <cellStyle name="Output 2 2 3 4 2 3 4" xfId="13690"/>
    <cellStyle name="Output 2 2 3 4 2 3 4 2" xfId="13691"/>
    <cellStyle name="Output 2 2 3 4 2 3 4 2 2" xfId="13692"/>
    <cellStyle name="Output 2 2 3 4 2 3 4 3" xfId="13693"/>
    <cellStyle name="Output 2 2 3 4 2 3 4 3 2" xfId="13694"/>
    <cellStyle name="Output 2 2 3 4 2 3 4 4" xfId="13695"/>
    <cellStyle name="Output 2 2 3 4 2 3 5" xfId="13696"/>
    <cellStyle name="Output 2 2 3 4 2 3 5 2" xfId="13697"/>
    <cellStyle name="Output 2 2 3 4 2 3 5 2 2" xfId="13698"/>
    <cellStyle name="Output 2 2 3 4 2 3 5 3" xfId="13699"/>
    <cellStyle name="Output 2 2 3 4 2 3 6" xfId="13700"/>
    <cellStyle name="Output 2 2 3 4 2 3 6 2" xfId="13701"/>
    <cellStyle name="Output 2 2 3 4 2 3 7" xfId="13702"/>
    <cellStyle name="Output 2 2 3 4 2 4" xfId="13703"/>
    <cellStyle name="Output 2 2 3 4 2 4 2" xfId="13704"/>
    <cellStyle name="Output 2 2 3 4 2 4 2 2" xfId="13705"/>
    <cellStyle name="Output 2 2 3 4 2 4 2 2 2" xfId="13706"/>
    <cellStyle name="Output 2 2 3 4 2 4 2 2 2 2" xfId="13707"/>
    <cellStyle name="Output 2 2 3 4 2 4 2 2 3" xfId="13708"/>
    <cellStyle name="Output 2 2 3 4 2 4 2 2 3 2" xfId="13709"/>
    <cellStyle name="Output 2 2 3 4 2 4 2 2 4" xfId="13710"/>
    <cellStyle name="Output 2 2 3 4 2 4 2 3" xfId="13711"/>
    <cellStyle name="Output 2 2 3 4 2 4 2 3 2" xfId="13712"/>
    <cellStyle name="Output 2 2 3 4 2 4 2 3 2 2" xfId="13713"/>
    <cellStyle name="Output 2 2 3 4 2 4 2 3 3" xfId="13714"/>
    <cellStyle name="Output 2 2 3 4 2 4 2 4" xfId="13715"/>
    <cellStyle name="Output 2 2 3 4 2 4 2 4 2" xfId="13716"/>
    <cellStyle name="Output 2 2 3 4 2 4 2 5" xfId="13717"/>
    <cellStyle name="Output 2 2 3 4 2 4 3" xfId="13718"/>
    <cellStyle name="Output 2 2 3 4 2 4 3 2" xfId="13719"/>
    <cellStyle name="Output 2 2 3 4 2 4 3 2 2" xfId="13720"/>
    <cellStyle name="Output 2 2 3 4 2 4 3 3" xfId="13721"/>
    <cellStyle name="Output 2 2 3 4 2 4 3 3 2" xfId="13722"/>
    <cellStyle name="Output 2 2 3 4 2 4 3 4" xfId="13723"/>
    <cellStyle name="Output 2 2 3 4 2 4 4" xfId="13724"/>
    <cellStyle name="Output 2 2 3 4 2 4 4 2" xfId="13725"/>
    <cellStyle name="Output 2 2 3 4 2 4 4 2 2" xfId="13726"/>
    <cellStyle name="Output 2 2 3 4 2 4 4 3" xfId="13727"/>
    <cellStyle name="Output 2 2 3 4 2 4 5" xfId="13728"/>
    <cellStyle name="Output 2 2 3 4 2 4 5 2" xfId="13729"/>
    <cellStyle name="Output 2 2 3 4 2 4 6" xfId="13730"/>
    <cellStyle name="Output 2 2 3 4 2 5" xfId="13731"/>
    <cellStyle name="Output 2 2 3 4 2 5 2" xfId="13732"/>
    <cellStyle name="Output 2 2 3 4 2 5 2 2" xfId="13733"/>
    <cellStyle name="Output 2 2 3 4 2 5 2 2 2" xfId="13734"/>
    <cellStyle name="Output 2 2 3 4 2 5 2 3" xfId="13735"/>
    <cellStyle name="Output 2 2 3 4 2 5 2 3 2" xfId="13736"/>
    <cellStyle name="Output 2 2 3 4 2 5 2 4" xfId="13737"/>
    <cellStyle name="Output 2 2 3 4 2 5 3" xfId="13738"/>
    <cellStyle name="Output 2 2 3 4 2 5 3 2" xfId="13739"/>
    <cellStyle name="Output 2 2 3 4 2 5 3 2 2" xfId="13740"/>
    <cellStyle name="Output 2 2 3 4 2 5 3 3" xfId="13741"/>
    <cellStyle name="Output 2 2 3 4 2 5 4" xfId="13742"/>
    <cellStyle name="Output 2 2 3 4 2 5 4 2" xfId="13743"/>
    <cellStyle name="Output 2 2 3 4 2 5 5" xfId="13744"/>
    <cellStyle name="Output 2 2 3 4 2 6" xfId="13745"/>
    <cellStyle name="Output 2 2 3 4 2 6 2" xfId="13746"/>
    <cellStyle name="Output 2 2 3 4 2 6 2 2" xfId="13747"/>
    <cellStyle name="Output 2 2 3 4 2 6 3" xfId="13748"/>
    <cellStyle name="Output 2 2 3 4 2 6 3 2" xfId="13749"/>
    <cellStyle name="Output 2 2 3 4 2 6 4" xfId="13750"/>
    <cellStyle name="Output 2 2 3 4 2 7" xfId="13751"/>
    <cellStyle name="Output 2 2 3 4 2 7 2" xfId="13752"/>
    <cellStyle name="Output 2 2 3 4 2 7 2 2" xfId="13753"/>
    <cellStyle name="Output 2 2 3 4 2 7 3" xfId="13754"/>
    <cellStyle name="Output 2 2 3 4 2 8" xfId="13755"/>
    <cellStyle name="Output 2 2 3 4 2 8 2" xfId="13756"/>
    <cellStyle name="Output 2 2 3 4 2 9" xfId="13757"/>
    <cellStyle name="Output 2 2 3 4 3" xfId="13758"/>
    <cellStyle name="Output 2 2 3 4 3 2" xfId="13759"/>
    <cellStyle name="Output 2 2 3 4 3 2 2" xfId="13760"/>
    <cellStyle name="Output 2 2 3 4 3 2 2 2" xfId="13761"/>
    <cellStyle name="Output 2 2 3 4 3 2 2 2 2" xfId="13762"/>
    <cellStyle name="Output 2 2 3 4 3 2 2 2 2 2" xfId="13763"/>
    <cellStyle name="Output 2 2 3 4 3 2 2 2 2 2 2" xfId="13764"/>
    <cellStyle name="Output 2 2 3 4 3 2 2 2 2 3" xfId="13765"/>
    <cellStyle name="Output 2 2 3 4 3 2 2 2 2 3 2" xfId="13766"/>
    <cellStyle name="Output 2 2 3 4 3 2 2 2 2 4" xfId="13767"/>
    <cellStyle name="Output 2 2 3 4 3 2 2 2 3" xfId="13768"/>
    <cellStyle name="Output 2 2 3 4 3 2 2 2 3 2" xfId="13769"/>
    <cellStyle name="Output 2 2 3 4 3 2 2 2 3 2 2" xfId="13770"/>
    <cellStyle name="Output 2 2 3 4 3 2 2 2 3 3" xfId="13771"/>
    <cellStyle name="Output 2 2 3 4 3 2 2 2 4" xfId="13772"/>
    <cellStyle name="Output 2 2 3 4 3 2 2 2 4 2" xfId="13773"/>
    <cellStyle name="Output 2 2 3 4 3 2 2 2 5" xfId="13774"/>
    <cellStyle name="Output 2 2 3 4 3 2 2 3" xfId="13775"/>
    <cellStyle name="Output 2 2 3 4 3 2 2 3 2" xfId="13776"/>
    <cellStyle name="Output 2 2 3 4 3 2 2 3 2 2" xfId="13777"/>
    <cellStyle name="Output 2 2 3 4 3 2 2 3 3" xfId="13778"/>
    <cellStyle name="Output 2 2 3 4 3 2 2 3 3 2" xfId="13779"/>
    <cellStyle name="Output 2 2 3 4 3 2 2 3 4" xfId="13780"/>
    <cellStyle name="Output 2 2 3 4 3 2 2 4" xfId="13781"/>
    <cellStyle name="Output 2 2 3 4 3 2 2 4 2" xfId="13782"/>
    <cellStyle name="Output 2 2 3 4 3 2 2 4 2 2" xfId="13783"/>
    <cellStyle name="Output 2 2 3 4 3 2 2 4 3" xfId="13784"/>
    <cellStyle name="Output 2 2 3 4 3 2 2 5" xfId="13785"/>
    <cellStyle name="Output 2 2 3 4 3 2 2 5 2" xfId="13786"/>
    <cellStyle name="Output 2 2 3 4 3 2 2 6" xfId="13787"/>
    <cellStyle name="Output 2 2 3 4 3 2 3" xfId="13788"/>
    <cellStyle name="Output 2 2 3 4 3 2 3 2" xfId="13789"/>
    <cellStyle name="Output 2 2 3 4 3 2 3 2 2" xfId="13790"/>
    <cellStyle name="Output 2 2 3 4 3 2 3 2 2 2" xfId="13791"/>
    <cellStyle name="Output 2 2 3 4 3 2 3 2 3" xfId="13792"/>
    <cellStyle name="Output 2 2 3 4 3 2 3 2 3 2" xfId="13793"/>
    <cellStyle name="Output 2 2 3 4 3 2 3 2 4" xfId="13794"/>
    <cellStyle name="Output 2 2 3 4 3 2 3 3" xfId="13795"/>
    <cellStyle name="Output 2 2 3 4 3 2 3 3 2" xfId="13796"/>
    <cellStyle name="Output 2 2 3 4 3 2 3 3 2 2" xfId="13797"/>
    <cellStyle name="Output 2 2 3 4 3 2 3 3 3" xfId="13798"/>
    <cellStyle name="Output 2 2 3 4 3 2 3 4" xfId="13799"/>
    <cellStyle name="Output 2 2 3 4 3 2 3 4 2" xfId="13800"/>
    <cellStyle name="Output 2 2 3 4 3 2 3 5" xfId="13801"/>
    <cellStyle name="Output 2 2 3 4 3 2 4" xfId="13802"/>
    <cellStyle name="Output 2 2 3 4 3 2 4 2" xfId="13803"/>
    <cellStyle name="Output 2 2 3 4 3 2 4 2 2" xfId="13804"/>
    <cellStyle name="Output 2 2 3 4 3 2 4 3" xfId="13805"/>
    <cellStyle name="Output 2 2 3 4 3 2 4 3 2" xfId="13806"/>
    <cellStyle name="Output 2 2 3 4 3 2 4 4" xfId="13807"/>
    <cellStyle name="Output 2 2 3 4 3 2 5" xfId="13808"/>
    <cellStyle name="Output 2 2 3 4 3 2 5 2" xfId="13809"/>
    <cellStyle name="Output 2 2 3 4 3 2 5 2 2" xfId="13810"/>
    <cellStyle name="Output 2 2 3 4 3 2 5 3" xfId="13811"/>
    <cellStyle name="Output 2 2 3 4 3 2 6" xfId="13812"/>
    <cellStyle name="Output 2 2 3 4 3 2 6 2" xfId="13813"/>
    <cellStyle name="Output 2 2 3 4 3 2 7" xfId="13814"/>
    <cellStyle name="Output 2 2 3 4 3 3" xfId="13815"/>
    <cellStyle name="Output 2 2 3 4 3 3 2" xfId="13816"/>
    <cellStyle name="Output 2 2 3 4 3 3 2 2" xfId="13817"/>
    <cellStyle name="Output 2 2 3 4 3 3 2 2 2" xfId="13818"/>
    <cellStyle name="Output 2 2 3 4 3 3 2 2 2 2" xfId="13819"/>
    <cellStyle name="Output 2 2 3 4 3 3 2 2 3" xfId="13820"/>
    <cellStyle name="Output 2 2 3 4 3 3 2 2 3 2" xfId="13821"/>
    <cellStyle name="Output 2 2 3 4 3 3 2 2 4" xfId="13822"/>
    <cellStyle name="Output 2 2 3 4 3 3 2 3" xfId="13823"/>
    <cellStyle name="Output 2 2 3 4 3 3 2 3 2" xfId="13824"/>
    <cellStyle name="Output 2 2 3 4 3 3 2 3 2 2" xfId="13825"/>
    <cellStyle name="Output 2 2 3 4 3 3 2 3 3" xfId="13826"/>
    <cellStyle name="Output 2 2 3 4 3 3 2 4" xfId="13827"/>
    <cellStyle name="Output 2 2 3 4 3 3 2 4 2" xfId="13828"/>
    <cellStyle name="Output 2 2 3 4 3 3 2 5" xfId="13829"/>
    <cellStyle name="Output 2 2 3 4 3 3 3" xfId="13830"/>
    <cellStyle name="Output 2 2 3 4 3 3 3 2" xfId="13831"/>
    <cellStyle name="Output 2 2 3 4 3 3 3 2 2" xfId="13832"/>
    <cellStyle name="Output 2 2 3 4 3 3 3 3" xfId="13833"/>
    <cellStyle name="Output 2 2 3 4 3 3 3 3 2" xfId="13834"/>
    <cellStyle name="Output 2 2 3 4 3 3 3 4" xfId="13835"/>
    <cellStyle name="Output 2 2 3 4 3 3 4" xfId="13836"/>
    <cellStyle name="Output 2 2 3 4 3 3 4 2" xfId="13837"/>
    <cellStyle name="Output 2 2 3 4 3 3 4 2 2" xfId="13838"/>
    <cellStyle name="Output 2 2 3 4 3 3 4 3" xfId="13839"/>
    <cellStyle name="Output 2 2 3 4 3 3 5" xfId="13840"/>
    <cellStyle name="Output 2 2 3 4 3 3 5 2" xfId="13841"/>
    <cellStyle name="Output 2 2 3 4 3 3 6" xfId="13842"/>
    <cellStyle name="Output 2 2 3 4 3 4" xfId="13843"/>
    <cellStyle name="Output 2 2 3 4 3 4 2" xfId="13844"/>
    <cellStyle name="Output 2 2 3 4 3 4 2 2" xfId="13845"/>
    <cellStyle name="Output 2 2 3 4 3 4 2 2 2" xfId="13846"/>
    <cellStyle name="Output 2 2 3 4 3 4 2 3" xfId="13847"/>
    <cellStyle name="Output 2 2 3 4 3 4 2 3 2" xfId="13848"/>
    <cellStyle name="Output 2 2 3 4 3 4 2 4" xfId="13849"/>
    <cellStyle name="Output 2 2 3 4 3 4 3" xfId="13850"/>
    <cellStyle name="Output 2 2 3 4 3 4 3 2" xfId="13851"/>
    <cellStyle name="Output 2 2 3 4 3 4 3 2 2" xfId="13852"/>
    <cellStyle name="Output 2 2 3 4 3 4 3 3" xfId="13853"/>
    <cellStyle name="Output 2 2 3 4 3 4 4" xfId="13854"/>
    <cellStyle name="Output 2 2 3 4 3 4 4 2" xfId="13855"/>
    <cellStyle name="Output 2 2 3 4 3 4 5" xfId="13856"/>
    <cellStyle name="Output 2 2 3 4 3 5" xfId="13857"/>
    <cellStyle name="Output 2 2 3 4 3 5 2" xfId="13858"/>
    <cellStyle name="Output 2 2 3 4 3 5 2 2" xfId="13859"/>
    <cellStyle name="Output 2 2 3 4 3 5 3" xfId="13860"/>
    <cellStyle name="Output 2 2 3 4 3 5 3 2" xfId="13861"/>
    <cellStyle name="Output 2 2 3 4 3 5 4" xfId="13862"/>
    <cellStyle name="Output 2 2 3 4 3 6" xfId="13863"/>
    <cellStyle name="Output 2 2 3 4 3 6 2" xfId="13864"/>
    <cellStyle name="Output 2 2 3 4 3 6 2 2" xfId="13865"/>
    <cellStyle name="Output 2 2 3 4 3 6 3" xfId="13866"/>
    <cellStyle name="Output 2 2 3 4 3 7" xfId="13867"/>
    <cellStyle name="Output 2 2 3 4 3 7 2" xfId="13868"/>
    <cellStyle name="Output 2 2 3 4 3 8" xfId="13869"/>
    <cellStyle name="Output 2 2 3 4 4" xfId="13870"/>
    <cellStyle name="Output 2 2 3 4 4 2" xfId="13871"/>
    <cellStyle name="Output 2 2 3 4 4 2 2" xfId="13872"/>
    <cellStyle name="Output 2 2 3 4 4 2 2 2" xfId="13873"/>
    <cellStyle name="Output 2 2 3 4 4 2 2 2 2" xfId="13874"/>
    <cellStyle name="Output 2 2 3 4 4 2 2 2 2 2" xfId="13875"/>
    <cellStyle name="Output 2 2 3 4 4 2 2 2 3" xfId="13876"/>
    <cellStyle name="Output 2 2 3 4 4 2 2 2 3 2" xfId="13877"/>
    <cellStyle name="Output 2 2 3 4 4 2 2 2 4" xfId="13878"/>
    <cellStyle name="Output 2 2 3 4 4 2 2 3" xfId="13879"/>
    <cellStyle name="Output 2 2 3 4 4 2 2 3 2" xfId="13880"/>
    <cellStyle name="Output 2 2 3 4 4 2 2 3 2 2" xfId="13881"/>
    <cellStyle name="Output 2 2 3 4 4 2 2 3 3" xfId="13882"/>
    <cellStyle name="Output 2 2 3 4 4 2 2 4" xfId="13883"/>
    <cellStyle name="Output 2 2 3 4 4 2 2 4 2" xfId="13884"/>
    <cellStyle name="Output 2 2 3 4 4 2 2 5" xfId="13885"/>
    <cellStyle name="Output 2 2 3 4 4 2 3" xfId="13886"/>
    <cellStyle name="Output 2 2 3 4 4 2 3 2" xfId="13887"/>
    <cellStyle name="Output 2 2 3 4 4 2 3 2 2" xfId="13888"/>
    <cellStyle name="Output 2 2 3 4 4 2 3 3" xfId="13889"/>
    <cellStyle name="Output 2 2 3 4 4 2 3 3 2" xfId="13890"/>
    <cellStyle name="Output 2 2 3 4 4 2 3 4" xfId="13891"/>
    <cellStyle name="Output 2 2 3 4 4 2 4" xfId="13892"/>
    <cellStyle name="Output 2 2 3 4 4 2 4 2" xfId="13893"/>
    <cellStyle name="Output 2 2 3 4 4 2 4 2 2" xfId="13894"/>
    <cellStyle name="Output 2 2 3 4 4 2 4 3" xfId="13895"/>
    <cellStyle name="Output 2 2 3 4 4 2 5" xfId="13896"/>
    <cellStyle name="Output 2 2 3 4 4 2 5 2" xfId="13897"/>
    <cellStyle name="Output 2 2 3 4 4 2 6" xfId="13898"/>
    <cellStyle name="Output 2 2 3 4 4 3" xfId="13899"/>
    <cellStyle name="Output 2 2 3 4 4 3 2" xfId="13900"/>
    <cellStyle name="Output 2 2 3 4 4 3 2 2" xfId="13901"/>
    <cellStyle name="Output 2 2 3 4 4 3 2 2 2" xfId="13902"/>
    <cellStyle name="Output 2 2 3 4 4 3 2 3" xfId="13903"/>
    <cellStyle name="Output 2 2 3 4 4 3 2 3 2" xfId="13904"/>
    <cellStyle name="Output 2 2 3 4 4 3 2 4" xfId="13905"/>
    <cellStyle name="Output 2 2 3 4 4 3 3" xfId="13906"/>
    <cellStyle name="Output 2 2 3 4 4 3 3 2" xfId="13907"/>
    <cellStyle name="Output 2 2 3 4 4 3 3 2 2" xfId="13908"/>
    <cellStyle name="Output 2 2 3 4 4 3 3 3" xfId="13909"/>
    <cellStyle name="Output 2 2 3 4 4 3 4" xfId="13910"/>
    <cellStyle name="Output 2 2 3 4 4 3 4 2" xfId="13911"/>
    <cellStyle name="Output 2 2 3 4 4 3 5" xfId="13912"/>
    <cellStyle name="Output 2 2 3 4 4 4" xfId="13913"/>
    <cellStyle name="Output 2 2 3 4 4 4 2" xfId="13914"/>
    <cellStyle name="Output 2 2 3 4 4 4 2 2" xfId="13915"/>
    <cellStyle name="Output 2 2 3 4 4 4 3" xfId="13916"/>
    <cellStyle name="Output 2 2 3 4 4 4 3 2" xfId="13917"/>
    <cellStyle name="Output 2 2 3 4 4 4 4" xfId="13918"/>
    <cellStyle name="Output 2 2 3 4 4 5" xfId="13919"/>
    <cellStyle name="Output 2 2 3 4 4 5 2" xfId="13920"/>
    <cellStyle name="Output 2 2 3 4 4 5 2 2" xfId="13921"/>
    <cellStyle name="Output 2 2 3 4 4 5 3" xfId="13922"/>
    <cellStyle name="Output 2 2 3 4 4 6" xfId="13923"/>
    <cellStyle name="Output 2 2 3 4 4 6 2" xfId="13924"/>
    <cellStyle name="Output 2 2 3 4 4 7" xfId="13925"/>
    <cellStyle name="Output 2 2 3 4 5" xfId="13926"/>
    <cellStyle name="Output 2 2 3 4 5 2" xfId="13927"/>
    <cellStyle name="Output 2 2 3 4 5 2 2" xfId="13928"/>
    <cellStyle name="Output 2 2 3 4 5 2 2 2" xfId="13929"/>
    <cellStyle name="Output 2 2 3 4 5 2 2 2 2" xfId="13930"/>
    <cellStyle name="Output 2 2 3 4 5 2 2 3" xfId="13931"/>
    <cellStyle name="Output 2 2 3 4 5 2 2 3 2" xfId="13932"/>
    <cellStyle name="Output 2 2 3 4 5 2 2 4" xfId="13933"/>
    <cellStyle name="Output 2 2 3 4 5 2 3" xfId="13934"/>
    <cellStyle name="Output 2 2 3 4 5 2 3 2" xfId="13935"/>
    <cellStyle name="Output 2 2 3 4 5 2 3 2 2" xfId="13936"/>
    <cellStyle name="Output 2 2 3 4 5 2 3 3" xfId="13937"/>
    <cellStyle name="Output 2 2 3 4 5 2 4" xfId="13938"/>
    <cellStyle name="Output 2 2 3 4 5 2 4 2" xfId="13939"/>
    <cellStyle name="Output 2 2 3 4 5 2 5" xfId="13940"/>
    <cellStyle name="Output 2 2 3 4 5 3" xfId="13941"/>
    <cellStyle name="Output 2 2 3 4 5 3 2" xfId="13942"/>
    <cellStyle name="Output 2 2 3 4 5 3 2 2" xfId="13943"/>
    <cellStyle name="Output 2 2 3 4 5 3 3" xfId="13944"/>
    <cellStyle name="Output 2 2 3 4 5 3 3 2" xfId="13945"/>
    <cellStyle name="Output 2 2 3 4 5 3 4" xfId="13946"/>
    <cellStyle name="Output 2 2 3 4 5 4" xfId="13947"/>
    <cellStyle name="Output 2 2 3 4 5 4 2" xfId="13948"/>
    <cellStyle name="Output 2 2 3 4 5 4 2 2" xfId="13949"/>
    <cellStyle name="Output 2 2 3 4 5 4 3" xfId="13950"/>
    <cellStyle name="Output 2 2 3 4 5 5" xfId="13951"/>
    <cellStyle name="Output 2 2 3 4 5 5 2" xfId="13952"/>
    <cellStyle name="Output 2 2 3 4 5 6" xfId="13953"/>
    <cellStyle name="Output 2 2 3 4 6" xfId="13954"/>
    <cellStyle name="Output 2 2 3 4 6 2" xfId="13955"/>
    <cellStyle name="Output 2 2 3 4 6 2 2" xfId="13956"/>
    <cellStyle name="Output 2 2 3 4 6 2 2 2" xfId="13957"/>
    <cellStyle name="Output 2 2 3 4 6 2 3" xfId="13958"/>
    <cellStyle name="Output 2 2 3 4 6 2 3 2" xfId="13959"/>
    <cellStyle name="Output 2 2 3 4 6 2 4" xfId="13960"/>
    <cellStyle name="Output 2 2 3 4 6 3" xfId="13961"/>
    <cellStyle name="Output 2 2 3 4 6 3 2" xfId="13962"/>
    <cellStyle name="Output 2 2 3 4 6 3 2 2" xfId="13963"/>
    <cellStyle name="Output 2 2 3 4 6 3 3" xfId="13964"/>
    <cellStyle name="Output 2 2 3 4 6 4" xfId="13965"/>
    <cellStyle name="Output 2 2 3 4 6 4 2" xfId="13966"/>
    <cellStyle name="Output 2 2 3 4 6 5" xfId="13967"/>
    <cellStyle name="Output 2 2 3 4 7" xfId="13968"/>
    <cellStyle name="Output 2 2 3 4 7 2" xfId="13969"/>
    <cellStyle name="Output 2 2 3 4 7 2 2" xfId="13970"/>
    <cellStyle name="Output 2 2 3 4 7 3" xfId="13971"/>
    <cellStyle name="Output 2 2 3 4 7 3 2" xfId="13972"/>
    <cellStyle name="Output 2 2 3 4 7 4" xfId="13973"/>
    <cellStyle name="Output 2 2 3 4 8" xfId="13974"/>
    <cellStyle name="Output 2 2 3 4 8 2" xfId="13975"/>
    <cellStyle name="Output 2 2 3 4 8 2 2" xfId="13976"/>
    <cellStyle name="Output 2 2 3 4 8 3" xfId="13977"/>
    <cellStyle name="Output 2 2 3 4 9" xfId="13978"/>
    <cellStyle name="Output 2 2 3 4 9 2" xfId="13979"/>
    <cellStyle name="Output 2 2 3 5" xfId="13980"/>
    <cellStyle name="Output 2 2 3 5 10" xfId="13981"/>
    <cellStyle name="Output 2 2 3 5 2" xfId="13982"/>
    <cellStyle name="Output 2 2 3 5 2 2" xfId="13983"/>
    <cellStyle name="Output 2 2 3 5 2 2 2" xfId="13984"/>
    <cellStyle name="Output 2 2 3 5 2 2 2 2" xfId="13985"/>
    <cellStyle name="Output 2 2 3 5 2 2 2 2 2" xfId="13986"/>
    <cellStyle name="Output 2 2 3 5 2 2 2 2 2 2" xfId="13987"/>
    <cellStyle name="Output 2 2 3 5 2 2 2 2 2 2 2" xfId="13988"/>
    <cellStyle name="Output 2 2 3 5 2 2 2 2 2 2 2 2" xfId="13989"/>
    <cellStyle name="Output 2 2 3 5 2 2 2 2 2 2 3" xfId="13990"/>
    <cellStyle name="Output 2 2 3 5 2 2 2 2 2 2 3 2" xfId="13991"/>
    <cellStyle name="Output 2 2 3 5 2 2 2 2 2 2 4" xfId="13992"/>
    <cellStyle name="Output 2 2 3 5 2 2 2 2 2 3" xfId="13993"/>
    <cellStyle name="Output 2 2 3 5 2 2 2 2 2 3 2" xfId="13994"/>
    <cellStyle name="Output 2 2 3 5 2 2 2 2 2 3 2 2" xfId="13995"/>
    <cellStyle name="Output 2 2 3 5 2 2 2 2 2 3 3" xfId="13996"/>
    <cellStyle name="Output 2 2 3 5 2 2 2 2 2 4" xfId="13997"/>
    <cellStyle name="Output 2 2 3 5 2 2 2 2 2 4 2" xfId="13998"/>
    <cellStyle name="Output 2 2 3 5 2 2 2 2 2 5" xfId="13999"/>
    <cellStyle name="Output 2 2 3 5 2 2 2 2 3" xfId="14000"/>
    <cellStyle name="Output 2 2 3 5 2 2 2 2 3 2" xfId="14001"/>
    <cellStyle name="Output 2 2 3 5 2 2 2 2 3 2 2" xfId="14002"/>
    <cellStyle name="Output 2 2 3 5 2 2 2 2 3 3" xfId="14003"/>
    <cellStyle name="Output 2 2 3 5 2 2 2 2 3 3 2" xfId="14004"/>
    <cellStyle name="Output 2 2 3 5 2 2 2 2 3 4" xfId="14005"/>
    <cellStyle name="Output 2 2 3 5 2 2 2 2 4" xfId="14006"/>
    <cellStyle name="Output 2 2 3 5 2 2 2 2 4 2" xfId="14007"/>
    <cellStyle name="Output 2 2 3 5 2 2 2 2 4 2 2" xfId="14008"/>
    <cellStyle name="Output 2 2 3 5 2 2 2 2 4 3" xfId="14009"/>
    <cellStyle name="Output 2 2 3 5 2 2 2 2 5" xfId="14010"/>
    <cellStyle name="Output 2 2 3 5 2 2 2 2 5 2" xfId="14011"/>
    <cellStyle name="Output 2 2 3 5 2 2 2 2 6" xfId="14012"/>
    <cellStyle name="Output 2 2 3 5 2 2 2 3" xfId="14013"/>
    <cellStyle name="Output 2 2 3 5 2 2 2 3 2" xfId="14014"/>
    <cellStyle name="Output 2 2 3 5 2 2 2 3 2 2" xfId="14015"/>
    <cellStyle name="Output 2 2 3 5 2 2 2 3 2 2 2" xfId="14016"/>
    <cellStyle name="Output 2 2 3 5 2 2 2 3 2 3" xfId="14017"/>
    <cellStyle name="Output 2 2 3 5 2 2 2 3 2 3 2" xfId="14018"/>
    <cellStyle name="Output 2 2 3 5 2 2 2 3 2 4" xfId="14019"/>
    <cellStyle name="Output 2 2 3 5 2 2 2 3 3" xfId="14020"/>
    <cellStyle name="Output 2 2 3 5 2 2 2 3 3 2" xfId="14021"/>
    <cellStyle name="Output 2 2 3 5 2 2 2 3 3 2 2" xfId="14022"/>
    <cellStyle name="Output 2 2 3 5 2 2 2 3 3 3" xfId="14023"/>
    <cellStyle name="Output 2 2 3 5 2 2 2 3 4" xfId="14024"/>
    <cellStyle name="Output 2 2 3 5 2 2 2 3 4 2" xfId="14025"/>
    <cellStyle name="Output 2 2 3 5 2 2 2 3 5" xfId="14026"/>
    <cellStyle name="Output 2 2 3 5 2 2 2 4" xfId="14027"/>
    <cellStyle name="Output 2 2 3 5 2 2 2 4 2" xfId="14028"/>
    <cellStyle name="Output 2 2 3 5 2 2 2 4 2 2" xfId="14029"/>
    <cellStyle name="Output 2 2 3 5 2 2 2 4 3" xfId="14030"/>
    <cellStyle name="Output 2 2 3 5 2 2 2 4 3 2" xfId="14031"/>
    <cellStyle name="Output 2 2 3 5 2 2 2 4 4" xfId="14032"/>
    <cellStyle name="Output 2 2 3 5 2 2 2 5" xfId="14033"/>
    <cellStyle name="Output 2 2 3 5 2 2 2 5 2" xfId="14034"/>
    <cellStyle name="Output 2 2 3 5 2 2 2 5 2 2" xfId="14035"/>
    <cellStyle name="Output 2 2 3 5 2 2 2 5 3" xfId="14036"/>
    <cellStyle name="Output 2 2 3 5 2 2 2 6" xfId="14037"/>
    <cellStyle name="Output 2 2 3 5 2 2 2 6 2" xfId="14038"/>
    <cellStyle name="Output 2 2 3 5 2 2 2 7" xfId="14039"/>
    <cellStyle name="Output 2 2 3 5 2 2 3" xfId="14040"/>
    <cellStyle name="Output 2 2 3 5 2 2 3 2" xfId="14041"/>
    <cellStyle name="Output 2 2 3 5 2 2 3 2 2" xfId="14042"/>
    <cellStyle name="Output 2 2 3 5 2 2 3 2 2 2" xfId="14043"/>
    <cellStyle name="Output 2 2 3 5 2 2 3 2 2 2 2" xfId="14044"/>
    <cellStyle name="Output 2 2 3 5 2 2 3 2 2 3" xfId="14045"/>
    <cellStyle name="Output 2 2 3 5 2 2 3 2 2 3 2" xfId="14046"/>
    <cellStyle name="Output 2 2 3 5 2 2 3 2 2 4" xfId="14047"/>
    <cellStyle name="Output 2 2 3 5 2 2 3 2 3" xfId="14048"/>
    <cellStyle name="Output 2 2 3 5 2 2 3 2 3 2" xfId="14049"/>
    <cellStyle name="Output 2 2 3 5 2 2 3 2 3 2 2" xfId="14050"/>
    <cellStyle name="Output 2 2 3 5 2 2 3 2 3 3" xfId="14051"/>
    <cellStyle name="Output 2 2 3 5 2 2 3 2 4" xfId="14052"/>
    <cellStyle name="Output 2 2 3 5 2 2 3 2 4 2" xfId="14053"/>
    <cellStyle name="Output 2 2 3 5 2 2 3 2 5" xfId="14054"/>
    <cellStyle name="Output 2 2 3 5 2 2 3 3" xfId="14055"/>
    <cellStyle name="Output 2 2 3 5 2 2 3 3 2" xfId="14056"/>
    <cellStyle name="Output 2 2 3 5 2 2 3 3 2 2" xfId="14057"/>
    <cellStyle name="Output 2 2 3 5 2 2 3 3 3" xfId="14058"/>
    <cellStyle name="Output 2 2 3 5 2 2 3 3 3 2" xfId="14059"/>
    <cellStyle name="Output 2 2 3 5 2 2 3 3 4" xfId="14060"/>
    <cellStyle name="Output 2 2 3 5 2 2 3 4" xfId="14061"/>
    <cellStyle name="Output 2 2 3 5 2 2 3 4 2" xfId="14062"/>
    <cellStyle name="Output 2 2 3 5 2 2 3 4 2 2" xfId="14063"/>
    <cellStyle name="Output 2 2 3 5 2 2 3 4 3" xfId="14064"/>
    <cellStyle name="Output 2 2 3 5 2 2 3 5" xfId="14065"/>
    <cellStyle name="Output 2 2 3 5 2 2 3 5 2" xfId="14066"/>
    <cellStyle name="Output 2 2 3 5 2 2 3 6" xfId="14067"/>
    <cellStyle name="Output 2 2 3 5 2 2 4" xfId="14068"/>
    <cellStyle name="Output 2 2 3 5 2 2 4 2" xfId="14069"/>
    <cellStyle name="Output 2 2 3 5 2 2 4 2 2" xfId="14070"/>
    <cellStyle name="Output 2 2 3 5 2 2 4 2 2 2" xfId="14071"/>
    <cellStyle name="Output 2 2 3 5 2 2 4 2 3" xfId="14072"/>
    <cellStyle name="Output 2 2 3 5 2 2 4 2 3 2" xfId="14073"/>
    <cellStyle name="Output 2 2 3 5 2 2 4 2 4" xfId="14074"/>
    <cellStyle name="Output 2 2 3 5 2 2 4 3" xfId="14075"/>
    <cellStyle name="Output 2 2 3 5 2 2 4 3 2" xfId="14076"/>
    <cellStyle name="Output 2 2 3 5 2 2 4 3 2 2" xfId="14077"/>
    <cellStyle name="Output 2 2 3 5 2 2 4 3 3" xfId="14078"/>
    <cellStyle name="Output 2 2 3 5 2 2 4 4" xfId="14079"/>
    <cellStyle name="Output 2 2 3 5 2 2 4 4 2" xfId="14080"/>
    <cellStyle name="Output 2 2 3 5 2 2 4 5" xfId="14081"/>
    <cellStyle name="Output 2 2 3 5 2 2 5" xfId="14082"/>
    <cellStyle name="Output 2 2 3 5 2 2 5 2" xfId="14083"/>
    <cellStyle name="Output 2 2 3 5 2 2 5 2 2" xfId="14084"/>
    <cellStyle name="Output 2 2 3 5 2 2 5 3" xfId="14085"/>
    <cellStyle name="Output 2 2 3 5 2 2 5 3 2" xfId="14086"/>
    <cellStyle name="Output 2 2 3 5 2 2 5 4" xfId="14087"/>
    <cellStyle name="Output 2 2 3 5 2 2 6" xfId="14088"/>
    <cellStyle name="Output 2 2 3 5 2 2 6 2" xfId="14089"/>
    <cellStyle name="Output 2 2 3 5 2 2 6 2 2" xfId="14090"/>
    <cellStyle name="Output 2 2 3 5 2 2 6 3" xfId="14091"/>
    <cellStyle name="Output 2 2 3 5 2 2 7" xfId="14092"/>
    <cellStyle name="Output 2 2 3 5 2 2 7 2" xfId="14093"/>
    <cellStyle name="Output 2 2 3 5 2 2 8" xfId="14094"/>
    <cellStyle name="Output 2 2 3 5 2 3" xfId="14095"/>
    <cellStyle name="Output 2 2 3 5 2 3 2" xfId="14096"/>
    <cellStyle name="Output 2 2 3 5 2 3 2 2" xfId="14097"/>
    <cellStyle name="Output 2 2 3 5 2 3 2 2 2" xfId="14098"/>
    <cellStyle name="Output 2 2 3 5 2 3 2 2 2 2" xfId="14099"/>
    <cellStyle name="Output 2 2 3 5 2 3 2 2 2 2 2" xfId="14100"/>
    <cellStyle name="Output 2 2 3 5 2 3 2 2 2 3" xfId="14101"/>
    <cellStyle name="Output 2 2 3 5 2 3 2 2 2 3 2" xfId="14102"/>
    <cellStyle name="Output 2 2 3 5 2 3 2 2 2 4" xfId="14103"/>
    <cellStyle name="Output 2 2 3 5 2 3 2 2 3" xfId="14104"/>
    <cellStyle name="Output 2 2 3 5 2 3 2 2 3 2" xfId="14105"/>
    <cellStyle name="Output 2 2 3 5 2 3 2 2 3 2 2" xfId="14106"/>
    <cellStyle name="Output 2 2 3 5 2 3 2 2 3 3" xfId="14107"/>
    <cellStyle name="Output 2 2 3 5 2 3 2 2 4" xfId="14108"/>
    <cellStyle name="Output 2 2 3 5 2 3 2 2 4 2" xfId="14109"/>
    <cellStyle name="Output 2 2 3 5 2 3 2 2 5" xfId="14110"/>
    <cellStyle name="Output 2 2 3 5 2 3 2 3" xfId="14111"/>
    <cellStyle name="Output 2 2 3 5 2 3 2 3 2" xfId="14112"/>
    <cellStyle name="Output 2 2 3 5 2 3 2 3 2 2" xfId="14113"/>
    <cellStyle name="Output 2 2 3 5 2 3 2 3 3" xfId="14114"/>
    <cellStyle name="Output 2 2 3 5 2 3 2 3 3 2" xfId="14115"/>
    <cellStyle name="Output 2 2 3 5 2 3 2 3 4" xfId="14116"/>
    <cellStyle name="Output 2 2 3 5 2 3 2 4" xfId="14117"/>
    <cellStyle name="Output 2 2 3 5 2 3 2 4 2" xfId="14118"/>
    <cellStyle name="Output 2 2 3 5 2 3 2 4 2 2" xfId="14119"/>
    <cellStyle name="Output 2 2 3 5 2 3 2 4 3" xfId="14120"/>
    <cellStyle name="Output 2 2 3 5 2 3 2 5" xfId="14121"/>
    <cellStyle name="Output 2 2 3 5 2 3 2 5 2" xfId="14122"/>
    <cellStyle name="Output 2 2 3 5 2 3 2 6" xfId="14123"/>
    <cellStyle name="Output 2 2 3 5 2 3 3" xfId="14124"/>
    <cellStyle name="Output 2 2 3 5 2 3 3 2" xfId="14125"/>
    <cellStyle name="Output 2 2 3 5 2 3 3 2 2" xfId="14126"/>
    <cellStyle name="Output 2 2 3 5 2 3 3 2 2 2" xfId="14127"/>
    <cellStyle name="Output 2 2 3 5 2 3 3 2 3" xfId="14128"/>
    <cellStyle name="Output 2 2 3 5 2 3 3 2 3 2" xfId="14129"/>
    <cellStyle name="Output 2 2 3 5 2 3 3 2 4" xfId="14130"/>
    <cellStyle name="Output 2 2 3 5 2 3 3 3" xfId="14131"/>
    <cellStyle name="Output 2 2 3 5 2 3 3 3 2" xfId="14132"/>
    <cellStyle name="Output 2 2 3 5 2 3 3 3 2 2" xfId="14133"/>
    <cellStyle name="Output 2 2 3 5 2 3 3 3 3" xfId="14134"/>
    <cellStyle name="Output 2 2 3 5 2 3 3 4" xfId="14135"/>
    <cellStyle name="Output 2 2 3 5 2 3 3 4 2" xfId="14136"/>
    <cellStyle name="Output 2 2 3 5 2 3 3 5" xfId="14137"/>
    <cellStyle name="Output 2 2 3 5 2 3 4" xfId="14138"/>
    <cellStyle name="Output 2 2 3 5 2 3 4 2" xfId="14139"/>
    <cellStyle name="Output 2 2 3 5 2 3 4 2 2" xfId="14140"/>
    <cellStyle name="Output 2 2 3 5 2 3 4 3" xfId="14141"/>
    <cellStyle name="Output 2 2 3 5 2 3 4 3 2" xfId="14142"/>
    <cellStyle name="Output 2 2 3 5 2 3 4 4" xfId="14143"/>
    <cellStyle name="Output 2 2 3 5 2 3 5" xfId="14144"/>
    <cellStyle name="Output 2 2 3 5 2 3 5 2" xfId="14145"/>
    <cellStyle name="Output 2 2 3 5 2 3 5 2 2" xfId="14146"/>
    <cellStyle name="Output 2 2 3 5 2 3 5 3" xfId="14147"/>
    <cellStyle name="Output 2 2 3 5 2 3 6" xfId="14148"/>
    <cellStyle name="Output 2 2 3 5 2 3 6 2" xfId="14149"/>
    <cellStyle name="Output 2 2 3 5 2 3 7" xfId="14150"/>
    <cellStyle name="Output 2 2 3 5 2 4" xfId="14151"/>
    <cellStyle name="Output 2 2 3 5 2 4 2" xfId="14152"/>
    <cellStyle name="Output 2 2 3 5 2 4 2 2" xfId="14153"/>
    <cellStyle name="Output 2 2 3 5 2 4 2 2 2" xfId="14154"/>
    <cellStyle name="Output 2 2 3 5 2 4 2 2 2 2" xfId="14155"/>
    <cellStyle name="Output 2 2 3 5 2 4 2 2 3" xfId="14156"/>
    <cellStyle name="Output 2 2 3 5 2 4 2 2 3 2" xfId="14157"/>
    <cellStyle name="Output 2 2 3 5 2 4 2 2 4" xfId="14158"/>
    <cellStyle name="Output 2 2 3 5 2 4 2 3" xfId="14159"/>
    <cellStyle name="Output 2 2 3 5 2 4 2 3 2" xfId="14160"/>
    <cellStyle name="Output 2 2 3 5 2 4 2 3 2 2" xfId="14161"/>
    <cellStyle name="Output 2 2 3 5 2 4 2 3 3" xfId="14162"/>
    <cellStyle name="Output 2 2 3 5 2 4 2 4" xfId="14163"/>
    <cellStyle name="Output 2 2 3 5 2 4 2 4 2" xfId="14164"/>
    <cellStyle name="Output 2 2 3 5 2 4 2 5" xfId="14165"/>
    <cellStyle name="Output 2 2 3 5 2 4 3" xfId="14166"/>
    <cellStyle name="Output 2 2 3 5 2 4 3 2" xfId="14167"/>
    <cellStyle name="Output 2 2 3 5 2 4 3 2 2" xfId="14168"/>
    <cellStyle name="Output 2 2 3 5 2 4 3 3" xfId="14169"/>
    <cellStyle name="Output 2 2 3 5 2 4 3 3 2" xfId="14170"/>
    <cellStyle name="Output 2 2 3 5 2 4 3 4" xfId="14171"/>
    <cellStyle name="Output 2 2 3 5 2 4 4" xfId="14172"/>
    <cellStyle name="Output 2 2 3 5 2 4 4 2" xfId="14173"/>
    <cellStyle name="Output 2 2 3 5 2 4 4 2 2" xfId="14174"/>
    <cellStyle name="Output 2 2 3 5 2 4 4 3" xfId="14175"/>
    <cellStyle name="Output 2 2 3 5 2 4 5" xfId="14176"/>
    <cellStyle name="Output 2 2 3 5 2 4 5 2" xfId="14177"/>
    <cellStyle name="Output 2 2 3 5 2 4 6" xfId="14178"/>
    <cellStyle name="Output 2 2 3 5 2 5" xfId="14179"/>
    <cellStyle name="Output 2 2 3 5 2 5 2" xfId="14180"/>
    <cellStyle name="Output 2 2 3 5 2 5 2 2" xfId="14181"/>
    <cellStyle name="Output 2 2 3 5 2 5 2 2 2" xfId="14182"/>
    <cellStyle name="Output 2 2 3 5 2 5 2 3" xfId="14183"/>
    <cellStyle name="Output 2 2 3 5 2 5 2 3 2" xfId="14184"/>
    <cellStyle name="Output 2 2 3 5 2 5 2 4" xfId="14185"/>
    <cellStyle name="Output 2 2 3 5 2 5 3" xfId="14186"/>
    <cellStyle name="Output 2 2 3 5 2 5 3 2" xfId="14187"/>
    <cellStyle name="Output 2 2 3 5 2 5 3 2 2" xfId="14188"/>
    <cellStyle name="Output 2 2 3 5 2 5 3 3" xfId="14189"/>
    <cellStyle name="Output 2 2 3 5 2 5 4" xfId="14190"/>
    <cellStyle name="Output 2 2 3 5 2 5 4 2" xfId="14191"/>
    <cellStyle name="Output 2 2 3 5 2 5 5" xfId="14192"/>
    <cellStyle name="Output 2 2 3 5 2 6" xfId="14193"/>
    <cellStyle name="Output 2 2 3 5 2 6 2" xfId="14194"/>
    <cellStyle name="Output 2 2 3 5 2 6 2 2" xfId="14195"/>
    <cellStyle name="Output 2 2 3 5 2 6 3" xfId="14196"/>
    <cellStyle name="Output 2 2 3 5 2 6 3 2" xfId="14197"/>
    <cellStyle name="Output 2 2 3 5 2 6 4" xfId="14198"/>
    <cellStyle name="Output 2 2 3 5 2 7" xfId="14199"/>
    <cellStyle name="Output 2 2 3 5 2 7 2" xfId="14200"/>
    <cellStyle name="Output 2 2 3 5 2 7 2 2" xfId="14201"/>
    <cellStyle name="Output 2 2 3 5 2 7 3" xfId="14202"/>
    <cellStyle name="Output 2 2 3 5 2 8" xfId="14203"/>
    <cellStyle name="Output 2 2 3 5 2 8 2" xfId="14204"/>
    <cellStyle name="Output 2 2 3 5 2 9" xfId="14205"/>
    <cellStyle name="Output 2 2 3 5 3" xfId="14206"/>
    <cellStyle name="Output 2 2 3 5 3 2" xfId="14207"/>
    <cellStyle name="Output 2 2 3 5 3 2 2" xfId="14208"/>
    <cellStyle name="Output 2 2 3 5 3 2 2 2" xfId="14209"/>
    <cellStyle name="Output 2 2 3 5 3 2 2 2 2" xfId="14210"/>
    <cellStyle name="Output 2 2 3 5 3 2 2 2 2 2" xfId="14211"/>
    <cellStyle name="Output 2 2 3 5 3 2 2 2 2 2 2" xfId="14212"/>
    <cellStyle name="Output 2 2 3 5 3 2 2 2 2 3" xfId="14213"/>
    <cellStyle name="Output 2 2 3 5 3 2 2 2 2 3 2" xfId="14214"/>
    <cellStyle name="Output 2 2 3 5 3 2 2 2 2 4" xfId="14215"/>
    <cellStyle name="Output 2 2 3 5 3 2 2 2 3" xfId="14216"/>
    <cellStyle name="Output 2 2 3 5 3 2 2 2 3 2" xfId="14217"/>
    <cellStyle name="Output 2 2 3 5 3 2 2 2 3 2 2" xfId="14218"/>
    <cellStyle name="Output 2 2 3 5 3 2 2 2 3 3" xfId="14219"/>
    <cellStyle name="Output 2 2 3 5 3 2 2 2 4" xfId="14220"/>
    <cellStyle name="Output 2 2 3 5 3 2 2 2 4 2" xfId="14221"/>
    <cellStyle name="Output 2 2 3 5 3 2 2 2 5" xfId="14222"/>
    <cellStyle name="Output 2 2 3 5 3 2 2 3" xfId="14223"/>
    <cellStyle name="Output 2 2 3 5 3 2 2 3 2" xfId="14224"/>
    <cellStyle name="Output 2 2 3 5 3 2 2 3 2 2" xfId="14225"/>
    <cellStyle name="Output 2 2 3 5 3 2 2 3 3" xfId="14226"/>
    <cellStyle name="Output 2 2 3 5 3 2 2 3 3 2" xfId="14227"/>
    <cellStyle name="Output 2 2 3 5 3 2 2 3 4" xfId="14228"/>
    <cellStyle name="Output 2 2 3 5 3 2 2 4" xfId="14229"/>
    <cellStyle name="Output 2 2 3 5 3 2 2 4 2" xfId="14230"/>
    <cellStyle name="Output 2 2 3 5 3 2 2 4 2 2" xfId="14231"/>
    <cellStyle name="Output 2 2 3 5 3 2 2 4 3" xfId="14232"/>
    <cellStyle name="Output 2 2 3 5 3 2 2 5" xfId="14233"/>
    <cellStyle name="Output 2 2 3 5 3 2 2 5 2" xfId="14234"/>
    <cellStyle name="Output 2 2 3 5 3 2 2 6" xfId="14235"/>
    <cellStyle name="Output 2 2 3 5 3 2 3" xfId="14236"/>
    <cellStyle name="Output 2 2 3 5 3 2 3 2" xfId="14237"/>
    <cellStyle name="Output 2 2 3 5 3 2 3 2 2" xfId="14238"/>
    <cellStyle name="Output 2 2 3 5 3 2 3 2 2 2" xfId="14239"/>
    <cellStyle name="Output 2 2 3 5 3 2 3 2 3" xfId="14240"/>
    <cellStyle name="Output 2 2 3 5 3 2 3 2 3 2" xfId="14241"/>
    <cellStyle name="Output 2 2 3 5 3 2 3 2 4" xfId="14242"/>
    <cellStyle name="Output 2 2 3 5 3 2 3 3" xfId="14243"/>
    <cellStyle name="Output 2 2 3 5 3 2 3 3 2" xfId="14244"/>
    <cellStyle name="Output 2 2 3 5 3 2 3 3 2 2" xfId="14245"/>
    <cellStyle name="Output 2 2 3 5 3 2 3 3 3" xfId="14246"/>
    <cellStyle name="Output 2 2 3 5 3 2 3 4" xfId="14247"/>
    <cellStyle name="Output 2 2 3 5 3 2 3 4 2" xfId="14248"/>
    <cellStyle name="Output 2 2 3 5 3 2 3 5" xfId="14249"/>
    <cellStyle name="Output 2 2 3 5 3 2 4" xfId="14250"/>
    <cellStyle name="Output 2 2 3 5 3 2 4 2" xfId="14251"/>
    <cellStyle name="Output 2 2 3 5 3 2 4 2 2" xfId="14252"/>
    <cellStyle name="Output 2 2 3 5 3 2 4 3" xfId="14253"/>
    <cellStyle name="Output 2 2 3 5 3 2 4 3 2" xfId="14254"/>
    <cellStyle name="Output 2 2 3 5 3 2 4 4" xfId="14255"/>
    <cellStyle name="Output 2 2 3 5 3 2 5" xfId="14256"/>
    <cellStyle name="Output 2 2 3 5 3 2 5 2" xfId="14257"/>
    <cellStyle name="Output 2 2 3 5 3 2 5 2 2" xfId="14258"/>
    <cellStyle name="Output 2 2 3 5 3 2 5 3" xfId="14259"/>
    <cellStyle name="Output 2 2 3 5 3 2 6" xfId="14260"/>
    <cellStyle name="Output 2 2 3 5 3 2 6 2" xfId="14261"/>
    <cellStyle name="Output 2 2 3 5 3 2 7" xfId="14262"/>
    <cellStyle name="Output 2 2 3 5 3 3" xfId="14263"/>
    <cellStyle name="Output 2 2 3 5 3 3 2" xfId="14264"/>
    <cellStyle name="Output 2 2 3 5 3 3 2 2" xfId="14265"/>
    <cellStyle name="Output 2 2 3 5 3 3 2 2 2" xfId="14266"/>
    <cellStyle name="Output 2 2 3 5 3 3 2 2 2 2" xfId="14267"/>
    <cellStyle name="Output 2 2 3 5 3 3 2 2 3" xfId="14268"/>
    <cellStyle name="Output 2 2 3 5 3 3 2 2 3 2" xfId="14269"/>
    <cellStyle name="Output 2 2 3 5 3 3 2 2 4" xfId="14270"/>
    <cellStyle name="Output 2 2 3 5 3 3 2 3" xfId="14271"/>
    <cellStyle name="Output 2 2 3 5 3 3 2 3 2" xfId="14272"/>
    <cellStyle name="Output 2 2 3 5 3 3 2 3 2 2" xfId="14273"/>
    <cellStyle name="Output 2 2 3 5 3 3 2 3 3" xfId="14274"/>
    <cellStyle name="Output 2 2 3 5 3 3 2 4" xfId="14275"/>
    <cellStyle name="Output 2 2 3 5 3 3 2 4 2" xfId="14276"/>
    <cellStyle name="Output 2 2 3 5 3 3 2 5" xfId="14277"/>
    <cellStyle name="Output 2 2 3 5 3 3 3" xfId="14278"/>
    <cellStyle name="Output 2 2 3 5 3 3 3 2" xfId="14279"/>
    <cellStyle name="Output 2 2 3 5 3 3 3 2 2" xfId="14280"/>
    <cellStyle name="Output 2 2 3 5 3 3 3 3" xfId="14281"/>
    <cellStyle name="Output 2 2 3 5 3 3 3 3 2" xfId="14282"/>
    <cellStyle name="Output 2 2 3 5 3 3 3 4" xfId="14283"/>
    <cellStyle name="Output 2 2 3 5 3 3 4" xfId="14284"/>
    <cellStyle name="Output 2 2 3 5 3 3 4 2" xfId="14285"/>
    <cellStyle name="Output 2 2 3 5 3 3 4 2 2" xfId="14286"/>
    <cellStyle name="Output 2 2 3 5 3 3 4 3" xfId="14287"/>
    <cellStyle name="Output 2 2 3 5 3 3 5" xfId="14288"/>
    <cellStyle name="Output 2 2 3 5 3 3 5 2" xfId="14289"/>
    <cellStyle name="Output 2 2 3 5 3 3 6" xfId="14290"/>
    <cellStyle name="Output 2 2 3 5 3 4" xfId="14291"/>
    <cellStyle name="Output 2 2 3 5 3 4 2" xfId="14292"/>
    <cellStyle name="Output 2 2 3 5 3 4 2 2" xfId="14293"/>
    <cellStyle name="Output 2 2 3 5 3 4 2 2 2" xfId="14294"/>
    <cellStyle name="Output 2 2 3 5 3 4 2 3" xfId="14295"/>
    <cellStyle name="Output 2 2 3 5 3 4 2 3 2" xfId="14296"/>
    <cellStyle name="Output 2 2 3 5 3 4 2 4" xfId="14297"/>
    <cellStyle name="Output 2 2 3 5 3 4 3" xfId="14298"/>
    <cellStyle name="Output 2 2 3 5 3 4 3 2" xfId="14299"/>
    <cellStyle name="Output 2 2 3 5 3 4 3 2 2" xfId="14300"/>
    <cellStyle name="Output 2 2 3 5 3 4 3 3" xfId="14301"/>
    <cellStyle name="Output 2 2 3 5 3 4 4" xfId="14302"/>
    <cellStyle name="Output 2 2 3 5 3 4 4 2" xfId="14303"/>
    <cellStyle name="Output 2 2 3 5 3 4 5" xfId="14304"/>
    <cellStyle name="Output 2 2 3 5 3 5" xfId="14305"/>
    <cellStyle name="Output 2 2 3 5 3 5 2" xfId="14306"/>
    <cellStyle name="Output 2 2 3 5 3 5 2 2" xfId="14307"/>
    <cellStyle name="Output 2 2 3 5 3 5 3" xfId="14308"/>
    <cellStyle name="Output 2 2 3 5 3 5 3 2" xfId="14309"/>
    <cellStyle name="Output 2 2 3 5 3 5 4" xfId="14310"/>
    <cellStyle name="Output 2 2 3 5 3 6" xfId="14311"/>
    <cellStyle name="Output 2 2 3 5 3 6 2" xfId="14312"/>
    <cellStyle name="Output 2 2 3 5 3 6 2 2" xfId="14313"/>
    <cellStyle name="Output 2 2 3 5 3 6 3" xfId="14314"/>
    <cellStyle name="Output 2 2 3 5 3 7" xfId="14315"/>
    <cellStyle name="Output 2 2 3 5 3 7 2" xfId="14316"/>
    <cellStyle name="Output 2 2 3 5 3 8" xfId="14317"/>
    <cellStyle name="Output 2 2 3 5 4" xfId="14318"/>
    <cellStyle name="Output 2 2 3 5 4 2" xfId="14319"/>
    <cellStyle name="Output 2 2 3 5 4 2 2" xfId="14320"/>
    <cellStyle name="Output 2 2 3 5 4 2 2 2" xfId="14321"/>
    <cellStyle name="Output 2 2 3 5 4 2 2 2 2" xfId="14322"/>
    <cellStyle name="Output 2 2 3 5 4 2 2 2 2 2" xfId="14323"/>
    <cellStyle name="Output 2 2 3 5 4 2 2 2 3" xfId="14324"/>
    <cellStyle name="Output 2 2 3 5 4 2 2 2 3 2" xfId="14325"/>
    <cellStyle name="Output 2 2 3 5 4 2 2 2 4" xfId="14326"/>
    <cellStyle name="Output 2 2 3 5 4 2 2 3" xfId="14327"/>
    <cellStyle name="Output 2 2 3 5 4 2 2 3 2" xfId="14328"/>
    <cellStyle name="Output 2 2 3 5 4 2 2 3 2 2" xfId="14329"/>
    <cellStyle name="Output 2 2 3 5 4 2 2 3 3" xfId="14330"/>
    <cellStyle name="Output 2 2 3 5 4 2 2 4" xfId="14331"/>
    <cellStyle name="Output 2 2 3 5 4 2 2 4 2" xfId="14332"/>
    <cellStyle name="Output 2 2 3 5 4 2 2 5" xfId="14333"/>
    <cellStyle name="Output 2 2 3 5 4 2 3" xfId="14334"/>
    <cellStyle name="Output 2 2 3 5 4 2 3 2" xfId="14335"/>
    <cellStyle name="Output 2 2 3 5 4 2 3 2 2" xfId="14336"/>
    <cellStyle name="Output 2 2 3 5 4 2 3 3" xfId="14337"/>
    <cellStyle name="Output 2 2 3 5 4 2 3 3 2" xfId="14338"/>
    <cellStyle name="Output 2 2 3 5 4 2 3 4" xfId="14339"/>
    <cellStyle name="Output 2 2 3 5 4 2 4" xfId="14340"/>
    <cellStyle name="Output 2 2 3 5 4 2 4 2" xfId="14341"/>
    <cellStyle name="Output 2 2 3 5 4 2 4 2 2" xfId="14342"/>
    <cellStyle name="Output 2 2 3 5 4 2 4 3" xfId="14343"/>
    <cellStyle name="Output 2 2 3 5 4 2 5" xfId="14344"/>
    <cellStyle name="Output 2 2 3 5 4 2 5 2" xfId="14345"/>
    <cellStyle name="Output 2 2 3 5 4 2 6" xfId="14346"/>
    <cellStyle name="Output 2 2 3 5 4 3" xfId="14347"/>
    <cellStyle name="Output 2 2 3 5 4 3 2" xfId="14348"/>
    <cellStyle name="Output 2 2 3 5 4 3 2 2" xfId="14349"/>
    <cellStyle name="Output 2 2 3 5 4 3 2 2 2" xfId="14350"/>
    <cellStyle name="Output 2 2 3 5 4 3 2 3" xfId="14351"/>
    <cellStyle name="Output 2 2 3 5 4 3 2 3 2" xfId="14352"/>
    <cellStyle name="Output 2 2 3 5 4 3 2 4" xfId="14353"/>
    <cellStyle name="Output 2 2 3 5 4 3 3" xfId="14354"/>
    <cellStyle name="Output 2 2 3 5 4 3 3 2" xfId="14355"/>
    <cellStyle name="Output 2 2 3 5 4 3 3 2 2" xfId="14356"/>
    <cellStyle name="Output 2 2 3 5 4 3 3 3" xfId="14357"/>
    <cellStyle name="Output 2 2 3 5 4 3 4" xfId="14358"/>
    <cellStyle name="Output 2 2 3 5 4 3 4 2" xfId="14359"/>
    <cellStyle name="Output 2 2 3 5 4 3 5" xfId="14360"/>
    <cellStyle name="Output 2 2 3 5 4 4" xfId="14361"/>
    <cellStyle name="Output 2 2 3 5 4 4 2" xfId="14362"/>
    <cellStyle name="Output 2 2 3 5 4 4 2 2" xfId="14363"/>
    <cellStyle name="Output 2 2 3 5 4 4 3" xfId="14364"/>
    <cellStyle name="Output 2 2 3 5 4 4 3 2" xfId="14365"/>
    <cellStyle name="Output 2 2 3 5 4 4 4" xfId="14366"/>
    <cellStyle name="Output 2 2 3 5 4 5" xfId="14367"/>
    <cellStyle name="Output 2 2 3 5 4 5 2" xfId="14368"/>
    <cellStyle name="Output 2 2 3 5 4 5 2 2" xfId="14369"/>
    <cellStyle name="Output 2 2 3 5 4 5 3" xfId="14370"/>
    <cellStyle name="Output 2 2 3 5 4 6" xfId="14371"/>
    <cellStyle name="Output 2 2 3 5 4 6 2" xfId="14372"/>
    <cellStyle name="Output 2 2 3 5 4 7" xfId="14373"/>
    <cellStyle name="Output 2 2 3 5 5" xfId="14374"/>
    <cellStyle name="Output 2 2 3 5 5 2" xfId="14375"/>
    <cellStyle name="Output 2 2 3 5 5 2 2" xfId="14376"/>
    <cellStyle name="Output 2 2 3 5 5 2 2 2" xfId="14377"/>
    <cellStyle name="Output 2 2 3 5 5 2 2 2 2" xfId="14378"/>
    <cellStyle name="Output 2 2 3 5 5 2 2 3" xfId="14379"/>
    <cellStyle name="Output 2 2 3 5 5 2 2 3 2" xfId="14380"/>
    <cellStyle name="Output 2 2 3 5 5 2 2 4" xfId="14381"/>
    <cellStyle name="Output 2 2 3 5 5 2 3" xfId="14382"/>
    <cellStyle name="Output 2 2 3 5 5 2 3 2" xfId="14383"/>
    <cellStyle name="Output 2 2 3 5 5 2 3 2 2" xfId="14384"/>
    <cellStyle name="Output 2 2 3 5 5 2 3 3" xfId="14385"/>
    <cellStyle name="Output 2 2 3 5 5 2 4" xfId="14386"/>
    <cellStyle name="Output 2 2 3 5 5 2 4 2" xfId="14387"/>
    <cellStyle name="Output 2 2 3 5 5 2 5" xfId="14388"/>
    <cellStyle name="Output 2 2 3 5 5 3" xfId="14389"/>
    <cellStyle name="Output 2 2 3 5 5 3 2" xfId="14390"/>
    <cellStyle name="Output 2 2 3 5 5 3 2 2" xfId="14391"/>
    <cellStyle name="Output 2 2 3 5 5 3 3" xfId="14392"/>
    <cellStyle name="Output 2 2 3 5 5 3 3 2" xfId="14393"/>
    <cellStyle name="Output 2 2 3 5 5 3 4" xfId="14394"/>
    <cellStyle name="Output 2 2 3 5 5 4" xfId="14395"/>
    <cellStyle name="Output 2 2 3 5 5 4 2" xfId="14396"/>
    <cellStyle name="Output 2 2 3 5 5 4 2 2" xfId="14397"/>
    <cellStyle name="Output 2 2 3 5 5 4 3" xfId="14398"/>
    <cellStyle name="Output 2 2 3 5 5 5" xfId="14399"/>
    <cellStyle name="Output 2 2 3 5 5 5 2" xfId="14400"/>
    <cellStyle name="Output 2 2 3 5 5 6" xfId="14401"/>
    <cellStyle name="Output 2 2 3 5 6" xfId="14402"/>
    <cellStyle name="Output 2 2 3 5 6 2" xfId="14403"/>
    <cellStyle name="Output 2 2 3 5 6 2 2" xfId="14404"/>
    <cellStyle name="Output 2 2 3 5 6 2 2 2" xfId="14405"/>
    <cellStyle name="Output 2 2 3 5 6 2 3" xfId="14406"/>
    <cellStyle name="Output 2 2 3 5 6 2 3 2" xfId="14407"/>
    <cellStyle name="Output 2 2 3 5 6 2 4" xfId="14408"/>
    <cellStyle name="Output 2 2 3 5 6 3" xfId="14409"/>
    <cellStyle name="Output 2 2 3 5 6 3 2" xfId="14410"/>
    <cellStyle name="Output 2 2 3 5 6 3 2 2" xfId="14411"/>
    <cellStyle name="Output 2 2 3 5 6 3 3" xfId="14412"/>
    <cellStyle name="Output 2 2 3 5 6 4" xfId="14413"/>
    <cellStyle name="Output 2 2 3 5 6 4 2" xfId="14414"/>
    <cellStyle name="Output 2 2 3 5 6 5" xfId="14415"/>
    <cellStyle name="Output 2 2 3 5 7" xfId="14416"/>
    <cellStyle name="Output 2 2 3 5 7 2" xfId="14417"/>
    <cellStyle name="Output 2 2 3 5 7 2 2" xfId="14418"/>
    <cellStyle name="Output 2 2 3 5 7 3" xfId="14419"/>
    <cellStyle name="Output 2 2 3 5 7 3 2" xfId="14420"/>
    <cellStyle name="Output 2 2 3 5 7 4" xfId="14421"/>
    <cellStyle name="Output 2 2 3 5 8" xfId="14422"/>
    <cellStyle name="Output 2 2 3 5 8 2" xfId="14423"/>
    <cellStyle name="Output 2 2 3 5 8 2 2" xfId="14424"/>
    <cellStyle name="Output 2 2 3 5 8 3" xfId="14425"/>
    <cellStyle name="Output 2 2 3 5 9" xfId="14426"/>
    <cellStyle name="Output 2 2 3 5 9 2" xfId="14427"/>
    <cellStyle name="Output 2 2 3 6" xfId="14428"/>
    <cellStyle name="Output 2 2 3 6 2" xfId="14429"/>
    <cellStyle name="Output 2 2 3 6 2 2" xfId="14430"/>
    <cellStyle name="Output 2 2 3 6 2 2 2" xfId="14431"/>
    <cellStyle name="Output 2 2 3 6 2 2 2 2" xfId="14432"/>
    <cellStyle name="Output 2 2 3 6 2 2 2 2 2" xfId="14433"/>
    <cellStyle name="Output 2 2 3 6 2 2 2 2 2 2" xfId="14434"/>
    <cellStyle name="Output 2 2 3 6 2 2 2 2 2 2 2" xfId="14435"/>
    <cellStyle name="Output 2 2 3 6 2 2 2 2 2 3" xfId="14436"/>
    <cellStyle name="Output 2 2 3 6 2 2 2 2 2 3 2" xfId="14437"/>
    <cellStyle name="Output 2 2 3 6 2 2 2 2 2 4" xfId="14438"/>
    <cellStyle name="Output 2 2 3 6 2 2 2 2 3" xfId="14439"/>
    <cellStyle name="Output 2 2 3 6 2 2 2 2 3 2" xfId="14440"/>
    <cellStyle name="Output 2 2 3 6 2 2 2 2 3 2 2" xfId="14441"/>
    <cellStyle name="Output 2 2 3 6 2 2 2 2 3 3" xfId="14442"/>
    <cellStyle name="Output 2 2 3 6 2 2 2 2 4" xfId="14443"/>
    <cellStyle name="Output 2 2 3 6 2 2 2 2 4 2" xfId="14444"/>
    <cellStyle name="Output 2 2 3 6 2 2 2 2 5" xfId="14445"/>
    <cellStyle name="Output 2 2 3 6 2 2 2 3" xfId="14446"/>
    <cellStyle name="Output 2 2 3 6 2 2 2 3 2" xfId="14447"/>
    <cellStyle name="Output 2 2 3 6 2 2 2 3 2 2" xfId="14448"/>
    <cellStyle name="Output 2 2 3 6 2 2 2 3 3" xfId="14449"/>
    <cellStyle name="Output 2 2 3 6 2 2 2 3 3 2" xfId="14450"/>
    <cellStyle name="Output 2 2 3 6 2 2 2 3 4" xfId="14451"/>
    <cellStyle name="Output 2 2 3 6 2 2 2 4" xfId="14452"/>
    <cellStyle name="Output 2 2 3 6 2 2 2 4 2" xfId="14453"/>
    <cellStyle name="Output 2 2 3 6 2 2 2 4 2 2" xfId="14454"/>
    <cellStyle name="Output 2 2 3 6 2 2 2 4 3" xfId="14455"/>
    <cellStyle name="Output 2 2 3 6 2 2 2 5" xfId="14456"/>
    <cellStyle name="Output 2 2 3 6 2 2 2 5 2" xfId="14457"/>
    <cellStyle name="Output 2 2 3 6 2 2 2 6" xfId="14458"/>
    <cellStyle name="Output 2 2 3 6 2 2 3" xfId="14459"/>
    <cellStyle name="Output 2 2 3 6 2 2 3 2" xfId="14460"/>
    <cellStyle name="Output 2 2 3 6 2 2 3 2 2" xfId="14461"/>
    <cellStyle name="Output 2 2 3 6 2 2 3 2 2 2" xfId="14462"/>
    <cellStyle name="Output 2 2 3 6 2 2 3 2 3" xfId="14463"/>
    <cellStyle name="Output 2 2 3 6 2 2 3 2 3 2" xfId="14464"/>
    <cellStyle name="Output 2 2 3 6 2 2 3 2 4" xfId="14465"/>
    <cellStyle name="Output 2 2 3 6 2 2 3 3" xfId="14466"/>
    <cellStyle name="Output 2 2 3 6 2 2 3 3 2" xfId="14467"/>
    <cellStyle name="Output 2 2 3 6 2 2 3 3 2 2" xfId="14468"/>
    <cellStyle name="Output 2 2 3 6 2 2 3 3 3" xfId="14469"/>
    <cellStyle name="Output 2 2 3 6 2 2 3 4" xfId="14470"/>
    <cellStyle name="Output 2 2 3 6 2 2 3 4 2" xfId="14471"/>
    <cellStyle name="Output 2 2 3 6 2 2 3 5" xfId="14472"/>
    <cellStyle name="Output 2 2 3 6 2 2 4" xfId="14473"/>
    <cellStyle name="Output 2 2 3 6 2 2 4 2" xfId="14474"/>
    <cellStyle name="Output 2 2 3 6 2 2 4 2 2" xfId="14475"/>
    <cellStyle name="Output 2 2 3 6 2 2 4 3" xfId="14476"/>
    <cellStyle name="Output 2 2 3 6 2 2 4 3 2" xfId="14477"/>
    <cellStyle name="Output 2 2 3 6 2 2 4 4" xfId="14478"/>
    <cellStyle name="Output 2 2 3 6 2 2 5" xfId="14479"/>
    <cellStyle name="Output 2 2 3 6 2 2 5 2" xfId="14480"/>
    <cellStyle name="Output 2 2 3 6 2 2 5 2 2" xfId="14481"/>
    <cellStyle name="Output 2 2 3 6 2 2 5 3" xfId="14482"/>
    <cellStyle name="Output 2 2 3 6 2 2 6" xfId="14483"/>
    <cellStyle name="Output 2 2 3 6 2 2 6 2" xfId="14484"/>
    <cellStyle name="Output 2 2 3 6 2 2 7" xfId="14485"/>
    <cellStyle name="Output 2 2 3 6 2 3" xfId="14486"/>
    <cellStyle name="Output 2 2 3 6 2 3 2" xfId="14487"/>
    <cellStyle name="Output 2 2 3 6 2 3 2 2" xfId="14488"/>
    <cellStyle name="Output 2 2 3 6 2 3 2 2 2" xfId="14489"/>
    <cellStyle name="Output 2 2 3 6 2 3 2 2 2 2" xfId="14490"/>
    <cellStyle name="Output 2 2 3 6 2 3 2 2 3" xfId="14491"/>
    <cellStyle name="Output 2 2 3 6 2 3 2 2 3 2" xfId="14492"/>
    <cellStyle name="Output 2 2 3 6 2 3 2 2 4" xfId="14493"/>
    <cellStyle name="Output 2 2 3 6 2 3 2 3" xfId="14494"/>
    <cellStyle name="Output 2 2 3 6 2 3 2 3 2" xfId="14495"/>
    <cellStyle name="Output 2 2 3 6 2 3 2 3 2 2" xfId="14496"/>
    <cellStyle name="Output 2 2 3 6 2 3 2 3 3" xfId="14497"/>
    <cellStyle name="Output 2 2 3 6 2 3 2 4" xfId="14498"/>
    <cellStyle name="Output 2 2 3 6 2 3 2 4 2" xfId="14499"/>
    <cellStyle name="Output 2 2 3 6 2 3 2 5" xfId="14500"/>
    <cellStyle name="Output 2 2 3 6 2 3 3" xfId="14501"/>
    <cellStyle name="Output 2 2 3 6 2 3 3 2" xfId="14502"/>
    <cellStyle name="Output 2 2 3 6 2 3 3 2 2" xfId="14503"/>
    <cellStyle name="Output 2 2 3 6 2 3 3 3" xfId="14504"/>
    <cellStyle name="Output 2 2 3 6 2 3 3 3 2" xfId="14505"/>
    <cellStyle name="Output 2 2 3 6 2 3 3 4" xfId="14506"/>
    <cellStyle name="Output 2 2 3 6 2 3 4" xfId="14507"/>
    <cellStyle name="Output 2 2 3 6 2 3 4 2" xfId="14508"/>
    <cellStyle name="Output 2 2 3 6 2 3 4 2 2" xfId="14509"/>
    <cellStyle name="Output 2 2 3 6 2 3 4 3" xfId="14510"/>
    <cellStyle name="Output 2 2 3 6 2 3 5" xfId="14511"/>
    <cellStyle name="Output 2 2 3 6 2 3 5 2" xfId="14512"/>
    <cellStyle name="Output 2 2 3 6 2 3 6" xfId="14513"/>
    <cellStyle name="Output 2 2 3 6 2 4" xfId="14514"/>
    <cellStyle name="Output 2 2 3 6 2 4 2" xfId="14515"/>
    <cellStyle name="Output 2 2 3 6 2 4 2 2" xfId="14516"/>
    <cellStyle name="Output 2 2 3 6 2 4 2 2 2" xfId="14517"/>
    <cellStyle name="Output 2 2 3 6 2 4 2 3" xfId="14518"/>
    <cellStyle name="Output 2 2 3 6 2 4 2 3 2" xfId="14519"/>
    <cellStyle name="Output 2 2 3 6 2 4 2 4" xfId="14520"/>
    <cellStyle name="Output 2 2 3 6 2 4 3" xfId="14521"/>
    <cellStyle name="Output 2 2 3 6 2 4 3 2" xfId="14522"/>
    <cellStyle name="Output 2 2 3 6 2 4 3 2 2" xfId="14523"/>
    <cellStyle name="Output 2 2 3 6 2 4 3 3" xfId="14524"/>
    <cellStyle name="Output 2 2 3 6 2 4 4" xfId="14525"/>
    <cellStyle name="Output 2 2 3 6 2 4 4 2" xfId="14526"/>
    <cellStyle name="Output 2 2 3 6 2 4 5" xfId="14527"/>
    <cellStyle name="Output 2 2 3 6 2 5" xfId="14528"/>
    <cellStyle name="Output 2 2 3 6 2 5 2" xfId="14529"/>
    <cellStyle name="Output 2 2 3 6 2 5 2 2" xfId="14530"/>
    <cellStyle name="Output 2 2 3 6 2 5 3" xfId="14531"/>
    <cellStyle name="Output 2 2 3 6 2 5 3 2" xfId="14532"/>
    <cellStyle name="Output 2 2 3 6 2 5 4" xfId="14533"/>
    <cellStyle name="Output 2 2 3 6 2 6" xfId="14534"/>
    <cellStyle name="Output 2 2 3 6 2 6 2" xfId="14535"/>
    <cellStyle name="Output 2 2 3 6 2 6 2 2" xfId="14536"/>
    <cellStyle name="Output 2 2 3 6 2 6 3" xfId="14537"/>
    <cellStyle name="Output 2 2 3 6 2 7" xfId="14538"/>
    <cellStyle name="Output 2 2 3 6 2 7 2" xfId="14539"/>
    <cellStyle name="Output 2 2 3 6 2 8" xfId="14540"/>
    <cellStyle name="Output 2 2 3 6 3" xfId="14541"/>
    <cellStyle name="Output 2 2 3 6 3 2" xfId="14542"/>
    <cellStyle name="Output 2 2 3 6 3 2 2" xfId="14543"/>
    <cellStyle name="Output 2 2 3 6 3 2 2 2" xfId="14544"/>
    <cellStyle name="Output 2 2 3 6 3 2 2 2 2" xfId="14545"/>
    <cellStyle name="Output 2 2 3 6 3 2 2 2 2 2" xfId="14546"/>
    <cellStyle name="Output 2 2 3 6 3 2 2 2 3" xfId="14547"/>
    <cellStyle name="Output 2 2 3 6 3 2 2 2 3 2" xfId="14548"/>
    <cellStyle name="Output 2 2 3 6 3 2 2 2 4" xfId="14549"/>
    <cellStyle name="Output 2 2 3 6 3 2 2 3" xfId="14550"/>
    <cellStyle name="Output 2 2 3 6 3 2 2 3 2" xfId="14551"/>
    <cellStyle name="Output 2 2 3 6 3 2 2 3 2 2" xfId="14552"/>
    <cellStyle name="Output 2 2 3 6 3 2 2 3 3" xfId="14553"/>
    <cellStyle name="Output 2 2 3 6 3 2 2 4" xfId="14554"/>
    <cellStyle name="Output 2 2 3 6 3 2 2 4 2" xfId="14555"/>
    <cellStyle name="Output 2 2 3 6 3 2 2 5" xfId="14556"/>
    <cellStyle name="Output 2 2 3 6 3 2 3" xfId="14557"/>
    <cellStyle name="Output 2 2 3 6 3 2 3 2" xfId="14558"/>
    <cellStyle name="Output 2 2 3 6 3 2 3 2 2" xfId="14559"/>
    <cellStyle name="Output 2 2 3 6 3 2 3 3" xfId="14560"/>
    <cellStyle name="Output 2 2 3 6 3 2 3 3 2" xfId="14561"/>
    <cellStyle name="Output 2 2 3 6 3 2 3 4" xfId="14562"/>
    <cellStyle name="Output 2 2 3 6 3 2 4" xfId="14563"/>
    <cellStyle name="Output 2 2 3 6 3 2 4 2" xfId="14564"/>
    <cellStyle name="Output 2 2 3 6 3 2 4 2 2" xfId="14565"/>
    <cellStyle name="Output 2 2 3 6 3 2 4 3" xfId="14566"/>
    <cellStyle name="Output 2 2 3 6 3 2 5" xfId="14567"/>
    <cellStyle name="Output 2 2 3 6 3 2 5 2" xfId="14568"/>
    <cellStyle name="Output 2 2 3 6 3 2 6" xfId="14569"/>
    <cellStyle name="Output 2 2 3 6 3 3" xfId="14570"/>
    <cellStyle name="Output 2 2 3 6 3 3 2" xfId="14571"/>
    <cellStyle name="Output 2 2 3 6 3 3 2 2" xfId="14572"/>
    <cellStyle name="Output 2 2 3 6 3 3 2 2 2" xfId="14573"/>
    <cellStyle name="Output 2 2 3 6 3 3 2 3" xfId="14574"/>
    <cellStyle name="Output 2 2 3 6 3 3 2 3 2" xfId="14575"/>
    <cellStyle name="Output 2 2 3 6 3 3 2 4" xfId="14576"/>
    <cellStyle name="Output 2 2 3 6 3 3 3" xfId="14577"/>
    <cellStyle name="Output 2 2 3 6 3 3 3 2" xfId="14578"/>
    <cellStyle name="Output 2 2 3 6 3 3 3 2 2" xfId="14579"/>
    <cellStyle name="Output 2 2 3 6 3 3 3 3" xfId="14580"/>
    <cellStyle name="Output 2 2 3 6 3 3 4" xfId="14581"/>
    <cellStyle name="Output 2 2 3 6 3 3 4 2" xfId="14582"/>
    <cellStyle name="Output 2 2 3 6 3 3 5" xfId="14583"/>
    <cellStyle name="Output 2 2 3 6 3 4" xfId="14584"/>
    <cellStyle name="Output 2 2 3 6 3 4 2" xfId="14585"/>
    <cellStyle name="Output 2 2 3 6 3 4 2 2" xfId="14586"/>
    <cellStyle name="Output 2 2 3 6 3 4 3" xfId="14587"/>
    <cellStyle name="Output 2 2 3 6 3 4 3 2" xfId="14588"/>
    <cellStyle name="Output 2 2 3 6 3 4 4" xfId="14589"/>
    <cellStyle name="Output 2 2 3 6 3 5" xfId="14590"/>
    <cellStyle name="Output 2 2 3 6 3 5 2" xfId="14591"/>
    <cellStyle name="Output 2 2 3 6 3 5 2 2" xfId="14592"/>
    <cellStyle name="Output 2 2 3 6 3 5 3" xfId="14593"/>
    <cellStyle name="Output 2 2 3 6 3 6" xfId="14594"/>
    <cellStyle name="Output 2 2 3 6 3 6 2" xfId="14595"/>
    <cellStyle name="Output 2 2 3 6 3 7" xfId="14596"/>
    <cellStyle name="Output 2 2 3 6 4" xfId="14597"/>
    <cellStyle name="Output 2 2 3 6 4 2" xfId="14598"/>
    <cellStyle name="Output 2 2 3 6 4 2 2" xfId="14599"/>
    <cellStyle name="Output 2 2 3 6 4 2 2 2" xfId="14600"/>
    <cellStyle name="Output 2 2 3 6 4 2 2 2 2" xfId="14601"/>
    <cellStyle name="Output 2 2 3 6 4 2 2 3" xfId="14602"/>
    <cellStyle name="Output 2 2 3 6 4 2 2 3 2" xfId="14603"/>
    <cellStyle name="Output 2 2 3 6 4 2 2 4" xfId="14604"/>
    <cellStyle name="Output 2 2 3 6 4 2 3" xfId="14605"/>
    <cellStyle name="Output 2 2 3 6 4 2 3 2" xfId="14606"/>
    <cellStyle name="Output 2 2 3 6 4 2 3 2 2" xfId="14607"/>
    <cellStyle name="Output 2 2 3 6 4 2 3 3" xfId="14608"/>
    <cellStyle name="Output 2 2 3 6 4 2 4" xfId="14609"/>
    <cellStyle name="Output 2 2 3 6 4 2 4 2" xfId="14610"/>
    <cellStyle name="Output 2 2 3 6 4 2 5" xfId="14611"/>
    <cellStyle name="Output 2 2 3 6 4 3" xfId="14612"/>
    <cellStyle name="Output 2 2 3 6 4 3 2" xfId="14613"/>
    <cellStyle name="Output 2 2 3 6 4 3 2 2" xfId="14614"/>
    <cellStyle name="Output 2 2 3 6 4 3 3" xfId="14615"/>
    <cellStyle name="Output 2 2 3 6 4 3 3 2" xfId="14616"/>
    <cellStyle name="Output 2 2 3 6 4 3 4" xfId="14617"/>
    <cellStyle name="Output 2 2 3 6 4 4" xfId="14618"/>
    <cellStyle name="Output 2 2 3 6 4 4 2" xfId="14619"/>
    <cellStyle name="Output 2 2 3 6 4 4 2 2" xfId="14620"/>
    <cellStyle name="Output 2 2 3 6 4 4 3" xfId="14621"/>
    <cellStyle name="Output 2 2 3 6 4 5" xfId="14622"/>
    <cellStyle name="Output 2 2 3 6 4 5 2" xfId="14623"/>
    <cellStyle name="Output 2 2 3 6 4 6" xfId="14624"/>
    <cellStyle name="Output 2 2 3 6 5" xfId="14625"/>
    <cellStyle name="Output 2 2 3 6 5 2" xfId="14626"/>
    <cellStyle name="Output 2 2 3 6 5 2 2" xfId="14627"/>
    <cellStyle name="Output 2 2 3 6 5 2 2 2" xfId="14628"/>
    <cellStyle name="Output 2 2 3 6 5 2 3" xfId="14629"/>
    <cellStyle name="Output 2 2 3 6 5 2 3 2" xfId="14630"/>
    <cellStyle name="Output 2 2 3 6 5 2 4" xfId="14631"/>
    <cellStyle name="Output 2 2 3 6 5 3" xfId="14632"/>
    <cellStyle name="Output 2 2 3 6 5 3 2" xfId="14633"/>
    <cellStyle name="Output 2 2 3 6 5 3 2 2" xfId="14634"/>
    <cellStyle name="Output 2 2 3 6 5 3 3" xfId="14635"/>
    <cellStyle name="Output 2 2 3 6 5 4" xfId="14636"/>
    <cellStyle name="Output 2 2 3 6 5 4 2" xfId="14637"/>
    <cellStyle name="Output 2 2 3 6 5 5" xfId="14638"/>
    <cellStyle name="Output 2 2 3 6 6" xfId="14639"/>
    <cellStyle name="Output 2 2 3 6 6 2" xfId="14640"/>
    <cellStyle name="Output 2 2 3 6 6 2 2" xfId="14641"/>
    <cellStyle name="Output 2 2 3 6 6 3" xfId="14642"/>
    <cellStyle name="Output 2 2 3 6 6 3 2" xfId="14643"/>
    <cellStyle name="Output 2 2 3 6 6 4" xfId="14644"/>
    <cellStyle name="Output 2 2 3 6 7" xfId="14645"/>
    <cellStyle name="Output 2 2 3 6 7 2" xfId="14646"/>
    <cellStyle name="Output 2 2 3 6 7 2 2" xfId="14647"/>
    <cellStyle name="Output 2 2 3 6 7 3" xfId="14648"/>
    <cellStyle name="Output 2 2 3 6 8" xfId="14649"/>
    <cellStyle name="Output 2 2 3 6 8 2" xfId="14650"/>
    <cellStyle name="Output 2 2 3 6 9" xfId="14651"/>
    <cellStyle name="Output 2 2 3 7" xfId="14652"/>
    <cellStyle name="Output 2 2 3 7 2" xfId="14653"/>
    <cellStyle name="Output 2 2 3 7 2 2" xfId="14654"/>
    <cellStyle name="Output 2 2 3 7 2 2 2" xfId="14655"/>
    <cellStyle name="Output 2 2 3 7 2 2 2 2" xfId="14656"/>
    <cellStyle name="Output 2 2 3 7 2 2 2 2 2" xfId="14657"/>
    <cellStyle name="Output 2 2 3 7 2 2 2 2 2 2" xfId="14658"/>
    <cellStyle name="Output 2 2 3 7 2 2 2 2 3" xfId="14659"/>
    <cellStyle name="Output 2 2 3 7 2 2 2 2 3 2" xfId="14660"/>
    <cellStyle name="Output 2 2 3 7 2 2 2 2 4" xfId="14661"/>
    <cellStyle name="Output 2 2 3 7 2 2 2 3" xfId="14662"/>
    <cellStyle name="Output 2 2 3 7 2 2 2 3 2" xfId="14663"/>
    <cellStyle name="Output 2 2 3 7 2 2 2 3 2 2" xfId="14664"/>
    <cellStyle name="Output 2 2 3 7 2 2 2 3 3" xfId="14665"/>
    <cellStyle name="Output 2 2 3 7 2 2 2 4" xfId="14666"/>
    <cellStyle name="Output 2 2 3 7 2 2 2 4 2" xfId="14667"/>
    <cellStyle name="Output 2 2 3 7 2 2 2 5" xfId="14668"/>
    <cellStyle name="Output 2 2 3 7 2 2 3" xfId="14669"/>
    <cellStyle name="Output 2 2 3 7 2 2 3 2" xfId="14670"/>
    <cellStyle name="Output 2 2 3 7 2 2 3 2 2" xfId="14671"/>
    <cellStyle name="Output 2 2 3 7 2 2 3 3" xfId="14672"/>
    <cellStyle name="Output 2 2 3 7 2 2 3 3 2" xfId="14673"/>
    <cellStyle name="Output 2 2 3 7 2 2 3 4" xfId="14674"/>
    <cellStyle name="Output 2 2 3 7 2 2 4" xfId="14675"/>
    <cellStyle name="Output 2 2 3 7 2 2 4 2" xfId="14676"/>
    <cellStyle name="Output 2 2 3 7 2 2 4 2 2" xfId="14677"/>
    <cellStyle name="Output 2 2 3 7 2 2 4 3" xfId="14678"/>
    <cellStyle name="Output 2 2 3 7 2 2 5" xfId="14679"/>
    <cellStyle name="Output 2 2 3 7 2 2 5 2" xfId="14680"/>
    <cellStyle name="Output 2 2 3 7 2 2 6" xfId="14681"/>
    <cellStyle name="Output 2 2 3 7 2 3" xfId="14682"/>
    <cellStyle name="Output 2 2 3 7 2 3 2" xfId="14683"/>
    <cellStyle name="Output 2 2 3 7 2 3 2 2" xfId="14684"/>
    <cellStyle name="Output 2 2 3 7 2 3 2 2 2" xfId="14685"/>
    <cellStyle name="Output 2 2 3 7 2 3 2 3" xfId="14686"/>
    <cellStyle name="Output 2 2 3 7 2 3 2 3 2" xfId="14687"/>
    <cellStyle name="Output 2 2 3 7 2 3 2 4" xfId="14688"/>
    <cellStyle name="Output 2 2 3 7 2 3 3" xfId="14689"/>
    <cellStyle name="Output 2 2 3 7 2 3 3 2" xfId="14690"/>
    <cellStyle name="Output 2 2 3 7 2 3 3 2 2" xfId="14691"/>
    <cellStyle name="Output 2 2 3 7 2 3 3 3" xfId="14692"/>
    <cellStyle name="Output 2 2 3 7 2 3 4" xfId="14693"/>
    <cellStyle name="Output 2 2 3 7 2 3 4 2" xfId="14694"/>
    <cellStyle name="Output 2 2 3 7 2 3 5" xfId="14695"/>
    <cellStyle name="Output 2 2 3 7 2 4" xfId="14696"/>
    <cellStyle name="Output 2 2 3 7 2 4 2" xfId="14697"/>
    <cellStyle name="Output 2 2 3 7 2 4 2 2" xfId="14698"/>
    <cellStyle name="Output 2 2 3 7 2 4 3" xfId="14699"/>
    <cellStyle name="Output 2 2 3 7 2 4 3 2" xfId="14700"/>
    <cellStyle name="Output 2 2 3 7 2 4 4" xfId="14701"/>
    <cellStyle name="Output 2 2 3 7 2 5" xfId="14702"/>
    <cellStyle name="Output 2 2 3 7 2 5 2" xfId="14703"/>
    <cellStyle name="Output 2 2 3 7 2 5 2 2" xfId="14704"/>
    <cellStyle name="Output 2 2 3 7 2 5 3" xfId="14705"/>
    <cellStyle name="Output 2 2 3 7 2 6" xfId="14706"/>
    <cellStyle name="Output 2 2 3 7 2 6 2" xfId="14707"/>
    <cellStyle name="Output 2 2 3 7 2 7" xfId="14708"/>
    <cellStyle name="Output 2 2 3 7 3" xfId="14709"/>
    <cellStyle name="Output 2 2 3 7 3 2" xfId="14710"/>
    <cellStyle name="Output 2 2 3 7 3 2 2" xfId="14711"/>
    <cellStyle name="Output 2 2 3 7 3 2 2 2" xfId="14712"/>
    <cellStyle name="Output 2 2 3 7 3 2 2 2 2" xfId="14713"/>
    <cellStyle name="Output 2 2 3 7 3 2 2 3" xfId="14714"/>
    <cellStyle name="Output 2 2 3 7 3 2 2 3 2" xfId="14715"/>
    <cellStyle name="Output 2 2 3 7 3 2 2 4" xfId="14716"/>
    <cellStyle name="Output 2 2 3 7 3 2 3" xfId="14717"/>
    <cellStyle name="Output 2 2 3 7 3 2 3 2" xfId="14718"/>
    <cellStyle name="Output 2 2 3 7 3 2 3 2 2" xfId="14719"/>
    <cellStyle name="Output 2 2 3 7 3 2 3 3" xfId="14720"/>
    <cellStyle name="Output 2 2 3 7 3 2 4" xfId="14721"/>
    <cellStyle name="Output 2 2 3 7 3 2 4 2" xfId="14722"/>
    <cellStyle name="Output 2 2 3 7 3 2 5" xfId="14723"/>
    <cellStyle name="Output 2 2 3 7 3 3" xfId="14724"/>
    <cellStyle name="Output 2 2 3 7 3 3 2" xfId="14725"/>
    <cellStyle name="Output 2 2 3 7 3 3 2 2" xfId="14726"/>
    <cellStyle name="Output 2 2 3 7 3 3 3" xfId="14727"/>
    <cellStyle name="Output 2 2 3 7 3 3 3 2" xfId="14728"/>
    <cellStyle name="Output 2 2 3 7 3 3 4" xfId="14729"/>
    <cellStyle name="Output 2 2 3 7 3 4" xfId="14730"/>
    <cellStyle name="Output 2 2 3 7 3 4 2" xfId="14731"/>
    <cellStyle name="Output 2 2 3 7 3 4 2 2" xfId="14732"/>
    <cellStyle name="Output 2 2 3 7 3 4 3" xfId="14733"/>
    <cellStyle name="Output 2 2 3 7 3 5" xfId="14734"/>
    <cellStyle name="Output 2 2 3 7 3 5 2" xfId="14735"/>
    <cellStyle name="Output 2 2 3 7 3 6" xfId="14736"/>
    <cellStyle name="Output 2 2 3 7 4" xfId="14737"/>
    <cellStyle name="Output 2 2 3 7 4 2" xfId="14738"/>
    <cellStyle name="Output 2 2 3 7 4 2 2" xfId="14739"/>
    <cellStyle name="Output 2 2 3 7 4 2 2 2" xfId="14740"/>
    <cellStyle name="Output 2 2 3 7 4 2 3" xfId="14741"/>
    <cellStyle name="Output 2 2 3 7 4 2 3 2" xfId="14742"/>
    <cellStyle name="Output 2 2 3 7 4 2 4" xfId="14743"/>
    <cellStyle name="Output 2 2 3 7 4 3" xfId="14744"/>
    <cellStyle name="Output 2 2 3 7 4 3 2" xfId="14745"/>
    <cellStyle name="Output 2 2 3 7 4 3 2 2" xfId="14746"/>
    <cellStyle name="Output 2 2 3 7 4 3 3" xfId="14747"/>
    <cellStyle name="Output 2 2 3 7 4 4" xfId="14748"/>
    <cellStyle name="Output 2 2 3 7 4 4 2" xfId="14749"/>
    <cellStyle name="Output 2 2 3 7 4 5" xfId="14750"/>
    <cellStyle name="Output 2 2 3 7 5" xfId="14751"/>
    <cellStyle name="Output 2 2 3 7 5 2" xfId="14752"/>
    <cellStyle name="Output 2 2 3 7 5 2 2" xfId="14753"/>
    <cellStyle name="Output 2 2 3 7 5 3" xfId="14754"/>
    <cellStyle name="Output 2 2 3 7 5 3 2" xfId="14755"/>
    <cellStyle name="Output 2 2 3 7 5 4" xfId="14756"/>
    <cellStyle name="Output 2 2 3 7 6" xfId="14757"/>
    <cellStyle name="Output 2 2 3 7 6 2" xfId="14758"/>
    <cellStyle name="Output 2 2 3 7 6 2 2" xfId="14759"/>
    <cellStyle name="Output 2 2 3 7 6 3" xfId="14760"/>
    <cellStyle name="Output 2 2 3 7 7" xfId="14761"/>
    <cellStyle name="Output 2 2 3 7 7 2" xfId="14762"/>
    <cellStyle name="Output 2 2 3 7 8" xfId="14763"/>
    <cellStyle name="Output 2 2 3 8" xfId="14764"/>
    <cellStyle name="Output 2 2 3 8 2" xfId="14765"/>
    <cellStyle name="Output 2 2 3 8 2 2" xfId="14766"/>
    <cellStyle name="Output 2 2 3 8 2 2 2" xfId="14767"/>
    <cellStyle name="Output 2 2 3 8 2 2 2 2" xfId="14768"/>
    <cellStyle name="Output 2 2 3 8 2 2 2 2 2" xfId="14769"/>
    <cellStyle name="Output 2 2 3 8 2 2 2 3" xfId="14770"/>
    <cellStyle name="Output 2 2 3 8 2 2 2 3 2" xfId="14771"/>
    <cellStyle name="Output 2 2 3 8 2 2 2 4" xfId="14772"/>
    <cellStyle name="Output 2 2 3 8 2 2 3" xfId="14773"/>
    <cellStyle name="Output 2 2 3 8 2 2 3 2" xfId="14774"/>
    <cellStyle name="Output 2 2 3 8 2 2 3 2 2" xfId="14775"/>
    <cellStyle name="Output 2 2 3 8 2 2 3 3" xfId="14776"/>
    <cellStyle name="Output 2 2 3 8 2 2 4" xfId="14777"/>
    <cellStyle name="Output 2 2 3 8 2 2 4 2" xfId="14778"/>
    <cellStyle name="Output 2 2 3 8 2 2 5" xfId="14779"/>
    <cellStyle name="Output 2 2 3 8 2 3" xfId="14780"/>
    <cellStyle name="Output 2 2 3 8 2 3 2" xfId="14781"/>
    <cellStyle name="Output 2 2 3 8 2 3 2 2" xfId="14782"/>
    <cellStyle name="Output 2 2 3 8 2 3 3" xfId="14783"/>
    <cellStyle name="Output 2 2 3 8 2 3 3 2" xfId="14784"/>
    <cellStyle name="Output 2 2 3 8 2 3 4" xfId="14785"/>
    <cellStyle name="Output 2 2 3 8 2 4" xfId="14786"/>
    <cellStyle name="Output 2 2 3 8 2 4 2" xfId="14787"/>
    <cellStyle name="Output 2 2 3 8 2 4 2 2" xfId="14788"/>
    <cellStyle name="Output 2 2 3 8 2 4 3" xfId="14789"/>
    <cellStyle name="Output 2 2 3 8 2 5" xfId="14790"/>
    <cellStyle name="Output 2 2 3 8 2 5 2" xfId="14791"/>
    <cellStyle name="Output 2 2 3 8 2 6" xfId="14792"/>
    <cellStyle name="Output 2 2 3 8 3" xfId="14793"/>
    <cellStyle name="Output 2 2 3 8 3 2" xfId="14794"/>
    <cellStyle name="Output 2 2 3 8 3 2 2" xfId="14795"/>
    <cellStyle name="Output 2 2 3 8 3 2 2 2" xfId="14796"/>
    <cellStyle name="Output 2 2 3 8 3 2 3" xfId="14797"/>
    <cellStyle name="Output 2 2 3 8 3 2 3 2" xfId="14798"/>
    <cellStyle name="Output 2 2 3 8 3 2 4" xfId="14799"/>
    <cellStyle name="Output 2 2 3 8 3 3" xfId="14800"/>
    <cellStyle name="Output 2 2 3 8 3 3 2" xfId="14801"/>
    <cellStyle name="Output 2 2 3 8 3 3 2 2" xfId="14802"/>
    <cellStyle name="Output 2 2 3 8 3 3 3" xfId="14803"/>
    <cellStyle name="Output 2 2 3 8 3 4" xfId="14804"/>
    <cellStyle name="Output 2 2 3 8 3 4 2" xfId="14805"/>
    <cellStyle name="Output 2 2 3 8 3 5" xfId="14806"/>
    <cellStyle name="Output 2 2 3 8 4" xfId="14807"/>
    <cellStyle name="Output 2 2 3 8 4 2" xfId="14808"/>
    <cellStyle name="Output 2 2 3 8 4 2 2" xfId="14809"/>
    <cellStyle name="Output 2 2 3 8 4 3" xfId="14810"/>
    <cellStyle name="Output 2 2 3 8 4 3 2" xfId="14811"/>
    <cellStyle name="Output 2 2 3 8 4 4" xfId="14812"/>
    <cellStyle name="Output 2 2 3 8 5" xfId="14813"/>
    <cellStyle name="Output 2 2 3 8 5 2" xfId="14814"/>
    <cellStyle name="Output 2 2 3 8 5 2 2" xfId="14815"/>
    <cellStyle name="Output 2 2 3 8 5 3" xfId="14816"/>
    <cellStyle name="Output 2 2 3 8 6" xfId="14817"/>
    <cellStyle name="Output 2 2 3 8 6 2" xfId="14818"/>
    <cellStyle name="Output 2 2 3 8 7" xfId="14819"/>
    <cellStyle name="Output 2 2 3 9" xfId="14820"/>
    <cellStyle name="Output 2 2 3 9 2" xfId="14821"/>
    <cellStyle name="Output 2 2 3 9 2 2" xfId="14822"/>
    <cellStyle name="Output 2 2 3 9 2 2 2" xfId="14823"/>
    <cellStyle name="Output 2 2 3 9 2 2 2 2" xfId="14824"/>
    <cellStyle name="Output 2 2 3 9 2 2 3" xfId="14825"/>
    <cellStyle name="Output 2 2 3 9 2 2 3 2" xfId="14826"/>
    <cellStyle name="Output 2 2 3 9 2 2 4" xfId="14827"/>
    <cellStyle name="Output 2 2 3 9 2 3" xfId="14828"/>
    <cellStyle name="Output 2 2 3 9 2 3 2" xfId="14829"/>
    <cellStyle name="Output 2 2 3 9 2 3 2 2" xfId="14830"/>
    <cellStyle name="Output 2 2 3 9 2 3 3" xfId="14831"/>
    <cellStyle name="Output 2 2 3 9 2 4" xfId="14832"/>
    <cellStyle name="Output 2 2 3 9 2 4 2" xfId="14833"/>
    <cellStyle name="Output 2 2 3 9 2 5" xfId="14834"/>
    <cellStyle name="Output 2 2 3 9 3" xfId="14835"/>
    <cellStyle name="Output 2 2 3 9 3 2" xfId="14836"/>
    <cellStyle name="Output 2 2 3 9 3 2 2" xfId="14837"/>
    <cellStyle name="Output 2 2 3 9 3 3" xfId="14838"/>
    <cellStyle name="Output 2 2 3 9 3 3 2" xfId="14839"/>
    <cellStyle name="Output 2 2 3 9 3 4" xfId="14840"/>
    <cellStyle name="Output 2 2 3 9 4" xfId="14841"/>
    <cellStyle name="Output 2 2 3 9 4 2" xfId="14842"/>
    <cellStyle name="Output 2 2 3 9 4 2 2" xfId="14843"/>
    <cellStyle name="Output 2 2 3 9 4 3" xfId="14844"/>
    <cellStyle name="Output 2 2 3 9 5" xfId="14845"/>
    <cellStyle name="Output 2 2 3 9 5 2" xfId="14846"/>
    <cellStyle name="Output 2 2 3 9 6" xfId="14847"/>
    <cellStyle name="Output 2 2 4" xfId="14848"/>
    <cellStyle name="Output 2 2 4 10" xfId="14849"/>
    <cellStyle name="Output 2 2 4 10 2" xfId="14850"/>
    <cellStyle name="Output 2 2 4 10 2 2" xfId="14851"/>
    <cellStyle name="Output 2 2 4 10 3" xfId="14852"/>
    <cellStyle name="Output 2 2 4 11" xfId="14853"/>
    <cellStyle name="Output 2 2 4 11 2" xfId="14854"/>
    <cellStyle name="Output 2 2 4 12" xfId="14855"/>
    <cellStyle name="Output 2 2 4 2" xfId="14856"/>
    <cellStyle name="Output 2 2 4 2 10" xfId="14857"/>
    <cellStyle name="Output 2 2 4 2 2" xfId="14858"/>
    <cellStyle name="Output 2 2 4 2 2 2" xfId="14859"/>
    <cellStyle name="Output 2 2 4 2 2 2 2" xfId="14860"/>
    <cellStyle name="Output 2 2 4 2 2 2 2 2" xfId="14861"/>
    <cellStyle name="Output 2 2 4 2 2 2 2 2 2" xfId="14862"/>
    <cellStyle name="Output 2 2 4 2 2 2 2 2 2 2" xfId="14863"/>
    <cellStyle name="Output 2 2 4 2 2 2 2 2 2 2 2" xfId="14864"/>
    <cellStyle name="Output 2 2 4 2 2 2 2 2 2 2 2 2" xfId="14865"/>
    <cellStyle name="Output 2 2 4 2 2 2 2 2 2 2 3" xfId="14866"/>
    <cellStyle name="Output 2 2 4 2 2 2 2 2 2 2 3 2" xfId="14867"/>
    <cellStyle name="Output 2 2 4 2 2 2 2 2 2 2 4" xfId="14868"/>
    <cellStyle name="Output 2 2 4 2 2 2 2 2 2 3" xfId="14869"/>
    <cellStyle name="Output 2 2 4 2 2 2 2 2 2 3 2" xfId="14870"/>
    <cellStyle name="Output 2 2 4 2 2 2 2 2 2 3 2 2" xfId="14871"/>
    <cellStyle name="Output 2 2 4 2 2 2 2 2 2 3 3" xfId="14872"/>
    <cellStyle name="Output 2 2 4 2 2 2 2 2 2 4" xfId="14873"/>
    <cellStyle name="Output 2 2 4 2 2 2 2 2 2 4 2" xfId="14874"/>
    <cellStyle name="Output 2 2 4 2 2 2 2 2 2 5" xfId="14875"/>
    <cellStyle name="Output 2 2 4 2 2 2 2 2 3" xfId="14876"/>
    <cellStyle name="Output 2 2 4 2 2 2 2 2 3 2" xfId="14877"/>
    <cellStyle name="Output 2 2 4 2 2 2 2 2 3 2 2" xfId="14878"/>
    <cellStyle name="Output 2 2 4 2 2 2 2 2 3 3" xfId="14879"/>
    <cellStyle name="Output 2 2 4 2 2 2 2 2 3 3 2" xfId="14880"/>
    <cellStyle name="Output 2 2 4 2 2 2 2 2 3 4" xfId="14881"/>
    <cellStyle name="Output 2 2 4 2 2 2 2 2 4" xfId="14882"/>
    <cellStyle name="Output 2 2 4 2 2 2 2 2 4 2" xfId="14883"/>
    <cellStyle name="Output 2 2 4 2 2 2 2 2 4 2 2" xfId="14884"/>
    <cellStyle name="Output 2 2 4 2 2 2 2 2 4 3" xfId="14885"/>
    <cellStyle name="Output 2 2 4 2 2 2 2 2 5" xfId="14886"/>
    <cellStyle name="Output 2 2 4 2 2 2 2 2 5 2" xfId="14887"/>
    <cellStyle name="Output 2 2 4 2 2 2 2 2 6" xfId="14888"/>
    <cellStyle name="Output 2 2 4 2 2 2 2 3" xfId="14889"/>
    <cellStyle name="Output 2 2 4 2 2 2 2 3 2" xfId="14890"/>
    <cellStyle name="Output 2 2 4 2 2 2 2 3 2 2" xfId="14891"/>
    <cellStyle name="Output 2 2 4 2 2 2 2 3 2 2 2" xfId="14892"/>
    <cellStyle name="Output 2 2 4 2 2 2 2 3 2 3" xfId="14893"/>
    <cellStyle name="Output 2 2 4 2 2 2 2 3 2 3 2" xfId="14894"/>
    <cellStyle name="Output 2 2 4 2 2 2 2 3 2 4" xfId="14895"/>
    <cellStyle name="Output 2 2 4 2 2 2 2 3 3" xfId="14896"/>
    <cellStyle name="Output 2 2 4 2 2 2 2 3 3 2" xfId="14897"/>
    <cellStyle name="Output 2 2 4 2 2 2 2 3 3 2 2" xfId="14898"/>
    <cellStyle name="Output 2 2 4 2 2 2 2 3 3 3" xfId="14899"/>
    <cellStyle name="Output 2 2 4 2 2 2 2 3 4" xfId="14900"/>
    <cellStyle name="Output 2 2 4 2 2 2 2 3 4 2" xfId="14901"/>
    <cellStyle name="Output 2 2 4 2 2 2 2 3 5" xfId="14902"/>
    <cellStyle name="Output 2 2 4 2 2 2 2 4" xfId="14903"/>
    <cellStyle name="Output 2 2 4 2 2 2 2 4 2" xfId="14904"/>
    <cellStyle name="Output 2 2 4 2 2 2 2 4 2 2" xfId="14905"/>
    <cellStyle name="Output 2 2 4 2 2 2 2 4 3" xfId="14906"/>
    <cellStyle name="Output 2 2 4 2 2 2 2 4 3 2" xfId="14907"/>
    <cellStyle name="Output 2 2 4 2 2 2 2 4 4" xfId="14908"/>
    <cellStyle name="Output 2 2 4 2 2 2 2 5" xfId="14909"/>
    <cellStyle name="Output 2 2 4 2 2 2 2 5 2" xfId="14910"/>
    <cellStyle name="Output 2 2 4 2 2 2 2 5 2 2" xfId="14911"/>
    <cellStyle name="Output 2 2 4 2 2 2 2 5 3" xfId="14912"/>
    <cellStyle name="Output 2 2 4 2 2 2 2 6" xfId="14913"/>
    <cellStyle name="Output 2 2 4 2 2 2 2 6 2" xfId="14914"/>
    <cellStyle name="Output 2 2 4 2 2 2 2 7" xfId="14915"/>
    <cellStyle name="Output 2 2 4 2 2 2 3" xfId="14916"/>
    <cellStyle name="Output 2 2 4 2 2 2 3 2" xfId="14917"/>
    <cellStyle name="Output 2 2 4 2 2 2 3 2 2" xfId="14918"/>
    <cellStyle name="Output 2 2 4 2 2 2 3 2 2 2" xfId="14919"/>
    <cellStyle name="Output 2 2 4 2 2 2 3 2 2 2 2" xfId="14920"/>
    <cellStyle name="Output 2 2 4 2 2 2 3 2 2 3" xfId="14921"/>
    <cellStyle name="Output 2 2 4 2 2 2 3 2 2 3 2" xfId="14922"/>
    <cellStyle name="Output 2 2 4 2 2 2 3 2 2 4" xfId="14923"/>
    <cellStyle name="Output 2 2 4 2 2 2 3 2 3" xfId="14924"/>
    <cellStyle name="Output 2 2 4 2 2 2 3 2 3 2" xfId="14925"/>
    <cellStyle name="Output 2 2 4 2 2 2 3 2 3 2 2" xfId="14926"/>
    <cellStyle name="Output 2 2 4 2 2 2 3 2 3 3" xfId="14927"/>
    <cellStyle name="Output 2 2 4 2 2 2 3 2 4" xfId="14928"/>
    <cellStyle name="Output 2 2 4 2 2 2 3 2 4 2" xfId="14929"/>
    <cellStyle name="Output 2 2 4 2 2 2 3 2 5" xfId="14930"/>
    <cellStyle name="Output 2 2 4 2 2 2 3 3" xfId="14931"/>
    <cellStyle name="Output 2 2 4 2 2 2 3 3 2" xfId="14932"/>
    <cellStyle name="Output 2 2 4 2 2 2 3 3 2 2" xfId="14933"/>
    <cellStyle name="Output 2 2 4 2 2 2 3 3 3" xfId="14934"/>
    <cellStyle name="Output 2 2 4 2 2 2 3 3 3 2" xfId="14935"/>
    <cellStyle name="Output 2 2 4 2 2 2 3 3 4" xfId="14936"/>
    <cellStyle name="Output 2 2 4 2 2 2 3 4" xfId="14937"/>
    <cellStyle name="Output 2 2 4 2 2 2 3 4 2" xfId="14938"/>
    <cellStyle name="Output 2 2 4 2 2 2 3 4 2 2" xfId="14939"/>
    <cellStyle name="Output 2 2 4 2 2 2 3 4 3" xfId="14940"/>
    <cellStyle name="Output 2 2 4 2 2 2 3 5" xfId="14941"/>
    <cellStyle name="Output 2 2 4 2 2 2 3 5 2" xfId="14942"/>
    <cellStyle name="Output 2 2 4 2 2 2 3 6" xfId="14943"/>
    <cellStyle name="Output 2 2 4 2 2 2 4" xfId="14944"/>
    <cellStyle name="Output 2 2 4 2 2 2 4 2" xfId="14945"/>
    <cellStyle name="Output 2 2 4 2 2 2 4 2 2" xfId="14946"/>
    <cellStyle name="Output 2 2 4 2 2 2 4 2 2 2" xfId="14947"/>
    <cellStyle name="Output 2 2 4 2 2 2 4 2 3" xfId="14948"/>
    <cellStyle name="Output 2 2 4 2 2 2 4 2 3 2" xfId="14949"/>
    <cellStyle name="Output 2 2 4 2 2 2 4 2 4" xfId="14950"/>
    <cellStyle name="Output 2 2 4 2 2 2 4 3" xfId="14951"/>
    <cellStyle name="Output 2 2 4 2 2 2 4 3 2" xfId="14952"/>
    <cellStyle name="Output 2 2 4 2 2 2 4 3 2 2" xfId="14953"/>
    <cellStyle name="Output 2 2 4 2 2 2 4 3 3" xfId="14954"/>
    <cellStyle name="Output 2 2 4 2 2 2 4 4" xfId="14955"/>
    <cellStyle name="Output 2 2 4 2 2 2 4 4 2" xfId="14956"/>
    <cellStyle name="Output 2 2 4 2 2 2 4 5" xfId="14957"/>
    <cellStyle name="Output 2 2 4 2 2 2 5" xfId="14958"/>
    <cellStyle name="Output 2 2 4 2 2 2 5 2" xfId="14959"/>
    <cellStyle name="Output 2 2 4 2 2 2 5 2 2" xfId="14960"/>
    <cellStyle name="Output 2 2 4 2 2 2 5 3" xfId="14961"/>
    <cellStyle name="Output 2 2 4 2 2 2 5 3 2" xfId="14962"/>
    <cellStyle name="Output 2 2 4 2 2 2 5 4" xfId="14963"/>
    <cellStyle name="Output 2 2 4 2 2 2 6" xfId="14964"/>
    <cellStyle name="Output 2 2 4 2 2 2 6 2" xfId="14965"/>
    <cellStyle name="Output 2 2 4 2 2 2 6 2 2" xfId="14966"/>
    <cellStyle name="Output 2 2 4 2 2 2 6 3" xfId="14967"/>
    <cellStyle name="Output 2 2 4 2 2 2 7" xfId="14968"/>
    <cellStyle name="Output 2 2 4 2 2 2 7 2" xfId="14969"/>
    <cellStyle name="Output 2 2 4 2 2 2 8" xfId="14970"/>
    <cellStyle name="Output 2 2 4 2 2 3" xfId="14971"/>
    <cellStyle name="Output 2 2 4 2 2 3 2" xfId="14972"/>
    <cellStyle name="Output 2 2 4 2 2 3 2 2" xfId="14973"/>
    <cellStyle name="Output 2 2 4 2 2 3 2 2 2" xfId="14974"/>
    <cellStyle name="Output 2 2 4 2 2 3 2 2 2 2" xfId="14975"/>
    <cellStyle name="Output 2 2 4 2 2 3 2 2 2 2 2" xfId="14976"/>
    <cellStyle name="Output 2 2 4 2 2 3 2 2 2 3" xfId="14977"/>
    <cellStyle name="Output 2 2 4 2 2 3 2 2 2 3 2" xfId="14978"/>
    <cellStyle name="Output 2 2 4 2 2 3 2 2 2 4" xfId="14979"/>
    <cellStyle name="Output 2 2 4 2 2 3 2 2 3" xfId="14980"/>
    <cellStyle name="Output 2 2 4 2 2 3 2 2 3 2" xfId="14981"/>
    <cellStyle name="Output 2 2 4 2 2 3 2 2 3 2 2" xfId="14982"/>
    <cellStyle name="Output 2 2 4 2 2 3 2 2 3 3" xfId="14983"/>
    <cellStyle name="Output 2 2 4 2 2 3 2 2 4" xfId="14984"/>
    <cellStyle name="Output 2 2 4 2 2 3 2 2 4 2" xfId="14985"/>
    <cellStyle name="Output 2 2 4 2 2 3 2 2 5" xfId="14986"/>
    <cellStyle name="Output 2 2 4 2 2 3 2 3" xfId="14987"/>
    <cellStyle name="Output 2 2 4 2 2 3 2 3 2" xfId="14988"/>
    <cellStyle name="Output 2 2 4 2 2 3 2 3 2 2" xfId="14989"/>
    <cellStyle name="Output 2 2 4 2 2 3 2 3 3" xfId="14990"/>
    <cellStyle name="Output 2 2 4 2 2 3 2 3 3 2" xfId="14991"/>
    <cellStyle name="Output 2 2 4 2 2 3 2 3 4" xfId="14992"/>
    <cellStyle name="Output 2 2 4 2 2 3 2 4" xfId="14993"/>
    <cellStyle name="Output 2 2 4 2 2 3 2 4 2" xfId="14994"/>
    <cellStyle name="Output 2 2 4 2 2 3 2 4 2 2" xfId="14995"/>
    <cellStyle name="Output 2 2 4 2 2 3 2 4 3" xfId="14996"/>
    <cellStyle name="Output 2 2 4 2 2 3 2 5" xfId="14997"/>
    <cellStyle name="Output 2 2 4 2 2 3 2 5 2" xfId="14998"/>
    <cellStyle name="Output 2 2 4 2 2 3 2 6" xfId="14999"/>
    <cellStyle name="Output 2 2 4 2 2 3 3" xfId="15000"/>
    <cellStyle name="Output 2 2 4 2 2 3 3 2" xfId="15001"/>
    <cellStyle name="Output 2 2 4 2 2 3 3 2 2" xfId="15002"/>
    <cellStyle name="Output 2 2 4 2 2 3 3 2 2 2" xfId="15003"/>
    <cellStyle name="Output 2 2 4 2 2 3 3 2 3" xfId="15004"/>
    <cellStyle name="Output 2 2 4 2 2 3 3 2 3 2" xfId="15005"/>
    <cellStyle name="Output 2 2 4 2 2 3 3 2 4" xfId="15006"/>
    <cellStyle name="Output 2 2 4 2 2 3 3 3" xfId="15007"/>
    <cellStyle name="Output 2 2 4 2 2 3 3 3 2" xfId="15008"/>
    <cellStyle name="Output 2 2 4 2 2 3 3 3 2 2" xfId="15009"/>
    <cellStyle name="Output 2 2 4 2 2 3 3 3 3" xfId="15010"/>
    <cellStyle name="Output 2 2 4 2 2 3 3 4" xfId="15011"/>
    <cellStyle name="Output 2 2 4 2 2 3 3 4 2" xfId="15012"/>
    <cellStyle name="Output 2 2 4 2 2 3 3 5" xfId="15013"/>
    <cellStyle name="Output 2 2 4 2 2 3 4" xfId="15014"/>
    <cellStyle name="Output 2 2 4 2 2 3 4 2" xfId="15015"/>
    <cellStyle name="Output 2 2 4 2 2 3 4 2 2" xfId="15016"/>
    <cellStyle name="Output 2 2 4 2 2 3 4 3" xfId="15017"/>
    <cellStyle name="Output 2 2 4 2 2 3 4 3 2" xfId="15018"/>
    <cellStyle name="Output 2 2 4 2 2 3 4 4" xfId="15019"/>
    <cellStyle name="Output 2 2 4 2 2 3 5" xfId="15020"/>
    <cellStyle name="Output 2 2 4 2 2 3 5 2" xfId="15021"/>
    <cellStyle name="Output 2 2 4 2 2 3 5 2 2" xfId="15022"/>
    <cellStyle name="Output 2 2 4 2 2 3 5 3" xfId="15023"/>
    <cellStyle name="Output 2 2 4 2 2 3 6" xfId="15024"/>
    <cellStyle name="Output 2 2 4 2 2 3 6 2" xfId="15025"/>
    <cellStyle name="Output 2 2 4 2 2 3 7" xfId="15026"/>
    <cellStyle name="Output 2 2 4 2 2 4" xfId="15027"/>
    <cellStyle name="Output 2 2 4 2 2 4 2" xfId="15028"/>
    <cellStyle name="Output 2 2 4 2 2 4 2 2" xfId="15029"/>
    <cellStyle name="Output 2 2 4 2 2 4 2 2 2" xfId="15030"/>
    <cellStyle name="Output 2 2 4 2 2 4 2 2 2 2" xfId="15031"/>
    <cellStyle name="Output 2 2 4 2 2 4 2 2 3" xfId="15032"/>
    <cellStyle name="Output 2 2 4 2 2 4 2 2 3 2" xfId="15033"/>
    <cellStyle name="Output 2 2 4 2 2 4 2 2 4" xfId="15034"/>
    <cellStyle name="Output 2 2 4 2 2 4 2 3" xfId="15035"/>
    <cellStyle name="Output 2 2 4 2 2 4 2 3 2" xfId="15036"/>
    <cellStyle name="Output 2 2 4 2 2 4 2 3 2 2" xfId="15037"/>
    <cellStyle name="Output 2 2 4 2 2 4 2 3 3" xfId="15038"/>
    <cellStyle name="Output 2 2 4 2 2 4 2 4" xfId="15039"/>
    <cellStyle name="Output 2 2 4 2 2 4 2 4 2" xfId="15040"/>
    <cellStyle name="Output 2 2 4 2 2 4 2 5" xfId="15041"/>
    <cellStyle name="Output 2 2 4 2 2 4 3" xfId="15042"/>
    <cellStyle name="Output 2 2 4 2 2 4 3 2" xfId="15043"/>
    <cellStyle name="Output 2 2 4 2 2 4 3 2 2" xfId="15044"/>
    <cellStyle name="Output 2 2 4 2 2 4 3 3" xfId="15045"/>
    <cellStyle name="Output 2 2 4 2 2 4 3 3 2" xfId="15046"/>
    <cellStyle name="Output 2 2 4 2 2 4 3 4" xfId="15047"/>
    <cellStyle name="Output 2 2 4 2 2 4 4" xfId="15048"/>
    <cellStyle name="Output 2 2 4 2 2 4 4 2" xfId="15049"/>
    <cellStyle name="Output 2 2 4 2 2 4 4 2 2" xfId="15050"/>
    <cellStyle name="Output 2 2 4 2 2 4 4 3" xfId="15051"/>
    <cellStyle name="Output 2 2 4 2 2 4 5" xfId="15052"/>
    <cellStyle name="Output 2 2 4 2 2 4 5 2" xfId="15053"/>
    <cellStyle name="Output 2 2 4 2 2 4 6" xfId="15054"/>
    <cellStyle name="Output 2 2 4 2 2 5" xfId="15055"/>
    <cellStyle name="Output 2 2 4 2 2 5 2" xfId="15056"/>
    <cellStyle name="Output 2 2 4 2 2 5 2 2" xfId="15057"/>
    <cellStyle name="Output 2 2 4 2 2 5 2 2 2" xfId="15058"/>
    <cellStyle name="Output 2 2 4 2 2 5 2 3" xfId="15059"/>
    <cellStyle name="Output 2 2 4 2 2 5 2 3 2" xfId="15060"/>
    <cellStyle name="Output 2 2 4 2 2 5 2 4" xfId="15061"/>
    <cellStyle name="Output 2 2 4 2 2 5 3" xfId="15062"/>
    <cellStyle name="Output 2 2 4 2 2 5 3 2" xfId="15063"/>
    <cellStyle name="Output 2 2 4 2 2 5 3 2 2" xfId="15064"/>
    <cellStyle name="Output 2 2 4 2 2 5 3 3" xfId="15065"/>
    <cellStyle name="Output 2 2 4 2 2 5 4" xfId="15066"/>
    <cellStyle name="Output 2 2 4 2 2 5 4 2" xfId="15067"/>
    <cellStyle name="Output 2 2 4 2 2 5 5" xfId="15068"/>
    <cellStyle name="Output 2 2 4 2 2 6" xfId="15069"/>
    <cellStyle name="Output 2 2 4 2 2 6 2" xfId="15070"/>
    <cellStyle name="Output 2 2 4 2 2 6 2 2" xfId="15071"/>
    <cellStyle name="Output 2 2 4 2 2 6 3" xfId="15072"/>
    <cellStyle name="Output 2 2 4 2 2 6 3 2" xfId="15073"/>
    <cellStyle name="Output 2 2 4 2 2 6 4" xfId="15074"/>
    <cellStyle name="Output 2 2 4 2 2 7" xfId="15075"/>
    <cellStyle name="Output 2 2 4 2 2 7 2" xfId="15076"/>
    <cellStyle name="Output 2 2 4 2 2 7 2 2" xfId="15077"/>
    <cellStyle name="Output 2 2 4 2 2 7 3" xfId="15078"/>
    <cellStyle name="Output 2 2 4 2 2 8" xfId="15079"/>
    <cellStyle name="Output 2 2 4 2 2 8 2" xfId="15080"/>
    <cellStyle name="Output 2 2 4 2 2 9" xfId="15081"/>
    <cellStyle name="Output 2 2 4 2 3" xfId="15082"/>
    <cellStyle name="Output 2 2 4 2 3 2" xfId="15083"/>
    <cellStyle name="Output 2 2 4 2 3 2 2" xfId="15084"/>
    <cellStyle name="Output 2 2 4 2 3 2 2 2" xfId="15085"/>
    <cellStyle name="Output 2 2 4 2 3 2 2 2 2" xfId="15086"/>
    <cellStyle name="Output 2 2 4 2 3 2 2 2 2 2" xfId="15087"/>
    <cellStyle name="Output 2 2 4 2 3 2 2 2 2 2 2" xfId="15088"/>
    <cellStyle name="Output 2 2 4 2 3 2 2 2 2 3" xfId="15089"/>
    <cellStyle name="Output 2 2 4 2 3 2 2 2 2 3 2" xfId="15090"/>
    <cellStyle name="Output 2 2 4 2 3 2 2 2 2 4" xfId="15091"/>
    <cellStyle name="Output 2 2 4 2 3 2 2 2 3" xfId="15092"/>
    <cellStyle name="Output 2 2 4 2 3 2 2 2 3 2" xfId="15093"/>
    <cellStyle name="Output 2 2 4 2 3 2 2 2 3 2 2" xfId="15094"/>
    <cellStyle name="Output 2 2 4 2 3 2 2 2 3 3" xfId="15095"/>
    <cellStyle name="Output 2 2 4 2 3 2 2 2 4" xfId="15096"/>
    <cellStyle name="Output 2 2 4 2 3 2 2 2 4 2" xfId="15097"/>
    <cellStyle name="Output 2 2 4 2 3 2 2 2 5" xfId="15098"/>
    <cellStyle name="Output 2 2 4 2 3 2 2 3" xfId="15099"/>
    <cellStyle name="Output 2 2 4 2 3 2 2 3 2" xfId="15100"/>
    <cellStyle name="Output 2 2 4 2 3 2 2 3 2 2" xfId="15101"/>
    <cellStyle name="Output 2 2 4 2 3 2 2 3 3" xfId="15102"/>
    <cellStyle name="Output 2 2 4 2 3 2 2 3 3 2" xfId="15103"/>
    <cellStyle name="Output 2 2 4 2 3 2 2 3 4" xfId="15104"/>
    <cellStyle name="Output 2 2 4 2 3 2 2 4" xfId="15105"/>
    <cellStyle name="Output 2 2 4 2 3 2 2 4 2" xfId="15106"/>
    <cellStyle name="Output 2 2 4 2 3 2 2 4 2 2" xfId="15107"/>
    <cellStyle name="Output 2 2 4 2 3 2 2 4 3" xfId="15108"/>
    <cellStyle name="Output 2 2 4 2 3 2 2 5" xfId="15109"/>
    <cellStyle name="Output 2 2 4 2 3 2 2 5 2" xfId="15110"/>
    <cellStyle name="Output 2 2 4 2 3 2 2 6" xfId="15111"/>
    <cellStyle name="Output 2 2 4 2 3 2 3" xfId="15112"/>
    <cellStyle name="Output 2 2 4 2 3 2 3 2" xfId="15113"/>
    <cellStyle name="Output 2 2 4 2 3 2 3 2 2" xfId="15114"/>
    <cellStyle name="Output 2 2 4 2 3 2 3 2 2 2" xfId="15115"/>
    <cellStyle name="Output 2 2 4 2 3 2 3 2 3" xfId="15116"/>
    <cellStyle name="Output 2 2 4 2 3 2 3 2 3 2" xfId="15117"/>
    <cellStyle name="Output 2 2 4 2 3 2 3 2 4" xfId="15118"/>
    <cellStyle name="Output 2 2 4 2 3 2 3 3" xfId="15119"/>
    <cellStyle name="Output 2 2 4 2 3 2 3 3 2" xfId="15120"/>
    <cellStyle name="Output 2 2 4 2 3 2 3 3 2 2" xfId="15121"/>
    <cellStyle name="Output 2 2 4 2 3 2 3 3 3" xfId="15122"/>
    <cellStyle name="Output 2 2 4 2 3 2 3 4" xfId="15123"/>
    <cellStyle name="Output 2 2 4 2 3 2 3 4 2" xfId="15124"/>
    <cellStyle name="Output 2 2 4 2 3 2 3 5" xfId="15125"/>
    <cellStyle name="Output 2 2 4 2 3 2 4" xfId="15126"/>
    <cellStyle name="Output 2 2 4 2 3 2 4 2" xfId="15127"/>
    <cellStyle name="Output 2 2 4 2 3 2 4 2 2" xfId="15128"/>
    <cellStyle name="Output 2 2 4 2 3 2 4 3" xfId="15129"/>
    <cellStyle name="Output 2 2 4 2 3 2 4 3 2" xfId="15130"/>
    <cellStyle name="Output 2 2 4 2 3 2 4 4" xfId="15131"/>
    <cellStyle name="Output 2 2 4 2 3 2 5" xfId="15132"/>
    <cellStyle name="Output 2 2 4 2 3 2 5 2" xfId="15133"/>
    <cellStyle name="Output 2 2 4 2 3 2 5 2 2" xfId="15134"/>
    <cellStyle name="Output 2 2 4 2 3 2 5 3" xfId="15135"/>
    <cellStyle name="Output 2 2 4 2 3 2 6" xfId="15136"/>
    <cellStyle name="Output 2 2 4 2 3 2 6 2" xfId="15137"/>
    <cellStyle name="Output 2 2 4 2 3 2 7" xfId="15138"/>
    <cellStyle name="Output 2 2 4 2 3 3" xfId="15139"/>
    <cellStyle name="Output 2 2 4 2 3 3 2" xfId="15140"/>
    <cellStyle name="Output 2 2 4 2 3 3 2 2" xfId="15141"/>
    <cellStyle name="Output 2 2 4 2 3 3 2 2 2" xfId="15142"/>
    <cellStyle name="Output 2 2 4 2 3 3 2 2 2 2" xfId="15143"/>
    <cellStyle name="Output 2 2 4 2 3 3 2 2 3" xfId="15144"/>
    <cellStyle name="Output 2 2 4 2 3 3 2 2 3 2" xfId="15145"/>
    <cellStyle name="Output 2 2 4 2 3 3 2 2 4" xfId="15146"/>
    <cellStyle name="Output 2 2 4 2 3 3 2 3" xfId="15147"/>
    <cellStyle name="Output 2 2 4 2 3 3 2 3 2" xfId="15148"/>
    <cellStyle name="Output 2 2 4 2 3 3 2 3 2 2" xfId="15149"/>
    <cellStyle name="Output 2 2 4 2 3 3 2 3 3" xfId="15150"/>
    <cellStyle name="Output 2 2 4 2 3 3 2 4" xfId="15151"/>
    <cellStyle name="Output 2 2 4 2 3 3 2 4 2" xfId="15152"/>
    <cellStyle name="Output 2 2 4 2 3 3 2 5" xfId="15153"/>
    <cellStyle name="Output 2 2 4 2 3 3 3" xfId="15154"/>
    <cellStyle name="Output 2 2 4 2 3 3 3 2" xfId="15155"/>
    <cellStyle name="Output 2 2 4 2 3 3 3 2 2" xfId="15156"/>
    <cellStyle name="Output 2 2 4 2 3 3 3 3" xfId="15157"/>
    <cellStyle name="Output 2 2 4 2 3 3 3 3 2" xfId="15158"/>
    <cellStyle name="Output 2 2 4 2 3 3 3 4" xfId="15159"/>
    <cellStyle name="Output 2 2 4 2 3 3 4" xfId="15160"/>
    <cellStyle name="Output 2 2 4 2 3 3 4 2" xfId="15161"/>
    <cellStyle name="Output 2 2 4 2 3 3 4 2 2" xfId="15162"/>
    <cellStyle name="Output 2 2 4 2 3 3 4 3" xfId="15163"/>
    <cellStyle name="Output 2 2 4 2 3 3 5" xfId="15164"/>
    <cellStyle name="Output 2 2 4 2 3 3 5 2" xfId="15165"/>
    <cellStyle name="Output 2 2 4 2 3 3 6" xfId="15166"/>
    <cellStyle name="Output 2 2 4 2 3 4" xfId="15167"/>
    <cellStyle name="Output 2 2 4 2 3 4 2" xfId="15168"/>
    <cellStyle name="Output 2 2 4 2 3 4 2 2" xfId="15169"/>
    <cellStyle name="Output 2 2 4 2 3 4 2 2 2" xfId="15170"/>
    <cellStyle name="Output 2 2 4 2 3 4 2 3" xfId="15171"/>
    <cellStyle name="Output 2 2 4 2 3 4 2 3 2" xfId="15172"/>
    <cellStyle name="Output 2 2 4 2 3 4 2 4" xfId="15173"/>
    <cellStyle name="Output 2 2 4 2 3 4 3" xfId="15174"/>
    <cellStyle name="Output 2 2 4 2 3 4 3 2" xfId="15175"/>
    <cellStyle name="Output 2 2 4 2 3 4 3 2 2" xfId="15176"/>
    <cellStyle name="Output 2 2 4 2 3 4 3 3" xfId="15177"/>
    <cellStyle name="Output 2 2 4 2 3 4 4" xfId="15178"/>
    <cellStyle name="Output 2 2 4 2 3 4 4 2" xfId="15179"/>
    <cellStyle name="Output 2 2 4 2 3 4 5" xfId="15180"/>
    <cellStyle name="Output 2 2 4 2 3 5" xfId="15181"/>
    <cellStyle name="Output 2 2 4 2 3 5 2" xfId="15182"/>
    <cellStyle name="Output 2 2 4 2 3 5 2 2" xfId="15183"/>
    <cellStyle name="Output 2 2 4 2 3 5 3" xfId="15184"/>
    <cellStyle name="Output 2 2 4 2 3 5 3 2" xfId="15185"/>
    <cellStyle name="Output 2 2 4 2 3 5 4" xfId="15186"/>
    <cellStyle name="Output 2 2 4 2 3 6" xfId="15187"/>
    <cellStyle name="Output 2 2 4 2 3 6 2" xfId="15188"/>
    <cellStyle name="Output 2 2 4 2 3 6 2 2" xfId="15189"/>
    <cellStyle name="Output 2 2 4 2 3 6 3" xfId="15190"/>
    <cellStyle name="Output 2 2 4 2 3 7" xfId="15191"/>
    <cellStyle name="Output 2 2 4 2 3 7 2" xfId="15192"/>
    <cellStyle name="Output 2 2 4 2 3 8" xfId="15193"/>
    <cellStyle name="Output 2 2 4 2 4" xfId="15194"/>
    <cellStyle name="Output 2 2 4 2 4 2" xfId="15195"/>
    <cellStyle name="Output 2 2 4 2 4 2 2" xfId="15196"/>
    <cellStyle name="Output 2 2 4 2 4 2 2 2" xfId="15197"/>
    <cellStyle name="Output 2 2 4 2 4 2 2 2 2" xfId="15198"/>
    <cellStyle name="Output 2 2 4 2 4 2 2 2 2 2" xfId="15199"/>
    <cellStyle name="Output 2 2 4 2 4 2 2 2 3" xfId="15200"/>
    <cellStyle name="Output 2 2 4 2 4 2 2 2 3 2" xfId="15201"/>
    <cellStyle name="Output 2 2 4 2 4 2 2 2 4" xfId="15202"/>
    <cellStyle name="Output 2 2 4 2 4 2 2 3" xfId="15203"/>
    <cellStyle name="Output 2 2 4 2 4 2 2 3 2" xfId="15204"/>
    <cellStyle name="Output 2 2 4 2 4 2 2 3 2 2" xfId="15205"/>
    <cellStyle name="Output 2 2 4 2 4 2 2 3 3" xfId="15206"/>
    <cellStyle name="Output 2 2 4 2 4 2 2 4" xfId="15207"/>
    <cellStyle name="Output 2 2 4 2 4 2 2 4 2" xfId="15208"/>
    <cellStyle name="Output 2 2 4 2 4 2 2 5" xfId="15209"/>
    <cellStyle name="Output 2 2 4 2 4 2 3" xfId="15210"/>
    <cellStyle name="Output 2 2 4 2 4 2 3 2" xfId="15211"/>
    <cellStyle name="Output 2 2 4 2 4 2 3 2 2" xfId="15212"/>
    <cellStyle name="Output 2 2 4 2 4 2 3 3" xfId="15213"/>
    <cellStyle name="Output 2 2 4 2 4 2 3 3 2" xfId="15214"/>
    <cellStyle name="Output 2 2 4 2 4 2 3 4" xfId="15215"/>
    <cellStyle name="Output 2 2 4 2 4 2 4" xfId="15216"/>
    <cellStyle name="Output 2 2 4 2 4 2 4 2" xfId="15217"/>
    <cellStyle name="Output 2 2 4 2 4 2 4 2 2" xfId="15218"/>
    <cellStyle name="Output 2 2 4 2 4 2 4 3" xfId="15219"/>
    <cellStyle name="Output 2 2 4 2 4 2 5" xfId="15220"/>
    <cellStyle name="Output 2 2 4 2 4 2 5 2" xfId="15221"/>
    <cellStyle name="Output 2 2 4 2 4 2 6" xfId="15222"/>
    <cellStyle name="Output 2 2 4 2 4 3" xfId="15223"/>
    <cellStyle name="Output 2 2 4 2 4 3 2" xfId="15224"/>
    <cellStyle name="Output 2 2 4 2 4 3 2 2" xfId="15225"/>
    <cellStyle name="Output 2 2 4 2 4 3 2 2 2" xfId="15226"/>
    <cellStyle name="Output 2 2 4 2 4 3 2 3" xfId="15227"/>
    <cellStyle name="Output 2 2 4 2 4 3 2 3 2" xfId="15228"/>
    <cellStyle name="Output 2 2 4 2 4 3 2 4" xfId="15229"/>
    <cellStyle name="Output 2 2 4 2 4 3 3" xfId="15230"/>
    <cellStyle name="Output 2 2 4 2 4 3 3 2" xfId="15231"/>
    <cellStyle name="Output 2 2 4 2 4 3 3 2 2" xfId="15232"/>
    <cellStyle name="Output 2 2 4 2 4 3 3 3" xfId="15233"/>
    <cellStyle name="Output 2 2 4 2 4 3 4" xfId="15234"/>
    <cellStyle name="Output 2 2 4 2 4 3 4 2" xfId="15235"/>
    <cellStyle name="Output 2 2 4 2 4 3 5" xfId="15236"/>
    <cellStyle name="Output 2 2 4 2 4 4" xfId="15237"/>
    <cellStyle name="Output 2 2 4 2 4 4 2" xfId="15238"/>
    <cellStyle name="Output 2 2 4 2 4 4 2 2" xfId="15239"/>
    <cellStyle name="Output 2 2 4 2 4 4 3" xfId="15240"/>
    <cellStyle name="Output 2 2 4 2 4 4 3 2" xfId="15241"/>
    <cellStyle name="Output 2 2 4 2 4 4 4" xfId="15242"/>
    <cellStyle name="Output 2 2 4 2 4 5" xfId="15243"/>
    <cellStyle name="Output 2 2 4 2 4 5 2" xfId="15244"/>
    <cellStyle name="Output 2 2 4 2 4 5 2 2" xfId="15245"/>
    <cellStyle name="Output 2 2 4 2 4 5 3" xfId="15246"/>
    <cellStyle name="Output 2 2 4 2 4 6" xfId="15247"/>
    <cellStyle name="Output 2 2 4 2 4 6 2" xfId="15248"/>
    <cellStyle name="Output 2 2 4 2 4 7" xfId="15249"/>
    <cellStyle name="Output 2 2 4 2 5" xfId="15250"/>
    <cellStyle name="Output 2 2 4 2 5 2" xfId="15251"/>
    <cellStyle name="Output 2 2 4 2 5 2 2" xfId="15252"/>
    <cellStyle name="Output 2 2 4 2 5 2 2 2" xfId="15253"/>
    <cellStyle name="Output 2 2 4 2 5 2 2 2 2" xfId="15254"/>
    <cellStyle name="Output 2 2 4 2 5 2 2 3" xfId="15255"/>
    <cellStyle name="Output 2 2 4 2 5 2 2 3 2" xfId="15256"/>
    <cellStyle name="Output 2 2 4 2 5 2 2 4" xfId="15257"/>
    <cellStyle name="Output 2 2 4 2 5 2 3" xfId="15258"/>
    <cellStyle name="Output 2 2 4 2 5 2 3 2" xfId="15259"/>
    <cellStyle name="Output 2 2 4 2 5 2 3 2 2" xfId="15260"/>
    <cellStyle name="Output 2 2 4 2 5 2 3 3" xfId="15261"/>
    <cellStyle name="Output 2 2 4 2 5 2 4" xfId="15262"/>
    <cellStyle name="Output 2 2 4 2 5 2 4 2" xfId="15263"/>
    <cellStyle name="Output 2 2 4 2 5 2 5" xfId="15264"/>
    <cellStyle name="Output 2 2 4 2 5 3" xfId="15265"/>
    <cellStyle name="Output 2 2 4 2 5 3 2" xfId="15266"/>
    <cellStyle name="Output 2 2 4 2 5 3 2 2" xfId="15267"/>
    <cellStyle name="Output 2 2 4 2 5 3 3" xfId="15268"/>
    <cellStyle name="Output 2 2 4 2 5 3 3 2" xfId="15269"/>
    <cellStyle name="Output 2 2 4 2 5 3 4" xfId="15270"/>
    <cellStyle name="Output 2 2 4 2 5 4" xfId="15271"/>
    <cellStyle name="Output 2 2 4 2 5 4 2" xfId="15272"/>
    <cellStyle name="Output 2 2 4 2 5 4 2 2" xfId="15273"/>
    <cellStyle name="Output 2 2 4 2 5 4 3" xfId="15274"/>
    <cellStyle name="Output 2 2 4 2 5 5" xfId="15275"/>
    <cellStyle name="Output 2 2 4 2 5 5 2" xfId="15276"/>
    <cellStyle name="Output 2 2 4 2 5 6" xfId="15277"/>
    <cellStyle name="Output 2 2 4 2 6" xfId="15278"/>
    <cellStyle name="Output 2 2 4 2 6 2" xfId="15279"/>
    <cellStyle name="Output 2 2 4 2 6 2 2" xfId="15280"/>
    <cellStyle name="Output 2 2 4 2 6 2 2 2" xfId="15281"/>
    <cellStyle name="Output 2 2 4 2 6 2 3" xfId="15282"/>
    <cellStyle name="Output 2 2 4 2 6 2 3 2" xfId="15283"/>
    <cellStyle name="Output 2 2 4 2 6 2 4" xfId="15284"/>
    <cellStyle name="Output 2 2 4 2 6 3" xfId="15285"/>
    <cellStyle name="Output 2 2 4 2 6 3 2" xfId="15286"/>
    <cellStyle name="Output 2 2 4 2 6 3 2 2" xfId="15287"/>
    <cellStyle name="Output 2 2 4 2 6 3 3" xfId="15288"/>
    <cellStyle name="Output 2 2 4 2 6 4" xfId="15289"/>
    <cellStyle name="Output 2 2 4 2 6 4 2" xfId="15290"/>
    <cellStyle name="Output 2 2 4 2 6 5" xfId="15291"/>
    <cellStyle name="Output 2 2 4 2 7" xfId="15292"/>
    <cellStyle name="Output 2 2 4 2 7 2" xfId="15293"/>
    <cellStyle name="Output 2 2 4 2 7 2 2" xfId="15294"/>
    <cellStyle name="Output 2 2 4 2 7 3" xfId="15295"/>
    <cellStyle name="Output 2 2 4 2 7 3 2" xfId="15296"/>
    <cellStyle name="Output 2 2 4 2 7 4" xfId="15297"/>
    <cellStyle name="Output 2 2 4 2 8" xfId="15298"/>
    <cellStyle name="Output 2 2 4 2 8 2" xfId="15299"/>
    <cellStyle name="Output 2 2 4 2 8 2 2" xfId="15300"/>
    <cellStyle name="Output 2 2 4 2 8 3" xfId="15301"/>
    <cellStyle name="Output 2 2 4 2 9" xfId="15302"/>
    <cellStyle name="Output 2 2 4 2 9 2" xfId="15303"/>
    <cellStyle name="Output 2 2 4 3" xfId="15304"/>
    <cellStyle name="Output 2 2 4 3 10" xfId="15305"/>
    <cellStyle name="Output 2 2 4 3 2" xfId="15306"/>
    <cellStyle name="Output 2 2 4 3 2 2" xfId="15307"/>
    <cellStyle name="Output 2 2 4 3 2 2 2" xfId="15308"/>
    <cellStyle name="Output 2 2 4 3 2 2 2 2" xfId="15309"/>
    <cellStyle name="Output 2 2 4 3 2 2 2 2 2" xfId="15310"/>
    <cellStyle name="Output 2 2 4 3 2 2 2 2 2 2" xfId="15311"/>
    <cellStyle name="Output 2 2 4 3 2 2 2 2 2 2 2" xfId="15312"/>
    <cellStyle name="Output 2 2 4 3 2 2 2 2 2 2 2 2" xfId="15313"/>
    <cellStyle name="Output 2 2 4 3 2 2 2 2 2 2 3" xfId="15314"/>
    <cellStyle name="Output 2 2 4 3 2 2 2 2 2 2 3 2" xfId="15315"/>
    <cellStyle name="Output 2 2 4 3 2 2 2 2 2 2 4" xfId="15316"/>
    <cellStyle name="Output 2 2 4 3 2 2 2 2 2 3" xfId="15317"/>
    <cellStyle name="Output 2 2 4 3 2 2 2 2 2 3 2" xfId="15318"/>
    <cellStyle name="Output 2 2 4 3 2 2 2 2 2 3 2 2" xfId="15319"/>
    <cellStyle name="Output 2 2 4 3 2 2 2 2 2 3 3" xfId="15320"/>
    <cellStyle name="Output 2 2 4 3 2 2 2 2 2 4" xfId="15321"/>
    <cellStyle name="Output 2 2 4 3 2 2 2 2 2 4 2" xfId="15322"/>
    <cellStyle name="Output 2 2 4 3 2 2 2 2 2 5" xfId="15323"/>
    <cellStyle name="Output 2 2 4 3 2 2 2 2 3" xfId="15324"/>
    <cellStyle name="Output 2 2 4 3 2 2 2 2 3 2" xfId="15325"/>
    <cellStyle name="Output 2 2 4 3 2 2 2 2 3 2 2" xfId="15326"/>
    <cellStyle name="Output 2 2 4 3 2 2 2 2 3 3" xfId="15327"/>
    <cellStyle name="Output 2 2 4 3 2 2 2 2 3 3 2" xfId="15328"/>
    <cellStyle name="Output 2 2 4 3 2 2 2 2 3 4" xfId="15329"/>
    <cellStyle name="Output 2 2 4 3 2 2 2 2 4" xfId="15330"/>
    <cellStyle name="Output 2 2 4 3 2 2 2 2 4 2" xfId="15331"/>
    <cellStyle name="Output 2 2 4 3 2 2 2 2 4 2 2" xfId="15332"/>
    <cellStyle name="Output 2 2 4 3 2 2 2 2 4 3" xfId="15333"/>
    <cellStyle name="Output 2 2 4 3 2 2 2 2 5" xfId="15334"/>
    <cellStyle name="Output 2 2 4 3 2 2 2 2 5 2" xfId="15335"/>
    <cellStyle name="Output 2 2 4 3 2 2 2 2 6" xfId="15336"/>
    <cellStyle name="Output 2 2 4 3 2 2 2 3" xfId="15337"/>
    <cellStyle name="Output 2 2 4 3 2 2 2 3 2" xfId="15338"/>
    <cellStyle name="Output 2 2 4 3 2 2 2 3 2 2" xfId="15339"/>
    <cellStyle name="Output 2 2 4 3 2 2 2 3 2 2 2" xfId="15340"/>
    <cellStyle name="Output 2 2 4 3 2 2 2 3 2 3" xfId="15341"/>
    <cellStyle name="Output 2 2 4 3 2 2 2 3 2 3 2" xfId="15342"/>
    <cellStyle name="Output 2 2 4 3 2 2 2 3 2 4" xfId="15343"/>
    <cellStyle name="Output 2 2 4 3 2 2 2 3 3" xfId="15344"/>
    <cellStyle name="Output 2 2 4 3 2 2 2 3 3 2" xfId="15345"/>
    <cellStyle name="Output 2 2 4 3 2 2 2 3 3 2 2" xfId="15346"/>
    <cellStyle name="Output 2 2 4 3 2 2 2 3 3 3" xfId="15347"/>
    <cellStyle name="Output 2 2 4 3 2 2 2 3 4" xfId="15348"/>
    <cellStyle name="Output 2 2 4 3 2 2 2 3 4 2" xfId="15349"/>
    <cellStyle name="Output 2 2 4 3 2 2 2 3 5" xfId="15350"/>
    <cellStyle name="Output 2 2 4 3 2 2 2 4" xfId="15351"/>
    <cellStyle name="Output 2 2 4 3 2 2 2 4 2" xfId="15352"/>
    <cellStyle name="Output 2 2 4 3 2 2 2 4 2 2" xfId="15353"/>
    <cellStyle name="Output 2 2 4 3 2 2 2 4 3" xfId="15354"/>
    <cellStyle name="Output 2 2 4 3 2 2 2 4 3 2" xfId="15355"/>
    <cellStyle name="Output 2 2 4 3 2 2 2 4 4" xfId="15356"/>
    <cellStyle name="Output 2 2 4 3 2 2 2 5" xfId="15357"/>
    <cellStyle name="Output 2 2 4 3 2 2 2 5 2" xfId="15358"/>
    <cellStyle name="Output 2 2 4 3 2 2 2 5 2 2" xfId="15359"/>
    <cellStyle name="Output 2 2 4 3 2 2 2 5 3" xfId="15360"/>
    <cellStyle name="Output 2 2 4 3 2 2 2 6" xfId="15361"/>
    <cellStyle name="Output 2 2 4 3 2 2 2 6 2" xfId="15362"/>
    <cellStyle name="Output 2 2 4 3 2 2 2 7" xfId="15363"/>
    <cellStyle name="Output 2 2 4 3 2 2 3" xfId="15364"/>
    <cellStyle name="Output 2 2 4 3 2 2 3 2" xfId="15365"/>
    <cellStyle name="Output 2 2 4 3 2 2 3 2 2" xfId="15366"/>
    <cellStyle name="Output 2 2 4 3 2 2 3 2 2 2" xfId="15367"/>
    <cellStyle name="Output 2 2 4 3 2 2 3 2 2 2 2" xfId="15368"/>
    <cellStyle name="Output 2 2 4 3 2 2 3 2 2 3" xfId="15369"/>
    <cellStyle name="Output 2 2 4 3 2 2 3 2 2 3 2" xfId="15370"/>
    <cellStyle name="Output 2 2 4 3 2 2 3 2 2 4" xfId="15371"/>
    <cellStyle name="Output 2 2 4 3 2 2 3 2 3" xfId="15372"/>
    <cellStyle name="Output 2 2 4 3 2 2 3 2 3 2" xfId="15373"/>
    <cellStyle name="Output 2 2 4 3 2 2 3 2 3 2 2" xfId="15374"/>
    <cellStyle name="Output 2 2 4 3 2 2 3 2 3 3" xfId="15375"/>
    <cellStyle name="Output 2 2 4 3 2 2 3 2 4" xfId="15376"/>
    <cellStyle name="Output 2 2 4 3 2 2 3 2 4 2" xfId="15377"/>
    <cellStyle name="Output 2 2 4 3 2 2 3 2 5" xfId="15378"/>
    <cellStyle name="Output 2 2 4 3 2 2 3 3" xfId="15379"/>
    <cellStyle name="Output 2 2 4 3 2 2 3 3 2" xfId="15380"/>
    <cellStyle name="Output 2 2 4 3 2 2 3 3 2 2" xfId="15381"/>
    <cellStyle name="Output 2 2 4 3 2 2 3 3 3" xfId="15382"/>
    <cellStyle name="Output 2 2 4 3 2 2 3 3 3 2" xfId="15383"/>
    <cellStyle name="Output 2 2 4 3 2 2 3 3 4" xfId="15384"/>
    <cellStyle name="Output 2 2 4 3 2 2 3 4" xfId="15385"/>
    <cellStyle name="Output 2 2 4 3 2 2 3 4 2" xfId="15386"/>
    <cellStyle name="Output 2 2 4 3 2 2 3 4 2 2" xfId="15387"/>
    <cellStyle name="Output 2 2 4 3 2 2 3 4 3" xfId="15388"/>
    <cellStyle name="Output 2 2 4 3 2 2 3 5" xfId="15389"/>
    <cellStyle name="Output 2 2 4 3 2 2 3 5 2" xfId="15390"/>
    <cellStyle name="Output 2 2 4 3 2 2 3 6" xfId="15391"/>
    <cellStyle name="Output 2 2 4 3 2 2 4" xfId="15392"/>
    <cellStyle name="Output 2 2 4 3 2 2 4 2" xfId="15393"/>
    <cellStyle name="Output 2 2 4 3 2 2 4 2 2" xfId="15394"/>
    <cellStyle name="Output 2 2 4 3 2 2 4 2 2 2" xfId="15395"/>
    <cellStyle name="Output 2 2 4 3 2 2 4 2 3" xfId="15396"/>
    <cellStyle name="Output 2 2 4 3 2 2 4 2 3 2" xfId="15397"/>
    <cellStyle name="Output 2 2 4 3 2 2 4 2 4" xfId="15398"/>
    <cellStyle name="Output 2 2 4 3 2 2 4 3" xfId="15399"/>
    <cellStyle name="Output 2 2 4 3 2 2 4 3 2" xfId="15400"/>
    <cellStyle name="Output 2 2 4 3 2 2 4 3 2 2" xfId="15401"/>
    <cellStyle name="Output 2 2 4 3 2 2 4 3 3" xfId="15402"/>
    <cellStyle name="Output 2 2 4 3 2 2 4 4" xfId="15403"/>
    <cellStyle name="Output 2 2 4 3 2 2 4 4 2" xfId="15404"/>
    <cellStyle name="Output 2 2 4 3 2 2 4 5" xfId="15405"/>
    <cellStyle name="Output 2 2 4 3 2 2 5" xfId="15406"/>
    <cellStyle name="Output 2 2 4 3 2 2 5 2" xfId="15407"/>
    <cellStyle name="Output 2 2 4 3 2 2 5 2 2" xfId="15408"/>
    <cellStyle name="Output 2 2 4 3 2 2 5 3" xfId="15409"/>
    <cellStyle name="Output 2 2 4 3 2 2 5 3 2" xfId="15410"/>
    <cellStyle name="Output 2 2 4 3 2 2 5 4" xfId="15411"/>
    <cellStyle name="Output 2 2 4 3 2 2 6" xfId="15412"/>
    <cellStyle name="Output 2 2 4 3 2 2 6 2" xfId="15413"/>
    <cellStyle name="Output 2 2 4 3 2 2 6 2 2" xfId="15414"/>
    <cellStyle name="Output 2 2 4 3 2 2 6 3" xfId="15415"/>
    <cellStyle name="Output 2 2 4 3 2 2 7" xfId="15416"/>
    <cellStyle name="Output 2 2 4 3 2 2 7 2" xfId="15417"/>
    <cellStyle name="Output 2 2 4 3 2 2 8" xfId="15418"/>
    <cellStyle name="Output 2 2 4 3 2 3" xfId="15419"/>
    <cellStyle name="Output 2 2 4 3 2 3 2" xfId="15420"/>
    <cellStyle name="Output 2 2 4 3 2 3 2 2" xfId="15421"/>
    <cellStyle name="Output 2 2 4 3 2 3 2 2 2" xfId="15422"/>
    <cellStyle name="Output 2 2 4 3 2 3 2 2 2 2" xfId="15423"/>
    <cellStyle name="Output 2 2 4 3 2 3 2 2 2 2 2" xfId="15424"/>
    <cellStyle name="Output 2 2 4 3 2 3 2 2 2 3" xfId="15425"/>
    <cellStyle name="Output 2 2 4 3 2 3 2 2 2 3 2" xfId="15426"/>
    <cellStyle name="Output 2 2 4 3 2 3 2 2 2 4" xfId="15427"/>
    <cellStyle name="Output 2 2 4 3 2 3 2 2 3" xfId="15428"/>
    <cellStyle name="Output 2 2 4 3 2 3 2 2 3 2" xfId="15429"/>
    <cellStyle name="Output 2 2 4 3 2 3 2 2 3 2 2" xfId="15430"/>
    <cellStyle name="Output 2 2 4 3 2 3 2 2 3 3" xfId="15431"/>
    <cellStyle name="Output 2 2 4 3 2 3 2 2 4" xfId="15432"/>
    <cellStyle name="Output 2 2 4 3 2 3 2 2 4 2" xfId="15433"/>
    <cellStyle name="Output 2 2 4 3 2 3 2 2 5" xfId="15434"/>
    <cellStyle name="Output 2 2 4 3 2 3 2 3" xfId="15435"/>
    <cellStyle name="Output 2 2 4 3 2 3 2 3 2" xfId="15436"/>
    <cellStyle name="Output 2 2 4 3 2 3 2 3 2 2" xfId="15437"/>
    <cellStyle name="Output 2 2 4 3 2 3 2 3 3" xfId="15438"/>
    <cellStyle name="Output 2 2 4 3 2 3 2 3 3 2" xfId="15439"/>
    <cellStyle name="Output 2 2 4 3 2 3 2 3 4" xfId="15440"/>
    <cellStyle name="Output 2 2 4 3 2 3 2 4" xfId="15441"/>
    <cellStyle name="Output 2 2 4 3 2 3 2 4 2" xfId="15442"/>
    <cellStyle name="Output 2 2 4 3 2 3 2 4 2 2" xfId="15443"/>
    <cellStyle name="Output 2 2 4 3 2 3 2 4 3" xfId="15444"/>
    <cellStyle name="Output 2 2 4 3 2 3 2 5" xfId="15445"/>
    <cellStyle name="Output 2 2 4 3 2 3 2 5 2" xfId="15446"/>
    <cellStyle name="Output 2 2 4 3 2 3 2 6" xfId="15447"/>
    <cellStyle name="Output 2 2 4 3 2 3 3" xfId="15448"/>
    <cellStyle name="Output 2 2 4 3 2 3 3 2" xfId="15449"/>
    <cellStyle name="Output 2 2 4 3 2 3 3 2 2" xfId="15450"/>
    <cellStyle name="Output 2 2 4 3 2 3 3 2 2 2" xfId="15451"/>
    <cellStyle name="Output 2 2 4 3 2 3 3 2 3" xfId="15452"/>
    <cellStyle name="Output 2 2 4 3 2 3 3 2 3 2" xfId="15453"/>
    <cellStyle name="Output 2 2 4 3 2 3 3 2 4" xfId="15454"/>
    <cellStyle name="Output 2 2 4 3 2 3 3 3" xfId="15455"/>
    <cellStyle name="Output 2 2 4 3 2 3 3 3 2" xfId="15456"/>
    <cellStyle name="Output 2 2 4 3 2 3 3 3 2 2" xfId="15457"/>
    <cellStyle name="Output 2 2 4 3 2 3 3 3 3" xfId="15458"/>
    <cellStyle name="Output 2 2 4 3 2 3 3 4" xfId="15459"/>
    <cellStyle name="Output 2 2 4 3 2 3 3 4 2" xfId="15460"/>
    <cellStyle name="Output 2 2 4 3 2 3 3 5" xfId="15461"/>
    <cellStyle name="Output 2 2 4 3 2 3 4" xfId="15462"/>
    <cellStyle name="Output 2 2 4 3 2 3 4 2" xfId="15463"/>
    <cellStyle name="Output 2 2 4 3 2 3 4 2 2" xfId="15464"/>
    <cellStyle name="Output 2 2 4 3 2 3 4 3" xfId="15465"/>
    <cellStyle name="Output 2 2 4 3 2 3 4 3 2" xfId="15466"/>
    <cellStyle name="Output 2 2 4 3 2 3 4 4" xfId="15467"/>
    <cellStyle name="Output 2 2 4 3 2 3 5" xfId="15468"/>
    <cellStyle name="Output 2 2 4 3 2 3 5 2" xfId="15469"/>
    <cellStyle name="Output 2 2 4 3 2 3 5 2 2" xfId="15470"/>
    <cellStyle name="Output 2 2 4 3 2 3 5 3" xfId="15471"/>
    <cellStyle name="Output 2 2 4 3 2 3 6" xfId="15472"/>
    <cellStyle name="Output 2 2 4 3 2 3 6 2" xfId="15473"/>
    <cellStyle name="Output 2 2 4 3 2 3 7" xfId="15474"/>
    <cellStyle name="Output 2 2 4 3 2 4" xfId="15475"/>
    <cellStyle name="Output 2 2 4 3 2 4 2" xfId="15476"/>
    <cellStyle name="Output 2 2 4 3 2 4 2 2" xfId="15477"/>
    <cellStyle name="Output 2 2 4 3 2 4 2 2 2" xfId="15478"/>
    <cellStyle name="Output 2 2 4 3 2 4 2 2 2 2" xfId="15479"/>
    <cellStyle name="Output 2 2 4 3 2 4 2 2 3" xfId="15480"/>
    <cellStyle name="Output 2 2 4 3 2 4 2 2 3 2" xfId="15481"/>
    <cellStyle name="Output 2 2 4 3 2 4 2 2 4" xfId="15482"/>
    <cellStyle name="Output 2 2 4 3 2 4 2 3" xfId="15483"/>
    <cellStyle name="Output 2 2 4 3 2 4 2 3 2" xfId="15484"/>
    <cellStyle name="Output 2 2 4 3 2 4 2 3 2 2" xfId="15485"/>
    <cellStyle name="Output 2 2 4 3 2 4 2 3 3" xfId="15486"/>
    <cellStyle name="Output 2 2 4 3 2 4 2 4" xfId="15487"/>
    <cellStyle name="Output 2 2 4 3 2 4 2 4 2" xfId="15488"/>
    <cellStyle name="Output 2 2 4 3 2 4 2 5" xfId="15489"/>
    <cellStyle name="Output 2 2 4 3 2 4 3" xfId="15490"/>
    <cellStyle name="Output 2 2 4 3 2 4 3 2" xfId="15491"/>
    <cellStyle name="Output 2 2 4 3 2 4 3 2 2" xfId="15492"/>
    <cellStyle name="Output 2 2 4 3 2 4 3 3" xfId="15493"/>
    <cellStyle name="Output 2 2 4 3 2 4 3 3 2" xfId="15494"/>
    <cellStyle name="Output 2 2 4 3 2 4 3 4" xfId="15495"/>
    <cellStyle name="Output 2 2 4 3 2 4 4" xfId="15496"/>
    <cellStyle name="Output 2 2 4 3 2 4 4 2" xfId="15497"/>
    <cellStyle name="Output 2 2 4 3 2 4 4 2 2" xfId="15498"/>
    <cellStyle name="Output 2 2 4 3 2 4 4 3" xfId="15499"/>
    <cellStyle name="Output 2 2 4 3 2 4 5" xfId="15500"/>
    <cellStyle name="Output 2 2 4 3 2 4 5 2" xfId="15501"/>
    <cellStyle name="Output 2 2 4 3 2 4 6" xfId="15502"/>
    <cellStyle name="Output 2 2 4 3 2 5" xfId="15503"/>
    <cellStyle name="Output 2 2 4 3 2 5 2" xfId="15504"/>
    <cellStyle name="Output 2 2 4 3 2 5 2 2" xfId="15505"/>
    <cellStyle name="Output 2 2 4 3 2 5 2 2 2" xfId="15506"/>
    <cellStyle name="Output 2 2 4 3 2 5 2 3" xfId="15507"/>
    <cellStyle name="Output 2 2 4 3 2 5 2 3 2" xfId="15508"/>
    <cellStyle name="Output 2 2 4 3 2 5 2 4" xfId="15509"/>
    <cellStyle name="Output 2 2 4 3 2 5 3" xfId="15510"/>
    <cellStyle name="Output 2 2 4 3 2 5 3 2" xfId="15511"/>
    <cellStyle name="Output 2 2 4 3 2 5 3 2 2" xfId="15512"/>
    <cellStyle name="Output 2 2 4 3 2 5 3 3" xfId="15513"/>
    <cellStyle name="Output 2 2 4 3 2 5 4" xfId="15514"/>
    <cellStyle name="Output 2 2 4 3 2 5 4 2" xfId="15515"/>
    <cellStyle name="Output 2 2 4 3 2 5 5" xfId="15516"/>
    <cellStyle name="Output 2 2 4 3 2 6" xfId="15517"/>
    <cellStyle name="Output 2 2 4 3 2 6 2" xfId="15518"/>
    <cellStyle name="Output 2 2 4 3 2 6 2 2" xfId="15519"/>
    <cellStyle name="Output 2 2 4 3 2 6 3" xfId="15520"/>
    <cellStyle name="Output 2 2 4 3 2 6 3 2" xfId="15521"/>
    <cellStyle name="Output 2 2 4 3 2 6 4" xfId="15522"/>
    <cellStyle name="Output 2 2 4 3 2 7" xfId="15523"/>
    <cellStyle name="Output 2 2 4 3 2 7 2" xfId="15524"/>
    <cellStyle name="Output 2 2 4 3 2 7 2 2" xfId="15525"/>
    <cellStyle name="Output 2 2 4 3 2 7 3" xfId="15526"/>
    <cellStyle name="Output 2 2 4 3 2 8" xfId="15527"/>
    <cellStyle name="Output 2 2 4 3 2 8 2" xfId="15528"/>
    <cellStyle name="Output 2 2 4 3 2 9" xfId="15529"/>
    <cellStyle name="Output 2 2 4 3 3" xfId="15530"/>
    <cellStyle name="Output 2 2 4 3 3 2" xfId="15531"/>
    <cellStyle name="Output 2 2 4 3 3 2 2" xfId="15532"/>
    <cellStyle name="Output 2 2 4 3 3 2 2 2" xfId="15533"/>
    <cellStyle name="Output 2 2 4 3 3 2 2 2 2" xfId="15534"/>
    <cellStyle name="Output 2 2 4 3 3 2 2 2 2 2" xfId="15535"/>
    <cellStyle name="Output 2 2 4 3 3 2 2 2 2 2 2" xfId="15536"/>
    <cellStyle name="Output 2 2 4 3 3 2 2 2 2 3" xfId="15537"/>
    <cellStyle name="Output 2 2 4 3 3 2 2 2 2 3 2" xfId="15538"/>
    <cellStyle name="Output 2 2 4 3 3 2 2 2 2 4" xfId="15539"/>
    <cellStyle name="Output 2 2 4 3 3 2 2 2 3" xfId="15540"/>
    <cellStyle name="Output 2 2 4 3 3 2 2 2 3 2" xfId="15541"/>
    <cellStyle name="Output 2 2 4 3 3 2 2 2 3 2 2" xfId="15542"/>
    <cellStyle name="Output 2 2 4 3 3 2 2 2 3 3" xfId="15543"/>
    <cellStyle name="Output 2 2 4 3 3 2 2 2 4" xfId="15544"/>
    <cellStyle name="Output 2 2 4 3 3 2 2 2 4 2" xfId="15545"/>
    <cellStyle name="Output 2 2 4 3 3 2 2 2 5" xfId="15546"/>
    <cellStyle name="Output 2 2 4 3 3 2 2 3" xfId="15547"/>
    <cellStyle name="Output 2 2 4 3 3 2 2 3 2" xfId="15548"/>
    <cellStyle name="Output 2 2 4 3 3 2 2 3 2 2" xfId="15549"/>
    <cellStyle name="Output 2 2 4 3 3 2 2 3 3" xfId="15550"/>
    <cellStyle name="Output 2 2 4 3 3 2 2 3 3 2" xfId="15551"/>
    <cellStyle name="Output 2 2 4 3 3 2 2 3 4" xfId="15552"/>
    <cellStyle name="Output 2 2 4 3 3 2 2 4" xfId="15553"/>
    <cellStyle name="Output 2 2 4 3 3 2 2 4 2" xfId="15554"/>
    <cellStyle name="Output 2 2 4 3 3 2 2 4 2 2" xfId="15555"/>
    <cellStyle name="Output 2 2 4 3 3 2 2 4 3" xfId="15556"/>
    <cellStyle name="Output 2 2 4 3 3 2 2 5" xfId="15557"/>
    <cellStyle name="Output 2 2 4 3 3 2 2 5 2" xfId="15558"/>
    <cellStyle name="Output 2 2 4 3 3 2 2 6" xfId="15559"/>
    <cellStyle name="Output 2 2 4 3 3 2 3" xfId="15560"/>
    <cellStyle name="Output 2 2 4 3 3 2 3 2" xfId="15561"/>
    <cellStyle name="Output 2 2 4 3 3 2 3 2 2" xfId="15562"/>
    <cellStyle name="Output 2 2 4 3 3 2 3 2 2 2" xfId="15563"/>
    <cellStyle name="Output 2 2 4 3 3 2 3 2 3" xfId="15564"/>
    <cellStyle name="Output 2 2 4 3 3 2 3 2 3 2" xfId="15565"/>
    <cellStyle name="Output 2 2 4 3 3 2 3 2 4" xfId="15566"/>
    <cellStyle name="Output 2 2 4 3 3 2 3 3" xfId="15567"/>
    <cellStyle name="Output 2 2 4 3 3 2 3 3 2" xfId="15568"/>
    <cellStyle name="Output 2 2 4 3 3 2 3 3 2 2" xfId="15569"/>
    <cellStyle name="Output 2 2 4 3 3 2 3 3 3" xfId="15570"/>
    <cellStyle name="Output 2 2 4 3 3 2 3 4" xfId="15571"/>
    <cellStyle name="Output 2 2 4 3 3 2 3 4 2" xfId="15572"/>
    <cellStyle name="Output 2 2 4 3 3 2 3 5" xfId="15573"/>
    <cellStyle name="Output 2 2 4 3 3 2 4" xfId="15574"/>
    <cellStyle name="Output 2 2 4 3 3 2 4 2" xfId="15575"/>
    <cellStyle name="Output 2 2 4 3 3 2 4 2 2" xfId="15576"/>
    <cellStyle name="Output 2 2 4 3 3 2 4 3" xfId="15577"/>
    <cellStyle name="Output 2 2 4 3 3 2 4 3 2" xfId="15578"/>
    <cellStyle name="Output 2 2 4 3 3 2 4 4" xfId="15579"/>
    <cellStyle name="Output 2 2 4 3 3 2 5" xfId="15580"/>
    <cellStyle name="Output 2 2 4 3 3 2 5 2" xfId="15581"/>
    <cellStyle name="Output 2 2 4 3 3 2 5 2 2" xfId="15582"/>
    <cellStyle name="Output 2 2 4 3 3 2 5 3" xfId="15583"/>
    <cellStyle name="Output 2 2 4 3 3 2 6" xfId="15584"/>
    <cellStyle name="Output 2 2 4 3 3 2 6 2" xfId="15585"/>
    <cellStyle name="Output 2 2 4 3 3 2 7" xfId="15586"/>
    <cellStyle name="Output 2 2 4 3 3 3" xfId="15587"/>
    <cellStyle name="Output 2 2 4 3 3 3 2" xfId="15588"/>
    <cellStyle name="Output 2 2 4 3 3 3 2 2" xfId="15589"/>
    <cellStyle name="Output 2 2 4 3 3 3 2 2 2" xfId="15590"/>
    <cellStyle name="Output 2 2 4 3 3 3 2 2 2 2" xfId="15591"/>
    <cellStyle name="Output 2 2 4 3 3 3 2 2 3" xfId="15592"/>
    <cellStyle name="Output 2 2 4 3 3 3 2 2 3 2" xfId="15593"/>
    <cellStyle name="Output 2 2 4 3 3 3 2 2 4" xfId="15594"/>
    <cellStyle name="Output 2 2 4 3 3 3 2 3" xfId="15595"/>
    <cellStyle name="Output 2 2 4 3 3 3 2 3 2" xfId="15596"/>
    <cellStyle name="Output 2 2 4 3 3 3 2 3 2 2" xfId="15597"/>
    <cellStyle name="Output 2 2 4 3 3 3 2 3 3" xfId="15598"/>
    <cellStyle name="Output 2 2 4 3 3 3 2 4" xfId="15599"/>
    <cellStyle name="Output 2 2 4 3 3 3 2 4 2" xfId="15600"/>
    <cellStyle name="Output 2 2 4 3 3 3 2 5" xfId="15601"/>
    <cellStyle name="Output 2 2 4 3 3 3 3" xfId="15602"/>
    <cellStyle name="Output 2 2 4 3 3 3 3 2" xfId="15603"/>
    <cellStyle name="Output 2 2 4 3 3 3 3 2 2" xfId="15604"/>
    <cellStyle name="Output 2 2 4 3 3 3 3 3" xfId="15605"/>
    <cellStyle name="Output 2 2 4 3 3 3 3 3 2" xfId="15606"/>
    <cellStyle name="Output 2 2 4 3 3 3 3 4" xfId="15607"/>
    <cellStyle name="Output 2 2 4 3 3 3 4" xfId="15608"/>
    <cellStyle name="Output 2 2 4 3 3 3 4 2" xfId="15609"/>
    <cellStyle name="Output 2 2 4 3 3 3 4 2 2" xfId="15610"/>
    <cellStyle name="Output 2 2 4 3 3 3 4 3" xfId="15611"/>
    <cellStyle name="Output 2 2 4 3 3 3 5" xfId="15612"/>
    <cellStyle name="Output 2 2 4 3 3 3 5 2" xfId="15613"/>
    <cellStyle name="Output 2 2 4 3 3 3 6" xfId="15614"/>
    <cellStyle name="Output 2 2 4 3 3 4" xfId="15615"/>
    <cellStyle name="Output 2 2 4 3 3 4 2" xfId="15616"/>
    <cellStyle name="Output 2 2 4 3 3 4 2 2" xfId="15617"/>
    <cellStyle name="Output 2 2 4 3 3 4 2 2 2" xfId="15618"/>
    <cellStyle name="Output 2 2 4 3 3 4 2 3" xfId="15619"/>
    <cellStyle name="Output 2 2 4 3 3 4 2 3 2" xfId="15620"/>
    <cellStyle name="Output 2 2 4 3 3 4 2 4" xfId="15621"/>
    <cellStyle name="Output 2 2 4 3 3 4 3" xfId="15622"/>
    <cellStyle name="Output 2 2 4 3 3 4 3 2" xfId="15623"/>
    <cellStyle name="Output 2 2 4 3 3 4 3 2 2" xfId="15624"/>
    <cellStyle name="Output 2 2 4 3 3 4 3 3" xfId="15625"/>
    <cellStyle name="Output 2 2 4 3 3 4 4" xfId="15626"/>
    <cellStyle name="Output 2 2 4 3 3 4 4 2" xfId="15627"/>
    <cellStyle name="Output 2 2 4 3 3 4 5" xfId="15628"/>
    <cellStyle name="Output 2 2 4 3 3 5" xfId="15629"/>
    <cellStyle name="Output 2 2 4 3 3 5 2" xfId="15630"/>
    <cellStyle name="Output 2 2 4 3 3 5 2 2" xfId="15631"/>
    <cellStyle name="Output 2 2 4 3 3 5 3" xfId="15632"/>
    <cellStyle name="Output 2 2 4 3 3 5 3 2" xfId="15633"/>
    <cellStyle name="Output 2 2 4 3 3 5 4" xfId="15634"/>
    <cellStyle name="Output 2 2 4 3 3 6" xfId="15635"/>
    <cellStyle name="Output 2 2 4 3 3 6 2" xfId="15636"/>
    <cellStyle name="Output 2 2 4 3 3 6 2 2" xfId="15637"/>
    <cellStyle name="Output 2 2 4 3 3 6 3" xfId="15638"/>
    <cellStyle name="Output 2 2 4 3 3 7" xfId="15639"/>
    <cellStyle name="Output 2 2 4 3 3 7 2" xfId="15640"/>
    <cellStyle name="Output 2 2 4 3 3 8" xfId="15641"/>
    <cellStyle name="Output 2 2 4 3 4" xfId="15642"/>
    <cellStyle name="Output 2 2 4 3 4 2" xfId="15643"/>
    <cellStyle name="Output 2 2 4 3 4 2 2" xfId="15644"/>
    <cellStyle name="Output 2 2 4 3 4 2 2 2" xfId="15645"/>
    <cellStyle name="Output 2 2 4 3 4 2 2 2 2" xfId="15646"/>
    <cellStyle name="Output 2 2 4 3 4 2 2 2 2 2" xfId="15647"/>
    <cellStyle name="Output 2 2 4 3 4 2 2 2 3" xfId="15648"/>
    <cellStyle name="Output 2 2 4 3 4 2 2 2 3 2" xfId="15649"/>
    <cellStyle name="Output 2 2 4 3 4 2 2 2 4" xfId="15650"/>
    <cellStyle name="Output 2 2 4 3 4 2 2 3" xfId="15651"/>
    <cellStyle name="Output 2 2 4 3 4 2 2 3 2" xfId="15652"/>
    <cellStyle name="Output 2 2 4 3 4 2 2 3 2 2" xfId="15653"/>
    <cellStyle name="Output 2 2 4 3 4 2 2 3 3" xfId="15654"/>
    <cellStyle name="Output 2 2 4 3 4 2 2 4" xfId="15655"/>
    <cellStyle name="Output 2 2 4 3 4 2 2 4 2" xfId="15656"/>
    <cellStyle name="Output 2 2 4 3 4 2 2 5" xfId="15657"/>
    <cellStyle name="Output 2 2 4 3 4 2 3" xfId="15658"/>
    <cellStyle name="Output 2 2 4 3 4 2 3 2" xfId="15659"/>
    <cellStyle name="Output 2 2 4 3 4 2 3 2 2" xfId="15660"/>
    <cellStyle name="Output 2 2 4 3 4 2 3 3" xfId="15661"/>
    <cellStyle name="Output 2 2 4 3 4 2 3 3 2" xfId="15662"/>
    <cellStyle name="Output 2 2 4 3 4 2 3 4" xfId="15663"/>
    <cellStyle name="Output 2 2 4 3 4 2 4" xfId="15664"/>
    <cellStyle name="Output 2 2 4 3 4 2 4 2" xfId="15665"/>
    <cellStyle name="Output 2 2 4 3 4 2 4 2 2" xfId="15666"/>
    <cellStyle name="Output 2 2 4 3 4 2 4 3" xfId="15667"/>
    <cellStyle name="Output 2 2 4 3 4 2 5" xfId="15668"/>
    <cellStyle name="Output 2 2 4 3 4 2 5 2" xfId="15669"/>
    <cellStyle name="Output 2 2 4 3 4 2 6" xfId="15670"/>
    <cellStyle name="Output 2 2 4 3 4 3" xfId="15671"/>
    <cellStyle name="Output 2 2 4 3 4 3 2" xfId="15672"/>
    <cellStyle name="Output 2 2 4 3 4 3 2 2" xfId="15673"/>
    <cellStyle name="Output 2 2 4 3 4 3 2 2 2" xfId="15674"/>
    <cellStyle name="Output 2 2 4 3 4 3 2 3" xfId="15675"/>
    <cellStyle name="Output 2 2 4 3 4 3 2 3 2" xfId="15676"/>
    <cellStyle name="Output 2 2 4 3 4 3 2 4" xfId="15677"/>
    <cellStyle name="Output 2 2 4 3 4 3 3" xfId="15678"/>
    <cellStyle name="Output 2 2 4 3 4 3 3 2" xfId="15679"/>
    <cellStyle name="Output 2 2 4 3 4 3 3 2 2" xfId="15680"/>
    <cellStyle name="Output 2 2 4 3 4 3 3 3" xfId="15681"/>
    <cellStyle name="Output 2 2 4 3 4 3 4" xfId="15682"/>
    <cellStyle name="Output 2 2 4 3 4 3 4 2" xfId="15683"/>
    <cellStyle name="Output 2 2 4 3 4 3 5" xfId="15684"/>
    <cellStyle name="Output 2 2 4 3 4 4" xfId="15685"/>
    <cellStyle name="Output 2 2 4 3 4 4 2" xfId="15686"/>
    <cellStyle name="Output 2 2 4 3 4 4 2 2" xfId="15687"/>
    <cellStyle name="Output 2 2 4 3 4 4 3" xfId="15688"/>
    <cellStyle name="Output 2 2 4 3 4 4 3 2" xfId="15689"/>
    <cellStyle name="Output 2 2 4 3 4 4 4" xfId="15690"/>
    <cellStyle name="Output 2 2 4 3 4 5" xfId="15691"/>
    <cellStyle name="Output 2 2 4 3 4 5 2" xfId="15692"/>
    <cellStyle name="Output 2 2 4 3 4 5 2 2" xfId="15693"/>
    <cellStyle name="Output 2 2 4 3 4 5 3" xfId="15694"/>
    <cellStyle name="Output 2 2 4 3 4 6" xfId="15695"/>
    <cellStyle name="Output 2 2 4 3 4 6 2" xfId="15696"/>
    <cellStyle name="Output 2 2 4 3 4 7" xfId="15697"/>
    <cellStyle name="Output 2 2 4 3 5" xfId="15698"/>
    <cellStyle name="Output 2 2 4 3 5 2" xfId="15699"/>
    <cellStyle name="Output 2 2 4 3 5 2 2" xfId="15700"/>
    <cellStyle name="Output 2 2 4 3 5 2 2 2" xfId="15701"/>
    <cellStyle name="Output 2 2 4 3 5 2 2 2 2" xfId="15702"/>
    <cellStyle name="Output 2 2 4 3 5 2 2 3" xfId="15703"/>
    <cellStyle name="Output 2 2 4 3 5 2 2 3 2" xfId="15704"/>
    <cellStyle name="Output 2 2 4 3 5 2 2 4" xfId="15705"/>
    <cellStyle name="Output 2 2 4 3 5 2 3" xfId="15706"/>
    <cellStyle name="Output 2 2 4 3 5 2 3 2" xfId="15707"/>
    <cellStyle name="Output 2 2 4 3 5 2 3 2 2" xfId="15708"/>
    <cellStyle name="Output 2 2 4 3 5 2 3 3" xfId="15709"/>
    <cellStyle name="Output 2 2 4 3 5 2 4" xfId="15710"/>
    <cellStyle name="Output 2 2 4 3 5 2 4 2" xfId="15711"/>
    <cellStyle name="Output 2 2 4 3 5 2 5" xfId="15712"/>
    <cellStyle name="Output 2 2 4 3 5 3" xfId="15713"/>
    <cellStyle name="Output 2 2 4 3 5 3 2" xfId="15714"/>
    <cellStyle name="Output 2 2 4 3 5 3 2 2" xfId="15715"/>
    <cellStyle name="Output 2 2 4 3 5 3 3" xfId="15716"/>
    <cellStyle name="Output 2 2 4 3 5 3 3 2" xfId="15717"/>
    <cellStyle name="Output 2 2 4 3 5 3 4" xfId="15718"/>
    <cellStyle name="Output 2 2 4 3 5 4" xfId="15719"/>
    <cellStyle name="Output 2 2 4 3 5 4 2" xfId="15720"/>
    <cellStyle name="Output 2 2 4 3 5 4 2 2" xfId="15721"/>
    <cellStyle name="Output 2 2 4 3 5 4 3" xfId="15722"/>
    <cellStyle name="Output 2 2 4 3 5 5" xfId="15723"/>
    <cellStyle name="Output 2 2 4 3 5 5 2" xfId="15724"/>
    <cellStyle name="Output 2 2 4 3 5 6" xfId="15725"/>
    <cellStyle name="Output 2 2 4 3 6" xfId="15726"/>
    <cellStyle name="Output 2 2 4 3 6 2" xfId="15727"/>
    <cellStyle name="Output 2 2 4 3 6 2 2" xfId="15728"/>
    <cellStyle name="Output 2 2 4 3 6 2 2 2" xfId="15729"/>
    <cellStyle name="Output 2 2 4 3 6 2 3" xfId="15730"/>
    <cellStyle name="Output 2 2 4 3 6 2 3 2" xfId="15731"/>
    <cellStyle name="Output 2 2 4 3 6 2 4" xfId="15732"/>
    <cellStyle name="Output 2 2 4 3 6 3" xfId="15733"/>
    <cellStyle name="Output 2 2 4 3 6 3 2" xfId="15734"/>
    <cellStyle name="Output 2 2 4 3 6 3 2 2" xfId="15735"/>
    <cellStyle name="Output 2 2 4 3 6 3 3" xfId="15736"/>
    <cellStyle name="Output 2 2 4 3 6 4" xfId="15737"/>
    <cellStyle name="Output 2 2 4 3 6 4 2" xfId="15738"/>
    <cellStyle name="Output 2 2 4 3 6 5" xfId="15739"/>
    <cellStyle name="Output 2 2 4 3 7" xfId="15740"/>
    <cellStyle name="Output 2 2 4 3 7 2" xfId="15741"/>
    <cellStyle name="Output 2 2 4 3 7 2 2" xfId="15742"/>
    <cellStyle name="Output 2 2 4 3 7 3" xfId="15743"/>
    <cellStyle name="Output 2 2 4 3 7 3 2" xfId="15744"/>
    <cellStyle name="Output 2 2 4 3 7 4" xfId="15745"/>
    <cellStyle name="Output 2 2 4 3 8" xfId="15746"/>
    <cellStyle name="Output 2 2 4 3 8 2" xfId="15747"/>
    <cellStyle name="Output 2 2 4 3 8 2 2" xfId="15748"/>
    <cellStyle name="Output 2 2 4 3 8 3" xfId="15749"/>
    <cellStyle name="Output 2 2 4 3 9" xfId="15750"/>
    <cellStyle name="Output 2 2 4 3 9 2" xfId="15751"/>
    <cellStyle name="Output 2 2 4 4" xfId="15752"/>
    <cellStyle name="Output 2 2 4 4 2" xfId="15753"/>
    <cellStyle name="Output 2 2 4 4 2 2" xfId="15754"/>
    <cellStyle name="Output 2 2 4 4 2 2 2" xfId="15755"/>
    <cellStyle name="Output 2 2 4 4 2 2 2 2" xfId="15756"/>
    <cellStyle name="Output 2 2 4 4 2 2 2 2 2" xfId="15757"/>
    <cellStyle name="Output 2 2 4 4 2 2 2 2 2 2" xfId="15758"/>
    <cellStyle name="Output 2 2 4 4 2 2 2 2 2 2 2" xfId="15759"/>
    <cellStyle name="Output 2 2 4 4 2 2 2 2 2 3" xfId="15760"/>
    <cellStyle name="Output 2 2 4 4 2 2 2 2 2 3 2" xfId="15761"/>
    <cellStyle name="Output 2 2 4 4 2 2 2 2 2 4" xfId="15762"/>
    <cellStyle name="Output 2 2 4 4 2 2 2 2 3" xfId="15763"/>
    <cellStyle name="Output 2 2 4 4 2 2 2 2 3 2" xfId="15764"/>
    <cellStyle name="Output 2 2 4 4 2 2 2 2 3 2 2" xfId="15765"/>
    <cellStyle name="Output 2 2 4 4 2 2 2 2 3 3" xfId="15766"/>
    <cellStyle name="Output 2 2 4 4 2 2 2 2 4" xfId="15767"/>
    <cellStyle name="Output 2 2 4 4 2 2 2 2 4 2" xfId="15768"/>
    <cellStyle name="Output 2 2 4 4 2 2 2 2 5" xfId="15769"/>
    <cellStyle name="Output 2 2 4 4 2 2 2 3" xfId="15770"/>
    <cellStyle name="Output 2 2 4 4 2 2 2 3 2" xfId="15771"/>
    <cellStyle name="Output 2 2 4 4 2 2 2 3 2 2" xfId="15772"/>
    <cellStyle name="Output 2 2 4 4 2 2 2 3 3" xfId="15773"/>
    <cellStyle name="Output 2 2 4 4 2 2 2 3 3 2" xfId="15774"/>
    <cellStyle name="Output 2 2 4 4 2 2 2 3 4" xfId="15775"/>
    <cellStyle name="Output 2 2 4 4 2 2 2 4" xfId="15776"/>
    <cellStyle name="Output 2 2 4 4 2 2 2 4 2" xfId="15777"/>
    <cellStyle name="Output 2 2 4 4 2 2 2 4 2 2" xfId="15778"/>
    <cellStyle name="Output 2 2 4 4 2 2 2 4 3" xfId="15779"/>
    <cellStyle name="Output 2 2 4 4 2 2 2 5" xfId="15780"/>
    <cellStyle name="Output 2 2 4 4 2 2 2 5 2" xfId="15781"/>
    <cellStyle name="Output 2 2 4 4 2 2 2 6" xfId="15782"/>
    <cellStyle name="Output 2 2 4 4 2 2 3" xfId="15783"/>
    <cellStyle name="Output 2 2 4 4 2 2 3 2" xfId="15784"/>
    <cellStyle name="Output 2 2 4 4 2 2 3 2 2" xfId="15785"/>
    <cellStyle name="Output 2 2 4 4 2 2 3 2 2 2" xfId="15786"/>
    <cellStyle name="Output 2 2 4 4 2 2 3 2 3" xfId="15787"/>
    <cellStyle name="Output 2 2 4 4 2 2 3 2 3 2" xfId="15788"/>
    <cellStyle name="Output 2 2 4 4 2 2 3 2 4" xfId="15789"/>
    <cellStyle name="Output 2 2 4 4 2 2 3 3" xfId="15790"/>
    <cellStyle name="Output 2 2 4 4 2 2 3 3 2" xfId="15791"/>
    <cellStyle name="Output 2 2 4 4 2 2 3 3 2 2" xfId="15792"/>
    <cellStyle name="Output 2 2 4 4 2 2 3 3 3" xfId="15793"/>
    <cellStyle name="Output 2 2 4 4 2 2 3 4" xfId="15794"/>
    <cellStyle name="Output 2 2 4 4 2 2 3 4 2" xfId="15795"/>
    <cellStyle name="Output 2 2 4 4 2 2 3 5" xfId="15796"/>
    <cellStyle name="Output 2 2 4 4 2 2 4" xfId="15797"/>
    <cellStyle name="Output 2 2 4 4 2 2 4 2" xfId="15798"/>
    <cellStyle name="Output 2 2 4 4 2 2 4 2 2" xfId="15799"/>
    <cellStyle name="Output 2 2 4 4 2 2 4 3" xfId="15800"/>
    <cellStyle name="Output 2 2 4 4 2 2 4 3 2" xfId="15801"/>
    <cellStyle name="Output 2 2 4 4 2 2 4 4" xfId="15802"/>
    <cellStyle name="Output 2 2 4 4 2 2 5" xfId="15803"/>
    <cellStyle name="Output 2 2 4 4 2 2 5 2" xfId="15804"/>
    <cellStyle name="Output 2 2 4 4 2 2 5 2 2" xfId="15805"/>
    <cellStyle name="Output 2 2 4 4 2 2 5 3" xfId="15806"/>
    <cellStyle name="Output 2 2 4 4 2 2 6" xfId="15807"/>
    <cellStyle name="Output 2 2 4 4 2 2 6 2" xfId="15808"/>
    <cellStyle name="Output 2 2 4 4 2 2 7" xfId="15809"/>
    <cellStyle name="Output 2 2 4 4 2 3" xfId="15810"/>
    <cellStyle name="Output 2 2 4 4 2 3 2" xfId="15811"/>
    <cellStyle name="Output 2 2 4 4 2 3 2 2" xfId="15812"/>
    <cellStyle name="Output 2 2 4 4 2 3 2 2 2" xfId="15813"/>
    <cellStyle name="Output 2 2 4 4 2 3 2 2 2 2" xfId="15814"/>
    <cellStyle name="Output 2 2 4 4 2 3 2 2 3" xfId="15815"/>
    <cellStyle name="Output 2 2 4 4 2 3 2 2 3 2" xfId="15816"/>
    <cellStyle name="Output 2 2 4 4 2 3 2 2 4" xfId="15817"/>
    <cellStyle name="Output 2 2 4 4 2 3 2 3" xfId="15818"/>
    <cellStyle name="Output 2 2 4 4 2 3 2 3 2" xfId="15819"/>
    <cellStyle name="Output 2 2 4 4 2 3 2 3 2 2" xfId="15820"/>
    <cellStyle name="Output 2 2 4 4 2 3 2 3 3" xfId="15821"/>
    <cellStyle name="Output 2 2 4 4 2 3 2 4" xfId="15822"/>
    <cellStyle name="Output 2 2 4 4 2 3 2 4 2" xfId="15823"/>
    <cellStyle name="Output 2 2 4 4 2 3 2 5" xfId="15824"/>
    <cellStyle name="Output 2 2 4 4 2 3 3" xfId="15825"/>
    <cellStyle name="Output 2 2 4 4 2 3 3 2" xfId="15826"/>
    <cellStyle name="Output 2 2 4 4 2 3 3 2 2" xfId="15827"/>
    <cellStyle name="Output 2 2 4 4 2 3 3 3" xfId="15828"/>
    <cellStyle name="Output 2 2 4 4 2 3 3 3 2" xfId="15829"/>
    <cellStyle name="Output 2 2 4 4 2 3 3 4" xfId="15830"/>
    <cellStyle name="Output 2 2 4 4 2 3 4" xfId="15831"/>
    <cellStyle name="Output 2 2 4 4 2 3 4 2" xfId="15832"/>
    <cellStyle name="Output 2 2 4 4 2 3 4 2 2" xfId="15833"/>
    <cellStyle name="Output 2 2 4 4 2 3 4 3" xfId="15834"/>
    <cellStyle name="Output 2 2 4 4 2 3 5" xfId="15835"/>
    <cellStyle name="Output 2 2 4 4 2 3 5 2" xfId="15836"/>
    <cellStyle name="Output 2 2 4 4 2 3 6" xfId="15837"/>
    <cellStyle name="Output 2 2 4 4 2 4" xfId="15838"/>
    <cellStyle name="Output 2 2 4 4 2 4 2" xfId="15839"/>
    <cellStyle name="Output 2 2 4 4 2 4 2 2" xfId="15840"/>
    <cellStyle name="Output 2 2 4 4 2 4 2 2 2" xfId="15841"/>
    <cellStyle name="Output 2 2 4 4 2 4 2 3" xfId="15842"/>
    <cellStyle name="Output 2 2 4 4 2 4 2 3 2" xfId="15843"/>
    <cellStyle name="Output 2 2 4 4 2 4 2 4" xfId="15844"/>
    <cellStyle name="Output 2 2 4 4 2 4 3" xfId="15845"/>
    <cellStyle name="Output 2 2 4 4 2 4 3 2" xfId="15846"/>
    <cellStyle name="Output 2 2 4 4 2 4 3 2 2" xfId="15847"/>
    <cellStyle name="Output 2 2 4 4 2 4 3 3" xfId="15848"/>
    <cellStyle name="Output 2 2 4 4 2 4 4" xfId="15849"/>
    <cellStyle name="Output 2 2 4 4 2 4 4 2" xfId="15850"/>
    <cellStyle name="Output 2 2 4 4 2 4 5" xfId="15851"/>
    <cellStyle name="Output 2 2 4 4 2 5" xfId="15852"/>
    <cellStyle name="Output 2 2 4 4 2 5 2" xfId="15853"/>
    <cellStyle name="Output 2 2 4 4 2 5 2 2" xfId="15854"/>
    <cellStyle name="Output 2 2 4 4 2 5 3" xfId="15855"/>
    <cellStyle name="Output 2 2 4 4 2 5 3 2" xfId="15856"/>
    <cellStyle name="Output 2 2 4 4 2 5 4" xfId="15857"/>
    <cellStyle name="Output 2 2 4 4 2 6" xfId="15858"/>
    <cellStyle name="Output 2 2 4 4 2 6 2" xfId="15859"/>
    <cellStyle name="Output 2 2 4 4 2 6 2 2" xfId="15860"/>
    <cellStyle name="Output 2 2 4 4 2 6 3" xfId="15861"/>
    <cellStyle name="Output 2 2 4 4 2 7" xfId="15862"/>
    <cellStyle name="Output 2 2 4 4 2 7 2" xfId="15863"/>
    <cellStyle name="Output 2 2 4 4 2 8" xfId="15864"/>
    <cellStyle name="Output 2 2 4 4 3" xfId="15865"/>
    <cellStyle name="Output 2 2 4 4 3 2" xfId="15866"/>
    <cellStyle name="Output 2 2 4 4 3 2 2" xfId="15867"/>
    <cellStyle name="Output 2 2 4 4 3 2 2 2" xfId="15868"/>
    <cellStyle name="Output 2 2 4 4 3 2 2 2 2" xfId="15869"/>
    <cellStyle name="Output 2 2 4 4 3 2 2 2 2 2" xfId="15870"/>
    <cellStyle name="Output 2 2 4 4 3 2 2 2 3" xfId="15871"/>
    <cellStyle name="Output 2 2 4 4 3 2 2 2 3 2" xfId="15872"/>
    <cellStyle name="Output 2 2 4 4 3 2 2 2 4" xfId="15873"/>
    <cellStyle name="Output 2 2 4 4 3 2 2 3" xfId="15874"/>
    <cellStyle name="Output 2 2 4 4 3 2 2 3 2" xfId="15875"/>
    <cellStyle name="Output 2 2 4 4 3 2 2 3 2 2" xfId="15876"/>
    <cellStyle name="Output 2 2 4 4 3 2 2 3 3" xfId="15877"/>
    <cellStyle name="Output 2 2 4 4 3 2 2 4" xfId="15878"/>
    <cellStyle name="Output 2 2 4 4 3 2 2 4 2" xfId="15879"/>
    <cellStyle name="Output 2 2 4 4 3 2 2 5" xfId="15880"/>
    <cellStyle name="Output 2 2 4 4 3 2 3" xfId="15881"/>
    <cellStyle name="Output 2 2 4 4 3 2 3 2" xfId="15882"/>
    <cellStyle name="Output 2 2 4 4 3 2 3 2 2" xfId="15883"/>
    <cellStyle name="Output 2 2 4 4 3 2 3 3" xfId="15884"/>
    <cellStyle name="Output 2 2 4 4 3 2 3 3 2" xfId="15885"/>
    <cellStyle name="Output 2 2 4 4 3 2 3 4" xfId="15886"/>
    <cellStyle name="Output 2 2 4 4 3 2 4" xfId="15887"/>
    <cellStyle name="Output 2 2 4 4 3 2 4 2" xfId="15888"/>
    <cellStyle name="Output 2 2 4 4 3 2 4 2 2" xfId="15889"/>
    <cellStyle name="Output 2 2 4 4 3 2 4 3" xfId="15890"/>
    <cellStyle name="Output 2 2 4 4 3 2 5" xfId="15891"/>
    <cellStyle name="Output 2 2 4 4 3 2 5 2" xfId="15892"/>
    <cellStyle name="Output 2 2 4 4 3 2 6" xfId="15893"/>
    <cellStyle name="Output 2 2 4 4 3 3" xfId="15894"/>
    <cellStyle name="Output 2 2 4 4 3 3 2" xfId="15895"/>
    <cellStyle name="Output 2 2 4 4 3 3 2 2" xfId="15896"/>
    <cellStyle name="Output 2 2 4 4 3 3 2 2 2" xfId="15897"/>
    <cellStyle name="Output 2 2 4 4 3 3 2 3" xfId="15898"/>
    <cellStyle name="Output 2 2 4 4 3 3 2 3 2" xfId="15899"/>
    <cellStyle name="Output 2 2 4 4 3 3 2 4" xfId="15900"/>
    <cellStyle name="Output 2 2 4 4 3 3 3" xfId="15901"/>
    <cellStyle name="Output 2 2 4 4 3 3 3 2" xfId="15902"/>
    <cellStyle name="Output 2 2 4 4 3 3 3 2 2" xfId="15903"/>
    <cellStyle name="Output 2 2 4 4 3 3 3 3" xfId="15904"/>
    <cellStyle name="Output 2 2 4 4 3 3 4" xfId="15905"/>
    <cellStyle name="Output 2 2 4 4 3 3 4 2" xfId="15906"/>
    <cellStyle name="Output 2 2 4 4 3 3 5" xfId="15907"/>
    <cellStyle name="Output 2 2 4 4 3 4" xfId="15908"/>
    <cellStyle name="Output 2 2 4 4 3 4 2" xfId="15909"/>
    <cellStyle name="Output 2 2 4 4 3 4 2 2" xfId="15910"/>
    <cellStyle name="Output 2 2 4 4 3 4 3" xfId="15911"/>
    <cellStyle name="Output 2 2 4 4 3 4 3 2" xfId="15912"/>
    <cellStyle name="Output 2 2 4 4 3 4 4" xfId="15913"/>
    <cellStyle name="Output 2 2 4 4 3 5" xfId="15914"/>
    <cellStyle name="Output 2 2 4 4 3 5 2" xfId="15915"/>
    <cellStyle name="Output 2 2 4 4 3 5 2 2" xfId="15916"/>
    <cellStyle name="Output 2 2 4 4 3 5 3" xfId="15917"/>
    <cellStyle name="Output 2 2 4 4 3 6" xfId="15918"/>
    <cellStyle name="Output 2 2 4 4 3 6 2" xfId="15919"/>
    <cellStyle name="Output 2 2 4 4 3 7" xfId="15920"/>
    <cellStyle name="Output 2 2 4 4 4" xfId="15921"/>
    <cellStyle name="Output 2 2 4 4 4 2" xfId="15922"/>
    <cellStyle name="Output 2 2 4 4 4 2 2" xfId="15923"/>
    <cellStyle name="Output 2 2 4 4 4 2 2 2" xfId="15924"/>
    <cellStyle name="Output 2 2 4 4 4 2 2 2 2" xfId="15925"/>
    <cellStyle name="Output 2 2 4 4 4 2 2 3" xfId="15926"/>
    <cellStyle name="Output 2 2 4 4 4 2 2 3 2" xfId="15927"/>
    <cellStyle name="Output 2 2 4 4 4 2 2 4" xfId="15928"/>
    <cellStyle name="Output 2 2 4 4 4 2 3" xfId="15929"/>
    <cellStyle name="Output 2 2 4 4 4 2 3 2" xfId="15930"/>
    <cellStyle name="Output 2 2 4 4 4 2 3 2 2" xfId="15931"/>
    <cellStyle name="Output 2 2 4 4 4 2 3 3" xfId="15932"/>
    <cellStyle name="Output 2 2 4 4 4 2 4" xfId="15933"/>
    <cellStyle name="Output 2 2 4 4 4 2 4 2" xfId="15934"/>
    <cellStyle name="Output 2 2 4 4 4 2 5" xfId="15935"/>
    <cellStyle name="Output 2 2 4 4 4 3" xfId="15936"/>
    <cellStyle name="Output 2 2 4 4 4 3 2" xfId="15937"/>
    <cellStyle name="Output 2 2 4 4 4 3 2 2" xfId="15938"/>
    <cellStyle name="Output 2 2 4 4 4 3 3" xfId="15939"/>
    <cellStyle name="Output 2 2 4 4 4 3 3 2" xfId="15940"/>
    <cellStyle name="Output 2 2 4 4 4 3 4" xfId="15941"/>
    <cellStyle name="Output 2 2 4 4 4 4" xfId="15942"/>
    <cellStyle name="Output 2 2 4 4 4 4 2" xfId="15943"/>
    <cellStyle name="Output 2 2 4 4 4 4 2 2" xfId="15944"/>
    <cellStyle name="Output 2 2 4 4 4 4 3" xfId="15945"/>
    <cellStyle name="Output 2 2 4 4 4 5" xfId="15946"/>
    <cellStyle name="Output 2 2 4 4 4 5 2" xfId="15947"/>
    <cellStyle name="Output 2 2 4 4 4 6" xfId="15948"/>
    <cellStyle name="Output 2 2 4 4 5" xfId="15949"/>
    <cellStyle name="Output 2 2 4 4 5 2" xfId="15950"/>
    <cellStyle name="Output 2 2 4 4 5 2 2" xfId="15951"/>
    <cellStyle name="Output 2 2 4 4 5 2 2 2" xfId="15952"/>
    <cellStyle name="Output 2 2 4 4 5 2 3" xfId="15953"/>
    <cellStyle name="Output 2 2 4 4 5 2 3 2" xfId="15954"/>
    <cellStyle name="Output 2 2 4 4 5 2 4" xfId="15955"/>
    <cellStyle name="Output 2 2 4 4 5 3" xfId="15956"/>
    <cellStyle name="Output 2 2 4 4 5 3 2" xfId="15957"/>
    <cellStyle name="Output 2 2 4 4 5 3 2 2" xfId="15958"/>
    <cellStyle name="Output 2 2 4 4 5 3 3" xfId="15959"/>
    <cellStyle name="Output 2 2 4 4 5 4" xfId="15960"/>
    <cellStyle name="Output 2 2 4 4 5 4 2" xfId="15961"/>
    <cellStyle name="Output 2 2 4 4 5 5" xfId="15962"/>
    <cellStyle name="Output 2 2 4 4 6" xfId="15963"/>
    <cellStyle name="Output 2 2 4 4 6 2" xfId="15964"/>
    <cellStyle name="Output 2 2 4 4 6 2 2" xfId="15965"/>
    <cellStyle name="Output 2 2 4 4 6 3" xfId="15966"/>
    <cellStyle name="Output 2 2 4 4 6 3 2" xfId="15967"/>
    <cellStyle name="Output 2 2 4 4 6 4" xfId="15968"/>
    <cellStyle name="Output 2 2 4 4 7" xfId="15969"/>
    <cellStyle name="Output 2 2 4 4 7 2" xfId="15970"/>
    <cellStyle name="Output 2 2 4 4 7 2 2" xfId="15971"/>
    <cellStyle name="Output 2 2 4 4 7 3" xfId="15972"/>
    <cellStyle name="Output 2 2 4 4 8" xfId="15973"/>
    <cellStyle name="Output 2 2 4 4 8 2" xfId="15974"/>
    <cellStyle name="Output 2 2 4 4 9" xfId="15975"/>
    <cellStyle name="Output 2 2 4 5" xfId="15976"/>
    <cellStyle name="Output 2 2 4 5 2" xfId="15977"/>
    <cellStyle name="Output 2 2 4 5 2 2" xfId="15978"/>
    <cellStyle name="Output 2 2 4 5 2 2 2" xfId="15979"/>
    <cellStyle name="Output 2 2 4 5 2 2 2 2" xfId="15980"/>
    <cellStyle name="Output 2 2 4 5 2 2 2 2 2" xfId="15981"/>
    <cellStyle name="Output 2 2 4 5 2 2 2 2 2 2" xfId="15982"/>
    <cellStyle name="Output 2 2 4 5 2 2 2 2 3" xfId="15983"/>
    <cellStyle name="Output 2 2 4 5 2 2 2 2 3 2" xfId="15984"/>
    <cellStyle name="Output 2 2 4 5 2 2 2 2 4" xfId="15985"/>
    <cellStyle name="Output 2 2 4 5 2 2 2 3" xfId="15986"/>
    <cellStyle name="Output 2 2 4 5 2 2 2 3 2" xfId="15987"/>
    <cellStyle name="Output 2 2 4 5 2 2 2 3 2 2" xfId="15988"/>
    <cellStyle name="Output 2 2 4 5 2 2 2 3 3" xfId="15989"/>
    <cellStyle name="Output 2 2 4 5 2 2 2 4" xfId="15990"/>
    <cellStyle name="Output 2 2 4 5 2 2 2 4 2" xfId="15991"/>
    <cellStyle name="Output 2 2 4 5 2 2 2 5" xfId="15992"/>
    <cellStyle name="Output 2 2 4 5 2 2 3" xfId="15993"/>
    <cellStyle name="Output 2 2 4 5 2 2 3 2" xfId="15994"/>
    <cellStyle name="Output 2 2 4 5 2 2 3 2 2" xfId="15995"/>
    <cellStyle name="Output 2 2 4 5 2 2 3 3" xfId="15996"/>
    <cellStyle name="Output 2 2 4 5 2 2 3 3 2" xfId="15997"/>
    <cellStyle name="Output 2 2 4 5 2 2 3 4" xfId="15998"/>
    <cellStyle name="Output 2 2 4 5 2 2 4" xfId="15999"/>
    <cellStyle name="Output 2 2 4 5 2 2 4 2" xfId="16000"/>
    <cellStyle name="Output 2 2 4 5 2 2 4 2 2" xfId="16001"/>
    <cellStyle name="Output 2 2 4 5 2 2 4 3" xfId="16002"/>
    <cellStyle name="Output 2 2 4 5 2 2 5" xfId="16003"/>
    <cellStyle name="Output 2 2 4 5 2 2 5 2" xfId="16004"/>
    <cellStyle name="Output 2 2 4 5 2 2 6" xfId="16005"/>
    <cellStyle name="Output 2 2 4 5 2 3" xfId="16006"/>
    <cellStyle name="Output 2 2 4 5 2 3 2" xfId="16007"/>
    <cellStyle name="Output 2 2 4 5 2 3 2 2" xfId="16008"/>
    <cellStyle name="Output 2 2 4 5 2 3 2 2 2" xfId="16009"/>
    <cellStyle name="Output 2 2 4 5 2 3 2 3" xfId="16010"/>
    <cellStyle name="Output 2 2 4 5 2 3 2 3 2" xfId="16011"/>
    <cellStyle name="Output 2 2 4 5 2 3 2 4" xfId="16012"/>
    <cellStyle name="Output 2 2 4 5 2 3 3" xfId="16013"/>
    <cellStyle name="Output 2 2 4 5 2 3 3 2" xfId="16014"/>
    <cellStyle name="Output 2 2 4 5 2 3 3 2 2" xfId="16015"/>
    <cellStyle name="Output 2 2 4 5 2 3 3 3" xfId="16016"/>
    <cellStyle name="Output 2 2 4 5 2 3 4" xfId="16017"/>
    <cellStyle name="Output 2 2 4 5 2 3 4 2" xfId="16018"/>
    <cellStyle name="Output 2 2 4 5 2 3 5" xfId="16019"/>
    <cellStyle name="Output 2 2 4 5 2 4" xfId="16020"/>
    <cellStyle name="Output 2 2 4 5 2 4 2" xfId="16021"/>
    <cellStyle name="Output 2 2 4 5 2 4 2 2" xfId="16022"/>
    <cellStyle name="Output 2 2 4 5 2 4 3" xfId="16023"/>
    <cellStyle name="Output 2 2 4 5 2 4 3 2" xfId="16024"/>
    <cellStyle name="Output 2 2 4 5 2 4 4" xfId="16025"/>
    <cellStyle name="Output 2 2 4 5 2 5" xfId="16026"/>
    <cellStyle name="Output 2 2 4 5 2 5 2" xfId="16027"/>
    <cellStyle name="Output 2 2 4 5 2 5 2 2" xfId="16028"/>
    <cellStyle name="Output 2 2 4 5 2 5 3" xfId="16029"/>
    <cellStyle name="Output 2 2 4 5 2 6" xfId="16030"/>
    <cellStyle name="Output 2 2 4 5 2 6 2" xfId="16031"/>
    <cellStyle name="Output 2 2 4 5 2 7" xfId="16032"/>
    <cellStyle name="Output 2 2 4 5 3" xfId="16033"/>
    <cellStyle name="Output 2 2 4 5 3 2" xfId="16034"/>
    <cellStyle name="Output 2 2 4 5 3 2 2" xfId="16035"/>
    <cellStyle name="Output 2 2 4 5 3 2 2 2" xfId="16036"/>
    <cellStyle name="Output 2 2 4 5 3 2 2 2 2" xfId="16037"/>
    <cellStyle name="Output 2 2 4 5 3 2 2 3" xfId="16038"/>
    <cellStyle name="Output 2 2 4 5 3 2 2 3 2" xfId="16039"/>
    <cellStyle name="Output 2 2 4 5 3 2 2 4" xfId="16040"/>
    <cellStyle name="Output 2 2 4 5 3 2 3" xfId="16041"/>
    <cellStyle name="Output 2 2 4 5 3 2 3 2" xfId="16042"/>
    <cellStyle name="Output 2 2 4 5 3 2 3 2 2" xfId="16043"/>
    <cellStyle name="Output 2 2 4 5 3 2 3 3" xfId="16044"/>
    <cellStyle name="Output 2 2 4 5 3 2 4" xfId="16045"/>
    <cellStyle name="Output 2 2 4 5 3 2 4 2" xfId="16046"/>
    <cellStyle name="Output 2 2 4 5 3 2 5" xfId="16047"/>
    <cellStyle name="Output 2 2 4 5 3 3" xfId="16048"/>
    <cellStyle name="Output 2 2 4 5 3 3 2" xfId="16049"/>
    <cellStyle name="Output 2 2 4 5 3 3 2 2" xfId="16050"/>
    <cellStyle name="Output 2 2 4 5 3 3 3" xfId="16051"/>
    <cellStyle name="Output 2 2 4 5 3 3 3 2" xfId="16052"/>
    <cellStyle name="Output 2 2 4 5 3 3 4" xfId="16053"/>
    <cellStyle name="Output 2 2 4 5 3 4" xfId="16054"/>
    <cellStyle name="Output 2 2 4 5 3 4 2" xfId="16055"/>
    <cellStyle name="Output 2 2 4 5 3 4 2 2" xfId="16056"/>
    <cellStyle name="Output 2 2 4 5 3 4 3" xfId="16057"/>
    <cellStyle name="Output 2 2 4 5 3 5" xfId="16058"/>
    <cellStyle name="Output 2 2 4 5 3 5 2" xfId="16059"/>
    <cellStyle name="Output 2 2 4 5 3 6" xfId="16060"/>
    <cellStyle name="Output 2 2 4 5 4" xfId="16061"/>
    <cellStyle name="Output 2 2 4 5 4 2" xfId="16062"/>
    <cellStyle name="Output 2 2 4 5 4 2 2" xfId="16063"/>
    <cellStyle name="Output 2 2 4 5 4 2 2 2" xfId="16064"/>
    <cellStyle name="Output 2 2 4 5 4 2 3" xfId="16065"/>
    <cellStyle name="Output 2 2 4 5 4 2 3 2" xfId="16066"/>
    <cellStyle name="Output 2 2 4 5 4 2 4" xfId="16067"/>
    <cellStyle name="Output 2 2 4 5 4 3" xfId="16068"/>
    <cellStyle name="Output 2 2 4 5 4 3 2" xfId="16069"/>
    <cellStyle name="Output 2 2 4 5 4 3 2 2" xfId="16070"/>
    <cellStyle name="Output 2 2 4 5 4 3 3" xfId="16071"/>
    <cellStyle name="Output 2 2 4 5 4 4" xfId="16072"/>
    <cellStyle name="Output 2 2 4 5 4 4 2" xfId="16073"/>
    <cellStyle name="Output 2 2 4 5 4 5" xfId="16074"/>
    <cellStyle name="Output 2 2 4 5 5" xfId="16075"/>
    <cellStyle name="Output 2 2 4 5 5 2" xfId="16076"/>
    <cellStyle name="Output 2 2 4 5 5 2 2" xfId="16077"/>
    <cellStyle name="Output 2 2 4 5 5 3" xfId="16078"/>
    <cellStyle name="Output 2 2 4 5 5 3 2" xfId="16079"/>
    <cellStyle name="Output 2 2 4 5 5 4" xfId="16080"/>
    <cellStyle name="Output 2 2 4 5 6" xfId="16081"/>
    <cellStyle name="Output 2 2 4 5 6 2" xfId="16082"/>
    <cellStyle name="Output 2 2 4 5 6 2 2" xfId="16083"/>
    <cellStyle name="Output 2 2 4 5 6 3" xfId="16084"/>
    <cellStyle name="Output 2 2 4 5 7" xfId="16085"/>
    <cellStyle name="Output 2 2 4 5 7 2" xfId="16086"/>
    <cellStyle name="Output 2 2 4 5 8" xfId="16087"/>
    <cellStyle name="Output 2 2 4 6" xfId="16088"/>
    <cellStyle name="Output 2 2 4 6 2" xfId="16089"/>
    <cellStyle name="Output 2 2 4 6 2 2" xfId="16090"/>
    <cellStyle name="Output 2 2 4 6 2 2 2" xfId="16091"/>
    <cellStyle name="Output 2 2 4 6 2 2 2 2" xfId="16092"/>
    <cellStyle name="Output 2 2 4 6 2 2 2 2 2" xfId="16093"/>
    <cellStyle name="Output 2 2 4 6 2 2 2 3" xfId="16094"/>
    <cellStyle name="Output 2 2 4 6 2 2 2 3 2" xfId="16095"/>
    <cellStyle name="Output 2 2 4 6 2 2 2 4" xfId="16096"/>
    <cellStyle name="Output 2 2 4 6 2 2 3" xfId="16097"/>
    <cellStyle name="Output 2 2 4 6 2 2 3 2" xfId="16098"/>
    <cellStyle name="Output 2 2 4 6 2 2 3 2 2" xfId="16099"/>
    <cellStyle name="Output 2 2 4 6 2 2 3 3" xfId="16100"/>
    <cellStyle name="Output 2 2 4 6 2 2 4" xfId="16101"/>
    <cellStyle name="Output 2 2 4 6 2 2 4 2" xfId="16102"/>
    <cellStyle name="Output 2 2 4 6 2 2 5" xfId="16103"/>
    <cellStyle name="Output 2 2 4 6 2 3" xfId="16104"/>
    <cellStyle name="Output 2 2 4 6 2 3 2" xfId="16105"/>
    <cellStyle name="Output 2 2 4 6 2 3 2 2" xfId="16106"/>
    <cellStyle name="Output 2 2 4 6 2 3 3" xfId="16107"/>
    <cellStyle name="Output 2 2 4 6 2 3 3 2" xfId="16108"/>
    <cellStyle name="Output 2 2 4 6 2 3 4" xfId="16109"/>
    <cellStyle name="Output 2 2 4 6 2 4" xfId="16110"/>
    <cellStyle name="Output 2 2 4 6 2 4 2" xfId="16111"/>
    <cellStyle name="Output 2 2 4 6 2 4 2 2" xfId="16112"/>
    <cellStyle name="Output 2 2 4 6 2 4 3" xfId="16113"/>
    <cellStyle name="Output 2 2 4 6 2 5" xfId="16114"/>
    <cellStyle name="Output 2 2 4 6 2 5 2" xfId="16115"/>
    <cellStyle name="Output 2 2 4 6 2 6" xfId="16116"/>
    <cellStyle name="Output 2 2 4 6 3" xfId="16117"/>
    <cellStyle name="Output 2 2 4 6 3 2" xfId="16118"/>
    <cellStyle name="Output 2 2 4 6 3 2 2" xfId="16119"/>
    <cellStyle name="Output 2 2 4 6 3 2 2 2" xfId="16120"/>
    <cellStyle name="Output 2 2 4 6 3 2 3" xfId="16121"/>
    <cellStyle name="Output 2 2 4 6 3 2 3 2" xfId="16122"/>
    <cellStyle name="Output 2 2 4 6 3 2 4" xfId="16123"/>
    <cellStyle name="Output 2 2 4 6 3 3" xfId="16124"/>
    <cellStyle name="Output 2 2 4 6 3 3 2" xfId="16125"/>
    <cellStyle name="Output 2 2 4 6 3 3 2 2" xfId="16126"/>
    <cellStyle name="Output 2 2 4 6 3 3 3" xfId="16127"/>
    <cellStyle name="Output 2 2 4 6 3 4" xfId="16128"/>
    <cellStyle name="Output 2 2 4 6 3 4 2" xfId="16129"/>
    <cellStyle name="Output 2 2 4 6 3 5" xfId="16130"/>
    <cellStyle name="Output 2 2 4 6 4" xfId="16131"/>
    <cellStyle name="Output 2 2 4 6 4 2" xfId="16132"/>
    <cellStyle name="Output 2 2 4 6 4 2 2" xfId="16133"/>
    <cellStyle name="Output 2 2 4 6 4 3" xfId="16134"/>
    <cellStyle name="Output 2 2 4 6 4 3 2" xfId="16135"/>
    <cellStyle name="Output 2 2 4 6 4 4" xfId="16136"/>
    <cellStyle name="Output 2 2 4 6 5" xfId="16137"/>
    <cellStyle name="Output 2 2 4 6 5 2" xfId="16138"/>
    <cellStyle name="Output 2 2 4 6 5 2 2" xfId="16139"/>
    <cellStyle name="Output 2 2 4 6 5 3" xfId="16140"/>
    <cellStyle name="Output 2 2 4 6 6" xfId="16141"/>
    <cellStyle name="Output 2 2 4 6 6 2" xfId="16142"/>
    <cellStyle name="Output 2 2 4 6 7" xfId="16143"/>
    <cellStyle name="Output 2 2 4 7" xfId="16144"/>
    <cellStyle name="Output 2 2 4 7 2" xfId="16145"/>
    <cellStyle name="Output 2 2 4 7 2 2" xfId="16146"/>
    <cellStyle name="Output 2 2 4 7 2 2 2" xfId="16147"/>
    <cellStyle name="Output 2 2 4 7 2 2 2 2" xfId="16148"/>
    <cellStyle name="Output 2 2 4 7 2 2 3" xfId="16149"/>
    <cellStyle name="Output 2 2 4 7 2 2 3 2" xfId="16150"/>
    <cellStyle name="Output 2 2 4 7 2 2 4" xfId="16151"/>
    <cellStyle name="Output 2 2 4 7 2 3" xfId="16152"/>
    <cellStyle name="Output 2 2 4 7 2 3 2" xfId="16153"/>
    <cellStyle name="Output 2 2 4 7 2 3 2 2" xfId="16154"/>
    <cellStyle name="Output 2 2 4 7 2 3 3" xfId="16155"/>
    <cellStyle name="Output 2 2 4 7 2 4" xfId="16156"/>
    <cellStyle name="Output 2 2 4 7 2 4 2" xfId="16157"/>
    <cellStyle name="Output 2 2 4 7 2 5" xfId="16158"/>
    <cellStyle name="Output 2 2 4 7 3" xfId="16159"/>
    <cellStyle name="Output 2 2 4 7 3 2" xfId="16160"/>
    <cellStyle name="Output 2 2 4 7 3 2 2" xfId="16161"/>
    <cellStyle name="Output 2 2 4 7 3 3" xfId="16162"/>
    <cellStyle name="Output 2 2 4 7 3 3 2" xfId="16163"/>
    <cellStyle name="Output 2 2 4 7 3 4" xfId="16164"/>
    <cellStyle name="Output 2 2 4 7 4" xfId="16165"/>
    <cellStyle name="Output 2 2 4 7 4 2" xfId="16166"/>
    <cellStyle name="Output 2 2 4 7 4 2 2" xfId="16167"/>
    <cellStyle name="Output 2 2 4 7 4 3" xfId="16168"/>
    <cellStyle name="Output 2 2 4 7 5" xfId="16169"/>
    <cellStyle name="Output 2 2 4 7 5 2" xfId="16170"/>
    <cellStyle name="Output 2 2 4 7 6" xfId="16171"/>
    <cellStyle name="Output 2 2 4 8" xfId="16172"/>
    <cellStyle name="Output 2 2 4 8 2" xfId="16173"/>
    <cellStyle name="Output 2 2 4 8 2 2" xfId="16174"/>
    <cellStyle name="Output 2 2 4 8 2 2 2" xfId="16175"/>
    <cellStyle name="Output 2 2 4 8 2 3" xfId="16176"/>
    <cellStyle name="Output 2 2 4 8 2 3 2" xfId="16177"/>
    <cellStyle name="Output 2 2 4 8 2 4" xfId="16178"/>
    <cellStyle name="Output 2 2 4 8 3" xfId="16179"/>
    <cellStyle name="Output 2 2 4 8 3 2" xfId="16180"/>
    <cellStyle name="Output 2 2 4 8 3 2 2" xfId="16181"/>
    <cellStyle name="Output 2 2 4 8 3 3" xfId="16182"/>
    <cellStyle name="Output 2 2 4 8 4" xfId="16183"/>
    <cellStyle name="Output 2 2 4 8 4 2" xfId="16184"/>
    <cellStyle name="Output 2 2 4 8 5" xfId="16185"/>
    <cellStyle name="Output 2 2 4 9" xfId="16186"/>
    <cellStyle name="Output 2 2 4 9 2" xfId="16187"/>
    <cellStyle name="Output 2 2 4 9 2 2" xfId="16188"/>
    <cellStyle name="Output 2 2 4 9 3" xfId="16189"/>
    <cellStyle name="Output 2 2 4 9 3 2" xfId="16190"/>
    <cellStyle name="Output 2 2 4 9 4" xfId="16191"/>
    <cellStyle name="Output 2 2 5" xfId="16192"/>
    <cellStyle name="Output 2 2 5 10" xfId="16193"/>
    <cellStyle name="Output 2 2 5 10 2" xfId="16194"/>
    <cellStyle name="Output 2 2 5 10 2 2" xfId="16195"/>
    <cellStyle name="Output 2 2 5 10 3" xfId="16196"/>
    <cellStyle name="Output 2 2 5 11" xfId="16197"/>
    <cellStyle name="Output 2 2 5 11 2" xfId="16198"/>
    <cellStyle name="Output 2 2 5 12" xfId="16199"/>
    <cellStyle name="Output 2 2 5 2" xfId="16200"/>
    <cellStyle name="Output 2 2 5 2 10" xfId="16201"/>
    <cellStyle name="Output 2 2 5 2 2" xfId="16202"/>
    <cellStyle name="Output 2 2 5 2 2 2" xfId="16203"/>
    <cellStyle name="Output 2 2 5 2 2 2 2" xfId="16204"/>
    <cellStyle name="Output 2 2 5 2 2 2 2 2" xfId="16205"/>
    <cellStyle name="Output 2 2 5 2 2 2 2 2 2" xfId="16206"/>
    <cellStyle name="Output 2 2 5 2 2 2 2 2 2 2" xfId="16207"/>
    <cellStyle name="Output 2 2 5 2 2 2 2 2 2 2 2" xfId="16208"/>
    <cellStyle name="Output 2 2 5 2 2 2 2 2 2 2 2 2" xfId="16209"/>
    <cellStyle name="Output 2 2 5 2 2 2 2 2 2 2 3" xfId="16210"/>
    <cellStyle name="Output 2 2 5 2 2 2 2 2 2 2 3 2" xfId="16211"/>
    <cellStyle name="Output 2 2 5 2 2 2 2 2 2 2 4" xfId="16212"/>
    <cellStyle name="Output 2 2 5 2 2 2 2 2 2 3" xfId="16213"/>
    <cellStyle name="Output 2 2 5 2 2 2 2 2 2 3 2" xfId="16214"/>
    <cellStyle name="Output 2 2 5 2 2 2 2 2 2 3 2 2" xfId="16215"/>
    <cellStyle name="Output 2 2 5 2 2 2 2 2 2 3 3" xfId="16216"/>
    <cellStyle name="Output 2 2 5 2 2 2 2 2 2 4" xfId="16217"/>
    <cellStyle name="Output 2 2 5 2 2 2 2 2 2 4 2" xfId="16218"/>
    <cellStyle name="Output 2 2 5 2 2 2 2 2 2 5" xfId="16219"/>
    <cellStyle name="Output 2 2 5 2 2 2 2 2 3" xfId="16220"/>
    <cellStyle name="Output 2 2 5 2 2 2 2 2 3 2" xfId="16221"/>
    <cellStyle name="Output 2 2 5 2 2 2 2 2 3 2 2" xfId="16222"/>
    <cellStyle name="Output 2 2 5 2 2 2 2 2 3 3" xfId="16223"/>
    <cellStyle name="Output 2 2 5 2 2 2 2 2 3 3 2" xfId="16224"/>
    <cellStyle name="Output 2 2 5 2 2 2 2 2 3 4" xfId="16225"/>
    <cellStyle name="Output 2 2 5 2 2 2 2 2 4" xfId="16226"/>
    <cellStyle name="Output 2 2 5 2 2 2 2 2 4 2" xfId="16227"/>
    <cellStyle name="Output 2 2 5 2 2 2 2 2 4 2 2" xfId="16228"/>
    <cellStyle name="Output 2 2 5 2 2 2 2 2 4 3" xfId="16229"/>
    <cellStyle name="Output 2 2 5 2 2 2 2 2 5" xfId="16230"/>
    <cellStyle name="Output 2 2 5 2 2 2 2 2 5 2" xfId="16231"/>
    <cellStyle name="Output 2 2 5 2 2 2 2 2 6" xfId="16232"/>
    <cellStyle name="Output 2 2 5 2 2 2 2 3" xfId="16233"/>
    <cellStyle name="Output 2 2 5 2 2 2 2 3 2" xfId="16234"/>
    <cellStyle name="Output 2 2 5 2 2 2 2 3 2 2" xfId="16235"/>
    <cellStyle name="Output 2 2 5 2 2 2 2 3 2 2 2" xfId="16236"/>
    <cellStyle name="Output 2 2 5 2 2 2 2 3 2 3" xfId="16237"/>
    <cellStyle name="Output 2 2 5 2 2 2 2 3 2 3 2" xfId="16238"/>
    <cellStyle name="Output 2 2 5 2 2 2 2 3 2 4" xfId="16239"/>
    <cellStyle name="Output 2 2 5 2 2 2 2 3 3" xfId="16240"/>
    <cellStyle name="Output 2 2 5 2 2 2 2 3 3 2" xfId="16241"/>
    <cellStyle name="Output 2 2 5 2 2 2 2 3 3 2 2" xfId="16242"/>
    <cellStyle name="Output 2 2 5 2 2 2 2 3 3 3" xfId="16243"/>
    <cellStyle name="Output 2 2 5 2 2 2 2 3 4" xfId="16244"/>
    <cellStyle name="Output 2 2 5 2 2 2 2 3 4 2" xfId="16245"/>
    <cellStyle name="Output 2 2 5 2 2 2 2 3 5" xfId="16246"/>
    <cellStyle name="Output 2 2 5 2 2 2 2 4" xfId="16247"/>
    <cellStyle name="Output 2 2 5 2 2 2 2 4 2" xfId="16248"/>
    <cellStyle name="Output 2 2 5 2 2 2 2 4 2 2" xfId="16249"/>
    <cellStyle name="Output 2 2 5 2 2 2 2 4 3" xfId="16250"/>
    <cellStyle name="Output 2 2 5 2 2 2 2 4 3 2" xfId="16251"/>
    <cellStyle name="Output 2 2 5 2 2 2 2 4 4" xfId="16252"/>
    <cellStyle name="Output 2 2 5 2 2 2 2 5" xfId="16253"/>
    <cellStyle name="Output 2 2 5 2 2 2 2 5 2" xfId="16254"/>
    <cellStyle name="Output 2 2 5 2 2 2 2 5 2 2" xfId="16255"/>
    <cellStyle name="Output 2 2 5 2 2 2 2 5 3" xfId="16256"/>
    <cellStyle name="Output 2 2 5 2 2 2 2 6" xfId="16257"/>
    <cellStyle name="Output 2 2 5 2 2 2 2 6 2" xfId="16258"/>
    <cellStyle name="Output 2 2 5 2 2 2 2 7" xfId="16259"/>
    <cellStyle name="Output 2 2 5 2 2 2 3" xfId="16260"/>
    <cellStyle name="Output 2 2 5 2 2 2 3 2" xfId="16261"/>
    <cellStyle name="Output 2 2 5 2 2 2 3 2 2" xfId="16262"/>
    <cellStyle name="Output 2 2 5 2 2 2 3 2 2 2" xfId="16263"/>
    <cellStyle name="Output 2 2 5 2 2 2 3 2 2 2 2" xfId="16264"/>
    <cellStyle name="Output 2 2 5 2 2 2 3 2 2 3" xfId="16265"/>
    <cellStyle name="Output 2 2 5 2 2 2 3 2 2 3 2" xfId="16266"/>
    <cellStyle name="Output 2 2 5 2 2 2 3 2 2 4" xfId="16267"/>
    <cellStyle name="Output 2 2 5 2 2 2 3 2 3" xfId="16268"/>
    <cellStyle name="Output 2 2 5 2 2 2 3 2 3 2" xfId="16269"/>
    <cellStyle name="Output 2 2 5 2 2 2 3 2 3 2 2" xfId="16270"/>
    <cellStyle name="Output 2 2 5 2 2 2 3 2 3 3" xfId="16271"/>
    <cellStyle name="Output 2 2 5 2 2 2 3 2 4" xfId="16272"/>
    <cellStyle name="Output 2 2 5 2 2 2 3 2 4 2" xfId="16273"/>
    <cellStyle name="Output 2 2 5 2 2 2 3 2 5" xfId="16274"/>
    <cellStyle name="Output 2 2 5 2 2 2 3 3" xfId="16275"/>
    <cellStyle name="Output 2 2 5 2 2 2 3 3 2" xfId="16276"/>
    <cellStyle name="Output 2 2 5 2 2 2 3 3 2 2" xfId="16277"/>
    <cellStyle name="Output 2 2 5 2 2 2 3 3 3" xfId="16278"/>
    <cellStyle name="Output 2 2 5 2 2 2 3 3 3 2" xfId="16279"/>
    <cellStyle name="Output 2 2 5 2 2 2 3 3 4" xfId="16280"/>
    <cellStyle name="Output 2 2 5 2 2 2 3 4" xfId="16281"/>
    <cellStyle name="Output 2 2 5 2 2 2 3 4 2" xfId="16282"/>
    <cellStyle name="Output 2 2 5 2 2 2 3 4 2 2" xfId="16283"/>
    <cellStyle name="Output 2 2 5 2 2 2 3 4 3" xfId="16284"/>
    <cellStyle name="Output 2 2 5 2 2 2 3 5" xfId="16285"/>
    <cellStyle name="Output 2 2 5 2 2 2 3 5 2" xfId="16286"/>
    <cellStyle name="Output 2 2 5 2 2 2 3 6" xfId="16287"/>
    <cellStyle name="Output 2 2 5 2 2 2 4" xfId="16288"/>
    <cellStyle name="Output 2 2 5 2 2 2 4 2" xfId="16289"/>
    <cellStyle name="Output 2 2 5 2 2 2 4 2 2" xfId="16290"/>
    <cellStyle name="Output 2 2 5 2 2 2 4 2 2 2" xfId="16291"/>
    <cellStyle name="Output 2 2 5 2 2 2 4 2 3" xfId="16292"/>
    <cellStyle name="Output 2 2 5 2 2 2 4 2 3 2" xfId="16293"/>
    <cellStyle name="Output 2 2 5 2 2 2 4 2 4" xfId="16294"/>
    <cellStyle name="Output 2 2 5 2 2 2 4 3" xfId="16295"/>
    <cellStyle name="Output 2 2 5 2 2 2 4 3 2" xfId="16296"/>
    <cellStyle name="Output 2 2 5 2 2 2 4 3 2 2" xfId="16297"/>
    <cellStyle name="Output 2 2 5 2 2 2 4 3 3" xfId="16298"/>
    <cellStyle name="Output 2 2 5 2 2 2 4 4" xfId="16299"/>
    <cellStyle name="Output 2 2 5 2 2 2 4 4 2" xfId="16300"/>
    <cellStyle name="Output 2 2 5 2 2 2 4 5" xfId="16301"/>
    <cellStyle name="Output 2 2 5 2 2 2 5" xfId="16302"/>
    <cellStyle name="Output 2 2 5 2 2 2 5 2" xfId="16303"/>
    <cellStyle name="Output 2 2 5 2 2 2 5 2 2" xfId="16304"/>
    <cellStyle name="Output 2 2 5 2 2 2 5 3" xfId="16305"/>
    <cellStyle name="Output 2 2 5 2 2 2 5 3 2" xfId="16306"/>
    <cellStyle name="Output 2 2 5 2 2 2 5 4" xfId="16307"/>
    <cellStyle name="Output 2 2 5 2 2 2 6" xfId="16308"/>
    <cellStyle name="Output 2 2 5 2 2 2 6 2" xfId="16309"/>
    <cellStyle name="Output 2 2 5 2 2 2 6 2 2" xfId="16310"/>
    <cellStyle name="Output 2 2 5 2 2 2 6 3" xfId="16311"/>
    <cellStyle name="Output 2 2 5 2 2 2 7" xfId="16312"/>
    <cellStyle name="Output 2 2 5 2 2 2 7 2" xfId="16313"/>
    <cellStyle name="Output 2 2 5 2 2 2 8" xfId="16314"/>
    <cellStyle name="Output 2 2 5 2 2 3" xfId="16315"/>
    <cellStyle name="Output 2 2 5 2 2 3 2" xfId="16316"/>
    <cellStyle name="Output 2 2 5 2 2 3 2 2" xfId="16317"/>
    <cellStyle name="Output 2 2 5 2 2 3 2 2 2" xfId="16318"/>
    <cellStyle name="Output 2 2 5 2 2 3 2 2 2 2" xfId="16319"/>
    <cellStyle name="Output 2 2 5 2 2 3 2 2 2 2 2" xfId="16320"/>
    <cellStyle name="Output 2 2 5 2 2 3 2 2 2 3" xfId="16321"/>
    <cellStyle name="Output 2 2 5 2 2 3 2 2 2 3 2" xfId="16322"/>
    <cellStyle name="Output 2 2 5 2 2 3 2 2 2 4" xfId="16323"/>
    <cellStyle name="Output 2 2 5 2 2 3 2 2 3" xfId="16324"/>
    <cellStyle name="Output 2 2 5 2 2 3 2 2 3 2" xfId="16325"/>
    <cellStyle name="Output 2 2 5 2 2 3 2 2 3 2 2" xfId="16326"/>
    <cellStyle name="Output 2 2 5 2 2 3 2 2 3 3" xfId="16327"/>
    <cellStyle name="Output 2 2 5 2 2 3 2 2 4" xfId="16328"/>
    <cellStyle name="Output 2 2 5 2 2 3 2 2 4 2" xfId="16329"/>
    <cellStyle name="Output 2 2 5 2 2 3 2 2 5" xfId="16330"/>
    <cellStyle name="Output 2 2 5 2 2 3 2 3" xfId="16331"/>
    <cellStyle name="Output 2 2 5 2 2 3 2 3 2" xfId="16332"/>
    <cellStyle name="Output 2 2 5 2 2 3 2 3 2 2" xfId="16333"/>
    <cellStyle name="Output 2 2 5 2 2 3 2 3 3" xfId="16334"/>
    <cellStyle name="Output 2 2 5 2 2 3 2 3 3 2" xfId="16335"/>
    <cellStyle name="Output 2 2 5 2 2 3 2 3 4" xfId="16336"/>
    <cellStyle name="Output 2 2 5 2 2 3 2 4" xfId="16337"/>
    <cellStyle name="Output 2 2 5 2 2 3 2 4 2" xfId="16338"/>
    <cellStyle name="Output 2 2 5 2 2 3 2 4 2 2" xfId="16339"/>
    <cellStyle name="Output 2 2 5 2 2 3 2 4 3" xfId="16340"/>
    <cellStyle name="Output 2 2 5 2 2 3 2 5" xfId="16341"/>
    <cellStyle name="Output 2 2 5 2 2 3 2 5 2" xfId="16342"/>
    <cellStyle name="Output 2 2 5 2 2 3 2 6" xfId="16343"/>
    <cellStyle name="Output 2 2 5 2 2 3 3" xfId="16344"/>
    <cellStyle name="Output 2 2 5 2 2 3 3 2" xfId="16345"/>
    <cellStyle name="Output 2 2 5 2 2 3 3 2 2" xfId="16346"/>
    <cellStyle name="Output 2 2 5 2 2 3 3 2 2 2" xfId="16347"/>
    <cellStyle name="Output 2 2 5 2 2 3 3 2 3" xfId="16348"/>
    <cellStyle name="Output 2 2 5 2 2 3 3 2 3 2" xfId="16349"/>
    <cellStyle name="Output 2 2 5 2 2 3 3 2 4" xfId="16350"/>
    <cellStyle name="Output 2 2 5 2 2 3 3 3" xfId="16351"/>
    <cellStyle name="Output 2 2 5 2 2 3 3 3 2" xfId="16352"/>
    <cellStyle name="Output 2 2 5 2 2 3 3 3 2 2" xfId="16353"/>
    <cellStyle name="Output 2 2 5 2 2 3 3 3 3" xfId="16354"/>
    <cellStyle name="Output 2 2 5 2 2 3 3 4" xfId="16355"/>
    <cellStyle name="Output 2 2 5 2 2 3 3 4 2" xfId="16356"/>
    <cellStyle name="Output 2 2 5 2 2 3 3 5" xfId="16357"/>
    <cellStyle name="Output 2 2 5 2 2 3 4" xfId="16358"/>
    <cellStyle name="Output 2 2 5 2 2 3 4 2" xfId="16359"/>
    <cellStyle name="Output 2 2 5 2 2 3 4 2 2" xfId="16360"/>
    <cellStyle name="Output 2 2 5 2 2 3 4 3" xfId="16361"/>
    <cellStyle name="Output 2 2 5 2 2 3 4 3 2" xfId="16362"/>
    <cellStyle name="Output 2 2 5 2 2 3 4 4" xfId="16363"/>
    <cellStyle name="Output 2 2 5 2 2 3 5" xfId="16364"/>
    <cellStyle name="Output 2 2 5 2 2 3 5 2" xfId="16365"/>
    <cellStyle name="Output 2 2 5 2 2 3 5 2 2" xfId="16366"/>
    <cellStyle name="Output 2 2 5 2 2 3 5 3" xfId="16367"/>
    <cellStyle name="Output 2 2 5 2 2 3 6" xfId="16368"/>
    <cellStyle name="Output 2 2 5 2 2 3 6 2" xfId="16369"/>
    <cellStyle name="Output 2 2 5 2 2 3 7" xfId="16370"/>
    <cellStyle name="Output 2 2 5 2 2 4" xfId="16371"/>
    <cellStyle name="Output 2 2 5 2 2 4 2" xfId="16372"/>
    <cellStyle name="Output 2 2 5 2 2 4 2 2" xfId="16373"/>
    <cellStyle name="Output 2 2 5 2 2 4 2 2 2" xfId="16374"/>
    <cellStyle name="Output 2 2 5 2 2 4 2 2 2 2" xfId="16375"/>
    <cellStyle name="Output 2 2 5 2 2 4 2 2 3" xfId="16376"/>
    <cellStyle name="Output 2 2 5 2 2 4 2 2 3 2" xfId="16377"/>
    <cellStyle name="Output 2 2 5 2 2 4 2 2 4" xfId="16378"/>
    <cellStyle name="Output 2 2 5 2 2 4 2 3" xfId="16379"/>
    <cellStyle name="Output 2 2 5 2 2 4 2 3 2" xfId="16380"/>
    <cellStyle name="Output 2 2 5 2 2 4 2 3 2 2" xfId="16381"/>
    <cellStyle name="Output 2 2 5 2 2 4 2 3 3" xfId="16382"/>
    <cellStyle name="Output 2 2 5 2 2 4 2 4" xfId="16383"/>
    <cellStyle name="Output 2 2 5 2 2 4 2 4 2" xfId="16384"/>
    <cellStyle name="Output 2 2 5 2 2 4 2 5" xfId="16385"/>
    <cellStyle name="Output 2 2 5 2 2 4 3" xfId="16386"/>
    <cellStyle name="Output 2 2 5 2 2 4 3 2" xfId="16387"/>
    <cellStyle name="Output 2 2 5 2 2 4 3 2 2" xfId="16388"/>
    <cellStyle name="Output 2 2 5 2 2 4 3 3" xfId="16389"/>
    <cellStyle name="Output 2 2 5 2 2 4 3 3 2" xfId="16390"/>
    <cellStyle name="Output 2 2 5 2 2 4 3 4" xfId="16391"/>
    <cellStyle name="Output 2 2 5 2 2 4 4" xfId="16392"/>
    <cellStyle name="Output 2 2 5 2 2 4 4 2" xfId="16393"/>
    <cellStyle name="Output 2 2 5 2 2 4 4 2 2" xfId="16394"/>
    <cellStyle name="Output 2 2 5 2 2 4 4 3" xfId="16395"/>
    <cellStyle name="Output 2 2 5 2 2 4 5" xfId="16396"/>
    <cellStyle name="Output 2 2 5 2 2 4 5 2" xfId="16397"/>
    <cellStyle name="Output 2 2 5 2 2 4 6" xfId="16398"/>
    <cellStyle name="Output 2 2 5 2 2 5" xfId="16399"/>
    <cellStyle name="Output 2 2 5 2 2 5 2" xfId="16400"/>
    <cellStyle name="Output 2 2 5 2 2 5 2 2" xfId="16401"/>
    <cellStyle name="Output 2 2 5 2 2 5 2 2 2" xfId="16402"/>
    <cellStyle name="Output 2 2 5 2 2 5 2 3" xfId="16403"/>
    <cellStyle name="Output 2 2 5 2 2 5 2 3 2" xfId="16404"/>
    <cellStyle name="Output 2 2 5 2 2 5 2 4" xfId="16405"/>
    <cellStyle name="Output 2 2 5 2 2 5 3" xfId="16406"/>
    <cellStyle name="Output 2 2 5 2 2 5 3 2" xfId="16407"/>
    <cellStyle name="Output 2 2 5 2 2 5 3 2 2" xfId="16408"/>
    <cellStyle name="Output 2 2 5 2 2 5 3 3" xfId="16409"/>
    <cellStyle name="Output 2 2 5 2 2 5 4" xfId="16410"/>
    <cellStyle name="Output 2 2 5 2 2 5 4 2" xfId="16411"/>
    <cellStyle name="Output 2 2 5 2 2 5 5" xfId="16412"/>
    <cellStyle name="Output 2 2 5 2 2 6" xfId="16413"/>
    <cellStyle name="Output 2 2 5 2 2 6 2" xfId="16414"/>
    <cellStyle name="Output 2 2 5 2 2 6 2 2" xfId="16415"/>
    <cellStyle name="Output 2 2 5 2 2 6 3" xfId="16416"/>
    <cellStyle name="Output 2 2 5 2 2 6 3 2" xfId="16417"/>
    <cellStyle name="Output 2 2 5 2 2 6 4" xfId="16418"/>
    <cellStyle name="Output 2 2 5 2 2 7" xfId="16419"/>
    <cellStyle name="Output 2 2 5 2 2 7 2" xfId="16420"/>
    <cellStyle name="Output 2 2 5 2 2 7 2 2" xfId="16421"/>
    <cellStyle name="Output 2 2 5 2 2 7 3" xfId="16422"/>
    <cellStyle name="Output 2 2 5 2 2 8" xfId="16423"/>
    <cellStyle name="Output 2 2 5 2 2 8 2" xfId="16424"/>
    <cellStyle name="Output 2 2 5 2 2 9" xfId="16425"/>
    <cellStyle name="Output 2 2 5 2 3" xfId="16426"/>
    <cellStyle name="Output 2 2 5 2 3 2" xfId="16427"/>
    <cellStyle name="Output 2 2 5 2 3 2 2" xfId="16428"/>
    <cellStyle name="Output 2 2 5 2 3 2 2 2" xfId="16429"/>
    <cellStyle name="Output 2 2 5 2 3 2 2 2 2" xfId="16430"/>
    <cellStyle name="Output 2 2 5 2 3 2 2 2 2 2" xfId="16431"/>
    <cellStyle name="Output 2 2 5 2 3 2 2 2 2 2 2" xfId="16432"/>
    <cellStyle name="Output 2 2 5 2 3 2 2 2 2 3" xfId="16433"/>
    <cellStyle name="Output 2 2 5 2 3 2 2 2 2 3 2" xfId="16434"/>
    <cellStyle name="Output 2 2 5 2 3 2 2 2 2 4" xfId="16435"/>
    <cellStyle name="Output 2 2 5 2 3 2 2 2 3" xfId="16436"/>
    <cellStyle name="Output 2 2 5 2 3 2 2 2 3 2" xfId="16437"/>
    <cellStyle name="Output 2 2 5 2 3 2 2 2 3 2 2" xfId="16438"/>
    <cellStyle name="Output 2 2 5 2 3 2 2 2 3 3" xfId="16439"/>
    <cellStyle name="Output 2 2 5 2 3 2 2 2 4" xfId="16440"/>
    <cellStyle name="Output 2 2 5 2 3 2 2 2 4 2" xfId="16441"/>
    <cellStyle name="Output 2 2 5 2 3 2 2 2 5" xfId="16442"/>
    <cellStyle name="Output 2 2 5 2 3 2 2 3" xfId="16443"/>
    <cellStyle name="Output 2 2 5 2 3 2 2 3 2" xfId="16444"/>
    <cellStyle name="Output 2 2 5 2 3 2 2 3 2 2" xfId="16445"/>
    <cellStyle name="Output 2 2 5 2 3 2 2 3 3" xfId="16446"/>
    <cellStyle name="Output 2 2 5 2 3 2 2 3 3 2" xfId="16447"/>
    <cellStyle name="Output 2 2 5 2 3 2 2 3 4" xfId="16448"/>
    <cellStyle name="Output 2 2 5 2 3 2 2 4" xfId="16449"/>
    <cellStyle name="Output 2 2 5 2 3 2 2 4 2" xfId="16450"/>
    <cellStyle name="Output 2 2 5 2 3 2 2 4 2 2" xfId="16451"/>
    <cellStyle name="Output 2 2 5 2 3 2 2 4 3" xfId="16452"/>
    <cellStyle name="Output 2 2 5 2 3 2 2 5" xfId="16453"/>
    <cellStyle name="Output 2 2 5 2 3 2 2 5 2" xfId="16454"/>
    <cellStyle name="Output 2 2 5 2 3 2 2 6" xfId="16455"/>
    <cellStyle name="Output 2 2 5 2 3 2 3" xfId="16456"/>
    <cellStyle name="Output 2 2 5 2 3 2 3 2" xfId="16457"/>
    <cellStyle name="Output 2 2 5 2 3 2 3 2 2" xfId="16458"/>
    <cellStyle name="Output 2 2 5 2 3 2 3 2 2 2" xfId="16459"/>
    <cellStyle name="Output 2 2 5 2 3 2 3 2 3" xfId="16460"/>
    <cellStyle name="Output 2 2 5 2 3 2 3 2 3 2" xfId="16461"/>
    <cellStyle name="Output 2 2 5 2 3 2 3 2 4" xfId="16462"/>
    <cellStyle name="Output 2 2 5 2 3 2 3 3" xfId="16463"/>
    <cellStyle name="Output 2 2 5 2 3 2 3 3 2" xfId="16464"/>
    <cellStyle name="Output 2 2 5 2 3 2 3 3 2 2" xfId="16465"/>
    <cellStyle name="Output 2 2 5 2 3 2 3 3 3" xfId="16466"/>
    <cellStyle name="Output 2 2 5 2 3 2 3 4" xfId="16467"/>
    <cellStyle name="Output 2 2 5 2 3 2 3 4 2" xfId="16468"/>
    <cellStyle name="Output 2 2 5 2 3 2 3 5" xfId="16469"/>
    <cellStyle name="Output 2 2 5 2 3 2 4" xfId="16470"/>
    <cellStyle name="Output 2 2 5 2 3 2 4 2" xfId="16471"/>
    <cellStyle name="Output 2 2 5 2 3 2 4 2 2" xfId="16472"/>
    <cellStyle name="Output 2 2 5 2 3 2 4 3" xfId="16473"/>
    <cellStyle name="Output 2 2 5 2 3 2 4 3 2" xfId="16474"/>
    <cellStyle name="Output 2 2 5 2 3 2 4 4" xfId="16475"/>
    <cellStyle name="Output 2 2 5 2 3 2 5" xfId="16476"/>
    <cellStyle name="Output 2 2 5 2 3 2 5 2" xfId="16477"/>
    <cellStyle name="Output 2 2 5 2 3 2 5 2 2" xfId="16478"/>
    <cellStyle name="Output 2 2 5 2 3 2 5 3" xfId="16479"/>
    <cellStyle name="Output 2 2 5 2 3 2 6" xfId="16480"/>
    <cellStyle name="Output 2 2 5 2 3 2 6 2" xfId="16481"/>
    <cellStyle name="Output 2 2 5 2 3 2 7" xfId="16482"/>
    <cellStyle name="Output 2 2 5 2 3 3" xfId="16483"/>
    <cellStyle name="Output 2 2 5 2 3 3 2" xfId="16484"/>
    <cellStyle name="Output 2 2 5 2 3 3 2 2" xfId="16485"/>
    <cellStyle name="Output 2 2 5 2 3 3 2 2 2" xfId="16486"/>
    <cellStyle name="Output 2 2 5 2 3 3 2 2 2 2" xfId="16487"/>
    <cellStyle name="Output 2 2 5 2 3 3 2 2 3" xfId="16488"/>
    <cellStyle name="Output 2 2 5 2 3 3 2 2 3 2" xfId="16489"/>
    <cellStyle name="Output 2 2 5 2 3 3 2 2 4" xfId="16490"/>
    <cellStyle name="Output 2 2 5 2 3 3 2 3" xfId="16491"/>
    <cellStyle name="Output 2 2 5 2 3 3 2 3 2" xfId="16492"/>
    <cellStyle name="Output 2 2 5 2 3 3 2 3 2 2" xfId="16493"/>
    <cellStyle name="Output 2 2 5 2 3 3 2 3 3" xfId="16494"/>
    <cellStyle name="Output 2 2 5 2 3 3 2 4" xfId="16495"/>
    <cellStyle name="Output 2 2 5 2 3 3 2 4 2" xfId="16496"/>
    <cellStyle name="Output 2 2 5 2 3 3 2 5" xfId="16497"/>
    <cellStyle name="Output 2 2 5 2 3 3 3" xfId="16498"/>
    <cellStyle name="Output 2 2 5 2 3 3 3 2" xfId="16499"/>
    <cellStyle name="Output 2 2 5 2 3 3 3 2 2" xfId="16500"/>
    <cellStyle name="Output 2 2 5 2 3 3 3 3" xfId="16501"/>
    <cellStyle name="Output 2 2 5 2 3 3 3 3 2" xfId="16502"/>
    <cellStyle name="Output 2 2 5 2 3 3 3 4" xfId="16503"/>
    <cellStyle name="Output 2 2 5 2 3 3 4" xfId="16504"/>
    <cellStyle name="Output 2 2 5 2 3 3 4 2" xfId="16505"/>
    <cellStyle name="Output 2 2 5 2 3 3 4 2 2" xfId="16506"/>
    <cellStyle name="Output 2 2 5 2 3 3 4 3" xfId="16507"/>
    <cellStyle name="Output 2 2 5 2 3 3 5" xfId="16508"/>
    <cellStyle name="Output 2 2 5 2 3 3 5 2" xfId="16509"/>
    <cellStyle name="Output 2 2 5 2 3 3 6" xfId="16510"/>
    <cellStyle name="Output 2 2 5 2 3 4" xfId="16511"/>
    <cellStyle name="Output 2 2 5 2 3 4 2" xfId="16512"/>
    <cellStyle name="Output 2 2 5 2 3 4 2 2" xfId="16513"/>
    <cellStyle name="Output 2 2 5 2 3 4 2 2 2" xfId="16514"/>
    <cellStyle name="Output 2 2 5 2 3 4 2 3" xfId="16515"/>
    <cellStyle name="Output 2 2 5 2 3 4 2 3 2" xfId="16516"/>
    <cellStyle name="Output 2 2 5 2 3 4 2 4" xfId="16517"/>
    <cellStyle name="Output 2 2 5 2 3 4 3" xfId="16518"/>
    <cellStyle name="Output 2 2 5 2 3 4 3 2" xfId="16519"/>
    <cellStyle name="Output 2 2 5 2 3 4 3 2 2" xfId="16520"/>
    <cellStyle name="Output 2 2 5 2 3 4 3 3" xfId="16521"/>
    <cellStyle name="Output 2 2 5 2 3 4 4" xfId="16522"/>
    <cellStyle name="Output 2 2 5 2 3 4 4 2" xfId="16523"/>
    <cellStyle name="Output 2 2 5 2 3 4 5" xfId="16524"/>
    <cellStyle name="Output 2 2 5 2 3 5" xfId="16525"/>
    <cellStyle name="Output 2 2 5 2 3 5 2" xfId="16526"/>
    <cellStyle name="Output 2 2 5 2 3 5 2 2" xfId="16527"/>
    <cellStyle name="Output 2 2 5 2 3 5 3" xfId="16528"/>
    <cellStyle name="Output 2 2 5 2 3 5 3 2" xfId="16529"/>
    <cellStyle name="Output 2 2 5 2 3 5 4" xfId="16530"/>
    <cellStyle name="Output 2 2 5 2 3 6" xfId="16531"/>
    <cellStyle name="Output 2 2 5 2 3 6 2" xfId="16532"/>
    <cellStyle name="Output 2 2 5 2 3 6 2 2" xfId="16533"/>
    <cellStyle name="Output 2 2 5 2 3 6 3" xfId="16534"/>
    <cellStyle name="Output 2 2 5 2 3 7" xfId="16535"/>
    <cellStyle name="Output 2 2 5 2 3 7 2" xfId="16536"/>
    <cellStyle name="Output 2 2 5 2 3 8" xfId="16537"/>
    <cellStyle name="Output 2 2 5 2 4" xfId="16538"/>
    <cellStyle name="Output 2 2 5 2 4 2" xfId="16539"/>
    <cellStyle name="Output 2 2 5 2 4 2 2" xfId="16540"/>
    <cellStyle name="Output 2 2 5 2 4 2 2 2" xfId="16541"/>
    <cellStyle name="Output 2 2 5 2 4 2 2 2 2" xfId="16542"/>
    <cellStyle name="Output 2 2 5 2 4 2 2 2 2 2" xfId="16543"/>
    <cellStyle name="Output 2 2 5 2 4 2 2 2 3" xfId="16544"/>
    <cellStyle name="Output 2 2 5 2 4 2 2 2 3 2" xfId="16545"/>
    <cellStyle name="Output 2 2 5 2 4 2 2 2 4" xfId="16546"/>
    <cellStyle name="Output 2 2 5 2 4 2 2 3" xfId="16547"/>
    <cellStyle name="Output 2 2 5 2 4 2 2 3 2" xfId="16548"/>
    <cellStyle name="Output 2 2 5 2 4 2 2 3 2 2" xfId="16549"/>
    <cellStyle name="Output 2 2 5 2 4 2 2 3 3" xfId="16550"/>
    <cellStyle name="Output 2 2 5 2 4 2 2 4" xfId="16551"/>
    <cellStyle name="Output 2 2 5 2 4 2 2 4 2" xfId="16552"/>
    <cellStyle name="Output 2 2 5 2 4 2 2 5" xfId="16553"/>
    <cellStyle name="Output 2 2 5 2 4 2 3" xfId="16554"/>
    <cellStyle name="Output 2 2 5 2 4 2 3 2" xfId="16555"/>
    <cellStyle name="Output 2 2 5 2 4 2 3 2 2" xfId="16556"/>
    <cellStyle name="Output 2 2 5 2 4 2 3 3" xfId="16557"/>
    <cellStyle name="Output 2 2 5 2 4 2 3 3 2" xfId="16558"/>
    <cellStyle name="Output 2 2 5 2 4 2 3 4" xfId="16559"/>
    <cellStyle name="Output 2 2 5 2 4 2 4" xfId="16560"/>
    <cellStyle name="Output 2 2 5 2 4 2 4 2" xfId="16561"/>
    <cellStyle name="Output 2 2 5 2 4 2 4 2 2" xfId="16562"/>
    <cellStyle name="Output 2 2 5 2 4 2 4 3" xfId="16563"/>
    <cellStyle name="Output 2 2 5 2 4 2 5" xfId="16564"/>
    <cellStyle name="Output 2 2 5 2 4 2 5 2" xfId="16565"/>
    <cellStyle name="Output 2 2 5 2 4 2 6" xfId="16566"/>
    <cellStyle name="Output 2 2 5 2 4 3" xfId="16567"/>
    <cellStyle name="Output 2 2 5 2 4 3 2" xfId="16568"/>
    <cellStyle name="Output 2 2 5 2 4 3 2 2" xfId="16569"/>
    <cellStyle name="Output 2 2 5 2 4 3 2 2 2" xfId="16570"/>
    <cellStyle name="Output 2 2 5 2 4 3 2 3" xfId="16571"/>
    <cellStyle name="Output 2 2 5 2 4 3 2 3 2" xfId="16572"/>
    <cellStyle name="Output 2 2 5 2 4 3 2 4" xfId="16573"/>
    <cellStyle name="Output 2 2 5 2 4 3 3" xfId="16574"/>
    <cellStyle name="Output 2 2 5 2 4 3 3 2" xfId="16575"/>
    <cellStyle name="Output 2 2 5 2 4 3 3 2 2" xfId="16576"/>
    <cellStyle name="Output 2 2 5 2 4 3 3 3" xfId="16577"/>
    <cellStyle name="Output 2 2 5 2 4 3 4" xfId="16578"/>
    <cellStyle name="Output 2 2 5 2 4 3 4 2" xfId="16579"/>
    <cellStyle name="Output 2 2 5 2 4 3 5" xfId="16580"/>
    <cellStyle name="Output 2 2 5 2 4 4" xfId="16581"/>
    <cellStyle name="Output 2 2 5 2 4 4 2" xfId="16582"/>
    <cellStyle name="Output 2 2 5 2 4 4 2 2" xfId="16583"/>
    <cellStyle name="Output 2 2 5 2 4 4 3" xfId="16584"/>
    <cellStyle name="Output 2 2 5 2 4 4 3 2" xfId="16585"/>
    <cellStyle name="Output 2 2 5 2 4 4 4" xfId="16586"/>
    <cellStyle name="Output 2 2 5 2 4 5" xfId="16587"/>
    <cellStyle name="Output 2 2 5 2 4 5 2" xfId="16588"/>
    <cellStyle name="Output 2 2 5 2 4 5 2 2" xfId="16589"/>
    <cellStyle name="Output 2 2 5 2 4 5 3" xfId="16590"/>
    <cellStyle name="Output 2 2 5 2 4 6" xfId="16591"/>
    <cellStyle name="Output 2 2 5 2 4 6 2" xfId="16592"/>
    <cellStyle name="Output 2 2 5 2 4 7" xfId="16593"/>
    <cellStyle name="Output 2 2 5 2 5" xfId="16594"/>
    <cellStyle name="Output 2 2 5 2 5 2" xfId="16595"/>
    <cellStyle name="Output 2 2 5 2 5 2 2" xfId="16596"/>
    <cellStyle name="Output 2 2 5 2 5 2 2 2" xfId="16597"/>
    <cellStyle name="Output 2 2 5 2 5 2 2 2 2" xfId="16598"/>
    <cellStyle name="Output 2 2 5 2 5 2 2 3" xfId="16599"/>
    <cellStyle name="Output 2 2 5 2 5 2 2 3 2" xfId="16600"/>
    <cellStyle name="Output 2 2 5 2 5 2 2 4" xfId="16601"/>
    <cellStyle name="Output 2 2 5 2 5 2 3" xfId="16602"/>
    <cellStyle name="Output 2 2 5 2 5 2 3 2" xfId="16603"/>
    <cellStyle name="Output 2 2 5 2 5 2 3 2 2" xfId="16604"/>
    <cellStyle name="Output 2 2 5 2 5 2 3 3" xfId="16605"/>
    <cellStyle name="Output 2 2 5 2 5 2 4" xfId="16606"/>
    <cellStyle name="Output 2 2 5 2 5 2 4 2" xfId="16607"/>
    <cellStyle name="Output 2 2 5 2 5 2 5" xfId="16608"/>
    <cellStyle name="Output 2 2 5 2 5 3" xfId="16609"/>
    <cellStyle name="Output 2 2 5 2 5 3 2" xfId="16610"/>
    <cellStyle name="Output 2 2 5 2 5 3 2 2" xfId="16611"/>
    <cellStyle name="Output 2 2 5 2 5 3 3" xfId="16612"/>
    <cellStyle name="Output 2 2 5 2 5 3 3 2" xfId="16613"/>
    <cellStyle name="Output 2 2 5 2 5 3 4" xfId="16614"/>
    <cellStyle name="Output 2 2 5 2 5 4" xfId="16615"/>
    <cellStyle name="Output 2 2 5 2 5 4 2" xfId="16616"/>
    <cellStyle name="Output 2 2 5 2 5 4 2 2" xfId="16617"/>
    <cellStyle name="Output 2 2 5 2 5 4 3" xfId="16618"/>
    <cellStyle name="Output 2 2 5 2 5 5" xfId="16619"/>
    <cellStyle name="Output 2 2 5 2 5 5 2" xfId="16620"/>
    <cellStyle name="Output 2 2 5 2 5 6" xfId="16621"/>
    <cellStyle name="Output 2 2 5 2 6" xfId="16622"/>
    <cellStyle name="Output 2 2 5 2 6 2" xfId="16623"/>
    <cellStyle name="Output 2 2 5 2 6 2 2" xfId="16624"/>
    <cellStyle name="Output 2 2 5 2 6 2 2 2" xfId="16625"/>
    <cellStyle name="Output 2 2 5 2 6 2 3" xfId="16626"/>
    <cellStyle name="Output 2 2 5 2 6 2 3 2" xfId="16627"/>
    <cellStyle name="Output 2 2 5 2 6 2 4" xfId="16628"/>
    <cellStyle name="Output 2 2 5 2 6 3" xfId="16629"/>
    <cellStyle name="Output 2 2 5 2 6 3 2" xfId="16630"/>
    <cellStyle name="Output 2 2 5 2 6 3 2 2" xfId="16631"/>
    <cellStyle name="Output 2 2 5 2 6 3 3" xfId="16632"/>
    <cellStyle name="Output 2 2 5 2 6 4" xfId="16633"/>
    <cellStyle name="Output 2 2 5 2 6 4 2" xfId="16634"/>
    <cellStyle name="Output 2 2 5 2 6 5" xfId="16635"/>
    <cellStyle name="Output 2 2 5 2 7" xfId="16636"/>
    <cellStyle name="Output 2 2 5 2 7 2" xfId="16637"/>
    <cellStyle name="Output 2 2 5 2 7 2 2" xfId="16638"/>
    <cellStyle name="Output 2 2 5 2 7 3" xfId="16639"/>
    <cellStyle name="Output 2 2 5 2 7 3 2" xfId="16640"/>
    <cellStyle name="Output 2 2 5 2 7 4" xfId="16641"/>
    <cellStyle name="Output 2 2 5 2 8" xfId="16642"/>
    <cellStyle name="Output 2 2 5 2 8 2" xfId="16643"/>
    <cellStyle name="Output 2 2 5 2 8 2 2" xfId="16644"/>
    <cellStyle name="Output 2 2 5 2 8 3" xfId="16645"/>
    <cellStyle name="Output 2 2 5 2 9" xfId="16646"/>
    <cellStyle name="Output 2 2 5 2 9 2" xfId="16647"/>
    <cellStyle name="Output 2 2 5 3" xfId="16648"/>
    <cellStyle name="Output 2 2 5 3 10" xfId="16649"/>
    <cellStyle name="Output 2 2 5 3 2" xfId="16650"/>
    <cellStyle name="Output 2 2 5 3 2 2" xfId="16651"/>
    <cellStyle name="Output 2 2 5 3 2 2 2" xfId="16652"/>
    <cellStyle name="Output 2 2 5 3 2 2 2 2" xfId="16653"/>
    <cellStyle name="Output 2 2 5 3 2 2 2 2 2" xfId="16654"/>
    <cellStyle name="Output 2 2 5 3 2 2 2 2 2 2" xfId="16655"/>
    <cellStyle name="Output 2 2 5 3 2 2 2 2 2 2 2" xfId="16656"/>
    <cellStyle name="Output 2 2 5 3 2 2 2 2 2 2 2 2" xfId="16657"/>
    <cellStyle name="Output 2 2 5 3 2 2 2 2 2 2 3" xfId="16658"/>
    <cellStyle name="Output 2 2 5 3 2 2 2 2 2 2 3 2" xfId="16659"/>
    <cellStyle name="Output 2 2 5 3 2 2 2 2 2 2 4" xfId="16660"/>
    <cellStyle name="Output 2 2 5 3 2 2 2 2 2 3" xfId="16661"/>
    <cellStyle name="Output 2 2 5 3 2 2 2 2 2 3 2" xfId="16662"/>
    <cellStyle name="Output 2 2 5 3 2 2 2 2 2 3 2 2" xfId="16663"/>
    <cellStyle name="Output 2 2 5 3 2 2 2 2 2 3 3" xfId="16664"/>
    <cellStyle name="Output 2 2 5 3 2 2 2 2 2 4" xfId="16665"/>
    <cellStyle name="Output 2 2 5 3 2 2 2 2 2 4 2" xfId="16666"/>
    <cellStyle name="Output 2 2 5 3 2 2 2 2 2 5" xfId="16667"/>
    <cellStyle name="Output 2 2 5 3 2 2 2 2 3" xfId="16668"/>
    <cellStyle name="Output 2 2 5 3 2 2 2 2 3 2" xfId="16669"/>
    <cellStyle name="Output 2 2 5 3 2 2 2 2 3 2 2" xfId="16670"/>
    <cellStyle name="Output 2 2 5 3 2 2 2 2 3 3" xfId="16671"/>
    <cellStyle name="Output 2 2 5 3 2 2 2 2 3 3 2" xfId="16672"/>
    <cellStyle name="Output 2 2 5 3 2 2 2 2 3 4" xfId="16673"/>
    <cellStyle name="Output 2 2 5 3 2 2 2 2 4" xfId="16674"/>
    <cellStyle name="Output 2 2 5 3 2 2 2 2 4 2" xfId="16675"/>
    <cellStyle name="Output 2 2 5 3 2 2 2 2 4 2 2" xfId="16676"/>
    <cellStyle name="Output 2 2 5 3 2 2 2 2 4 3" xfId="16677"/>
    <cellStyle name="Output 2 2 5 3 2 2 2 2 5" xfId="16678"/>
    <cellStyle name="Output 2 2 5 3 2 2 2 2 5 2" xfId="16679"/>
    <cellStyle name="Output 2 2 5 3 2 2 2 2 6" xfId="16680"/>
    <cellStyle name="Output 2 2 5 3 2 2 2 3" xfId="16681"/>
    <cellStyle name="Output 2 2 5 3 2 2 2 3 2" xfId="16682"/>
    <cellStyle name="Output 2 2 5 3 2 2 2 3 2 2" xfId="16683"/>
    <cellStyle name="Output 2 2 5 3 2 2 2 3 2 2 2" xfId="16684"/>
    <cellStyle name="Output 2 2 5 3 2 2 2 3 2 3" xfId="16685"/>
    <cellStyle name="Output 2 2 5 3 2 2 2 3 2 3 2" xfId="16686"/>
    <cellStyle name="Output 2 2 5 3 2 2 2 3 2 4" xfId="16687"/>
    <cellStyle name="Output 2 2 5 3 2 2 2 3 3" xfId="16688"/>
    <cellStyle name="Output 2 2 5 3 2 2 2 3 3 2" xfId="16689"/>
    <cellStyle name="Output 2 2 5 3 2 2 2 3 3 2 2" xfId="16690"/>
    <cellStyle name="Output 2 2 5 3 2 2 2 3 3 3" xfId="16691"/>
    <cellStyle name="Output 2 2 5 3 2 2 2 3 4" xfId="16692"/>
    <cellStyle name="Output 2 2 5 3 2 2 2 3 4 2" xfId="16693"/>
    <cellStyle name="Output 2 2 5 3 2 2 2 3 5" xfId="16694"/>
    <cellStyle name="Output 2 2 5 3 2 2 2 4" xfId="16695"/>
    <cellStyle name="Output 2 2 5 3 2 2 2 4 2" xfId="16696"/>
    <cellStyle name="Output 2 2 5 3 2 2 2 4 2 2" xfId="16697"/>
    <cellStyle name="Output 2 2 5 3 2 2 2 4 3" xfId="16698"/>
    <cellStyle name="Output 2 2 5 3 2 2 2 4 3 2" xfId="16699"/>
    <cellStyle name="Output 2 2 5 3 2 2 2 4 4" xfId="16700"/>
    <cellStyle name="Output 2 2 5 3 2 2 2 5" xfId="16701"/>
    <cellStyle name="Output 2 2 5 3 2 2 2 5 2" xfId="16702"/>
    <cellStyle name="Output 2 2 5 3 2 2 2 5 2 2" xfId="16703"/>
    <cellStyle name="Output 2 2 5 3 2 2 2 5 3" xfId="16704"/>
    <cellStyle name="Output 2 2 5 3 2 2 2 6" xfId="16705"/>
    <cellStyle name="Output 2 2 5 3 2 2 2 6 2" xfId="16706"/>
    <cellStyle name="Output 2 2 5 3 2 2 2 7" xfId="16707"/>
    <cellStyle name="Output 2 2 5 3 2 2 3" xfId="16708"/>
    <cellStyle name="Output 2 2 5 3 2 2 3 2" xfId="16709"/>
    <cellStyle name="Output 2 2 5 3 2 2 3 2 2" xfId="16710"/>
    <cellStyle name="Output 2 2 5 3 2 2 3 2 2 2" xfId="16711"/>
    <cellStyle name="Output 2 2 5 3 2 2 3 2 2 2 2" xfId="16712"/>
    <cellStyle name="Output 2 2 5 3 2 2 3 2 2 3" xfId="16713"/>
    <cellStyle name="Output 2 2 5 3 2 2 3 2 2 3 2" xfId="16714"/>
    <cellStyle name="Output 2 2 5 3 2 2 3 2 2 4" xfId="16715"/>
    <cellStyle name="Output 2 2 5 3 2 2 3 2 3" xfId="16716"/>
    <cellStyle name="Output 2 2 5 3 2 2 3 2 3 2" xfId="16717"/>
    <cellStyle name="Output 2 2 5 3 2 2 3 2 3 2 2" xfId="16718"/>
    <cellStyle name="Output 2 2 5 3 2 2 3 2 3 3" xfId="16719"/>
    <cellStyle name="Output 2 2 5 3 2 2 3 2 4" xfId="16720"/>
    <cellStyle name="Output 2 2 5 3 2 2 3 2 4 2" xfId="16721"/>
    <cellStyle name="Output 2 2 5 3 2 2 3 2 5" xfId="16722"/>
    <cellStyle name="Output 2 2 5 3 2 2 3 3" xfId="16723"/>
    <cellStyle name="Output 2 2 5 3 2 2 3 3 2" xfId="16724"/>
    <cellStyle name="Output 2 2 5 3 2 2 3 3 2 2" xfId="16725"/>
    <cellStyle name="Output 2 2 5 3 2 2 3 3 3" xfId="16726"/>
    <cellStyle name="Output 2 2 5 3 2 2 3 3 3 2" xfId="16727"/>
    <cellStyle name="Output 2 2 5 3 2 2 3 3 4" xfId="16728"/>
    <cellStyle name="Output 2 2 5 3 2 2 3 4" xfId="16729"/>
    <cellStyle name="Output 2 2 5 3 2 2 3 4 2" xfId="16730"/>
    <cellStyle name="Output 2 2 5 3 2 2 3 4 2 2" xfId="16731"/>
    <cellStyle name="Output 2 2 5 3 2 2 3 4 3" xfId="16732"/>
    <cellStyle name="Output 2 2 5 3 2 2 3 5" xfId="16733"/>
    <cellStyle name="Output 2 2 5 3 2 2 3 5 2" xfId="16734"/>
    <cellStyle name="Output 2 2 5 3 2 2 3 6" xfId="16735"/>
    <cellStyle name="Output 2 2 5 3 2 2 4" xfId="16736"/>
    <cellStyle name="Output 2 2 5 3 2 2 4 2" xfId="16737"/>
    <cellStyle name="Output 2 2 5 3 2 2 4 2 2" xfId="16738"/>
    <cellStyle name="Output 2 2 5 3 2 2 4 2 2 2" xfId="16739"/>
    <cellStyle name="Output 2 2 5 3 2 2 4 2 3" xfId="16740"/>
    <cellStyle name="Output 2 2 5 3 2 2 4 2 3 2" xfId="16741"/>
    <cellStyle name="Output 2 2 5 3 2 2 4 2 4" xfId="16742"/>
    <cellStyle name="Output 2 2 5 3 2 2 4 3" xfId="16743"/>
    <cellStyle name="Output 2 2 5 3 2 2 4 3 2" xfId="16744"/>
    <cellStyle name="Output 2 2 5 3 2 2 4 3 2 2" xfId="16745"/>
    <cellStyle name="Output 2 2 5 3 2 2 4 3 3" xfId="16746"/>
    <cellStyle name="Output 2 2 5 3 2 2 4 4" xfId="16747"/>
    <cellStyle name="Output 2 2 5 3 2 2 4 4 2" xfId="16748"/>
    <cellStyle name="Output 2 2 5 3 2 2 4 5" xfId="16749"/>
    <cellStyle name="Output 2 2 5 3 2 2 5" xfId="16750"/>
    <cellStyle name="Output 2 2 5 3 2 2 5 2" xfId="16751"/>
    <cellStyle name="Output 2 2 5 3 2 2 5 2 2" xfId="16752"/>
    <cellStyle name="Output 2 2 5 3 2 2 5 3" xfId="16753"/>
    <cellStyle name="Output 2 2 5 3 2 2 5 3 2" xfId="16754"/>
    <cellStyle name="Output 2 2 5 3 2 2 5 4" xfId="16755"/>
    <cellStyle name="Output 2 2 5 3 2 2 6" xfId="16756"/>
    <cellStyle name="Output 2 2 5 3 2 2 6 2" xfId="16757"/>
    <cellStyle name="Output 2 2 5 3 2 2 6 2 2" xfId="16758"/>
    <cellStyle name="Output 2 2 5 3 2 2 6 3" xfId="16759"/>
    <cellStyle name="Output 2 2 5 3 2 2 7" xfId="16760"/>
    <cellStyle name="Output 2 2 5 3 2 2 7 2" xfId="16761"/>
    <cellStyle name="Output 2 2 5 3 2 2 8" xfId="16762"/>
    <cellStyle name="Output 2 2 5 3 2 3" xfId="16763"/>
    <cellStyle name="Output 2 2 5 3 2 3 2" xfId="16764"/>
    <cellStyle name="Output 2 2 5 3 2 3 2 2" xfId="16765"/>
    <cellStyle name="Output 2 2 5 3 2 3 2 2 2" xfId="16766"/>
    <cellStyle name="Output 2 2 5 3 2 3 2 2 2 2" xfId="16767"/>
    <cellStyle name="Output 2 2 5 3 2 3 2 2 2 2 2" xfId="16768"/>
    <cellStyle name="Output 2 2 5 3 2 3 2 2 2 3" xfId="16769"/>
    <cellStyle name="Output 2 2 5 3 2 3 2 2 2 3 2" xfId="16770"/>
    <cellStyle name="Output 2 2 5 3 2 3 2 2 2 4" xfId="16771"/>
    <cellStyle name="Output 2 2 5 3 2 3 2 2 3" xfId="16772"/>
    <cellStyle name="Output 2 2 5 3 2 3 2 2 3 2" xfId="16773"/>
    <cellStyle name="Output 2 2 5 3 2 3 2 2 3 2 2" xfId="16774"/>
    <cellStyle name="Output 2 2 5 3 2 3 2 2 3 3" xfId="16775"/>
    <cellStyle name="Output 2 2 5 3 2 3 2 2 4" xfId="16776"/>
    <cellStyle name="Output 2 2 5 3 2 3 2 2 4 2" xfId="16777"/>
    <cellStyle name="Output 2 2 5 3 2 3 2 2 5" xfId="16778"/>
    <cellStyle name="Output 2 2 5 3 2 3 2 3" xfId="16779"/>
    <cellStyle name="Output 2 2 5 3 2 3 2 3 2" xfId="16780"/>
    <cellStyle name="Output 2 2 5 3 2 3 2 3 2 2" xfId="16781"/>
    <cellStyle name="Output 2 2 5 3 2 3 2 3 3" xfId="16782"/>
    <cellStyle name="Output 2 2 5 3 2 3 2 3 3 2" xfId="16783"/>
    <cellStyle name="Output 2 2 5 3 2 3 2 3 4" xfId="16784"/>
    <cellStyle name="Output 2 2 5 3 2 3 2 4" xfId="16785"/>
    <cellStyle name="Output 2 2 5 3 2 3 2 4 2" xfId="16786"/>
    <cellStyle name="Output 2 2 5 3 2 3 2 4 2 2" xfId="16787"/>
    <cellStyle name="Output 2 2 5 3 2 3 2 4 3" xfId="16788"/>
    <cellStyle name="Output 2 2 5 3 2 3 2 5" xfId="16789"/>
    <cellStyle name="Output 2 2 5 3 2 3 2 5 2" xfId="16790"/>
    <cellStyle name="Output 2 2 5 3 2 3 2 6" xfId="16791"/>
    <cellStyle name="Output 2 2 5 3 2 3 3" xfId="16792"/>
    <cellStyle name="Output 2 2 5 3 2 3 3 2" xfId="16793"/>
    <cellStyle name="Output 2 2 5 3 2 3 3 2 2" xfId="16794"/>
    <cellStyle name="Output 2 2 5 3 2 3 3 2 2 2" xfId="16795"/>
    <cellStyle name="Output 2 2 5 3 2 3 3 2 3" xfId="16796"/>
    <cellStyle name="Output 2 2 5 3 2 3 3 2 3 2" xfId="16797"/>
    <cellStyle name="Output 2 2 5 3 2 3 3 2 4" xfId="16798"/>
    <cellStyle name="Output 2 2 5 3 2 3 3 3" xfId="16799"/>
    <cellStyle name="Output 2 2 5 3 2 3 3 3 2" xfId="16800"/>
    <cellStyle name="Output 2 2 5 3 2 3 3 3 2 2" xfId="16801"/>
    <cellStyle name="Output 2 2 5 3 2 3 3 3 3" xfId="16802"/>
    <cellStyle name="Output 2 2 5 3 2 3 3 4" xfId="16803"/>
    <cellStyle name="Output 2 2 5 3 2 3 3 4 2" xfId="16804"/>
    <cellStyle name="Output 2 2 5 3 2 3 3 5" xfId="16805"/>
    <cellStyle name="Output 2 2 5 3 2 3 4" xfId="16806"/>
    <cellStyle name="Output 2 2 5 3 2 3 4 2" xfId="16807"/>
    <cellStyle name="Output 2 2 5 3 2 3 4 2 2" xfId="16808"/>
    <cellStyle name="Output 2 2 5 3 2 3 4 3" xfId="16809"/>
    <cellStyle name="Output 2 2 5 3 2 3 4 3 2" xfId="16810"/>
    <cellStyle name="Output 2 2 5 3 2 3 4 4" xfId="16811"/>
    <cellStyle name="Output 2 2 5 3 2 3 5" xfId="16812"/>
    <cellStyle name="Output 2 2 5 3 2 3 5 2" xfId="16813"/>
    <cellStyle name="Output 2 2 5 3 2 3 5 2 2" xfId="16814"/>
    <cellStyle name="Output 2 2 5 3 2 3 5 3" xfId="16815"/>
    <cellStyle name="Output 2 2 5 3 2 3 6" xfId="16816"/>
    <cellStyle name="Output 2 2 5 3 2 3 6 2" xfId="16817"/>
    <cellStyle name="Output 2 2 5 3 2 3 7" xfId="16818"/>
    <cellStyle name="Output 2 2 5 3 2 4" xfId="16819"/>
    <cellStyle name="Output 2 2 5 3 2 4 2" xfId="16820"/>
    <cellStyle name="Output 2 2 5 3 2 4 2 2" xfId="16821"/>
    <cellStyle name="Output 2 2 5 3 2 4 2 2 2" xfId="16822"/>
    <cellStyle name="Output 2 2 5 3 2 4 2 2 2 2" xfId="16823"/>
    <cellStyle name="Output 2 2 5 3 2 4 2 2 3" xfId="16824"/>
    <cellStyle name="Output 2 2 5 3 2 4 2 2 3 2" xfId="16825"/>
    <cellStyle name="Output 2 2 5 3 2 4 2 2 4" xfId="16826"/>
    <cellStyle name="Output 2 2 5 3 2 4 2 3" xfId="16827"/>
    <cellStyle name="Output 2 2 5 3 2 4 2 3 2" xfId="16828"/>
    <cellStyle name="Output 2 2 5 3 2 4 2 3 2 2" xfId="16829"/>
    <cellStyle name="Output 2 2 5 3 2 4 2 3 3" xfId="16830"/>
    <cellStyle name="Output 2 2 5 3 2 4 2 4" xfId="16831"/>
    <cellStyle name="Output 2 2 5 3 2 4 2 4 2" xfId="16832"/>
    <cellStyle name="Output 2 2 5 3 2 4 2 5" xfId="16833"/>
    <cellStyle name="Output 2 2 5 3 2 4 3" xfId="16834"/>
    <cellStyle name="Output 2 2 5 3 2 4 3 2" xfId="16835"/>
    <cellStyle name="Output 2 2 5 3 2 4 3 2 2" xfId="16836"/>
    <cellStyle name="Output 2 2 5 3 2 4 3 3" xfId="16837"/>
    <cellStyle name="Output 2 2 5 3 2 4 3 3 2" xfId="16838"/>
    <cellStyle name="Output 2 2 5 3 2 4 3 4" xfId="16839"/>
    <cellStyle name="Output 2 2 5 3 2 4 4" xfId="16840"/>
    <cellStyle name="Output 2 2 5 3 2 4 4 2" xfId="16841"/>
    <cellStyle name="Output 2 2 5 3 2 4 4 2 2" xfId="16842"/>
    <cellStyle name="Output 2 2 5 3 2 4 4 3" xfId="16843"/>
    <cellStyle name="Output 2 2 5 3 2 4 5" xfId="16844"/>
    <cellStyle name="Output 2 2 5 3 2 4 5 2" xfId="16845"/>
    <cellStyle name="Output 2 2 5 3 2 4 6" xfId="16846"/>
    <cellStyle name="Output 2 2 5 3 2 5" xfId="16847"/>
    <cellStyle name="Output 2 2 5 3 2 5 2" xfId="16848"/>
    <cellStyle name="Output 2 2 5 3 2 5 2 2" xfId="16849"/>
    <cellStyle name="Output 2 2 5 3 2 5 2 2 2" xfId="16850"/>
    <cellStyle name="Output 2 2 5 3 2 5 2 3" xfId="16851"/>
    <cellStyle name="Output 2 2 5 3 2 5 2 3 2" xfId="16852"/>
    <cellStyle name="Output 2 2 5 3 2 5 2 4" xfId="16853"/>
    <cellStyle name="Output 2 2 5 3 2 5 3" xfId="16854"/>
    <cellStyle name="Output 2 2 5 3 2 5 3 2" xfId="16855"/>
    <cellStyle name="Output 2 2 5 3 2 5 3 2 2" xfId="16856"/>
    <cellStyle name="Output 2 2 5 3 2 5 3 3" xfId="16857"/>
    <cellStyle name="Output 2 2 5 3 2 5 4" xfId="16858"/>
    <cellStyle name="Output 2 2 5 3 2 5 4 2" xfId="16859"/>
    <cellStyle name="Output 2 2 5 3 2 5 5" xfId="16860"/>
    <cellStyle name="Output 2 2 5 3 2 6" xfId="16861"/>
    <cellStyle name="Output 2 2 5 3 2 6 2" xfId="16862"/>
    <cellStyle name="Output 2 2 5 3 2 6 2 2" xfId="16863"/>
    <cellStyle name="Output 2 2 5 3 2 6 3" xfId="16864"/>
    <cellStyle name="Output 2 2 5 3 2 6 3 2" xfId="16865"/>
    <cellStyle name="Output 2 2 5 3 2 6 4" xfId="16866"/>
    <cellStyle name="Output 2 2 5 3 2 7" xfId="16867"/>
    <cellStyle name="Output 2 2 5 3 2 7 2" xfId="16868"/>
    <cellStyle name="Output 2 2 5 3 2 7 2 2" xfId="16869"/>
    <cellStyle name="Output 2 2 5 3 2 7 3" xfId="16870"/>
    <cellStyle name="Output 2 2 5 3 2 8" xfId="16871"/>
    <cellStyle name="Output 2 2 5 3 2 8 2" xfId="16872"/>
    <cellStyle name="Output 2 2 5 3 2 9" xfId="16873"/>
    <cellStyle name="Output 2 2 5 3 3" xfId="16874"/>
    <cellStyle name="Output 2 2 5 3 3 2" xfId="16875"/>
    <cellStyle name="Output 2 2 5 3 3 2 2" xfId="16876"/>
    <cellStyle name="Output 2 2 5 3 3 2 2 2" xfId="16877"/>
    <cellStyle name="Output 2 2 5 3 3 2 2 2 2" xfId="16878"/>
    <cellStyle name="Output 2 2 5 3 3 2 2 2 2 2" xfId="16879"/>
    <cellStyle name="Output 2 2 5 3 3 2 2 2 2 2 2" xfId="16880"/>
    <cellStyle name="Output 2 2 5 3 3 2 2 2 2 3" xfId="16881"/>
    <cellStyle name="Output 2 2 5 3 3 2 2 2 2 3 2" xfId="16882"/>
    <cellStyle name="Output 2 2 5 3 3 2 2 2 2 4" xfId="16883"/>
    <cellStyle name="Output 2 2 5 3 3 2 2 2 3" xfId="16884"/>
    <cellStyle name="Output 2 2 5 3 3 2 2 2 3 2" xfId="16885"/>
    <cellStyle name="Output 2 2 5 3 3 2 2 2 3 2 2" xfId="16886"/>
    <cellStyle name="Output 2 2 5 3 3 2 2 2 3 3" xfId="16887"/>
    <cellStyle name="Output 2 2 5 3 3 2 2 2 4" xfId="16888"/>
    <cellStyle name="Output 2 2 5 3 3 2 2 2 4 2" xfId="16889"/>
    <cellStyle name="Output 2 2 5 3 3 2 2 2 5" xfId="16890"/>
    <cellStyle name="Output 2 2 5 3 3 2 2 3" xfId="16891"/>
    <cellStyle name="Output 2 2 5 3 3 2 2 3 2" xfId="16892"/>
    <cellStyle name="Output 2 2 5 3 3 2 2 3 2 2" xfId="16893"/>
    <cellStyle name="Output 2 2 5 3 3 2 2 3 3" xfId="16894"/>
    <cellStyle name="Output 2 2 5 3 3 2 2 3 3 2" xfId="16895"/>
    <cellStyle name="Output 2 2 5 3 3 2 2 3 4" xfId="16896"/>
    <cellStyle name="Output 2 2 5 3 3 2 2 4" xfId="16897"/>
    <cellStyle name="Output 2 2 5 3 3 2 2 4 2" xfId="16898"/>
    <cellStyle name="Output 2 2 5 3 3 2 2 4 2 2" xfId="16899"/>
    <cellStyle name="Output 2 2 5 3 3 2 2 4 3" xfId="16900"/>
    <cellStyle name="Output 2 2 5 3 3 2 2 5" xfId="16901"/>
    <cellStyle name="Output 2 2 5 3 3 2 2 5 2" xfId="16902"/>
    <cellStyle name="Output 2 2 5 3 3 2 2 6" xfId="16903"/>
    <cellStyle name="Output 2 2 5 3 3 2 3" xfId="16904"/>
    <cellStyle name="Output 2 2 5 3 3 2 3 2" xfId="16905"/>
    <cellStyle name="Output 2 2 5 3 3 2 3 2 2" xfId="16906"/>
    <cellStyle name="Output 2 2 5 3 3 2 3 2 2 2" xfId="16907"/>
    <cellStyle name="Output 2 2 5 3 3 2 3 2 3" xfId="16908"/>
    <cellStyle name="Output 2 2 5 3 3 2 3 2 3 2" xfId="16909"/>
    <cellStyle name="Output 2 2 5 3 3 2 3 2 4" xfId="16910"/>
    <cellStyle name="Output 2 2 5 3 3 2 3 3" xfId="16911"/>
    <cellStyle name="Output 2 2 5 3 3 2 3 3 2" xfId="16912"/>
    <cellStyle name="Output 2 2 5 3 3 2 3 3 2 2" xfId="16913"/>
    <cellStyle name="Output 2 2 5 3 3 2 3 3 3" xfId="16914"/>
    <cellStyle name="Output 2 2 5 3 3 2 3 4" xfId="16915"/>
    <cellStyle name="Output 2 2 5 3 3 2 3 4 2" xfId="16916"/>
    <cellStyle name="Output 2 2 5 3 3 2 3 5" xfId="16917"/>
    <cellStyle name="Output 2 2 5 3 3 2 4" xfId="16918"/>
    <cellStyle name="Output 2 2 5 3 3 2 4 2" xfId="16919"/>
    <cellStyle name="Output 2 2 5 3 3 2 4 2 2" xfId="16920"/>
    <cellStyle name="Output 2 2 5 3 3 2 4 3" xfId="16921"/>
    <cellStyle name="Output 2 2 5 3 3 2 4 3 2" xfId="16922"/>
    <cellStyle name="Output 2 2 5 3 3 2 4 4" xfId="16923"/>
    <cellStyle name="Output 2 2 5 3 3 2 5" xfId="16924"/>
    <cellStyle name="Output 2 2 5 3 3 2 5 2" xfId="16925"/>
    <cellStyle name="Output 2 2 5 3 3 2 5 2 2" xfId="16926"/>
    <cellStyle name="Output 2 2 5 3 3 2 5 3" xfId="16927"/>
    <cellStyle name="Output 2 2 5 3 3 2 6" xfId="16928"/>
    <cellStyle name="Output 2 2 5 3 3 2 6 2" xfId="16929"/>
    <cellStyle name="Output 2 2 5 3 3 2 7" xfId="16930"/>
    <cellStyle name="Output 2 2 5 3 3 3" xfId="16931"/>
    <cellStyle name="Output 2 2 5 3 3 3 2" xfId="16932"/>
    <cellStyle name="Output 2 2 5 3 3 3 2 2" xfId="16933"/>
    <cellStyle name="Output 2 2 5 3 3 3 2 2 2" xfId="16934"/>
    <cellStyle name="Output 2 2 5 3 3 3 2 2 2 2" xfId="16935"/>
    <cellStyle name="Output 2 2 5 3 3 3 2 2 3" xfId="16936"/>
    <cellStyle name="Output 2 2 5 3 3 3 2 2 3 2" xfId="16937"/>
    <cellStyle name="Output 2 2 5 3 3 3 2 2 4" xfId="16938"/>
    <cellStyle name="Output 2 2 5 3 3 3 2 3" xfId="16939"/>
    <cellStyle name="Output 2 2 5 3 3 3 2 3 2" xfId="16940"/>
    <cellStyle name="Output 2 2 5 3 3 3 2 3 2 2" xfId="16941"/>
    <cellStyle name="Output 2 2 5 3 3 3 2 3 3" xfId="16942"/>
    <cellStyle name="Output 2 2 5 3 3 3 2 4" xfId="16943"/>
    <cellStyle name="Output 2 2 5 3 3 3 2 4 2" xfId="16944"/>
    <cellStyle name="Output 2 2 5 3 3 3 2 5" xfId="16945"/>
    <cellStyle name="Output 2 2 5 3 3 3 3" xfId="16946"/>
    <cellStyle name="Output 2 2 5 3 3 3 3 2" xfId="16947"/>
    <cellStyle name="Output 2 2 5 3 3 3 3 2 2" xfId="16948"/>
    <cellStyle name="Output 2 2 5 3 3 3 3 3" xfId="16949"/>
    <cellStyle name="Output 2 2 5 3 3 3 3 3 2" xfId="16950"/>
    <cellStyle name="Output 2 2 5 3 3 3 3 4" xfId="16951"/>
    <cellStyle name="Output 2 2 5 3 3 3 4" xfId="16952"/>
    <cellStyle name="Output 2 2 5 3 3 3 4 2" xfId="16953"/>
    <cellStyle name="Output 2 2 5 3 3 3 4 2 2" xfId="16954"/>
    <cellStyle name="Output 2 2 5 3 3 3 4 3" xfId="16955"/>
    <cellStyle name="Output 2 2 5 3 3 3 5" xfId="16956"/>
    <cellStyle name="Output 2 2 5 3 3 3 5 2" xfId="16957"/>
    <cellStyle name="Output 2 2 5 3 3 3 6" xfId="16958"/>
    <cellStyle name="Output 2 2 5 3 3 4" xfId="16959"/>
    <cellStyle name="Output 2 2 5 3 3 4 2" xfId="16960"/>
    <cellStyle name="Output 2 2 5 3 3 4 2 2" xfId="16961"/>
    <cellStyle name="Output 2 2 5 3 3 4 2 2 2" xfId="16962"/>
    <cellStyle name="Output 2 2 5 3 3 4 2 3" xfId="16963"/>
    <cellStyle name="Output 2 2 5 3 3 4 2 3 2" xfId="16964"/>
    <cellStyle name="Output 2 2 5 3 3 4 2 4" xfId="16965"/>
    <cellStyle name="Output 2 2 5 3 3 4 3" xfId="16966"/>
    <cellStyle name="Output 2 2 5 3 3 4 3 2" xfId="16967"/>
    <cellStyle name="Output 2 2 5 3 3 4 3 2 2" xfId="16968"/>
    <cellStyle name="Output 2 2 5 3 3 4 3 3" xfId="16969"/>
    <cellStyle name="Output 2 2 5 3 3 4 4" xfId="16970"/>
    <cellStyle name="Output 2 2 5 3 3 4 4 2" xfId="16971"/>
    <cellStyle name="Output 2 2 5 3 3 4 5" xfId="16972"/>
    <cellStyle name="Output 2 2 5 3 3 5" xfId="16973"/>
    <cellStyle name="Output 2 2 5 3 3 5 2" xfId="16974"/>
    <cellStyle name="Output 2 2 5 3 3 5 2 2" xfId="16975"/>
    <cellStyle name="Output 2 2 5 3 3 5 3" xfId="16976"/>
    <cellStyle name="Output 2 2 5 3 3 5 3 2" xfId="16977"/>
    <cellStyle name="Output 2 2 5 3 3 5 4" xfId="16978"/>
    <cellStyle name="Output 2 2 5 3 3 6" xfId="16979"/>
    <cellStyle name="Output 2 2 5 3 3 6 2" xfId="16980"/>
    <cellStyle name="Output 2 2 5 3 3 6 2 2" xfId="16981"/>
    <cellStyle name="Output 2 2 5 3 3 6 3" xfId="16982"/>
    <cellStyle name="Output 2 2 5 3 3 7" xfId="16983"/>
    <cellStyle name="Output 2 2 5 3 3 7 2" xfId="16984"/>
    <cellStyle name="Output 2 2 5 3 3 8" xfId="16985"/>
    <cellStyle name="Output 2 2 5 3 4" xfId="16986"/>
    <cellStyle name="Output 2 2 5 3 4 2" xfId="16987"/>
    <cellStyle name="Output 2 2 5 3 4 2 2" xfId="16988"/>
    <cellStyle name="Output 2 2 5 3 4 2 2 2" xfId="16989"/>
    <cellStyle name="Output 2 2 5 3 4 2 2 2 2" xfId="16990"/>
    <cellStyle name="Output 2 2 5 3 4 2 2 2 2 2" xfId="16991"/>
    <cellStyle name="Output 2 2 5 3 4 2 2 2 3" xfId="16992"/>
    <cellStyle name="Output 2 2 5 3 4 2 2 2 3 2" xfId="16993"/>
    <cellStyle name="Output 2 2 5 3 4 2 2 2 4" xfId="16994"/>
    <cellStyle name="Output 2 2 5 3 4 2 2 3" xfId="16995"/>
    <cellStyle name="Output 2 2 5 3 4 2 2 3 2" xfId="16996"/>
    <cellStyle name="Output 2 2 5 3 4 2 2 3 2 2" xfId="16997"/>
    <cellStyle name="Output 2 2 5 3 4 2 2 3 3" xfId="16998"/>
    <cellStyle name="Output 2 2 5 3 4 2 2 4" xfId="16999"/>
    <cellStyle name="Output 2 2 5 3 4 2 2 4 2" xfId="17000"/>
    <cellStyle name="Output 2 2 5 3 4 2 2 5" xfId="17001"/>
    <cellStyle name="Output 2 2 5 3 4 2 3" xfId="17002"/>
    <cellStyle name="Output 2 2 5 3 4 2 3 2" xfId="17003"/>
    <cellStyle name="Output 2 2 5 3 4 2 3 2 2" xfId="17004"/>
    <cellStyle name="Output 2 2 5 3 4 2 3 3" xfId="17005"/>
    <cellStyle name="Output 2 2 5 3 4 2 3 3 2" xfId="17006"/>
    <cellStyle name="Output 2 2 5 3 4 2 3 4" xfId="17007"/>
    <cellStyle name="Output 2 2 5 3 4 2 4" xfId="17008"/>
    <cellStyle name="Output 2 2 5 3 4 2 4 2" xfId="17009"/>
    <cellStyle name="Output 2 2 5 3 4 2 4 2 2" xfId="17010"/>
    <cellStyle name="Output 2 2 5 3 4 2 4 3" xfId="17011"/>
    <cellStyle name="Output 2 2 5 3 4 2 5" xfId="17012"/>
    <cellStyle name="Output 2 2 5 3 4 2 5 2" xfId="17013"/>
    <cellStyle name="Output 2 2 5 3 4 2 6" xfId="17014"/>
    <cellStyle name="Output 2 2 5 3 4 3" xfId="17015"/>
    <cellStyle name="Output 2 2 5 3 4 3 2" xfId="17016"/>
    <cellStyle name="Output 2 2 5 3 4 3 2 2" xfId="17017"/>
    <cellStyle name="Output 2 2 5 3 4 3 2 2 2" xfId="17018"/>
    <cellStyle name="Output 2 2 5 3 4 3 2 3" xfId="17019"/>
    <cellStyle name="Output 2 2 5 3 4 3 2 3 2" xfId="17020"/>
    <cellStyle name="Output 2 2 5 3 4 3 2 4" xfId="17021"/>
    <cellStyle name="Output 2 2 5 3 4 3 3" xfId="17022"/>
    <cellStyle name="Output 2 2 5 3 4 3 3 2" xfId="17023"/>
    <cellStyle name="Output 2 2 5 3 4 3 3 2 2" xfId="17024"/>
    <cellStyle name="Output 2 2 5 3 4 3 3 3" xfId="17025"/>
    <cellStyle name="Output 2 2 5 3 4 3 4" xfId="17026"/>
    <cellStyle name="Output 2 2 5 3 4 3 4 2" xfId="17027"/>
    <cellStyle name="Output 2 2 5 3 4 3 5" xfId="17028"/>
    <cellStyle name="Output 2 2 5 3 4 4" xfId="17029"/>
    <cellStyle name="Output 2 2 5 3 4 4 2" xfId="17030"/>
    <cellStyle name="Output 2 2 5 3 4 4 2 2" xfId="17031"/>
    <cellStyle name="Output 2 2 5 3 4 4 3" xfId="17032"/>
    <cellStyle name="Output 2 2 5 3 4 4 3 2" xfId="17033"/>
    <cellStyle name="Output 2 2 5 3 4 4 4" xfId="17034"/>
    <cellStyle name="Output 2 2 5 3 4 5" xfId="17035"/>
    <cellStyle name="Output 2 2 5 3 4 5 2" xfId="17036"/>
    <cellStyle name="Output 2 2 5 3 4 5 2 2" xfId="17037"/>
    <cellStyle name="Output 2 2 5 3 4 5 3" xfId="17038"/>
    <cellStyle name="Output 2 2 5 3 4 6" xfId="17039"/>
    <cellStyle name="Output 2 2 5 3 4 6 2" xfId="17040"/>
    <cellStyle name="Output 2 2 5 3 4 7" xfId="17041"/>
    <cellStyle name="Output 2 2 5 3 5" xfId="17042"/>
    <cellStyle name="Output 2 2 5 3 5 2" xfId="17043"/>
    <cellStyle name="Output 2 2 5 3 5 2 2" xfId="17044"/>
    <cellStyle name="Output 2 2 5 3 5 2 2 2" xfId="17045"/>
    <cellStyle name="Output 2 2 5 3 5 2 2 2 2" xfId="17046"/>
    <cellStyle name="Output 2 2 5 3 5 2 2 3" xfId="17047"/>
    <cellStyle name="Output 2 2 5 3 5 2 2 3 2" xfId="17048"/>
    <cellStyle name="Output 2 2 5 3 5 2 2 4" xfId="17049"/>
    <cellStyle name="Output 2 2 5 3 5 2 3" xfId="17050"/>
    <cellStyle name="Output 2 2 5 3 5 2 3 2" xfId="17051"/>
    <cellStyle name="Output 2 2 5 3 5 2 3 2 2" xfId="17052"/>
    <cellStyle name="Output 2 2 5 3 5 2 3 3" xfId="17053"/>
    <cellStyle name="Output 2 2 5 3 5 2 4" xfId="17054"/>
    <cellStyle name="Output 2 2 5 3 5 2 4 2" xfId="17055"/>
    <cellStyle name="Output 2 2 5 3 5 2 5" xfId="17056"/>
    <cellStyle name="Output 2 2 5 3 5 3" xfId="17057"/>
    <cellStyle name="Output 2 2 5 3 5 3 2" xfId="17058"/>
    <cellStyle name="Output 2 2 5 3 5 3 2 2" xfId="17059"/>
    <cellStyle name="Output 2 2 5 3 5 3 3" xfId="17060"/>
    <cellStyle name="Output 2 2 5 3 5 3 3 2" xfId="17061"/>
    <cellStyle name="Output 2 2 5 3 5 3 4" xfId="17062"/>
    <cellStyle name="Output 2 2 5 3 5 4" xfId="17063"/>
    <cellStyle name="Output 2 2 5 3 5 4 2" xfId="17064"/>
    <cellStyle name="Output 2 2 5 3 5 4 2 2" xfId="17065"/>
    <cellStyle name="Output 2 2 5 3 5 4 3" xfId="17066"/>
    <cellStyle name="Output 2 2 5 3 5 5" xfId="17067"/>
    <cellStyle name="Output 2 2 5 3 5 5 2" xfId="17068"/>
    <cellStyle name="Output 2 2 5 3 5 6" xfId="17069"/>
    <cellStyle name="Output 2 2 5 3 6" xfId="17070"/>
    <cellStyle name="Output 2 2 5 3 6 2" xfId="17071"/>
    <cellStyle name="Output 2 2 5 3 6 2 2" xfId="17072"/>
    <cellStyle name="Output 2 2 5 3 6 2 2 2" xfId="17073"/>
    <cellStyle name="Output 2 2 5 3 6 2 3" xfId="17074"/>
    <cellStyle name="Output 2 2 5 3 6 2 3 2" xfId="17075"/>
    <cellStyle name="Output 2 2 5 3 6 2 4" xfId="17076"/>
    <cellStyle name="Output 2 2 5 3 6 3" xfId="17077"/>
    <cellStyle name="Output 2 2 5 3 6 3 2" xfId="17078"/>
    <cellStyle name="Output 2 2 5 3 6 3 2 2" xfId="17079"/>
    <cellStyle name="Output 2 2 5 3 6 3 3" xfId="17080"/>
    <cellStyle name="Output 2 2 5 3 6 4" xfId="17081"/>
    <cellStyle name="Output 2 2 5 3 6 4 2" xfId="17082"/>
    <cellStyle name="Output 2 2 5 3 6 5" xfId="17083"/>
    <cellStyle name="Output 2 2 5 3 7" xfId="17084"/>
    <cellStyle name="Output 2 2 5 3 7 2" xfId="17085"/>
    <cellStyle name="Output 2 2 5 3 7 2 2" xfId="17086"/>
    <cellStyle name="Output 2 2 5 3 7 3" xfId="17087"/>
    <cellStyle name="Output 2 2 5 3 7 3 2" xfId="17088"/>
    <cellStyle name="Output 2 2 5 3 7 4" xfId="17089"/>
    <cellStyle name="Output 2 2 5 3 8" xfId="17090"/>
    <cellStyle name="Output 2 2 5 3 8 2" xfId="17091"/>
    <cellStyle name="Output 2 2 5 3 8 2 2" xfId="17092"/>
    <cellStyle name="Output 2 2 5 3 8 3" xfId="17093"/>
    <cellStyle name="Output 2 2 5 3 9" xfId="17094"/>
    <cellStyle name="Output 2 2 5 3 9 2" xfId="17095"/>
    <cellStyle name="Output 2 2 5 4" xfId="17096"/>
    <cellStyle name="Output 2 2 5 4 2" xfId="17097"/>
    <cellStyle name="Output 2 2 5 4 2 2" xfId="17098"/>
    <cellStyle name="Output 2 2 5 4 2 2 2" xfId="17099"/>
    <cellStyle name="Output 2 2 5 4 2 2 2 2" xfId="17100"/>
    <cellStyle name="Output 2 2 5 4 2 2 2 2 2" xfId="17101"/>
    <cellStyle name="Output 2 2 5 4 2 2 2 2 2 2" xfId="17102"/>
    <cellStyle name="Output 2 2 5 4 2 2 2 2 2 2 2" xfId="17103"/>
    <cellStyle name="Output 2 2 5 4 2 2 2 2 2 3" xfId="17104"/>
    <cellStyle name="Output 2 2 5 4 2 2 2 2 2 3 2" xfId="17105"/>
    <cellStyle name="Output 2 2 5 4 2 2 2 2 2 4" xfId="17106"/>
    <cellStyle name="Output 2 2 5 4 2 2 2 2 3" xfId="17107"/>
    <cellStyle name="Output 2 2 5 4 2 2 2 2 3 2" xfId="17108"/>
    <cellStyle name="Output 2 2 5 4 2 2 2 2 3 2 2" xfId="17109"/>
    <cellStyle name="Output 2 2 5 4 2 2 2 2 3 3" xfId="17110"/>
    <cellStyle name="Output 2 2 5 4 2 2 2 2 4" xfId="17111"/>
    <cellStyle name="Output 2 2 5 4 2 2 2 2 4 2" xfId="17112"/>
    <cellStyle name="Output 2 2 5 4 2 2 2 2 5" xfId="17113"/>
    <cellStyle name="Output 2 2 5 4 2 2 2 3" xfId="17114"/>
    <cellStyle name="Output 2 2 5 4 2 2 2 3 2" xfId="17115"/>
    <cellStyle name="Output 2 2 5 4 2 2 2 3 2 2" xfId="17116"/>
    <cellStyle name="Output 2 2 5 4 2 2 2 3 3" xfId="17117"/>
    <cellStyle name="Output 2 2 5 4 2 2 2 3 3 2" xfId="17118"/>
    <cellStyle name="Output 2 2 5 4 2 2 2 3 4" xfId="17119"/>
    <cellStyle name="Output 2 2 5 4 2 2 2 4" xfId="17120"/>
    <cellStyle name="Output 2 2 5 4 2 2 2 4 2" xfId="17121"/>
    <cellStyle name="Output 2 2 5 4 2 2 2 4 2 2" xfId="17122"/>
    <cellStyle name="Output 2 2 5 4 2 2 2 4 3" xfId="17123"/>
    <cellStyle name="Output 2 2 5 4 2 2 2 5" xfId="17124"/>
    <cellStyle name="Output 2 2 5 4 2 2 2 5 2" xfId="17125"/>
    <cellStyle name="Output 2 2 5 4 2 2 2 6" xfId="17126"/>
    <cellStyle name="Output 2 2 5 4 2 2 3" xfId="17127"/>
    <cellStyle name="Output 2 2 5 4 2 2 3 2" xfId="17128"/>
    <cellStyle name="Output 2 2 5 4 2 2 3 2 2" xfId="17129"/>
    <cellStyle name="Output 2 2 5 4 2 2 3 2 2 2" xfId="17130"/>
    <cellStyle name="Output 2 2 5 4 2 2 3 2 3" xfId="17131"/>
    <cellStyle name="Output 2 2 5 4 2 2 3 2 3 2" xfId="17132"/>
    <cellStyle name="Output 2 2 5 4 2 2 3 2 4" xfId="17133"/>
    <cellStyle name="Output 2 2 5 4 2 2 3 3" xfId="17134"/>
    <cellStyle name="Output 2 2 5 4 2 2 3 3 2" xfId="17135"/>
    <cellStyle name="Output 2 2 5 4 2 2 3 3 2 2" xfId="17136"/>
    <cellStyle name="Output 2 2 5 4 2 2 3 3 3" xfId="17137"/>
    <cellStyle name="Output 2 2 5 4 2 2 3 4" xfId="17138"/>
    <cellStyle name="Output 2 2 5 4 2 2 3 4 2" xfId="17139"/>
    <cellStyle name="Output 2 2 5 4 2 2 3 5" xfId="17140"/>
    <cellStyle name="Output 2 2 5 4 2 2 4" xfId="17141"/>
    <cellStyle name="Output 2 2 5 4 2 2 4 2" xfId="17142"/>
    <cellStyle name="Output 2 2 5 4 2 2 4 2 2" xfId="17143"/>
    <cellStyle name="Output 2 2 5 4 2 2 4 3" xfId="17144"/>
    <cellStyle name="Output 2 2 5 4 2 2 4 3 2" xfId="17145"/>
    <cellStyle name="Output 2 2 5 4 2 2 4 4" xfId="17146"/>
    <cellStyle name="Output 2 2 5 4 2 2 5" xfId="17147"/>
    <cellStyle name="Output 2 2 5 4 2 2 5 2" xfId="17148"/>
    <cellStyle name="Output 2 2 5 4 2 2 5 2 2" xfId="17149"/>
    <cellStyle name="Output 2 2 5 4 2 2 5 3" xfId="17150"/>
    <cellStyle name="Output 2 2 5 4 2 2 6" xfId="17151"/>
    <cellStyle name="Output 2 2 5 4 2 2 6 2" xfId="17152"/>
    <cellStyle name="Output 2 2 5 4 2 2 7" xfId="17153"/>
    <cellStyle name="Output 2 2 5 4 2 3" xfId="17154"/>
    <cellStyle name="Output 2 2 5 4 2 3 2" xfId="17155"/>
    <cellStyle name="Output 2 2 5 4 2 3 2 2" xfId="17156"/>
    <cellStyle name="Output 2 2 5 4 2 3 2 2 2" xfId="17157"/>
    <cellStyle name="Output 2 2 5 4 2 3 2 2 2 2" xfId="17158"/>
    <cellStyle name="Output 2 2 5 4 2 3 2 2 3" xfId="17159"/>
    <cellStyle name="Output 2 2 5 4 2 3 2 2 3 2" xfId="17160"/>
    <cellStyle name="Output 2 2 5 4 2 3 2 2 4" xfId="17161"/>
    <cellStyle name="Output 2 2 5 4 2 3 2 3" xfId="17162"/>
    <cellStyle name="Output 2 2 5 4 2 3 2 3 2" xfId="17163"/>
    <cellStyle name="Output 2 2 5 4 2 3 2 3 2 2" xfId="17164"/>
    <cellStyle name="Output 2 2 5 4 2 3 2 3 3" xfId="17165"/>
    <cellStyle name="Output 2 2 5 4 2 3 2 4" xfId="17166"/>
    <cellStyle name="Output 2 2 5 4 2 3 2 4 2" xfId="17167"/>
    <cellStyle name="Output 2 2 5 4 2 3 2 5" xfId="17168"/>
    <cellStyle name="Output 2 2 5 4 2 3 3" xfId="17169"/>
    <cellStyle name="Output 2 2 5 4 2 3 3 2" xfId="17170"/>
    <cellStyle name="Output 2 2 5 4 2 3 3 2 2" xfId="17171"/>
    <cellStyle name="Output 2 2 5 4 2 3 3 3" xfId="17172"/>
    <cellStyle name="Output 2 2 5 4 2 3 3 3 2" xfId="17173"/>
    <cellStyle name="Output 2 2 5 4 2 3 3 4" xfId="17174"/>
    <cellStyle name="Output 2 2 5 4 2 3 4" xfId="17175"/>
    <cellStyle name="Output 2 2 5 4 2 3 4 2" xfId="17176"/>
    <cellStyle name="Output 2 2 5 4 2 3 4 2 2" xfId="17177"/>
    <cellStyle name="Output 2 2 5 4 2 3 4 3" xfId="17178"/>
    <cellStyle name="Output 2 2 5 4 2 3 5" xfId="17179"/>
    <cellStyle name="Output 2 2 5 4 2 3 5 2" xfId="17180"/>
    <cellStyle name="Output 2 2 5 4 2 3 6" xfId="17181"/>
    <cellStyle name="Output 2 2 5 4 2 4" xfId="17182"/>
    <cellStyle name="Output 2 2 5 4 2 4 2" xfId="17183"/>
    <cellStyle name="Output 2 2 5 4 2 4 2 2" xfId="17184"/>
    <cellStyle name="Output 2 2 5 4 2 4 2 2 2" xfId="17185"/>
    <cellStyle name="Output 2 2 5 4 2 4 2 3" xfId="17186"/>
    <cellStyle name="Output 2 2 5 4 2 4 2 3 2" xfId="17187"/>
    <cellStyle name="Output 2 2 5 4 2 4 2 4" xfId="17188"/>
    <cellStyle name="Output 2 2 5 4 2 4 3" xfId="17189"/>
    <cellStyle name="Output 2 2 5 4 2 4 3 2" xfId="17190"/>
    <cellStyle name="Output 2 2 5 4 2 4 3 2 2" xfId="17191"/>
    <cellStyle name="Output 2 2 5 4 2 4 3 3" xfId="17192"/>
    <cellStyle name="Output 2 2 5 4 2 4 4" xfId="17193"/>
    <cellStyle name="Output 2 2 5 4 2 4 4 2" xfId="17194"/>
    <cellStyle name="Output 2 2 5 4 2 4 5" xfId="17195"/>
    <cellStyle name="Output 2 2 5 4 2 5" xfId="17196"/>
    <cellStyle name="Output 2 2 5 4 2 5 2" xfId="17197"/>
    <cellStyle name="Output 2 2 5 4 2 5 2 2" xfId="17198"/>
    <cellStyle name="Output 2 2 5 4 2 5 3" xfId="17199"/>
    <cellStyle name="Output 2 2 5 4 2 5 3 2" xfId="17200"/>
    <cellStyle name="Output 2 2 5 4 2 5 4" xfId="17201"/>
    <cellStyle name="Output 2 2 5 4 2 6" xfId="17202"/>
    <cellStyle name="Output 2 2 5 4 2 6 2" xfId="17203"/>
    <cellStyle name="Output 2 2 5 4 2 6 2 2" xfId="17204"/>
    <cellStyle name="Output 2 2 5 4 2 6 3" xfId="17205"/>
    <cellStyle name="Output 2 2 5 4 2 7" xfId="17206"/>
    <cellStyle name="Output 2 2 5 4 2 7 2" xfId="17207"/>
    <cellStyle name="Output 2 2 5 4 2 8" xfId="17208"/>
    <cellStyle name="Output 2 2 5 4 3" xfId="17209"/>
    <cellStyle name="Output 2 2 5 4 3 2" xfId="17210"/>
    <cellStyle name="Output 2 2 5 4 3 2 2" xfId="17211"/>
    <cellStyle name="Output 2 2 5 4 3 2 2 2" xfId="17212"/>
    <cellStyle name="Output 2 2 5 4 3 2 2 2 2" xfId="17213"/>
    <cellStyle name="Output 2 2 5 4 3 2 2 2 2 2" xfId="17214"/>
    <cellStyle name="Output 2 2 5 4 3 2 2 2 3" xfId="17215"/>
    <cellStyle name="Output 2 2 5 4 3 2 2 2 3 2" xfId="17216"/>
    <cellStyle name="Output 2 2 5 4 3 2 2 2 4" xfId="17217"/>
    <cellStyle name="Output 2 2 5 4 3 2 2 3" xfId="17218"/>
    <cellStyle name="Output 2 2 5 4 3 2 2 3 2" xfId="17219"/>
    <cellStyle name="Output 2 2 5 4 3 2 2 3 2 2" xfId="17220"/>
    <cellStyle name="Output 2 2 5 4 3 2 2 3 3" xfId="17221"/>
    <cellStyle name="Output 2 2 5 4 3 2 2 4" xfId="17222"/>
    <cellStyle name="Output 2 2 5 4 3 2 2 4 2" xfId="17223"/>
    <cellStyle name="Output 2 2 5 4 3 2 2 5" xfId="17224"/>
    <cellStyle name="Output 2 2 5 4 3 2 3" xfId="17225"/>
    <cellStyle name="Output 2 2 5 4 3 2 3 2" xfId="17226"/>
    <cellStyle name="Output 2 2 5 4 3 2 3 2 2" xfId="17227"/>
    <cellStyle name="Output 2 2 5 4 3 2 3 3" xfId="17228"/>
    <cellStyle name="Output 2 2 5 4 3 2 3 3 2" xfId="17229"/>
    <cellStyle name="Output 2 2 5 4 3 2 3 4" xfId="17230"/>
    <cellStyle name="Output 2 2 5 4 3 2 4" xfId="17231"/>
    <cellStyle name="Output 2 2 5 4 3 2 4 2" xfId="17232"/>
    <cellStyle name="Output 2 2 5 4 3 2 4 2 2" xfId="17233"/>
    <cellStyle name="Output 2 2 5 4 3 2 4 3" xfId="17234"/>
    <cellStyle name="Output 2 2 5 4 3 2 5" xfId="17235"/>
    <cellStyle name="Output 2 2 5 4 3 2 5 2" xfId="17236"/>
    <cellStyle name="Output 2 2 5 4 3 2 6" xfId="17237"/>
    <cellStyle name="Output 2 2 5 4 3 3" xfId="17238"/>
    <cellStyle name="Output 2 2 5 4 3 3 2" xfId="17239"/>
    <cellStyle name="Output 2 2 5 4 3 3 2 2" xfId="17240"/>
    <cellStyle name="Output 2 2 5 4 3 3 2 2 2" xfId="17241"/>
    <cellStyle name="Output 2 2 5 4 3 3 2 3" xfId="17242"/>
    <cellStyle name="Output 2 2 5 4 3 3 2 3 2" xfId="17243"/>
    <cellStyle name="Output 2 2 5 4 3 3 2 4" xfId="17244"/>
    <cellStyle name="Output 2 2 5 4 3 3 3" xfId="17245"/>
    <cellStyle name="Output 2 2 5 4 3 3 3 2" xfId="17246"/>
    <cellStyle name="Output 2 2 5 4 3 3 3 2 2" xfId="17247"/>
    <cellStyle name="Output 2 2 5 4 3 3 3 3" xfId="17248"/>
    <cellStyle name="Output 2 2 5 4 3 3 4" xfId="17249"/>
    <cellStyle name="Output 2 2 5 4 3 3 4 2" xfId="17250"/>
    <cellStyle name="Output 2 2 5 4 3 3 5" xfId="17251"/>
    <cellStyle name="Output 2 2 5 4 3 4" xfId="17252"/>
    <cellStyle name="Output 2 2 5 4 3 4 2" xfId="17253"/>
    <cellStyle name="Output 2 2 5 4 3 4 2 2" xfId="17254"/>
    <cellStyle name="Output 2 2 5 4 3 4 3" xfId="17255"/>
    <cellStyle name="Output 2 2 5 4 3 4 3 2" xfId="17256"/>
    <cellStyle name="Output 2 2 5 4 3 4 4" xfId="17257"/>
    <cellStyle name="Output 2 2 5 4 3 5" xfId="17258"/>
    <cellStyle name="Output 2 2 5 4 3 5 2" xfId="17259"/>
    <cellStyle name="Output 2 2 5 4 3 5 2 2" xfId="17260"/>
    <cellStyle name="Output 2 2 5 4 3 5 3" xfId="17261"/>
    <cellStyle name="Output 2 2 5 4 3 6" xfId="17262"/>
    <cellStyle name="Output 2 2 5 4 3 6 2" xfId="17263"/>
    <cellStyle name="Output 2 2 5 4 3 7" xfId="17264"/>
    <cellStyle name="Output 2 2 5 4 4" xfId="17265"/>
    <cellStyle name="Output 2 2 5 4 4 2" xfId="17266"/>
    <cellStyle name="Output 2 2 5 4 4 2 2" xfId="17267"/>
    <cellStyle name="Output 2 2 5 4 4 2 2 2" xfId="17268"/>
    <cellStyle name="Output 2 2 5 4 4 2 2 2 2" xfId="17269"/>
    <cellStyle name="Output 2 2 5 4 4 2 2 3" xfId="17270"/>
    <cellStyle name="Output 2 2 5 4 4 2 2 3 2" xfId="17271"/>
    <cellStyle name="Output 2 2 5 4 4 2 2 4" xfId="17272"/>
    <cellStyle name="Output 2 2 5 4 4 2 3" xfId="17273"/>
    <cellStyle name="Output 2 2 5 4 4 2 3 2" xfId="17274"/>
    <cellStyle name="Output 2 2 5 4 4 2 3 2 2" xfId="17275"/>
    <cellStyle name="Output 2 2 5 4 4 2 3 3" xfId="17276"/>
    <cellStyle name="Output 2 2 5 4 4 2 4" xfId="17277"/>
    <cellStyle name="Output 2 2 5 4 4 2 4 2" xfId="17278"/>
    <cellStyle name="Output 2 2 5 4 4 2 5" xfId="17279"/>
    <cellStyle name="Output 2 2 5 4 4 3" xfId="17280"/>
    <cellStyle name="Output 2 2 5 4 4 3 2" xfId="17281"/>
    <cellStyle name="Output 2 2 5 4 4 3 2 2" xfId="17282"/>
    <cellStyle name="Output 2 2 5 4 4 3 3" xfId="17283"/>
    <cellStyle name="Output 2 2 5 4 4 3 3 2" xfId="17284"/>
    <cellStyle name="Output 2 2 5 4 4 3 4" xfId="17285"/>
    <cellStyle name="Output 2 2 5 4 4 4" xfId="17286"/>
    <cellStyle name="Output 2 2 5 4 4 4 2" xfId="17287"/>
    <cellStyle name="Output 2 2 5 4 4 4 2 2" xfId="17288"/>
    <cellStyle name="Output 2 2 5 4 4 4 3" xfId="17289"/>
    <cellStyle name="Output 2 2 5 4 4 5" xfId="17290"/>
    <cellStyle name="Output 2 2 5 4 4 5 2" xfId="17291"/>
    <cellStyle name="Output 2 2 5 4 4 6" xfId="17292"/>
    <cellStyle name="Output 2 2 5 4 5" xfId="17293"/>
    <cellStyle name="Output 2 2 5 4 5 2" xfId="17294"/>
    <cellStyle name="Output 2 2 5 4 5 2 2" xfId="17295"/>
    <cellStyle name="Output 2 2 5 4 5 2 2 2" xfId="17296"/>
    <cellStyle name="Output 2 2 5 4 5 2 3" xfId="17297"/>
    <cellStyle name="Output 2 2 5 4 5 2 3 2" xfId="17298"/>
    <cellStyle name="Output 2 2 5 4 5 2 4" xfId="17299"/>
    <cellStyle name="Output 2 2 5 4 5 3" xfId="17300"/>
    <cellStyle name="Output 2 2 5 4 5 3 2" xfId="17301"/>
    <cellStyle name="Output 2 2 5 4 5 3 2 2" xfId="17302"/>
    <cellStyle name="Output 2 2 5 4 5 3 3" xfId="17303"/>
    <cellStyle name="Output 2 2 5 4 5 4" xfId="17304"/>
    <cellStyle name="Output 2 2 5 4 5 4 2" xfId="17305"/>
    <cellStyle name="Output 2 2 5 4 5 5" xfId="17306"/>
    <cellStyle name="Output 2 2 5 4 6" xfId="17307"/>
    <cellStyle name="Output 2 2 5 4 6 2" xfId="17308"/>
    <cellStyle name="Output 2 2 5 4 6 2 2" xfId="17309"/>
    <cellStyle name="Output 2 2 5 4 6 3" xfId="17310"/>
    <cellStyle name="Output 2 2 5 4 6 3 2" xfId="17311"/>
    <cellStyle name="Output 2 2 5 4 6 4" xfId="17312"/>
    <cellStyle name="Output 2 2 5 4 7" xfId="17313"/>
    <cellStyle name="Output 2 2 5 4 7 2" xfId="17314"/>
    <cellStyle name="Output 2 2 5 4 7 2 2" xfId="17315"/>
    <cellStyle name="Output 2 2 5 4 7 3" xfId="17316"/>
    <cellStyle name="Output 2 2 5 4 8" xfId="17317"/>
    <cellStyle name="Output 2 2 5 4 8 2" xfId="17318"/>
    <cellStyle name="Output 2 2 5 4 9" xfId="17319"/>
    <cellStyle name="Output 2 2 5 5" xfId="17320"/>
    <cellStyle name="Output 2 2 5 5 2" xfId="17321"/>
    <cellStyle name="Output 2 2 5 5 2 2" xfId="17322"/>
    <cellStyle name="Output 2 2 5 5 2 2 2" xfId="17323"/>
    <cellStyle name="Output 2 2 5 5 2 2 2 2" xfId="17324"/>
    <cellStyle name="Output 2 2 5 5 2 2 2 2 2" xfId="17325"/>
    <cellStyle name="Output 2 2 5 5 2 2 2 2 2 2" xfId="17326"/>
    <cellStyle name="Output 2 2 5 5 2 2 2 2 3" xfId="17327"/>
    <cellStyle name="Output 2 2 5 5 2 2 2 2 3 2" xfId="17328"/>
    <cellStyle name="Output 2 2 5 5 2 2 2 2 4" xfId="17329"/>
    <cellStyle name="Output 2 2 5 5 2 2 2 3" xfId="17330"/>
    <cellStyle name="Output 2 2 5 5 2 2 2 3 2" xfId="17331"/>
    <cellStyle name="Output 2 2 5 5 2 2 2 3 2 2" xfId="17332"/>
    <cellStyle name="Output 2 2 5 5 2 2 2 3 3" xfId="17333"/>
    <cellStyle name="Output 2 2 5 5 2 2 2 4" xfId="17334"/>
    <cellStyle name="Output 2 2 5 5 2 2 2 4 2" xfId="17335"/>
    <cellStyle name="Output 2 2 5 5 2 2 2 5" xfId="17336"/>
    <cellStyle name="Output 2 2 5 5 2 2 3" xfId="17337"/>
    <cellStyle name="Output 2 2 5 5 2 2 3 2" xfId="17338"/>
    <cellStyle name="Output 2 2 5 5 2 2 3 2 2" xfId="17339"/>
    <cellStyle name="Output 2 2 5 5 2 2 3 3" xfId="17340"/>
    <cellStyle name="Output 2 2 5 5 2 2 3 3 2" xfId="17341"/>
    <cellStyle name="Output 2 2 5 5 2 2 3 4" xfId="17342"/>
    <cellStyle name="Output 2 2 5 5 2 2 4" xfId="17343"/>
    <cellStyle name="Output 2 2 5 5 2 2 4 2" xfId="17344"/>
    <cellStyle name="Output 2 2 5 5 2 2 4 2 2" xfId="17345"/>
    <cellStyle name="Output 2 2 5 5 2 2 4 3" xfId="17346"/>
    <cellStyle name="Output 2 2 5 5 2 2 5" xfId="17347"/>
    <cellStyle name="Output 2 2 5 5 2 2 5 2" xfId="17348"/>
    <cellStyle name="Output 2 2 5 5 2 2 6" xfId="17349"/>
    <cellStyle name="Output 2 2 5 5 2 3" xfId="17350"/>
    <cellStyle name="Output 2 2 5 5 2 3 2" xfId="17351"/>
    <cellStyle name="Output 2 2 5 5 2 3 2 2" xfId="17352"/>
    <cellStyle name="Output 2 2 5 5 2 3 2 2 2" xfId="17353"/>
    <cellStyle name="Output 2 2 5 5 2 3 2 3" xfId="17354"/>
    <cellStyle name="Output 2 2 5 5 2 3 2 3 2" xfId="17355"/>
    <cellStyle name="Output 2 2 5 5 2 3 2 4" xfId="17356"/>
    <cellStyle name="Output 2 2 5 5 2 3 3" xfId="17357"/>
    <cellStyle name="Output 2 2 5 5 2 3 3 2" xfId="17358"/>
    <cellStyle name="Output 2 2 5 5 2 3 3 2 2" xfId="17359"/>
    <cellStyle name="Output 2 2 5 5 2 3 3 3" xfId="17360"/>
    <cellStyle name="Output 2 2 5 5 2 3 4" xfId="17361"/>
    <cellStyle name="Output 2 2 5 5 2 3 4 2" xfId="17362"/>
    <cellStyle name="Output 2 2 5 5 2 3 5" xfId="17363"/>
    <cellStyle name="Output 2 2 5 5 2 4" xfId="17364"/>
    <cellStyle name="Output 2 2 5 5 2 4 2" xfId="17365"/>
    <cellStyle name="Output 2 2 5 5 2 4 2 2" xfId="17366"/>
    <cellStyle name="Output 2 2 5 5 2 4 3" xfId="17367"/>
    <cellStyle name="Output 2 2 5 5 2 4 3 2" xfId="17368"/>
    <cellStyle name="Output 2 2 5 5 2 4 4" xfId="17369"/>
    <cellStyle name="Output 2 2 5 5 2 5" xfId="17370"/>
    <cellStyle name="Output 2 2 5 5 2 5 2" xfId="17371"/>
    <cellStyle name="Output 2 2 5 5 2 5 2 2" xfId="17372"/>
    <cellStyle name="Output 2 2 5 5 2 5 3" xfId="17373"/>
    <cellStyle name="Output 2 2 5 5 2 6" xfId="17374"/>
    <cellStyle name="Output 2 2 5 5 2 6 2" xfId="17375"/>
    <cellStyle name="Output 2 2 5 5 2 7" xfId="17376"/>
    <cellStyle name="Output 2 2 5 5 3" xfId="17377"/>
    <cellStyle name="Output 2 2 5 5 3 2" xfId="17378"/>
    <cellStyle name="Output 2 2 5 5 3 2 2" xfId="17379"/>
    <cellStyle name="Output 2 2 5 5 3 2 2 2" xfId="17380"/>
    <cellStyle name="Output 2 2 5 5 3 2 2 2 2" xfId="17381"/>
    <cellStyle name="Output 2 2 5 5 3 2 2 3" xfId="17382"/>
    <cellStyle name="Output 2 2 5 5 3 2 2 3 2" xfId="17383"/>
    <cellStyle name="Output 2 2 5 5 3 2 2 4" xfId="17384"/>
    <cellStyle name="Output 2 2 5 5 3 2 3" xfId="17385"/>
    <cellStyle name="Output 2 2 5 5 3 2 3 2" xfId="17386"/>
    <cellStyle name="Output 2 2 5 5 3 2 3 2 2" xfId="17387"/>
    <cellStyle name="Output 2 2 5 5 3 2 3 3" xfId="17388"/>
    <cellStyle name="Output 2 2 5 5 3 2 4" xfId="17389"/>
    <cellStyle name="Output 2 2 5 5 3 2 4 2" xfId="17390"/>
    <cellStyle name="Output 2 2 5 5 3 2 5" xfId="17391"/>
    <cellStyle name="Output 2 2 5 5 3 3" xfId="17392"/>
    <cellStyle name="Output 2 2 5 5 3 3 2" xfId="17393"/>
    <cellStyle name="Output 2 2 5 5 3 3 2 2" xfId="17394"/>
    <cellStyle name="Output 2 2 5 5 3 3 3" xfId="17395"/>
    <cellStyle name="Output 2 2 5 5 3 3 3 2" xfId="17396"/>
    <cellStyle name="Output 2 2 5 5 3 3 4" xfId="17397"/>
    <cellStyle name="Output 2 2 5 5 3 4" xfId="17398"/>
    <cellStyle name="Output 2 2 5 5 3 4 2" xfId="17399"/>
    <cellStyle name="Output 2 2 5 5 3 4 2 2" xfId="17400"/>
    <cellStyle name="Output 2 2 5 5 3 4 3" xfId="17401"/>
    <cellStyle name="Output 2 2 5 5 3 5" xfId="17402"/>
    <cellStyle name="Output 2 2 5 5 3 5 2" xfId="17403"/>
    <cellStyle name="Output 2 2 5 5 3 6" xfId="17404"/>
    <cellStyle name="Output 2 2 5 5 4" xfId="17405"/>
    <cellStyle name="Output 2 2 5 5 4 2" xfId="17406"/>
    <cellStyle name="Output 2 2 5 5 4 2 2" xfId="17407"/>
    <cellStyle name="Output 2 2 5 5 4 2 2 2" xfId="17408"/>
    <cellStyle name="Output 2 2 5 5 4 2 3" xfId="17409"/>
    <cellStyle name="Output 2 2 5 5 4 2 3 2" xfId="17410"/>
    <cellStyle name="Output 2 2 5 5 4 2 4" xfId="17411"/>
    <cellStyle name="Output 2 2 5 5 4 3" xfId="17412"/>
    <cellStyle name="Output 2 2 5 5 4 3 2" xfId="17413"/>
    <cellStyle name="Output 2 2 5 5 4 3 2 2" xfId="17414"/>
    <cellStyle name="Output 2 2 5 5 4 3 3" xfId="17415"/>
    <cellStyle name="Output 2 2 5 5 4 4" xfId="17416"/>
    <cellStyle name="Output 2 2 5 5 4 4 2" xfId="17417"/>
    <cellStyle name="Output 2 2 5 5 4 5" xfId="17418"/>
    <cellStyle name="Output 2 2 5 5 5" xfId="17419"/>
    <cellStyle name="Output 2 2 5 5 5 2" xfId="17420"/>
    <cellStyle name="Output 2 2 5 5 5 2 2" xfId="17421"/>
    <cellStyle name="Output 2 2 5 5 5 3" xfId="17422"/>
    <cellStyle name="Output 2 2 5 5 5 3 2" xfId="17423"/>
    <cellStyle name="Output 2 2 5 5 5 4" xfId="17424"/>
    <cellStyle name="Output 2 2 5 5 6" xfId="17425"/>
    <cellStyle name="Output 2 2 5 5 6 2" xfId="17426"/>
    <cellStyle name="Output 2 2 5 5 6 2 2" xfId="17427"/>
    <cellStyle name="Output 2 2 5 5 6 3" xfId="17428"/>
    <cellStyle name="Output 2 2 5 5 7" xfId="17429"/>
    <cellStyle name="Output 2 2 5 5 7 2" xfId="17430"/>
    <cellStyle name="Output 2 2 5 5 8" xfId="17431"/>
    <cellStyle name="Output 2 2 5 6" xfId="17432"/>
    <cellStyle name="Output 2 2 5 6 2" xfId="17433"/>
    <cellStyle name="Output 2 2 5 6 2 2" xfId="17434"/>
    <cellStyle name="Output 2 2 5 6 2 2 2" xfId="17435"/>
    <cellStyle name="Output 2 2 5 6 2 2 2 2" xfId="17436"/>
    <cellStyle name="Output 2 2 5 6 2 2 2 2 2" xfId="17437"/>
    <cellStyle name="Output 2 2 5 6 2 2 2 3" xfId="17438"/>
    <cellStyle name="Output 2 2 5 6 2 2 2 3 2" xfId="17439"/>
    <cellStyle name="Output 2 2 5 6 2 2 2 4" xfId="17440"/>
    <cellStyle name="Output 2 2 5 6 2 2 3" xfId="17441"/>
    <cellStyle name="Output 2 2 5 6 2 2 3 2" xfId="17442"/>
    <cellStyle name="Output 2 2 5 6 2 2 3 2 2" xfId="17443"/>
    <cellStyle name="Output 2 2 5 6 2 2 3 3" xfId="17444"/>
    <cellStyle name="Output 2 2 5 6 2 2 4" xfId="17445"/>
    <cellStyle name="Output 2 2 5 6 2 2 4 2" xfId="17446"/>
    <cellStyle name="Output 2 2 5 6 2 2 5" xfId="17447"/>
    <cellStyle name="Output 2 2 5 6 2 3" xfId="17448"/>
    <cellStyle name="Output 2 2 5 6 2 3 2" xfId="17449"/>
    <cellStyle name="Output 2 2 5 6 2 3 2 2" xfId="17450"/>
    <cellStyle name="Output 2 2 5 6 2 3 3" xfId="17451"/>
    <cellStyle name="Output 2 2 5 6 2 3 3 2" xfId="17452"/>
    <cellStyle name="Output 2 2 5 6 2 3 4" xfId="17453"/>
    <cellStyle name="Output 2 2 5 6 2 4" xfId="17454"/>
    <cellStyle name="Output 2 2 5 6 2 4 2" xfId="17455"/>
    <cellStyle name="Output 2 2 5 6 2 4 2 2" xfId="17456"/>
    <cellStyle name="Output 2 2 5 6 2 4 3" xfId="17457"/>
    <cellStyle name="Output 2 2 5 6 2 5" xfId="17458"/>
    <cellStyle name="Output 2 2 5 6 2 5 2" xfId="17459"/>
    <cellStyle name="Output 2 2 5 6 2 6" xfId="17460"/>
    <cellStyle name="Output 2 2 5 6 3" xfId="17461"/>
    <cellStyle name="Output 2 2 5 6 3 2" xfId="17462"/>
    <cellStyle name="Output 2 2 5 6 3 2 2" xfId="17463"/>
    <cellStyle name="Output 2 2 5 6 3 2 2 2" xfId="17464"/>
    <cellStyle name="Output 2 2 5 6 3 2 3" xfId="17465"/>
    <cellStyle name="Output 2 2 5 6 3 2 3 2" xfId="17466"/>
    <cellStyle name="Output 2 2 5 6 3 2 4" xfId="17467"/>
    <cellStyle name="Output 2 2 5 6 3 3" xfId="17468"/>
    <cellStyle name="Output 2 2 5 6 3 3 2" xfId="17469"/>
    <cellStyle name="Output 2 2 5 6 3 3 2 2" xfId="17470"/>
    <cellStyle name="Output 2 2 5 6 3 3 3" xfId="17471"/>
    <cellStyle name="Output 2 2 5 6 3 4" xfId="17472"/>
    <cellStyle name="Output 2 2 5 6 3 4 2" xfId="17473"/>
    <cellStyle name="Output 2 2 5 6 3 5" xfId="17474"/>
    <cellStyle name="Output 2 2 5 6 4" xfId="17475"/>
    <cellStyle name="Output 2 2 5 6 4 2" xfId="17476"/>
    <cellStyle name="Output 2 2 5 6 4 2 2" xfId="17477"/>
    <cellStyle name="Output 2 2 5 6 4 3" xfId="17478"/>
    <cellStyle name="Output 2 2 5 6 4 3 2" xfId="17479"/>
    <cellStyle name="Output 2 2 5 6 4 4" xfId="17480"/>
    <cellStyle name="Output 2 2 5 6 5" xfId="17481"/>
    <cellStyle name="Output 2 2 5 6 5 2" xfId="17482"/>
    <cellStyle name="Output 2 2 5 6 5 2 2" xfId="17483"/>
    <cellStyle name="Output 2 2 5 6 5 3" xfId="17484"/>
    <cellStyle name="Output 2 2 5 6 6" xfId="17485"/>
    <cellStyle name="Output 2 2 5 6 6 2" xfId="17486"/>
    <cellStyle name="Output 2 2 5 6 7" xfId="17487"/>
    <cellStyle name="Output 2 2 5 7" xfId="17488"/>
    <cellStyle name="Output 2 2 5 7 2" xfId="17489"/>
    <cellStyle name="Output 2 2 5 7 2 2" xfId="17490"/>
    <cellStyle name="Output 2 2 5 7 2 2 2" xfId="17491"/>
    <cellStyle name="Output 2 2 5 7 2 2 2 2" xfId="17492"/>
    <cellStyle name="Output 2 2 5 7 2 2 3" xfId="17493"/>
    <cellStyle name="Output 2 2 5 7 2 2 3 2" xfId="17494"/>
    <cellStyle name="Output 2 2 5 7 2 2 4" xfId="17495"/>
    <cellStyle name="Output 2 2 5 7 2 3" xfId="17496"/>
    <cellStyle name="Output 2 2 5 7 2 3 2" xfId="17497"/>
    <cellStyle name="Output 2 2 5 7 2 3 2 2" xfId="17498"/>
    <cellStyle name="Output 2 2 5 7 2 3 3" xfId="17499"/>
    <cellStyle name="Output 2 2 5 7 2 4" xfId="17500"/>
    <cellStyle name="Output 2 2 5 7 2 4 2" xfId="17501"/>
    <cellStyle name="Output 2 2 5 7 2 5" xfId="17502"/>
    <cellStyle name="Output 2 2 5 7 3" xfId="17503"/>
    <cellStyle name="Output 2 2 5 7 3 2" xfId="17504"/>
    <cellStyle name="Output 2 2 5 7 3 2 2" xfId="17505"/>
    <cellStyle name="Output 2 2 5 7 3 3" xfId="17506"/>
    <cellStyle name="Output 2 2 5 7 3 3 2" xfId="17507"/>
    <cellStyle name="Output 2 2 5 7 3 4" xfId="17508"/>
    <cellStyle name="Output 2 2 5 7 4" xfId="17509"/>
    <cellStyle name="Output 2 2 5 7 4 2" xfId="17510"/>
    <cellStyle name="Output 2 2 5 7 4 2 2" xfId="17511"/>
    <cellStyle name="Output 2 2 5 7 4 3" xfId="17512"/>
    <cellStyle name="Output 2 2 5 7 5" xfId="17513"/>
    <cellStyle name="Output 2 2 5 7 5 2" xfId="17514"/>
    <cellStyle name="Output 2 2 5 7 6" xfId="17515"/>
    <cellStyle name="Output 2 2 5 8" xfId="17516"/>
    <cellStyle name="Output 2 2 5 8 2" xfId="17517"/>
    <cellStyle name="Output 2 2 5 8 2 2" xfId="17518"/>
    <cellStyle name="Output 2 2 5 8 2 2 2" xfId="17519"/>
    <cellStyle name="Output 2 2 5 8 2 3" xfId="17520"/>
    <cellStyle name="Output 2 2 5 8 2 3 2" xfId="17521"/>
    <cellStyle name="Output 2 2 5 8 2 4" xfId="17522"/>
    <cellStyle name="Output 2 2 5 8 3" xfId="17523"/>
    <cellStyle name="Output 2 2 5 8 3 2" xfId="17524"/>
    <cellStyle name="Output 2 2 5 8 3 2 2" xfId="17525"/>
    <cellStyle name="Output 2 2 5 8 3 3" xfId="17526"/>
    <cellStyle name="Output 2 2 5 8 4" xfId="17527"/>
    <cellStyle name="Output 2 2 5 8 4 2" xfId="17528"/>
    <cellStyle name="Output 2 2 5 8 5" xfId="17529"/>
    <cellStyle name="Output 2 2 5 9" xfId="17530"/>
    <cellStyle name="Output 2 2 5 9 2" xfId="17531"/>
    <cellStyle name="Output 2 2 5 9 2 2" xfId="17532"/>
    <cellStyle name="Output 2 2 5 9 3" xfId="17533"/>
    <cellStyle name="Output 2 2 5 9 3 2" xfId="17534"/>
    <cellStyle name="Output 2 2 5 9 4" xfId="17535"/>
    <cellStyle name="Output 2 2 6" xfId="17536"/>
    <cellStyle name="Output 2 2 6 10" xfId="17537"/>
    <cellStyle name="Output 2 2 6 2" xfId="17538"/>
    <cellStyle name="Output 2 2 6 2 2" xfId="17539"/>
    <cellStyle name="Output 2 2 6 2 2 2" xfId="17540"/>
    <cellStyle name="Output 2 2 6 2 2 2 2" xfId="17541"/>
    <cellStyle name="Output 2 2 6 2 2 2 2 2" xfId="17542"/>
    <cellStyle name="Output 2 2 6 2 2 2 2 2 2" xfId="17543"/>
    <cellStyle name="Output 2 2 6 2 2 2 2 2 2 2" xfId="17544"/>
    <cellStyle name="Output 2 2 6 2 2 2 2 2 2 2 2" xfId="17545"/>
    <cellStyle name="Output 2 2 6 2 2 2 2 2 2 3" xfId="17546"/>
    <cellStyle name="Output 2 2 6 2 2 2 2 2 2 3 2" xfId="17547"/>
    <cellStyle name="Output 2 2 6 2 2 2 2 2 2 4" xfId="17548"/>
    <cellStyle name="Output 2 2 6 2 2 2 2 2 3" xfId="17549"/>
    <cellStyle name="Output 2 2 6 2 2 2 2 2 3 2" xfId="17550"/>
    <cellStyle name="Output 2 2 6 2 2 2 2 2 3 2 2" xfId="17551"/>
    <cellStyle name="Output 2 2 6 2 2 2 2 2 3 3" xfId="17552"/>
    <cellStyle name="Output 2 2 6 2 2 2 2 2 4" xfId="17553"/>
    <cellStyle name="Output 2 2 6 2 2 2 2 2 4 2" xfId="17554"/>
    <cellStyle name="Output 2 2 6 2 2 2 2 2 5" xfId="17555"/>
    <cellStyle name="Output 2 2 6 2 2 2 2 3" xfId="17556"/>
    <cellStyle name="Output 2 2 6 2 2 2 2 3 2" xfId="17557"/>
    <cellStyle name="Output 2 2 6 2 2 2 2 3 2 2" xfId="17558"/>
    <cellStyle name="Output 2 2 6 2 2 2 2 3 3" xfId="17559"/>
    <cellStyle name="Output 2 2 6 2 2 2 2 3 3 2" xfId="17560"/>
    <cellStyle name="Output 2 2 6 2 2 2 2 3 4" xfId="17561"/>
    <cellStyle name="Output 2 2 6 2 2 2 2 4" xfId="17562"/>
    <cellStyle name="Output 2 2 6 2 2 2 2 4 2" xfId="17563"/>
    <cellStyle name="Output 2 2 6 2 2 2 2 4 2 2" xfId="17564"/>
    <cellStyle name="Output 2 2 6 2 2 2 2 4 3" xfId="17565"/>
    <cellStyle name="Output 2 2 6 2 2 2 2 5" xfId="17566"/>
    <cellStyle name="Output 2 2 6 2 2 2 2 5 2" xfId="17567"/>
    <cellStyle name="Output 2 2 6 2 2 2 2 6" xfId="17568"/>
    <cellStyle name="Output 2 2 6 2 2 2 3" xfId="17569"/>
    <cellStyle name="Output 2 2 6 2 2 2 3 2" xfId="17570"/>
    <cellStyle name="Output 2 2 6 2 2 2 3 2 2" xfId="17571"/>
    <cellStyle name="Output 2 2 6 2 2 2 3 2 2 2" xfId="17572"/>
    <cellStyle name="Output 2 2 6 2 2 2 3 2 3" xfId="17573"/>
    <cellStyle name="Output 2 2 6 2 2 2 3 2 3 2" xfId="17574"/>
    <cellStyle name="Output 2 2 6 2 2 2 3 2 4" xfId="17575"/>
    <cellStyle name="Output 2 2 6 2 2 2 3 3" xfId="17576"/>
    <cellStyle name="Output 2 2 6 2 2 2 3 3 2" xfId="17577"/>
    <cellStyle name="Output 2 2 6 2 2 2 3 3 2 2" xfId="17578"/>
    <cellStyle name="Output 2 2 6 2 2 2 3 3 3" xfId="17579"/>
    <cellStyle name="Output 2 2 6 2 2 2 3 4" xfId="17580"/>
    <cellStyle name="Output 2 2 6 2 2 2 3 4 2" xfId="17581"/>
    <cellStyle name="Output 2 2 6 2 2 2 3 5" xfId="17582"/>
    <cellStyle name="Output 2 2 6 2 2 2 4" xfId="17583"/>
    <cellStyle name="Output 2 2 6 2 2 2 4 2" xfId="17584"/>
    <cellStyle name="Output 2 2 6 2 2 2 4 2 2" xfId="17585"/>
    <cellStyle name="Output 2 2 6 2 2 2 4 3" xfId="17586"/>
    <cellStyle name="Output 2 2 6 2 2 2 4 3 2" xfId="17587"/>
    <cellStyle name="Output 2 2 6 2 2 2 4 4" xfId="17588"/>
    <cellStyle name="Output 2 2 6 2 2 2 5" xfId="17589"/>
    <cellStyle name="Output 2 2 6 2 2 2 5 2" xfId="17590"/>
    <cellStyle name="Output 2 2 6 2 2 2 5 2 2" xfId="17591"/>
    <cellStyle name="Output 2 2 6 2 2 2 5 3" xfId="17592"/>
    <cellStyle name="Output 2 2 6 2 2 2 6" xfId="17593"/>
    <cellStyle name="Output 2 2 6 2 2 2 6 2" xfId="17594"/>
    <cellStyle name="Output 2 2 6 2 2 2 7" xfId="17595"/>
    <cellStyle name="Output 2 2 6 2 2 3" xfId="17596"/>
    <cellStyle name="Output 2 2 6 2 2 3 2" xfId="17597"/>
    <cellStyle name="Output 2 2 6 2 2 3 2 2" xfId="17598"/>
    <cellStyle name="Output 2 2 6 2 2 3 2 2 2" xfId="17599"/>
    <cellStyle name="Output 2 2 6 2 2 3 2 2 2 2" xfId="17600"/>
    <cellStyle name="Output 2 2 6 2 2 3 2 2 3" xfId="17601"/>
    <cellStyle name="Output 2 2 6 2 2 3 2 2 3 2" xfId="17602"/>
    <cellStyle name="Output 2 2 6 2 2 3 2 2 4" xfId="17603"/>
    <cellStyle name="Output 2 2 6 2 2 3 2 3" xfId="17604"/>
    <cellStyle name="Output 2 2 6 2 2 3 2 3 2" xfId="17605"/>
    <cellStyle name="Output 2 2 6 2 2 3 2 3 2 2" xfId="17606"/>
    <cellStyle name="Output 2 2 6 2 2 3 2 3 3" xfId="17607"/>
    <cellStyle name="Output 2 2 6 2 2 3 2 4" xfId="17608"/>
    <cellStyle name="Output 2 2 6 2 2 3 2 4 2" xfId="17609"/>
    <cellStyle name="Output 2 2 6 2 2 3 2 5" xfId="17610"/>
    <cellStyle name="Output 2 2 6 2 2 3 3" xfId="17611"/>
    <cellStyle name="Output 2 2 6 2 2 3 3 2" xfId="17612"/>
    <cellStyle name="Output 2 2 6 2 2 3 3 2 2" xfId="17613"/>
    <cellStyle name="Output 2 2 6 2 2 3 3 3" xfId="17614"/>
    <cellStyle name="Output 2 2 6 2 2 3 3 3 2" xfId="17615"/>
    <cellStyle name="Output 2 2 6 2 2 3 3 4" xfId="17616"/>
    <cellStyle name="Output 2 2 6 2 2 3 4" xfId="17617"/>
    <cellStyle name="Output 2 2 6 2 2 3 4 2" xfId="17618"/>
    <cellStyle name="Output 2 2 6 2 2 3 4 2 2" xfId="17619"/>
    <cellStyle name="Output 2 2 6 2 2 3 4 3" xfId="17620"/>
    <cellStyle name="Output 2 2 6 2 2 3 5" xfId="17621"/>
    <cellStyle name="Output 2 2 6 2 2 3 5 2" xfId="17622"/>
    <cellStyle name="Output 2 2 6 2 2 3 6" xfId="17623"/>
    <cellStyle name="Output 2 2 6 2 2 4" xfId="17624"/>
    <cellStyle name="Output 2 2 6 2 2 4 2" xfId="17625"/>
    <cellStyle name="Output 2 2 6 2 2 4 2 2" xfId="17626"/>
    <cellStyle name="Output 2 2 6 2 2 4 2 2 2" xfId="17627"/>
    <cellStyle name="Output 2 2 6 2 2 4 2 3" xfId="17628"/>
    <cellStyle name="Output 2 2 6 2 2 4 2 3 2" xfId="17629"/>
    <cellStyle name="Output 2 2 6 2 2 4 2 4" xfId="17630"/>
    <cellStyle name="Output 2 2 6 2 2 4 3" xfId="17631"/>
    <cellStyle name="Output 2 2 6 2 2 4 3 2" xfId="17632"/>
    <cellStyle name="Output 2 2 6 2 2 4 3 2 2" xfId="17633"/>
    <cellStyle name="Output 2 2 6 2 2 4 3 3" xfId="17634"/>
    <cellStyle name="Output 2 2 6 2 2 4 4" xfId="17635"/>
    <cellStyle name="Output 2 2 6 2 2 4 4 2" xfId="17636"/>
    <cellStyle name="Output 2 2 6 2 2 4 5" xfId="17637"/>
    <cellStyle name="Output 2 2 6 2 2 5" xfId="17638"/>
    <cellStyle name="Output 2 2 6 2 2 5 2" xfId="17639"/>
    <cellStyle name="Output 2 2 6 2 2 5 2 2" xfId="17640"/>
    <cellStyle name="Output 2 2 6 2 2 5 3" xfId="17641"/>
    <cellStyle name="Output 2 2 6 2 2 5 3 2" xfId="17642"/>
    <cellStyle name="Output 2 2 6 2 2 5 4" xfId="17643"/>
    <cellStyle name="Output 2 2 6 2 2 6" xfId="17644"/>
    <cellStyle name="Output 2 2 6 2 2 6 2" xfId="17645"/>
    <cellStyle name="Output 2 2 6 2 2 6 2 2" xfId="17646"/>
    <cellStyle name="Output 2 2 6 2 2 6 3" xfId="17647"/>
    <cellStyle name="Output 2 2 6 2 2 7" xfId="17648"/>
    <cellStyle name="Output 2 2 6 2 2 7 2" xfId="17649"/>
    <cellStyle name="Output 2 2 6 2 2 8" xfId="17650"/>
    <cellStyle name="Output 2 2 6 2 3" xfId="17651"/>
    <cellStyle name="Output 2 2 6 2 3 2" xfId="17652"/>
    <cellStyle name="Output 2 2 6 2 3 2 2" xfId="17653"/>
    <cellStyle name="Output 2 2 6 2 3 2 2 2" xfId="17654"/>
    <cellStyle name="Output 2 2 6 2 3 2 2 2 2" xfId="17655"/>
    <cellStyle name="Output 2 2 6 2 3 2 2 2 2 2" xfId="17656"/>
    <cellStyle name="Output 2 2 6 2 3 2 2 2 3" xfId="17657"/>
    <cellStyle name="Output 2 2 6 2 3 2 2 2 3 2" xfId="17658"/>
    <cellStyle name="Output 2 2 6 2 3 2 2 2 4" xfId="17659"/>
    <cellStyle name="Output 2 2 6 2 3 2 2 3" xfId="17660"/>
    <cellStyle name="Output 2 2 6 2 3 2 2 3 2" xfId="17661"/>
    <cellStyle name="Output 2 2 6 2 3 2 2 3 2 2" xfId="17662"/>
    <cellStyle name="Output 2 2 6 2 3 2 2 3 3" xfId="17663"/>
    <cellStyle name="Output 2 2 6 2 3 2 2 4" xfId="17664"/>
    <cellStyle name="Output 2 2 6 2 3 2 2 4 2" xfId="17665"/>
    <cellStyle name="Output 2 2 6 2 3 2 2 5" xfId="17666"/>
    <cellStyle name="Output 2 2 6 2 3 2 3" xfId="17667"/>
    <cellStyle name="Output 2 2 6 2 3 2 3 2" xfId="17668"/>
    <cellStyle name="Output 2 2 6 2 3 2 3 2 2" xfId="17669"/>
    <cellStyle name="Output 2 2 6 2 3 2 3 3" xfId="17670"/>
    <cellStyle name="Output 2 2 6 2 3 2 3 3 2" xfId="17671"/>
    <cellStyle name="Output 2 2 6 2 3 2 3 4" xfId="17672"/>
    <cellStyle name="Output 2 2 6 2 3 2 4" xfId="17673"/>
    <cellStyle name="Output 2 2 6 2 3 2 4 2" xfId="17674"/>
    <cellStyle name="Output 2 2 6 2 3 2 4 2 2" xfId="17675"/>
    <cellStyle name="Output 2 2 6 2 3 2 4 3" xfId="17676"/>
    <cellStyle name="Output 2 2 6 2 3 2 5" xfId="17677"/>
    <cellStyle name="Output 2 2 6 2 3 2 5 2" xfId="17678"/>
    <cellStyle name="Output 2 2 6 2 3 2 6" xfId="17679"/>
    <cellStyle name="Output 2 2 6 2 3 3" xfId="17680"/>
    <cellStyle name="Output 2 2 6 2 3 3 2" xfId="17681"/>
    <cellStyle name="Output 2 2 6 2 3 3 2 2" xfId="17682"/>
    <cellStyle name="Output 2 2 6 2 3 3 2 2 2" xfId="17683"/>
    <cellStyle name="Output 2 2 6 2 3 3 2 3" xfId="17684"/>
    <cellStyle name="Output 2 2 6 2 3 3 2 3 2" xfId="17685"/>
    <cellStyle name="Output 2 2 6 2 3 3 2 4" xfId="17686"/>
    <cellStyle name="Output 2 2 6 2 3 3 3" xfId="17687"/>
    <cellStyle name="Output 2 2 6 2 3 3 3 2" xfId="17688"/>
    <cellStyle name="Output 2 2 6 2 3 3 3 2 2" xfId="17689"/>
    <cellStyle name="Output 2 2 6 2 3 3 3 3" xfId="17690"/>
    <cellStyle name="Output 2 2 6 2 3 3 4" xfId="17691"/>
    <cellStyle name="Output 2 2 6 2 3 3 4 2" xfId="17692"/>
    <cellStyle name="Output 2 2 6 2 3 3 5" xfId="17693"/>
    <cellStyle name="Output 2 2 6 2 3 4" xfId="17694"/>
    <cellStyle name="Output 2 2 6 2 3 4 2" xfId="17695"/>
    <cellStyle name="Output 2 2 6 2 3 4 2 2" xfId="17696"/>
    <cellStyle name="Output 2 2 6 2 3 4 3" xfId="17697"/>
    <cellStyle name="Output 2 2 6 2 3 4 3 2" xfId="17698"/>
    <cellStyle name="Output 2 2 6 2 3 4 4" xfId="17699"/>
    <cellStyle name="Output 2 2 6 2 3 5" xfId="17700"/>
    <cellStyle name="Output 2 2 6 2 3 5 2" xfId="17701"/>
    <cellStyle name="Output 2 2 6 2 3 5 2 2" xfId="17702"/>
    <cellStyle name="Output 2 2 6 2 3 5 3" xfId="17703"/>
    <cellStyle name="Output 2 2 6 2 3 6" xfId="17704"/>
    <cellStyle name="Output 2 2 6 2 3 6 2" xfId="17705"/>
    <cellStyle name="Output 2 2 6 2 3 7" xfId="17706"/>
    <cellStyle name="Output 2 2 6 2 4" xfId="17707"/>
    <cellStyle name="Output 2 2 6 2 4 2" xfId="17708"/>
    <cellStyle name="Output 2 2 6 2 4 2 2" xfId="17709"/>
    <cellStyle name="Output 2 2 6 2 4 2 2 2" xfId="17710"/>
    <cellStyle name="Output 2 2 6 2 4 2 2 2 2" xfId="17711"/>
    <cellStyle name="Output 2 2 6 2 4 2 2 3" xfId="17712"/>
    <cellStyle name="Output 2 2 6 2 4 2 2 3 2" xfId="17713"/>
    <cellStyle name="Output 2 2 6 2 4 2 2 4" xfId="17714"/>
    <cellStyle name="Output 2 2 6 2 4 2 3" xfId="17715"/>
    <cellStyle name="Output 2 2 6 2 4 2 3 2" xfId="17716"/>
    <cellStyle name="Output 2 2 6 2 4 2 3 2 2" xfId="17717"/>
    <cellStyle name="Output 2 2 6 2 4 2 3 3" xfId="17718"/>
    <cellStyle name="Output 2 2 6 2 4 2 4" xfId="17719"/>
    <cellStyle name="Output 2 2 6 2 4 2 4 2" xfId="17720"/>
    <cellStyle name="Output 2 2 6 2 4 2 5" xfId="17721"/>
    <cellStyle name="Output 2 2 6 2 4 3" xfId="17722"/>
    <cellStyle name="Output 2 2 6 2 4 3 2" xfId="17723"/>
    <cellStyle name="Output 2 2 6 2 4 3 2 2" xfId="17724"/>
    <cellStyle name="Output 2 2 6 2 4 3 3" xfId="17725"/>
    <cellStyle name="Output 2 2 6 2 4 3 3 2" xfId="17726"/>
    <cellStyle name="Output 2 2 6 2 4 3 4" xfId="17727"/>
    <cellStyle name="Output 2 2 6 2 4 4" xfId="17728"/>
    <cellStyle name="Output 2 2 6 2 4 4 2" xfId="17729"/>
    <cellStyle name="Output 2 2 6 2 4 4 2 2" xfId="17730"/>
    <cellStyle name="Output 2 2 6 2 4 4 3" xfId="17731"/>
    <cellStyle name="Output 2 2 6 2 4 5" xfId="17732"/>
    <cellStyle name="Output 2 2 6 2 4 5 2" xfId="17733"/>
    <cellStyle name="Output 2 2 6 2 4 6" xfId="17734"/>
    <cellStyle name="Output 2 2 6 2 5" xfId="17735"/>
    <cellStyle name="Output 2 2 6 2 5 2" xfId="17736"/>
    <cellStyle name="Output 2 2 6 2 5 2 2" xfId="17737"/>
    <cellStyle name="Output 2 2 6 2 5 2 2 2" xfId="17738"/>
    <cellStyle name="Output 2 2 6 2 5 2 3" xfId="17739"/>
    <cellStyle name="Output 2 2 6 2 5 2 3 2" xfId="17740"/>
    <cellStyle name="Output 2 2 6 2 5 2 4" xfId="17741"/>
    <cellStyle name="Output 2 2 6 2 5 3" xfId="17742"/>
    <cellStyle name="Output 2 2 6 2 5 3 2" xfId="17743"/>
    <cellStyle name="Output 2 2 6 2 5 3 2 2" xfId="17744"/>
    <cellStyle name="Output 2 2 6 2 5 3 3" xfId="17745"/>
    <cellStyle name="Output 2 2 6 2 5 4" xfId="17746"/>
    <cellStyle name="Output 2 2 6 2 5 4 2" xfId="17747"/>
    <cellStyle name="Output 2 2 6 2 5 5" xfId="17748"/>
    <cellStyle name="Output 2 2 6 2 6" xfId="17749"/>
    <cellStyle name="Output 2 2 6 2 6 2" xfId="17750"/>
    <cellStyle name="Output 2 2 6 2 6 2 2" xfId="17751"/>
    <cellStyle name="Output 2 2 6 2 6 3" xfId="17752"/>
    <cellStyle name="Output 2 2 6 2 6 3 2" xfId="17753"/>
    <cellStyle name="Output 2 2 6 2 6 4" xfId="17754"/>
    <cellStyle name="Output 2 2 6 2 7" xfId="17755"/>
    <cellStyle name="Output 2 2 6 2 7 2" xfId="17756"/>
    <cellStyle name="Output 2 2 6 2 7 2 2" xfId="17757"/>
    <cellStyle name="Output 2 2 6 2 7 3" xfId="17758"/>
    <cellStyle name="Output 2 2 6 2 8" xfId="17759"/>
    <cellStyle name="Output 2 2 6 2 8 2" xfId="17760"/>
    <cellStyle name="Output 2 2 6 2 9" xfId="17761"/>
    <cellStyle name="Output 2 2 6 3" xfId="17762"/>
    <cellStyle name="Output 2 2 6 3 2" xfId="17763"/>
    <cellStyle name="Output 2 2 6 3 2 2" xfId="17764"/>
    <cellStyle name="Output 2 2 6 3 2 2 2" xfId="17765"/>
    <cellStyle name="Output 2 2 6 3 2 2 2 2" xfId="17766"/>
    <cellStyle name="Output 2 2 6 3 2 2 2 2 2" xfId="17767"/>
    <cellStyle name="Output 2 2 6 3 2 2 2 2 2 2" xfId="17768"/>
    <cellStyle name="Output 2 2 6 3 2 2 2 2 3" xfId="17769"/>
    <cellStyle name="Output 2 2 6 3 2 2 2 2 3 2" xfId="17770"/>
    <cellStyle name="Output 2 2 6 3 2 2 2 2 4" xfId="17771"/>
    <cellStyle name="Output 2 2 6 3 2 2 2 3" xfId="17772"/>
    <cellStyle name="Output 2 2 6 3 2 2 2 3 2" xfId="17773"/>
    <cellStyle name="Output 2 2 6 3 2 2 2 3 2 2" xfId="17774"/>
    <cellStyle name="Output 2 2 6 3 2 2 2 3 3" xfId="17775"/>
    <cellStyle name="Output 2 2 6 3 2 2 2 4" xfId="17776"/>
    <cellStyle name="Output 2 2 6 3 2 2 2 4 2" xfId="17777"/>
    <cellStyle name="Output 2 2 6 3 2 2 2 5" xfId="17778"/>
    <cellStyle name="Output 2 2 6 3 2 2 3" xfId="17779"/>
    <cellStyle name="Output 2 2 6 3 2 2 3 2" xfId="17780"/>
    <cellStyle name="Output 2 2 6 3 2 2 3 2 2" xfId="17781"/>
    <cellStyle name="Output 2 2 6 3 2 2 3 3" xfId="17782"/>
    <cellStyle name="Output 2 2 6 3 2 2 3 3 2" xfId="17783"/>
    <cellStyle name="Output 2 2 6 3 2 2 3 4" xfId="17784"/>
    <cellStyle name="Output 2 2 6 3 2 2 4" xfId="17785"/>
    <cellStyle name="Output 2 2 6 3 2 2 4 2" xfId="17786"/>
    <cellStyle name="Output 2 2 6 3 2 2 4 2 2" xfId="17787"/>
    <cellStyle name="Output 2 2 6 3 2 2 4 3" xfId="17788"/>
    <cellStyle name="Output 2 2 6 3 2 2 5" xfId="17789"/>
    <cellStyle name="Output 2 2 6 3 2 2 5 2" xfId="17790"/>
    <cellStyle name="Output 2 2 6 3 2 2 6" xfId="17791"/>
    <cellStyle name="Output 2 2 6 3 2 3" xfId="17792"/>
    <cellStyle name="Output 2 2 6 3 2 3 2" xfId="17793"/>
    <cellStyle name="Output 2 2 6 3 2 3 2 2" xfId="17794"/>
    <cellStyle name="Output 2 2 6 3 2 3 2 2 2" xfId="17795"/>
    <cellStyle name="Output 2 2 6 3 2 3 2 3" xfId="17796"/>
    <cellStyle name="Output 2 2 6 3 2 3 2 3 2" xfId="17797"/>
    <cellStyle name="Output 2 2 6 3 2 3 2 4" xfId="17798"/>
    <cellStyle name="Output 2 2 6 3 2 3 3" xfId="17799"/>
    <cellStyle name="Output 2 2 6 3 2 3 3 2" xfId="17800"/>
    <cellStyle name="Output 2 2 6 3 2 3 3 2 2" xfId="17801"/>
    <cellStyle name="Output 2 2 6 3 2 3 3 3" xfId="17802"/>
    <cellStyle name="Output 2 2 6 3 2 3 4" xfId="17803"/>
    <cellStyle name="Output 2 2 6 3 2 3 4 2" xfId="17804"/>
    <cellStyle name="Output 2 2 6 3 2 3 5" xfId="17805"/>
    <cellStyle name="Output 2 2 6 3 2 4" xfId="17806"/>
    <cellStyle name="Output 2 2 6 3 2 4 2" xfId="17807"/>
    <cellStyle name="Output 2 2 6 3 2 4 2 2" xfId="17808"/>
    <cellStyle name="Output 2 2 6 3 2 4 3" xfId="17809"/>
    <cellStyle name="Output 2 2 6 3 2 4 3 2" xfId="17810"/>
    <cellStyle name="Output 2 2 6 3 2 4 4" xfId="17811"/>
    <cellStyle name="Output 2 2 6 3 2 5" xfId="17812"/>
    <cellStyle name="Output 2 2 6 3 2 5 2" xfId="17813"/>
    <cellStyle name="Output 2 2 6 3 2 5 2 2" xfId="17814"/>
    <cellStyle name="Output 2 2 6 3 2 5 3" xfId="17815"/>
    <cellStyle name="Output 2 2 6 3 2 6" xfId="17816"/>
    <cellStyle name="Output 2 2 6 3 2 6 2" xfId="17817"/>
    <cellStyle name="Output 2 2 6 3 2 7" xfId="17818"/>
    <cellStyle name="Output 2 2 6 3 3" xfId="17819"/>
    <cellStyle name="Output 2 2 6 3 3 2" xfId="17820"/>
    <cellStyle name="Output 2 2 6 3 3 2 2" xfId="17821"/>
    <cellStyle name="Output 2 2 6 3 3 2 2 2" xfId="17822"/>
    <cellStyle name="Output 2 2 6 3 3 2 2 2 2" xfId="17823"/>
    <cellStyle name="Output 2 2 6 3 3 2 2 3" xfId="17824"/>
    <cellStyle name="Output 2 2 6 3 3 2 2 3 2" xfId="17825"/>
    <cellStyle name="Output 2 2 6 3 3 2 2 4" xfId="17826"/>
    <cellStyle name="Output 2 2 6 3 3 2 3" xfId="17827"/>
    <cellStyle name="Output 2 2 6 3 3 2 3 2" xfId="17828"/>
    <cellStyle name="Output 2 2 6 3 3 2 3 2 2" xfId="17829"/>
    <cellStyle name="Output 2 2 6 3 3 2 3 3" xfId="17830"/>
    <cellStyle name="Output 2 2 6 3 3 2 4" xfId="17831"/>
    <cellStyle name="Output 2 2 6 3 3 2 4 2" xfId="17832"/>
    <cellStyle name="Output 2 2 6 3 3 2 5" xfId="17833"/>
    <cellStyle name="Output 2 2 6 3 3 3" xfId="17834"/>
    <cellStyle name="Output 2 2 6 3 3 3 2" xfId="17835"/>
    <cellStyle name="Output 2 2 6 3 3 3 2 2" xfId="17836"/>
    <cellStyle name="Output 2 2 6 3 3 3 3" xfId="17837"/>
    <cellStyle name="Output 2 2 6 3 3 3 3 2" xfId="17838"/>
    <cellStyle name="Output 2 2 6 3 3 3 4" xfId="17839"/>
    <cellStyle name="Output 2 2 6 3 3 4" xfId="17840"/>
    <cellStyle name="Output 2 2 6 3 3 4 2" xfId="17841"/>
    <cellStyle name="Output 2 2 6 3 3 4 2 2" xfId="17842"/>
    <cellStyle name="Output 2 2 6 3 3 4 3" xfId="17843"/>
    <cellStyle name="Output 2 2 6 3 3 5" xfId="17844"/>
    <cellStyle name="Output 2 2 6 3 3 5 2" xfId="17845"/>
    <cellStyle name="Output 2 2 6 3 3 6" xfId="17846"/>
    <cellStyle name="Output 2 2 6 3 4" xfId="17847"/>
    <cellStyle name="Output 2 2 6 3 4 2" xfId="17848"/>
    <cellStyle name="Output 2 2 6 3 4 2 2" xfId="17849"/>
    <cellStyle name="Output 2 2 6 3 4 2 2 2" xfId="17850"/>
    <cellStyle name="Output 2 2 6 3 4 2 3" xfId="17851"/>
    <cellStyle name="Output 2 2 6 3 4 2 3 2" xfId="17852"/>
    <cellStyle name="Output 2 2 6 3 4 2 4" xfId="17853"/>
    <cellStyle name="Output 2 2 6 3 4 3" xfId="17854"/>
    <cellStyle name="Output 2 2 6 3 4 3 2" xfId="17855"/>
    <cellStyle name="Output 2 2 6 3 4 3 2 2" xfId="17856"/>
    <cellStyle name="Output 2 2 6 3 4 3 3" xfId="17857"/>
    <cellStyle name="Output 2 2 6 3 4 4" xfId="17858"/>
    <cellStyle name="Output 2 2 6 3 4 4 2" xfId="17859"/>
    <cellStyle name="Output 2 2 6 3 4 5" xfId="17860"/>
    <cellStyle name="Output 2 2 6 3 5" xfId="17861"/>
    <cellStyle name="Output 2 2 6 3 5 2" xfId="17862"/>
    <cellStyle name="Output 2 2 6 3 5 2 2" xfId="17863"/>
    <cellStyle name="Output 2 2 6 3 5 3" xfId="17864"/>
    <cellStyle name="Output 2 2 6 3 5 3 2" xfId="17865"/>
    <cellStyle name="Output 2 2 6 3 5 4" xfId="17866"/>
    <cellStyle name="Output 2 2 6 3 6" xfId="17867"/>
    <cellStyle name="Output 2 2 6 3 6 2" xfId="17868"/>
    <cellStyle name="Output 2 2 6 3 6 2 2" xfId="17869"/>
    <cellStyle name="Output 2 2 6 3 6 3" xfId="17870"/>
    <cellStyle name="Output 2 2 6 3 7" xfId="17871"/>
    <cellStyle name="Output 2 2 6 3 7 2" xfId="17872"/>
    <cellStyle name="Output 2 2 6 3 8" xfId="17873"/>
    <cellStyle name="Output 2 2 6 4" xfId="17874"/>
    <cellStyle name="Output 2 2 6 4 2" xfId="17875"/>
    <cellStyle name="Output 2 2 6 4 2 2" xfId="17876"/>
    <cellStyle name="Output 2 2 6 4 2 2 2" xfId="17877"/>
    <cellStyle name="Output 2 2 6 4 2 2 2 2" xfId="17878"/>
    <cellStyle name="Output 2 2 6 4 2 2 2 2 2" xfId="17879"/>
    <cellStyle name="Output 2 2 6 4 2 2 2 3" xfId="17880"/>
    <cellStyle name="Output 2 2 6 4 2 2 2 3 2" xfId="17881"/>
    <cellStyle name="Output 2 2 6 4 2 2 2 4" xfId="17882"/>
    <cellStyle name="Output 2 2 6 4 2 2 3" xfId="17883"/>
    <cellStyle name="Output 2 2 6 4 2 2 3 2" xfId="17884"/>
    <cellStyle name="Output 2 2 6 4 2 2 3 2 2" xfId="17885"/>
    <cellStyle name="Output 2 2 6 4 2 2 3 3" xfId="17886"/>
    <cellStyle name="Output 2 2 6 4 2 2 4" xfId="17887"/>
    <cellStyle name="Output 2 2 6 4 2 2 4 2" xfId="17888"/>
    <cellStyle name="Output 2 2 6 4 2 2 5" xfId="17889"/>
    <cellStyle name="Output 2 2 6 4 2 3" xfId="17890"/>
    <cellStyle name="Output 2 2 6 4 2 3 2" xfId="17891"/>
    <cellStyle name="Output 2 2 6 4 2 3 2 2" xfId="17892"/>
    <cellStyle name="Output 2 2 6 4 2 3 3" xfId="17893"/>
    <cellStyle name="Output 2 2 6 4 2 3 3 2" xfId="17894"/>
    <cellStyle name="Output 2 2 6 4 2 3 4" xfId="17895"/>
    <cellStyle name="Output 2 2 6 4 2 4" xfId="17896"/>
    <cellStyle name="Output 2 2 6 4 2 4 2" xfId="17897"/>
    <cellStyle name="Output 2 2 6 4 2 4 2 2" xfId="17898"/>
    <cellStyle name="Output 2 2 6 4 2 4 3" xfId="17899"/>
    <cellStyle name="Output 2 2 6 4 2 5" xfId="17900"/>
    <cellStyle name="Output 2 2 6 4 2 5 2" xfId="17901"/>
    <cellStyle name="Output 2 2 6 4 2 6" xfId="17902"/>
    <cellStyle name="Output 2 2 6 4 3" xfId="17903"/>
    <cellStyle name="Output 2 2 6 4 3 2" xfId="17904"/>
    <cellStyle name="Output 2 2 6 4 3 2 2" xfId="17905"/>
    <cellStyle name="Output 2 2 6 4 3 2 2 2" xfId="17906"/>
    <cellStyle name="Output 2 2 6 4 3 2 3" xfId="17907"/>
    <cellStyle name="Output 2 2 6 4 3 2 3 2" xfId="17908"/>
    <cellStyle name="Output 2 2 6 4 3 2 4" xfId="17909"/>
    <cellStyle name="Output 2 2 6 4 3 3" xfId="17910"/>
    <cellStyle name="Output 2 2 6 4 3 3 2" xfId="17911"/>
    <cellStyle name="Output 2 2 6 4 3 3 2 2" xfId="17912"/>
    <cellStyle name="Output 2 2 6 4 3 3 3" xfId="17913"/>
    <cellStyle name="Output 2 2 6 4 3 4" xfId="17914"/>
    <cellStyle name="Output 2 2 6 4 3 4 2" xfId="17915"/>
    <cellStyle name="Output 2 2 6 4 3 5" xfId="17916"/>
    <cellStyle name="Output 2 2 6 4 4" xfId="17917"/>
    <cellStyle name="Output 2 2 6 4 4 2" xfId="17918"/>
    <cellStyle name="Output 2 2 6 4 4 2 2" xfId="17919"/>
    <cellStyle name="Output 2 2 6 4 4 3" xfId="17920"/>
    <cellStyle name="Output 2 2 6 4 4 3 2" xfId="17921"/>
    <cellStyle name="Output 2 2 6 4 4 4" xfId="17922"/>
    <cellStyle name="Output 2 2 6 4 5" xfId="17923"/>
    <cellStyle name="Output 2 2 6 4 5 2" xfId="17924"/>
    <cellStyle name="Output 2 2 6 4 5 2 2" xfId="17925"/>
    <cellStyle name="Output 2 2 6 4 5 3" xfId="17926"/>
    <cellStyle name="Output 2 2 6 4 6" xfId="17927"/>
    <cellStyle name="Output 2 2 6 4 6 2" xfId="17928"/>
    <cellStyle name="Output 2 2 6 4 7" xfId="17929"/>
    <cellStyle name="Output 2 2 6 5" xfId="17930"/>
    <cellStyle name="Output 2 2 6 5 2" xfId="17931"/>
    <cellStyle name="Output 2 2 6 5 2 2" xfId="17932"/>
    <cellStyle name="Output 2 2 6 5 2 2 2" xfId="17933"/>
    <cellStyle name="Output 2 2 6 5 2 2 2 2" xfId="17934"/>
    <cellStyle name="Output 2 2 6 5 2 2 3" xfId="17935"/>
    <cellStyle name="Output 2 2 6 5 2 2 3 2" xfId="17936"/>
    <cellStyle name="Output 2 2 6 5 2 2 4" xfId="17937"/>
    <cellStyle name="Output 2 2 6 5 2 3" xfId="17938"/>
    <cellStyle name="Output 2 2 6 5 2 3 2" xfId="17939"/>
    <cellStyle name="Output 2 2 6 5 2 3 2 2" xfId="17940"/>
    <cellStyle name="Output 2 2 6 5 2 3 3" xfId="17941"/>
    <cellStyle name="Output 2 2 6 5 2 4" xfId="17942"/>
    <cellStyle name="Output 2 2 6 5 2 4 2" xfId="17943"/>
    <cellStyle name="Output 2 2 6 5 2 5" xfId="17944"/>
    <cellStyle name="Output 2 2 6 5 3" xfId="17945"/>
    <cellStyle name="Output 2 2 6 5 3 2" xfId="17946"/>
    <cellStyle name="Output 2 2 6 5 3 2 2" xfId="17947"/>
    <cellStyle name="Output 2 2 6 5 3 3" xfId="17948"/>
    <cellStyle name="Output 2 2 6 5 3 3 2" xfId="17949"/>
    <cellStyle name="Output 2 2 6 5 3 4" xfId="17950"/>
    <cellStyle name="Output 2 2 6 5 4" xfId="17951"/>
    <cellStyle name="Output 2 2 6 5 4 2" xfId="17952"/>
    <cellStyle name="Output 2 2 6 5 4 2 2" xfId="17953"/>
    <cellStyle name="Output 2 2 6 5 4 3" xfId="17954"/>
    <cellStyle name="Output 2 2 6 5 5" xfId="17955"/>
    <cellStyle name="Output 2 2 6 5 5 2" xfId="17956"/>
    <cellStyle name="Output 2 2 6 5 6" xfId="17957"/>
    <cellStyle name="Output 2 2 6 6" xfId="17958"/>
    <cellStyle name="Output 2 2 6 6 2" xfId="17959"/>
    <cellStyle name="Output 2 2 6 6 2 2" xfId="17960"/>
    <cellStyle name="Output 2 2 6 6 2 2 2" xfId="17961"/>
    <cellStyle name="Output 2 2 6 6 2 3" xfId="17962"/>
    <cellStyle name="Output 2 2 6 6 2 3 2" xfId="17963"/>
    <cellStyle name="Output 2 2 6 6 2 4" xfId="17964"/>
    <cellStyle name="Output 2 2 6 6 3" xfId="17965"/>
    <cellStyle name="Output 2 2 6 6 3 2" xfId="17966"/>
    <cellStyle name="Output 2 2 6 6 3 2 2" xfId="17967"/>
    <cellStyle name="Output 2 2 6 6 3 3" xfId="17968"/>
    <cellStyle name="Output 2 2 6 6 4" xfId="17969"/>
    <cellStyle name="Output 2 2 6 6 4 2" xfId="17970"/>
    <cellStyle name="Output 2 2 6 6 5" xfId="17971"/>
    <cellStyle name="Output 2 2 6 7" xfId="17972"/>
    <cellStyle name="Output 2 2 6 7 2" xfId="17973"/>
    <cellStyle name="Output 2 2 6 7 2 2" xfId="17974"/>
    <cellStyle name="Output 2 2 6 7 3" xfId="17975"/>
    <cellStyle name="Output 2 2 6 7 3 2" xfId="17976"/>
    <cellStyle name="Output 2 2 6 7 4" xfId="17977"/>
    <cellStyle name="Output 2 2 6 8" xfId="17978"/>
    <cellStyle name="Output 2 2 6 8 2" xfId="17979"/>
    <cellStyle name="Output 2 2 6 8 2 2" xfId="17980"/>
    <cellStyle name="Output 2 2 6 8 3" xfId="17981"/>
    <cellStyle name="Output 2 2 6 9" xfId="17982"/>
    <cellStyle name="Output 2 2 6 9 2" xfId="17983"/>
    <cellStyle name="Output 2 2 7" xfId="17984"/>
    <cellStyle name="Output 2 2 7 10" xfId="17985"/>
    <cellStyle name="Output 2 2 7 2" xfId="17986"/>
    <cellStyle name="Output 2 2 7 2 2" xfId="17987"/>
    <cellStyle name="Output 2 2 7 2 2 2" xfId="17988"/>
    <cellStyle name="Output 2 2 7 2 2 2 2" xfId="17989"/>
    <cellStyle name="Output 2 2 7 2 2 2 2 2" xfId="17990"/>
    <cellStyle name="Output 2 2 7 2 2 2 2 2 2" xfId="17991"/>
    <cellStyle name="Output 2 2 7 2 2 2 2 2 2 2" xfId="17992"/>
    <cellStyle name="Output 2 2 7 2 2 2 2 2 2 2 2" xfId="17993"/>
    <cellStyle name="Output 2 2 7 2 2 2 2 2 2 3" xfId="17994"/>
    <cellStyle name="Output 2 2 7 2 2 2 2 2 2 3 2" xfId="17995"/>
    <cellStyle name="Output 2 2 7 2 2 2 2 2 2 4" xfId="17996"/>
    <cellStyle name="Output 2 2 7 2 2 2 2 2 3" xfId="17997"/>
    <cellStyle name="Output 2 2 7 2 2 2 2 2 3 2" xfId="17998"/>
    <cellStyle name="Output 2 2 7 2 2 2 2 2 3 2 2" xfId="17999"/>
    <cellStyle name="Output 2 2 7 2 2 2 2 2 3 3" xfId="18000"/>
    <cellStyle name="Output 2 2 7 2 2 2 2 2 4" xfId="18001"/>
    <cellStyle name="Output 2 2 7 2 2 2 2 2 4 2" xfId="18002"/>
    <cellStyle name="Output 2 2 7 2 2 2 2 2 5" xfId="18003"/>
    <cellStyle name="Output 2 2 7 2 2 2 2 3" xfId="18004"/>
    <cellStyle name="Output 2 2 7 2 2 2 2 3 2" xfId="18005"/>
    <cellStyle name="Output 2 2 7 2 2 2 2 3 2 2" xfId="18006"/>
    <cellStyle name="Output 2 2 7 2 2 2 2 3 3" xfId="18007"/>
    <cellStyle name="Output 2 2 7 2 2 2 2 3 3 2" xfId="18008"/>
    <cellStyle name="Output 2 2 7 2 2 2 2 3 4" xfId="18009"/>
    <cellStyle name="Output 2 2 7 2 2 2 2 4" xfId="18010"/>
    <cellStyle name="Output 2 2 7 2 2 2 2 4 2" xfId="18011"/>
    <cellStyle name="Output 2 2 7 2 2 2 2 4 2 2" xfId="18012"/>
    <cellStyle name="Output 2 2 7 2 2 2 2 4 3" xfId="18013"/>
    <cellStyle name="Output 2 2 7 2 2 2 2 5" xfId="18014"/>
    <cellStyle name="Output 2 2 7 2 2 2 2 5 2" xfId="18015"/>
    <cellStyle name="Output 2 2 7 2 2 2 2 6" xfId="18016"/>
    <cellStyle name="Output 2 2 7 2 2 2 3" xfId="18017"/>
    <cellStyle name="Output 2 2 7 2 2 2 3 2" xfId="18018"/>
    <cellStyle name="Output 2 2 7 2 2 2 3 2 2" xfId="18019"/>
    <cellStyle name="Output 2 2 7 2 2 2 3 2 2 2" xfId="18020"/>
    <cellStyle name="Output 2 2 7 2 2 2 3 2 3" xfId="18021"/>
    <cellStyle name="Output 2 2 7 2 2 2 3 2 3 2" xfId="18022"/>
    <cellStyle name="Output 2 2 7 2 2 2 3 2 4" xfId="18023"/>
    <cellStyle name="Output 2 2 7 2 2 2 3 3" xfId="18024"/>
    <cellStyle name="Output 2 2 7 2 2 2 3 3 2" xfId="18025"/>
    <cellStyle name="Output 2 2 7 2 2 2 3 3 2 2" xfId="18026"/>
    <cellStyle name="Output 2 2 7 2 2 2 3 3 3" xfId="18027"/>
    <cellStyle name="Output 2 2 7 2 2 2 3 4" xfId="18028"/>
    <cellStyle name="Output 2 2 7 2 2 2 3 4 2" xfId="18029"/>
    <cellStyle name="Output 2 2 7 2 2 2 3 5" xfId="18030"/>
    <cellStyle name="Output 2 2 7 2 2 2 4" xfId="18031"/>
    <cellStyle name="Output 2 2 7 2 2 2 4 2" xfId="18032"/>
    <cellStyle name="Output 2 2 7 2 2 2 4 2 2" xfId="18033"/>
    <cellStyle name="Output 2 2 7 2 2 2 4 3" xfId="18034"/>
    <cellStyle name="Output 2 2 7 2 2 2 4 3 2" xfId="18035"/>
    <cellStyle name="Output 2 2 7 2 2 2 4 4" xfId="18036"/>
    <cellStyle name="Output 2 2 7 2 2 2 5" xfId="18037"/>
    <cellStyle name="Output 2 2 7 2 2 2 5 2" xfId="18038"/>
    <cellStyle name="Output 2 2 7 2 2 2 5 2 2" xfId="18039"/>
    <cellStyle name="Output 2 2 7 2 2 2 5 3" xfId="18040"/>
    <cellStyle name="Output 2 2 7 2 2 2 6" xfId="18041"/>
    <cellStyle name="Output 2 2 7 2 2 2 6 2" xfId="18042"/>
    <cellStyle name="Output 2 2 7 2 2 2 7" xfId="18043"/>
    <cellStyle name="Output 2 2 7 2 2 3" xfId="18044"/>
    <cellStyle name="Output 2 2 7 2 2 3 2" xfId="18045"/>
    <cellStyle name="Output 2 2 7 2 2 3 2 2" xfId="18046"/>
    <cellStyle name="Output 2 2 7 2 2 3 2 2 2" xfId="18047"/>
    <cellStyle name="Output 2 2 7 2 2 3 2 2 2 2" xfId="18048"/>
    <cellStyle name="Output 2 2 7 2 2 3 2 2 3" xfId="18049"/>
    <cellStyle name="Output 2 2 7 2 2 3 2 2 3 2" xfId="18050"/>
    <cellStyle name="Output 2 2 7 2 2 3 2 2 4" xfId="18051"/>
    <cellStyle name="Output 2 2 7 2 2 3 2 3" xfId="18052"/>
    <cellStyle name="Output 2 2 7 2 2 3 2 3 2" xfId="18053"/>
    <cellStyle name="Output 2 2 7 2 2 3 2 3 2 2" xfId="18054"/>
    <cellStyle name="Output 2 2 7 2 2 3 2 3 3" xfId="18055"/>
    <cellStyle name="Output 2 2 7 2 2 3 2 4" xfId="18056"/>
    <cellStyle name="Output 2 2 7 2 2 3 2 4 2" xfId="18057"/>
    <cellStyle name="Output 2 2 7 2 2 3 2 5" xfId="18058"/>
    <cellStyle name="Output 2 2 7 2 2 3 3" xfId="18059"/>
    <cellStyle name="Output 2 2 7 2 2 3 3 2" xfId="18060"/>
    <cellStyle name="Output 2 2 7 2 2 3 3 2 2" xfId="18061"/>
    <cellStyle name="Output 2 2 7 2 2 3 3 3" xfId="18062"/>
    <cellStyle name="Output 2 2 7 2 2 3 3 3 2" xfId="18063"/>
    <cellStyle name="Output 2 2 7 2 2 3 3 4" xfId="18064"/>
    <cellStyle name="Output 2 2 7 2 2 3 4" xfId="18065"/>
    <cellStyle name="Output 2 2 7 2 2 3 4 2" xfId="18066"/>
    <cellStyle name="Output 2 2 7 2 2 3 4 2 2" xfId="18067"/>
    <cellStyle name="Output 2 2 7 2 2 3 4 3" xfId="18068"/>
    <cellStyle name="Output 2 2 7 2 2 3 5" xfId="18069"/>
    <cellStyle name="Output 2 2 7 2 2 3 5 2" xfId="18070"/>
    <cellStyle name="Output 2 2 7 2 2 3 6" xfId="18071"/>
    <cellStyle name="Output 2 2 7 2 2 4" xfId="18072"/>
    <cellStyle name="Output 2 2 7 2 2 4 2" xfId="18073"/>
    <cellStyle name="Output 2 2 7 2 2 4 2 2" xfId="18074"/>
    <cellStyle name="Output 2 2 7 2 2 4 2 2 2" xfId="18075"/>
    <cellStyle name="Output 2 2 7 2 2 4 2 3" xfId="18076"/>
    <cellStyle name="Output 2 2 7 2 2 4 2 3 2" xfId="18077"/>
    <cellStyle name="Output 2 2 7 2 2 4 2 4" xfId="18078"/>
    <cellStyle name="Output 2 2 7 2 2 4 3" xfId="18079"/>
    <cellStyle name="Output 2 2 7 2 2 4 3 2" xfId="18080"/>
    <cellStyle name="Output 2 2 7 2 2 4 3 2 2" xfId="18081"/>
    <cellStyle name="Output 2 2 7 2 2 4 3 3" xfId="18082"/>
    <cellStyle name="Output 2 2 7 2 2 4 4" xfId="18083"/>
    <cellStyle name="Output 2 2 7 2 2 4 4 2" xfId="18084"/>
    <cellStyle name="Output 2 2 7 2 2 4 5" xfId="18085"/>
    <cellStyle name="Output 2 2 7 2 2 5" xfId="18086"/>
    <cellStyle name="Output 2 2 7 2 2 5 2" xfId="18087"/>
    <cellStyle name="Output 2 2 7 2 2 5 2 2" xfId="18088"/>
    <cellStyle name="Output 2 2 7 2 2 5 3" xfId="18089"/>
    <cellStyle name="Output 2 2 7 2 2 5 3 2" xfId="18090"/>
    <cellStyle name="Output 2 2 7 2 2 5 4" xfId="18091"/>
    <cellStyle name="Output 2 2 7 2 2 6" xfId="18092"/>
    <cellStyle name="Output 2 2 7 2 2 6 2" xfId="18093"/>
    <cellStyle name="Output 2 2 7 2 2 6 2 2" xfId="18094"/>
    <cellStyle name="Output 2 2 7 2 2 6 3" xfId="18095"/>
    <cellStyle name="Output 2 2 7 2 2 7" xfId="18096"/>
    <cellStyle name="Output 2 2 7 2 2 7 2" xfId="18097"/>
    <cellStyle name="Output 2 2 7 2 2 8" xfId="18098"/>
    <cellStyle name="Output 2 2 7 2 3" xfId="18099"/>
    <cellStyle name="Output 2 2 7 2 3 2" xfId="18100"/>
    <cellStyle name="Output 2 2 7 2 3 2 2" xfId="18101"/>
    <cellStyle name="Output 2 2 7 2 3 2 2 2" xfId="18102"/>
    <cellStyle name="Output 2 2 7 2 3 2 2 2 2" xfId="18103"/>
    <cellStyle name="Output 2 2 7 2 3 2 2 2 2 2" xfId="18104"/>
    <cellStyle name="Output 2 2 7 2 3 2 2 2 3" xfId="18105"/>
    <cellStyle name="Output 2 2 7 2 3 2 2 2 3 2" xfId="18106"/>
    <cellStyle name="Output 2 2 7 2 3 2 2 2 4" xfId="18107"/>
    <cellStyle name="Output 2 2 7 2 3 2 2 3" xfId="18108"/>
    <cellStyle name="Output 2 2 7 2 3 2 2 3 2" xfId="18109"/>
    <cellStyle name="Output 2 2 7 2 3 2 2 3 2 2" xfId="18110"/>
    <cellStyle name="Output 2 2 7 2 3 2 2 3 3" xfId="18111"/>
    <cellStyle name="Output 2 2 7 2 3 2 2 4" xfId="18112"/>
    <cellStyle name="Output 2 2 7 2 3 2 2 4 2" xfId="18113"/>
    <cellStyle name="Output 2 2 7 2 3 2 2 5" xfId="18114"/>
    <cellStyle name="Output 2 2 7 2 3 2 3" xfId="18115"/>
    <cellStyle name="Output 2 2 7 2 3 2 3 2" xfId="18116"/>
    <cellStyle name="Output 2 2 7 2 3 2 3 2 2" xfId="18117"/>
    <cellStyle name="Output 2 2 7 2 3 2 3 3" xfId="18118"/>
    <cellStyle name="Output 2 2 7 2 3 2 3 3 2" xfId="18119"/>
    <cellStyle name="Output 2 2 7 2 3 2 3 4" xfId="18120"/>
    <cellStyle name="Output 2 2 7 2 3 2 4" xfId="18121"/>
    <cellStyle name="Output 2 2 7 2 3 2 4 2" xfId="18122"/>
    <cellStyle name="Output 2 2 7 2 3 2 4 2 2" xfId="18123"/>
    <cellStyle name="Output 2 2 7 2 3 2 4 3" xfId="18124"/>
    <cellStyle name="Output 2 2 7 2 3 2 5" xfId="18125"/>
    <cellStyle name="Output 2 2 7 2 3 2 5 2" xfId="18126"/>
    <cellStyle name="Output 2 2 7 2 3 2 6" xfId="18127"/>
    <cellStyle name="Output 2 2 7 2 3 3" xfId="18128"/>
    <cellStyle name="Output 2 2 7 2 3 3 2" xfId="18129"/>
    <cellStyle name="Output 2 2 7 2 3 3 2 2" xfId="18130"/>
    <cellStyle name="Output 2 2 7 2 3 3 2 2 2" xfId="18131"/>
    <cellStyle name="Output 2 2 7 2 3 3 2 3" xfId="18132"/>
    <cellStyle name="Output 2 2 7 2 3 3 2 3 2" xfId="18133"/>
    <cellStyle name="Output 2 2 7 2 3 3 2 4" xfId="18134"/>
    <cellStyle name="Output 2 2 7 2 3 3 3" xfId="18135"/>
    <cellStyle name="Output 2 2 7 2 3 3 3 2" xfId="18136"/>
    <cellStyle name="Output 2 2 7 2 3 3 3 2 2" xfId="18137"/>
    <cellStyle name="Output 2 2 7 2 3 3 3 3" xfId="18138"/>
    <cellStyle name="Output 2 2 7 2 3 3 4" xfId="18139"/>
    <cellStyle name="Output 2 2 7 2 3 3 4 2" xfId="18140"/>
    <cellStyle name="Output 2 2 7 2 3 3 5" xfId="18141"/>
    <cellStyle name="Output 2 2 7 2 3 4" xfId="18142"/>
    <cellStyle name="Output 2 2 7 2 3 4 2" xfId="18143"/>
    <cellStyle name="Output 2 2 7 2 3 4 2 2" xfId="18144"/>
    <cellStyle name="Output 2 2 7 2 3 4 3" xfId="18145"/>
    <cellStyle name="Output 2 2 7 2 3 4 3 2" xfId="18146"/>
    <cellStyle name="Output 2 2 7 2 3 4 4" xfId="18147"/>
    <cellStyle name="Output 2 2 7 2 3 5" xfId="18148"/>
    <cellStyle name="Output 2 2 7 2 3 5 2" xfId="18149"/>
    <cellStyle name="Output 2 2 7 2 3 5 2 2" xfId="18150"/>
    <cellStyle name="Output 2 2 7 2 3 5 3" xfId="18151"/>
    <cellStyle name="Output 2 2 7 2 3 6" xfId="18152"/>
    <cellStyle name="Output 2 2 7 2 3 6 2" xfId="18153"/>
    <cellStyle name="Output 2 2 7 2 3 7" xfId="18154"/>
    <cellStyle name="Output 2 2 7 2 4" xfId="18155"/>
    <cellStyle name="Output 2 2 7 2 4 2" xfId="18156"/>
    <cellStyle name="Output 2 2 7 2 4 2 2" xfId="18157"/>
    <cellStyle name="Output 2 2 7 2 4 2 2 2" xfId="18158"/>
    <cellStyle name="Output 2 2 7 2 4 2 2 2 2" xfId="18159"/>
    <cellStyle name="Output 2 2 7 2 4 2 2 3" xfId="18160"/>
    <cellStyle name="Output 2 2 7 2 4 2 2 3 2" xfId="18161"/>
    <cellStyle name="Output 2 2 7 2 4 2 2 4" xfId="18162"/>
    <cellStyle name="Output 2 2 7 2 4 2 3" xfId="18163"/>
    <cellStyle name="Output 2 2 7 2 4 2 3 2" xfId="18164"/>
    <cellStyle name="Output 2 2 7 2 4 2 3 2 2" xfId="18165"/>
    <cellStyle name="Output 2 2 7 2 4 2 3 3" xfId="18166"/>
    <cellStyle name="Output 2 2 7 2 4 2 4" xfId="18167"/>
    <cellStyle name="Output 2 2 7 2 4 2 4 2" xfId="18168"/>
    <cellStyle name="Output 2 2 7 2 4 2 5" xfId="18169"/>
    <cellStyle name="Output 2 2 7 2 4 3" xfId="18170"/>
    <cellStyle name="Output 2 2 7 2 4 3 2" xfId="18171"/>
    <cellStyle name="Output 2 2 7 2 4 3 2 2" xfId="18172"/>
    <cellStyle name="Output 2 2 7 2 4 3 3" xfId="18173"/>
    <cellStyle name="Output 2 2 7 2 4 3 3 2" xfId="18174"/>
    <cellStyle name="Output 2 2 7 2 4 3 4" xfId="18175"/>
    <cellStyle name="Output 2 2 7 2 4 4" xfId="18176"/>
    <cellStyle name="Output 2 2 7 2 4 4 2" xfId="18177"/>
    <cellStyle name="Output 2 2 7 2 4 4 2 2" xfId="18178"/>
    <cellStyle name="Output 2 2 7 2 4 4 3" xfId="18179"/>
    <cellStyle name="Output 2 2 7 2 4 5" xfId="18180"/>
    <cellStyle name="Output 2 2 7 2 4 5 2" xfId="18181"/>
    <cellStyle name="Output 2 2 7 2 4 6" xfId="18182"/>
    <cellStyle name="Output 2 2 7 2 5" xfId="18183"/>
    <cellStyle name="Output 2 2 7 2 5 2" xfId="18184"/>
    <cellStyle name="Output 2 2 7 2 5 2 2" xfId="18185"/>
    <cellStyle name="Output 2 2 7 2 5 2 2 2" xfId="18186"/>
    <cellStyle name="Output 2 2 7 2 5 2 3" xfId="18187"/>
    <cellStyle name="Output 2 2 7 2 5 2 3 2" xfId="18188"/>
    <cellStyle name="Output 2 2 7 2 5 2 4" xfId="18189"/>
    <cellStyle name="Output 2 2 7 2 5 3" xfId="18190"/>
    <cellStyle name="Output 2 2 7 2 5 3 2" xfId="18191"/>
    <cellStyle name="Output 2 2 7 2 5 3 2 2" xfId="18192"/>
    <cellStyle name="Output 2 2 7 2 5 3 3" xfId="18193"/>
    <cellStyle name="Output 2 2 7 2 5 4" xfId="18194"/>
    <cellStyle name="Output 2 2 7 2 5 4 2" xfId="18195"/>
    <cellStyle name="Output 2 2 7 2 5 5" xfId="18196"/>
    <cellStyle name="Output 2 2 7 2 6" xfId="18197"/>
    <cellStyle name="Output 2 2 7 2 6 2" xfId="18198"/>
    <cellStyle name="Output 2 2 7 2 6 2 2" xfId="18199"/>
    <cellStyle name="Output 2 2 7 2 6 3" xfId="18200"/>
    <cellStyle name="Output 2 2 7 2 6 3 2" xfId="18201"/>
    <cellStyle name="Output 2 2 7 2 6 4" xfId="18202"/>
    <cellStyle name="Output 2 2 7 2 7" xfId="18203"/>
    <cellStyle name="Output 2 2 7 2 7 2" xfId="18204"/>
    <cellStyle name="Output 2 2 7 2 7 2 2" xfId="18205"/>
    <cellStyle name="Output 2 2 7 2 7 3" xfId="18206"/>
    <cellStyle name="Output 2 2 7 2 8" xfId="18207"/>
    <cellStyle name="Output 2 2 7 2 8 2" xfId="18208"/>
    <cellStyle name="Output 2 2 7 2 9" xfId="18209"/>
    <cellStyle name="Output 2 2 7 3" xfId="18210"/>
    <cellStyle name="Output 2 2 7 3 2" xfId="18211"/>
    <cellStyle name="Output 2 2 7 3 2 2" xfId="18212"/>
    <cellStyle name="Output 2 2 7 3 2 2 2" xfId="18213"/>
    <cellStyle name="Output 2 2 7 3 2 2 2 2" xfId="18214"/>
    <cellStyle name="Output 2 2 7 3 2 2 2 2 2" xfId="18215"/>
    <cellStyle name="Output 2 2 7 3 2 2 2 2 2 2" xfId="18216"/>
    <cellStyle name="Output 2 2 7 3 2 2 2 2 3" xfId="18217"/>
    <cellStyle name="Output 2 2 7 3 2 2 2 2 3 2" xfId="18218"/>
    <cellStyle name="Output 2 2 7 3 2 2 2 2 4" xfId="18219"/>
    <cellStyle name="Output 2 2 7 3 2 2 2 3" xfId="18220"/>
    <cellStyle name="Output 2 2 7 3 2 2 2 3 2" xfId="18221"/>
    <cellStyle name="Output 2 2 7 3 2 2 2 3 2 2" xfId="18222"/>
    <cellStyle name="Output 2 2 7 3 2 2 2 3 3" xfId="18223"/>
    <cellStyle name="Output 2 2 7 3 2 2 2 4" xfId="18224"/>
    <cellStyle name="Output 2 2 7 3 2 2 2 4 2" xfId="18225"/>
    <cellStyle name="Output 2 2 7 3 2 2 2 5" xfId="18226"/>
    <cellStyle name="Output 2 2 7 3 2 2 3" xfId="18227"/>
    <cellStyle name="Output 2 2 7 3 2 2 3 2" xfId="18228"/>
    <cellStyle name="Output 2 2 7 3 2 2 3 2 2" xfId="18229"/>
    <cellStyle name="Output 2 2 7 3 2 2 3 3" xfId="18230"/>
    <cellStyle name="Output 2 2 7 3 2 2 3 3 2" xfId="18231"/>
    <cellStyle name="Output 2 2 7 3 2 2 3 4" xfId="18232"/>
    <cellStyle name="Output 2 2 7 3 2 2 4" xfId="18233"/>
    <cellStyle name="Output 2 2 7 3 2 2 4 2" xfId="18234"/>
    <cellStyle name="Output 2 2 7 3 2 2 4 2 2" xfId="18235"/>
    <cellStyle name="Output 2 2 7 3 2 2 4 3" xfId="18236"/>
    <cellStyle name="Output 2 2 7 3 2 2 5" xfId="18237"/>
    <cellStyle name="Output 2 2 7 3 2 2 5 2" xfId="18238"/>
    <cellStyle name="Output 2 2 7 3 2 2 6" xfId="18239"/>
    <cellStyle name="Output 2 2 7 3 2 3" xfId="18240"/>
    <cellStyle name="Output 2 2 7 3 2 3 2" xfId="18241"/>
    <cellStyle name="Output 2 2 7 3 2 3 2 2" xfId="18242"/>
    <cellStyle name="Output 2 2 7 3 2 3 2 2 2" xfId="18243"/>
    <cellStyle name="Output 2 2 7 3 2 3 2 3" xfId="18244"/>
    <cellStyle name="Output 2 2 7 3 2 3 2 3 2" xfId="18245"/>
    <cellStyle name="Output 2 2 7 3 2 3 2 4" xfId="18246"/>
    <cellStyle name="Output 2 2 7 3 2 3 3" xfId="18247"/>
    <cellStyle name="Output 2 2 7 3 2 3 3 2" xfId="18248"/>
    <cellStyle name="Output 2 2 7 3 2 3 3 2 2" xfId="18249"/>
    <cellStyle name="Output 2 2 7 3 2 3 3 3" xfId="18250"/>
    <cellStyle name="Output 2 2 7 3 2 3 4" xfId="18251"/>
    <cellStyle name="Output 2 2 7 3 2 3 4 2" xfId="18252"/>
    <cellStyle name="Output 2 2 7 3 2 3 5" xfId="18253"/>
    <cellStyle name="Output 2 2 7 3 2 4" xfId="18254"/>
    <cellStyle name="Output 2 2 7 3 2 4 2" xfId="18255"/>
    <cellStyle name="Output 2 2 7 3 2 4 2 2" xfId="18256"/>
    <cellStyle name="Output 2 2 7 3 2 4 3" xfId="18257"/>
    <cellStyle name="Output 2 2 7 3 2 4 3 2" xfId="18258"/>
    <cellStyle name="Output 2 2 7 3 2 4 4" xfId="18259"/>
    <cellStyle name="Output 2 2 7 3 2 5" xfId="18260"/>
    <cellStyle name="Output 2 2 7 3 2 5 2" xfId="18261"/>
    <cellStyle name="Output 2 2 7 3 2 5 2 2" xfId="18262"/>
    <cellStyle name="Output 2 2 7 3 2 5 3" xfId="18263"/>
    <cellStyle name="Output 2 2 7 3 2 6" xfId="18264"/>
    <cellStyle name="Output 2 2 7 3 2 6 2" xfId="18265"/>
    <cellStyle name="Output 2 2 7 3 2 7" xfId="18266"/>
    <cellStyle name="Output 2 2 7 3 3" xfId="18267"/>
    <cellStyle name="Output 2 2 7 3 3 2" xfId="18268"/>
    <cellStyle name="Output 2 2 7 3 3 2 2" xfId="18269"/>
    <cellStyle name="Output 2 2 7 3 3 2 2 2" xfId="18270"/>
    <cellStyle name="Output 2 2 7 3 3 2 2 2 2" xfId="18271"/>
    <cellStyle name="Output 2 2 7 3 3 2 2 3" xfId="18272"/>
    <cellStyle name="Output 2 2 7 3 3 2 2 3 2" xfId="18273"/>
    <cellStyle name="Output 2 2 7 3 3 2 2 4" xfId="18274"/>
    <cellStyle name="Output 2 2 7 3 3 2 3" xfId="18275"/>
    <cellStyle name="Output 2 2 7 3 3 2 3 2" xfId="18276"/>
    <cellStyle name="Output 2 2 7 3 3 2 3 2 2" xfId="18277"/>
    <cellStyle name="Output 2 2 7 3 3 2 3 3" xfId="18278"/>
    <cellStyle name="Output 2 2 7 3 3 2 4" xfId="18279"/>
    <cellStyle name="Output 2 2 7 3 3 2 4 2" xfId="18280"/>
    <cellStyle name="Output 2 2 7 3 3 2 5" xfId="18281"/>
    <cellStyle name="Output 2 2 7 3 3 3" xfId="18282"/>
    <cellStyle name="Output 2 2 7 3 3 3 2" xfId="18283"/>
    <cellStyle name="Output 2 2 7 3 3 3 2 2" xfId="18284"/>
    <cellStyle name="Output 2 2 7 3 3 3 3" xfId="18285"/>
    <cellStyle name="Output 2 2 7 3 3 3 3 2" xfId="18286"/>
    <cellStyle name="Output 2 2 7 3 3 3 4" xfId="18287"/>
    <cellStyle name="Output 2 2 7 3 3 4" xfId="18288"/>
    <cellStyle name="Output 2 2 7 3 3 4 2" xfId="18289"/>
    <cellStyle name="Output 2 2 7 3 3 4 2 2" xfId="18290"/>
    <cellStyle name="Output 2 2 7 3 3 4 3" xfId="18291"/>
    <cellStyle name="Output 2 2 7 3 3 5" xfId="18292"/>
    <cellStyle name="Output 2 2 7 3 3 5 2" xfId="18293"/>
    <cellStyle name="Output 2 2 7 3 3 6" xfId="18294"/>
    <cellStyle name="Output 2 2 7 3 4" xfId="18295"/>
    <cellStyle name="Output 2 2 7 3 4 2" xfId="18296"/>
    <cellStyle name="Output 2 2 7 3 4 2 2" xfId="18297"/>
    <cellStyle name="Output 2 2 7 3 4 2 2 2" xfId="18298"/>
    <cellStyle name="Output 2 2 7 3 4 2 3" xfId="18299"/>
    <cellStyle name="Output 2 2 7 3 4 2 3 2" xfId="18300"/>
    <cellStyle name="Output 2 2 7 3 4 2 4" xfId="18301"/>
    <cellStyle name="Output 2 2 7 3 4 3" xfId="18302"/>
    <cellStyle name="Output 2 2 7 3 4 3 2" xfId="18303"/>
    <cellStyle name="Output 2 2 7 3 4 3 2 2" xfId="18304"/>
    <cellStyle name="Output 2 2 7 3 4 3 3" xfId="18305"/>
    <cellStyle name="Output 2 2 7 3 4 4" xfId="18306"/>
    <cellStyle name="Output 2 2 7 3 4 4 2" xfId="18307"/>
    <cellStyle name="Output 2 2 7 3 4 5" xfId="18308"/>
    <cellStyle name="Output 2 2 7 3 5" xfId="18309"/>
    <cellStyle name="Output 2 2 7 3 5 2" xfId="18310"/>
    <cellStyle name="Output 2 2 7 3 5 2 2" xfId="18311"/>
    <cellStyle name="Output 2 2 7 3 5 3" xfId="18312"/>
    <cellStyle name="Output 2 2 7 3 5 3 2" xfId="18313"/>
    <cellStyle name="Output 2 2 7 3 5 4" xfId="18314"/>
    <cellStyle name="Output 2 2 7 3 6" xfId="18315"/>
    <cellStyle name="Output 2 2 7 3 6 2" xfId="18316"/>
    <cellStyle name="Output 2 2 7 3 6 2 2" xfId="18317"/>
    <cellStyle name="Output 2 2 7 3 6 3" xfId="18318"/>
    <cellStyle name="Output 2 2 7 3 7" xfId="18319"/>
    <cellStyle name="Output 2 2 7 3 7 2" xfId="18320"/>
    <cellStyle name="Output 2 2 7 3 8" xfId="18321"/>
    <cellStyle name="Output 2 2 7 4" xfId="18322"/>
    <cellStyle name="Output 2 2 7 4 2" xfId="18323"/>
    <cellStyle name="Output 2 2 7 4 2 2" xfId="18324"/>
    <cellStyle name="Output 2 2 7 4 2 2 2" xfId="18325"/>
    <cellStyle name="Output 2 2 7 4 2 2 2 2" xfId="18326"/>
    <cellStyle name="Output 2 2 7 4 2 2 2 2 2" xfId="18327"/>
    <cellStyle name="Output 2 2 7 4 2 2 2 3" xfId="18328"/>
    <cellStyle name="Output 2 2 7 4 2 2 2 3 2" xfId="18329"/>
    <cellStyle name="Output 2 2 7 4 2 2 2 4" xfId="18330"/>
    <cellStyle name="Output 2 2 7 4 2 2 3" xfId="18331"/>
    <cellStyle name="Output 2 2 7 4 2 2 3 2" xfId="18332"/>
    <cellStyle name="Output 2 2 7 4 2 2 3 2 2" xfId="18333"/>
    <cellStyle name="Output 2 2 7 4 2 2 3 3" xfId="18334"/>
    <cellStyle name="Output 2 2 7 4 2 2 4" xfId="18335"/>
    <cellStyle name="Output 2 2 7 4 2 2 4 2" xfId="18336"/>
    <cellStyle name="Output 2 2 7 4 2 2 5" xfId="18337"/>
    <cellStyle name="Output 2 2 7 4 2 3" xfId="18338"/>
    <cellStyle name="Output 2 2 7 4 2 3 2" xfId="18339"/>
    <cellStyle name="Output 2 2 7 4 2 3 2 2" xfId="18340"/>
    <cellStyle name="Output 2 2 7 4 2 3 3" xfId="18341"/>
    <cellStyle name="Output 2 2 7 4 2 3 3 2" xfId="18342"/>
    <cellStyle name="Output 2 2 7 4 2 3 4" xfId="18343"/>
    <cellStyle name="Output 2 2 7 4 2 4" xfId="18344"/>
    <cellStyle name="Output 2 2 7 4 2 4 2" xfId="18345"/>
    <cellStyle name="Output 2 2 7 4 2 4 2 2" xfId="18346"/>
    <cellStyle name="Output 2 2 7 4 2 4 3" xfId="18347"/>
    <cellStyle name="Output 2 2 7 4 2 5" xfId="18348"/>
    <cellStyle name="Output 2 2 7 4 2 5 2" xfId="18349"/>
    <cellStyle name="Output 2 2 7 4 2 6" xfId="18350"/>
    <cellStyle name="Output 2 2 7 4 3" xfId="18351"/>
    <cellStyle name="Output 2 2 7 4 3 2" xfId="18352"/>
    <cellStyle name="Output 2 2 7 4 3 2 2" xfId="18353"/>
    <cellStyle name="Output 2 2 7 4 3 2 2 2" xfId="18354"/>
    <cellStyle name="Output 2 2 7 4 3 2 3" xfId="18355"/>
    <cellStyle name="Output 2 2 7 4 3 2 3 2" xfId="18356"/>
    <cellStyle name="Output 2 2 7 4 3 2 4" xfId="18357"/>
    <cellStyle name="Output 2 2 7 4 3 3" xfId="18358"/>
    <cellStyle name="Output 2 2 7 4 3 3 2" xfId="18359"/>
    <cellStyle name="Output 2 2 7 4 3 3 2 2" xfId="18360"/>
    <cellStyle name="Output 2 2 7 4 3 3 3" xfId="18361"/>
    <cellStyle name="Output 2 2 7 4 3 4" xfId="18362"/>
    <cellStyle name="Output 2 2 7 4 3 4 2" xfId="18363"/>
    <cellStyle name="Output 2 2 7 4 3 5" xfId="18364"/>
    <cellStyle name="Output 2 2 7 4 4" xfId="18365"/>
    <cellStyle name="Output 2 2 7 4 4 2" xfId="18366"/>
    <cellStyle name="Output 2 2 7 4 4 2 2" xfId="18367"/>
    <cellStyle name="Output 2 2 7 4 4 3" xfId="18368"/>
    <cellStyle name="Output 2 2 7 4 4 3 2" xfId="18369"/>
    <cellStyle name="Output 2 2 7 4 4 4" xfId="18370"/>
    <cellStyle name="Output 2 2 7 4 5" xfId="18371"/>
    <cellStyle name="Output 2 2 7 4 5 2" xfId="18372"/>
    <cellStyle name="Output 2 2 7 4 5 2 2" xfId="18373"/>
    <cellStyle name="Output 2 2 7 4 5 3" xfId="18374"/>
    <cellStyle name="Output 2 2 7 4 6" xfId="18375"/>
    <cellStyle name="Output 2 2 7 4 6 2" xfId="18376"/>
    <cellStyle name="Output 2 2 7 4 7" xfId="18377"/>
    <cellStyle name="Output 2 2 7 5" xfId="18378"/>
    <cellStyle name="Output 2 2 7 5 2" xfId="18379"/>
    <cellStyle name="Output 2 2 7 5 2 2" xfId="18380"/>
    <cellStyle name="Output 2 2 7 5 2 2 2" xfId="18381"/>
    <cellStyle name="Output 2 2 7 5 2 2 2 2" xfId="18382"/>
    <cellStyle name="Output 2 2 7 5 2 2 3" xfId="18383"/>
    <cellStyle name="Output 2 2 7 5 2 2 3 2" xfId="18384"/>
    <cellStyle name="Output 2 2 7 5 2 2 4" xfId="18385"/>
    <cellStyle name="Output 2 2 7 5 2 3" xfId="18386"/>
    <cellStyle name="Output 2 2 7 5 2 3 2" xfId="18387"/>
    <cellStyle name="Output 2 2 7 5 2 3 2 2" xfId="18388"/>
    <cellStyle name="Output 2 2 7 5 2 3 3" xfId="18389"/>
    <cellStyle name="Output 2 2 7 5 2 4" xfId="18390"/>
    <cellStyle name="Output 2 2 7 5 2 4 2" xfId="18391"/>
    <cellStyle name="Output 2 2 7 5 2 5" xfId="18392"/>
    <cellStyle name="Output 2 2 7 5 3" xfId="18393"/>
    <cellStyle name="Output 2 2 7 5 3 2" xfId="18394"/>
    <cellStyle name="Output 2 2 7 5 3 2 2" xfId="18395"/>
    <cellStyle name="Output 2 2 7 5 3 3" xfId="18396"/>
    <cellStyle name="Output 2 2 7 5 3 3 2" xfId="18397"/>
    <cellStyle name="Output 2 2 7 5 3 4" xfId="18398"/>
    <cellStyle name="Output 2 2 7 5 4" xfId="18399"/>
    <cellStyle name="Output 2 2 7 5 4 2" xfId="18400"/>
    <cellStyle name="Output 2 2 7 5 4 2 2" xfId="18401"/>
    <cellStyle name="Output 2 2 7 5 4 3" xfId="18402"/>
    <cellStyle name="Output 2 2 7 5 5" xfId="18403"/>
    <cellStyle name="Output 2 2 7 5 5 2" xfId="18404"/>
    <cellStyle name="Output 2 2 7 5 6" xfId="18405"/>
    <cellStyle name="Output 2 2 7 6" xfId="18406"/>
    <cellStyle name="Output 2 2 7 6 2" xfId="18407"/>
    <cellStyle name="Output 2 2 7 6 2 2" xfId="18408"/>
    <cellStyle name="Output 2 2 7 6 2 2 2" xfId="18409"/>
    <cellStyle name="Output 2 2 7 6 2 3" xfId="18410"/>
    <cellStyle name="Output 2 2 7 6 2 3 2" xfId="18411"/>
    <cellStyle name="Output 2 2 7 6 2 4" xfId="18412"/>
    <cellStyle name="Output 2 2 7 6 3" xfId="18413"/>
    <cellStyle name="Output 2 2 7 6 3 2" xfId="18414"/>
    <cellStyle name="Output 2 2 7 6 3 2 2" xfId="18415"/>
    <cellStyle name="Output 2 2 7 6 3 3" xfId="18416"/>
    <cellStyle name="Output 2 2 7 6 4" xfId="18417"/>
    <cellStyle name="Output 2 2 7 6 4 2" xfId="18418"/>
    <cellStyle name="Output 2 2 7 6 5" xfId="18419"/>
    <cellStyle name="Output 2 2 7 7" xfId="18420"/>
    <cellStyle name="Output 2 2 7 7 2" xfId="18421"/>
    <cellStyle name="Output 2 2 7 7 2 2" xfId="18422"/>
    <cellStyle name="Output 2 2 7 7 3" xfId="18423"/>
    <cellStyle name="Output 2 2 7 7 3 2" xfId="18424"/>
    <cellStyle name="Output 2 2 7 7 4" xfId="18425"/>
    <cellStyle name="Output 2 2 7 8" xfId="18426"/>
    <cellStyle name="Output 2 2 7 8 2" xfId="18427"/>
    <cellStyle name="Output 2 2 7 8 2 2" xfId="18428"/>
    <cellStyle name="Output 2 2 7 8 3" xfId="18429"/>
    <cellStyle name="Output 2 2 7 9" xfId="18430"/>
    <cellStyle name="Output 2 2 7 9 2" xfId="18431"/>
    <cellStyle name="Output 2 2 8" xfId="18432"/>
    <cellStyle name="Output 2 2 8 2" xfId="18433"/>
    <cellStyle name="Output 2 2 8 2 2" xfId="18434"/>
    <cellStyle name="Output 2 2 8 2 2 2" xfId="18435"/>
    <cellStyle name="Output 2 2 8 2 2 2 2" xfId="18436"/>
    <cellStyle name="Output 2 2 8 2 2 2 2 2" xfId="18437"/>
    <cellStyle name="Output 2 2 8 2 2 2 2 2 2" xfId="18438"/>
    <cellStyle name="Output 2 2 8 2 2 2 2 2 2 2" xfId="18439"/>
    <cellStyle name="Output 2 2 8 2 2 2 2 2 3" xfId="18440"/>
    <cellStyle name="Output 2 2 8 2 2 2 2 2 3 2" xfId="18441"/>
    <cellStyle name="Output 2 2 8 2 2 2 2 2 4" xfId="18442"/>
    <cellStyle name="Output 2 2 8 2 2 2 2 3" xfId="18443"/>
    <cellStyle name="Output 2 2 8 2 2 2 2 3 2" xfId="18444"/>
    <cellStyle name="Output 2 2 8 2 2 2 2 3 2 2" xfId="18445"/>
    <cellStyle name="Output 2 2 8 2 2 2 2 3 3" xfId="18446"/>
    <cellStyle name="Output 2 2 8 2 2 2 2 4" xfId="18447"/>
    <cellStyle name="Output 2 2 8 2 2 2 2 4 2" xfId="18448"/>
    <cellStyle name="Output 2 2 8 2 2 2 2 5" xfId="18449"/>
    <cellStyle name="Output 2 2 8 2 2 2 3" xfId="18450"/>
    <cellStyle name="Output 2 2 8 2 2 2 3 2" xfId="18451"/>
    <cellStyle name="Output 2 2 8 2 2 2 3 2 2" xfId="18452"/>
    <cellStyle name="Output 2 2 8 2 2 2 3 3" xfId="18453"/>
    <cellStyle name="Output 2 2 8 2 2 2 3 3 2" xfId="18454"/>
    <cellStyle name="Output 2 2 8 2 2 2 3 4" xfId="18455"/>
    <cellStyle name="Output 2 2 8 2 2 2 4" xfId="18456"/>
    <cellStyle name="Output 2 2 8 2 2 2 4 2" xfId="18457"/>
    <cellStyle name="Output 2 2 8 2 2 2 4 2 2" xfId="18458"/>
    <cellStyle name="Output 2 2 8 2 2 2 4 3" xfId="18459"/>
    <cellStyle name="Output 2 2 8 2 2 2 5" xfId="18460"/>
    <cellStyle name="Output 2 2 8 2 2 2 5 2" xfId="18461"/>
    <cellStyle name="Output 2 2 8 2 2 2 6" xfId="18462"/>
    <cellStyle name="Output 2 2 8 2 2 3" xfId="18463"/>
    <cellStyle name="Output 2 2 8 2 2 3 2" xfId="18464"/>
    <cellStyle name="Output 2 2 8 2 2 3 2 2" xfId="18465"/>
    <cellStyle name="Output 2 2 8 2 2 3 2 2 2" xfId="18466"/>
    <cellStyle name="Output 2 2 8 2 2 3 2 3" xfId="18467"/>
    <cellStyle name="Output 2 2 8 2 2 3 2 3 2" xfId="18468"/>
    <cellStyle name="Output 2 2 8 2 2 3 2 4" xfId="18469"/>
    <cellStyle name="Output 2 2 8 2 2 3 3" xfId="18470"/>
    <cellStyle name="Output 2 2 8 2 2 3 3 2" xfId="18471"/>
    <cellStyle name="Output 2 2 8 2 2 3 3 2 2" xfId="18472"/>
    <cellStyle name="Output 2 2 8 2 2 3 3 3" xfId="18473"/>
    <cellStyle name="Output 2 2 8 2 2 3 4" xfId="18474"/>
    <cellStyle name="Output 2 2 8 2 2 3 4 2" xfId="18475"/>
    <cellStyle name="Output 2 2 8 2 2 3 5" xfId="18476"/>
    <cellStyle name="Output 2 2 8 2 2 4" xfId="18477"/>
    <cellStyle name="Output 2 2 8 2 2 4 2" xfId="18478"/>
    <cellStyle name="Output 2 2 8 2 2 4 2 2" xfId="18479"/>
    <cellStyle name="Output 2 2 8 2 2 4 3" xfId="18480"/>
    <cellStyle name="Output 2 2 8 2 2 4 3 2" xfId="18481"/>
    <cellStyle name="Output 2 2 8 2 2 4 4" xfId="18482"/>
    <cellStyle name="Output 2 2 8 2 2 5" xfId="18483"/>
    <cellStyle name="Output 2 2 8 2 2 5 2" xfId="18484"/>
    <cellStyle name="Output 2 2 8 2 2 5 2 2" xfId="18485"/>
    <cellStyle name="Output 2 2 8 2 2 5 3" xfId="18486"/>
    <cellStyle name="Output 2 2 8 2 2 6" xfId="18487"/>
    <cellStyle name="Output 2 2 8 2 2 6 2" xfId="18488"/>
    <cellStyle name="Output 2 2 8 2 2 7" xfId="18489"/>
    <cellStyle name="Output 2 2 8 2 3" xfId="18490"/>
    <cellStyle name="Output 2 2 8 2 3 2" xfId="18491"/>
    <cellStyle name="Output 2 2 8 2 3 2 2" xfId="18492"/>
    <cellStyle name="Output 2 2 8 2 3 2 2 2" xfId="18493"/>
    <cellStyle name="Output 2 2 8 2 3 2 2 2 2" xfId="18494"/>
    <cellStyle name="Output 2 2 8 2 3 2 2 3" xfId="18495"/>
    <cellStyle name="Output 2 2 8 2 3 2 2 3 2" xfId="18496"/>
    <cellStyle name="Output 2 2 8 2 3 2 2 4" xfId="18497"/>
    <cellStyle name="Output 2 2 8 2 3 2 3" xfId="18498"/>
    <cellStyle name="Output 2 2 8 2 3 2 3 2" xfId="18499"/>
    <cellStyle name="Output 2 2 8 2 3 2 3 2 2" xfId="18500"/>
    <cellStyle name="Output 2 2 8 2 3 2 3 3" xfId="18501"/>
    <cellStyle name="Output 2 2 8 2 3 2 4" xfId="18502"/>
    <cellStyle name="Output 2 2 8 2 3 2 4 2" xfId="18503"/>
    <cellStyle name="Output 2 2 8 2 3 2 5" xfId="18504"/>
    <cellStyle name="Output 2 2 8 2 3 3" xfId="18505"/>
    <cellStyle name="Output 2 2 8 2 3 3 2" xfId="18506"/>
    <cellStyle name="Output 2 2 8 2 3 3 2 2" xfId="18507"/>
    <cellStyle name="Output 2 2 8 2 3 3 3" xfId="18508"/>
    <cellStyle name="Output 2 2 8 2 3 3 3 2" xfId="18509"/>
    <cellStyle name="Output 2 2 8 2 3 3 4" xfId="18510"/>
    <cellStyle name="Output 2 2 8 2 3 4" xfId="18511"/>
    <cellStyle name="Output 2 2 8 2 3 4 2" xfId="18512"/>
    <cellStyle name="Output 2 2 8 2 3 4 2 2" xfId="18513"/>
    <cellStyle name="Output 2 2 8 2 3 4 3" xfId="18514"/>
    <cellStyle name="Output 2 2 8 2 3 5" xfId="18515"/>
    <cellStyle name="Output 2 2 8 2 3 5 2" xfId="18516"/>
    <cellStyle name="Output 2 2 8 2 3 6" xfId="18517"/>
    <cellStyle name="Output 2 2 8 2 4" xfId="18518"/>
    <cellStyle name="Output 2 2 8 2 4 2" xfId="18519"/>
    <cellStyle name="Output 2 2 8 2 4 2 2" xfId="18520"/>
    <cellStyle name="Output 2 2 8 2 4 2 2 2" xfId="18521"/>
    <cellStyle name="Output 2 2 8 2 4 2 3" xfId="18522"/>
    <cellStyle name="Output 2 2 8 2 4 2 3 2" xfId="18523"/>
    <cellStyle name="Output 2 2 8 2 4 2 4" xfId="18524"/>
    <cellStyle name="Output 2 2 8 2 4 3" xfId="18525"/>
    <cellStyle name="Output 2 2 8 2 4 3 2" xfId="18526"/>
    <cellStyle name="Output 2 2 8 2 4 3 2 2" xfId="18527"/>
    <cellStyle name="Output 2 2 8 2 4 3 3" xfId="18528"/>
    <cellStyle name="Output 2 2 8 2 4 4" xfId="18529"/>
    <cellStyle name="Output 2 2 8 2 4 4 2" xfId="18530"/>
    <cellStyle name="Output 2 2 8 2 4 5" xfId="18531"/>
    <cellStyle name="Output 2 2 8 2 5" xfId="18532"/>
    <cellStyle name="Output 2 2 8 2 5 2" xfId="18533"/>
    <cellStyle name="Output 2 2 8 2 5 2 2" xfId="18534"/>
    <cellStyle name="Output 2 2 8 2 5 3" xfId="18535"/>
    <cellStyle name="Output 2 2 8 2 5 3 2" xfId="18536"/>
    <cellStyle name="Output 2 2 8 2 5 4" xfId="18537"/>
    <cellStyle name="Output 2 2 8 2 6" xfId="18538"/>
    <cellStyle name="Output 2 2 8 2 6 2" xfId="18539"/>
    <cellStyle name="Output 2 2 8 2 6 2 2" xfId="18540"/>
    <cellStyle name="Output 2 2 8 2 6 3" xfId="18541"/>
    <cellStyle name="Output 2 2 8 2 7" xfId="18542"/>
    <cellStyle name="Output 2 2 8 2 7 2" xfId="18543"/>
    <cellStyle name="Output 2 2 8 2 8" xfId="18544"/>
    <cellStyle name="Output 2 2 8 3" xfId="18545"/>
    <cellStyle name="Output 2 2 8 3 2" xfId="18546"/>
    <cellStyle name="Output 2 2 8 3 2 2" xfId="18547"/>
    <cellStyle name="Output 2 2 8 3 2 2 2" xfId="18548"/>
    <cellStyle name="Output 2 2 8 3 2 2 2 2" xfId="18549"/>
    <cellStyle name="Output 2 2 8 3 2 2 2 2 2" xfId="18550"/>
    <cellStyle name="Output 2 2 8 3 2 2 2 3" xfId="18551"/>
    <cellStyle name="Output 2 2 8 3 2 2 2 3 2" xfId="18552"/>
    <cellStyle name="Output 2 2 8 3 2 2 2 4" xfId="18553"/>
    <cellStyle name="Output 2 2 8 3 2 2 3" xfId="18554"/>
    <cellStyle name="Output 2 2 8 3 2 2 3 2" xfId="18555"/>
    <cellStyle name="Output 2 2 8 3 2 2 3 2 2" xfId="18556"/>
    <cellStyle name="Output 2 2 8 3 2 2 3 3" xfId="18557"/>
    <cellStyle name="Output 2 2 8 3 2 2 4" xfId="18558"/>
    <cellStyle name="Output 2 2 8 3 2 2 4 2" xfId="18559"/>
    <cellStyle name="Output 2 2 8 3 2 2 5" xfId="18560"/>
    <cellStyle name="Output 2 2 8 3 2 3" xfId="18561"/>
    <cellStyle name="Output 2 2 8 3 2 3 2" xfId="18562"/>
    <cellStyle name="Output 2 2 8 3 2 3 2 2" xfId="18563"/>
    <cellStyle name="Output 2 2 8 3 2 3 3" xfId="18564"/>
    <cellStyle name="Output 2 2 8 3 2 3 3 2" xfId="18565"/>
    <cellStyle name="Output 2 2 8 3 2 3 4" xfId="18566"/>
    <cellStyle name="Output 2 2 8 3 2 4" xfId="18567"/>
    <cellStyle name="Output 2 2 8 3 2 4 2" xfId="18568"/>
    <cellStyle name="Output 2 2 8 3 2 4 2 2" xfId="18569"/>
    <cellStyle name="Output 2 2 8 3 2 4 3" xfId="18570"/>
    <cellStyle name="Output 2 2 8 3 2 5" xfId="18571"/>
    <cellStyle name="Output 2 2 8 3 2 5 2" xfId="18572"/>
    <cellStyle name="Output 2 2 8 3 2 6" xfId="18573"/>
    <cellStyle name="Output 2 2 8 3 3" xfId="18574"/>
    <cellStyle name="Output 2 2 8 3 3 2" xfId="18575"/>
    <cellStyle name="Output 2 2 8 3 3 2 2" xfId="18576"/>
    <cellStyle name="Output 2 2 8 3 3 2 2 2" xfId="18577"/>
    <cellStyle name="Output 2 2 8 3 3 2 3" xfId="18578"/>
    <cellStyle name="Output 2 2 8 3 3 2 3 2" xfId="18579"/>
    <cellStyle name="Output 2 2 8 3 3 2 4" xfId="18580"/>
    <cellStyle name="Output 2 2 8 3 3 3" xfId="18581"/>
    <cellStyle name="Output 2 2 8 3 3 3 2" xfId="18582"/>
    <cellStyle name="Output 2 2 8 3 3 3 2 2" xfId="18583"/>
    <cellStyle name="Output 2 2 8 3 3 3 3" xfId="18584"/>
    <cellStyle name="Output 2 2 8 3 3 4" xfId="18585"/>
    <cellStyle name="Output 2 2 8 3 3 4 2" xfId="18586"/>
    <cellStyle name="Output 2 2 8 3 3 5" xfId="18587"/>
    <cellStyle name="Output 2 2 8 3 4" xfId="18588"/>
    <cellStyle name="Output 2 2 8 3 4 2" xfId="18589"/>
    <cellStyle name="Output 2 2 8 3 4 2 2" xfId="18590"/>
    <cellStyle name="Output 2 2 8 3 4 3" xfId="18591"/>
    <cellStyle name="Output 2 2 8 3 4 3 2" xfId="18592"/>
    <cellStyle name="Output 2 2 8 3 4 4" xfId="18593"/>
    <cellStyle name="Output 2 2 8 3 5" xfId="18594"/>
    <cellStyle name="Output 2 2 8 3 5 2" xfId="18595"/>
    <cellStyle name="Output 2 2 8 3 5 2 2" xfId="18596"/>
    <cellStyle name="Output 2 2 8 3 5 3" xfId="18597"/>
    <cellStyle name="Output 2 2 8 3 6" xfId="18598"/>
    <cellStyle name="Output 2 2 8 3 6 2" xfId="18599"/>
    <cellStyle name="Output 2 2 8 3 7" xfId="18600"/>
    <cellStyle name="Output 2 2 8 4" xfId="18601"/>
    <cellStyle name="Output 2 2 8 4 2" xfId="18602"/>
    <cellStyle name="Output 2 2 8 4 2 2" xfId="18603"/>
    <cellStyle name="Output 2 2 8 4 2 2 2" xfId="18604"/>
    <cellStyle name="Output 2 2 8 4 2 2 2 2" xfId="18605"/>
    <cellStyle name="Output 2 2 8 4 2 2 3" xfId="18606"/>
    <cellStyle name="Output 2 2 8 4 2 2 3 2" xfId="18607"/>
    <cellStyle name="Output 2 2 8 4 2 2 4" xfId="18608"/>
    <cellStyle name="Output 2 2 8 4 2 3" xfId="18609"/>
    <cellStyle name="Output 2 2 8 4 2 3 2" xfId="18610"/>
    <cellStyle name="Output 2 2 8 4 2 3 2 2" xfId="18611"/>
    <cellStyle name="Output 2 2 8 4 2 3 3" xfId="18612"/>
    <cellStyle name="Output 2 2 8 4 2 4" xfId="18613"/>
    <cellStyle name="Output 2 2 8 4 2 4 2" xfId="18614"/>
    <cellStyle name="Output 2 2 8 4 2 5" xfId="18615"/>
    <cellStyle name="Output 2 2 8 4 3" xfId="18616"/>
    <cellStyle name="Output 2 2 8 4 3 2" xfId="18617"/>
    <cellStyle name="Output 2 2 8 4 3 2 2" xfId="18618"/>
    <cellStyle name="Output 2 2 8 4 3 3" xfId="18619"/>
    <cellStyle name="Output 2 2 8 4 3 3 2" xfId="18620"/>
    <cellStyle name="Output 2 2 8 4 3 4" xfId="18621"/>
    <cellStyle name="Output 2 2 8 4 4" xfId="18622"/>
    <cellStyle name="Output 2 2 8 4 4 2" xfId="18623"/>
    <cellStyle name="Output 2 2 8 4 4 2 2" xfId="18624"/>
    <cellStyle name="Output 2 2 8 4 4 3" xfId="18625"/>
    <cellStyle name="Output 2 2 8 4 5" xfId="18626"/>
    <cellStyle name="Output 2 2 8 4 5 2" xfId="18627"/>
    <cellStyle name="Output 2 2 8 4 6" xfId="18628"/>
    <cellStyle name="Output 2 2 8 5" xfId="18629"/>
    <cellStyle name="Output 2 2 8 5 2" xfId="18630"/>
    <cellStyle name="Output 2 2 8 5 2 2" xfId="18631"/>
    <cellStyle name="Output 2 2 8 5 2 2 2" xfId="18632"/>
    <cellStyle name="Output 2 2 8 5 2 3" xfId="18633"/>
    <cellStyle name="Output 2 2 8 5 2 3 2" xfId="18634"/>
    <cellStyle name="Output 2 2 8 5 2 4" xfId="18635"/>
    <cellStyle name="Output 2 2 8 5 3" xfId="18636"/>
    <cellStyle name="Output 2 2 8 5 3 2" xfId="18637"/>
    <cellStyle name="Output 2 2 8 5 3 2 2" xfId="18638"/>
    <cellStyle name="Output 2 2 8 5 3 3" xfId="18639"/>
    <cellStyle name="Output 2 2 8 5 4" xfId="18640"/>
    <cellStyle name="Output 2 2 8 5 4 2" xfId="18641"/>
    <cellStyle name="Output 2 2 8 5 5" xfId="18642"/>
    <cellStyle name="Output 2 2 8 6" xfId="18643"/>
    <cellStyle name="Output 2 2 8 6 2" xfId="18644"/>
    <cellStyle name="Output 2 2 8 6 2 2" xfId="18645"/>
    <cellStyle name="Output 2 2 8 6 3" xfId="18646"/>
    <cellStyle name="Output 2 2 8 6 3 2" xfId="18647"/>
    <cellStyle name="Output 2 2 8 6 4" xfId="18648"/>
    <cellStyle name="Output 2 2 8 7" xfId="18649"/>
    <cellStyle name="Output 2 2 8 7 2" xfId="18650"/>
    <cellStyle name="Output 2 2 8 7 2 2" xfId="18651"/>
    <cellStyle name="Output 2 2 8 7 3" xfId="18652"/>
    <cellStyle name="Output 2 2 8 8" xfId="18653"/>
    <cellStyle name="Output 2 2 8 8 2" xfId="18654"/>
    <cellStyle name="Output 2 2 8 9" xfId="18655"/>
    <cellStyle name="Output 2 2 9" xfId="18656"/>
    <cellStyle name="Output 2 2 9 2" xfId="18657"/>
    <cellStyle name="Output 2 2 9 2 2" xfId="18658"/>
    <cellStyle name="Output 2 2 9 2 2 2" xfId="18659"/>
    <cellStyle name="Output 2 2 9 2 2 2 2" xfId="18660"/>
    <cellStyle name="Output 2 2 9 2 2 2 2 2" xfId="18661"/>
    <cellStyle name="Output 2 2 9 2 2 2 2 2 2" xfId="18662"/>
    <cellStyle name="Output 2 2 9 2 2 2 2 3" xfId="18663"/>
    <cellStyle name="Output 2 2 9 2 2 2 2 3 2" xfId="18664"/>
    <cellStyle name="Output 2 2 9 2 2 2 2 4" xfId="18665"/>
    <cellStyle name="Output 2 2 9 2 2 2 3" xfId="18666"/>
    <cellStyle name="Output 2 2 9 2 2 2 3 2" xfId="18667"/>
    <cellStyle name="Output 2 2 9 2 2 2 3 2 2" xfId="18668"/>
    <cellStyle name="Output 2 2 9 2 2 2 3 3" xfId="18669"/>
    <cellStyle name="Output 2 2 9 2 2 2 4" xfId="18670"/>
    <cellStyle name="Output 2 2 9 2 2 2 4 2" xfId="18671"/>
    <cellStyle name="Output 2 2 9 2 2 2 5" xfId="18672"/>
    <cellStyle name="Output 2 2 9 2 2 3" xfId="18673"/>
    <cellStyle name="Output 2 2 9 2 2 3 2" xfId="18674"/>
    <cellStyle name="Output 2 2 9 2 2 3 2 2" xfId="18675"/>
    <cellStyle name="Output 2 2 9 2 2 3 3" xfId="18676"/>
    <cellStyle name="Output 2 2 9 2 2 3 3 2" xfId="18677"/>
    <cellStyle name="Output 2 2 9 2 2 3 4" xfId="18678"/>
    <cellStyle name="Output 2 2 9 2 2 4" xfId="18679"/>
    <cellStyle name="Output 2 2 9 2 2 4 2" xfId="18680"/>
    <cellStyle name="Output 2 2 9 2 2 4 2 2" xfId="18681"/>
    <cellStyle name="Output 2 2 9 2 2 4 3" xfId="18682"/>
    <cellStyle name="Output 2 2 9 2 2 5" xfId="18683"/>
    <cellStyle name="Output 2 2 9 2 2 5 2" xfId="18684"/>
    <cellStyle name="Output 2 2 9 2 2 6" xfId="18685"/>
    <cellStyle name="Output 2 2 9 2 3" xfId="18686"/>
    <cellStyle name="Output 2 2 9 2 3 2" xfId="18687"/>
    <cellStyle name="Output 2 2 9 2 3 2 2" xfId="18688"/>
    <cellStyle name="Output 2 2 9 2 3 2 2 2" xfId="18689"/>
    <cellStyle name="Output 2 2 9 2 3 2 3" xfId="18690"/>
    <cellStyle name="Output 2 2 9 2 3 2 3 2" xfId="18691"/>
    <cellStyle name="Output 2 2 9 2 3 2 4" xfId="18692"/>
    <cellStyle name="Output 2 2 9 2 3 3" xfId="18693"/>
    <cellStyle name="Output 2 2 9 2 3 3 2" xfId="18694"/>
    <cellStyle name="Output 2 2 9 2 3 3 2 2" xfId="18695"/>
    <cellStyle name="Output 2 2 9 2 3 3 3" xfId="18696"/>
    <cellStyle name="Output 2 2 9 2 3 4" xfId="18697"/>
    <cellStyle name="Output 2 2 9 2 3 4 2" xfId="18698"/>
    <cellStyle name="Output 2 2 9 2 3 5" xfId="18699"/>
    <cellStyle name="Output 2 2 9 2 4" xfId="18700"/>
    <cellStyle name="Output 2 2 9 2 4 2" xfId="18701"/>
    <cellStyle name="Output 2 2 9 2 4 2 2" xfId="18702"/>
    <cellStyle name="Output 2 2 9 2 4 3" xfId="18703"/>
    <cellStyle name="Output 2 2 9 2 4 3 2" xfId="18704"/>
    <cellStyle name="Output 2 2 9 2 4 4" xfId="18705"/>
    <cellStyle name="Output 2 2 9 2 5" xfId="18706"/>
    <cellStyle name="Output 2 2 9 2 5 2" xfId="18707"/>
    <cellStyle name="Output 2 2 9 2 5 2 2" xfId="18708"/>
    <cellStyle name="Output 2 2 9 2 5 3" xfId="18709"/>
    <cellStyle name="Output 2 2 9 2 6" xfId="18710"/>
    <cellStyle name="Output 2 2 9 2 6 2" xfId="18711"/>
    <cellStyle name="Output 2 2 9 2 7" xfId="18712"/>
    <cellStyle name="Output 2 2 9 3" xfId="18713"/>
    <cellStyle name="Output 2 2 9 3 2" xfId="18714"/>
    <cellStyle name="Output 2 2 9 3 2 2" xfId="18715"/>
    <cellStyle name="Output 2 2 9 3 2 2 2" xfId="18716"/>
    <cellStyle name="Output 2 2 9 3 2 2 2 2" xfId="18717"/>
    <cellStyle name="Output 2 2 9 3 2 2 3" xfId="18718"/>
    <cellStyle name="Output 2 2 9 3 2 2 3 2" xfId="18719"/>
    <cellStyle name="Output 2 2 9 3 2 2 4" xfId="18720"/>
    <cellStyle name="Output 2 2 9 3 2 3" xfId="18721"/>
    <cellStyle name="Output 2 2 9 3 2 3 2" xfId="18722"/>
    <cellStyle name="Output 2 2 9 3 2 3 2 2" xfId="18723"/>
    <cellStyle name="Output 2 2 9 3 2 3 3" xfId="18724"/>
    <cellStyle name="Output 2 2 9 3 2 4" xfId="18725"/>
    <cellStyle name="Output 2 2 9 3 2 4 2" xfId="18726"/>
    <cellStyle name="Output 2 2 9 3 2 5" xfId="18727"/>
    <cellStyle name="Output 2 2 9 3 3" xfId="18728"/>
    <cellStyle name="Output 2 2 9 3 3 2" xfId="18729"/>
    <cellStyle name="Output 2 2 9 3 3 2 2" xfId="18730"/>
    <cellStyle name="Output 2 2 9 3 3 3" xfId="18731"/>
    <cellStyle name="Output 2 2 9 3 3 3 2" xfId="18732"/>
    <cellStyle name="Output 2 2 9 3 3 4" xfId="18733"/>
    <cellStyle name="Output 2 2 9 3 4" xfId="18734"/>
    <cellStyle name="Output 2 2 9 3 4 2" xfId="18735"/>
    <cellStyle name="Output 2 2 9 3 4 2 2" xfId="18736"/>
    <cellStyle name="Output 2 2 9 3 4 3" xfId="18737"/>
    <cellStyle name="Output 2 2 9 3 5" xfId="18738"/>
    <cellStyle name="Output 2 2 9 3 5 2" xfId="18739"/>
    <cellStyle name="Output 2 2 9 3 6" xfId="18740"/>
    <cellStyle name="Output 2 2 9 4" xfId="18741"/>
    <cellStyle name="Output 2 2 9 4 2" xfId="18742"/>
    <cellStyle name="Output 2 2 9 4 2 2" xfId="18743"/>
    <cellStyle name="Output 2 2 9 4 2 2 2" xfId="18744"/>
    <cellStyle name="Output 2 2 9 4 2 3" xfId="18745"/>
    <cellStyle name="Output 2 2 9 4 2 3 2" xfId="18746"/>
    <cellStyle name="Output 2 2 9 4 2 4" xfId="18747"/>
    <cellStyle name="Output 2 2 9 4 3" xfId="18748"/>
    <cellStyle name="Output 2 2 9 4 3 2" xfId="18749"/>
    <cellStyle name="Output 2 2 9 4 3 2 2" xfId="18750"/>
    <cellStyle name="Output 2 2 9 4 3 3" xfId="18751"/>
    <cellStyle name="Output 2 2 9 4 4" xfId="18752"/>
    <cellStyle name="Output 2 2 9 4 4 2" xfId="18753"/>
    <cellStyle name="Output 2 2 9 4 5" xfId="18754"/>
    <cellStyle name="Output 2 2 9 5" xfId="18755"/>
    <cellStyle name="Output 2 2 9 5 2" xfId="18756"/>
    <cellStyle name="Output 2 2 9 5 2 2" xfId="18757"/>
    <cellStyle name="Output 2 2 9 5 3" xfId="18758"/>
    <cellStyle name="Output 2 2 9 5 3 2" xfId="18759"/>
    <cellStyle name="Output 2 2 9 5 4" xfId="18760"/>
    <cellStyle name="Output 2 2 9 6" xfId="18761"/>
    <cellStyle name="Output 2 2 9 6 2" xfId="18762"/>
    <cellStyle name="Output 2 2 9 6 2 2" xfId="18763"/>
    <cellStyle name="Output 2 2 9 6 3" xfId="18764"/>
    <cellStyle name="Output 2 2 9 7" xfId="18765"/>
    <cellStyle name="Output 2 2 9 7 2" xfId="18766"/>
    <cellStyle name="Output 2 2 9 8" xfId="18767"/>
    <cellStyle name="Output 2 2_Cato Cable  EVT1 Test Report - 20120111" xfId="18768"/>
    <cellStyle name="Output 2 3" xfId="18769"/>
    <cellStyle name="Output 2 3 10" xfId="18770"/>
    <cellStyle name="Output 2 3 10 2" xfId="18771"/>
    <cellStyle name="Output 2 3 10 2 2" xfId="18772"/>
    <cellStyle name="Output 2 3 10 2 2 2" xfId="18773"/>
    <cellStyle name="Output 2 3 10 2 2 2 2" xfId="18774"/>
    <cellStyle name="Output 2 3 10 2 2 3" xfId="18775"/>
    <cellStyle name="Output 2 3 10 2 2 3 2" xfId="18776"/>
    <cellStyle name="Output 2 3 10 2 2 4" xfId="18777"/>
    <cellStyle name="Output 2 3 10 2 3" xfId="18778"/>
    <cellStyle name="Output 2 3 10 2 3 2" xfId="18779"/>
    <cellStyle name="Output 2 3 10 2 3 2 2" xfId="18780"/>
    <cellStyle name="Output 2 3 10 2 3 3" xfId="18781"/>
    <cellStyle name="Output 2 3 10 2 4" xfId="18782"/>
    <cellStyle name="Output 2 3 10 2 4 2" xfId="18783"/>
    <cellStyle name="Output 2 3 10 2 5" xfId="18784"/>
    <cellStyle name="Output 2 3 10 3" xfId="18785"/>
    <cellStyle name="Output 2 3 10 3 2" xfId="18786"/>
    <cellStyle name="Output 2 3 10 3 2 2" xfId="18787"/>
    <cellStyle name="Output 2 3 10 3 3" xfId="18788"/>
    <cellStyle name="Output 2 3 10 3 3 2" xfId="18789"/>
    <cellStyle name="Output 2 3 10 3 4" xfId="18790"/>
    <cellStyle name="Output 2 3 10 4" xfId="18791"/>
    <cellStyle name="Output 2 3 10 4 2" xfId="18792"/>
    <cellStyle name="Output 2 3 10 4 2 2" xfId="18793"/>
    <cellStyle name="Output 2 3 10 4 3" xfId="18794"/>
    <cellStyle name="Output 2 3 10 5" xfId="18795"/>
    <cellStyle name="Output 2 3 10 5 2" xfId="18796"/>
    <cellStyle name="Output 2 3 10 6" xfId="18797"/>
    <cellStyle name="Output 2 3 11" xfId="18798"/>
    <cellStyle name="Output 2 3 11 2" xfId="18799"/>
    <cellStyle name="Output 2 3 11 2 2" xfId="18800"/>
    <cellStyle name="Output 2 3 11 2 2 2" xfId="18801"/>
    <cellStyle name="Output 2 3 11 2 3" xfId="18802"/>
    <cellStyle name="Output 2 3 11 2 3 2" xfId="18803"/>
    <cellStyle name="Output 2 3 11 2 4" xfId="18804"/>
    <cellStyle name="Output 2 3 11 3" xfId="18805"/>
    <cellStyle name="Output 2 3 11 3 2" xfId="18806"/>
    <cellStyle name="Output 2 3 11 3 2 2" xfId="18807"/>
    <cellStyle name="Output 2 3 11 3 3" xfId="18808"/>
    <cellStyle name="Output 2 3 11 4" xfId="18809"/>
    <cellStyle name="Output 2 3 11 4 2" xfId="18810"/>
    <cellStyle name="Output 2 3 11 5" xfId="18811"/>
    <cellStyle name="Output 2 3 12" xfId="18812"/>
    <cellStyle name="Output 2 3 12 2" xfId="18813"/>
    <cellStyle name="Output 2 3 12 2 2" xfId="18814"/>
    <cellStyle name="Output 2 3 12 3" xfId="18815"/>
    <cellStyle name="Output 2 3 12 3 2" xfId="18816"/>
    <cellStyle name="Output 2 3 12 4" xfId="18817"/>
    <cellStyle name="Output 2 3 13" xfId="18818"/>
    <cellStyle name="Output 2 3 13 2" xfId="18819"/>
    <cellStyle name="Output 2 3 13 2 2" xfId="18820"/>
    <cellStyle name="Output 2 3 13 3" xfId="18821"/>
    <cellStyle name="Output 2 3 14" xfId="18822"/>
    <cellStyle name="Output 2 3 14 2" xfId="18823"/>
    <cellStyle name="Output 2 3 15" xfId="18824"/>
    <cellStyle name="Output 2 3 2" xfId="18825"/>
    <cellStyle name="Output 2 3 2 10" xfId="18826"/>
    <cellStyle name="Output 2 3 2 10 2" xfId="18827"/>
    <cellStyle name="Output 2 3 2 10 2 2" xfId="18828"/>
    <cellStyle name="Output 2 3 2 10 2 2 2" xfId="18829"/>
    <cellStyle name="Output 2 3 2 10 2 3" xfId="18830"/>
    <cellStyle name="Output 2 3 2 10 2 3 2" xfId="18831"/>
    <cellStyle name="Output 2 3 2 10 2 4" xfId="18832"/>
    <cellStyle name="Output 2 3 2 10 3" xfId="18833"/>
    <cellStyle name="Output 2 3 2 10 3 2" xfId="18834"/>
    <cellStyle name="Output 2 3 2 10 3 2 2" xfId="18835"/>
    <cellStyle name="Output 2 3 2 10 3 3" xfId="18836"/>
    <cellStyle name="Output 2 3 2 10 4" xfId="18837"/>
    <cellStyle name="Output 2 3 2 10 4 2" xfId="18838"/>
    <cellStyle name="Output 2 3 2 10 5" xfId="18839"/>
    <cellStyle name="Output 2 3 2 11" xfId="18840"/>
    <cellStyle name="Output 2 3 2 11 2" xfId="18841"/>
    <cellStyle name="Output 2 3 2 11 2 2" xfId="18842"/>
    <cellStyle name="Output 2 3 2 11 3" xfId="18843"/>
    <cellStyle name="Output 2 3 2 11 3 2" xfId="18844"/>
    <cellStyle name="Output 2 3 2 11 4" xfId="18845"/>
    <cellStyle name="Output 2 3 2 12" xfId="18846"/>
    <cellStyle name="Output 2 3 2 12 2" xfId="18847"/>
    <cellStyle name="Output 2 3 2 12 2 2" xfId="18848"/>
    <cellStyle name="Output 2 3 2 12 3" xfId="18849"/>
    <cellStyle name="Output 2 3 2 13" xfId="18850"/>
    <cellStyle name="Output 2 3 2 13 2" xfId="18851"/>
    <cellStyle name="Output 2 3 2 14" xfId="18852"/>
    <cellStyle name="Output 2 3 2 2" xfId="18853"/>
    <cellStyle name="Output 2 3 2 2 10" xfId="18854"/>
    <cellStyle name="Output 2 3 2 2 10 2" xfId="18855"/>
    <cellStyle name="Output 2 3 2 2 10 2 2" xfId="18856"/>
    <cellStyle name="Output 2 3 2 2 10 3" xfId="18857"/>
    <cellStyle name="Output 2 3 2 2 11" xfId="18858"/>
    <cellStyle name="Output 2 3 2 2 11 2" xfId="18859"/>
    <cellStyle name="Output 2 3 2 2 12" xfId="18860"/>
    <cellStyle name="Output 2 3 2 2 2" xfId="18861"/>
    <cellStyle name="Output 2 3 2 2 2 10" xfId="18862"/>
    <cellStyle name="Output 2 3 2 2 2 2" xfId="18863"/>
    <cellStyle name="Output 2 3 2 2 2 2 2" xfId="18864"/>
    <cellStyle name="Output 2 3 2 2 2 2 2 2" xfId="18865"/>
    <cellStyle name="Output 2 3 2 2 2 2 2 2 2" xfId="18866"/>
    <cellStyle name="Output 2 3 2 2 2 2 2 2 2 2" xfId="18867"/>
    <cellStyle name="Output 2 3 2 2 2 2 2 2 2 2 2" xfId="18868"/>
    <cellStyle name="Output 2 3 2 2 2 2 2 2 2 2 2 2" xfId="18869"/>
    <cellStyle name="Output 2 3 2 2 2 2 2 2 2 2 2 2 2" xfId="18870"/>
    <cellStyle name="Output 2 3 2 2 2 2 2 2 2 2 2 3" xfId="18871"/>
    <cellStyle name="Output 2 3 2 2 2 2 2 2 2 2 2 3 2" xfId="18872"/>
    <cellStyle name="Output 2 3 2 2 2 2 2 2 2 2 2 4" xfId="18873"/>
    <cellStyle name="Output 2 3 2 2 2 2 2 2 2 2 3" xfId="18874"/>
    <cellStyle name="Output 2 3 2 2 2 2 2 2 2 2 3 2" xfId="18875"/>
    <cellStyle name="Output 2 3 2 2 2 2 2 2 2 2 3 2 2" xfId="18876"/>
    <cellStyle name="Output 2 3 2 2 2 2 2 2 2 2 3 3" xfId="18877"/>
    <cellStyle name="Output 2 3 2 2 2 2 2 2 2 2 4" xfId="18878"/>
    <cellStyle name="Output 2 3 2 2 2 2 2 2 2 2 4 2" xfId="18879"/>
    <cellStyle name="Output 2 3 2 2 2 2 2 2 2 2 5" xfId="18880"/>
    <cellStyle name="Output 2 3 2 2 2 2 2 2 2 3" xfId="18881"/>
    <cellStyle name="Output 2 3 2 2 2 2 2 2 2 3 2" xfId="18882"/>
    <cellStyle name="Output 2 3 2 2 2 2 2 2 2 3 2 2" xfId="18883"/>
    <cellStyle name="Output 2 3 2 2 2 2 2 2 2 3 3" xfId="18884"/>
    <cellStyle name="Output 2 3 2 2 2 2 2 2 2 3 3 2" xfId="18885"/>
    <cellStyle name="Output 2 3 2 2 2 2 2 2 2 3 4" xfId="18886"/>
    <cellStyle name="Output 2 3 2 2 2 2 2 2 2 4" xfId="18887"/>
    <cellStyle name="Output 2 3 2 2 2 2 2 2 2 4 2" xfId="18888"/>
    <cellStyle name="Output 2 3 2 2 2 2 2 2 2 4 2 2" xfId="18889"/>
    <cellStyle name="Output 2 3 2 2 2 2 2 2 2 4 3" xfId="18890"/>
    <cellStyle name="Output 2 3 2 2 2 2 2 2 2 5" xfId="18891"/>
    <cellStyle name="Output 2 3 2 2 2 2 2 2 2 5 2" xfId="18892"/>
    <cellStyle name="Output 2 3 2 2 2 2 2 2 2 6" xfId="18893"/>
    <cellStyle name="Output 2 3 2 2 2 2 2 2 3" xfId="18894"/>
    <cellStyle name="Output 2 3 2 2 2 2 2 2 3 2" xfId="18895"/>
    <cellStyle name="Output 2 3 2 2 2 2 2 2 3 2 2" xfId="18896"/>
    <cellStyle name="Output 2 3 2 2 2 2 2 2 3 2 2 2" xfId="18897"/>
    <cellStyle name="Output 2 3 2 2 2 2 2 2 3 2 3" xfId="18898"/>
    <cellStyle name="Output 2 3 2 2 2 2 2 2 3 2 3 2" xfId="18899"/>
    <cellStyle name="Output 2 3 2 2 2 2 2 2 3 2 4" xfId="18900"/>
    <cellStyle name="Output 2 3 2 2 2 2 2 2 3 3" xfId="18901"/>
    <cellStyle name="Output 2 3 2 2 2 2 2 2 3 3 2" xfId="18902"/>
    <cellStyle name="Output 2 3 2 2 2 2 2 2 3 3 2 2" xfId="18903"/>
    <cellStyle name="Output 2 3 2 2 2 2 2 2 3 3 3" xfId="18904"/>
    <cellStyle name="Output 2 3 2 2 2 2 2 2 3 4" xfId="18905"/>
    <cellStyle name="Output 2 3 2 2 2 2 2 2 3 4 2" xfId="18906"/>
    <cellStyle name="Output 2 3 2 2 2 2 2 2 3 5" xfId="18907"/>
    <cellStyle name="Output 2 3 2 2 2 2 2 2 4" xfId="18908"/>
    <cellStyle name="Output 2 3 2 2 2 2 2 2 4 2" xfId="18909"/>
    <cellStyle name="Output 2 3 2 2 2 2 2 2 4 2 2" xfId="18910"/>
    <cellStyle name="Output 2 3 2 2 2 2 2 2 4 3" xfId="18911"/>
    <cellStyle name="Output 2 3 2 2 2 2 2 2 4 3 2" xfId="18912"/>
    <cellStyle name="Output 2 3 2 2 2 2 2 2 4 4" xfId="18913"/>
    <cellStyle name="Output 2 3 2 2 2 2 2 2 5" xfId="18914"/>
    <cellStyle name="Output 2 3 2 2 2 2 2 2 5 2" xfId="18915"/>
    <cellStyle name="Output 2 3 2 2 2 2 2 2 5 2 2" xfId="18916"/>
    <cellStyle name="Output 2 3 2 2 2 2 2 2 5 3" xfId="18917"/>
    <cellStyle name="Output 2 3 2 2 2 2 2 2 6" xfId="18918"/>
    <cellStyle name="Output 2 3 2 2 2 2 2 2 6 2" xfId="18919"/>
    <cellStyle name="Output 2 3 2 2 2 2 2 2 7" xfId="18920"/>
    <cellStyle name="Output 2 3 2 2 2 2 2 3" xfId="18921"/>
    <cellStyle name="Output 2 3 2 2 2 2 2 3 2" xfId="18922"/>
    <cellStyle name="Output 2 3 2 2 2 2 2 3 2 2" xfId="18923"/>
    <cellStyle name="Output 2 3 2 2 2 2 2 3 2 2 2" xfId="18924"/>
    <cellStyle name="Output 2 3 2 2 2 2 2 3 2 2 2 2" xfId="18925"/>
    <cellStyle name="Output 2 3 2 2 2 2 2 3 2 2 3" xfId="18926"/>
    <cellStyle name="Output 2 3 2 2 2 2 2 3 2 2 3 2" xfId="18927"/>
    <cellStyle name="Output 2 3 2 2 2 2 2 3 2 2 4" xfId="18928"/>
    <cellStyle name="Output 2 3 2 2 2 2 2 3 2 3" xfId="18929"/>
    <cellStyle name="Output 2 3 2 2 2 2 2 3 2 3 2" xfId="18930"/>
    <cellStyle name="Output 2 3 2 2 2 2 2 3 2 3 2 2" xfId="18931"/>
    <cellStyle name="Output 2 3 2 2 2 2 2 3 2 3 3" xfId="18932"/>
    <cellStyle name="Output 2 3 2 2 2 2 2 3 2 4" xfId="18933"/>
    <cellStyle name="Output 2 3 2 2 2 2 2 3 2 4 2" xfId="18934"/>
    <cellStyle name="Output 2 3 2 2 2 2 2 3 2 5" xfId="18935"/>
    <cellStyle name="Output 2 3 2 2 2 2 2 3 3" xfId="18936"/>
    <cellStyle name="Output 2 3 2 2 2 2 2 3 3 2" xfId="18937"/>
    <cellStyle name="Output 2 3 2 2 2 2 2 3 3 2 2" xfId="18938"/>
    <cellStyle name="Output 2 3 2 2 2 2 2 3 3 3" xfId="18939"/>
    <cellStyle name="Output 2 3 2 2 2 2 2 3 3 3 2" xfId="18940"/>
    <cellStyle name="Output 2 3 2 2 2 2 2 3 3 4" xfId="18941"/>
    <cellStyle name="Output 2 3 2 2 2 2 2 3 4" xfId="18942"/>
    <cellStyle name="Output 2 3 2 2 2 2 2 3 4 2" xfId="18943"/>
    <cellStyle name="Output 2 3 2 2 2 2 2 3 4 2 2" xfId="18944"/>
    <cellStyle name="Output 2 3 2 2 2 2 2 3 4 3" xfId="18945"/>
    <cellStyle name="Output 2 3 2 2 2 2 2 3 5" xfId="18946"/>
    <cellStyle name="Output 2 3 2 2 2 2 2 3 5 2" xfId="18947"/>
    <cellStyle name="Output 2 3 2 2 2 2 2 3 6" xfId="18948"/>
    <cellStyle name="Output 2 3 2 2 2 2 2 4" xfId="18949"/>
    <cellStyle name="Output 2 3 2 2 2 2 2 4 2" xfId="18950"/>
    <cellStyle name="Output 2 3 2 2 2 2 2 4 2 2" xfId="18951"/>
    <cellStyle name="Output 2 3 2 2 2 2 2 4 2 2 2" xfId="18952"/>
    <cellStyle name="Output 2 3 2 2 2 2 2 4 2 3" xfId="18953"/>
    <cellStyle name="Output 2 3 2 2 2 2 2 4 2 3 2" xfId="18954"/>
    <cellStyle name="Output 2 3 2 2 2 2 2 4 2 4" xfId="18955"/>
    <cellStyle name="Output 2 3 2 2 2 2 2 4 3" xfId="18956"/>
    <cellStyle name="Output 2 3 2 2 2 2 2 4 3 2" xfId="18957"/>
    <cellStyle name="Output 2 3 2 2 2 2 2 4 3 2 2" xfId="18958"/>
    <cellStyle name="Output 2 3 2 2 2 2 2 4 3 3" xfId="18959"/>
    <cellStyle name="Output 2 3 2 2 2 2 2 4 4" xfId="18960"/>
    <cellStyle name="Output 2 3 2 2 2 2 2 4 4 2" xfId="18961"/>
    <cellStyle name="Output 2 3 2 2 2 2 2 4 5" xfId="18962"/>
    <cellStyle name="Output 2 3 2 2 2 2 2 5" xfId="18963"/>
    <cellStyle name="Output 2 3 2 2 2 2 2 5 2" xfId="18964"/>
    <cellStyle name="Output 2 3 2 2 2 2 2 5 2 2" xfId="18965"/>
    <cellStyle name="Output 2 3 2 2 2 2 2 5 3" xfId="18966"/>
    <cellStyle name="Output 2 3 2 2 2 2 2 5 3 2" xfId="18967"/>
    <cellStyle name="Output 2 3 2 2 2 2 2 5 4" xfId="18968"/>
    <cellStyle name="Output 2 3 2 2 2 2 2 6" xfId="18969"/>
    <cellStyle name="Output 2 3 2 2 2 2 2 6 2" xfId="18970"/>
    <cellStyle name="Output 2 3 2 2 2 2 2 6 2 2" xfId="18971"/>
    <cellStyle name="Output 2 3 2 2 2 2 2 6 3" xfId="18972"/>
    <cellStyle name="Output 2 3 2 2 2 2 2 7" xfId="18973"/>
    <cellStyle name="Output 2 3 2 2 2 2 2 7 2" xfId="18974"/>
    <cellStyle name="Output 2 3 2 2 2 2 2 8" xfId="18975"/>
    <cellStyle name="Output 2 3 2 2 2 2 3" xfId="18976"/>
    <cellStyle name="Output 2 3 2 2 2 2 3 2" xfId="18977"/>
    <cellStyle name="Output 2 3 2 2 2 2 3 2 2" xfId="18978"/>
    <cellStyle name="Output 2 3 2 2 2 2 3 2 2 2" xfId="18979"/>
    <cellStyle name="Output 2 3 2 2 2 2 3 2 2 2 2" xfId="18980"/>
    <cellStyle name="Output 2 3 2 2 2 2 3 2 2 2 2 2" xfId="18981"/>
    <cellStyle name="Output 2 3 2 2 2 2 3 2 2 2 3" xfId="18982"/>
    <cellStyle name="Output 2 3 2 2 2 2 3 2 2 2 3 2" xfId="18983"/>
    <cellStyle name="Output 2 3 2 2 2 2 3 2 2 2 4" xfId="18984"/>
    <cellStyle name="Output 2 3 2 2 2 2 3 2 2 3" xfId="18985"/>
    <cellStyle name="Output 2 3 2 2 2 2 3 2 2 3 2" xfId="18986"/>
    <cellStyle name="Output 2 3 2 2 2 2 3 2 2 3 2 2" xfId="18987"/>
    <cellStyle name="Output 2 3 2 2 2 2 3 2 2 3 3" xfId="18988"/>
    <cellStyle name="Output 2 3 2 2 2 2 3 2 2 4" xfId="18989"/>
    <cellStyle name="Output 2 3 2 2 2 2 3 2 2 4 2" xfId="18990"/>
    <cellStyle name="Output 2 3 2 2 2 2 3 2 2 5" xfId="18991"/>
    <cellStyle name="Output 2 3 2 2 2 2 3 2 3" xfId="18992"/>
    <cellStyle name="Output 2 3 2 2 2 2 3 2 3 2" xfId="18993"/>
    <cellStyle name="Output 2 3 2 2 2 2 3 2 3 2 2" xfId="18994"/>
    <cellStyle name="Output 2 3 2 2 2 2 3 2 3 3" xfId="18995"/>
    <cellStyle name="Output 2 3 2 2 2 2 3 2 3 3 2" xfId="18996"/>
    <cellStyle name="Output 2 3 2 2 2 2 3 2 3 4" xfId="18997"/>
    <cellStyle name="Output 2 3 2 2 2 2 3 2 4" xfId="18998"/>
    <cellStyle name="Output 2 3 2 2 2 2 3 2 4 2" xfId="18999"/>
    <cellStyle name="Output 2 3 2 2 2 2 3 2 4 2 2" xfId="19000"/>
    <cellStyle name="Output 2 3 2 2 2 2 3 2 4 3" xfId="19001"/>
    <cellStyle name="Output 2 3 2 2 2 2 3 2 5" xfId="19002"/>
    <cellStyle name="Output 2 3 2 2 2 2 3 2 5 2" xfId="19003"/>
    <cellStyle name="Output 2 3 2 2 2 2 3 2 6" xfId="19004"/>
    <cellStyle name="Output 2 3 2 2 2 2 3 3" xfId="19005"/>
    <cellStyle name="Output 2 3 2 2 2 2 3 3 2" xfId="19006"/>
    <cellStyle name="Output 2 3 2 2 2 2 3 3 2 2" xfId="19007"/>
    <cellStyle name="Output 2 3 2 2 2 2 3 3 2 2 2" xfId="19008"/>
    <cellStyle name="Output 2 3 2 2 2 2 3 3 2 3" xfId="19009"/>
    <cellStyle name="Output 2 3 2 2 2 2 3 3 2 3 2" xfId="19010"/>
    <cellStyle name="Output 2 3 2 2 2 2 3 3 2 4" xfId="19011"/>
    <cellStyle name="Output 2 3 2 2 2 2 3 3 3" xfId="19012"/>
    <cellStyle name="Output 2 3 2 2 2 2 3 3 3 2" xfId="19013"/>
    <cellStyle name="Output 2 3 2 2 2 2 3 3 3 2 2" xfId="19014"/>
    <cellStyle name="Output 2 3 2 2 2 2 3 3 3 3" xfId="19015"/>
    <cellStyle name="Output 2 3 2 2 2 2 3 3 4" xfId="19016"/>
    <cellStyle name="Output 2 3 2 2 2 2 3 3 4 2" xfId="19017"/>
    <cellStyle name="Output 2 3 2 2 2 2 3 3 5" xfId="19018"/>
    <cellStyle name="Output 2 3 2 2 2 2 3 4" xfId="19019"/>
    <cellStyle name="Output 2 3 2 2 2 2 3 4 2" xfId="19020"/>
    <cellStyle name="Output 2 3 2 2 2 2 3 4 2 2" xfId="19021"/>
    <cellStyle name="Output 2 3 2 2 2 2 3 4 3" xfId="19022"/>
    <cellStyle name="Output 2 3 2 2 2 2 3 4 3 2" xfId="19023"/>
    <cellStyle name="Output 2 3 2 2 2 2 3 4 4" xfId="19024"/>
    <cellStyle name="Output 2 3 2 2 2 2 3 5" xfId="19025"/>
    <cellStyle name="Output 2 3 2 2 2 2 3 5 2" xfId="19026"/>
    <cellStyle name="Output 2 3 2 2 2 2 3 5 2 2" xfId="19027"/>
    <cellStyle name="Output 2 3 2 2 2 2 3 5 3" xfId="19028"/>
    <cellStyle name="Output 2 3 2 2 2 2 3 6" xfId="19029"/>
    <cellStyle name="Output 2 3 2 2 2 2 3 6 2" xfId="19030"/>
    <cellStyle name="Output 2 3 2 2 2 2 3 7" xfId="19031"/>
    <cellStyle name="Output 2 3 2 2 2 2 4" xfId="19032"/>
    <cellStyle name="Output 2 3 2 2 2 2 4 2" xfId="19033"/>
    <cellStyle name="Output 2 3 2 2 2 2 4 2 2" xfId="19034"/>
    <cellStyle name="Output 2 3 2 2 2 2 4 2 2 2" xfId="19035"/>
    <cellStyle name="Output 2 3 2 2 2 2 4 2 2 2 2" xfId="19036"/>
    <cellStyle name="Output 2 3 2 2 2 2 4 2 2 3" xfId="19037"/>
    <cellStyle name="Output 2 3 2 2 2 2 4 2 2 3 2" xfId="19038"/>
    <cellStyle name="Output 2 3 2 2 2 2 4 2 2 4" xfId="19039"/>
    <cellStyle name="Output 2 3 2 2 2 2 4 2 3" xfId="19040"/>
    <cellStyle name="Output 2 3 2 2 2 2 4 2 3 2" xfId="19041"/>
    <cellStyle name="Output 2 3 2 2 2 2 4 2 3 2 2" xfId="19042"/>
    <cellStyle name="Output 2 3 2 2 2 2 4 2 3 3" xfId="19043"/>
    <cellStyle name="Output 2 3 2 2 2 2 4 2 4" xfId="19044"/>
    <cellStyle name="Output 2 3 2 2 2 2 4 2 4 2" xfId="19045"/>
    <cellStyle name="Output 2 3 2 2 2 2 4 2 5" xfId="19046"/>
    <cellStyle name="Output 2 3 2 2 2 2 4 3" xfId="19047"/>
    <cellStyle name="Output 2 3 2 2 2 2 4 3 2" xfId="19048"/>
    <cellStyle name="Output 2 3 2 2 2 2 4 3 2 2" xfId="19049"/>
    <cellStyle name="Output 2 3 2 2 2 2 4 3 3" xfId="19050"/>
    <cellStyle name="Output 2 3 2 2 2 2 4 3 3 2" xfId="19051"/>
    <cellStyle name="Output 2 3 2 2 2 2 4 3 4" xfId="19052"/>
    <cellStyle name="Output 2 3 2 2 2 2 4 4" xfId="19053"/>
    <cellStyle name="Output 2 3 2 2 2 2 4 4 2" xfId="19054"/>
    <cellStyle name="Output 2 3 2 2 2 2 4 4 2 2" xfId="19055"/>
    <cellStyle name="Output 2 3 2 2 2 2 4 4 3" xfId="19056"/>
    <cellStyle name="Output 2 3 2 2 2 2 4 5" xfId="19057"/>
    <cellStyle name="Output 2 3 2 2 2 2 4 5 2" xfId="19058"/>
    <cellStyle name="Output 2 3 2 2 2 2 4 6" xfId="19059"/>
    <cellStyle name="Output 2 3 2 2 2 2 5" xfId="19060"/>
    <cellStyle name="Output 2 3 2 2 2 2 5 2" xfId="19061"/>
    <cellStyle name="Output 2 3 2 2 2 2 5 2 2" xfId="19062"/>
    <cellStyle name="Output 2 3 2 2 2 2 5 2 2 2" xfId="19063"/>
    <cellStyle name="Output 2 3 2 2 2 2 5 2 3" xfId="19064"/>
    <cellStyle name="Output 2 3 2 2 2 2 5 2 3 2" xfId="19065"/>
    <cellStyle name="Output 2 3 2 2 2 2 5 2 4" xfId="19066"/>
    <cellStyle name="Output 2 3 2 2 2 2 5 3" xfId="19067"/>
    <cellStyle name="Output 2 3 2 2 2 2 5 3 2" xfId="19068"/>
    <cellStyle name="Output 2 3 2 2 2 2 5 3 2 2" xfId="19069"/>
    <cellStyle name="Output 2 3 2 2 2 2 5 3 3" xfId="19070"/>
    <cellStyle name="Output 2 3 2 2 2 2 5 4" xfId="19071"/>
    <cellStyle name="Output 2 3 2 2 2 2 5 4 2" xfId="19072"/>
    <cellStyle name="Output 2 3 2 2 2 2 5 5" xfId="19073"/>
    <cellStyle name="Output 2 3 2 2 2 2 6" xfId="19074"/>
    <cellStyle name="Output 2 3 2 2 2 2 6 2" xfId="19075"/>
    <cellStyle name="Output 2 3 2 2 2 2 6 2 2" xfId="19076"/>
    <cellStyle name="Output 2 3 2 2 2 2 6 3" xfId="19077"/>
    <cellStyle name="Output 2 3 2 2 2 2 6 3 2" xfId="19078"/>
    <cellStyle name="Output 2 3 2 2 2 2 6 4" xfId="19079"/>
    <cellStyle name="Output 2 3 2 2 2 2 7" xfId="19080"/>
    <cellStyle name="Output 2 3 2 2 2 2 7 2" xfId="19081"/>
    <cellStyle name="Output 2 3 2 2 2 2 7 2 2" xfId="19082"/>
    <cellStyle name="Output 2 3 2 2 2 2 7 3" xfId="19083"/>
    <cellStyle name="Output 2 3 2 2 2 2 8" xfId="19084"/>
    <cellStyle name="Output 2 3 2 2 2 2 8 2" xfId="19085"/>
    <cellStyle name="Output 2 3 2 2 2 2 9" xfId="19086"/>
    <cellStyle name="Output 2 3 2 2 2 3" xfId="19087"/>
    <cellStyle name="Output 2 3 2 2 2 3 2" xfId="19088"/>
    <cellStyle name="Output 2 3 2 2 2 3 2 2" xfId="19089"/>
    <cellStyle name="Output 2 3 2 2 2 3 2 2 2" xfId="19090"/>
    <cellStyle name="Output 2 3 2 2 2 3 2 2 2 2" xfId="19091"/>
    <cellStyle name="Output 2 3 2 2 2 3 2 2 2 2 2" xfId="19092"/>
    <cellStyle name="Output 2 3 2 2 2 3 2 2 2 2 2 2" xfId="19093"/>
    <cellStyle name="Output 2 3 2 2 2 3 2 2 2 2 3" xfId="19094"/>
    <cellStyle name="Output 2 3 2 2 2 3 2 2 2 2 3 2" xfId="19095"/>
    <cellStyle name="Output 2 3 2 2 2 3 2 2 2 2 4" xfId="19096"/>
    <cellStyle name="Output 2 3 2 2 2 3 2 2 2 3" xfId="19097"/>
    <cellStyle name="Output 2 3 2 2 2 3 2 2 2 3 2" xfId="19098"/>
    <cellStyle name="Output 2 3 2 2 2 3 2 2 2 3 2 2" xfId="19099"/>
    <cellStyle name="Output 2 3 2 2 2 3 2 2 2 3 3" xfId="19100"/>
    <cellStyle name="Output 2 3 2 2 2 3 2 2 2 4" xfId="19101"/>
    <cellStyle name="Output 2 3 2 2 2 3 2 2 2 4 2" xfId="19102"/>
    <cellStyle name="Output 2 3 2 2 2 3 2 2 2 5" xfId="19103"/>
    <cellStyle name="Output 2 3 2 2 2 3 2 2 3" xfId="19104"/>
    <cellStyle name="Output 2 3 2 2 2 3 2 2 3 2" xfId="19105"/>
    <cellStyle name="Output 2 3 2 2 2 3 2 2 3 2 2" xfId="19106"/>
    <cellStyle name="Output 2 3 2 2 2 3 2 2 3 3" xfId="19107"/>
    <cellStyle name="Output 2 3 2 2 2 3 2 2 3 3 2" xfId="19108"/>
    <cellStyle name="Output 2 3 2 2 2 3 2 2 3 4" xfId="19109"/>
    <cellStyle name="Output 2 3 2 2 2 3 2 2 4" xfId="19110"/>
    <cellStyle name="Output 2 3 2 2 2 3 2 2 4 2" xfId="19111"/>
    <cellStyle name="Output 2 3 2 2 2 3 2 2 4 2 2" xfId="19112"/>
    <cellStyle name="Output 2 3 2 2 2 3 2 2 4 3" xfId="19113"/>
    <cellStyle name="Output 2 3 2 2 2 3 2 2 5" xfId="19114"/>
    <cellStyle name="Output 2 3 2 2 2 3 2 2 5 2" xfId="19115"/>
    <cellStyle name="Output 2 3 2 2 2 3 2 2 6" xfId="19116"/>
    <cellStyle name="Output 2 3 2 2 2 3 2 3" xfId="19117"/>
    <cellStyle name="Output 2 3 2 2 2 3 2 3 2" xfId="19118"/>
    <cellStyle name="Output 2 3 2 2 2 3 2 3 2 2" xfId="19119"/>
    <cellStyle name="Output 2 3 2 2 2 3 2 3 2 2 2" xfId="19120"/>
    <cellStyle name="Output 2 3 2 2 2 3 2 3 2 3" xfId="19121"/>
    <cellStyle name="Output 2 3 2 2 2 3 2 3 2 3 2" xfId="19122"/>
    <cellStyle name="Output 2 3 2 2 2 3 2 3 2 4" xfId="19123"/>
    <cellStyle name="Output 2 3 2 2 2 3 2 3 3" xfId="19124"/>
    <cellStyle name="Output 2 3 2 2 2 3 2 3 3 2" xfId="19125"/>
    <cellStyle name="Output 2 3 2 2 2 3 2 3 3 2 2" xfId="19126"/>
    <cellStyle name="Output 2 3 2 2 2 3 2 3 3 3" xfId="19127"/>
    <cellStyle name="Output 2 3 2 2 2 3 2 3 4" xfId="19128"/>
    <cellStyle name="Output 2 3 2 2 2 3 2 3 4 2" xfId="19129"/>
    <cellStyle name="Output 2 3 2 2 2 3 2 3 5" xfId="19130"/>
    <cellStyle name="Output 2 3 2 2 2 3 2 4" xfId="19131"/>
    <cellStyle name="Output 2 3 2 2 2 3 2 4 2" xfId="19132"/>
    <cellStyle name="Output 2 3 2 2 2 3 2 4 2 2" xfId="19133"/>
    <cellStyle name="Output 2 3 2 2 2 3 2 4 3" xfId="19134"/>
    <cellStyle name="Output 2 3 2 2 2 3 2 4 3 2" xfId="19135"/>
    <cellStyle name="Output 2 3 2 2 2 3 2 4 4" xfId="19136"/>
    <cellStyle name="Output 2 3 2 2 2 3 2 5" xfId="19137"/>
    <cellStyle name="Output 2 3 2 2 2 3 2 5 2" xfId="19138"/>
    <cellStyle name="Output 2 3 2 2 2 3 2 5 2 2" xfId="19139"/>
    <cellStyle name="Output 2 3 2 2 2 3 2 5 3" xfId="19140"/>
    <cellStyle name="Output 2 3 2 2 2 3 2 6" xfId="19141"/>
    <cellStyle name="Output 2 3 2 2 2 3 2 6 2" xfId="19142"/>
    <cellStyle name="Output 2 3 2 2 2 3 2 7" xfId="19143"/>
    <cellStyle name="Output 2 3 2 2 2 3 3" xfId="19144"/>
    <cellStyle name="Output 2 3 2 2 2 3 3 2" xfId="19145"/>
    <cellStyle name="Output 2 3 2 2 2 3 3 2 2" xfId="19146"/>
    <cellStyle name="Output 2 3 2 2 2 3 3 2 2 2" xfId="19147"/>
    <cellStyle name="Output 2 3 2 2 2 3 3 2 2 2 2" xfId="19148"/>
    <cellStyle name="Output 2 3 2 2 2 3 3 2 2 3" xfId="19149"/>
    <cellStyle name="Output 2 3 2 2 2 3 3 2 2 3 2" xfId="19150"/>
    <cellStyle name="Output 2 3 2 2 2 3 3 2 2 4" xfId="19151"/>
    <cellStyle name="Output 2 3 2 2 2 3 3 2 3" xfId="19152"/>
    <cellStyle name="Output 2 3 2 2 2 3 3 2 3 2" xfId="19153"/>
    <cellStyle name="Output 2 3 2 2 2 3 3 2 3 2 2" xfId="19154"/>
    <cellStyle name="Output 2 3 2 2 2 3 3 2 3 3" xfId="19155"/>
    <cellStyle name="Output 2 3 2 2 2 3 3 2 4" xfId="19156"/>
    <cellStyle name="Output 2 3 2 2 2 3 3 2 4 2" xfId="19157"/>
    <cellStyle name="Output 2 3 2 2 2 3 3 2 5" xfId="19158"/>
    <cellStyle name="Output 2 3 2 2 2 3 3 3" xfId="19159"/>
    <cellStyle name="Output 2 3 2 2 2 3 3 3 2" xfId="19160"/>
    <cellStyle name="Output 2 3 2 2 2 3 3 3 2 2" xfId="19161"/>
    <cellStyle name="Output 2 3 2 2 2 3 3 3 3" xfId="19162"/>
    <cellStyle name="Output 2 3 2 2 2 3 3 3 3 2" xfId="19163"/>
    <cellStyle name="Output 2 3 2 2 2 3 3 3 4" xfId="19164"/>
    <cellStyle name="Output 2 3 2 2 2 3 3 4" xfId="19165"/>
    <cellStyle name="Output 2 3 2 2 2 3 3 4 2" xfId="19166"/>
    <cellStyle name="Output 2 3 2 2 2 3 3 4 2 2" xfId="19167"/>
    <cellStyle name="Output 2 3 2 2 2 3 3 4 3" xfId="19168"/>
    <cellStyle name="Output 2 3 2 2 2 3 3 5" xfId="19169"/>
    <cellStyle name="Output 2 3 2 2 2 3 3 5 2" xfId="19170"/>
    <cellStyle name="Output 2 3 2 2 2 3 3 6" xfId="19171"/>
    <cellStyle name="Output 2 3 2 2 2 3 4" xfId="19172"/>
    <cellStyle name="Output 2 3 2 2 2 3 4 2" xfId="19173"/>
    <cellStyle name="Output 2 3 2 2 2 3 4 2 2" xfId="19174"/>
    <cellStyle name="Output 2 3 2 2 2 3 4 2 2 2" xfId="19175"/>
    <cellStyle name="Output 2 3 2 2 2 3 4 2 3" xfId="19176"/>
    <cellStyle name="Output 2 3 2 2 2 3 4 2 3 2" xfId="19177"/>
    <cellStyle name="Output 2 3 2 2 2 3 4 2 4" xfId="19178"/>
    <cellStyle name="Output 2 3 2 2 2 3 4 3" xfId="19179"/>
    <cellStyle name="Output 2 3 2 2 2 3 4 3 2" xfId="19180"/>
    <cellStyle name="Output 2 3 2 2 2 3 4 3 2 2" xfId="19181"/>
    <cellStyle name="Output 2 3 2 2 2 3 4 3 3" xfId="19182"/>
    <cellStyle name="Output 2 3 2 2 2 3 4 4" xfId="19183"/>
    <cellStyle name="Output 2 3 2 2 2 3 4 4 2" xfId="19184"/>
    <cellStyle name="Output 2 3 2 2 2 3 4 5" xfId="19185"/>
    <cellStyle name="Output 2 3 2 2 2 3 5" xfId="19186"/>
    <cellStyle name="Output 2 3 2 2 2 3 5 2" xfId="19187"/>
    <cellStyle name="Output 2 3 2 2 2 3 5 2 2" xfId="19188"/>
    <cellStyle name="Output 2 3 2 2 2 3 5 3" xfId="19189"/>
    <cellStyle name="Output 2 3 2 2 2 3 5 3 2" xfId="19190"/>
    <cellStyle name="Output 2 3 2 2 2 3 5 4" xfId="19191"/>
    <cellStyle name="Output 2 3 2 2 2 3 6" xfId="19192"/>
    <cellStyle name="Output 2 3 2 2 2 3 6 2" xfId="19193"/>
    <cellStyle name="Output 2 3 2 2 2 3 6 2 2" xfId="19194"/>
    <cellStyle name="Output 2 3 2 2 2 3 6 3" xfId="19195"/>
    <cellStyle name="Output 2 3 2 2 2 3 7" xfId="19196"/>
    <cellStyle name="Output 2 3 2 2 2 3 7 2" xfId="19197"/>
    <cellStyle name="Output 2 3 2 2 2 3 8" xfId="19198"/>
    <cellStyle name="Output 2 3 2 2 2 4" xfId="19199"/>
    <cellStyle name="Output 2 3 2 2 2 4 2" xfId="19200"/>
    <cellStyle name="Output 2 3 2 2 2 4 2 2" xfId="19201"/>
    <cellStyle name="Output 2 3 2 2 2 4 2 2 2" xfId="19202"/>
    <cellStyle name="Output 2 3 2 2 2 4 2 2 2 2" xfId="19203"/>
    <cellStyle name="Output 2 3 2 2 2 4 2 2 2 2 2" xfId="19204"/>
    <cellStyle name="Output 2 3 2 2 2 4 2 2 2 3" xfId="19205"/>
    <cellStyle name="Output 2 3 2 2 2 4 2 2 2 3 2" xfId="19206"/>
    <cellStyle name="Output 2 3 2 2 2 4 2 2 2 4" xfId="19207"/>
    <cellStyle name="Output 2 3 2 2 2 4 2 2 3" xfId="19208"/>
    <cellStyle name="Output 2 3 2 2 2 4 2 2 3 2" xfId="19209"/>
    <cellStyle name="Output 2 3 2 2 2 4 2 2 3 2 2" xfId="19210"/>
    <cellStyle name="Output 2 3 2 2 2 4 2 2 3 3" xfId="19211"/>
    <cellStyle name="Output 2 3 2 2 2 4 2 2 4" xfId="19212"/>
    <cellStyle name="Output 2 3 2 2 2 4 2 2 4 2" xfId="19213"/>
    <cellStyle name="Output 2 3 2 2 2 4 2 2 5" xfId="19214"/>
    <cellStyle name="Output 2 3 2 2 2 4 2 3" xfId="19215"/>
    <cellStyle name="Output 2 3 2 2 2 4 2 3 2" xfId="19216"/>
    <cellStyle name="Output 2 3 2 2 2 4 2 3 2 2" xfId="19217"/>
    <cellStyle name="Output 2 3 2 2 2 4 2 3 3" xfId="19218"/>
    <cellStyle name="Output 2 3 2 2 2 4 2 3 3 2" xfId="19219"/>
    <cellStyle name="Output 2 3 2 2 2 4 2 3 4" xfId="19220"/>
    <cellStyle name="Output 2 3 2 2 2 4 2 4" xfId="19221"/>
    <cellStyle name="Output 2 3 2 2 2 4 2 4 2" xfId="19222"/>
    <cellStyle name="Output 2 3 2 2 2 4 2 4 2 2" xfId="19223"/>
    <cellStyle name="Output 2 3 2 2 2 4 2 4 3" xfId="19224"/>
    <cellStyle name="Output 2 3 2 2 2 4 2 5" xfId="19225"/>
    <cellStyle name="Output 2 3 2 2 2 4 2 5 2" xfId="19226"/>
    <cellStyle name="Output 2 3 2 2 2 4 2 6" xfId="19227"/>
    <cellStyle name="Output 2 3 2 2 2 4 3" xfId="19228"/>
    <cellStyle name="Output 2 3 2 2 2 4 3 2" xfId="19229"/>
    <cellStyle name="Output 2 3 2 2 2 4 3 2 2" xfId="19230"/>
    <cellStyle name="Output 2 3 2 2 2 4 3 2 2 2" xfId="19231"/>
    <cellStyle name="Output 2 3 2 2 2 4 3 2 3" xfId="19232"/>
    <cellStyle name="Output 2 3 2 2 2 4 3 2 3 2" xfId="19233"/>
    <cellStyle name="Output 2 3 2 2 2 4 3 2 4" xfId="19234"/>
    <cellStyle name="Output 2 3 2 2 2 4 3 3" xfId="19235"/>
    <cellStyle name="Output 2 3 2 2 2 4 3 3 2" xfId="19236"/>
    <cellStyle name="Output 2 3 2 2 2 4 3 3 2 2" xfId="19237"/>
    <cellStyle name="Output 2 3 2 2 2 4 3 3 3" xfId="19238"/>
    <cellStyle name="Output 2 3 2 2 2 4 3 4" xfId="19239"/>
    <cellStyle name="Output 2 3 2 2 2 4 3 4 2" xfId="19240"/>
    <cellStyle name="Output 2 3 2 2 2 4 3 5" xfId="19241"/>
    <cellStyle name="Output 2 3 2 2 2 4 4" xfId="19242"/>
    <cellStyle name="Output 2 3 2 2 2 4 4 2" xfId="19243"/>
    <cellStyle name="Output 2 3 2 2 2 4 4 2 2" xfId="19244"/>
    <cellStyle name="Output 2 3 2 2 2 4 4 3" xfId="19245"/>
    <cellStyle name="Output 2 3 2 2 2 4 4 3 2" xfId="19246"/>
    <cellStyle name="Output 2 3 2 2 2 4 4 4" xfId="19247"/>
    <cellStyle name="Output 2 3 2 2 2 4 5" xfId="19248"/>
    <cellStyle name="Output 2 3 2 2 2 4 5 2" xfId="19249"/>
    <cellStyle name="Output 2 3 2 2 2 4 5 2 2" xfId="19250"/>
    <cellStyle name="Output 2 3 2 2 2 4 5 3" xfId="19251"/>
    <cellStyle name="Output 2 3 2 2 2 4 6" xfId="19252"/>
    <cellStyle name="Output 2 3 2 2 2 4 6 2" xfId="19253"/>
    <cellStyle name="Output 2 3 2 2 2 4 7" xfId="19254"/>
    <cellStyle name="Output 2 3 2 2 2 5" xfId="19255"/>
    <cellStyle name="Output 2 3 2 2 2 5 2" xfId="19256"/>
    <cellStyle name="Output 2 3 2 2 2 5 2 2" xfId="19257"/>
    <cellStyle name="Output 2 3 2 2 2 5 2 2 2" xfId="19258"/>
    <cellStyle name="Output 2 3 2 2 2 5 2 2 2 2" xfId="19259"/>
    <cellStyle name="Output 2 3 2 2 2 5 2 2 3" xfId="19260"/>
    <cellStyle name="Output 2 3 2 2 2 5 2 2 3 2" xfId="19261"/>
    <cellStyle name="Output 2 3 2 2 2 5 2 2 4" xfId="19262"/>
    <cellStyle name="Output 2 3 2 2 2 5 2 3" xfId="19263"/>
    <cellStyle name="Output 2 3 2 2 2 5 2 3 2" xfId="19264"/>
    <cellStyle name="Output 2 3 2 2 2 5 2 3 2 2" xfId="19265"/>
    <cellStyle name="Output 2 3 2 2 2 5 2 3 3" xfId="19266"/>
    <cellStyle name="Output 2 3 2 2 2 5 2 4" xfId="19267"/>
    <cellStyle name="Output 2 3 2 2 2 5 2 4 2" xfId="19268"/>
    <cellStyle name="Output 2 3 2 2 2 5 2 5" xfId="19269"/>
    <cellStyle name="Output 2 3 2 2 2 5 3" xfId="19270"/>
    <cellStyle name="Output 2 3 2 2 2 5 3 2" xfId="19271"/>
    <cellStyle name="Output 2 3 2 2 2 5 3 2 2" xfId="19272"/>
    <cellStyle name="Output 2 3 2 2 2 5 3 3" xfId="19273"/>
    <cellStyle name="Output 2 3 2 2 2 5 3 3 2" xfId="19274"/>
    <cellStyle name="Output 2 3 2 2 2 5 3 4" xfId="19275"/>
    <cellStyle name="Output 2 3 2 2 2 5 4" xfId="19276"/>
    <cellStyle name="Output 2 3 2 2 2 5 4 2" xfId="19277"/>
    <cellStyle name="Output 2 3 2 2 2 5 4 2 2" xfId="19278"/>
    <cellStyle name="Output 2 3 2 2 2 5 4 3" xfId="19279"/>
    <cellStyle name="Output 2 3 2 2 2 5 5" xfId="19280"/>
    <cellStyle name="Output 2 3 2 2 2 5 5 2" xfId="19281"/>
    <cellStyle name="Output 2 3 2 2 2 5 6" xfId="19282"/>
    <cellStyle name="Output 2 3 2 2 2 6" xfId="19283"/>
    <cellStyle name="Output 2 3 2 2 2 6 2" xfId="19284"/>
    <cellStyle name="Output 2 3 2 2 2 6 2 2" xfId="19285"/>
    <cellStyle name="Output 2 3 2 2 2 6 2 2 2" xfId="19286"/>
    <cellStyle name="Output 2 3 2 2 2 6 2 3" xfId="19287"/>
    <cellStyle name="Output 2 3 2 2 2 6 2 3 2" xfId="19288"/>
    <cellStyle name="Output 2 3 2 2 2 6 2 4" xfId="19289"/>
    <cellStyle name="Output 2 3 2 2 2 6 3" xfId="19290"/>
    <cellStyle name="Output 2 3 2 2 2 6 3 2" xfId="19291"/>
    <cellStyle name="Output 2 3 2 2 2 6 3 2 2" xfId="19292"/>
    <cellStyle name="Output 2 3 2 2 2 6 3 3" xfId="19293"/>
    <cellStyle name="Output 2 3 2 2 2 6 4" xfId="19294"/>
    <cellStyle name="Output 2 3 2 2 2 6 4 2" xfId="19295"/>
    <cellStyle name="Output 2 3 2 2 2 6 5" xfId="19296"/>
    <cellStyle name="Output 2 3 2 2 2 7" xfId="19297"/>
    <cellStyle name="Output 2 3 2 2 2 7 2" xfId="19298"/>
    <cellStyle name="Output 2 3 2 2 2 7 2 2" xfId="19299"/>
    <cellStyle name="Output 2 3 2 2 2 7 3" xfId="19300"/>
    <cellStyle name="Output 2 3 2 2 2 7 3 2" xfId="19301"/>
    <cellStyle name="Output 2 3 2 2 2 7 4" xfId="19302"/>
    <cellStyle name="Output 2 3 2 2 2 8" xfId="19303"/>
    <cellStyle name="Output 2 3 2 2 2 8 2" xfId="19304"/>
    <cellStyle name="Output 2 3 2 2 2 8 2 2" xfId="19305"/>
    <cellStyle name="Output 2 3 2 2 2 8 3" xfId="19306"/>
    <cellStyle name="Output 2 3 2 2 2 9" xfId="19307"/>
    <cellStyle name="Output 2 3 2 2 2 9 2" xfId="19308"/>
    <cellStyle name="Output 2 3 2 2 3" xfId="19309"/>
    <cellStyle name="Output 2 3 2 2 3 10" xfId="19310"/>
    <cellStyle name="Output 2 3 2 2 3 2" xfId="19311"/>
    <cellStyle name="Output 2 3 2 2 3 2 2" xfId="19312"/>
    <cellStyle name="Output 2 3 2 2 3 2 2 2" xfId="19313"/>
    <cellStyle name="Output 2 3 2 2 3 2 2 2 2" xfId="19314"/>
    <cellStyle name="Output 2 3 2 2 3 2 2 2 2 2" xfId="19315"/>
    <cellStyle name="Output 2 3 2 2 3 2 2 2 2 2 2" xfId="19316"/>
    <cellStyle name="Output 2 3 2 2 3 2 2 2 2 2 2 2" xfId="19317"/>
    <cellStyle name="Output 2 3 2 2 3 2 2 2 2 2 2 2 2" xfId="19318"/>
    <cellStyle name="Output 2 3 2 2 3 2 2 2 2 2 2 3" xfId="19319"/>
    <cellStyle name="Output 2 3 2 2 3 2 2 2 2 2 2 3 2" xfId="19320"/>
    <cellStyle name="Output 2 3 2 2 3 2 2 2 2 2 2 4" xfId="19321"/>
    <cellStyle name="Output 2 3 2 2 3 2 2 2 2 2 3" xfId="19322"/>
    <cellStyle name="Output 2 3 2 2 3 2 2 2 2 2 3 2" xfId="19323"/>
    <cellStyle name="Output 2 3 2 2 3 2 2 2 2 2 3 2 2" xfId="19324"/>
    <cellStyle name="Output 2 3 2 2 3 2 2 2 2 2 3 3" xfId="19325"/>
    <cellStyle name="Output 2 3 2 2 3 2 2 2 2 2 4" xfId="19326"/>
    <cellStyle name="Output 2 3 2 2 3 2 2 2 2 2 4 2" xfId="19327"/>
    <cellStyle name="Output 2 3 2 2 3 2 2 2 2 2 5" xfId="19328"/>
    <cellStyle name="Output 2 3 2 2 3 2 2 2 2 3" xfId="19329"/>
    <cellStyle name="Output 2 3 2 2 3 2 2 2 2 3 2" xfId="19330"/>
    <cellStyle name="Output 2 3 2 2 3 2 2 2 2 3 2 2" xfId="19331"/>
    <cellStyle name="Output 2 3 2 2 3 2 2 2 2 3 3" xfId="19332"/>
    <cellStyle name="Output 2 3 2 2 3 2 2 2 2 3 3 2" xfId="19333"/>
    <cellStyle name="Output 2 3 2 2 3 2 2 2 2 3 4" xfId="19334"/>
    <cellStyle name="Output 2 3 2 2 3 2 2 2 2 4" xfId="19335"/>
    <cellStyle name="Output 2 3 2 2 3 2 2 2 2 4 2" xfId="19336"/>
    <cellStyle name="Output 2 3 2 2 3 2 2 2 2 4 2 2" xfId="19337"/>
    <cellStyle name="Output 2 3 2 2 3 2 2 2 2 4 3" xfId="19338"/>
    <cellStyle name="Output 2 3 2 2 3 2 2 2 2 5" xfId="19339"/>
    <cellStyle name="Output 2 3 2 2 3 2 2 2 2 5 2" xfId="19340"/>
    <cellStyle name="Output 2 3 2 2 3 2 2 2 2 6" xfId="19341"/>
    <cellStyle name="Output 2 3 2 2 3 2 2 2 3" xfId="19342"/>
    <cellStyle name="Output 2 3 2 2 3 2 2 2 3 2" xfId="19343"/>
    <cellStyle name="Output 2 3 2 2 3 2 2 2 3 2 2" xfId="19344"/>
    <cellStyle name="Output 2 3 2 2 3 2 2 2 3 2 2 2" xfId="19345"/>
    <cellStyle name="Output 2 3 2 2 3 2 2 2 3 2 3" xfId="19346"/>
    <cellStyle name="Output 2 3 2 2 3 2 2 2 3 2 3 2" xfId="19347"/>
    <cellStyle name="Output 2 3 2 2 3 2 2 2 3 2 4" xfId="19348"/>
    <cellStyle name="Output 2 3 2 2 3 2 2 2 3 3" xfId="19349"/>
    <cellStyle name="Output 2 3 2 2 3 2 2 2 3 3 2" xfId="19350"/>
    <cellStyle name="Output 2 3 2 2 3 2 2 2 3 3 2 2" xfId="19351"/>
    <cellStyle name="Output 2 3 2 2 3 2 2 2 3 3 3" xfId="19352"/>
    <cellStyle name="Output 2 3 2 2 3 2 2 2 3 4" xfId="19353"/>
    <cellStyle name="Output 2 3 2 2 3 2 2 2 3 4 2" xfId="19354"/>
    <cellStyle name="Output 2 3 2 2 3 2 2 2 3 5" xfId="19355"/>
    <cellStyle name="Output 2 3 2 2 3 2 2 2 4" xfId="19356"/>
    <cellStyle name="Output 2 3 2 2 3 2 2 2 4 2" xfId="19357"/>
    <cellStyle name="Output 2 3 2 2 3 2 2 2 4 2 2" xfId="19358"/>
    <cellStyle name="Output 2 3 2 2 3 2 2 2 4 3" xfId="19359"/>
    <cellStyle name="Output 2 3 2 2 3 2 2 2 4 3 2" xfId="19360"/>
    <cellStyle name="Output 2 3 2 2 3 2 2 2 4 4" xfId="19361"/>
    <cellStyle name="Output 2 3 2 2 3 2 2 2 5" xfId="19362"/>
    <cellStyle name="Output 2 3 2 2 3 2 2 2 5 2" xfId="19363"/>
    <cellStyle name="Output 2 3 2 2 3 2 2 2 5 2 2" xfId="19364"/>
    <cellStyle name="Output 2 3 2 2 3 2 2 2 5 3" xfId="19365"/>
    <cellStyle name="Output 2 3 2 2 3 2 2 2 6" xfId="19366"/>
    <cellStyle name="Output 2 3 2 2 3 2 2 2 6 2" xfId="19367"/>
    <cellStyle name="Output 2 3 2 2 3 2 2 2 7" xfId="19368"/>
    <cellStyle name="Output 2 3 2 2 3 2 2 3" xfId="19369"/>
    <cellStyle name="Output 2 3 2 2 3 2 2 3 2" xfId="19370"/>
    <cellStyle name="Output 2 3 2 2 3 2 2 3 2 2" xfId="19371"/>
    <cellStyle name="Output 2 3 2 2 3 2 2 3 2 2 2" xfId="19372"/>
    <cellStyle name="Output 2 3 2 2 3 2 2 3 2 2 2 2" xfId="19373"/>
    <cellStyle name="Output 2 3 2 2 3 2 2 3 2 2 3" xfId="19374"/>
    <cellStyle name="Output 2 3 2 2 3 2 2 3 2 2 3 2" xfId="19375"/>
    <cellStyle name="Output 2 3 2 2 3 2 2 3 2 2 4" xfId="19376"/>
    <cellStyle name="Output 2 3 2 2 3 2 2 3 2 3" xfId="19377"/>
    <cellStyle name="Output 2 3 2 2 3 2 2 3 2 3 2" xfId="19378"/>
    <cellStyle name="Output 2 3 2 2 3 2 2 3 2 3 2 2" xfId="19379"/>
    <cellStyle name="Output 2 3 2 2 3 2 2 3 2 3 3" xfId="19380"/>
    <cellStyle name="Output 2 3 2 2 3 2 2 3 2 4" xfId="19381"/>
    <cellStyle name="Output 2 3 2 2 3 2 2 3 2 4 2" xfId="19382"/>
    <cellStyle name="Output 2 3 2 2 3 2 2 3 2 5" xfId="19383"/>
    <cellStyle name="Output 2 3 2 2 3 2 2 3 3" xfId="19384"/>
    <cellStyle name="Output 2 3 2 2 3 2 2 3 3 2" xfId="19385"/>
    <cellStyle name="Output 2 3 2 2 3 2 2 3 3 2 2" xfId="19386"/>
    <cellStyle name="Output 2 3 2 2 3 2 2 3 3 3" xfId="19387"/>
    <cellStyle name="Output 2 3 2 2 3 2 2 3 3 3 2" xfId="19388"/>
    <cellStyle name="Output 2 3 2 2 3 2 2 3 3 4" xfId="19389"/>
    <cellStyle name="Output 2 3 2 2 3 2 2 3 4" xfId="19390"/>
    <cellStyle name="Output 2 3 2 2 3 2 2 3 4 2" xfId="19391"/>
    <cellStyle name="Output 2 3 2 2 3 2 2 3 4 2 2" xfId="19392"/>
    <cellStyle name="Output 2 3 2 2 3 2 2 3 4 3" xfId="19393"/>
    <cellStyle name="Output 2 3 2 2 3 2 2 3 5" xfId="19394"/>
    <cellStyle name="Output 2 3 2 2 3 2 2 3 5 2" xfId="19395"/>
    <cellStyle name="Output 2 3 2 2 3 2 2 3 6" xfId="19396"/>
    <cellStyle name="Output 2 3 2 2 3 2 2 4" xfId="19397"/>
    <cellStyle name="Output 2 3 2 2 3 2 2 4 2" xfId="19398"/>
    <cellStyle name="Output 2 3 2 2 3 2 2 4 2 2" xfId="19399"/>
    <cellStyle name="Output 2 3 2 2 3 2 2 4 2 2 2" xfId="19400"/>
    <cellStyle name="Output 2 3 2 2 3 2 2 4 2 3" xfId="19401"/>
    <cellStyle name="Output 2 3 2 2 3 2 2 4 2 3 2" xfId="19402"/>
    <cellStyle name="Output 2 3 2 2 3 2 2 4 2 4" xfId="19403"/>
    <cellStyle name="Output 2 3 2 2 3 2 2 4 3" xfId="19404"/>
    <cellStyle name="Output 2 3 2 2 3 2 2 4 3 2" xfId="19405"/>
    <cellStyle name="Output 2 3 2 2 3 2 2 4 3 2 2" xfId="19406"/>
    <cellStyle name="Output 2 3 2 2 3 2 2 4 3 3" xfId="19407"/>
    <cellStyle name="Output 2 3 2 2 3 2 2 4 4" xfId="19408"/>
    <cellStyle name="Output 2 3 2 2 3 2 2 4 4 2" xfId="19409"/>
    <cellStyle name="Output 2 3 2 2 3 2 2 4 5" xfId="19410"/>
    <cellStyle name="Output 2 3 2 2 3 2 2 5" xfId="19411"/>
    <cellStyle name="Output 2 3 2 2 3 2 2 5 2" xfId="19412"/>
    <cellStyle name="Output 2 3 2 2 3 2 2 5 2 2" xfId="19413"/>
    <cellStyle name="Output 2 3 2 2 3 2 2 5 3" xfId="19414"/>
    <cellStyle name="Output 2 3 2 2 3 2 2 5 3 2" xfId="19415"/>
    <cellStyle name="Output 2 3 2 2 3 2 2 5 4" xfId="19416"/>
    <cellStyle name="Output 2 3 2 2 3 2 2 6" xfId="19417"/>
    <cellStyle name="Output 2 3 2 2 3 2 2 6 2" xfId="19418"/>
    <cellStyle name="Output 2 3 2 2 3 2 2 6 2 2" xfId="19419"/>
    <cellStyle name="Output 2 3 2 2 3 2 2 6 3" xfId="19420"/>
    <cellStyle name="Output 2 3 2 2 3 2 2 7" xfId="19421"/>
    <cellStyle name="Output 2 3 2 2 3 2 2 7 2" xfId="19422"/>
    <cellStyle name="Output 2 3 2 2 3 2 2 8" xfId="19423"/>
    <cellStyle name="Output 2 3 2 2 3 2 3" xfId="19424"/>
    <cellStyle name="Output 2 3 2 2 3 2 3 2" xfId="19425"/>
    <cellStyle name="Output 2 3 2 2 3 2 3 2 2" xfId="19426"/>
    <cellStyle name="Output 2 3 2 2 3 2 3 2 2 2" xfId="19427"/>
    <cellStyle name="Output 2 3 2 2 3 2 3 2 2 2 2" xfId="19428"/>
    <cellStyle name="Output 2 3 2 2 3 2 3 2 2 2 2 2" xfId="19429"/>
    <cellStyle name="Output 2 3 2 2 3 2 3 2 2 2 3" xfId="19430"/>
    <cellStyle name="Output 2 3 2 2 3 2 3 2 2 2 3 2" xfId="19431"/>
    <cellStyle name="Output 2 3 2 2 3 2 3 2 2 2 4" xfId="19432"/>
    <cellStyle name="Output 2 3 2 2 3 2 3 2 2 3" xfId="19433"/>
    <cellStyle name="Output 2 3 2 2 3 2 3 2 2 3 2" xfId="19434"/>
    <cellStyle name="Output 2 3 2 2 3 2 3 2 2 3 2 2" xfId="19435"/>
    <cellStyle name="Output 2 3 2 2 3 2 3 2 2 3 3" xfId="19436"/>
    <cellStyle name="Output 2 3 2 2 3 2 3 2 2 4" xfId="19437"/>
    <cellStyle name="Output 2 3 2 2 3 2 3 2 2 4 2" xfId="19438"/>
    <cellStyle name="Output 2 3 2 2 3 2 3 2 2 5" xfId="19439"/>
    <cellStyle name="Output 2 3 2 2 3 2 3 2 3" xfId="19440"/>
    <cellStyle name="Output 2 3 2 2 3 2 3 2 3 2" xfId="19441"/>
    <cellStyle name="Output 2 3 2 2 3 2 3 2 3 2 2" xfId="19442"/>
    <cellStyle name="Output 2 3 2 2 3 2 3 2 3 3" xfId="19443"/>
    <cellStyle name="Output 2 3 2 2 3 2 3 2 3 3 2" xfId="19444"/>
    <cellStyle name="Output 2 3 2 2 3 2 3 2 3 4" xfId="19445"/>
    <cellStyle name="Output 2 3 2 2 3 2 3 2 4" xfId="19446"/>
    <cellStyle name="Output 2 3 2 2 3 2 3 2 4 2" xfId="19447"/>
    <cellStyle name="Output 2 3 2 2 3 2 3 2 4 2 2" xfId="19448"/>
    <cellStyle name="Output 2 3 2 2 3 2 3 2 4 3" xfId="19449"/>
    <cellStyle name="Output 2 3 2 2 3 2 3 2 5" xfId="19450"/>
    <cellStyle name="Output 2 3 2 2 3 2 3 2 5 2" xfId="19451"/>
    <cellStyle name="Output 2 3 2 2 3 2 3 2 6" xfId="19452"/>
    <cellStyle name="Output 2 3 2 2 3 2 3 3" xfId="19453"/>
    <cellStyle name="Output 2 3 2 2 3 2 3 3 2" xfId="19454"/>
    <cellStyle name="Output 2 3 2 2 3 2 3 3 2 2" xfId="19455"/>
    <cellStyle name="Output 2 3 2 2 3 2 3 3 2 2 2" xfId="19456"/>
    <cellStyle name="Output 2 3 2 2 3 2 3 3 2 3" xfId="19457"/>
    <cellStyle name="Output 2 3 2 2 3 2 3 3 2 3 2" xfId="19458"/>
    <cellStyle name="Output 2 3 2 2 3 2 3 3 2 4" xfId="19459"/>
    <cellStyle name="Output 2 3 2 2 3 2 3 3 3" xfId="19460"/>
    <cellStyle name="Output 2 3 2 2 3 2 3 3 3 2" xfId="19461"/>
    <cellStyle name="Output 2 3 2 2 3 2 3 3 3 2 2" xfId="19462"/>
    <cellStyle name="Output 2 3 2 2 3 2 3 3 3 3" xfId="19463"/>
    <cellStyle name="Output 2 3 2 2 3 2 3 3 4" xfId="19464"/>
    <cellStyle name="Output 2 3 2 2 3 2 3 3 4 2" xfId="19465"/>
    <cellStyle name="Output 2 3 2 2 3 2 3 3 5" xfId="19466"/>
    <cellStyle name="Output 2 3 2 2 3 2 3 4" xfId="19467"/>
    <cellStyle name="Output 2 3 2 2 3 2 3 4 2" xfId="19468"/>
    <cellStyle name="Output 2 3 2 2 3 2 3 4 2 2" xfId="19469"/>
    <cellStyle name="Output 2 3 2 2 3 2 3 4 3" xfId="19470"/>
    <cellStyle name="Output 2 3 2 2 3 2 3 4 3 2" xfId="19471"/>
    <cellStyle name="Output 2 3 2 2 3 2 3 4 4" xfId="19472"/>
    <cellStyle name="Output 2 3 2 2 3 2 3 5" xfId="19473"/>
    <cellStyle name="Output 2 3 2 2 3 2 3 5 2" xfId="19474"/>
    <cellStyle name="Output 2 3 2 2 3 2 3 5 2 2" xfId="19475"/>
    <cellStyle name="Output 2 3 2 2 3 2 3 5 3" xfId="19476"/>
    <cellStyle name="Output 2 3 2 2 3 2 3 6" xfId="19477"/>
    <cellStyle name="Output 2 3 2 2 3 2 3 6 2" xfId="19478"/>
    <cellStyle name="Output 2 3 2 2 3 2 3 7" xfId="19479"/>
    <cellStyle name="Output 2 3 2 2 3 2 4" xfId="19480"/>
    <cellStyle name="Output 2 3 2 2 3 2 4 2" xfId="19481"/>
    <cellStyle name="Output 2 3 2 2 3 2 4 2 2" xfId="19482"/>
    <cellStyle name="Output 2 3 2 2 3 2 4 2 2 2" xfId="19483"/>
    <cellStyle name="Output 2 3 2 2 3 2 4 2 2 2 2" xfId="19484"/>
    <cellStyle name="Output 2 3 2 2 3 2 4 2 2 3" xfId="19485"/>
    <cellStyle name="Output 2 3 2 2 3 2 4 2 2 3 2" xfId="19486"/>
    <cellStyle name="Output 2 3 2 2 3 2 4 2 2 4" xfId="19487"/>
    <cellStyle name="Output 2 3 2 2 3 2 4 2 3" xfId="19488"/>
    <cellStyle name="Output 2 3 2 2 3 2 4 2 3 2" xfId="19489"/>
    <cellStyle name="Output 2 3 2 2 3 2 4 2 3 2 2" xfId="19490"/>
    <cellStyle name="Output 2 3 2 2 3 2 4 2 3 3" xfId="19491"/>
    <cellStyle name="Output 2 3 2 2 3 2 4 2 4" xfId="19492"/>
    <cellStyle name="Output 2 3 2 2 3 2 4 2 4 2" xfId="19493"/>
    <cellStyle name="Output 2 3 2 2 3 2 4 2 5" xfId="19494"/>
    <cellStyle name="Output 2 3 2 2 3 2 4 3" xfId="19495"/>
    <cellStyle name="Output 2 3 2 2 3 2 4 3 2" xfId="19496"/>
    <cellStyle name="Output 2 3 2 2 3 2 4 3 2 2" xfId="19497"/>
    <cellStyle name="Output 2 3 2 2 3 2 4 3 3" xfId="19498"/>
    <cellStyle name="Output 2 3 2 2 3 2 4 3 3 2" xfId="19499"/>
    <cellStyle name="Output 2 3 2 2 3 2 4 3 4" xfId="19500"/>
    <cellStyle name="Output 2 3 2 2 3 2 4 4" xfId="19501"/>
    <cellStyle name="Output 2 3 2 2 3 2 4 4 2" xfId="19502"/>
    <cellStyle name="Output 2 3 2 2 3 2 4 4 2 2" xfId="19503"/>
    <cellStyle name="Output 2 3 2 2 3 2 4 4 3" xfId="19504"/>
    <cellStyle name="Output 2 3 2 2 3 2 4 5" xfId="19505"/>
    <cellStyle name="Output 2 3 2 2 3 2 4 5 2" xfId="19506"/>
    <cellStyle name="Output 2 3 2 2 3 2 4 6" xfId="19507"/>
    <cellStyle name="Output 2 3 2 2 3 2 5" xfId="19508"/>
    <cellStyle name="Output 2 3 2 2 3 2 5 2" xfId="19509"/>
    <cellStyle name="Output 2 3 2 2 3 2 5 2 2" xfId="19510"/>
    <cellStyle name="Output 2 3 2 2 3 2 5 2 2 2" xfId="19511"/>
    <cellStyle name="Output 2 3 2 2 3 2 5 2 3" xfId="19512"/>
    <cellStyle name="Output 2 3 2 2 3 2 5 2 3 2" xfId="19513"/>
    <cellStyle name="Output 2 3 2 2 3 2 5 2 4" xfId="19514"/>
    <cellStyle name="Output 2 3 2 2 3 2 5 3" xfId="19515"/>
    <cellStyle name="Output 2 3 2 2 3 2 5 3 2" xfId="19516"/>
    <cellStyle name="Output 2 3 2 2 3 2 5 3 2 2" xfId="19517"/>
    <cellStyle name="Output 2 3 2 2 3 2 5 3 3" xfId="19518"/>
    <cellStyle name="Output 2 3 2 2 3 2 5 4" xfId="19519"/>
    <cellStyle name="Output 2 3 2 2 3 2 5 4 2" xfId="19520"/>
    <cellStyle name="Output 2 3 2 2 3 2 5 5" xfId="19521"/>
    <cellStyle name="Output 2 3 2 2 3 2 6" xfId="19522"/>
    <cellStyle name="Output 2 3 2 2 3 2 6 2" xfId="19523"/>
    <cellStyle name="Output 2 3 2 2 3 2 6 2 2" xfId="19524"/>
    <cellStyle name="Output 2 3 2 2 3 2 6 3" xfId="19525"/>
    <cellStyle name="Output 2 3 2 2 3 2 6 3 2" xfId="19526"/>
    <cellStyle name="Output 2 3 2 2 3 2 6 4" xfId="19527"/>
    <cellStyle name="Output 2 3 2 2 3 2 7" xfId="19528"/>
    <cellStyle name="Output 2 3 2 2 3 2 7 2" xfId="19529"/>
    <cellStyle name="Output 2 3 2 2 3 2 7 2 2" xfId="19530"/>
    <cellStyle name="Output 2 3 2 2 3 2 7 3" xfId="19531"/>
    <cellStyle name="Output 2 3 2 2 3 2 8" xfId="19532"/>
    <cellStyle name="Output 2 3 2 2 3 2 8 2" xfId="19533"/>
    <cellStyle name="Output 2 3 2 2 3 2 9" xfId="19534"/>
    <cellStyle name="Output 2 3 2 2 3 3" xfId="19535"/>
    <cellStyle name="Output 2 3 2 2 3 3 2" xfId="19536"/>
    <cellStyle name="Output 2 3 2 2 3 3 2 2" xfId="19537"/>
    <cellStyle name="Output 2 3 2 2 3 3 2 2 2" xfId="19538"/>
    <cellStyle name="Output 2 3 2 2 3 3 2 2 2 2" xfId="19539"/>
    <cellStyle name="Output 2 3 2 2 3 3 2 2 2 2 2" xfId="19540"/>
    <cellStyle name="Output 2 3 2 2 3 3 2 2 2 2 2 2" xfId="19541"/>
    <cellStyle name="Output 2 3 2 2 3 3 2 2 2 2 3" xfId="19542"/>
    <cellStyle name="Output 2 3 2 2 3 3 2 2 2 2 3 2" xfId="19543"/>
    <cellStyle name="Output 2 3 2 2 3 3 2 2 2 2 4" xfId="19544"/>
    <cellStyle name="Output 2 3 2 2 3 3 2 2 2 3" xfId="19545"/>
    <cellStyle name="Output 2 3 2 2 3 3 2 2 2 3 2" xfId="19546"/>
    <cellStyle name="Output 2 3 2 2 3 3 2 2 2 3 2 2" xfId="19547"/>
    <cellStyle name="Output 2 3 2 2 3 3 2 2 2 3 3" xfId="19548"/>
    <cellStyle name="Output 2 3 2 2 3 3 2 2 2 4" xfId="19549"/>
    <cellStyle name="Output 2 3 2 2 3 3 2 2 2 4 2" xfId="19550"/>
    <cellStyle name="Output 2 3 2 2 3 3 2 2 2 5" xfId="19551"/>
    <cellStyle name="Output 2 3 2 2 3 3 2 2 3" xfId="19552"/>
    <cellStyle name="Output 2 3 2 2 3 3 2 2 3 2" xfId="19553"/>
    <cellStyle name="Output 2 3 2 2 3 3 2 2 3 2 2" xfId="19554"/>
    <cellStyle name="Output 2 3 2 2 3 3 2 2 3 3" xfId="19555"/>
    <cellStyle name="Output 2 3 2 2 3 3 2 2 3 3 2" xfId="19556"/>
    <cellStyle name="Output 2 3 2 2 3 3 2 2 3 4" xfId="19557"/>
    <cellStyle name="Output 2 3 2 2 3 3 2 2 4" xfId="19558"/>
    <cellStyle name="Output 2 3 2 2 3 3 2 2 4 2" xfId="19559"/>
    <cellStyle name="Output 2 3 2 2 3 3 2 2 4 2 2" xfId="19560"/>
    <cellStyle name="Output 2 3 2 2 3 3 2 2 4 3" xfId="19561"/>
    <cellStyle name="Output 2 3 2 2 3 3 2 2 5" xfId="19562"/>
    <cellStyle name="Output 2 3 2 2 3 3 2 2 5 2" xfId="19563"/>
    <cellStyle name="Output 2 3 2 2 3 3 2 2 6" xfId="19564"/>
    <cellStyle name="Output 2 3 2 2 3 3 2 3" xfId="19565"/>
    <cellStyle name="Output 2 3 2 2 3 3 2 3 2" xfId="19566"/>
    <cellStyle name="Output 2 3 2 2 3 3 2 3 2 2" xfId="19567"/>
    <cellStyle name="Output 2 3 2 2 3 3 2 3 2 2 2" xfId="19568"/>
    <cellStyle name="Output 2 3 2 2 3 3 2 3 2 3" xfId="19569"/>
    <cellStyle name="Output 2 3 2 2 3 3 2 3 2 3 2" xfId="19570"/>
    <cellStyle name="Output 2 3 2 2 3 3 2 3 2 4" xfId="19571"/>
    <cellStyle name="Output 2 3 2 2 3 3 2 3 3" xfId="19572"/>
    <cellStyle name="Output 2 3 2 2 3 3 2 3 3 2" xfId="19573"/>
    <cellStyle name="Output 2 3 2 2 3 3 2 3 3 2 2" xfId="19574"/>
    <cellStyle name="Output 2 3 2 2 3 3 2 3 3 3" xfId="19575"/>
    <cellStyle name="Output 2 3 2 2 3 3 2 3 4" xfId="19576"/>
    <cellStyle name="Output 2 3 2 2 3 3 2 3 4 2" xfId="19577"/>
    <cellStyle name="Output 2 3 2 2 3 3 2 3 5" xfId="19578"/>
    <cellStyle name="Output 2 3 2 2 3 3 2 4" xfId="19579"/>
    <cellStyle name="Output 2 3 2 2 3 3 2 4 2" xfId="19580"/>
    <cellStyle name="Output 2 3 2 2 3 3 2 4 2 2" xfId="19581"/>
    <cellStyle name="Output 2 3 2 2 3 3 2 4 3" xfId="19582"/>
    <cellStyle name="Output 2 3 2 2 3 3 2 4 3 2" xfId="19583"/>
    <cellStyle name="Output 2 3 2 2 3 3 2 4 4" xfId="19584"/>
    <cellStyle name="Output 2 3 2 2 3 3 2 5" xfId="19585"/>
    <cellStyle name="Output 2 3 2 2 3 3 2 5 2" xfId="19586"/>
    <cellStyle name="Output 2 3 2 2 3 3 2 5 2 2" xfId="19587"/>
    <cellStyle name="Output 2 3 2 2 3 3 2 5 3" xfId="19588"/>
    <cellStyle name="Output 2 3 2 2 3 3 2 6" xfId="19589"/>
    <cellStyle name="Output 2 3 2 2 3 3 2 6 2" xfId="19590"/>
    <cellStyle name="Output 2 3 2 2 3 3 2 7" xfId="19591"/>
    <cellStyle name="Output 2 3 2 2 3 3 3" xfId="19592"/>
    <cellStyle name="Output 2 3 2 2 3 3 3 2" xfId="19593"/>
    <cellStyle name="Output 2 3 2 2 3 3 3 2 2" xfId="19594"/>
    <cellStyle name="Output 2 3 2 2 3 3 3 2 2 2" xfId="19595"/>
    <cellStyle name="Output 2 3 2 2 3 3 3 2 2 2 2" xfId="19596"/>
    <cellStyle name="Output 2 3 2 2 3 3 3 2 2 3" xfId="19597"/>
    <cellStyle name="Output 2 3 2 2 3 3 3 2 2 3 2" xfId="19598"/>
    <cellStyle name="Output 2 3 2 2 3 3 3 2 2 4" xfId="19599"/>
    <cellStyle name="Output 2 3 2 2 3 3 3 2 3" xfId="19600"/>
    <cellStyle name="Output 2 3 2 2 3 3 3 2 3 2" xfId="19601"/>
    <cellStyle name="Output 2 3 2 2 3 3 3 2 3 2 2" xfId="19602"/>
    <cellStyle name="Output 2 3 2 2 3 3 3 2 3 3" xfId="19603"/>
    <cellStyle name="Output 2 3 2 2 3 3 3 2 4" xfId="19604"/>
    <cellStyle name="Output 2 3 2 2 3 3 3 2 4 2" xfId="19605"/>
    <cellStyle name="Output 2 3 2 2 3 3 3 2 5" xfId="19606"/>
    <cellStyle name="Output 2 3 2 2 3 3 3 3" xfId="19607"/>
    <cellStyle name="Output 2 3 2 2 3 3 3 3 2" xfId="19608"/>
    <cellStyle name="Output 2 3 2 2 3 3 3 3 2 2" xfId="19609"/>
    <cellStyle name="Output 2 3 2 2 3 3 3 3 3" xfId="19610"/>
    <cellStyle name="Output 2 3 2 2 3 3 3 3 3 2" xfId="19611"/>
    <cellStyle name="Output 2 3 2 2 3 3 3 3 4" xfId="19612"/>
    <cellStyle name="Output 2 3 2 2 3 3 3 4" xfId="19613"/>
    <cellStyle name="Output 2 3 2 2 3 3 3 4 2" xfId="19614"/>
    <cellStyle name="Output 2 3 2 2 3 3 3 4 2 2" xfId="19615"/>
    <cellStyle name="Output 2 3 2 2 3 3 3 4 3" xfId="19616"/>
    <cellStyle name="Output 2 3 2 2 3 3 3 5" xfId="19617"/>
    <cellStyle name="Output 2 3 2 2 3 3 3 5 2" xfId="19618"/>
    <cellStyle name="Output 2 3 2 2 3 3 3 6" xfId="19619"/>
    <cellStyle name="Output 2 3 2 2 3 3 4" xfId="19620"/>
    <cellStyle name="Output 2 3 2 2 3 3 4 2" xfId="19621"/>
    <cellStyle name="Output 2 3 2 2 3 3 4 2 2" xfId="19622"/>
    <cellStyle name="Output 2 3 2 2 3 3 4 2 2 2" xfId="19623"/>
    <cellStyle name="Output 2 3 2 2 3 3 4 2 3" xfId="19624"/>
    <cellStyle name="Output 2 3 2 2 3 3 4 2 3 2" xfId="19625"/>
    <cellStyle name="Output 2 3 2 2 3 3 4 2 4" xfId="19626"/>
    <cellStyle name="Output 2 3 2 2 3 3 4 3" xfId="19627"/>
    <cellStyle name="Output 2 3 2 2 3 3 4 3 2" xfId="19628"/>
    <cellStyle name="Output 2 3 2 2 3 3 4 3 2 2" xfId="19629"/>
    <cellStyle name="Output 2 3 2 2 3 3 4 3 3" xfId="19630"/>
    <cellStyle name="Output 2 3 2 2 3 3 4 4" xfId="19631"/>
    <cellStyle name="Output 2 3 2 2 3 3 4 4 2" xfId="19632"/>
    <cellStyle name="Output 2 3 2 2 3 3 4 5" xfId="19633"/>
    <cellStyle name="Output 2 3 2 2 3 3 5" xfId="19634"/>
    <cellStyle name="Output 2 3 2 2 3 3 5 2" xfId="19635"/>
    <cellStyle name="Output 2 3 2 2 3 3 5 2 2" xfId="19636"/>
    <cellStyle name="Output 2 3 2 2 3 3 5 3" xfId="19637"/>
    <cellStyle name="Output 2 3 2 2 3 3 5 3 2" xfId="19638"/>
    <cellStyle name="Output 2 3 2 2 3 3 5 4" xfId="19639"/>
    <cellStyle name="Output 2 3 2 2 3 3 6" xfId="19640"/>
    <cellStyle name="Output 2 3 2 2 3 3 6 2" xfId="19641"/>
    <cellStyle name="Output 2 3 2 2 3 3 6 2 2" xfId="19642"/>
    <cellStyle name="Output 2 3 2 2 3 3 6 3" xfId="19643"/>
    <cellStyle name="Output 2 3 2 2 3 3 7" xfId="19644"/>
    <cellStyle name="Output 2 3 2 2 3 3 7 2" xfId="19645"/>
    <cellStyle name="Output 2 3 2 2 3 3 8" xfId="19646"/>
    <cellStyle name="Output 2 3 2 2 3 4" xfId="19647"/>
    <cellStyle name="Output 2 3 2 2 3 4 2" xfId="19648"/>
    <cellStyle name="Output 2 3 2 2 3 4 2 2" xfId="19649"/>
    <cellStyle name="Output 2 3 2 2 3 4 2 2 2" xfId="19650"/>
    <cellStyle name="Output 2 3 2 2 3 4 2 2 2 2" xfId="19651"/>
    <cellStyle name="Output 2 3 2 2 3 4 2 2 2 2 2" xfId="19652"/>
    <cellStyle name="Output 2 3 2 2 3 4 2 2 2 3" xfId="19653"/>
    <cellStyle name="Output 2 3 2 2 3 4 2 2 2 3 2" xfId="19654"/>
    <cellStyle name="Output 2 3 2 2 3 4 2 2 2 4" xfId="19655"/>
    <cellStyle name="Output 2 3 2 2 3 4 2 2 3" xfId="19656"/>
    <cellStyle name="Output 2 3 2 2 3 4 2 2 3 2" xfId="19657"/>
    <cellStyle name="Output 2 3 2 2 3 4 2 2 3 2 2" xfId="19658"/>
    <cellStyle name="Output 2 3 2 2 3 4 2 2 3 3" xfId="19659"/>
    <cellStyle name="Output 2 3 2 2 3 4 2 2 4" xfId="19660"/>
    <cellStyle name="Output 2 3 2 2 3 4 2 2 4 2" xfId="19661"/>
    <cellStyle name="Output 2 3 2 2 3 4 2 2 5" xfId="19662"/>
    <cellStyle name="Output 2 3 2 2 3 4 2 3" xfId="19663"/>
    <cellStyle name="Output 2 3 2 2 3 4 2 3 2" xfId="19664"/>
    <cellStyle name="Output 2 3 2 2 3 4 2 3 2 2" xfId="19665"/>
    <cellStyle name="Output 2 3 2 2 3 4 2 3 3" xfId="19666"/>
    <cellStyle name="Output 2 3 2 2 3 4 2 3 3 2" xfId="19667"/>
    <cellStyle name="Output 2 3 2 2 3 4 2 3 4" xfId="19668"/>
    <cellStyle name="Output 2 3 2 2 3 4 2 4" xfId="19669"/>
    <cellStyle name="Output 2 3 2 2 3 4 2 4 2" xfId="19670"/>
    <cellStyle name="Output 2 3 2 2 3 4 2 4 2 2" xfId="19671"/>
    <cellStyle name="Output 2 3 2 2 3 4 2 4 3" xfId="19672"/>
    <cellStyle name="Output 2 3 2 2 3 4 2 5" xfId="19673"/>
    <cellStyle name="Output 2 3 2 2 3 4 2 5 2" xfId="19674"/>
    <cellStyle name="Output 2 3 2 2 3 4 2 6" xfId="19675"/>
    <cellStyle name="Output 2 3 2 2 3 4 3" xfId="19676"/>
    <cellStyle name="Output 2 3 2 2 3 4 3 2" xfId="19677"/>
    <cellStyle name="Output 2 3 2 2 3 4 3 2 2" xfId="19678"/>
    <cellStyle name="Output 2 3 2 2 3 4 3 2 2 2" xfId="19679"/>
    <cellStyle name="Output 2 3 2 2 3 4 3 2 3" xfId="19680"/>
    <cellStyle name="Output 2 3 2 2 3 4 3 2 3 2" xfId="19681"/>
    <cellStyle name="Output 2 3 2 2 3 4 3 2 4" xfId="19682"/>
    <cellStyle name="Output 2 3 2 2 3 4 3 3" xfId="19683"/>
    <cellStyle name="Output 2 3 2 2 3 4 3 3 2" xfId="19684"/>
    <cellStyle name="Output 2 3 2 2 3 4 3 3 2 2" xfId="19685"/>
    <cellStyle name="Output 2 3 2 2 3 4 3 3 3" xfId="19686"/>
    <cellStyle name="Output 2 3 2 2 3 4 3 4" xfId="19687"/>
    <cellStyle name="Output 2 3 2 2 3 4 3 4 2" xfId="19688"/>
    <cellStyle name="Output 2 3 2 2 3 4 3 5" xfId="19689"/>
    <cellStyle name="Output 2 3 2 2 3 4 4" xfId="19690"/>
    <cellStyle name="Output 2 3 2 2 3 4 4 2" xfId="19691"/>
    <cellStyle name="Output 2 3 2 2 3 4 4 2 2" xfId="19692"/>
    <cellStyle name="Output 2 3 2 2 3 4 4 3" xfId="19693"/>
    <cellStyle name="Output 2 3 2 2 3 4 4 3 2" xfId="19694"/>
    <cellStyle name="Output 2 3 2 2 3 4 4 4" xfId="19695"/>
    <cellStyle name="Output 2 3 2 2 3 4 5" xfId="19696"/>
    <cellStyle name="Output 2 3 2 2 3 4 5 2" xfId="19697"/>
    <cellStyle name="Output 2 3 2 2 3 4 5 2 2" xfId="19698"/>
    <cellStyle name="Output 2 3 2 2 3 4 5 3" xfId="19699"/>
    <cellStyle name="Output 2 3 2 2 3 4 6" xfId="19700"/>
    <cellStyle name="Output 2 3 2 2 3 4 6 2" xfId="19701"/>
    <cellStyle name="Output 2 3 2 2 3 4 7" xfId="19702"/>
    <cellStyle name="Output 2 3 2 2 3 5" xfId="19703"/>
    <cellStyle name="Output 2 3 2 2 3 5 2" xfId="19704"/>
    <cellStyle name="Output 2 3 2 2 3 5 2 2" xfId="19705"/>
    <cellStyle name="Output 2 3 2 2 3 5 2 2 2" xfId="19706"/>
    <cellStyle name="Output 2 3 2 2 3 5 2 2 2 2" xfId="19707"/>
    <cellStyle name="Output 2 3 2 2 3 5 2 2 3" xfId="19708"/>
    <cellStyle name="Output 2 3 2 2 3 5 2 2 3 2" xfId="19709"/>
    <cellStyle name="Output 2 3 2 2 3 5 2 2 4" xfId="19710"/>
    <cellStyle name="Output 2 3 2 2 3 5 2 3" xfId="19711"/>
    <cellStyle name="Output 2 3 2 2 3 5 2 3 2" xfId="19712"/>
    <cellStyle name="Output 2 3 2 2 3 5 2 3 2 2" xfId="19713"/>
    <cellStyle name="Output 2 3 2 2 3 5 2 3 3" xfId="19714"/>
    <cellStyle name="Output 2 3 2 2 3 5 2 4" xfId="19715"/>
    <cellStyle name="Output 2 3 2 2 3 5 2 4 2" xfId="19716"/>
    <cellStyle name="Output 2 3 2 2 3 5 2 5" xfId="19717"/>
    <cellStyle name="Output 2 3 2 2 3 5 3" xfId="19718"/>
    <cellStyle name="Output 2 3 2 2 3 5 3 2" xfId="19719"/>
    <cellStyle name="Output 2 3 2 2 3 5 3 2 2" xfId="19720"/>
    <cellStyle name="Output 2 3 2 2 3 5 3 3" xfId="19721"/>
    <cellStyle name="Output 2 3 2 2 3 5 3 3 2" xfId="19722"/>
    <cellStyle name="Output 2 3 2 2 3 5 3 4" xfId="19723"/>
    <cellStyle name="Output 2 3 2 2 3 5 4" xfId="19724"/>
    <cellStyle name="Output 2 3 2 2 3 5 4 2" xfId="19725"/>
    <cellStyle name="Output 2 3 2 2 3 5 4 2 2" xfId="19726"/>
    <cellStyle name="Output 2 3 2 2 3 5 4 3" xfId="19727"/>
    <cellStyle name="Output 2 3 2 2 3 5 5" xfId="19728"/>
    <cellStyle name="Output 2 3 2 2 3 5 5 2" xfId="19729"/>
    <cellStyle name="Output 2 3 2 2 3 5 6" xfId="19730"/>
    <cellStyle name="Output 2 3 2 2 3 6" xfId="19731"/>
    <cellStyle name="Output 2 3 2 2 3 6 2" xfId="19732"/>
    <cellStyle name="Output 2 3 2 2 3 6 2 2" xfId="19733"/>
    <cellStyle name="Output 2 3 2 2 3 6 2 2 2" xfId="19734"/>
    <cellStyle name="Output 2 3 2 2 3 6 2 3" xfId="19735"/>
    <cellStyle name="Output 2 3 2 2 3 6 2 3 2" xfId="19736"/>
    <cellStyle name="Output 2 3 2 2 3 6 2 4" xfId="19737"/>
    <cellStyle name="Output 2 3 2 2 3 6 3" xfId="19738"/>
    <cellStyle name="Output 2 3 2 2 3 6 3 2" xfId="19739"/>
    <cellStyle name="Output 2 3 2 2 3 6 3 2 2" xfId="19740"/>
    <cellStyle name="Output 2 3 2 2 3 6 3 3" xfId="19741"/>
    <cellStyle name="Output 2 3 2 2 3 6 4" xfId="19742"/>
    <cellStyle name="Output 2 3 2 2 3 6 4 2" xfId="19743"/>
    <cellStyle name="Output 2 3 2 2 3 6 5" xfId="19744"/>
    <cellStyle name="Output 2 3 2 2 3 7" xfId="19745"/>
    <cellStyle name="Output 2 3 2 2 3 7 2" xfId="19746"/>
    <cellStyle name="Output 2 3 2 2 3 7 2 2" xfId="19747"/>
    <cellStyle name="Output 2 3 2 2 3 7 3" xfId="19748"/>
    <cellStyle name="Output 2 3 2 2 3 7 3 2" xfId="19749"/>
    <cellStyle name="Output 2 3 2 2 3 7 4" xfId="19750"/>
    <cellStyle name="Output 2 3 2 2 3 8" xfId="19751"/>
    <cellStyle name="Output 2 3 2 2 3 8 2" xfId="19752"/>
    <cellStyle name="Output 2 3 2 2 3 8 2 2" xfId="19753"/>
    <cellStyle name="Output 2 3 2 2 3 8 3" xfId="19754"/>
    <cellStyle name="Output 2 3 2 2 3 9" xfId="19755"/>
    <cellStyle name="Output 2 3 2 2 3 9 2" xfId="19756"/>
    <cellStyle name="Output 2 3 2 2 4" xfId="19757"/>
    <cellStyle name="Output 2 3 2 2 4 2" xfId="19758"/>
    <cellStyle name="Output 2 3 2 2 4 2 2" xfId="19759"/>
    <cellStyle name="Output 2 3 2 2 4 2 2 2" xfId="19760"/>
    <cellStyle name="Output 2 3 2 2 4 2 2 2 2" xfId="19761"/>
    <cellStyle name="Output 2 3 2 2 4 2 2 2 2 2" xfId="19762"/>
    <cellStyle name="Output 2 3 2 2 4 2 2 2 2 2 2" xfId="19763"/>
    <cellStyle name="Output 2 3 2 2 4 2 2 2 2 2 2 2" xfId="19764"/>
    <cellStyle name="Output 2 3 2 2 4 2 2 2 2 2 3" xfId="19765"/>
    <cellStyle name="Output 2 3 2 2 4 2 2 2 2 2 3 2" xfId="19766"/>
    <cellStyle name="Output 2 3 2 2 4 2 2 2 2 2 4" xfId="19767"/>
    <cellStyle name="Output 2 3 2 2 4 2 2 2 2 3" xfId="19768"/>
    <cellStyle name="Output 2 3 2 2 4 2 2 2 2 3 2" xfId="19769"/>
    <cellStyle name="Output 2 3 2 2 4 2 2 2 2 3 2 2" xfId="19770"/>
    <cellStyle name="Output 2 3 2 2 4 2 2 2 2 3 3" xfId="19771"/>
    <cellStyle name="Output 2 3 2 2 4 2 2 2 2 4" xfId="19772"/>
    <cellStyle name="Output 2 3 2 2 4 2 2 2 2 4 2" xfId="19773"/>
    <cellStyle name="Output 2 3 2 2 4 2 2 2 2 5" xfId="19774"/>
    <cellStyle name="Output 2 3 2 2 4 2 2 2 3" xfId="19775"/>
    <cellStyle name="Output 2 3 2 2 4 2 2 2 3 2" xfId="19776"/>
    <cellStyle name="Output 2 3 2 2 4 2 2 2 3 2 2" xfId="19777"/>
    <cellStyle name="Output 2 3 2 2 4 2 2 2 3 3" xfId="19778"/>
    <cellStyle name="Output 2 3 2 2 4 2 2 2 3 3 2" xfId="19779"/>
    <cellStyle name="Output 2 3 2 2 4 2 2 2 3 4" xfId="19780"/>
    <cellStyle name="Output 2 3 2 2 4 2 2 2 4" xfId="19781"/>
    <cellStyle name="Output 2 3 2 2 4 2 2 2 4 2" xfId="19782"/>
    <cellStyle name="Output 2 3 2 2 4 2 2 2 4 2 2" xfId="19783"/>
    <cellStyle name="Output 2 3 2 2 4 2 2 2 4 3" xfId="19784"/>
    <cellStyle name="Output 2 3 2 2 4 2 2 2 5" xfId="19785"/>
    <cellStyle name="Output 2 3 2 2 4 2 2 2 5 2" xfId="19786"/>
    <cellStyle name="Output 2 3 2 2 4 2 2 2 6" xfId="19787"/>
    <cellStyle name="Output 2 3 2 2 4 2 2 3" xfId="19788"/>
    <cellStyle name="Output 2 3 2 2 4 2 2 3 2" xfId="19789"/>
    <cellStyle name="Output 2 3 2 2 4 2 2 3 2 2" xfId="19790"/>
    <cellStyle name="Output 2 3 2 2 4 2 2 3 2 2 2" xfId="19791"/>
    <cellStyle name="Output 2 3 2 2 4 2 2 3 2 3" xfId="19792"/>
    <cellStyle name="Output 2 3 2 2 4 2 2 3 2 3 2" xfId="19793"/>
    <cellStyle name="Output 2 3 2 2 4 2 2 3 2 4" xfId="19794"/>
    <cellStyle name="Output 2 3 2 2 4 2 2 3 3" xfId="19795"/>
    <cellStyle name="Output 2 3 2 2 4 2 2 3 3 2" xfId="19796"/>
    <cellStyle name="Output 2 3 2 2 4 2 2 3 3 2 2" xfId="19797"/>
    <cellStyle name="Output 2 3 2 2 4 2 2 3 3 3" xfId="19798"/>
    <cellStyle name="Output 2 3 2 2 4 2 2 3 4" xfId="19799"/>
    <cellStyle name="Output 2 3 2 2 4 2 2 3 4 2" xfId="19800"/>
    <cellStyle name="Output 2 3 2 2 4 2 2 3 5" xfId="19801"/>
    <cellStyle name="Output 2 3 2 2 4 2 2 4" xfId="19802"/>
    <cellStyle name="Output 2 3 2 2 4 2 2 4 2" xfId="19803"/>
    <cellStyle name="Output 2 3 2 2 4 2 2 4 2 2" xfId="19804"/>
    <cellStyle name="Output 2 3 2 2 4 2 2 4 3" xfId="19805"/>
    <cellStyle name="Output 2 3 2 2 4 2 2 4 3 2" xfId="19806"/>
    <cellStyle name="Output 2 3 2 2 4 2 2 4 4" xfId="19807"/>
    <cellStyle name="Output 2 3 2 2 4 2 2 5" xfId="19808"/>
    <cellStyle name="Output 2 3 2 2 4 2 2 5 2" xfId="19809"/>
    <cellStyle name="Output 2 3 2 2 4 2 2 5 2 2" xfId="19810"/>
    <cellStyle name="Output 2 3 2 2 4 2 2 5 3" xfId="19811"/>
    <cellStyle name="Output 2 3 2 2 4 2 2 6" xfId="19812"/>
    <cellStyle name="Output 2 3 2 2 4 2 2 6 2" xfId="19813"/>
    <cellStyle name="Output 2 3 2 2 4 2 2 7" xfId="19814"/>
    <cellStyle name="Output 2 3 2 2 4 2 3" xfId="19815"/>
    <cellStyle name="Output 2 3 2 2 4 2 3 2" xfId="19816"/>
    <cellStyle name="Output 2 3 2 2 4 2 3 2 2" xfId="19817"/>
    <cellStyle name="Output 2 3 2 2 4 2 3 2 2 2" xfId="19818"/>
    <cellStyle name="Output 2 3 2 2 4 2 3 2 2 2 2" xfId="19819"/>
    <cellStyle name="Output 2 3 2 2 4 2 3 2 2 3" xfId="19820"/>
    <cellStyle name="Output 2 3 2 2 4 2 3 2 2 3 2" xfId="19821"/>
    <cellStyle name="Output 2 3 2 2 4 2 3 2 2 4" xfId="19822"/>
    <cellStyle name="Output 2 3 2 2 4 2 3 2 3" xfId="19823"/>
    <cellStyle name="Output 2 3 2 2 4 2 3 2 3 2" xfId="19824"/>
    <cellStyle name="Output 2 3 2 2 4 2 3 2 3 2 2" xfId="19825"/>
    <cellStyle name="Output 2 3 2 2 4 2 3 2 3 3" xfId="19826"/>
    <cellStyle name="Output 2 3 2 2 4 2 3 2 4" xfId="19827"/>
    <cellStyle name="Output 2 3 2 2 4 2 3 2 4 2" xfId="19828"/>
    <cellStyle name="Output 2 3 2 2 4 2 3 2 5" xfId="19829"/>
    <cellStyle name="Output 2 3 2 2 4 2 3 3" xfId="19830"/>
    <cellStyle name="Output 2 3 2 2 4 2 3 3 2" xfId="19831"/>
    <cellStyle name="Output 2 3 2 2 4 2 3 3 2 2" xfId="19832"/>
    <cellStyle name="Output 2 3 2 2 4 2 3 3 3" xfId="19833"/>
    <cellStyle name="Output 2 3 2 2 4 2 3 3 3 2" xfId="19834"/>
    <cellStyle name="Output 2 3 2 2 4 2 3 3 4" xfId="19835"/>
    <cellStyle name="Output 2 3 2 2 4 2 3 4" xfId="19836"/>
    <cellStyle name="Output 2 3 2 2 4 2 3 4 2" xfId="19837"/>
    <cellStyle name="Output 2 3 2 2 4 2 3 4 2 2" xfId="19838"/>
    <cellStyle name="Output 2 3 2 2 4 2 3 4 3" xfId="19839"/>
    <cellStyle name="Output 2 3 2 2 4 2 3 5" xfId="19840"/>
    <cellStyle name="Output 2 3 2 2 4 2 3 5 2" xfId="19841"/>
    <cellStyle name="Output 2 3 2 2 4 2 3 6" xfId="19842"/>
    <cellStyle name="Output 2 3 2 2 4 2 4" xfId="19843"/>
    <cellStyle name="Output 2 3 2 2 4 2 4 2" xfId="19844"/>
    <cellStyle name="Output 2 3 2 2 4 2 4 2 2" xfId="19845"/>
    <cellStyle name="Output 2 3 2 2 4 2 4 2 2 2" xfId="19846"/>
    <cellStyle name="Output 2 3 2 2 4 2 4 2 3" xfId="19847"/>
    <cellStyle name="Output 2 3 2 2 4 2 4 2 3 2" xfId="19848"/>
    <cellStyle name="Output 2 3 2 2 4 2 4 2 4" xfId="19849"/>
    <cellStyle name="Output 2 3 2 2 4 2 4 3" xfId="19850"/>
    <cellStyle name="Output 2 3 2 2 4 2 4 3 2" xfId="19851"/>
    <cellStyle name="Output 2 3 2 2 4 2 4 3 2 2" xfId="19852"/>
    <cellStyle name="Output 2 3 2 2 4 2 4 3 3" xfId="19853"/>
    <cellStyle name="Output 2 3 2 2 4 2 4 4" xfId="19854"/>
    <cellStyle name="Output 2 3 2 2 4 2 4 4 2" xfId="19855"/>
    <cellStyle name="Output 2 3 2 2 4 2 4 5" xfId="19856"/>
    <cellStyle name="Output 2 3 2 2 4 2 5" xfId="19857"/>
    <cellStyle name="Output 2 3 2 2 4 2 5 2" xfId="19858"/>
    <cellStyle name="Output 2 3 2 2 4 2 5 2 2" xfId="19859"/>
    <cellStyle name="Output 2 3 2 2 4 2 5 3" xfId="19860"/>
    <cellStyle name="Output 2 3 2 2 4 2 5 3 2" xfId="19861"/>
    <cellStyle name="Output 2 3 2 2 4 2 5 4" xfId="19862"/>
    <cellStyle name="Output 2 3 2 2 4 2 6" xfId="19863"/>
    <cellStyle name="Output 2 3 2 2 4 2 6 2" xfId="19864"/>
    <cellStyle name="Output 2 3 2 2 4 2 6 2 2" xfId="19865"/>
    <cellStyle name="Output 2 3 2 2 4 2 6 3" xfId="19866"/>
    <cellStyle name="Output 2 3 2 2 4 2 7" xfId="19867"/>
    <cellStyle name="Output 2 3 2 2 4 2 7 2" xfId="19868"/>
    <cellStyle name="Output 2 3 2 2 4 2 8" xfId="19869"/>
    <cellStyle name="Output 2 3 2 2 4 3" xfId="19870"/>
    <cellStyle name="Output 2 3 2 2 4 3 2" xfId="19871"/>
    <cellStyle name="Output 2 3 2 2 4 3 2 2" xfId="19872"/>
    <cellStyle name="Output 2 3 2 2 4 3 2 2 2" xfId="19873"/>
    <cellStyle name="Output 2 3 2 2 4 3 2 2 2 2" xfId="19874"/>
    <cellStyle name="Output 2 3 2 2 4 3 2 2 2 2 2" xfId="19875"/>
    <cellStyle name="Output 2 3 2 2 4 3 2 2 2 3" xfId="19876"/>
    <cellStyle name="Output 2 3 2 2 4 3 2 2 2 3 2" xfId="19877"/>
    <cellStyle name="Output 2 3 2 2 4 3 2 2 2 4" xfId="19878"/>
    <cellStyle name="Output 2 3 2 2 4 3 2 2 3" xfId="19879"/>
    <cellStyle name="Output 2 3 2 2 4 3 2 2 3 2" xfId="19880"/>
    <cellStyle name="Output 2 3 2 2 4 3 2 2 3 2 2" xfId="19881"/>
    <cellStyle name="Output 2 3 2 2 4 3 2 2 3 3" xfId="19882"/>
    <cellStyle name="Output 2 3 2 2 4 3 2 2 4" xfId="19883"/>
    <cellStyle name="Output 2 3 2 2 4 3 2 2 4 2" xfId="19884"/>
    <cellStyle name="Output 2 3 2 2 4 3 2 2 5" xfId="19885"/>
    <cellStyle name="Output 2 3 2 2 4 3 2 3" xfId="19886"/>
    <cellStyle name="Output 2 3 2 2 4 3 2 3 2" xfId="19887"/>
    <cellStyle name="Output 2 3 2 2 4 3 2 3 2 2" xfId="19888"/>
    <cellStyle name="Output 2 3 2 2 4 3 2 3 3" xfId="19889"/>
    <cellStyle name="Output 2 3 2 2 4 3 2 3 3 2" xfId="19890"/>
    <cellStyle name="Output 2 3 2 2 4 3 2 3 4" xfId="19891"/>
    <cellStyle name="Output 2 3 2 2 4 3 2 4" xfId="19892"/>
    <cellStyle name="Output 2 3 2 2 4 3 2 4 2" xfId="19893"/>
    <cellStyle name="Output 2 3 2 2 4 3 2 4 2 2" xfId="19894"/>
    <cellStyle name="Output 2 3 2 2 4 3 2 4 3" xfId="19895"/>
    <cellStyle name="Output 2 3 2 2 4 3 2 5" xfId="19896"/>
    <cellStyle name="Output 2 3 2 2 4 3 2 5 2" xfId="19897"/>
    <cellStyle name="Output 2 3 2 2 4 3 2 6" xfId="19898"/>
    <cellStyle name="Output 2 3 2 2 4 3 3" xfId="19899"/>
    <cellStyle name="Output 2 3 2 2 4 3 3 2" xfId="19900"/>
    <cellStyle name="Output 2 3 2 2 4 3 3 2 2" xfId="19901"/>
    <cellStyle name="Output 2 3 2 2 4 3 3 2 2 2" xfId="19902"/>
    <cellStyle name="Output 2 3 2 2 4 3 3 2 3" xfId="19903"/>
    <cellStyle name="Output 2 3 2 2 4 3 3 2 3 2" xfId="19904"/>
    <cellStyle name="Output 2 3 2 2 4 3 3 2 4" xfId="19905"/>
    <cellStyle name="Output 2 3 2 2 4 3 3 3" xfId="19906"/>
    <cellStyle name="Output 2 3 2 2 4 3 3 3 2" xfId="19907"/>
    <cellStyle name="Output 2 3 2 2 4 3 3 3 2 2" xfId="19908"/>
    <cellStyle name="Output 2 3 2 2 4 3 3 3 3" xfId="19909"/>
    <cellStyle name="Output 2 3 2 2 4 3 3 4" xfId="19910"/>
    <cellStyle name="Output 2 3 2 2 4 3 3 4 2" xfId="19911"/>
    <cellStyle name="Output 2 3 2 2 4 3 3 5" xfId="19912"/>
    <cellStyle name="Output 2 3 2 2 4 3 4" xfId="19913"/>
    <cellStyle name="Output 2 3 2 2 4 3 4 2" xfId="19914"/>
    <cellStyle name="Output 2 3 2 2 4 3 4 2 2" xfId="19915"/>
    <cellStyle name="Output 2 3 2 2 4 3 4 3" xfId="19916"/>
    <cellStyle name="Output 2 3 2 2 4 3 4 3 2" xfId="19917"/>
    <cellStyle name="Output 2 3 2 2 4 3 4 4" xfId="19918"/>
    <cellStyle name="Output 2 3 2 2 4 3 5" xfId="19919"/>
    <cellStyle name="Output 2 3 2 2 4 3 5 2" xfId="19920"/>
    <cellStyle name="Output 2 3 2 2 4 3 5 2 2" xfId="19921"/>
    <cellStyle name="Output 2 3 2 2 4 3 5 3" xfId="19922"/>
    <cellStyle name="Output 2 3 2 2 4 3 6" xfId="19923"/>
    <cellStyle name="Output 2 3 2 2 4 3 6 2" xfId="19924"/>
    <cellStyle name="Output 2 3 2 2 4 3 7" xfId="19925"/>
    <cellStyle name="Output 2 3 2 2 4 4" xfId="19926"/>
    <cellStyle name="Output 2 3 2 2 4 4 2" xfId="19927"/>
    <cellStyle name="Output 2 3 2 2 4 4 2 2" xfId="19928"/>
    <cellStyle name="Output 2 3 2 2 4 4 2 2 2" xfId="19929"/>
    <cellStyle name="Output 2 3 2 2 4 4 2 2 2 2" xfId="19930"/>
    <cellStyle name="Output 2 3 2 2 4 4 2 2 3" xfId="19931"/>
    <cellStyle name="Output 2 3 2 2 4 4 2 2 3 2" xfId="19932"/>
    <cellStyle name="Output 2 3 2 2 4 4 2 2 4" xfId="19933"/>
    <cellStyle name="Output 2 3 2 2 4 4 2 3" xfId="19934"/>
    <cellStyle name="Output 2 3 2 2 4 4 2 3 2" xfId="19935"/>
    <cellStyle name="Output 2 3 2 2 4 4 2 3 2 2" xfId="19936"/>
    <cellStyle name="Output 2 3 2 2 4 4 2 3 3" xfId="19937"/>
    <cellStyle name="Output 2 3 2 2 4 4 2 4" xfId="19938"/>
    <cellStyle name="Output 2 3 2 2 4 4 2 4 2" xfId="19939"/>
    <cellStyle name="Output 2 3 2 2 4 4 2 5" xfId="19940"/>
    <cellStyle name="Output 2 3 2 2 4 4 3" xfId="19941"/>
    <cellStyle name="Output 2 3 2 2 4 4 3 2" xfId="19942"/>
    <cellStyle name="Output 2 3 2 2 4 4 3 2 2" xfId="19943"/>
    <cellStyle name="Output 2 3 2 2 4 4 3 3" xfId="19944"/>
    <cellStyle name="Output 2 3 2 2 4 4 3 3 2" xfId="19945"/>
    <cellStyle name="Output 2 3 2 2 4 4 3 4" xfId="19946"/>
    <cellStyle name="Output 2 3 2 2 4 4 4" xfId="19947"/>
    <cellStyle name="Output 2 3 2 2 4 4 4 2" xfId="19948"/>
    <cellStyle name="Output 2 3 2 2 4 4 4 2 2" xfId="19949"/>
    <cellStyle name="Output 2 3 2 2 4 4 4 3" xfId="19950"/>
    <cellStyle name="Output 2 3 2 2 4 4 5" xfId="19951"/>
    <cellStyle name="Output 2 3 2 2 4 4 5 2" xfId="19952"/>
    <cellStyle name="Output 2 3 2 2 4 4 6" xfId="19953"/>
    <cellStyle name="Output 2 3 2 2 4 5" xfId="19954"/>
    <cellStyle name="Output 2 3 2 2 4 5 2" xfId="19955"/>
    <cellStyle name="Output 2 3 2 2 4 5 2 2" xfId="19956"/>
    <cellStyle name="Output 2 3 2 2 4 5 2 2 2" xfId="19957"/>
    <cellStyle name="Output 2 3 2 2 4 5 2 3" xfId="19958"/>
    <cellStyle name="Output 2 3 2 2 4 5 2 3 2" xfId="19959"/>
    <cellStyle name="Output 2 3 2 2 4 5 2 4" xfId="19960"/>
    <cellStyle name="Output 2 3 2 2 4 5 3" xfId="19961"/>
    <cellStyle name="Output 2 3 2 2 4 5 3 2" xfId="19962"/>
    <cellStyle name="Output 2 3 2 2 4 5 3 2 2" xfId="19963"/>
    <cellStyle name="Output 2 3 2 2 4 5 3 3" xfId="19964"/>
    <cellStyle name="Output 2 3 2 2 4 5 4" xfId="19965"/>
    <cellStyle name="Output 2 3 2 2 4 5 4 2" xfId="19966"/>
    <cellStyle name="Output 2 3 2 2 4 5 5" xfId="19967"/>
    <cellStyle name="Output 2 3 2 2 4 6" xfId="19968"/>
    <cellStyle name="Output 2 3 2 2 4 6 2" xfId="19969"/>
    <cellStyle name="Output 2 3 2 2 4 6 2 2" xfId="19970"/>
    <cellStyle name="Output 2 3 2 2 4 6 3" xfId="19971"/>
    <cellStyle name="Output 2 3 2 2 4 6 3 2" xfId="19972"/>
    <cellStyle name="Output 2 3 2 2 4 6 4" xfId="19973"/>
    <cellStyle name="Output 2 3 2 2 4 7" xfId="19974"/>
    <cellStyle name="Output 2 3 2 2 4 7 2" xfId="19975"/>
    <cellStyle name="Output 2 3 2 2 4 7 2 2" xfId="19976"/>
    <cellStyle name="Output 2 3 2 2 4 7 3" xfId="19977"/>
    <cellStyle name="Output 2 3 2 2 4 8" xfId="19978"/>
    <cellStyle name="Output 2 3 2 2 4 8 2" xfId="19979"/>
    <cellStyle name="Output 2 3 2 2 4 9" xfId="19980"/>
    <cellStyle name="Output 2 3 2 2 5" xfId="19981"/>
    <cellStyle name="Output 2 3 2 2 5 2" xfId="19982"/>
    <cellStyle name="Output 2 3 2 2 5 2 2" xfId="19983"/>
    <cellStyle name="Output 2 3 2 2 5 2 2 2" xfId="19984"/>
    <cellStyle name="Output 2 3 2 2 5 2 2 2 2" xfId="19985"/>
    <cellStyle name="Output 2 3 2 2 5 2 2 2 2 2" xfId="19986"/>
    <cellStyle name="Output 2 3 2 2 5 2 2 2 2 2 2" xfId="19987"/>
    <cellStyle name="Output 2 3 2 2 5 2 2 2 2 3" xfId="19988"/>
    <cellStyle name="Output 2 3 2 2 5 2 2 2 2 3 2" xfId="19989"/>
    <cellStyle name="Output 2 3 2 2 5 2 2 2 2 4" xfId="19990"/>
    <cellStyle name="Output 2 3 2 2 5 2 2 2 3" xfId="19991"/>
    <cellStyle name="Output 2 3 2 2 5 2 2 2 3 2" xfId="19992"/>
    <cellStyle name="Output 2 3 2 2 5 2 2 2 3 2 2" xfId="19993"/>
    <cellStyle name="Output 2 3 2 2 5 2 2 2 3 3" xfId="19994"/>
    <cellStyle name="Output 2 3 2 2 5 2 2 2 4" xfId="19995"/>
    <cellStyle name="Output 2 3 2 2 5 2 2 2 4 2" xfId="19996"/>
    <cellStyle name="Output 2 3 2 2 5 2 2 2 5" xfId="19997"/>
    <cellStyle name="Output 2 3 2 2 5 2 2 3" xfId="19998"/>
    <cellStyle name="Output 2 3 2 2 5 2 2 3 2" xfId="19999"/>
    <cellStyle name="Output 2 3 2 2 5 2 2 3 2 2" xfId="20000"/>
    <cellStyle name="Output 2 3 2 2 5 2 2 3 3" xfId="20001"/>
    <cellStyle name="Output 2 3 2 2 5 2 2 3 3 2" xfId="20002"/>
    <cellStyle name="Output 2 3 2 2 5 2 2 3 4" xfId="20003"/>
    <cellStyle name="Output 2 3 2 2 5 2 2 4" xfId="20004"/>
    <cellStyle name="Output 2 3 2 2 5 2 2 4 2" xfId="20005"/>
    <cellStyle name="Output 2 3 2 2 5 2 2 4 2 2" xfId="20006"/>
    <cellStyle name="Output 2 3 2 2 5 2 2 4 3" xfId="20007"/>
    <cellStyle name="Output 2 3 2 2 5 2 2 5" xfId="20008"/>
    <cellStyle name="Output 2 3 2 2 5 2 2 5 2" xfId="20009"/>
    <cellStyle name="Output 2 3 2 2 5 2 2 6" xfId="20010"/>
    <cellStyle name="Output 2 3 2 2 5 2 3" xfId="20011"/>
    <cellStyle name="Output 2 3 2 2 5 2 3 2" xfId="20012"/>
    <cellStyle name="Output 2 3 2 2 5 2 3 2 2" xfId="20013"/>
    <cellStyle name="Output 2 3 2 2 5 2 3 2 2 2" xfId="20014"/>
    <cellStyle name="Output 2 3 2 2 5 2 3 2 3" xfId="20015"/>
    <cellStyle name="Output 2 3 2 2 5 2 3 2 3 2" xfId="20016"/>
    <cellStyle name="Output 2 3 2 2 5 2 3 2 4" xfId="20017"/>
    <cellStyle name="Output 2 3 2 2 5 2 3 3" xfId="20018"/>
    <cellStyle name="Output 2 3 2 2 5 2 3 3 2" xfId="20019"/>
    <cellStyle name="Output 2 3 2 2 5 2 3 3 2 2" xfId="20020"/>
    <cellStyle name="Output 2 3 2 2 5 2 3 3 3" xfId="20021"/>
    <cellStyle name="Output 2 3 2 2 5 2 3 4" xfId="20022"/>
    <cellStyle name="Output 2 3 2 2 5 2 3 4 2" xfId="20023"/>
    <cellStyle name="Output 2 3 2 2 5 2 3 5" xfId="20024"/>
    <cellStyle name="Output 2 3 2 2 5 2 4" xfId="20025"/>
    <cellStyle name="Output 2 3 2 2 5 2 4 2" xfId="20026"/>
    <cellStyle name="Output 2 3 2 2 5 2 4 2 2" xfId="20027"/>
    <cellStyle name="Output 2 3 2 2 5 2 4 3" xfId="20028"/>
    <cellStyle name="Output 2 3 2 2 5 2 4 3 2" xfId="20029"/>
    <cellStyle name="Output 2 3 2 2 5 2 4 4" xfId="20030"/>
    <cellStyle name="Output 2 3 2 2 5 2 5" xfId="20031"/>
    <cellStyle name="Output 2 3 2 2 5 2 5 2" xfId="20032"/>
    <cellStyle name="Output 2 3 2 2 5 2 5 2 2" xfId="20033"/>
    <cellStyle name="Output 2 3 2 2 5 2 5 3" xfId="20034"/>
    <cellStyle name="Output 2 3 2 2 5 2 6" xfId="20035"/>
    <cellStyle name="Output 2 3 2 2 5 2 6 2" xfId="20036"/>
    <cellStyle name="Output 2 3 2 2 5 2 7" xfId="20037"/>
    <cellStyle name="Output 2 3 2 2 5 3" xfId="20038"/>
    <cellStyle name="Output 2 3 2 2 5 3 2" xfId="20039"/>
    <cellStyle name="Output 2 3 2 2 5 3 2 2" xfId="20040"/>
    <cellStyle name="Output 2 3 2 2 5 3 2 2 2" xfId="20041"/>
    <cellStyle name="Output 2 3 2 2 5 3 2 2 2 2" xfId="20042"/>
    <cellStyle name="Output 2 3 2 2 5 3 2 2 3" xfId="20043"/>
    <cellStyle name="Output 2 3 2 2 5 3 2 2 3 2" xfId="20044"/>
    <cellStyle name="Output 2 3 2 2 5 3 2 2 4" xfId="20045"/>
    <cellStyle name="Output 2 3 2 2 5 3 2 3" xfId="20046"/>
    <cellStyle name="Output 2 3 2 2 5 3 2 3 2" xfId="20047"/>
    <cellStyle name="Output 2 3 2 2 5 3 2 3 2 2" xfId="20048"/>
    <cellStyle name="Output 2 3 2 2 5 3 2 3 3" xfId="20049"/>
    <cellStyle name="Output 2 3 2 2 5 3 2 4" xfId="20050"/>
    <cellStyle name="Output 2 3 2 2 5 3 2 4 2" xfId="20051"/>
    <cellStyle name="Output 2 3 2 2 5 3 2 5" xfId="20052"/>
    <cellStyle name="Output 2 3 2 2 5 3 3" xfId="20053"/>
    <cellStyle name="Output 2 3 2 2 5 3 3 2" xfId="20054"/>
    <cellStyle name="Output 2 3 2 2 5 3 3 2 2" xfId="20055"/>
    <cellStyle name="Output 2 3 2 2 5 3 3 3" xfId="20056"/>
    <cellStyle name="Output 2 3 2 2 5 3 3 3 2" xfId="20057"/>
    <cellStyle name="Output 2 3 2 2 5 3 3 4" xfId="20058"/>
    <cellStyle name="Output 2 3 2 2 5 3 4" xfId="20059"/>
    <cellStyle name="Output 2 3 2 2 5 3 4 2" xfId="20060"/>
    <cellStyle name="Output 2 3 2 2 5 3 4 2 2" xfId="20061"/>
    <cellStyle name="Output 2 3 2 2 5 3 4 3" xfId="20062"/>
    <cellStyle name="Output 2 3 2 2 5 3 5" xfId="20063"/>
    <cellStyle name="Output 2 3 2 2 5 3 5 2" xfId="20064"/>
    <cellStyle name="Output 2 3 2 2 5 3 6" xfId="20065"/>
    <cellStyle name="Output 2 3 2 2 5 4" xfId="20066"/>
    <cellStyle name="Output 2 3 2 2 5 4 2" xfId="20067"/>
    <cellStyle name="Output 2 3 2 2 5 4 2 2" xfId="20068"/>
    <cellStyle name="Output 2 3 2 2 5 4 2 2 2" xfId="20069"/>
    <cellStyle name="Output 2 3 2 2 5 4 2 3" xfId="20070"/>
    <cellStyle name="Output 2 3 2 2 5 4 2 3 2" xfId="20071"/>
    <cellStyle name="Output 2 3 2 2 5 4 2 4" xfId="20072"/>
    <cellStyle name="Output 2 3 2 2 5 4 3" xfId="20073"/>
    <cellStyle name="Output 2 3 2 2 5 4 3 2" xfId="20074"/>
    <cellStyle name="Output 2 3 2 2 5 4 3 2 2" xfId="20075"/>
    <cellStyle name="Output 2 3 2 2 5 4 3 3" xfId="20076"/>
    <cellStyle name="Output 2 3 2 2 5 4 4" xfId="20077"/>
    <cellStyle name="Output 2 3 2 2 5 4 4 2" xfId="20078"/>
    <cellStyle name="Output 2 3 2 2 5 4 5" xfId="20079"/>
    <cellStyle name="Output 2 3 2 2 5 5" xfId="20080"/>
    <cellStyle name="Output 2 3 2 2 5 5 2" xfId="20081"/>
    <cellStyle name="Output 2 3 2 2 5 5 2 2" xfId="20082"/>
    <cellStyle name="Output 2 3 2 2 5 5 3" xfId="20083"/>
    <cellStyle name="Output 2 3 2 2 5 5 3 2" xfId="20084"/>
    <cellStyle name="Output 2 3 2 2 5 5 4" xfId="20085"/>
    <cellStyle name="Output 2 3 2 2 5 6" xfId="20086"/>
    <cellStyle name="Output 2 3 2 2 5 6 2" xfId="20087"/>
    <cellStyle name="Output 2 3 2 2 5 6 2 2" xfId="20088"/>
    <cellStyle name="Output 2 3 2 2 5 6 3" xfId="20089"/>
    <cellStyle name="Output 2 3 2 2 5 7" xfId="20090"/>
    <cellStyle name="Output 2 3 2 2 5 7 2" xfId="20091"/>
    <cellStyle name="Output 2 3 2 2 5 8" xfId="20092"/>
    <cellStyle name="Output 2 3 2 2 6" xfId="20093"/>
    <cellStyle name="Output 2 3 2 2 6 2" xfId="20094"/>
    <cellStyle name="Output 2 3 2 2 6 2 2" xfId="20095"/>
    <cellStyle name="Output 2 3 2 2 6 2 2 2" xfId="20096"/>
    <cellStyle name="Output 2 3 2 2 6 2 2 2 2" xfId="20097"/>
    <cellStyle name="Output 2 3 2 2 6 2 2 2 2 2" xfId="20098"/>
    <cellStyle name="Output 2 3 2 2 6 2 2 2 3" xfId="20099"/>
    <cellStyle name="Output 2 3 2 2 6 2 2 2 3 2" xfId="20100"/>
    <cellStyle name="Output 2 3 2 2 6 2 2 2 4" xfId="20101"/>
    <cellStyle name="Output 2 3 2 2 6 2 2 3" xfId="20102"/>
    <cellStyle name="Output 2 3 2 2 6 2 2 3 2" xfId="20103"/>
    <cellStyle name="Output 2 3 2 2 6 2 2 3 2 2" xfId="20104"/>
    <cellStyle name="Output 2 3 2 2 6 2 2 3 3" xfId="20105"/>
    <cellStyle name="Output 2 3 2 2 6 2 2 4" xfId="20106"/>
    <cellStyle name="Output 2 3 2 2 6 2 2 4 2" xfId="20107"/>
    <cellStyle name="Output 2 3 2 2 6 2 2 5" xfId="20108"/>
    <cellStyle name="Output 2 3 2 2 6 2 3" xfId="20109"/>
    <cellStyle name="Output 2 3 2 2 6 2 3 2" xfId="20110"/>
    <cellStyle name="Output 2 3 2 2 6 2 3 2 2" xfId="20111"/>
    <cellStyle name="Output 2 3 2 2 6 2 3 3" xfId="20112"/>
    <cellStyle name="Output 2 3 2 2 6 2 3 3 2" xfId="20113"/>
    <cellStyle name="Output 2 3 2 2 6 2 3 4" xfId="20114"/>
    <cellStyle name="Output 2 3 2 2 6 2 4" xfId="20115"/>
    <cellStyle name="Output 2 3 2 2 6 2 4 2" xfId="20116"/>
    <cellStyle name="Output 2 3 2 2 6 2 4 2 2" xfId="20117"/>
    <cellStyle name="Output 2 3 2 2 6 2 4 3" xfId="20118"/>
    <cellStyle name="Output 2 3 2 2 6 2 5" xfId="20119"/>
    <cellStyle name="Output 2 3 2 2 6 2 5 2" xfId="20120"/>
    <cellStyle name="Output 2 3 2 2 6 2 6" xfId="20121"/>
    <cellStyle name="Output 2 3 2 2 6 3" xfId="20122"/>
    <cellStyle name="Output 2 3 2 2 6 3 2" xfId="20123"/>
    <cellStyle name="Output 2 3 2 2 6 3 2 2" xfId="20124"/>
    <cellStyle name="Output 2 3 2 2 6 3 2 2 2" xfId="20125"/>
    <cellStyle name="Output 2 3 2 2 6 3 2 3" xfId="20126"/>
    <cellStyle name="Output 2 3 2 2 6 3 2 3 2" xfId="20127"/>
    <cellStyle name="Output 2 3 2 2 6 3 2 4" xfId="20128"/>
    <cellStyle name="Output 2 3 2 2 6 3 3" xfId="20129"/>
    <cellStyle name="Output 2 3 2 2 6 3 3 2" xfId="20130"/>
    <cellStyle name="Output 2 3 2 2 6 3 3 2 2" xfId="20131"/>
    <cellStyle name="Output 2 3 2 2 6 3 3 3" xfId="20132"/>
    <cellStyle name="Output 2 3 2 2 6 3 4" xfId="20133"/>
    <cellStyle name="Output 2 3 2 2 6 3 4 2" xfId="20134"/>
    <cellStyle name="Output 2 3 2 2 6 3 5" xfId="20135"/>
    <cellStyle name="Output 2 3 2 2 6 4" xfId="20136"/>
    <cellStyle name="Output 2 3 2 2 6 4 2" xfId="20137"/>
    <cellStyle name="Output 2 3 2 2 6 4 2 2" xfId="20138"/>
    <cellStyle name="Output 2 3 2 2 6 4 3" xfId="20139"/>
    <cellStyle name="Output 2 3 2 2 6 4 3 2" xfId="20140"/>
    <cellStyle name="Output 2 3 2 2 6 4 4" xfId="20141"/>
    <cellStyle name="Output 2 3 2 2 6 5" xfId="20142"/>
    <cellStyle name="Output 2 3 2 2 6 5 2" xfId="20143"/>
    <cellStyle name="Output 2 3 2 2 6 5 2 2" xfId="20144"/>
    <cellStyle name="Output 2 3 2 2 6 5 3" xfId="20145"/>
    <cellStyle name="Output 2 3 2 2 6 6" xfId="20146"/>
    <cellStyle name="Output 2 3 2 2 6 6 2" xfId="20147"/>
    <cellStyle name="Output 2 3 2 2 6 7" xfId="20148"/>
    <cellStyle name="Output 2 3 2 2 7" xfId="20149"/>
    <cellStyle name="Output 2 3 2 2 7 2" xfId="20150"/>
    <cellStyle name="Output 2 3 2 2 7 2 2" xfId="20151"/>
    <cellStyle name="Output 2 3 2 2 7 2 2 2" xfId="20152"/>
    <cellStyle name="Output 2 3 2 2 7 2 2 2 2" xfId="20153"/>
    <cellStyle name="Output 2 3 2 2 7 2 2 3" xfId="20154"/>
    <cellStyle name="Output 2 3 2 2 7 2 2 3 2" xfId="20155"/>
    <cellStyle name="Output 2 3 2 2 7 2 2 4" xfId="20156"/>
    <cellStyle name="Output 2 3 2 2 7 2 3" xfId="20157"/>
    <cellStyle name="Output 2 3 2 2 7 2 3 2" xfId="20158"/>
    <cellStyle name="Output 2 3 2 2 7 2 3 2 2" xfId="20159"/>
    <cellStyle name="Output 2 3 2 2 7 2 3 3" xfId="20160"/>
    <cellStyle name="Output 2 3 2 2 7 2 4" xfId="20161"/>
    <cellStyle name="Output 2 3 2 2 7 2 4 2" xfId="20162"/>
    <cellStyle name="Output 2 3 2 2 7 2 5" xfId="20163"/>
    <cellStyle name="Output 2 3 2 2 7 3" xfId="20164"/>
    <cellStyle name="Output 2 3 2 2 7 3 2" xfId="20165"/>
    <cellStyle name="Output 2 3 2 2 7 3 2 2" xfId="20166"/>
    <cellStyle name="Output 2 3 2 2 7 3 3" xfId="20167"/>
    <cellStyle name="Output 2 3 2 2 7 3 3 2" xfId="20168"/>
    <cellStyle name="Output 2 3 2 2 7 3 4" xfId="20169"/>
    <cellStyle name="Output 2 3 2 2 7 4" xfId="20170"/>
    <cellStyle name="Output 2 3 2 2 7 4 2" xfId="20171"/>
    <cellStyle name="Output 2 3 2 2 7 4 2 2" xfId="20172"/>
    <cellStyle name="Output 2 3 2 2 7 4 3" xfId="20173"/>
    <cellStyle name="Output 2 3 2 2 7 5" xfId="20174"/>
    <cellStyle name="Output 2 3 2 2 7 5 2" xfId="20175"/>
    <cellStyle name="Output 2 3 2 2 7 6" xfId="20176"/>
    <cellStyle name="Output 2 3 2 2 8" xfId="20177"/>
    <cellStyle name="Output 2 3 2 2 8 2" xfId="20178"/>
    <cellStyle name="Output 2 3 2 2 8 2 2" xfId="20179"/>
    <cellStyle name="Output 2 3 2 2 8 2 2 2" xfId="20180"/>
    <cellStyle name="Output 2 3 2 2 8 2 3" xfId="20181"/>
    <cellStyle name="Output 2 3 2 2 8 2 3 2" xfId="20182"/>
    <cellStyle name="Output 2 3 2 2 8 2 4" xfId="20183"/>
    <cellStyle name="Output 2 3 2 2 8 3" xfId="20184"/>
    <cellStyle name="Output 2 3 2 2 8 3 2" xfId="20185"/>
    <cellStyle name="Output 2 3 2 2 8 3 2 2" xfId="20186"/>
    <cellStyle name="Output 2 3 2 2 8 3 3" xfId="20187"/>
    <cellStyle name="Output 2 3 2 2 8 4" xfId="20188"/>
    <cellStyle name="Output 2 3 2 2 8 4 2" xfId="20189"/>
    <cellStyle name="Output 2 3 2 2 8 5" xfId="20190"/>
    <cellStyle name="Output 2 3 2 2 9" xfId="20191"/>
    <cellStyle name="Output 2 3 2 2 9 2" xfId="20192"/>
    <cellStyle name="Output 2 3 2 2 9 2 2" xfId="20193"/>
    <cellStyle name="Output 2 3 2 2 9 3" xfId="20194"/>
    <cellStyle name="Output 2 3 2 2 9 3 2" xfId="20195"/>
    <cellStyle name="Output 2 3 2 2 9 4" xfId="20196"/>
    <cellStyle name="Output 2 3 2 3" xfId="20197"/>
    <cellStyle name="Output 2 3 2 3 10" xfId="20198"/>
    <cellStyle name="Output 2 3 2 3 10 2" xfId="20199"/>
    <cellStyle name="Output 2 3 2 3 10 2 2" xfId="20200"/>
    <cellStyle name="Output 2 3 2 3 10 3" xfId="20201"/>
    <cellStyle name="Output 2 3 2 3 11" xfId="20202"/>
    <cellStyle name="Output 2 3 2 3 11 2" xfId="20203"/>
    <cellStyle name="Output 2 3 2 3 12" xfId="20204"/>
    <cellStyle name="Output 2 3 2 3 2" xfId="20205"/>
    <cellStyle name="Output 2 3 2 3 2 10" xfId="20206"/>
    <cellStyle name="Output 2 3 2 3 2 2" xfId="20207"/>
    <cellStyle name="Output 2 3 2 3 2 2 2" xfId="20208"/>
    <cellStyle name="Output 2 3 2 3 2 2 2 2" xfId="20209"/>
    <cellStyle name="Output 2 3 2 3 2 2 2 2 2" xfId="20210"/>
    <cellStyle name="Output 2 3 2 3 2 2 2 2 2 2" xfId="20211"/>
    <cellStyle name="Output 2 3 2 3 2 2 2 2 2 2 2" xfId="20212"/>
    <cellStyle name="Output 2 3 2 3 2 2 2 2 2 2 2 2" xfId="20213"/>
    <cellStyle name="Output 2 3 2 3 2 2 2 2 2 2 2 2 2" xfId="20214"/>
    <cellStyle name="Output 2 3 2 3 2 2 2 2 2 2 2 3" xfId="20215"/>
    <cellStyle name="Output 2 3 2 3 2 2 2 2 2 2 2 3 2" xfId="20216"/>
    <cellStyle name="Output 2 3 2 3 2 2 2 2 2 2 2 4" xfId="20217"/>
    <cellStyle name="Output 2 3 2 3 2 2 2 2 2 2 3" xfId="20218"/>
    <cellStyle name="Output 2 3 2 3 2 2 2 2 2 2 3 2" xfId="20219"/>
    <cellStyle name="Output 2 3 2 3 2 2 2 2 2 2 3 2 2" xfId="20220"/>
    <cellStyle name="Output 2 3 2 3 2 2 2 2 2 2 3 3" xfId="20221"/>
    <cellStyle name="Output 2 3 2 3 2 2 2 2 2 2 4" xfId="20222"/>
    <cellStyle name="Output 2 3 2 3 2 2 2 2 2 2 4 2" xfId="20223"/>
    <cellStyle name="Output 2 3 2 3 2 2 2 2 2 2 5" xfId="20224"/>
    <cellStyle name="Output 2 3 2 3 2 2 2 2 2 3" xfId="20225"/>
    <cellStyle name="Output 2 3 2 3 2 2 2 2 2 3 2" xfId="20226"/>
    <cellStyle name="Output 2 3 2 3 2 2 2 2 2 3 2 2" xfId="20227"/>
    <cellStyle name="Output 2 3 2 3 2 2 2 2 2 3 3" xfId="20228"/>
    <cellStyle name="Output 2 3 2 3 2 2 2 2 2 3 3 2" xfId="20229"/>
    <cellStyle name="Output 2 3 2 3 2 2 2 2 2 3 4" xfId="20230"/>
    <cellStyle name="Output 2 3 2 3 2 2 2 2 2 4" xfId="20231"/>
    <cellStyle name="Output 2 3 2 3 2 2 2 2 2 4 2" xfId="20232"/>
    <cellStyle name="Output 2 3 2 3 2 2 2 2 2 4 2 2" xfId="20233"/>
    <cellStyle name="Output 2 3 2 3 2 2 2 2 2 4 3" xfId="20234"/>
    <cellStyle name="Output 2 3 2 3 2 2 2 2 2 5" xfId="20235"/>
    <cellStyle name="Output 2 3 2 3 2 2 2 2 2 5 2" xfId="20236"/>
    <cellStyle name="Output 2 3 2 3 2 2 2 2 2 6" xfId="20237"/>
    <cellStyle name="Output 2 3 2 3 2 2 2 2 3" xfId="20238"/>
    <cellStyle name="Output 2 3 2 3 2 2 2 2 3 2" xfId="20239"/>
    <cellStyle name="Output 2 3 2 3 2 2 2 2 3 2 2" xfId="20240"/>
    <cellStyle name="Output 2 3 2 3 2 2 2 2 3 2 2 2" xfId="20241"/>
    <cellStyle name="Output 2 3 2 3 2 2 2 2 3 2 3" xfId="20242"/>
    <cellStyle name="Output 2 3 2 3 2 2 2 2 3 2 3 2" xfId="20243"/>
    <cellStyle name="Output 2 3 2 3 2 2 2 2 3 2 4" xfId="20244"/>
    <cellStyle name="Output 2 3 2 3 2 2 2 2 3 3" xfId="20245"/>
    <cellStyle name="Output 2 3 2 3 2 2 2 2 3 3 2" xfId="20246"/>
    <cellStyle name="Output 2 3 2 3 2 2 2 2 3 3 2 2" xfId="20247"/>
    <cellStyle name="Output 2 3 2 3 2 2 2 2 3 3 3" xfId="20248"/>
    <cellStyle name="Output 2 3 2 3 2 2 2 2 3 4" xfId="20249"/>
    <cellStyle name="Output 2 3 2 3 2 2 2 2 3 4 2" xfId="20250"/>
    <cellStyle name="Output 2 3 2 3 2 2 2 2 3 5" xfId="20251"/>
    <cellStyle name="Output 2 3 2 3 2 2 2 2 4" xfId="20252"/>
    <cellStyle name="Output 2 3 2 3 2 2 2 2 4 2" xfId="20253"/>
    <cellStyle name="Output 2 3 2 3 2 2 2 2 4 2 2" xfId="20254"/>
    <cellStyle name="Output 2 3 2 3 2 2 2 2 4 3" xfId="20255"/>
    <cellStyle name="Output 2 3 2 3 2 2 2 2 4 3 2" xfId="20256"/>
    <cellStyle name="Output 2 3 2 3 2 2 2 2 4 4" xfId="20257"/>
    <cellStyle name="Output 2 3 2 3 2 2 2 2 5" xfId="20258"/>
    <cellStyle name="Output 2 3 2 3 2 2 2 2 5 2" xfId="20259"/>
    <cellStyle name="Output 2 3 2 3 2 2 2 2 5 2 2" xfId="20260"/>
    <cellStyle name="Output 2 3 2 3 2 2 2 2 5 3" xfId="20261"/>
    <cellStyle name="Output 2 3 2 3 2 2 2 2 6" xfId="20262"/>
    <cellStyle name="Output 2 3 2 3 2 2 2 2 6 2" xfId="20263"/>
    <cellStyle name="Output 2 3 2 3 2 2 2 2 7" xfId="20264"/>
    <cellStyle name="Output 2 3 2 3 2 2 2 3" xfId="20265"/>
    <cellStyle name="Output 2 3 2 3 2 2 2 3 2" xfId="20266"/>
    <cellStyle name="Output 2 3 2 3 2 2 2 3 2 2" xfId="20267"/>
    <cellStyle name="Output 2 3 2 3 2 2 2 3 2 2 2" xfId="20268"/>
    <cellStyle name="Output 2 3 2 3 2 2 2 3 2 2 2 2" xfId="20269"/>
    <cellStyle name="Output 2 3 2 3 2 2 2 3 2 2 3" xfId="20270"/>
    <cellStyle name="Output 2 3 2 3 2 2 2 3 2 2 3 2" xfId="20271"/>
    <cellStyle name="Output 2 3 2 3 2 2 2 3 2 2 4" xfId="20272"/>
    <cellStyle name="Output 2 3 2 3 2 2 2 3 2 3" xfId="20273"/>
    <cellStyle name="Output 2 3 2 3 2 2 2 3 2 3 2" xfId="20274"/>
    <cellStyle name="Output 2 3 2 3 2 2 2 3 2 3 2 2" xfId="20275"/>
    <cellStyle name="Output 2 3 2 3 2 2 2 3 2 3 3" xfId="20276"/>
    <cellStyle name="Output 2 3 2 3 2 2 2 3 2 4" xfId="20277"/>
    <cellStyle name="Output 2 3 2 3 2 2 2 3 2 4 2" xfId="20278"/>
    <cellStyle name="Output 2 3 2 3 2 2 2 3 2 5" xfId="20279"/>
    <cellStyle name="Output 2 3 2 3 2 2 2 3 3" xfId="20280"/>
    <cellStyle name="Output 2 3 2 3 2 2 2 3 3 2" xfId="20281"/>
    <cellStyle name="Output 2 3 2 3 2 2 2 3 3 2 2" xfId="20282"/>
    <cellStyle name="Output 2 3 2 3 2 2 2 3 3 3" xfId="20283"/>
    <cellStyle name="Output 2 3 2 3 2 2 2 3 3 3 2" xfId="20284"/>
    <cellStyle name="Output 2 3 2 3 2 2 2 3 3 4" xfId="20285"/>
    <cellStyle name="Output 2 3 2 3 2 2 2 3 4" xfId="20286"/>
    <cellStyle name="Output 2 3 2 3 2 2 2 3 4 2" xfId="20287"/>
    <cellStyle name="Output 2 3 2 3 2 2 2 3 4 2 2" xfId="20288"/>
    <cellStyle name="Output 2 3 2 3 2 2 2 3 4 3" xfId="20289"/>
    <cellStyle name="Output 2 3 2 3 2 2 2 3 5" xfId="20290"/>
    <cellStyle name="Output 2 3 2 3 2 2 2 3 5 2" xfId="20291"/>
    <cellStyle name="Output 2 3 2 3 2 2 2 3 6" xfId="20292"/>
    <cellStyle name="Output 2 3 2 3 2 2 2 4" xfId="20293"/>
    <cellStyle name="Output 2 3 2 3 2 2 2 4 2" xfId="20294"/>
    <cellStyle name="Output 2 3 2 3 2 2 2 4 2 2" xfId="20295"/>
    <cellStyle name="Output 2 3 2 3 2 2 2 4 2 2 2" xfId="20296"/>
    <cellStyle name="Output 2 3 2 3 2 2 2 4 2 3" xfId="20297"/>
    <cellStyle name="Output 2 3 2 3 2 2 2 4 2 3 2" xfId="20298"/>
    <cellStyle name="Output 2 3 2 3 2 2 2 4 2 4" xfId="20299"/>
    <cellStyle name="Output 2 3 2 3 2 2 2 4 3" xfId="20300"/>
    <cellStyle name="Output 2 3 2 3 2 2 2 4 3 2" xfId="20301"/>
    <cellStyle name="Output 2 3 2 3 2 2 2 4 3 2 2" xfId="20302"/>
    <cellStyle name="Output 2 3 2 3 2 2 2 4 3 3" xfId="20303"/>
    <cellStyle name="Output 2 3 2 3 2 2 2 4 4" xfId="20304"/>
    <cellStyle name="Output 2 3 2 3 2 2 2 4 4 2" xfId="20305"/>
    <cellStyle name="Output 2 3 2 3 2 2 2 4 5" xfId="20306"/>
    <cellStyle name="Output 2 3 2 3 2 2 2 5" xfId="20307"/>
    <cellStyle name="Output 2 3 2 3 2 2 2 5 2" xfId="20308"/>
    <cellStyle name="Output 2 3 2 3 2 2 2 5 2 2" xfId="20309"/>
    <cellStyle name="Output 2 3 2 3 2 2 2 5 3" xfId="20310"/>
    <cellStyle name="Output 2 3 2 3 2 2 2 5 3 2" xfId="20311"/>
    <cellStyle name="Output 2 3 2 3 2 2 2 5 4" xfId="20312"/>
    <cellStyle name="Output 2 3 2 3 2 2 2 6" xfId="20313"/>
    <cellStyle name="Output 2 3 2 3 2 2 2 6 2" xfId="20314"/>
    <cellStyle name="Output 2 3 2 3 2 2 2 6 2 2" xfId="20315"/>
    <cellStyle name="Output 2 3 2 3 2 2 2 6 3" xfId="20316"/>
    <cellStyle name="Output 2 3 2 3 2 2 2 7" xfId="20317"/>
    <cellStyle name="Output 2 3 2 3 2 2 2 7 2" xfId="20318"/>
    <cellStyle name="Output 2 3 2 3 2 2 2 8" xfId="20319"/>
    <cellStyle name="Output 2 3 2 3 2 2 3" xfId="20320"/>
    <cellStyle name="Output 2 3 2 3 2 2 3 2" xfId="20321"/>
    <cellStyle name="Output 2 3 2 3 2 2 3 2 2" xfId="20322"/>
    <cellStyle name="Output 2 3 2 3 2 2 3 2 2 2" xfId="20323"/>
    <cellStyle name="Output 2 3 2 3 2 2 3 2 2 2 2" xfId="20324"/>
    <cellStyle name="Output 2 3 2 3 2 2 3 2 2 2 2 2" xfId="20325"/>
    <cellStyle name="Output 2 3 2 3 2 2 3 2 2 2 3" xfId="20326"/>
    <cellStyle name="Output 2 3 2 3 2 2 3 2 2 2 3 2" xfId="20327"/>
    <cellStyle name="Output 2 3 2 3 2 2 3 2 2 2 4" xfId="20328"/>
    <cellStyle name="Output 2 3 2 3 2 2 3 2 2 3" xfId="20329"/>
    <cellStyle name="Output 2 3 2 3 2 2 3 2 2 3 2" xfId="20330"/>
    <cellStyle name="Output 2 3 2 3 2 2 3 2 2 3 2 2" xfId="20331"/>
    <cellStyle name="Output 2 3 2 3 2 2 3 2 2 3 3" xfId="20332"/>
    <cellStyle name="Output 2 3 2 3 2 2 3 2 2 4" xfId="20333"/>
    <cellStyle name="Output 2 3 2 3 2 2 3 2 2 4 2" xfId="20334"/>
    <cellStyle name="Output 2 3 2 3 2 2 3 2 2 5" xfId="20335"/>
    <cellStyle name="Output 2 3 2 3 2 2 3 2 3" xfId="20336"/>
    <cellStyle name="Output 2 3 2 3 2 2 3 2 3 2" xfId="20337"/>
    <cellStyle name="Output 2 3 2 3 2 2 3 2 3 2 2" xfId="20338"/>
    <cellStyle name="Output 2 3 2 3 2 2 3 2 3 3" xfId="20339"/>
    <cellStyle name="Output 2 3 2 3 2 2 3 2 3 3 2" xfId="20340"/>
    <cellStyle name="Output 2 3 2 3 2 2 3 2 3 4" xfId="20341"/>
    <cellStyle name="Output 2 3 2 3 2 2 3 2 4" xfId="20342"/>
    <cellStyle name="Output 2 3 2 3 2 2 3 2 4 2" xfId="20343"/>
    <cellStyle name="Output 2 3 2 3 2 2 3 2 4 2 2" xfId="20344"/>
    <cellStyle name="Output 2 3 2 3 2 2 3 2 4 3" xfId="20345"/>
    <cellStyle name="Output 2 3 2 3 2 2 3 2 5" xfId="20346"/>
    <cellStyle name="Output 2 3 2 3 2 2 3 2 5 2" xfId="20347"/>
    <cellStyle name="Output 2 3 2 3 2 2 3 2 6" xfId="20348"/>
    <cellStyle name="Output 2 3 2 3 2 2 3 3" xfId="20349"/>
    <cellStyle name="Output 2 3 2 3 2 2 3 3 2" xfId="20350"/>
    <cellStyle name="Output 2 3 2 3 2 2 3 3 2 2" xfId="20351"/>
    <cellStyle name="Output 2 3 2 3 2 2 3 3 2 2 2" xfId="20352"/>
    <cellStyle name="Output 2 3 2 3 2 2 3 3 2 3" xfId="20353"/>
    <cellStyle name="Output 2 3 2 3 2 2 3 3 2 3 2" xfId="20354"/>
    <cellStyle name="Output 2 3 2 3 2 2 3 3 2 4" xfId="20355"/>
    <cellStyle name="Output 2 3 2 3 2 2 3 3 3" xfId="20356"/>
    <cellStyle name="Output 2 3 2 3 2 2 3 3 3 2" xfId="20357"/>
    <cellStyle name="Output 2 3 2 3 2 2 3 3 3 2 2" xfId="20358"/>
    <cellStyle name="Output 2 3 2 3 2 2 3 3 3 3" xfId="20359"/>
    <cellStyle name="Output 2 3 2 3 2 2 3 3 4" xfId="20360"/>
    <cellStyle name="Output 2 3 2 3 2 2 3 3 4 2" xfId="20361"/>
    <cellStyle name="Output 2 3 2 3 2 2 3 3 5" xfId="20362"/>
    <cellStyle name="Output 2 3 2 3 2 2 3 4" xfId="20363"/>
    <cellStyle name="Output 2 3 2 3 2 2 3 4 2" xfId="20364"/>
    <cellStyle name="Output 2 3 2 3 2 2 3 4 2 2" xfId="20365"/>
    <cellStyle name="Output 2 3 2 3 2 2 3 4 3" xfId="20366"/>
    <cellStyle name="Output 2 3 2 3 2 2 3 4 3 2" xfId="20367"/>
    <cellStyle name="Output 2 3 2 3 2 2 3 4 4" xfId="20368"/>
    <cellStyle name="Output 2 3 2 3 2 2 3 5" xfId="20369"/>
    <cellStyle name="Output 2 3 2 3 2 2 3 5 2" xfId="20370"/>
    <cellStyle name="Output 2 3 2 3 2 2 3 5 2 2" xfId="20371"/>
    <cellStyle name="Output 2 3 2 3 2 2 3 5 3" xfId="20372"/>
    <cellStyle name="Output 2 3 2 3 2 2 3 6" xfId="20373"/>
    <cellStyle name="Output 2 3 2 3 2 2 3 6 2" xfId="20374"/>
    <cellStyle name="Output 2 3 2 3 2 2 3 7" xfId="20375"/>
    <cellStyle name="Output 2 3 2 3 2 2 4" xfId="20376"/>
    <cellStyle name="Output 2 3 2 3 2 2 4 2" xfId="20377"/>
    <cellStyle name="Output 2 3 2 3 2 2 4 2 2" xfId="20378"/>
    <cellStyle name="Output 2 3 2 3 2 2 4 2 2 2" xfId="20379"/>
    <cellStyle name="Output 2 3 2 3 2 2 4 2 2 2 2" xfId="20380"/>
    <cellStyle name="Output 2 3 2 3 2 2 4 2 2 3" xfId="20381"/>
    <cellStyle name="Output 2 3 2 3 2 2 4 2 2 3 2" xfId="20382"/>
    <cellStyle name="Output 2 3 2 3 2 2 4 2 2 4" xfId="20383"/>
    <cellStyle name="Output 2 3 2 3 2 2 4 2 3" xfId="20384"/>
    <cellStyle name="Output 2 3 2 3 2 2 4 2 3 2" xfId="20385"/>
    <cellStyle name="Output 2 3 2 3 2 2 4 2 3 2 2" xfId="20386"/>
    <cellStyle name="Output 2 3 2 3 2 2 4 2 3 3" xfId="20387"/>
    <cellStyle name="Output 2 3 2 3 2 2 4 2 4" xfId="20388"/>
    <cellStyle name="Output 2 3 2 3 2 2 4 2 4 2" xfId="20389"/>
    <cellStyle name="Output 2 3 2 3 2 2 4 2 5" xfId="20390"/>
    <cellStyle name="Output 2 3 2 3 2 2 4 3" xfId="20391"/>
    <cellStyle name="Output 2 3 2 3 2 2 4 3 2" xfId="20392"/>
    <cellStyle name="Output 2 3 2 3 2 2 4 3 2 2" xfId="20393"/>
    <cellStyle name="Output 2 3 2 3 2 2 4 3 3" xfId="20394"/>
    <cellStyle name="Output 2 3 2 3 2 2 4 3 3 2" xfId="20395"/>
    <cellStyle name="Output 2 3 2 3 2 2 4 3 4" xfId="20396"/>
    <cellStyle name="Output 2 3 2 3 2 2 4 4" xfId="20397"/>
    <cellStyle name="Output 2 3 2 3 2 2 4 4 2" xfId="20398"/>
    <cellStyle name="Output 2 3 2 3 2 2 4 4 2 2" xfId="20399"/>
    <cellStyle name="Output 2 3 2 3 2 2 4 4 3" xfId="20400"/>
    <cellStyle name="Output 2 3 2 3 2 2 4 5" xfId="20401"/>
    <cellStyle name="Output 2 3 2 3 2 2 4 5 2" xfId="20402"/>
    <cellStyle name="Output 2 3 2 3 2 2 4 6" xfId="20403"/>
    <cellStyle name="Output 2 3 2 3 2 2 5" xfId="20404"/>
    <cellStyle name="Output 2 3 2 3 2 2 5 2" xfId="20405"/>
    <cellStyle name="Output 2 3 2 3 2 2 5 2 2" xfId="20406"/>
    <cellStyle name="Output 2 3 2 3 2 2 5 2 2 2" xfId="20407"/>
    <cellStyle name="Output 2 3 2 3 2 2 5 2 3" xfId="20408"/>
    <cellStyle name="Output 2 3 2 3 2 2 5 2 3 2" xfId="20409"/>
    <cellStyle name="Output 2 3 2 3 2 2 5 2 4" xfId="20410"/>
    <cellStyle name="Output 2 3 2 3 2 2 5 3" xfId="20411"/>
    <cellStyle name="Output 2 3 2 3 2 2 5 3 2" xfId="20412"/>
    <cellStyle name="Output 2 3 2 3 2 2 5 3 2 2" xfId="20413"/>
    <cellStyle name="Output 2 3 2 3 2 2 5 3 3" xfId="20414"/>
    <cellStyle name="Output 2 3 2 3 2 2 5 4" xfId="20415"/>
    <cellStyle name="Output 2 3 2 3 2 2 5 4 2" xfId="20416"/>
    <cellStyle name="Output 2 3 2 3 2 2 5 5" xfId="20417"/>
    <cellStyle name="Output 2 3 2 3 2 2 6" xfId="20418"/>
    <cellStyle name="Output 2 3 2 3 2 2 6 2" xfId="20419"/>
    <cellStyle name="Output 2 3 2 3 2 2 6 2 2" xfId="20420"/>
    <cellStyle name="Output 2 3 2 3 2 2 6 3" xfId="20421"/>
    <cellStyle name="Output 2 3 2 3 2 2 6 3 2" xfId="20422"/>
    <cellStyle name="Output 2 3 2 3 2 2 6 4" xfId="20423"/>
    <cellStyle name="Output 2 3 2 3 2 2 7" xfId="20424"/>
    <cellStyle name="Output 2 3 2 3 2 2 7 2" xfId="20425"/>
    <cellStyle name="Output 2 3 2 3 2 2 7 2 2" xfId="20426"/>
    <cellStyle name="Output 2 3 2 3 2 2 7 3" xfId="20427"/>
    <cellStyle name="Output 2 3 2 3 2 2 8" xfId="20428"/>
    <cellStyle name="Output 2 3 2 3 2 2 8 2" xfId="20429"/>
    <cellStyle name="Output 2 3 2 3 2 2 9" xfId="20430"/>
    <cellStyle name="Output 2 3 2 3 2 3" xfId="20431"/>
    <cellStyle name="Output 2 3 2 3 2 3 2" xfId="20432"/>
    <cellStyle name="Output 2 3 2 3 2 3 2 2" xfId="20433"/>
    <cellStyle name="Output 2 3 2 3 2 3 2 2 2" xfId="20434"/>
    <cellStyle name="Output 2 3 2 3 2 3 2 2 2 2" xfId="20435"/>
    <cellStyle name="Output 2 3 2 3 2 3 2 2 2 2 2" xfId="20436"/>
    <cellStyle name="Output 2 3 2 3 2 3 2 2 2 2 2 2" xfId="20437"/>
    <cellStyle name="Output 2 3 2 3 2 3 2 2 2 2 3" xfId="20438"/>
    <cellStyle name="Output 2 3 2 3 2 3 2 2 2 2 3 2" xfId="20439"/>
    <cellStyle name="Output 2 3 2 3 2 3 2 2 2 2 4" xfId="20440"/>
    <cellStyle name="Output 2 3 2 3 2 3 2 2 2 3" xfId="20441"/>
    <cellStyle name="Output 2 3 2 3 2 3 2 2 2 3 2" xfId="20442"/>
    <cellStyle name="Output 2 3 2 3 2 3 2 2 2 3 2 2" xfId="20443"/>
    <cellStyle name="Output 2 3 2 3 2 3 2 2 2 3 3" xfId="20444"/>
    <cellStyle name="Output 2 3 2 3 2 3 2 2 2 4" xfId="20445"/>
    <cellStyle name="Output 2 3 2 3 2 3 2 2 2 4 2" xfId="20446"/>
    <cellStyle name="Output 2 3 2 3 2 3 2 2 2 5" xfId="20447"/>
    <cellStyle name="Output 2 3 2 3 2 3 2 2 3" xfId="20448"/>
    <cellStyle name="Output 2 3 2 3 2 3 2 2 3 2" xfId="20449"/>
    <cellStyle name="Output 2 3 2 3 2 3 2 2 3 2 2" xfId="20450"/>
    <cellStyle name="Output 2 3 2 3 2 3 2 2 3 3" xfId="20451"/>
    <cellStyle name="Output 2 3 2 3 2 3 2 2 3 3 2" xfId="20452"/>
    <cellStyle name="Output 2 3 2 3 2 3 2 2 3 4" xfId="20453"/>
    <cellStyle name="Output 2 3 2 3 2 3 2 2 4" xfId="20454"/>
    <cellStyle name="Output 2 3 2 3 2 3 2 2 4 2" xfId="20455"/>
    <cellStyle name="Output 2 3 2 3 2 3 2 2 4 2 2" xfId="20456"/>
    <cellStyle name="Output 2 3 2 3 2 3 2 2 4 3" xfId="20457"/>
    <cellStyle name="Output 2 3 2 3 2 3 2 2 5" xfId="20458"/>
    <cellStyle name="Output 2 3 2 3 2 3 2 2 5 2" xfId="20459"/>
    <cellStyle name="Output 2 3 2 3 2 3 2 2 6" xfId="20460"/>
    <cellStyle name="Output 2 3 2 3 2 3 2 3" xfId="20461"/>
    <cellStyle name="Output 2 3 2 3 2 3 2 3 2" xfId="20462"/>
    <cellStyle name="Output 2 3 2 3 2 3 2 3 2 2" xfId="20463"/>
    <cellStyle name="Output 2 3 2 3 2 3 2 3 2 2 2" xfId="20464"/>
    <cellStyle name="Output 2 3 2 3 2 3 2 3 2 3" xfId="20465"/>
    <cellStyle name="Output 2 3 2 3 2 3 2 3 2 3 2" xfId="20466"/>
    <cellStyle name="Output 2 3 2 3 2 3 2 3 2 4" xfId="20467"/>
    <cellStyle name="Output 2 3 2 3 2 3 2 3 3" xfId="20468"/>
    <cellStyle name="Output 2 3 2 3 2 3 2 3 3 2" xfId="20469"/>
    <cellStyle name="Output 2 3 2 3 2 3 2 3 3 2 2" xfId="20470"/>
    <cellStyle name="Output 2 3 2 3 2 3 2 3 3 3" xfId="20471"/>
    <cellStyle name="Output 2 3 2 3 2 3 2 3 4" xfId="20472"/>
    <cellStyle name="Output 2 3 2 3 2 3 2 3 4 2" xfId="20473"/>
    <cellStyle name="Output 2 3 2 3 2 3 2 3 5" xfId="20474"/>
    <cellStyle name="Output 2 3 2 3 2 3 2 4" xfId="20475"/>
    <cellStyle name="Output 2 3 2 3 2 3 2 4 2" xfId="20476"/>
    <cellStyle name="Output 2 3 2 3 2 3 2 4 2 2" xfId="20477"/>
    <cellStyle name="Output 2 3 2 3 2 3 2 4 3" xfId="20478"/>
    <cellStyle name="Output 2 3 2 3 2 3 2 4 3 2" xfId="20479"/>
    <cellStyle name="Output 2 3 2 3 2 3 2 4 4" xfId="20480"/>
    <cellStyle name="Output 2 3 2 3 2 3 2 5" xfId="20481"/>
    <cellStyle name="Output 2 3 2 3 2 3 2 5 2" xfId="20482"/>
    <cellStyle name="Output 2 3 2 3 2 3 2 5 2 2" xfId="20483"/>
    <cellStyle name="Output 2 3 2 3 2 3 2 5 3" xfId="20484"/>
    <cellStyle name="Output 2 3 2 3 2 3 2 6" xfId="20485"/>
    <cellStyle name="Output 2 3 2 3 2 3 2 6 2" xfId="20486"/>
    <cellStyle name="Output 2 3 2 3 2 3 2 7" xfId="20487"/>
    <cellStyle name="Output 2 3 2 3 2 3 3" xfId="20488"/>
    <cellStyle name="Output 2 3 2 3 2 3 3 2" xfId="20489"/>
    <cellStyle name="Output 2 3 2 3 2 3 3 2 2" xfId="20490"/>
    <cellStyle name="Output 2 3 2 3 2 3 3 2 2 2" xfId="20491"/>
    <cellStyle name="Output 2 3 2 3 2 3 3 2 2 2 2" xfId="20492"/>
    <cellStyle name="Output 2 3 2 3 2 3 3 2 2 3" xfId="20493"/>
    <cellStyle name="Output 2 3 2 3 2 3 3 2 2 3 2" xfId="20494"/>
    <cellStyle name="Output 2 3 2 3 2 3 3 2 2 4" xfId="20495"/>
    <cellStyle name="Output 2 3 2 3 2 3 3 2 3" xfId="20496"/>
    <cellStyle name="Output 2 3 2 3 2 3 3 2 3 2" xfId="20497"/>
    <cellStyle name="Output 2 3 2 3 2 3 3 2 3 2 2" xfId="20498"/>
    <cellStyle name="Output 2 3 2 3 2 3 3 2 3 3" xfId="20499"/>
    <cellStyle name="Output 2 3 2 3 2 3 3 2 4" xfId="20500"/>
    <cellStyle name="Output 2 3 2 3 2 3 3 2 4 2" xfId="20501"/>
    <cellStyle name="Output 2 3 2 3 2 3 3 2 5" xfId="20502"/>
    <cellStyle name="Output 2 3 2 3 2 3 3 3" xfId="20503"/>
    <cellStyle name="Output 2 3 2 3 2 3 3 3 2" xfId="20504"/>
    <cellStyle name="Output 2 3 2 3 2 3 3 3 2 2" xfId="20505"/>
    <cellStyle name="Output 2 3 2 3 2 3 3 3 3" xfId="20506"/>
    <cellStyle name="Output 2 3 2 3 2 3 3 3 3 2" xfId="20507"/>
    <cellStyle name="Output 2 3 2 3 2 3 3 3 4" xfId="20508"/>
    <cellStyle name="Output 2 3 2 3 2 3 3 4" xfId="20509"/>
    <cellStyle name="Output 2 3 2 3 2 3 3 4 2" xfId="20510"/>
    <cellStyle name="Output 2 3 2 3 2 3 3 4 2 2" xfId="20511"/>
    <cellStyle name="Output 2 3 2 3 2 3 3 4 3" xfId="20512"/>
    <cellStyle name="Output 2 3 2 3 2 3 3 5" xfId="20513"/>
    <cellStyle name="Output 2 3 2 3 2 3 3 5 2" xfId="20514"/>
    <cellStyle name="Output 2 3 2 3 2 3 3 6" xfId="20515"/>
    <cellStyle name="Output 2 3 2 3 2 3 4" xfId="20516"/>
    <cellStyle name="Output 2 3 2 3 2 3 4 2" xfId="20517"/>
    <cellStyle name="Output 2 3 2 3 2 3 4 2 2" xfId="20518"/>
    <cellStyle name="Output 2 3 2 3 2 3 4 2 2 2" xfId="20519"/>
    <cellStyle name="Output 2 3 2 3 2 3 4 2 3" xfId="20520"/>
    <cellStyle name="Output 2 3 2 3 2 3 4 2 3 2" xfId="20521"/>
    <cellStyle name="Output 2 3 2 3 2 3 4 2 4" xfId="20522"/>
    <cellStyle name="Output 2 3 2 3 2 3 4 3" xfId="20523"/>
    <cellStyle name="Output 2 3 2 3 2 3 4 3 2" xfId="20524"/>
    <cellStyle name="Output 2 3 2 3 2 3 4 3 2 2" xfId="20525"/>
    <cellStyle name="Output 2 3 2 3 2 3 4 3 3" xfId="20526"/>
    <cellStyle name="Output 2 3 2 3 2 3 4 4" xfId="20527"/>
    <cellStyle name="Output 2 3 2 3 2 3 4 4 2" xfId="20528"/>
    <cellStyle name="Output 2 3 2 3 2 3 4 5" xfId="20529"/>
    <cellStyle name="Output 2 3 2 3 2 3 5" xfId="20530"/>
    <cellStyle name="Output 2 3 2 3 2 3 5 2" xfId="20531"/>
    <cellStyle name="Output 2 3 2 3 2 3 5 2 2" xfId="20532"/>
    <cellStyle name="Output 2 3 2 3 2 3 5 3" xfId="20533"/>
    <cellStyle name="Output 2 3 2 3 2 3 5 3 2" xfId="20534"/>
    <cellStyle name="Output 2 3 2 3 2 3 5 4" xfId="20535"/>
    <cellStyle name="Output 2 3 2 3 2 3 6" xfId="20536"/>
    <cellStyle name="Output 2 3 2 3 2 3 6 2" xfId="20537"/>
    <cellStyle name="Output 2 3 2 3 2 3 6 2 2" xfId="20538"/>
    <cellStyle name="Output 2 3 2 3 2 3 6 3" xfId="20539"/>
    <cellStyle name="Output 2 3 2 3 2 3 7" xfId="20540"/>
    <cellStyle name="Output 2 3 2 3 2 3 7 2" xfId="20541"/>
    <cellStyle name="Output 2 3 2 3 2 3 8" xfId="20542"/>
    <cellStyle name="Output 2 3 2 3 2 4" xfId="20543"/>
    <cellStyle name="Output 2 3 2 3 2 4 2" xfId="20544"/>
    <cellStyle name="Output 2 3 2 3 2 4 2 2" xfId="20545"/>
    <cellStyle name="Output 2 3 2 3 2 4 2 2 2" xfId="20546"/>
    <cellStyle name="Output 2 3 2 3 2 4 2 2 2 2" xfId="20547"/>
    <cellStyle name="Output 2 3 2 3 2 4 2 2 2 2 2" xfId="20548"/>
    <cellStyle name="Output 2 3 2 3 2 4 2 2 2 3" xfId="20549"/>
    <cellStyle name="Output 2 3 2 3 2 4 2 2 2 3 2" xfId="20550"/>
    <cellStyle name="Output 2 3 2 3 2 4 2 2 2 4" xfId="20551"/>
    <cellStyle name="Output 2 3 2 3 2 4 2 2 3" xfId="20552"/>
    <cellStyle name="Output 2 3 2 3 2 4 2 2 3 2" xfId="20553"/>
    <cellStyle name="Output 2 3 2 3 2 4 2 2 3 2 2" xfId="20554"/>
    <cellStyle name="Output 2 3 2 3 2 4 2 2 3 3" xfId="20555"/>
    <cellStyle name="Output 2 3 2 3 2 4 2 2 4" xfId="20556"/>
    <cellStyle name="Output 2 3 2 3 2 4 2 2 4 2" xfId="20557"/>
    <cellStyle name="Output 2 3 2 3 2 4 2 2 5" xfId="20558"/>
    <cellStyle name="Output 2 3 2 3 2 4 2 3" xfId="20559"/>
    <cellStyle name="Output 2 3 2 3 2 4 2 3 2" xfId="20560"/>
    <cellStyle name="Output 2 3 2 3 2 4 2 3 2 2" xfId="20561"/>
    <cellStyle name="Output 2 3 2 3 2 4 2 3 3" xfId="20562"/>
    <cellStyle name="Output 2 3 2 3 2 4 2 3 3 2" xfId="20563"/>
    <cellStyle name="Output 2 3 2 3 2 4 2 3 4" xfId="20564"/>
    <cellStyle name="Output 2 3 2 3 2 4 2 4" xfId="20565"/>
    <cellStyle name="Output 2 3 2 3 2 4 2 4 2" xfId="20566"/>
    <cellStyle name="Output 2 3 2 3 2 4 2 4 2 2" xfId="20567"/>
    <cellStyle name="Output 2 3 2 3 2 4 2 4 3" xfId="20568"/>
    <cellStyle name="Output 2 3 2 3 2 4 2 5" xfId="20569"/>
    <cellStyle name="Output 2 3 2 3 2 4 2 5 2" xfId="20570"/>
    <cellStyle name="Output 2 3 2 3 2 4 2 6" xfId="20571"/>
    <cellStyle name="Output 2 3 2 3 2 4 3" xfId="20572"/>
    <cellStyle name="Output 2 3 2 3 2 4 3 2" xfId="20573"/>
    <cellStyle name="Output 2 3 2 3 2 4 3 2 2" xfId="20574"/>
    <cellStyle name="Output 2 3 2 3 2 4 3 2 2 2" xfId="20575"/>
    <cellStyle name="Output 2 3 2 3 2 4 3 2 3" xfId="20576"/>
    <cellStyle name="Output 2 3 2 3 2 4 3 2 3 2" xfId="20577"/>
    <cellStyle name="Output 2 3 2 3 2 4 3 2 4" xfId="20578"/>
    <cellStyle name="Output 2 3 2 3 2 4 3 3" xfId="20579"/>
    <cellStyle name="Output 2 3 2 3 2 4 3 3 2" xfId="20580"/>
    <cellStyle name="Output 2 3 2 3 2 4 3 3 2 2" xfId="20581"/>
    <cellStyle name="Output 2 3 2 3 2 4 3 3 3" xfId="20582"/>
    <cellStyle name="Output 2 3 2 3 2 4 3 4" xfId="20583"/>
    <cellStyle name="Output 2 3 2 3 2 4 3 4 2" xfId="20584"/>
    <cellStyle name="Output 2 3 2 3 2 4 3 5" xfId="20585"/>
    <cellStyle name="Output 2 3 2 3 2 4 4" xfId="20586"/>
    <cellStyle name="Output 2 3 2 3 2 4 4 2" xfId="20587"/>
    <cellStyle name="Output 2 3 2 3 2 4 4 2 2" xfId="20588"/>
    <cellStyle name="Output 2 3 2 3 2 4 4 3" xfId="20589"/>
    <cellStyle name="Output 2 3 2 3 2 4 4 3 2" xfId="20590"/>
    <cellStyle name="Output 2 3 2 3 2 4 4 4" xfId="20591"/>
    <cellStyle name="Output 2 3 2 3 2 4 5" xfId="20592"/>
    <cellStyle name="Output 2 3 2 3 2 4 5 2" xfId="20593"/>
    <cellStyle name="Output 2 3 2 3 2 4 5 2 2" xfId="20594"/>
    <cellStyle name="Output 2 3 2 3 2 4 5 3" xfId="20595"/>
    <cellStyle name="Output 2 3 2 3 2 4 6" xfId="20596"/>
    <cellStyle name="Output 2 3 2 3 2 4 6 2" xfId="20597"/>
    <cellStyle name="Output 2 3 2 3 2 4 7" xfId="20598"/>
    <cellStyle name="Output 2 3 2 3 2 5" xfId="20599"/>
    <cellStyle name="Output 2 3 2 3 2 5 2" xfId="20600"/>
    <cellStyle name="Output 2 3 2 3 2 5 2 2" xfId="20601"/>
    <cellStyle name="Output 2 3 2 3 2 5 2 2 2" xfId="20602"/>
    <cellStyle name="Output 2 3 2 3 2 5 2 2 2 2" xfId="20603"/>
    <cellStyle name="Output 2 3 2 3 2 5 2 2 3" xfId="20604"/>
    <cellStyle name="Output 2 3 2 3 2 5 2 2 3 2" xfId="20605"/>
    <cellStyle name="Output 2 3 2 3 2 5 2 2 4" xfId="20606"/>
    <cellStyle name="Output 2 3 2 3 2 5 2 3" xfId="20607"/>
    <cellStyle name="Output 2 3 2 3 2 5 2 3 2" xfId="20608"/>
    <cellStyle name="Output 2 3 2 3 2 5 2 3 2 2" xfId="20609"/>
    <cellStyle name="Output 2 3 2 3 2 5 2 3 3" xfId="20610"/>
    <cellStyle name="Output 2 3 2 3 2 5 2 4" xfId="20611"/>
    <cellStyle name="Output 2 3 2 3 2 5 2 4 2" xfId="20612"/>
    <cellStyle name="Output 2 3 2 3 2 5 2 5" xfId="20613"/>
    <cellStyle name="Output 2 3 2 3 2 5 3" xfId="20614"/>
    <cellStyle name="Output 2 3 2 3 2 5 3 2" xfId="20615"/>
    <cellStyle name="Output 2 3 2 3 2 5 3 2 2" xfId="20616"/>
    <cellStyle name="Output 2 3 2 3 2 5 3 3" xfId="20617"/>
    <cellStyle name="Output 2 3 2 3 2 5 3 3 2" xfId="20618"/>
    <cellStyle name="Output 2 3 2 3 2 5 3 4" xfId="20619"/>
    <cellStyle name="Output 2 3 2 3 2 5 4" xfId="20620"/>
    <cellStyle name="Output 2 3 2 3 2 5 4 2" xfId="20621"/>
    <cellStyle name="Output 2 3 2 3 2 5 4 2 2" xfId="20622"/>
    <cellStyle name="Output 2 3 2 3 2 5 4 3" xfId="20623"/>
    <cellStyle name="Output 2 3 2 3 2 5 5" xfId="20624"/>
    <cellStyle name="Output 2 3 2 3 2 5 5 2" xfId="20625"/>
    <cellStyle name="Output 2 3 2 3 2 5 6" xfId="20626"/>
    <cellStyle name="Output 2 3 2 3 2 6" xfId="20627"/>
    <cellStyle name="Output 2 3 2 3 2 6 2" xfId="20628"/>
    <cellStyle name="Output 2 3 2 3 2 6 2 2" xfId="20629"/>
    <cellStyle name="Output 2 3 2 3 2 6 2 2 2" xfId="20630"/>
    <cellStyle name="Output 2 3 2 3 2 6 2 3" xfId="20631"/>
    <cellStyle name="Output 2 3 2 3 2 6 2 3 2" xfId="20632"/>
    <cellStyle name="Output 2 3 2 3 2 6 2 4" xfId="20633"/>
    <cellStyle name="Output 2 3 2 3 2 6 3" xfId="20634"/>
    <cellStyle name="Output 2 3 2 3 2 6 3 2" xfId="20635"/>
    <cellStyle name="Output 2 3 2 3 2 6 3 2 2" xfId="20636"/>
    <cellStyle name="Output 2 3 2 3 2 6 3 3" xfId="20637"/>
    <cellStyle name="Output 2 3 2 3 2 6 4" xfId="20638"/>
    <cellStyle name="Output 2 3 2 3 2 6 4 2" xfId="20639"/>
    <cellStyle name="Output 2 3 2 3 2 6 5" xfId="20640"/>
    <cellStyle name="Output 2 3 2 3 2 7" xfId="20641"/>
    <cellStyle name="Output 2 3 2 3 2 7 2" xfId="20642"/>
    <cellStyle name="Output 2 3 2 3 2 7 2 2" xfId="20643"/>
    <cellStyle name="Output 2 3 2 3 2 7 3" xfId="20644"/>
    <cellStyle name="Output 2 3 2 3 2 7 3 2" xfId="20645"/>
    <cellStyle name="Output 2 3 2 3 2 7 4" xfId="20646"/>
    <cellStyle name="Output 2 3 2 3 2 8" xfId="20647"/>
    <cellStyle name="Output 2 3 2 3 2 8 2" xfId="20648"/>
    <cellStyle name="Output 2 3 2 3 2 8 2 2" xfId="20649"/>
    <cellStyle name="Output 2 3 2 3 2 8 3" xfId="20650"/>
    <cellStyle name="Output 2 3 2 3 2 9" xfId="20651"/>
    <cellStyle name="Output 2 3 2 3 2 9 2" xfId="20652"/>
    <cellStyle name="Output 2 3 2 3 3" xfId="20653"/>
    <cellStyle name="Output 2 3 2 3 3 10" xfId="20654"/>
    <cellStyle name="Output 2 3 2 3 3 2" xfId="20655"/>
    <cellStyle name="Output 2 3 2 3 3 2 2" xfId="20656"/>
    <cellStyle name="Output 2 3 2 3 3 2 2 2" xfId="20657"/>
    <cellStyle name="Output 2 3 2 3 3 2 2 2 2" xfId="20658"/>
    <cellStyle name="Output 2 3 2 3 3 2 2 2 2 2" xfId="20659"/>
    <cellStyle name="Output 2 3 2 3 3 2 2 2 2 2 2" xfId="20660"/>
    <cellStyle name="Output 2 3 2 3 3 2 2 2 2 2 2 2" xfId="20661"/>
    <cellStyle name="Output 2 3 2 3 3 2 2 2 2 2 2 2 2" xfId="20662"/>
    <cellStyle name="Output 2 3 2 3 3 2 2 2 2 2 2 3" xfId="20663"/>
    <cellStyle name="Output 2 3 2 3 3 2 2 2 2 2 2 3 2" xfId="20664"/>
    <cellStyle name="Output 2 3 2 3 3 2 2 2 2 2 2 4" xfId="20665"/>
    <cellStyle name="Output 2 3 2 3 3 2 2 2 2 2 3" xfId="20666"/>
    <cellStyle name="Output 2 3 2 3 3 2 2 2 2 2 3 2" xfId="20667"/>
    <cellStyle name="Output 2 3 2 3 3 2 2 2 2 2 3 2 2" xfId="20668"/>
    <cellStyle name="Output 2 3 2 3 3 2 2 2 2 2 3 3" xfId="20669"/>
    <cellStyle name="Output 2 3 2 3 3 2 2 2 2 2 4" xfId="20670"/>
    <cellStyle name="Output 2 3 2 3 3 2 2 2 2 2 4 2" xfId="20671"/>
    <cellStyle name="Output 2 3 2 3 3 2 2 2 2 2 5" xfId="20672"/>
    <cellStyle name="Output 2 3 2 3 3 2 2 2 2 3" xfId="20673"/>
    <cellStyle name="Output 2 3 2 3 3 2 2 2 2 3 2" xfId="20674"/>
    <cellStyle name="Output 2 3 2 3 3 2 2 2 2 3 2 2" xfId="20675"/>
    <cellStyle name="Output 2 3 2 3 3 2 2 2 2 3 3" xfId="20676"/>
    <cellStyle name="Output 2 3 2 3 3 2 2 2 2 3 3 2" xfId="20677"/>
    <cellStyle name="Output 2 3 2 3 3 2 2 2 2 3 4" xfId="20678"/>
    <cellStyle name="Output 2 3 2 3 3 2 2 2 2 4" xfId="20679"/>
    <cellStyle name="Output 2 3 2 3 3 2 2 2 2 4 2" xfId="20680"/>
    <cellStyle name="Output 2 3 2 3 3 2 2 2 2 4 2 2" xfId="20681"/>
    <cellStyle name="Output 2 3 2 3 3 2 2 2 2 4 3" xfId="20682"/>
    <cellStyle name="Output 2 3 2 3 3 2 2 2 2 5" xfId="20683"/>
    <cellStyle name="Output 2 3 2 3 3 2 2 2 2 5 2" xfId="20684"/>
    <cellStyle name="Output 2 3 2 3 3 2 2 2 2 6" xfId="20685"/>
    <cellStyle name="Output 2 3 2 3 3 2 2 2 3" xfId="20686"/>
    <cellStyle name="Output 2 3 2 3 3 2 2 2 3 2" xfId="20687"/>
    <cellStyle name="Output 2 3 2 3 3 2 2 2 3 2 2" xfId="20688"/>
    <cellStyle name="Output 2 3 2 3 3 2 2 2 3 2 2 2" xfId="20689"/>
    <cellStyle name="Output 2 3 2 3 3 2 2 2 3 2 3" xfId="20690"/>
    <cellStyle name="Output 2 3 2 3 3 2 2 2 3 2 3 2" xfId="20691"/>
    <cellStyle name="Output 2 3 2 3 3 2 2 2 3 2 4" xfId="20692"/>
    <cellStyle name="Output 2 3 2 3 3 2 2 2 3 3" xfId="20693"/>
    <cellStyle name="Output 2 3 2 3 3 2 2 2 3 3 2" xfId="20694"/>
    <cellStyle name="Output 2 3 2 3 3 2 2 2 3 3 2 2" xfId="20695"/>
    <cellStyle name="Output 2 3 2 3 3 2 2 2 3 3 3" xfId="20696"/>
    <cellStyle name="Output 2 3 2 3 3 2 2 2 3 4" xfId="20697"/>
    <cellStyle name="Output 2 3 2 3 3 2 2 2 3 4 2" xfId="20698"/>
    <cellStyle name="Output 2 3 2 3 3 2 2 2 3 5" xfId="20699"/>
    <cellStyle name="Output 2 3 2 3 3 2 2 2 4" xfId="20700"/>
    <cellStyle name="Output 2 3 2 3 3 2 2 2 4 2" xfId="20701"/>
    <cellStyle name="Output 2 3 2 3 3 2 2 2 4 2 2" xfId="20702"/>
    <cellStyle name="Output 2 3 2 3 3 2 2 2 4 3" xfId="20703"/>
    <cellStyle name="Output 2 3 2 3 3 2 2 2 4 3 2" xfId="20704"/>
    <cellStyle name="Output 2 3 2 3 3 2 2 2 4 4" xfId="20705"/>
    <cellStyle name="Output 2 3 2 3 3 2 2 2 5" xfId="20706"/>
    <cellStyle name="Output 2 3 2 3 3 2 2 2 5 2" xfId="20707"/>
    <cellStyle name="Output 2 3 2 3 3 2 2 2 5 2 2" xfId="20708"/>
    <cellStyle name="Output 2 3 2 3 3 2 2 2 5 3" xfId="20709"/>
    <cellStyle name="Output 2 3 2 3 3 2 2 2 6" xfId="20710"/>
    <cellStyle name="Output 2 3 2 3 3 2 2 2 6 2" xfId="20711"/>
    <cellStyle name="Output 2 3 2 3 3 2 2 2 7" xfId="20712"/>
    <cellStyle name="Output 2 3 2 3 3 2 2 3" xfId="20713"/>
    <cellStyle name="Output 2 3 2 3 3 2 2 3 2" xfId="20714"/>
    <cellStyle name="Output 2 3 2 3 3 2 2 3 2 2" xfId="20715"/>
    <cellStyle name="Output 2 3 2 3 3 2 2 3 2 2 2" xfId="20716"/>
    <cellStyle name="Output 2 3 2 3 3 2 2 3 2 2 2 2" xfId="20717"/>
    <cellStyle name="Output 2 3 2 3 3 2 2 3 2 2 3" xfId="20718"/>
    <cellStyle name="Output 2 3 2 3 3 2 2 3 2 2 3 2" xfId="20719"/>
    <cellStyle name="Output 2 3 2 3 3 2 2 3 2 2 4" xfId="20720"/>
    <cellStyle name="Output 2 3 2 3 3 2 2 3 2 3" xfId="20721"/>
    <cellStyle name="Output 2 3 2 3 3 2 2 3 2 3 2" xfId="20722"/>
    <cellStyle name="Output 2 3 2 3 3 2 2 3 2 3 2 2" xfId="20723"/>
    <cellStyle name="Output 2 3 2 3 3 2 2 3 2 3 3" xfId="20724"/>
    <cellStyle name="Output 2 3 2 3 3 2 2 3 2 4" xfId="20725"/>
    <cellStyle name="Output 2 3 2 3 3 2 2 3 2 4 2" xfId="20726"/>
    <cellStyle name="Output 2 3 2 3 3 2 2 3 2 5" xfId="20727"/>
    <cellStyle name="Output 2 3 2 3 3 2 2 3 3" xfId="20728"/>
    <cellStyle name="Output 2 3 2 3 3 2 2 3 3 2" xfId="20729"/>
    <cellStyle name="Output 2 3 2 3 3 2 2 3 3 2 2" xfId="20730"/>
    <cellStyle name="Output 2 3 2 3 3 2 2 3 3 3" xfId="20731"/>
    <cellStyle name="Output 2 3 2 3 3 2 2 3 3 3 2" xfId="20732"/>
    <cellStyle name="Output 2 3 2 3 3 2 2 3 3 4" xfId="20733"/>
    <cellStyle name="Output 2 3 2 3 3 2 2 3 4" xfId="20734"/>
    <cellStyle name="Output 2 3 2 3 3 2 2 3 4 2" xfId="20735"/>
    <cellStyle name="Output 2 3 2 3 3 2 2 3 4 2 2" xfId="20736"/>
    <cellStyle name="Output 2 3 2 3 3 2 2 3 4 3" xfId="20737"/>
    <cellStyle name="Output 2 3 2 3 3 2 2 3 5" xfId="20738"/>
    <cellStyle name="Output 2 3 2 3 3 2 2 3 5 2" xfId="20739"/>
    <cellStyle name="Output 2 3 2 3 3 2 2 3 6" xfId="20740"/>
    <cellStyle name="Output 2 3 2 3 3 2 2 4" xfId="20741"/>
    <cellStyle name="Output 2 3 2 3 3 2 2 4 2" xfId="20742"/>
    <cellStyle name="Output 2 3 2 3 3 2 2 4 2 2" xfId="20743"/>
    <cellStyle name="Output 2 3 2 3 3 2 2 4 2 2 2" xfId="20744"/>
    <cellStyle name="Output 2 3 2 3 3 2 2 4 2 3" xfId="20745"/>
    <cellStyle name="Output 2 3 2 3 3 2 2 4 2 3 2" xfId="20746"/>
    <cellStyle name="Output 2 3 2 3 3 2 2 4 2 4" xfId="20747"/>
    <cellStyle name="Output 2 3 2 3 3 2 2 4 3" xfId="20748"/>
    <cellStyle name="Output 2 3 2 3 3 2 2 4 3 2" xfId="20749"/>
    <cellStyle name="Output 2 3 2 3 3 2 2 4 3 2 2" xfId="20750"/>
    <cellStyle name="Output 2 3 2 3 3 2 2 4 3 3" xfId="20751"/>
    <cellStyle name="Output 2 3 2 3 3 2 2 4 4" xfId="20752"/>
    <cellStyle name="Output 2 3 2 3 3 2 2 4 4 2" xfId="20753"/>
    <cellStyle name="Output 2 3 2 3 3 2 2 4 5" xfId="20754"/>
    <cellStyle name="Output 2 3 2 3 3 2 2 5" xfId="20755"/>
    <cellStyle name="Output 2 3 2 3 3 2 2 5 2" xfId="20756"/>
    <cellStyle name="Output 2 3 2 3 3 2 2 5 2 2" xfId="20757"/>
    <cellStyle name="Output 2 3 2 3 3 2 2 5 3" xfId="20758"/>
    <cellStyle name="Output 2 3 2 3 3 2 2 5 3 2" xfId="20759"/>
    <cellStyle name="Output 2 3 2 3 3 2 2 5 4" xfId="20760"/>
    <cellStyle name="Output 2 3 2 3 3 2 2 6" xfId="20761"/>
    <cellStyle name="Output 2 3 2 3 3 2 2 6 2" xfId="20762"/>
    <cellStyle name="Output 2 3 2 3 3 2 2 6 2 2" xfId="20763"/>
    <cellStyle name="Output 2 3 2 3 3 2 2 6 3" xfId="20764"/>
    <cellStyle name="Output 2 3 2 3 3 2 2 7" xfId="20765"/>
    <cellStyle name="Output 2 3 2 3 3 2 2 7 2" xfId="20766"/>
    <cellStyle name="Output 2 3 2 3 3 2 2 8" xfId="20767"/>
    <cellStyle name="Output 2 3 2 3 3 2 3" xfId="20768"/>
    <cellStyle name="Output 2 3 2 3 3 2 3 2" xfId="20769"/>
    <cellStyle name="Output 2 3 2 3 3 2 3 2 2" xfId="20770"/>
    <cellStyle name="Output 2 3 2 3 3 2 3 2 2 2" xfId="20771"/>
    <cellStyle name="Output 2 3 2 3 3 2 3 2 2 2 2" xfId="20772"/>
    <cellStyle name="Output 2 3 2 3 3 2 3 2 2 2 2 2" xfId="20773"/>
    <cellStyle name="Output 2 3 2 3 3 2 3 2 2 2 3" xfId="20774"/>
    <cellStyle name="Output 2 3 2 3 3 2 3 2 2 2 3 2" xfId="20775"/>
    <cellStyle name="Output 2 3 2 3 3 2 3 2 2 2 4" xfId="20776"/>
    <cellStyle name="Output 2 3 2 3 3 2 3 2 2 3" xfId="20777"/>
    <cellStyle name="Output 2 3 2 3 3 2 3 2 2 3 2" xfId="20778"/>
    <cellStyle name="Output 2 3 2 3 3 2 3 2 2 3 2 2" xfId="20779"/>
    <cellStyle name="Output 2 3 2 3 3 2 3 2 2 3 3" xfId="20780"/>
    <cellStyle name="Output 2 3 2 3 3 2 3 2 2 4" xfId="20781"/>
    <cellStyle name="Output 2 3 2 3 3 2 3 2 2 4 2" xfId="20782"/>
    <cellStyle name="Output 2 3 2 3 3 2 3 2 2 5" xfId="20783"/>
    <cellStyle name="Output 2 3 2 3 3 2 3 2 3" xfId="20784"/>
    <cellStyle name="Output 2 3 2 3 3 2 3 2 3 2" xfId="20785"/>
    <cellStyle name="Output 2 3 2 3 3 2 3 2 3 2 2" xfId="20786"/>
    <cellStyle name="Output 2 3 2 3 3 2 3 2 3 3" xfId="20787"/>
    <cellStyle name="Output 2 3 2 3 3 2 3 2 3 3 2" xfId="20788"/>
    <cellStyle name="Output 2 3 2 3 3 2 3 2 3 4" xfId="20789"/>
    <cellStyle name="Output 2 3 2 3 3 2 3 2 4" xfId="20790"/>
    <cellStyle name="Output 2 3 2 3 3 2 3 2 4 2" xfId="20791"/>
    <cellStyle name="Output 2 3 2 3 3 2 3 2 4 2 2" xfId="20792"/>
    <cellStyle name="Output 2 3 2 3 3 2 3 2 4 3" xfId="20793"/>
    <cellStyle name="Output 2 3 2 3 3 2 3 2 5" xfId="20794"/>
    <cellStyle name="Output 2 3 2 3 3 2 3 2 5 2" xfId="20795"/>
    <cellStyle name="Output 2 3 2 3 3 2 3 2 6" xfId="20796"/>
    <cellStyle name="Output 2 3 2 3 3 2 3 3" xfId="20797"/>
    <cellStyle name="Output 2 3 2 3 3 2 3 3 2" xfId="20798"/>
    <cellStyle name="Output 2 3 2 3 3 2 3 3 2 2" xfId="20799"/>
    <cellStyle name="Output 2 3 2 3 3 2 3 3 2 2 2" xfId="20800"/>
    <cellStyle name="Output 2 3 2 3 3 2 3 3 2 3" xfId="20801"/>
    <cellStyle name="Output 2 3 2 3 3 2 3 3 2 3 2" xfId="20802"/>
    <cellStyle name="Output 2 3 2 3 3 2 3 3 2 4" xfId="20803"/>
    <cellStyle name="Output 2 3 2 3 3 2 3 3 3" xfId="20804"/>
    <cellStyle name="Output 2 3 2 3 3 2 3 3 3 2" xfId="20805"/>
    <cellStyle name="Output 2 3 2 3 3 2 3 3 3 2 2" xfId="20806"/>
    <cellStyle name="Output 2 3 2 3 3 2 3 3 3 3" xfId="20807"/>
    <cellStyle name="Output 2 3 2 3 3 2 3 3 4" xfId="20808"/>
    <cellStyle name="Output 2 3 2 3 3 2 3 3 4 2" xfId="20809"/>
    <cellStyle name="Output 2 3 2 3 3 2 3 3 5" xfId="20810"/>
    <cellStyle name="Output 2 3 2 3 3 2 3 4" xfId="20811"/>
    <cellStyle name="Output 2 3 2 3 3 2 3 4 2" xfId="20812"/>
    <cellStyle name="Output 2 3 2 3 3 2 3 4 2 2" xfId="20813"/>
    <cellStyle name="Output 2 3 2 3 3 2 3 4 3" xfId="20814"/>
    <cellStyle name="Output 2 3 2 3 3 2 3 4 3 2" xfId="20815"/>
    <cellStyle name="Output 2 3 2 3 3 2 3 4 4" xfId="20816"/>
    <cellStyle name="Output 2 3 2 3 3 2 3 5" xfId="20817"/>
    <cellStyle name="Output 2 3 2 3 3 2 3 5 2" xfId="20818"/>
    <cellStyle name="Output 2 3 2 3 3 2 3 5 2 2" xfId="20819"/>
    <cellStyle name="Output 2 3 2 3 3 2 3 5 3" xfId="20820"/>
    <cellStyle name="Output 2 3 2 3 3 2 3 6" xfId="20821"/>
    <cellStyle name="Output 2 3 2 3 3 2 3 6 2" xfId="20822"/>
    <cellStyle name="Output 2 3 2 3 3 2 3 7" xfId="20823"/>
    <cellStyle name="Output 2 3 2 3 3 2 4" xfId="20824"/>
    <cellStyle name="Output 2 3 2 3 3 2 4 2" xfId="20825"/>
    <cellStyle name="Output 2 3 2 3 3 2 4 2 2" xfId="20826"/>
    <cellStyle name="Output 2 3 2 3 3 2 4 2 2 2" xfId="20827"/>
    <cellStyle name="Output 2 3 2 3 3 2 4 2 2 2 2" xfId="20828"/>
    <cellStyle name="Output 2 3 2 3 3 2 4 2 2 3" xfId="20829"/>
    <cellStyle name="Output 2 3 2 3 3 2 4 2 2 3 2" xfId="20830"/>
    <cellStyle name="Output 2 3 2 3 3 2 4 2 2 4" xfId="20831"/>
    <cellStyle name="Output 2 3 2 3 3 2 4 2 3" xfId="20832"/>
    <cellStyle name="Output 2 3 2 3 3 2 4 2 3 2" xfId="20833"/>
    <cellStyle name="Output 2 3 2 3 3 2 4 2 3 2 2" xfId="20834"/>
    <cellStyle name="Output 2 3 2 3 3 2 4 2 3 3" xfId="20835"/>
    <cellStyle name="Output 2 3 2 3 3 2 4 2 4" xfId="20836"/>
    <cellStyle name="Output 2 3 2 3 3 2 4 2 4 2" xfId="20837"/>
    <cellStyle name="Output 2 3 2 3 3 2 4 2 5" xfId="20838"/>
    <cellStyle name="Output 2 3 2 3 3 2 4 3" xfId="20839"/>
    <cellStyle name="Output 2 3 2 3 3 2 4 3 2" xfId="20840"/>
    <cellStyle name="Output 2 3 2 3 3 2 4 3 2 2" xfId="20841"/>
    <cellStyle name="Output 2 3 2 3 3 2 4 3 3" xfId="20842"/>
    <cellStyle name="Output 2 3 2 3 3 2 4 3 3 2" xfId="20843"/>
    <cellStyle name="Output 2 3 2 3 3 2 4 3 4" xfId="20844"/>
    <cellStyle name="Output 2 3 2 3 3 2 4 4" xfId="20845"/>
    <cellStyle name="Output 2 3 2 3 3 2 4 4 2" xfId="20846"/>
    <cellStyle name="Output 2 3 2 3 3 2 4 4 2 2" xfId="20847"/>
    <cellStyle name="Output 2 3 2 3 3 2 4 4 3" xfId="20848"/>
    <cellStyle name="Output 2 3 2 3 3 2 4 5" xfId="20849"/>
    <cellStyle name="Output 2 3 2 3 3 2 4 5 2" xfId="20850"/>
    <cellStyle name="Output 2 3 2 3 3 2 4 6" xfId="20851"/>
    <cellStyle name="Output 2 3 2 3 3 2 5" xfId="20852"/>
    <cellStyle name="Output 2 3 2 3 3 2 5 2" xfId="20853"/>
    <cellStyle name="Output 2 3 2 3 3 2 5 2 2" xfId="20854"/>
    <cellStyle name="Output 2 3 2 3 3 2 5 2 2 2" xfId="20855"/>
    <cellStyle name="Output 2 3 2 3 3 2 5 2 3" xfId="20856"/>
    <cellStyle name="Output 2 3 2 3 3 2 5 2 3 2" xfId="20857"/>
    <cellStyle name="Output 2 3 2 3 3 2 5 2 4" xfId="20858"/>
    <cellStyle name="Output 2 3 2 3 3 2 5 3" xfId="20859"/>
    <cellStyle name="Output 2 3 2 3 3 2 5 3 2" xfId="20860"/>
    <cellStyle name="Output 2 3 2 3 3 2 5 3 2 2" xfId="20861"/>
    <cellStyle name="Output 2 3 2 3 3 2 5 3 3" xfId="20862"/>
    <cellStyle name="Output 2 3 2 3 3 2 5 4" xfId="20863"/>
    <cellStyle name="Output 2 3 2 3 3 2 5 4 2" xfId="20864"/>
    <cellStyle name="Output 2 3 2 3 3 2 5 5" xfId="20865"/>
    <cellStyle name="Output 2 3 2 3 3 2 6" xfId="20866"/>
    <cellStyle name="Output 2 3 2 3 3 2 6 2" xfId="20867"/>
    <cellStyle name="Output 2 3 2 3 3 2 6 2 2" xfId="20868"/>
    <cellStyle name="Output 2 3 2 3 3 2 6 3" xfId="20869"/>
    <cellStyle name="Output 2 3 2 3 3 2 6 3 2" xfId="20870"/>
    <cellStyle name="Output 2 3 2 3 3 2 6 4" xfId="20871"/>
    <cellStyle name="Output 2 3 2 3 3 2 7" xfId="20872"/>
    <cellStyle name="Output 2 3 2 3 3 2 7 2" xfId="20873"/>
    <cellStyle name="Output 2 3 2 3 3 2 7 2 2" xfId="20874"/>
    <cellStyle name="Output 2 3 2 3 3 2 7 3" xfId="20875"/>
    <cellStyle name="Output 2 3 2 3 3 2 8" xfId="20876"/>
    <cellStyle name="Output 2 3 2 3 3 2 8 2" xfId="20877"/>
    <cellStyle name="Output 2 3 2 3 3 2 9" xfId="20878"/>
    <cellStyle name="Output 2 3 2 3 3 3" xfId="20879"/>
    <cellStyle name="Output 2 3 2 3 3 3 2" xfId="20880"/>
    <cellStyle name="Output 2 3 2 3 3 3 2 2" xfId="20881"/>
    <cellStyle name="Output 2 3 2 3 3 3 2 2 2" xfId="20882"/>
    <cellStyle name="Output 2 3 2 3 3 3 2 2 2 2" xfId="20883"/>
    <cellStyle name="Output 2 3 2 3 3 3 2 2 2 2 2" xfId="20884"/>
    <cellStyle name="Output 2 3 2 3 3 3 2 2 2 2 2 2" xfId="20885"/>
    <cellStyle name="Output 2 3 2 3 3 3 2 2 2 2 3" xfId="20886"/>
    <cellStyle name="Output 2 3 2 3 3 3 2 2 2 2 3 2" xfId="20887"/>
    <cellStyle name="Output 2 3 2 3 3 3 2 2 2 2 4" xfId="20888"/>
    <cellStyle name="Output 2 3 2 3 3 3 2 2 2 3" xfId="20889"/>
    <cellStyle name="Output 2 3 2 3 3 3 2 2 2 3 2" xfId="20890"/>
    <cellStyle name="Output 2 3 2 3 3 3 2 2 2 3 2 2" xfId="20891"/>
    <cellStyle name="Output 2 3 2 3 3 3 2 2 2 3 3" xfId="20892"/>
    <cellStyle name="Output 2 3 2 3 3 3 2 2 2 4" xfId="20893"/>
    <cellStyle name="Output 2 3 2 3 3 3 2 2 2 4 2" xfId="20894"/>
    <cellStyle name="Output 2 3 2 3 3 3 2 2 2 5" xfId="20895"/>
    <cellStyle name="Output 2 3 2 3 3 3 2 2 3" xfId="20896"/>
    <cellStyle name="Output 2 3 2 3 3 3 2 2 3 2" xfId="20897"/>
    <cellStyle name="Output 2 3 2 3 3 3 2 2 3 2 2" xfId="20898"/>
    <cellStyle name="Output 2 3 2 3 3 3 2 2 3 3" xfId="20899"/>
    <cellStyle name="Output 2 3 2 3 3 3 2 2 3 3 2" xfId="20900"/>
    <cellStyle name="Output 2 3 2 3 3 3 2 2 3 4" xfId="20901"/>
    <cellStyle name="Output 2 3 2 3 3 3 2 2 4" xfId="20902"/>
    <cellStyle name="Output 2 3 2 3 3 3 2 2 4 2" xfId="20903"/>
    <cellStyle name="Output 2 3 2 3 3 3 2 2 4 2 2" xfId="20904"/>
    <cellStyle name="Output 2 3 2 3 3 3 2 2 4 3" xfId="20905"/>
    <cellStyle name="Output 2 3 2 3 3 3 2 2 5" xfId="20906"/>
    <cellStyle name="Output 2 3 2 3 3 3 2 2 5 2" xfId="20907"/>
    <cellStyle name="Output 2 3 2 3 3 3 2 2 6" xfId="20908"/>
    <cellStyle name="Output 2 3 2 3 3 3 2 3" xfId="20909"/>
    <cellStyle name="Output 2 3 2 3 3 3 2 3 2" xfId="20910"/>
    <cellStyle name="Output 2 3 2 3 3 3 2 3 2 2" xfId="20911"/>
    <cellStyle name="Output 2 3 2 3 3 3 2 3 2 2 2" xfId="20912"/>
    <cellStyle name="Output 2 3 2 3 3 3 2 3 2 3" xfId="20913"/>
    <cellStyle name="Output 2 3 2 3 3 3 2 3 2 3 2" xfId="20914"/>
    <cellStyle name="Output 2 3 2 3 3 3 2 3 2 4" xfId="20915"/>
    <cellStyle name="Output 2 3 2 3 3 3 2 3 3" xfId="20916"/>
    <cellStyle name="Output 2 3 2 3 3 3 2 3 3 2" xfId="20917"/>
    <cellStyle name="Output 2 3 2 3 3 3 2 3 3 2 2" xfId="20918"/>
    <cellStyle name="Output 2 3 2 3 3 3 2 3 3 3" xfId="20919"/>
    <cellStyle name="Output 2 3 2 3 3 3 2 3 4" xfId="20920"/>
    <cellStyle name="Output 2 3 2 3 3 3 2 3 4 2" xfId="20921"/>
    <cellStyle name="Output 2 3 2 3 3 3 2 3 5" xfId="20922"/>
    <cellStyle name="Output 2 3 2 3 3 3 2 4" xfId="20923"/>
    <cellStyle name="Output 2 3 2 3 3 3 2 4 2" xfId="20924"/>
    <cellStyle name="Output 2 3 2 3 3 3 2 4 2 2" xfId="20925"/>
    <cellStyle name="Output 2 3 2 3 3 3 2 4 3" xfId="20926"/>
    <cellStyle name="Output 2 3 2 3 3 3 2 4 3 2" xfId="20927"/>
    <cellStyle name="Output 2 3 2 3 3 3 2 4 4" xfId="20928"/>
    <cellStyle name="Output 2 3 2 3 3 3 2 5" xfId="20929"/>
    <cellStyle name="Output 2 3 2 3 3 3 2 5 2" xfId="20930"/>
    <cellStyle name="Output 2 3 2 3 3 3 2 5 2 2" xfId="20931"/>
    <cellStyle name="Output 2 3 2 3 3 3 2 5 3" xfId="20932"/>
    <cellStyle name="Output 2 3 2 3 3 3 2 6" xfId="20933"/>
    <cellStyle name="Output 2 3 2 3 3 3 2 6 2" xfId="20934"/>
    <cellStyle name="Output 2 3 2 3 3 3 2 7" xfId="20935"/>
    <cellStyle name="Output 2 3 2 3 3 3 3" xfId="20936"/>
    <cellStyle name="Output 2 3 2 3 3 3 3 2" xfId="20937"/>
    <cellStyle name="Output 2 3 2 3 3 3 3 2 2" xfId="20938"/>
    <cellStyle name="Output 2 3 2 3 3 3 3 2 2 2" xfId="20939"/>
    <cellStyle name="Output 2 3 2 3 3 3 3 2 2 2 2" xfId="20940"/>
    <cellStyle name="Output 2 3 2 3 3 3 3 2 2 3" xfId="20941"/>
    <cellStyle name="Output 2 3 2 3 3 3 3 2 2 3 2" xfId="20942"/>
    <cellStyle name="Output 2 3 2 3 3 3 3 2 2 4" xfId="20943"/>
    <cellStyle name="Output 2 3 2 3 3 3 3 2 3" xfId="20944"/>
    <cellStyle name="Output 2 3 2 3 3 3 3 2 3 2" xfId="20945"/>
    <cellStyle name="Output 2 3 2 3 3 3 3 2 3 2 2" xfId="20946"/>
    <cellStyle name="Output 2 3 2 3 3 3 3 2 3 3" xfId="20947"/>
    <cellStyle name="Output 2 3 2 3 3 3 3 2 4" xfId="20948"/>
    <cellStyle name="Output 2 3 2 3 3 3 3 2 4 2" xfId="20949"/>
    <cellStyle name="Output 2 3 2 3 3 3 3 2 5" xfId="20950"/>
    <cellStyle name="Output 2 3 2 3 3 3 3 3" xfId="20951"/>
    <cellStyle name="Output 2 3 2 3 3 3 3 3 2" xfId="20952"/>
    <cellStyle name="Output 2 3 2 3 3 3 3 3 2 2" xfId="20953"/>
    <cellStyle name="Output 2 3 2 3 3 3 3 3 3" xfId="20954"/>
    <cellStyle name="Output 2 3 2 3 3 3 3 3 3 2" xfId="20955"/>
    <cellStyle name="Output 2 3 2 3 3 3 3 3 4" xfId="20956"/>
    <cellStyle name="Output 2 3 2 3 3 3 3 4" xfId="20957"/>
    <cellStyle name="Output 2 3 2 3 3 3 3 4 2" xfId="20958"/>
    <cellStyle name="Output 2 3 2 3 3 3 3 4 2 2" xfId="20959"/>
    <cellStyle name="Output 2 3 2 3 3 3 3 4 3" xfId="20960"/>
    <cellStyle name="Output 2 3 2 3 3 3 3 5" xfId="20961"/>
    <cellStyle name="Output 2 3 2 3 3 3 3 5 2" xfId="20962"/>
    <cellStyle name="Output 2 3 2 3 3 3 3 6" xfId="20963"/>
    <cellStyle name="Output 2 3 2 3 3 3 4" xfId="20964"/>
    <cellStyle name="Output 2 3 2 3 3 3 4 2" xfId="20965"/>
    <cellStyle name="Output 2 3 2 3 3 3 4 2 2" xfId="20966"/>
    <cellStyle name="Output 2 3 2 3 3 3 4 2 2 2" xfId="20967"/>
    <cellStyle name="Output 2 3 2 3 3 3 4 2 3" xfId="20968"/>
    <cellStyle name="Output 2 3 2 3 3 3 4 2 3 2" xfId="20969"/>
    <cellStyle name="Output 2 3 2 3 3 3 4 2 4" xfId="20970"/>
    <cellStyle name="Output 2 3 2 3 3 3 4 3" xfId="20971"/>
    <cellStyle name="Output 2 3 2 3 3 3 4 3 2" xfId="20972"/>
    <cellStyle name="Output 2 3 2 3 3 3 4 3 2 2" xfId="20973"/>
    <cellStyle name="Output 2 3 2 3 3 3 4 3 3" xfId="20974"/>
    <cellStyle name="Output 2 3 2 3 3 3 4 4" xfId="20975"/>
    <cellStyle name="Output 2 3 2 3 3 3 4 4 2" xfId="20976"/>
    <cellStyle name="Output 2 3 2 3 3 3 4 5" xfId="20977"/>
    <cellStyle name="Output 2 3 2 3 3 3 5" xfId="20978"/>
    <cellStyle name="Output 2 3 2 3 3 3 5 2" xfId="20979"/>
    <cellStyle name="Output 2 3 2 3 3 3 5 2 2" xfId="20980"/>
    <cellStyle name="Output 2 3 2 3 3 3 5 3" xfId="20981"/>
    <cellStyle name="Output 2 3 2 3 3 3 5 3 2" xfId="20982"/>
    <cellStyle name="Output 2 3 2 3 3 3 5 4" xfId="20983"/>
    <cellStyle name="Output 2 3 2 3 3 3 6" xfId="20984"/>
    <cellStyle name="Output 2 3 2 3 3 3 6 2" xfId="20985"/>
    <cellStyle name="Output 2 3 2 3 3 3 6 2 2" xfId="20986"/>
    <cellStyle name="Output 2 3 2 3 3 3 6 3" xfId="20987"/>
    <cellStyle name="Output 2 3 2 3 3 3 7" xfId="20988"/>
    <cellStyle name="Output 2 3 2 3 3 3 7 2" xfId="20989"/>
    <cellStyle name="Output 2 3 2 3 3 3 8" xfId="20990"/>
    <cellStyle name="Output 2 3 2 3 3 4" xfId="20991"/>
    <cellStyle name="Output 2 3 2 3 3 4 2" xfId="20992"/>
    <cellStyle name="Output 2 3 2 3 3 4 2 2" xfId="20993"/>
    <cellStyle name="Output 2 3 2 3 3 4 2 2 2" xfId="20994"/>
    <cellStyle name="Output 2 3 2 3 3 4 2 2 2 2" xfId="20995"/>
    <cellStyle name="Output 2 3 2 3 3 4 2 2 2 2 2" xfId="20996"/>
    <cellStyle name="Output 2 3 2 3 3 4 2 2 2 3" xfId="20997"/>
    <cellStyle name="Output 2 3 2 3 3 4 2 2 2 3 2" xfId="20998"/>
    <cellStyle name="Output 2 3 2 3 3 4 2 2 2 4" xfId="20999"/>
    <cellStyle name="Output 2 3 2 3 3 4 2 2 3" xfId="21000"/>
    <cellStyle name="Output 2 3 2 3 3 4 2 2 3 2" xfId="21001"/>
    <cellStyle name="Output 2 3 2 3 3 4 2 2 3 2 2" xfId="21002"/>
    <cellStyle name="Output 2 3 2 3 3 4 2 2 3 3" xfId="21003"/>
    <cellStyle name="Output 2 3 2 3 3 4 2 2 4" xfId="21004"/>
    <cellStyle name="Output 2 3 2 3 3 4 2 2 4 2" xfId="21005"/>
    <cellStyle name="Output 2 3 2 3 3 4 2 2 5" xfId="21006"/>
    <cellStyle name="Output 2 3 2 3 3 4 2 3" xfId="21007"/>
    <cellStyle name="Output 2 3 2 3 3 4 2 3 2" xfId="21008"/>
    <cellStyle name="Output 2 3 2 3 3 4 2 3 2 2" xfId="21009"/>
    <cellStyle name="Output 2 3 2 3 3 4 2 3 3" xfId="21010"/>
    <cellStyle name="Output 2 3 2 3 3 4 2 3 3 2" xfId="21011"/>
    <cellStyle name="Output 2 3 2 3 3 4 2 3 4" xfId="21012"/>
    <cellStyle name="Output 2 3 2 3 3 4 2 4" xfId="21013"/>
    <cellStyle name="Output 2 3 2 3 3 4 2 4 2" xfId="21014"/>
    <cellStyle name="Output 2 3 2 3 3 4 2 4 2 2" xfId="21015"/>
    <cellStyle name="Output 2 3 2 3 3 4 2 4 3" xfId="21016"/>
    <cellStyle name="Output 2 3 2 3 3 4 2 5" xfId="21017"/>
    <cellStyle name="Output 2 3 2 3 3 4 2 5 2" xfId="21018"/>
    <cellStyle name="Output 2 3 2 3 3 4 2 6" xfId="21019"/>
    <cellStyle name="Output 2 3 2 3 3 4 3" xfId="21020"/>
    <cellStyle name="Output 2 3 2 3 3 4 3 2" xfId="21021"/>
    <cellStyle name="Output 2 3 2 3 3 4 3 2 2" xfId="21022"/>
    <cellStyle name="Output 2 3 2 3 3 4 3 2 2 2" xfId="21023"/>
    <cellStyle name="Output 2 3 2 3 3 4 3 2 3" xfId="21024"/>
    <cellStyle name="Output 2 3 2 3 3 4 3 2 3 2" xfId="21025"/>
    <cellStyle name="Output 2 3 2 3 3 4 3 2 4" xfId="21026"/>
    <cellStyle name="Output 2 3 2 3 3 4 3 3" xfId="21027"/>
    <cellStyle name="Output 2 3 2 3 3 4 3 3 2" xfId="21028"/>
    <cellStyle name="Output 2 3 2 3 3 4 3 3 2 2" xfId="21029"/>
    <cellStyle name="Output 2 3 2 3 3 4 3 3 3" xfId="21030"/>
    <cellStyle name="Output 2 3 2 3 3 4 3 4" xfId="21031"/>
    <cellStyle name="Output 2 3 2 3 3 4 3 4 2" xfId="21032"/>
    <cellStyle name="Output 2 3 2 3 3 4 3 5" xfId="21033"/>
    <cellStyle name="Output 2 3 2 3 3 4 4" xfId="21034"/>
    <cellStyle name="Output 2 3 2 3 3 4 4 2" xfId="21035"/>
    <cellStyle name="Output 2 3 2 3 3 4 4 2 2" xfId="21036"/>
    <cellStyle name="Output 2 3 2 3 3 4 4 3" xfId="21037"/>
    <cellStyle name="Output 2 3 2 3 3 4 4 3 2" xfId="21038"/>
    <cellStyle name="Output 2 3 2 3 3 4 4 4" xfId="21039"/>
    <cellStyle name="Output 2 3 2 3 3 4 5" xfId="21040"/>
    <cellStyle name="Output 2 3 2 3 3 4 5 2" xfId="21041"/>
    <cellStyle name="Output 2 3 2 3 3 4 5 2 2" xfId="21042"/>
    <cellStyle name="Output 2 3 2 3 3 4 5 3" xfId="21043"/>
    <cellStyle name="Output 2 3 2 3 3 4 6" xfId="21044"/>
    <cellStyle name="Output 2 3 2 3 3 4 6 2" xfId="21045"/>
    <cellStyle name="Output 2 3 2 3 3 4 7" xfId="21046"/>
    <cellStyle name="Output 2 3 2 3 3 5" xfId="21047"/>
    <cellStyle name="Output 2 3 2 3 3 5 2" xfId="21048"/>
    <cellStyle name="Output 2 3 2 3 3 5 2 2" xfId="21049"/>
    <cellStyle name="Output 2 3 2 3 3 5 2 2 2" xfId="21050"/>
    <cellStyle name="Output 2 3 2 3 3 5 2 2 2 2" xfId="21051"/>
    <cellStyle name="Output 2 3 2 3 3 5 2 2 3" xfId="21052"/>
    <cellStyle name="Output 2 3 2 3 3 5 2 2 3 2" xfId="21053"/>
    <cellStyle name="Output 2 3 2 3 3 5 2 2 4" xfId="21054"/>
    <cellStyle name="Output 2 3 2 3 3 5 2 3" xfId="21055"/>
    <cellStyle name="Output 2 3 2 3 3 5 2 3 2" xfId="21056"/>
    <cellStyle name="Output 2 3 2 3 3 5 2 3 2 2" xfId="21057"/>
    <cellStyle name="Output 2 3 2 3 3 5 2 3 3" xfId="21058"/>
    <cellStyle name="Output 2 3 2 3 3 5 2 4" xfId="21059"/>
    <cellStyle name="Output 2 3 2 3 3 5 2 4 2" xfId="21060"/>
    <cellStyle name="Output 2 3 2 3 3 5 2 5" xfId="21061"/>
    <cellStyle name="Output 2 3 2 3 3 5 3" xfId="21062"/>
    <cellStyle name="Output 2 3 2 3 3 5 3 2" xfId="21063"/>
    <cellStyle name="Output 2 3 2 3 3 5 3 2 2" xfId="21064"/>
    <cellStyle name="Output 2 3 2 3 3 5 3 3" xfId="21065"/>
    <cellStyle name="Output 2 3 2 3 3 5 3 3 2" xfId="21066"/>
    <cellStyle name="Output 2 3 2 3 3 5 3 4" xfId="21067"/>
    <cellStyle name="Output 2 3 2 3 3 5 4" xfId="21068"/>
    <cellStyle name="Output 2 3 2 3 3 5 4 2" xfId="21069"/>
    <cellStyle name="Output 2 3 2 3 3 5 4 2 2" xfId="21070"/>
    <cellStyle name="Output 2 3 2 3 3 5 4 3" xfId="21071"/>
    <cellStyle name="Output 2 3 2 3 3 5 5" xfId="21072"/>
    <cellStyle name="Output 2 3 2 3 3 5 5 2" xfId="21073"/>
    <cellStyle name="Output 2 3 2 3 3 5 6" xfId="21074"/>
    <cellStyle name="Output 2 3 2 3 3 6" xfId="21075"/>
    <cellStyle name="Output 2 3 2 3 3 6 2" xfId="21076"/>
    <cellStyle name="Output 2 3 2 3 3 6 2 2" xfId="21077"/>
    <cellStyle name="Output 2 3 2 3 3 6 2 2 2" xfId="21078"/>
    <cellStyle name="Output 2 3 2 3 3 6 2 3" xfId="21079"/>
    <cellStyle name="Output 2 3 2 3 3 6 2 3 2" xfId="21080"/>
    <cellStyle name="Output 2 3 2 3 3 6 2 4" xfId="21081"/>
    <cellStyle name="Output 2 3 2 3 3 6 3" xfId="21082"/>
    <cellStyle name="Output 2 3 2 3 3 6 3 2" xfId="21083"/>
    <cellStyle name="Output 2 3 2 3 3 6 3 2 2" xfId="21084"/>
    <cellStyle name="Output 2 3 2 3 3 6 3 3" xfId="21085"/>
    <cellStyle name="Output 2 3 2 3 3 6 4" xfId="21086"/>
    <cellStyle name="Output 2 3 2 3 3 6 4 2" xfId="21087"/>
    <cellStyle name="Output 2 3 2 3 3 6 5" xfId="21088"/>
    <cellStyle name="Output 2 3 2 3 3 7" xfId="21089"/>
    <cellStyle name="Output 2 3 2 3 3 7 2" xfId="21090"/>
    <cellStyle name="Output 2 3 2 3 3 7 2 2" xfId="21091"/>
    <cellStyle name="Output 2 3 2 3 3 7 3" xfId="21092"/>
    <cellStyle name="Output 2 3 2 3 3 7 3 2" xfId="21093"/>
    <cellStyle name="Output 2 3 2 3 3 7 4" xfId="21094"/>
    <cellStyle name="Output 2 3 2 3 3 8" xfId="21095"/>
    <cellStyle name="Output 2 3 2 3 3 8 2" xfId="21096"/>
    <cellStyle name="Output 2 3 2 3 3 8 2 2" xfId="21097"/>
    <cellStyle name="Output 2 3 2 3 3 8 3" xfId="21098"/>
    <cellStyle name="Output 2 3 2 3 3 9" xfId="21099"/>
    <cellStyle name="Output 2 3 2 3 3 9 2" xfId="21100"/>
    <cellStyle name="Output 2 3 2 3 4" xfId="21101"/>
    <cellStyle name="Output 2 3 2 3 4 2" xfId="21102"/>
    <cellStyle name="Output 2 3 2 3 4 2 2" xfId="21103"/>
    <cellStyle name="Output 2 3 2 3 4 2 2 2" xfId="21104"/>
    <cellStyle name="Output 2 3 2 3 4 2 2 2 2" xfId="21105"/>
    <cellStyle name="Output 2 3 2 3 4 2 2 2 2 2" xfId="21106"/>
    <cellStyle name="Output 2 3 2 3 4 2 2 2 2 2 2" xfId="21107"/>
    <cellStyle name="Output 2 3 2 3 4 2 2 2 2 2 2 2" xfId="21108"/>
    <cellStyle name="Output 2 3 2 3 4 2 2 2 2 2 3" xfId="21109"/>
    <cellStyle name="Output 2 3 2 3 4 2 2 2 2 2 3 2" xfId="21110"/>
    <cellStyle name="Output 2 3 2 3 4 2 2 2 2 2 4" xfId="21111"/>
    <cellStyle name="Output 2 3 2 3 4 2 2 2 2 3" xfId="21112"/>
    <cellStyle name="Output 2 3 2 3 4 2 2 2 2 3 2" xfId="21113"/>
    <cellStyle name="Output 2 3 2 3 4 2 2 2 2 3 2 2" xfId="21114"/>
    <cellStyle name="Output 2 3 2 3 4 2 2 2 2 3 3" xfId="21115"/>
    <cellStyle name="Output 2 3 2 3 4 2 2 2 2 4" xfId="21116"/>
    <cellStyle name="Output 2 3 2 3 4 2 2 2 2 4 2" xfId="21117"/>
    <cellStyle name="Output 2 3 2 3 4 2 2 2 2 5" xfId="21118"/>
    <cellStyle name="Output 2 3 2 3 4 2 2 2 3" xfId="21119"/>
    <cellStyle name="Output 2 3 2 3 4 2 2 2 3 2" xfId="21120"/>
    <cellStyle name="Output 2 3 2 3 4 2 2 2 3 2 2" xfId="21121"/>
    <cellStyle name="Output 2 3 2 3 4 2 2 2 3 3" xfId="21122"/>
    <cellStyle name="Output 2 3 2 3 4 2 2 2 3 3 2" xfId="21123"/>
    <cellStyle name="Output 2 3 2 3 4 2 2 2 3 4" xfId="21124"/>
    <cellStyle name="Output 2 3 2 3 4 2 2 2 4" xfId="21125"/>
    <cellStyle name="Output 2 3 2 3 4 2 2 2 4 2" xfId="21126"/>
    <cellStyle name="Output 2 3 2 3 4 2 2 2 4 2 2" xfId="21127"/>
    <cellStyle name="Output 2 3 2 3 4 2 2 2 4 3" xfId="21128"/>
    <cellStyle name="Output 2 3 2 3 4 2 2 2 5" xfId="21129"/>
    <cellStyle name="Output 2 3 2 3 4 2 2 2 5 2" xfId="21130"/>
    <cellStyle name="Output 2 3 2 3 4 2 2 2 6" xfId="21131"/>
    <cellStyle name="Output 2 3 2 3 4 2 2 3" xfId="21132"/>
    <cellStyle name="Output 2 3 2 3 4 2 2 3 2" xfId="21133"/>
    <cellStyle name="Output 2 3 2 3 4 2 2 3 2 2" xfId="21134"/>
    <cellStyle name="Output 2 3 2 3 4 2 2 3 2 2 2" xfId="21135"/>
    <cellStyle name="Output 2 3 2 3 4 2 2 3 2 3" xfId="21136"/>
    <cellStyle name="Output 2 3 2 3 4 2 2 3 2 3 2" xfId="21137"/>
    <cellStyle name="Output 2 3 2 3 4 2 2 3 2 4" xfId="21138"/>
    <cellStyle name="Output 2 3 2 3 4 2 2 3 3" xfId="21139"/>
    <cellStyle name="Output 2 3 2 3 4 2 2 3 3 2" xfId="21140"/>
    <cellStyle name="Output 2 3 2 3 4 2 2 3 3 2 2" xfId="21141"/>
    <cellStyle name="Output 2 3 2 3 4 2 2 3 3 3" xfId="21142"/>
    <cellStyle name="Output 2 3 2 3 4 2 2 3 4" xfId="21143"/>
    <cellStyle name="Output 2 3 2 3 4 2 2 3 4 2" xfId="21144"/>
    <cellStyle name="Output 2 3 2 3 4 2 2 3 5" xfId="21145"/>
    <cellStyle name="Output 2 3 2 3 4 2 2 4" xfId="21146"/>
    <cellStyle name="Output 2 3 2 3 4 2 2 4 2" xfId="21147"/>
    <cellStyle name="Output 2 3 2 3 4 2 2 4 2 2" xfId="21148"/>
    <cellStyle name="Output 2 3 2 3 4 2 2 4 3" xfId="21149"/>
    <cellStyle name="Output 2 3 2 3 4 2 2 4 3 2" xfId="21150"/>
    <cellStyle name="Output 2 3 2 3 4 2 2 4 4" xfId="21151"/>
    <cellStyle name="Output 2 3 2 3 4 2 2 5" xfId="21152"/>
    <cellStyle name="Output 2 3 2 3 4 2 2 5 2" xfId="21153"/>
    <cellStyle name="Output 2 3 2 3 4 2 2 5 2 2" xfId="21154"/>
    <cellStyle name="Output 2 3 2 3 4 2 2 5 3" xfId="21155"/>
    <cellStyle name="Output 2 3 2 3 4 2 2 6" xfId="21156"/>
    <cellStyle name="Output 2 3 2 3 4 2 2 6 2" xfId="21157"/>
    <cellStyle name="Output 2 3 2 3 4 2 2 7" xfId="21158"/>
    <cellStyle name="Output 2 3 2 3 4 2 3" xfId="21159"/>
    <cellStyle name="Output 2 3 2 3 4 2 3 2" xfId="21160"/>
    <cellStyle name="Output 2 3 2 3 4 2 3 2 2" xfId="21161"/>
    <cellStyle name="Output 2 3 2 3 4 2 3 2 2 2" xfId="21162"/>
    <cellStyle name="Output 2 3 2 3 4 2 3 2 2 2 2" xfId="21163"/>
    <cellStyle name="Output 2 3 2 3 4 2 3 2 2 3" xfId="21164"/>
    <cellStyle name="Output 2 3 2 3 4 2 3 2 2 3 2" xfId="21165"/>
    <cellStyle name="Output 2 3 2 3 4 2 3 2 2 4" xfId="21166"/>
    <cellStyle name="Output 2 3 2 3 4 2 3 2 3" xfId="21167"/>
    <cellStyle name="Output 2 3 2 3 4 2 3 2 3 2" xfId="21168"/>
    <cellStyle name="Output 2 3 2 3 4 2 3 2 3 2 2" xfId="21169"/>
    <cellStyle name="Output 2 3 2 3 4 2 3 2 3 3" xfId="21170"/>
    <cellStyle name="Output 2 3 2 3 4 2 3 2 4" xfId="21171"/>
    <cellStyle name="Output 2 3 2 3 4 2 3 2 4 2" xfId="21172"/>
    <cellStyle name="Output 2 3 2 3 4 2 3 2 5" xfId="21173"/>
    <cellStyle name="Output 2 3 2 3 4 2 3 3" xfId="21174"/>
    <cellStyle name="Output 2 3 2 3 4 2 3 3 2" xfId="21175"/>
    <cellStyle name="Output 2 3 2 3 4 2 3 3 2 2" xfId="21176"/>
    <cellStyle name="Output 2 3 2 3 4 2 3 3 3" xfId="21177"/>
    <cellStyle name="Output 2 3 2 3 4 2 3 3 3 2" xfId="21178"/>
    <cellStyle name="Output 2 3 2 3 4 2 3 3 4" xfId="21179"/>
    <cellStyle name="Output 2 3 2 3 4 2 3 4" xfId="21180"/>
    <cellStyle name="Output 2 3 2 3 4 2 3 4 2" xfId="21181"/>
    <cellStyle name="Output 2 3 2 3 4 2 3 4 2 2" xfId="21182"/>
    <cellStyle name="Output 2 3 2 3 4 2 3 4 3" xfId="21183"/>
    <cellStyle name="Output 2 3 2 3 4 2 3 5" xfId="21184"/>
    <cellStyle name="Output 2 3 2 3 4 2 3 5 2" xfId="21185"/>
    <cellStyle name="Output 2 3 2 3 4 2 3 6" xfId="21186"/>
    <cellStyle name="Output 2 3 2 3 4 2 4" xfId="21187"/>
    <cellStyle name="Output 2 3 2 3 4 2 4 2" xfId="21188"/>
    <cellStyle name="Output 2 3 2 3 4 2 4 2 2" xfId="21189"/>
    <cellStyle name="Output 2 3 2 3 4 2 4 2 2 2" xfId="21190"/>
    <cellStyle name="Output 2 3 2 3 4 2 4 2 3" xfId="21191"/>
    <cellStyle name="Output 2 3 2 3 4 2 4 2 3 2" xfId="21192"/>
    <cellStyle name="Output 2 3 2 3 4 2 4 2 4" xfId="21193"/>
    <cellStyle name="Output 2 3 2 3 4 2 4 3" xfId="21194"/>
    <cellStyle name="Output 2 3 2 3 4 2 4 3 2" xfId="21195"/>
    <cellStyle name="Output 2 3 2 3 4 2 4 3 2 2" xfId="21196"/>
    <cellStyle name="Output 2 3 2 3 4 2 4 3 3" xfId="21197"/>
    <cellStyle name="Output 2 3 2 3 4 2 4 4" xfId="21198"/>
    <cellStyle name="Output 2 3 2 3 4 2 4 4 2" xfId="21199"/>
    <cellStyle name="Output 2 3 2 3 4 2 4 5" xfId="21200"/>
    <cellStyle name="Output 2 3 2 3 4 2 5" xfId="21201"/>
    <cellStyle name="Output 2 3 2 3 4 2 5 2" xfId="21202"/>
    <cellStyle name="Output 2 3 2 3 4 2 5 2 2" xfId="21203"/>
    <cellStyle name="Output 2 3 2 3 4 2 5 3" xfId="21204"/>
    <cellStyle name="Output 2 3 2 3 4 2 5 3 2" xfId="21205"/>
    <cellStyle name="Output 2 3 2 3 4 2 5 4" xfId="21206"/>
    <cellStyle name="Output 2 3 2 3 4 2 6" xfId="21207"/>
    <cellStyle name="Output 2 3 2 3 4 2 6 2" xfId="21208"/>
    <cellStyle name="Output 2 3 2 3 4 2 6 2 2" xfId="21209"/>
    <cellStyle name="Output 2 3 2 3 4 2 6 3" xfId="21210"/>
    <cellStyle name="Output 2 3 2 3 4 2 7" xfId="21211"/>
    <cellStyle name="Output 2 3 2 3 4 2 7 2" xfId="21212"/>
    <cellStyle name="Output 2 3 2 3 4 2 8" xfId="21213"/>
    <cellStyle name="Output 2 3 2 3 4 3" xfId="21214"/>
    <cellStyle name="Output 2 3 2 3 4 3 2" xfId="21215"/>
    <cellStyle name="Output 2 3 2 3 4 3 2 2" xfId="21216"/>
    <cellStyle name="Output 2 3 2 3 4 3 2 2 2" xfId="21217"/>
    <cellStyle name="Output 2 3 2 3 4 3 2 2 2 2" xfId="21218"/>
    <cellStyle name="Output 2 3 2 3 4 3 2 2 2 2 2" xfId="21219"/>
    <cellStyle name="Output 2 3 2 3 4 3 2 2 2 3" xfId="21220"/>
    <cellStyle name="Output 2 3 2 3 4 3 2 2 2 3 2" xfId="21221"/>
    <cellStyle name="Output 2 3 2 3 4 3 2 2 2 4" xfId="21222"/>
    <cellStyle name="Output 2 3 2 3 4 3 2 2 3" xfId="21223"/>
    <cellStyle name="Output 2 3 2 3 4 3 2 2 3 2" xfId="21224"/>
    <cellStyle name="Output 2 3 2 3 4 3 2 2 3 2 2" xfId="21225"/>
    <cellStyle name="Output 2 3 2 3 4 3 2 2 3 3" xfId="21226"/>
    <cellStyle name="Output 2 3 2 3 4 3 2 2 4" xfId="21227"/>
    <cellStyle name="Output 2 3 2 3 4 3 2 2 4 2" xfId="21228"/>
    <cellStyle name="Output 2 3 2 3 4 3 2 2 5" xfId="21229"/>
    <cellStyle name="Output 2 3 2 3 4 3 2 3" xfId="21230"/>
    <cellStyle name="Output 2 3 2 3 4 3 2 3 2" xfId="21231"/>
    <cellStyle name="Output 2 3 2 3 4 3 2 3 2 2" xfId="21232"/>
    <cellStyle name="Output 2 3 2 3 4 3 2 3 3" xfId="21233"/>
    <cellStyle name="Output 2 3 2 3 4 3 2 3 3 2" xfId="21234"/>
    <cellStyle name="Output 2 3 2 3 4 3 2 3 4" xfId="21235"/>
    <cellStyle name="Output 2 3 2 3 4 3 2 4" xfId="21236"/>
    <cellStyle name="Output 2 3 2 3 4 3 2 4 2" xfId="21237"/>
    <cellStyle name="Output 2 3 2 3 4 3 2 4 2 2" xfId="21238"/>
    <cellStyle name="Output 2 3 2 3 4 3 2 4 3" xfId="21239"/>
    <cellStyle name="Output 2 3 2 3 4 3 2 5" xfId="21240"/>
    <cellStyle name="Output 2 3 2 3 4 3 2 5 2" xfId="21241"/>
    <cellStyle name="Output 2 3 2 3 4 3 2 6" xfId="21242"/>
    <cellStyle name="Output 2 3 2 3 4 3 3" xfId="21243"/>
    <cellStyle name="Output 2 3 2 3 4 3 3 2" xfId="21244"/>
    <cellStyle name="Output 2 3 2 3 4 3 3 2 2" xfId="21245"/>
    <cellStyle name="Output 2 3 2 3 4 3 3 2 2 2" xfId="21246"/>
    <cellStyle name="Output 2 3 2 3 4 3 3 2 3" xfId="21247"/>
    <cellStyle name="Output 2 3 2 3 4 3 3 2 3 2" xfId="21248"/>
    <cellStyle name="Output 2 3 2 3 4 3 3 2 4" xfId="21249"/>
    <cellStyle name="Output 2 3 2 3 4 3 3 3" xfId="21250"/>
    <cellStyle name="Output 2 3 2 3 4 3 3 3 2" xfId="21251"/>
    <cellStyle name="Output 2 3 2 3 4 3 3 3 2 2" xfId="21252"/>
    <cellStyle name="Output 2 3 2 3 4 3 3 3 3" xfId="21253"/>
    <cellStyle name="Output 2 3 2 3 4 3 3 4" xfId="21254"/>
    <cellStyle name="Output 2 3 2 3 4 3 3 4 2" xfId="21255"/>
    <cellStyle name="Output 2 3 2 3 4 3 3 5" xfId="21256"/>
    <cellStyle name="Output 2 3 2 3 4 3 4" xfId="21257"/>
    <cellStyle name="Output 2 3 2 3 4 3 4 2" xfId="21258"/>
    <cellStyle name="Output 2 3 2 3 4 3 4 2 2" xfId="21259"/>
    <cellStyle name="Output 2 3 2 3 4 3 4 3" xfId="21260"/>
    <cellStyle name="Output 2 3 2 3 4 3 4 3 2" xfId="21261"/>
    <cellStyle name="Output 2 3 2 3 4 3 4 4" xfId="21262"/>
    <cellStyle name="Output 2 3 2 3 4 3 5" xfId="21263"/>
    <cellStyle name="Output 2 3 2 3 4 3 5 2" xfId="21264"/>
    <cellStyle name="Output 2 3 2 3 4 3 5 2 2" xfId="21265"/>
    <cellStyle name="Output 2 3 2 3 4 3 5 3" xfId="21266"/>
    <cellStyle name="Output 2 3 2 3 4 3 6" xfId="21267"/>
    <cellStyle name="Output 2 3 2 3 4 3 6 2" xfId="21268"/>
    <cellStyle name="Output 2 3 2 3 4 3 7" xfId="21269"/>
    <cellStyle name="Output 2 3 2 3 4 4" xfId="21270"/>
    <cellStyle name="Output 2 3 2 3 4 4 2" xfId="21271"/>
    <cellStyle name="Output 2 3 2 3 4 4 2 2" xfId="21272"/>
    <cellStyle name="Output 2 3 2 3 4 4 2 2 2" xfId="21273"/>
    <cellStyle name="Output 2 3 2 3 4 4 2 2 2 2" xfId="21274"/>
    <cellStyle name="Output 2 3 2 3 4 4 2 2 3" xfId="21275"/>
    <cellStyle name="Output 2 3 2 3 4 4 2 2 3 2" xfId="21276"/>
    <cellStyle name="Output 2 3 2 3 4 4 2 2 4" xfId="21277"/>
    <cellStyle name="Output 2 3 2 3 4 4 2 3" xfId="21278"/>
    <cellStyle name="Output 2 3 2 3 4 4 2 3 2" xfId="21279"/>
    <cellStyle name="Output 2 3 2 3 4 4 2 3 2 2" xfId="21280"/>
    <cellStyle name="Output 2 3 2 3 4 4 2 3 3" xfId="21281"/>
    <cellStyle name="Output 2 3 2 3 4 4 2 4" xfId="21282"/>
    <cellStyle name="Output 2 3 2 3 4 4 2 4 2" xfId="21283"/>
    <cellStyle name="Output 2 3 2 3 4 4 2 5" xfId="21284"/>
    <cellStyle name="Output 2 3 2 3 4 4 3" xfId="21285"/>
    <cellStyle name="Output 2 3 2 3 4 4 3 2" xfId="21286"/>
    <cellStyle name="Output 2 3 2 3 4 4 3 2 2" xfId="21287"/>
    <cellStyle name="Output 2 3 2 3 4 4 3 3" xfId="21288"/>
    <cellStyle name="Output 2 3 2 3 4 4 3 3 2" xfId="21289"/>
    <cellStyle name="Output 2 3 2 3 4 4 3 4" xfId="21290"/>
    <cellStyle name="Output 2 3 2 3 4 4 4" xfId="21291"/>
    <cellStyle name="Output 2 3 2 3 4 4 4 2" xfId="21292"/>
    <cellStyle name="Output 2 3 2 3 4 4 4 2 2" xfId="21293"/>
    <cellStyle name="Output 2 3 2 3 4 4 4 3" xfId="21294"/>
    <cellStyle name="Output 2 3 2 3 4 4 5" xfId="21295"/>
    <cellStyle name="Output 2 3 2 3 4 4 5 2" xfId="21296"/>
    <cellStyle name="Output 2 3 2 3 4 4 6" xfId="21297"/>
    <cellStyle name="Output 2 3 2 3 4 5" xfId="21298"/>
    <cellStyle name="Output 2 3 2 3 4 5 2" xfId="21299"/>
    <cellStyle name="Output 2 3 2 3 4 5 2 2" xfId="21300"/>
    <cellStyle name="Output 2 3 2 3 4 5 2 2 2" xfId="21301"/>
    <cellStyle name="Output 2 3 2 3 4 5 2 3" xfId="21302"/>
    <cellStyle name="Output 2 3 2 3 4 5 2 3 2" xfId="21303"/>
    <cellStyle name="Output 2 3 2 3 4 5 2 4" xfId="21304"/>
    <cellStyle name="Output 2 3 2 3 4 5 3" xfId="21305"/>
    <cellStyle name="Output 2 3 2 3 4 5 3 2" xfId="21306"/>
    <cellStyle name="Output 2 3 2 3 4 5 3 2 2" xfId="21307"/>
    <cellStyle name="Output 2 3 2 3 4 5 3 3" xfId="21308"/>
    <cellStyle name="Output 2 3 2 3 4 5 4" xfId="21309"/>
    <cellStyle name="Output 2 3 2 3 4 5 4 2" xfId="21310"/>
    <cellStyle name="Output 2 3 2 3 4 5 5" xfId="21311"/>
    <cellStyle name="Output 2 3 2 3 4 6" xfId="21312"/>
    <cellStyle name="Output 2 3 2 3 4 6 2" xfId="21313"/>
    <cellStyle name="Output 2 3 2 3 4 6 2 2" xfId="21314"/>
    <cellStyle name="Output 2 3 2 3 4 6 3" xfId="21315"/>
    <cellStyle name="Output 2 3 2 3 4 6 3 2" xfId="21316"/>
    <cellStyle name="Output 2 3 2 3 4 6 4" xfId="21317"/>
    <cellStyle name="Output 2 3 2 3 4 7" xfId="21318"/>
    <cellStyle name="Output 2 3 2 3 4 7 2" xfId="21319"/>
    <cellStyle name="Output 2 3 2 3 4 7 2 2" xfId="21320"/>
    <cellStyle name="Output 2 3 2 3 4 7 3" xfId="21321"/>
    <cellStyle name="Output 2 3 2 3 4 8" xfId="21322"/>
    <cellStyle name="Output 2 3 2 3 4 8 2" xfId="21323"/>
    <cellStyle name="Output 2 3 2 3 4 9" xfId="21324"/>
    <cellStyle name="Output 2 3 2 3 5" xfId="21325"/>
    <cellStyle name="Output 2 3 2 3 5 2" xfId="21326"/>
    <cellStyle name="Output 2 3 2 3 5 2 2" xfId="21327"/>
    <cellStyle name="Output 2 3 2 3 5 2 2 2" xfId="21328"/>
    <cellStyle name="Output 2 3 2 3 5 2 2 2 2" xfId="21329"/>
    <cellStyle name="Output 2 3 2 3 5 2 2 2 2 2" xfId="21330"/>
    <cellStyle name="Output 2 3 2 3 5 2 2 2 2 2 2" xfId="21331"/>
    <cellStyle name="Output 2 3 2 3 5 2 2 2 2 3" xfId="21332"/>
    <cellStyle name="Output 2 3 2 3 5 2 2 2 2 3 2" xfId="21333"/>
    <cellStyle name="Output 2 3 2 3 5 2 2 2 2 4" xfId="21334"/>
    <cellStyle name="Output 2 3 2 3 5 2 2 2 3" xfId="21335"/>
    <cellStyle name="Output 2 3 2 3 5 2 2 2 3 2" xfId="21336"/>
    <cellStyle name="Output 2 3 2 3 5 2 2 2 3 2 2" xfId="21337"/>
    <cellStyle name="Output 2 3 2 3 5 2 2 2 3 3" xfId="21338"/>
    <cellStyle name="Output 2 3 2 3 5 2 2 2 4" xfId="21339"/>
    <cellStyle name="Output 2 3 2 3 5 2 2 2 4 2" xfId="21340"/>
    <cellStyle name="Output 2 3 2 3 5 2 2 2 5" xfId="21341"/>
    <cellStyle name="Output 2 3 2 3 5 2 2 3" xfId="21342"/>
    <cellStyle name="Output 2 3 2 3 5 2 2 3 2" xfId="21343"/>
    <cellStyle name="Output 2 3 2 3 5 2 2 3 2 2" xfId="21344"/>
    <cellStyle name="Output 2 3 2 3 5 2 2 3 3" xfId="21345"/>
    <cellStyle name="Output 2 3 2 3 5 2 2 3 3 2" xfId="21346"/>
    <cellStyle name="Output 2 3 2 3 5 2 2 3 4" xfId="21347"/>
    <cellStyle name="Output 2 3 2 3 5 2 2 4" xfId="21348"/>
    <cellStyle name="Output 2 3 2 3 5 2 2 4 2" xfId="21349"/>
    <cellStyle name="Output 2 3 2 3 5 2 2 4 2 2" xfId="21350"/>
    <cellStyle name="Output 2 3 2 3 5 2 2 4 3" xfId="21351"/>
    <cellStyle name="Output 2 3 2 3 5 2 2 5" xfId="21352"/>
    <cellStyle name="Output 2 3 2 3 5 2 2 5 2" xfId="21353"/>
    <cellStyle name="Output 2 3 2 3 5 2 2 6" xfId="21354"/>
    <cellStyle name="Output 2 3 2 3 5 2 3" xfId="21355"/>
    <cellStyle name="Output 2 3 2 3 5 2 3 2" xfId="21356"/>
    <cellStyle name="Output 2 3 2 3 5 2 3 2 2" xfId="21357"/>
    <cellStyle name="Output 2 3 2 3 5 2 3 2 2 2" xfId="21358"/>
    <cellStyle name="Output 2 3 2 3 5 2 3 2 3" xfId="21359"/>
    <cellStyle name="Output 2 3 2 3 5 2 3 2 3 2" xfId="21360"/>
    <cellStyle name="Output 2 3 2 3 5 2 3 2 4" xfId="21361"/>
    <cellStyle name="Output 2 3 2 3 5 2 3 3" xfId="21362"/>
    <cellStyle name="Output 2 3 2 3 5 2 3 3 2" xfId="21363"/>
    <cellStyle name="Output 2 3 2 3 5 2 3 3 2 2" xfId="21364"/>
    <cellStyle name="Output 2 3 2 3 5 2 3 3 3" xfId="21365"/>
    <cellStyle name="Output 2 3 2 3 5 2 3 4" xfId="21366"/>
    <cellStyle name="Output 2 3 2 3 5 2 3 4 2" xfId="21367"/>
    <cellStyle name="Output 2 3 2 3 5 2 3 5" xfId="21368"/>
    <cellStyle name="Output 2 3 2 3 5 2 4" xfId="21369"/>
    <cellStyle name="Output 2 3 2 3 5 2 4 2" xfId="21370"/>
    <cellStyle name="Output 2 3 2 3 5 2 4 2 2" xfId="21371"/>
    <cellStyle name="Output 2 3 2 3 5 2 4 3" xfId="21372"/>
    <cellStyle name="Output 2 3 2 3 5 2 4 3 2" xfId="21373"/>
    <cellStyle name="Output 2 3 2 3 5 2 4 4" xfId="21374"/>
    <cellStyle name="Output 2 3 2 3 5 2 5" xfId="21375"/>
    <cellStyle name="Output 2 3 2 3 5 2 5 2" xfId="21376"/>
    <cellStyle name="Output 2 3 2 3 5 2 5 2 2" xfId="21377"/>
    <cellStyle name="Output 2 3 2 3 5 2 5 3" xfId="21378"/>
    <cellStyle name="Output 2 3 2 3 5 2 6" xfId="21379"/>
    <cellStyle name="Output 2 3 2 3 5 2 6 2" xfId="21380"/>
    <cellStyle name="Output 2 3 2 3 5 2 7" xfId="21381"/>
    <cellStyle name="Output 2 3 2 3 5 3" xfId="21382"/>
    <cellStyle name="Output 2 3 2 3 5 3 2" xfId="21383"/>
    <cellStyle name="Output 2 3 2 3 5 3 2 2" xfId="21384"/>
    <cellStyle name="Output 2 3 2 3 5 3 2 2 2" xfId="21385"/>
    <cellStyle name="Output 2 3 2 3 5 3 2 2 2 2" xfId="21386"/>
    <cellStyle name="Output 2 3 2 3 5 3 2 2 3" xfId="21387"/>
    <cellStyle name="Output 2 3 2 3 5 3 2 2 3 2" xfId="21388"/>
    <cellStyle name="Output 2 3 2 3 5 3 2 2 4" xfId="21389"/>
    <cellStyle name="Output 2 3 2 3 5 3 2 3" xfId="21390"/>
    <cellStyle name="Output 2 3 2 3 5 3 2 3 2" xfId="21391"/>
    <cellStyle name="Output 2 3 2 3 5 3 2 3 2 2" xfId="21392"/>
    <cellStyle name="Output 2 3 2 3 5 3 2 3 3" xfId="21393"/>
    <cellStyle name="Output 2 3 2 3 5 3 2 4" xfId="21394"/>
    <cellStyle name="Output 2 3 2 3 5 3 2 4 2" xfId="21395"/>
    <cellStyle name="Output 2 3 2 3 5 3 2 5" xfId="21396"/>
    <cellStyle name="Output 2 3 2 3 5 3 3" xfId="21397"/>
    <cellStyle name="Output 2 3 2 3 5 3 3 2" xfId="21398"/>
    <cellStyle name="Output 2 3 2 3 5 3 3 2 2" xfId="21399"/>
    <cellStyle name="Output 2 3 2 3 5 3 3 3" xfId="21400"/>
    <cellStyle name="Output 2 3 2 3 5 3 3 3 2" xfId="21401"/>
    <cellStyle name="Output 2 3 2 3 5 3 3 4" xfId="21402"/>
    <cellStyle name="Output 2 3 2 3 5 3 4" xfId="21403"/>
    <cellStyle name="Output 2 3 2 3 5 3 4 2" xfId="21404"/>
    <cellStyle name="Output 2 3 2 3 5 3 4 2 2" xfId="21405"/>
    <cellStyle name="Output 2 3 2 3 5 3 4 3" xfId="21406"/>
    <cellStyle name="Output 2 3 2 3 5 3 5" xfId="21407"/>
    <cellStyle name="Output 2 3 2 3 5 3 5 2" xfId="21408"/>
    <cellStyle name="Output 2 3 2 3 5 3 6" xfId="21409"/>
    <cellStyle name="Output 2 3 2 3 5 4" xfId="21410"/>
    <cellStyle name="Output 2 3 2 3 5 4 2" xfId="21411"/>
    <cellStyle name="Output 2 3 2 3 5 4 2 2" xfId="21412"/>
    <cellStyle name="Output 2 3 2 3 5 4 2 2 2" xfId="21413"/>
    <cellStyle name="Output 2 3 2 3 5 4 2 3" xfId="21414"/>
    <cellStyle name="Output 2 3 2 3 5 4 2 3 2" xfId="21415"/>
    <cellStyle name="Output 2 3 2 3 5 4 2 4" xfId="21416"/>
    <cellStyle name="Output 2 3 2 3 5 4 3" xfId="21417"/>
    <cellStyle name="Output 2 3 2 3 5 4 3 2" xfId="21418"/>
    <cellStyle name="Output 2 3 2 3 5 4 3 2 2" xfId="21419"/>
    <cellStyle name="Output 2 3 2 3 5 4 3 3" xfId="21420"/>
    <cellStyle name="Output 2 3 2 3 5 4 4" xfId="21421"/>
    <cellStyle name="Output 2 3 2 3 5 4 4 2" xfId="21422"/>
    <cellStyle name="Output 2 3 2 3 5 4 5" xfId="21423"/>
    <cellStyle name="Output 2 3 2 3 5 5" xfId="21424"/>
    <cellStyle name="Output 2 3 2 3 5 5 2" xfId="21425"/>
    <cellStyle name="Output 2 3 2 3 5 5 2 2" xfId="21426"/>
    <cellStyle name="Output 2 3 2 3 5 5 3" xfId="21427"/>
    <cellStyle name="Output 2 3 2 3 5 5 3 2" xfId="21428"/>
    <cellStyle name="Output 2 3 2 3 5 5 4" xfId="21429"/>
    <cellStyle name="Output 2 3 2 3 5 6" xfId="21430"/>
    <cellStyle name="Output 2 3 2 3 5 6 2" xfId="21431"/>
    <cellStyle name="Output 2 3 2 3 5 6 2 2" xfId="21432"/>
    <cellStyle name="Output 2 3 2 3 5 6 3" xfId="21433"/>
    <cellStyle name="Output 2 3 2 3 5 7" xfId="21434"/>
    <cellStyle name="Output 2 3 2 3 5 7 2" xfId="21435"/>
    <cellStyle name="Output 2 3 2 3 5 8" xfId="21436"/>
    <cellStyle name="Output 2 3 2 3 6" xfId="21437"/>
    <cellStyle name="Output 2 3 2 3 6 2" xfId="21438"/>
    <cellStyle name="Output 2 3 2 3 6 2 2" xfId="21439"/>
    <cellStyle name="Output 2 3 2 3 6 2 2 2" xfId="21440"/>
    <cellStyle name="Output 2 3 2 3 6 2 2 2 2" xfId="21441"/>
    <cellStyle name="Output 2 3 2 3 6 2 2 2 2 2" xfId="21442"/>
    <cellStyle name="Output 2 3 2 3 6 2 2 2 3" xfId="21443"/>
    <cellStyle name="Output 2 3 2 3 6 2 2 2 3 2" xfId="21444"/>
    <cellStyle name="Output 2 3 2 3 6 2 2 2 4" xfId="21445"/>
    <cellStyle name="Output 2 3 2 3 6 2 2 3" xfId="21446"/>
    <cellStyle name="Output 2 3 2 3 6 2 2 3 2" xfId="21447"/>
    <cellStyle name="Output 2 3 2 3 6 2 2 3 2 2" xfId="21448"/>
    <cellStyle name="Output 2 3 2 3 6 2 2 3 3" xfId="21449"/>
    <cellStyle name="Output 2 3 2 3 6 2 2 4" xfId="21450"/>
    <cellStyle name="Output 2 3 2 3 6 2 2 4 2" xfId="21451"/>
    <cellStyle name="Output 2 3 2 3 6 2 2 5" xfId="21452"/>
    <cellStyle name="Output 2 3 2 3 6 2 3" xfId="21453"/>
    <cellStyle name="Output 2 3 2 3 6 2 3 2" xfId="21454"/>
    <cellStyle name="Output 2 3 2 3 6 2 3 2 2" xfId="21455"/>
    <cellStyle name="Output 2 3 2 3 6 2 3 3" xfId="21456"/>
    <cellStyle name="Output 2 3 2 3 6 2 3 3 2" xfId="21457"/>
    <cellStyle name="Output 2 3 2 3 6 2 3 4" xfId="21458"/>
    <cellStyle name="Output 2 3 2 3 6 2 4" xfId="21459"/>
    <cellStyle name="Output 2 3 2 3 6 2 4 2" xfId="21460"/>
    <cellStyle name="Output 2 3 2 3 6 2 4 2 2" xfId="21461"/>
    <cellStyle name="Output 2 3 2 3 6 2 4 3" xfId="21462"/>
    <cellStyle name="Output 2 3 2 3 6 2 5" xfId="21463"/>
    <cellStyle name="Output 2 3 2 3 6 2 5 2" xfId="21464"/>
    <cellStyle name="Output 2 3 2 3 6 2 6" xfId="21465"/>
    <cellStyle name="Output 2 3 2 3 6 3" xfId="21466"/>
    <cellStyle name="Output 2 3 2 3 6 3 2" xfId="21467"/>
    <cellStyle name="Output 2 3 2 3 6 3 2 2" xfId="21468"/>
    <cellStyle name="Output 2 3 2 3 6 3 2 2 2" xfId="21469"/>
    <cellStyle name="Output 2 3 2 3 6 3 2 3" xfId="21470"/>
    <cellStyle name="Output 2 3 2 3 6 3 2 3 2" xfId="21471"/>
    <cellStyle name="Output 2 3 2 3 6 3 2 4" xfId="21472"/>
    <cellStyle name="Output 2 3 2 3 6 3 3" xfId="21473"/>
    <cellStyle name="Output 2 3 2 3 6 3 3 2" xfId="21474"/>
    <cellStyle name="Output 2 3 2 3 6 3 3 2 2" xfId="21475"/>
    <cellStyle name="Output 2 3 2 3 6 3 3 3" xfId="21476"/>
    <cellStyle name="Output 2 3 2 3 6 3 4" xfId="21477"/>
    <cellStyle name="Output 2 3 2 3 6 3 4 2" xfId="21478"/>
    <cellStyle name="Output 2 3 2 3 6 3 5" xfId="21479"/>
    <cellStyle name="Output 2 3 2 3 6 4" xfId="21480"/>
    <cellStyle name="Output 2 3 2 3 6 4 2" xfId="21481"/>
    <cellStyle name="Output 2 3 2 3 6 4 2 2" xfId="21482"/>
    <cellStyle name="Output 2 3 2 3 6 4 3" xfId="21483"/>
    <cellStyle name="Output 2 3 2 3 6 4 3 2" xfId="21484"/>
    <cellStyle name="Output 2 3 2 3 6 4 4" xfId="21485"/>
    <cellStyle name="Output 2 3 2 3 6 5" xfId="21486"/>
    <cellStyle name="Output 2 3 2 3 6 5 2" xfId="21487"/>
    <cellStyle name="Output 2 3 2 3 6 5 2 2" xfId="21488"/>
    <cellStyle name="Output 2 3 2 3 6 5 3" xfId="21489"/>
    <cellStyle name="Output 2 3 2 3 6 6" xfId="21490"/>
    <cellStyle name="Output 2 3 2 3 6 6 2" xfId="21491"/>
    <cellStyle name="Output 2 3 2 3 6 7" xfId="21492"/>
    <cellStyle name="Output 2 3 2 3 7" xfId="21493"/>
    <cellStyle name="Output 2 3 2 3 7 2" xfId="21494"/>
    <cellStyle name="Output 2 3 2 3 7 2 2" xfId="21495"/>
    <cellStyle name="Output 2 3 2 3 7 2 2 2" xfId="21496"/>
    <cellStyle name="Output 2 3 2 3 7 2 2 2 2" xfId="21497"/>
    <cellStyle name="Output 2 3 2 3 7 2 2 3" xfId="21498"/>
    <cellStyle name="Output 2 3 2 3 7 2 2 3 2" xfId="21499"/>
    <cellStyle name="Output 2 3 2 3 7 2 2 4" xfId="21500"/>
    <cellStyle name="Output 2 3 2 3 7 2 3" xfId="21501"/>
    <cellStyle name="Output 2 3 2 3 7 2 3 2" xfId="21502"/>
    <cellStyle name="Output 2 3 2 3 7 2 3 2 2" xfId="21503"/>
    <cellStyle name="Output 2 3 2 3 7 2 3 3" xfId="21504"/>
    <cellStyle name="Output 2 3 2 3 7 2 4" xfId="21505"/>
    <cellStyle name="Output 2 3 2 3 7 2 4 2" xfId="21506"/>
    <cellStyle name="Output 2 3 2 3 7 2 5" xfId="21507"/>
    <cellStyle name="Output 2 3 2 3 7 3" xfId="21508"/>
    <cellStyle name="Output 2 3 2 3 7 3 2" xfId="21509"/>
    <cellStyle name="Output 2 3 2 3 7 3 2 2" xfId="21510"/>
    <cellStyle name="Output 2 3 2 3 7 3 3" xfId="21511"/>
    <cellStyle name="Output 2 3 2 3 7 3 3 2" xfId="21512"/>
    <cellStyle name="Output 2 3 2 3 7 3 4" xfId="21513"/>
    <cellStyle name="Output 2 3 2 3 7 4" xfId="21514"/>
    <cellStyle name="Output 2 3 2 3 7 4 2" xfId="21515"/>
    <cellStyle name="Output 2 3 2 3 7 4 2 2" xfId="21516"/>
    <cellStyle name="Output 2 3 2 3 7 4 3" xfId="21517"/>
    <cellStyle name="Output 2 3 2 3 7 5" xfId="21518"/>
    <cellStyle name="Output 2 3 2 3 7 5 2" xfId="21519"/>
    <cellStyle name="Output 2 3 2 3 7 6" xfId="21520"/>
    <cellStyle name="Output 2 3 2 3 8" xfId="21521"/>
    <cellStyle name="Output 2 3 2 3 8 2" xfId="21522"/>
    <cellStyle name="Output 2 3 2 3 8 2 2" xfId="21523"/>
    <cellStyle name="Output 2 3 2 3 8 2 2 2" xfId="21524"/>
    <cellStyle name="Output 2 3 2 3 8 2 3" xfId="21525"/>
    <cellStyle name="Output 2 3 2 3 8 2 3 2" xfId="21526"/>
    <cellStyle name="Output 2 3 2 3 8 2 4" xfId="21527"/>
    <cellStyle name="Output 2 3 2 3 8 3" xfId="21528"/>
    <cellStyle name="Output 2 3 2 3 8 3 2" xfId="21529"/>
    <cellStyle name="Output 2 3 2 3 8 3 2 2" xfId="21530"/>
    <cellStyle name="Output 2 3 2 3 8 3 3" xfId="21531"/>
    <cellStyle name="Output 2 3 2 3 8 4" xfId="21532"/>
    <cellStyle name="Output 2 3 2 3 8 4 2" xfId="21533"/>
    <cellStyle name="Output 2 3 2 3 8 5" xfId="21534"/>
    <cellStyle name="Output 2 3 2 3 9" xfId="21535"/>
    <cellStyle name="Output 2 3 2 3 9 2" xfId="21536"/>
    <cellStyle name="Output 2 3 2 3 9 2 2" xfId="21537"/>
    <cellStyle name="Output 2 3 2 3 9 3" xfId="21538"/>
    <cellStyle name="Output 2 3 2 3 9 3 2" xfId="21539"/>
    <cellStyle name="Output 2 3 2 3 9 4" xfId="21540"/>
    <cellStyle name="Output 2 3 2 4" xfId="21541"/>
    <cellStyle name="Output 2 3 2 4 10" xfId="21542"/>
    <cellStyle name="Output 2 3 2 4 2" xfId="21543"/>
    <cellStyle name="Output 2 3 2 4 2 2" xfId="21544"/>
    <cellStyle name="Output 2 3 2 4 2 2 2" xfId="21545"/>
    <cellStyle name="Output 2 3 2 4 2 2 2 2" xfId="21546"/>
    <cellStyle name="Output 2 3 2 4 2 2 2 2 2" xfId="21547"/>
    <cellStyle name="Output 2 3 2 4 2 2 2 2 2 2" xfId="21548"/>
    <cellStyle name="Output 2 3 2 4 2 2 2 2 2 2 2" xfId="21549"/>
    <cellStyle name="Output 2 3 2 4 2 2 2 2 2 2 2 2" xfId="21550"/>
    <cellStyle name="Output 2 3 2 4 2 2 2 2 2 2 3" xfId="21551"/>
    <cellStyle name="Output 2 3 2 4 2 2 2 2 2 2 3 2" xfId="21552"/>
    <cellStyle name="Output 2 3 2 4 2 2 2 2 2 2 4" xfId="21553"/>
    <cellStyle name="Output 2 3 2 4 2 2 2 2 2 3" xfId="21554"/>
    <cellStyle name="Output 2 3 2 4 2 2 2 2 2 3 2" xfId="21555"/>
    <cellStyle name="Output 2 3 2 4 2 2 2 2 2 3 2 2" xfId="21556"/>
    <cellStyle name="Output 2 3 2 4 2 2 2 2 2 3 3" xfId="21557"/>
    <cellStyle name="Output 2 3 2 4 2 2 2 2 2 4" xfId="21558"/>
    <cellStyle name="Output 2 3 2 4 2 2 2 2 2 4 2" xfId="21559"/>
    <cellStyle name="Output 2 3 2 4 2 2 2 2 2 5" xfId="21560"/>
    <cellStyle name="Output 2 3 2 4 2 2 2 2 3" xfId="21561"/>
    <cellStyle name="Output 2 3 2 4 2 2 2 2 3 2" xfId="21562"/>
    <cellStyle name="Output 2 3 2 4 2 2 2 2 3 2 2" xfId="21563"/>
    <cellStyle name="Output 2 3 2 4 2 2 2 2 3 3" xfId="21564"/>
    <cellStyle name="Output 2 3 2 4 2 2 2 2 3 3 2" xfId="21565"/>
    <cellStyle name="Output 2 3 2 4 2 2 2 2 3 4" xfId="21566"/>
    <cellStyle name="Output 2 3 2 4 2 2 2 2 4" xfId="21567"/>
    <cellStyle name="Output 2 3 2 4 2 2 2 2 4 2" xfId="21568"/>
    <cellStyle name="Output 2 3 2 4 2 2 2 2 4 2 2" xfId="21569"/>
    <cellStyle name="Output 2 3 2 4 2 2 2 2 4 3" xfId="21570"/>
    <cellStyle name="Output 2 3 2 4 2 2 2 2 5" xfId="21571"/>
    <cellStyle name="Output 2 3 2 4 2 2 2 2 5 2" xfId="21572"/>
    <cellStyle name="Output 2 3 2 4 2 2 2 2 6" xfId="21573"/>
    <cellStyle name="Output 2 3 2 4 2 2 2 3" xfId="21574"/>
    <cellStyle name="Output 2 3 2 4 2 2 2 3 2" xfId="21575"/>
    <cellStyle name="Output 2 3 2 4 2 2 2 3 2 2" xfId="21576"/>
    <cellStyle name="Output 2 3 2 4 2 2 2 3 2 2 2" xfId="21577"/>
    <cellStyle name="Output 2 3 2 4 2 2 2 3 2 3" xfId="21578"/>
    <cellStyle name="Output 2 3 2 4 2 2 2 3 2 3 2" xfId="21579"/>
    <cellStyle name="Output 2 3 2 4 2 2 2 3 2 4" xfId="21580"/>
    <cellStyle name="Output 2 3 2 4 2 2 2 3 3" xfId="21581"/>
    <cellStyle name="Output 2 3 2 4 2 2 2 3 3 2" xfId="21582"/>
    <cellStyle name="Output 2 3 2 4 2 2 2 3 3 2 2" xfId="21583"/>
    <cellStyle name="Output 2 3 2 4 2 2 2 3 3 3" xfId="21584"/>
    <cellStyle name="Output 2 3 2 4 2 2 2 3 4" xfId="21585"/>
    <cellStyle name="Output 2 3 2 4 2 2 2 3 4 2" xfId="21586"/>
    <cellStyle name="Output 2 3 2 4 2 2 2 3 5" xfId="21587"/>
    <cellStyle name="Output 2 3 2 4 2 2 2 4" xfId="21588"/>
    <cellStyle name="Output 2 3 2 4 2 2 2 4 2" xfId="21589"/>
    <cellStyle name="Output 2 3 2 4 2 2 2 4 2 2" xfId="21590"/>
    <cellStyle name="Output 2 3 2 4 2 2 2 4 3" xfId="21591"/>
    <cellStyle name="Output 2 3 2 4 2 2 2 4 3 2" xfId="21592"/>
    <cellStyle name="Output 2 3 2 4 2 2 2 4 4" xfId="21593"/>
    <cellStyle name="Output 2 3 2 4 2 2 2 5" xfId="21594"/>
    <cellStyle name="Output 2 3 2 4 2 2 2 5 2" xfId="21595"/>
    <cellStyle name="Output 2 3 2 4 2 2 2 5 2 2" xfId="21596"/>
    <cellStyle name="Output 2 3 2 4 2 2 2 5 3" xfId="21597"/>
    <cellStyle name="Output 2 3 2 4 2 2 2 6" xfId="21598"/>
    <cellStyle name="Output 2 3 2 4 2 2 2 6 2" xfId="21599"/>
    <cellStyle name="Output 2 3 2 4 2 2 2 7" xfId="21600"/>
    <cellStyle name="Output 2 3 2 4 2 2 3" xfId="21601"/>
    <cellStyle name="Output 2 3 2 4 2 2 3 2" xfId="21602"/>
    <cellStyle name="Output 2 3 2 4 2 2 3 2 2" xfId="21603"/>
    <cellStyle name="Output 2 3 2 4 2 2 3 2 2 2" xfId="21604"/>
    <cellStyle name="Output 2 3 2 4 2 2 3 2 2 2 2" xfId="21605"/>
    <cellStyle name="Output 2 3 2 4 2 2 3 2 2 3" xfId="21606"/>
    <cellStyle name="Output 2 3 2 4 2 2 3 2 2 3 2" xfId="21607"/>
    <cellStyle name="Output 2 3 2 4 2 2 3 2 2 4" xfId="21608"/>
    <cellStyle name="Output 2 3 2 4 2 2 3 2 3" xfId="21609"/>
    <cellStyle name="Output 2 3 2 4 2 2 3 2 3 2" xfId="21610"/>
    <cellStyle name="Output 2 3 2 4 2 2 3 2 3 2 2" xfId="21611"/>
    <cellStyle name="Output 2 3 2 4 2 2 3 2 3 3" xfId="21612"/>
    <cellStyle name="Output 2 3 2 4 2 2 3 2 4" xfId="21613"/>
    <cellStyle name="Output 2 3 2 4 2 2 3 2 4 2" xfId="21614"/>
    <cellStyle name="Output 2 3 2 4 2 2 3 2 5" xfId="21615"/>
    <cellStyle name="Output 2 3 2 4 2 2 3 3" xfId="21616"/>
    <cellStyle name="Output 2 3 2 4 2 2 3 3 2" xfId="21617"/>
    <cellStyle name="Output 2 3 2 4 2 2 3 3 2 2" xfId="21618"/>
    <cellStyle name="Output 2 3 2 4 2 2 3 3 3" xfId="21619"/>
    <cellStyle name="Output 2 3 2 4 2 2 3 3 3 2" xfId="21620"/>
    <cellStyle name="Output 2 3 2 4 2 2 3 3 4" xfId="21621"/>
    <cellStyle name="Output 2 3 2 4 2 2 3 4" xfId="21622"/>
    <cellStyle name="Output 2 3 2 4 2 2 3 4 2" xfId="21623"/>
    <cellStyle name="Output 2 3 2 4 2 2 3 4 2 2" xfId="21624"/>
    <cellStyle name="Output 2 3 2 4 2 2 3 4 3" xfId="21625"/>
    <cellStyle name="Output 2 3 2 4 2 2 3 5" xfId="21626"/>
    <cellStyle name="Output 2 3 2 4 2 2 3 5 2" xfId="21627"/>
    <cellStyle name="Output 2 3 2 4 2 2 3 6" xfId="21628"/>
    <cellStyle name="Output 2 3 2 4 2 2 4" xfId="21629"/>
    <cellStyle name="Output 2 3 2 4 2 2 4 2" xfId="21630"/>
    <cellStyle name="Output 2 3 2 4 2 2 4 2 2" xfId="21631"/>
    <cellStyle name="Output 2 3 2 4 2 2 4 2 2 2" xfId="21632"/>
    <cellStyle name="Output 2 3 2 4 2 2 4 2 3" xfId="21633"/>
    <cellStyle name="Output 2 3 2 4 2 2 4 2 3 2" xfId="21634"/>
    <cellStyle name="Output 2 3 2 4 2 2 4 2 4" xfId="21635"/>
    <cellStyle name="Output 2 3 2 4 2 2 4 3" xfId="21636"/>
    <cellStyle name="Output 2 3 2 4 2 2 4 3 2" xfId="21637"/>
    <cellStyle name="Output 2 3 2 4 2 2 4 3 2 2" xfId="21638"/>
    <cellStyle name="Output 2 3 2 4 2 2 4 3 3" xfId="21639"/>
    <cellStyle name="Output 2 3 2 4 2 2 4 4" xfId="21640"/>
    <cellStyle name="Output 2 3 2 4 2 2 4 4 2" xfId="21641"/>
    <cellStyle name="Output 2 3 2 4 2 2 4 5" xfId="21642"/>
    <cellStyle name="Output 2 3 2 4 2 2 5" xfId="21643"/>
    <cellStyle name="Output 2 3 2 4 2 2 5 2" xfId="21644"/>
    <cellStyle name="Output 2 3 2 4 2 2 5 2 2" xfId="21645"/>
    <cellStyle name="Output 2 3 2 4 2 2 5 3" xfId="21646"/>
    <cellStyle name="Output 2 3 2 4 2 2 5 3 2" xfId="21647"/>
    <cellStyle name="Output 2 3 2 4 2 2 5 4" xfId="21648"/>
    <cellStyle name="Output 2 3 2 4 2 2 6" xfId="21649"/>
    <cellStyle name="Output 2 3 2 4 2 2 6 2" xfId="21650"/>
    <cellStyle name="Output 2 3 2 4 2 2 6 2 2" xfId="21651"/>
    <cellStyle name="Output 2 3 2 4 2 2 6 3" xfId="21652"/>
    <cellStyle name="Output 2 3 2 4 2 2 7" xfId="21653"/>
    <cellStyle name="Output 2 3 2 4 2 2 7 2" xfId="21654"/>
    <cellStyle name="Output 2 3 2 4 2 2 8" xfId="21655"/>
    <cellStyle name="Output 2 3 2 4 2 3" xfId="21656"/>
    <cellStyle name="Output 2 3 2 4 2 3 2" xfId="21657"/>
    <cellStyle name="Output 2 3 2 4 2 3 2 2" xfId="21658"/>
    <cellStyle name="Output 2 3 2 4 2 3 2 2 2" xfId="21659"/>
    <cellStyle name="Output 2 3 2 4 2 3 2 2 2 2" xfId="21660"/>
    <cellStyle name="Output 2 3 2 4 2 3 2 2 2 2 2" xfId="21661"/>
    <cellStyle name="Output 2 3 2 4 2 3 2 2 2 3" xfId="21662"/>
    <cellStyle name="Output 2 3 2 4 2 3 2 2 2 3 2" xfId="21663"/>
    <cellStyle name="Output 2 3 2 4 2 3 2 2 2 4" xfId="21664"/>
    <cellStyle name="Output 2 3 2 4 2 3 2 2 3" xfId="21665"/>
    <cellStyle name="Output 2 3 2 4 2 3 2 2 3 2" xfId="21666"/>
    <cellStyle name="Output 2 3 2 4 2 3 2 2 3 2 2" xfId="21667"/>
    <cellStyle name="Output 2 3 2 4 2 3 2 2 3 3" xfId="21668"/>
    <cellStyle name="Output 2 3 2 4 2 3 2 2 4" xfId="21669"/>
    <cellStyle name="Output 2 3 2 4 2 3 2 2 4 2" xfId="21670"/>
    <cellStyle name="Output 2 3 2 4 2 3 2 2 5" xfId="21671"/>
    <cellStyle name="Output 2 3 2 4 2 3 2 3" xfId="21672"/>
    <cellStyle name="Output 2 3 2 4 2 3 2 3 2" xfId="21673"/>
    <cellStyle name="Output 2 3 2 4 2 3 2 3 2 2" xfId="21674"/>
    <cellStyle name="Output 2 3 2 4 2 3 2 3 3" xfId="21675"/>
    <cellStyle name="Output 2 3 2 4 2 3 2 3 3 2" xfId="21676"/>
    <cellStyle name="Output 2 3 2 4 2 3 2 3 4" xfId="21677"/>
    <cellStyle name="Output 2 3 2 4 2 3 2 4" xfId="21678"/>
    <cellStyle name="Output 2 3 2 4 2 3 2 4 2" xfId="21679"/>
    <cellStyle name="Output 2 3 2 4 2 3 2 4 2 2" xfId="21680"/>
    <cellStyle name="Output 2 3 2 4 2 3 2 4 3" xfId="21681"/>
    <cellStyle name="Output 2 3 2 4 2 3 2 5" xfId="21682"/>
    <cellStyle name="Output 2 3 2 4 2 3 2 5 2" xfId="21683"/>
    <cellStyle name="Output 2 3 2 4 2 3 2 6" xfId="21684"/>
    <cellStyle name="Output 2 3 2 4 2 3 3" xfId="21685"/>
    <cellStyle name="Output 2 3 2 4 2 3 3 2" xfId="21686"/>
    <cellStyle name="Output 2 3 2 4 2 3 3 2 2" xfId="21687"/>
    <cellStyle name="Output 2 3 2 4 2 3 3 2 2 2" xfId="21688"/>
    <cellStyle name="Output 2 3 2 4 2 3 3 2 3" xfId="21689"/>
    <cellStyle name="Output 2 3 2 4 2 3 3 2 3 2" xfId="21690"/>
    <cellStyle name="Output 2 3 2 4 2 3 3 2 4" xfId="21691"/>
    <cellStyle name="Output 2 3 2 4 2 3 3 3" xfId="21692"/>
    <cellStyle name="Output 2 3 2 4 2 3 3 3 2" xfId="21693"/>
    <cellStyle name="Output 2 3 2 4 2 3 3 3 2 2" xfId="21694"/>
    <cellStyle name="Output 2 3 2 4 2 3 3 3 3" xfId="21695"/>
    <cellStyle name="Output 2 3 2 4 2 3 3 4" xfId="21696"/>
    <cellStyle name="Output 2 3 2 4 2 3 3 4 2" xfId="21697"/>
    <cellStyle name="Output 2 3 2 4 2 3 3 5" xfId="21698"/>
    <cellStyle name="Output 2 3 2 4 2 3 4" xfId="21699"/>
    <cellStyle name="Output 2 3 2 4 2 3 4 2" xfId="21700"/>
    <cellStyle name="Output 2 3 2 4 2 3 4 2 2" xfId="21701"/>
    <cellStyle name="Output 2 3 2 4 2 3 4 3" xfId="21702"/>
    <cellStyle name="Output 2 3 2 4 2 3 4 3 2" xfId="21703"/>
    <cellStyle name="Output 2 3 2 4 2 3 4 4" xfId="21704"/>
    <cellStyle name="Output 2 3 2 4 2 3 5" xfId="21705"/>
    <cellStyle name="Output 2 3 2 4 2 3 5 2" xfId="21706"/>
    <cellStyle name="Output 2 3 2 4 2 3 5 2 2" xfId="21707"/>
    <cellStyle name="Output 2 3 2 4 2 3 5 3" xfId="21708"/>
    <cellStyle name="Output 2 3 2 4 2 3 6" xfId="21709"/>
    <cellStyle name="Output 2 3 2 4 2 3 6 2" xfId="21710"/>
    <cellStyle name="Output 2 3 2 4 2 3 7" xfId="21711"/>
    <cellStyle name="Output 2 3 2 4 2 4" xfId="21712"/>
    <cellStyle name="Output 2 3 2 4 2 4 2" xfId="21713"/>
    <cellStyle name="Output 2 3 2 4 2 4 2 2" xfId="21714"/>
    <cellStyle name="Output 2 3 2 4 2 4 2 2 2" xfId="21715"/>
    <cellStyle name="Output 2 3 2 4 2 4 2 2 2 2" xfId="21716"/>
    <cellStyle name="Output 2 3 2 4 2 4 2 2 3" xfId="21717"/>
    <cellStyle name="Output 2 3 2 4 2 4 2 2 3 2" xfId="21718"/>
    <cellStyle name="Output 2 3 2 4 2 4 2 2 4" xfId="21719"/>
    <cellStyle name="Output 2 3 2 4 2 4 2 3" xfId="21720"/>
    <cellStyle name="Output 2 3 2 4 2 4 2 3 2" xfId="21721"/>
    <cellStyle name="Output 2 3 2 4 2 4 2 3 2 2" xfId="21722"/>
    <cellStyle name="Output 2 3 2 4 2 4 2 3 3" xfId="21723"/>
    <cellStyle name="Output 2 3 2 4 2 4 2 4" xfId="21724"/>
    <cellStyle name="Output 2 3 2 4 2 4 2 4 2" xfId="21725"/>
    <cellStyle name="Output 2 3 2 4 2 4 2 5" xfId="21726"/>
    <cellStyle name="Output 2 3 2 4 2 4 3" xfId="21727"/>
    <cellStyle name="Output 2 3 2 4 2 4 3 2" xfId="21728"/>
    <cellStyle name="Output 2 3 2 4 2 4 3 2 2" xfId="21729"/>
    <cellStyle name="Output 2 3 2 4 2 4 3 3" xfId="21730"/>
    <cellStyle name="Output 2 3 2 4 2 4 3 3 2" xfId="21731"/>
    <cellStyle name="Output 2 3 2 4 2 4 3 4" xfId="21732"/>
    <cellStyle name="Output 2 3 2 4 2 4 4" xfId="21733"/>
    <cellStyle name="Output 2 3 2 4 2 4 4 2" xfId="21734"/>
    <cellStyle name="Output 2 3 2 4 2 4 4 2 2" xfId="21735"/>
    <cellStyle name="Output 2 3 2 4 2 4 4 3" xfId="21736"/>
    <cellStyle name="Output 2 3 2 4 2 4 5" xfId="21737"/>
    <cellStyle name="Output 2 3 2 4 2 4 5 2" xfId="21738"/>
    <cellStyle name="Output 2 3 2 4 2 4 6" xfId="21739"/>
    <cellStyle name="Output 2 3 2 4 2 5" xfId="21740"/>
    <cellStyle name="Output 2 3 2 4 2 5 2" xfId="21741"/>
    <cellStyle name="Output 2 3 2 4 2 5 2 2" xfId="21742"/>
    <cellStyle name="Output 2 3 2 4 2 5 2 2 2" xfId="21743"/>
    <cellStyle name="Output 2 3 2 4 2 5 2 3" xfId="21744"/>
    <cellStyle name="Output 2 3 2 4 2 5 2 3 2" xfId="21745"/>
    <cellStyle name="Output 2 3 2 4 2 5 2 4" xfId="21746"/>
    <cellStyle name="Output 2 3 2 4 2 5 3" xfId="21747"/>
    <cellStyle name="Output 2 3 2 4 2 5 3 2" xfId="21748"/>
    <cellStyle name="Output 2 3 2 4 2 5 3 2 2" xfId="21749"/>
    <cellStyle name="Output 2 3 2 4 2 5 3 3" xfId="21750"/>
    <cellStyle name="Output 2 3 2 4 2 5 4" xfId="21751"/>
    <cellStyle name="Output 2 3 2 4 2 5 4 2" xfId="21752"/>
    <cellStyle name="Output 2 3 2 4 2 5 5" xfId="21753"/>
    <cellStyle name="Output 2 3 2 4 2 6" xfId="21754"/>
    <cellStyle name="Output 2 3 2 4 2 6 2" xfId="21755"/>
    <cellStyle name="Output 2 3 2 4 2 6 2 2" xfId="21756"/>
    <cellStyle name="Output 2 3 2 4 2 6 3" xfId="21757"/>
    <cellStyle name="Output 2 3 2 4 2 6 3 2" xfId="21758"/>
    <cellStyle name="Output 2 3 2 4 2 6 4" xfId="21759"/>
    <cellStyle name="Output 2 3 2 4 2 7" xfId="21760"/>
    <cellStyle name="Output 2 3 2 4 2 7 2" xfId="21761"/>
    <cellStyle name="Output 2 3 2 4 2 7 2 2" xfId="21762"/>
    <cellStyle name="Output 2 3 2 4 2 7 3" xfId="21763"/>
    <cellStyle name="Output 2 3 2 4 2 8" xfId="21764"/>
    <cellStyle name="Output 2 3 2 4 2 8 2" xfId="21765"/>
    <cellStyle name="Output 2 3 2 4 2 9" xfId="21766"/>
    <cellStyle name="Output 2 3 2 4 3" xfId="21767"/>
    <cellStyle name="Output 2 3 2 4 3 2" xfId="21768"/>
    <cellStyle name="Output 2 3 2 4 3 2 2" xfId="21769"/>
    <cellStyle name="Output 2 3 2 4 3 2 2 2" xfId="21770"/>
    <cellStyle name="Output 2 3 2 4 3 2 2 2 2" xfId="21771"/>
    <cellStyle name="Output 2 3 2 4 3 2 2 2 2 2" xfId="21772"/>
    <cellStyle name="Output 2 3 2 4 3 2 2 2 2 2 2" xfId="21773"/>
    <cellStyle name="Output 2 3 2 4 3 2 2 2 2 3" xfId="21774"/>
    <cellStyle name="Output 2 3 2 4 3 2 2 2 2 3 2" xfId="21775"/>
    <cellStyle name="Output 2 3 2 4 3 2 2 2 2 4" xfId="21776"/>
    <cellStyle name="Output 2 3 2 4 3 2 2 2 3" xfId="21777"/>
    <cellStyle name="Output 2 3 2 4 3 2 2 2 3 2" xfId="21778"/>
    <cellStyle name="Output 2 3 2 4 3 2 2 2 3 2 2" xfId="21779"/>
    <cellStyle name="Output 2 3 2 4 3 2 2 2 3 3" xfId="21780"/>
    <cellStyle name="Output 2 3 2 4 3 2 2 2 4" xfId="21781"/>
    <cellStyle name="Output 2 3 2 4 3 2 2 2 4 2" xfId="21782"/>
    <cellStyle name="Output 2 3 2 4 3 2 2 2 5" xfId="21783"/>
    <cellStyle name="Output 2 3 2 4 3 2 2 3" xfId="21784"/>
    <cellStyle name="Output 2 3 2 4 3 2 2 3 2" xfId="21785"/>
    <cellStyle name="Output 2 3 2 4 3 2 2 3 2 2" xfId="21786"/>
    <cellStyle name="Output 2 3 2 4 3 2 2 3 3" xfId="21787"/>
    <cellStyle name="Output 2 3 2 4 3 2 2 3 3 2" xfId="21788"/>
    <cellStyle name="Output 2 3 2 4 3 2 2 3 4" xfId="21789"/>
    <cellStyle name="Output 2 3 2 4 3 2 2 4" xfId="21790"/>
    <cellStyle name="Output 2 3 2 4 3 2 2 4 2" xfId="21791"/>
    <cellStyle name="Output 2 3 2 4 3 2 2 4 2 2" xfId="21792"/>
    <cellStyle name="Output 2 3 2 4 3 2 2 4 3" xfId="21793"/>
    <cellStyle name="Output 2 3 2 4 3 2 2 5" xfId="21794"/>
    <cellStyle name="Output 2 3 2 4 3 2 2 5 2" xfId="21795"/>
    <cellStyle name="Output 2 3 2 4 3 2 2 6" xfId="21796"/>
    <cellStyle name="Output 2 3 2 4 3 2 3" xfId="21797"/>
    <cellStyle name="Output 2 3 2 4 3 2 3 2" xfId="21798"/>
    <cellStyle name="Output 2 3 2 4 3 2 3 2 2" xfId="21799"/>
    <cellStyle name="Output 2 3 2 4 3 2 3 2 2 2" xfId="21800"/>
    <cellStyle name="Output 2 3 2 4 3 2 3 2 3" xfId="21801"/>
    <cellStyle name="Output 2 3 2 4 3 2 3 2 3 2" xfId="21802"/>
    <cellStyle name="Output 2 3 2 4 3 2 3 2 4" xfId="21803"/>
    <cellStyle name="Output 2 3 2 4 3 2 3 3" xfId="21804"/>
    <cellStyle name="Output 2 3 2 4 3 2 3 3 2" xfId="21805"/>
    <cellStyle name="Output 2 3 2 4 3 2 3 3 2 2" xfId="21806"/>
    <cellStyle name="Output 2 3 2 4 3 2 3 3 3" xfId="21807"/>
    <cellStyle name="Output 2 3 2 4 3 2 3 4" xfId="21808"/>
    <cellStyle name="Output 2 3 2 4 3 2 3 4 2" xfId="21809"/>
    <cellStyle name="Output 2 3 2 4 3 2 3 5" xfId="21810"/>
    <cellStyle name="Output 2 3 2 4 3 2 4" xfId="21811"/>
    <cellStyle name="Output 2 3 2 4 3 2 4 2" xfId="21812"/>
    <cellStyle name="Output 2 3 2 4 3 2 4 2 2" xfId="21813"/>
    <cellStyle name="Output 2 3 2 4 3 2 4 3" xfId="21814"/>
    <cellStyle name="Output 2 3 2 4 3 2 4 3 2" xfId="21815"/>
    <cellStyle name="Output 2 3 2 4 3 2 4 4" xfId="21816"/>
    <cellStyle name="Output 2 3 2 4 3 2 5" xfId="21817"/>
    <cellStyle name="Output 2 3 2 4 3 2 5 2" xfId="21818"/>
    <cellStyle name="Output 2 3 2 4 3 2 5 2 2" xfId="21819"/>
    <cellStyle name="Output 2 3 2 4 3 2 5 3" xfId="21820"/>
    <cellStyle name="Output 2 3 2 4 3 2 6" xfId="21821"/>
    <cellStyle name="Output 2 3 2 4 3 2 6 2" xfId="21822"/>
    <cellStyle name="Output 2 3 2 4 3 2 7" xfId="21823"/>
    <cellStyle name="Output 2 3 2 4 3 3" xfId="21824"/>
    <cellStyle name="Output 2 3 2 4 3 3 2" xfId="21825"/>
    <cellStyle name="Output 2 3 2 4 3 3 2 2" xfId="21826"/>
    <cellStyle name="Output 2 3 2 4 3 3 2 2 2" xfId="21827"/>
    <cellStyle name="Output 2 3 2 4 3 3 2 2 2 2" xfId="21828"/>
    <cellStyle name="Output 2 3 2 4 3 3 2 2 3" xfId="21829"/>
    <cellStyle name="Output 2 3 2 4 3 3 2 2 3 2" xfId="21830"/>
    <cellStyle name="Output 2 3 2 4 3 3 2 2 4" xfId="21831"/>
    <cellStyle name="Output 2 3 2 4 3 3 2 3" xfId="21832"/>
    <cellStyle name="Output 2 3 2 4 3 3 2 3 2" xfId="21833"/>
    <cellStyle name="Output 2 3 2 4 3 3 2 3 2 2" xfId="21834"/>
    <cellStyle name="Output 2 3 2 4 3 3 2 3 3" xfId="21835"/>
    <cellStyle name="Output 2 3 2 4 3 3 2 4" xfId="21836"/>
    <cellStyle name="Output 2 3 2 4 3 3 2 4 2" xfId="21837"/>
    <cellStyle name="Output 2 3 2 4 3 3 2 5" xfId="21838"/>
    <cellStyle name="Output 2 3 2 4 3 3 3" xfId="21839"/>
    <cellStyle name="Output 2 3 2 4 3 3 3 2" xfId="21840"/>
    <cellStyle name="Output 2 3 2 4 3 3 3 2 2" xfId="21841"/>
    <cellStyle name="Output 2 3 2 4 3 3 3 3" xfId="21842"/>
    <cellStyle name="Output 2 3 2 4 3 3 3 3 2" xfId="21843"/>
    <cellStyle name="Output 2 3 2 4 3 3 3 4" xfId="21844"/>
    <cellStyle name="Output 2 3 2 4 3 3 4" xfId="21845"/>
    <cellStyle name="Output 2 3 2 4 3 3 4 2" xfId="21846"/>
    <cellStyle name="Output 2 3 2 4 3 3 4 2 2" xfId="21847"/>
    <cellStyle name="Output 2 3 2 4 3 3 4 3" xfId="21848"/>
    <cellStyle name="Output 2 3 2 4 3 3 5" xfId="21849"/>
    <cellStyle name="Output 2 3 2 4 3 3 5 2" xfId="21850"/>
    <cellStyle name="Output 2 3 2 4 3 3 6" xfId="21851"/>
    <cellStyle name="Output 2 3 2 4 3 4" xfId="21852"/>
    <cellStyle name="Output 2 3 2 4 3 4 2" xfId="21853"/>
    <cellStyle name="Output 2 3 2 4 3 4 2 2" xfId="21854"/>
    <cellStyle name="Output 2 3 2 4 3 4 2 2 2" xfId="21855"/>
    <cellStyle name="Output 2 3 2 4 3 4 2 3" xfId="21856"/>
    <cellStyle name="Output 2 3 2 4 3 4 2 3 2" xfId="21857"/>
    <cellStyle name="Output 2 3 2 4 3 4 2 4" xfId="21858"/>
    <cellStyle name="Output 2 3 2 4 3 4 3" xfId="21859"/>
    <cellStyle name="Output 2 3 2 4 3 4 3 2" xfId="21860"/>
    <cellStyle name="Output 2 3 2 4 3 4 3 2 2" xfId="21861"/>
    <cellStyle name="Output 2 3 2 4 3 4 3 3" xfId="21862"/>
    <cellStyle name="Output 2 3 2 4 3 4 4" xfId="21863"/>
    <cellStyle name="Output 2 3 2 4 3 4 4 2" xfId="21864"/>
    <cellStyle name="Output 2 3 2 4 3 4 5" xfId="21865"/>
    <cellStyle name="Output 2 3 2 4 3 5" xfId="21866"/>
    <cellStyle name="Output 2 3 2 4 3 5 2" xfId="21867"/>
    <cellStyle name="Output 2 3 2 4 3 5 2 2" xfId="21868"/>
    <cellStyle name="Output 2 3 2 4 3 5 3" xfId="21869"/>
    <cellStyle name="Output 2 3 2 4 3 5 3 2" xfId="21870"/>
    <cellStyle name="Output 2 3 2 4 3 5 4" xfId="21871"/>
    <cellStyle name="Output 2 3 2 4 3 6" xfId="21872"/>
    <cellStyle name="Output 2 3 2 4 3 6 2" xfId="21873"/>
    <cellStyle name="Output 2 3 2 4 3 6 2 2" xfId="21874"/>
    <cellStyle name="Output 2 3 2 4 3 6 3" xfId="21875"/>
    <cellStyle name="Output 2 3 2 4 3 7" xfId="21876"/>
    <cellStyle name="Output 2 3 2 4 3 7 2" xfId="21877"/>
    <cellStyle name="Output 2 3 2 4 3 8" xfId="21878"/>
    <cellStyle name="Output 2 3 2 4 4" xfId="21879"/>
    <cellStyle name="Output 2 3 2 4 4 2" xfId="21880"/>
    <cellStyle name="Output 2 3 2 4 4 2 2" xfId="21881"/>
    <cellStyle name="Output 2 3 2 4 4 2 2 2" xfId="21882"/>
    <cellStyle name="Output 2 3 2 4 4 2 2 2 2" xfId="21883"/>
    <cellStyle name="Output 2 3 2 4 4 2 2 2 2 2" xfId="21884"/>
    <cellStyle name="Output 2 3 2 4 4 2 2 2 3" xfId="21885"/>
    <cellStyle name="Output 2 3 2 4 4 2 2 2 3 2" xfId="21886"/>
    <cellStyle name="Output 2 3 2 4 4 2 2 2 4" xfId="21887"/>
    <cellStyle name="Output 2 3 2 4 4 2 2 3" xfId="21888"/>
    <cellStyle name="Output 2 3 2 4 4 2 2 3 2" xfId="21889"/>
    <cellStyle name="Output 2 3 2 4 4 2 2 3 2 2" xfId="21890"/>
    <cellStyle name="Output 2 3 2 4 4 2 2 3 3" xfId="21891"/>
    <cellStyle name="Output 2 3 2 4 4 2 2 4" xfId="21892"/>
    <cellStyle name="Output 2 3 2 4 4 2 2 4 2" xfId="21893"/>
    <cellStyle name="Output 2 3 2 4 4 2 2 5" xfId="21894"/>
    <cellStyle name="Output 2 3 2 4 4 2 3" xfId="21895"/>
    <cellStyle name="Output 2 3 2 4 4 2 3 2" xfId="21896"/>
    <cellStyle name="Output 2 3 2 4 4 2 3 2 2" xfId="21897"/>
    <cellStyle name="Output 2 3 2 4 4 2 3 3" xfId="21898"/>
    <cellStyle name="Output 2 3 2 4 4 2 3 3 2" xfId="21899"/>
    <cellStyle name="Output 2 3 2 4 4 2 3 4" xfId="21900"/>
    <cellStyle name="Output 2 3 2 4 4 2 4" xfId="21901"/>
    <cellStyle name="Output 2 3 2 4 4 2 4 2" xfId="21902"/>
    <cellStyle name="Output 2 3 2 4 4 2 4 2 2" xfId="21903"/>
    <cellStyle name="Output 2 3 2 4 4 2 4 3" xfId="21904"/>
    <cellStyle name="Output 2 3 2 4 4 2 5" xfId="21905"/>
    <cellStyle name="Output 2 3 2 4 4 2 5 2" xfId="21906"/>
    <cellStyle name="Output 2 3 2 4 4 2 6" xfId="21907"/>
    <cellStyle name="Output 2 3 2 4 4 3" xfId="21908"/>
    <cellStyle name="Output 2 3 2 4 4 3 2" xfId="21909"/>
    <cellStyle name="Output 2 3 2 4 4 3 2 2" xfId="21910"/>
    <cellStyle name="Output 2 3 2 4 4 3 2 2 2" xfId="21911"/>
    <cellStyle name="Output 2 3 2 4 4 3 2 3" xfId="21912"/>
    <cellStyle name="Output 2 3 2 4 4 3 2 3 2" xfId="21913"/>
    <cellStyle name="Output 2 3 2 4 4 3 2 4" xfId="21914"/>
    <cellStyle name="Output 2 3 2 4 4 3 3" xfId="21915"/>
    <cellStyle name="Output 2 3 2 4 4 3 3 2" xfId="21916"/>
    <cellStyle name="Output 2 3 2 4 4 3 3 2 2" xfId="21917"/>
    <cellStyle name="Output 2 3 2 4 4 3 3 3" xfId="21918"/>
    <cellStyle name="Output 2 3 2 4 4 3 4" xfId="21919"/>
    <cellStyle name="Output 2 3 2 4 4 3 4 2" xfId="21920"/>
    <cellStyle name="Output 2 3 2 4 4 3 5" xfId="21921"/>
    <cellStyle name="Output 2 3 2 4 4 4" xfId="21922"/>
    <cellStyle name="Output 2 3 2 4 4 4 2" xfId="21923"/>
    <cellStyle name="Output 2 3 2 4 4 4 2 2" xfId="21924"/>
    <cellStyle name="Output 2 3 2 4 4 4 3" xfId="21925"/>
    <cellStyle name="Output 2 3 2 4 4 4 3 2" xfId="21926"/>
    <cellStyle name="Output 2 3 2 4 4 4 4" xfId="21927"/>
    <cellStyle name="Output 2 3 2 4 4 5" xfId="21928"/>
    <cellStyle name="Output 2 3 2 4 4 5 2" xfId="21929"/>
    <cellStyle name="Output 2 3 2 4 4 5 2 2" xfId="21930"/>
    <cellStyle name="Output 2 3 2 4 4 5 3" xfId="21931"/>
    <cellStyle name="Output 2 3 2 4 4 6" xfId="21932"/>
    <cellStyle name="Output 2 3 2 4 4 6 2" xfId="21933"/>
    <cellStyle name="Output 2 3 2 4 4 7" xfId="21934"/>
    <cellStyle name="Output 2 3 2 4 5" xfId="21935"/>
    <cellStyle name="Output 2 3 2 4 5 2" xfId="21936"/>
    <cellStyle name="Output 2 3 2 4 5 2 2" xfId="21937"/>
    <cellStyle name="Output 2 3 2 4 5 2 2 2" xfId="21938"/>
    <cellStyle name="Output 2 3 2 4 5 2 2 2 2" xfId="21939"/>
    <cellStyle name="Output 2 3 2 4 5 2 2 3" xfId="21940"/>
    <cellStyle name="Output 2 3 2 4 5 2 2 3 2" xfId="21941"/>
    <cellStyle name="Output 2 3 2 4 5 2 2 4" xfId="21942"/>
    <cellStyle name="Output 2 3 2 4 5 2 3" xfId="21943"/>
    <cellStyle name="Output 2 3 2 4 5 2 3 2" xfId="21944"/>
    <cellStyle name="Output 2 3 2 4 5 2 3 2 2" xfId="21945"/>
    <cellStyle name="Output 2 3 2 4 5 2 3 3" xfId="21946"/>
    <cellStyle name="Output 2 3 2 4 5 2 4" xfId="21947"/>
    <cellStyle name="Output 2 3 2 4 5 2 4 2" xfId="21948"/>
    <cellStyle name="Output 2 3 2 4 5 2 5" xfId="21949"/>
    <cellStyle name="Output 2 3 2 4 5 3" xfId="21950"/>
    <cellStyle name="Output 2 3 2 4 5 3 2" xfId="21951"/>
    <cellStyle name="Output 2 3 2 4 5 3 2 2" xfId="21952"/>
    <cellStyle name="Output 2 3 2 4 5 3 3" xfId="21953"/>
    <cellStyle name="Output 2 3 2 4 5 3 3 2" xfId="21954"/>
    <cellStyle name="Output 2 3 2 4 5 3 4" xfId="21955"/>
    <cellStyle name="Output 2 3 2 4 5 4" xfId="21956"/>
    <cellStyle name="Output 2 3 2 4 5 4 2" xfId="21957"/>
    <cellStyle name="Output 2 3 2 4 5 4 2 2" xfId="21958"/>
    <cellStyle name="Output 2 3 2 4 5 4 3" xfId="21959"/>
    <cellStyle name="Output 2 3 2 4 5 5" xfId="21960"/>
    <cellStyle name="Output 2 3 2 4 5 5 2" xfId="21961"/>
    <cellStyle name="Output 2 3 2 4 5 6" xfId="21962"/>
    <cellStyle name="Output 2 3 2 4 6" xfId="21963"/>
    <cellStyle name="Output 2 3 2 4 6 2" xfId="21964"/>
    <cellStyle name="Output 2 3 2 4 6 2 2" xfId="21965"/>
    <cellStyle name="Output 2 3 2 4 6 2 2 2" xfId="21966"/>
    <cellStyle name="Output 2 3 2 4 6 2 3" xfId="21967"/>
    <cellStyle name="Output 2 3 2 4 6 2 3 2" xfId="21968"/>
    <cellStyle name="Output 2 3 2 4 6 2 4" xfId="21969"/>
    <cellStyle name="Output 2 3 2 4 6 3" xfId="21970"/>
    <cellStyle name="Output 2 3 2 4 6 3 2" xfId="21971"/>
    <cellStyle name="Output 2 3 2 4 6 3 2 2" xfId="21972"/>
    <cellStyle name="Output 2 3 2 4 6 3 3" xfId="21973"/>
    <cellStyle name="Output 2 3 2 4 6 4" xfId="21974"/>
    <cellStyle name="Output 2 3 2 4 6 4 2" xfId="21975"/>
    <cellStyle name="Output 2 3 2 4 6 5" xfId="21976"/>
    <cellStyle name="Output 2 3 2 4 7" xfId="21977"/>
    <cellStyle name="Output 2 3 2 4 7 2" xfId="21978"/>
    <cellStyle name="Output 2 3 2 4 7 2 2" xfId="21979"/>
    <cellStyle name="Output 2 3 2 4 7 3" xfId="21980"/>
    <cellStyle name="Output 2 3 2 4 7 3 2" xfId="21981"/>
    <cellStyle name="Output 2 3 2 4 7 4" xfId="21982"/>
    <cellStyle name="Output 2 3 2 4 8" xfId="21983"/>
    <cellStyle name="Output 2 3 2 4 8 2" xfId="21984"/>
    <cellStyle name="Output 2 3 2 4 8 2 2" xfId="21985"/>
    <cellStyle name="Output 2 3 2 4 8 3" xfId="21986"/>
    <cellStyle name="Output 2 3 2 4 9" xfId="21987"/>
    <cellStyle name="Output 2 3 2 4 9 2" xfId="21988"/>
    <cellStyle name="Output 2 3 2 5" xfId="21989"/>
    <cellStyle name="Output 2 3 2 5 10" xfId="21990"/>
    <cellStyle name="Output 2 3 2 5 2" xfId="21991"/>
    <cellStyle name="Output 2 3 2 5 2 2" xfId="21992"/>
    <cellStyle name="Output 2 3 2 5 2 2 2" xfId="21993"/>
    <cellStyle name="Output 2 3 2 5 2 2 2 2" xfId="21994"/>
    <cellStyle name="Output 2 3 2 5 2 2 2 2 2" xfId="21995"/>
    <cellStyle name="Output 2 3 2 5 2 2 2 2 2 2" xfId="21996"/>
    <cellStyle name="Output 2 3 2 5 2 2 2 2 2 2 2" xfId="21997"/>
    <cellStyle name="Output 2 3 2 5 2 2 2 2 2 2 2 2" xfId="21998"/>
    <cellStyle name="Output 2 3 2 5 2 2 2 2 2 2 3" xfId="21999"/>
    <cellStyle name="Output 2 3 2 5 2 2 2 2 2 2 3 2" xfId="22000"/>
    <cellStyle name="Output 2 3 2 5 2 2 2 2 2 2 4" xfId="22001"/>
    <cellStyle name="Output 2 3 2 5 2 2 2 2 2 3" xfId="22002"/>
    <cellStyle name="Output 2 3 2 5 2 2 2 2 2 3 2" xfId="22003"/>
    <cellStyle name="Output 2 3 2 5 2 2 2 2 2 3 2 2" xfId="22004"/>
    <cellStyle name="Output 2 3 2 5 2 2 2 2 2 3 3" xfId="22005"/>
    <cellStyle name="Output 2 3 2 5 2 2 2 2 2 4" xfId="22006"/>
    <cellStyle name="Output 2 3 2 5 2 2 2 2 2 4 2" xfId="22007"/>
    <cellStyle name="Output 2 3 2 5 2 2 2 2 2 5" xfId="22008"/>
    <cellStyle name="Output 2 3 2 5 2 2 2 2 3" xfId="22009"/>
    <cellStyle name="Output 2 3 2 5 2 2 2 2 3 2" xfId="22010"/>
    <cellStyle name="Output 2 3 2 5 2 2 2 2 3 2 2" xfId="22011"/>
    <cellStyle name="Output 2 3 2 5 2 2 2 2 3 3" xfId="22012"/>
    <cellStyle name="Output 2 3 2 5 2 2 2 2 3 3 2" xfId="22013"/>
    <cellStyle name="Output 2 3 2 5 2 2 2 2 3 4" xfId="22014"/>
    <cellStyle name="Output 2 3 2 5 2 2 2 2 4" xfId="22015"/>
    <cellStyle name="Output 2 3 2 5 2 2 2 2 4 2" xfId="22016"/>
    <cellStyle name="Output 2 3 2 5 2 2 2 2 4 2 2" xfId="22017"/>
    <cellStyle name="Output 2 3 2 5 2 2 2 2 4 3" xfId="22018"/>
    <cellStyle name="Output 2 3 2 5 2 2 2 2 5" xfId="22019"/>
    <cellStyle name="Output 2 3 2 5 2 2 2 2 5 2" xfId="22020"/>
    <cellStyle name="Output 2 3 2 5 2 2 2 2 6" xfId="22021"/>
    <cellStyle name="Output 2 3 2 5 2 2 2 3" xfId="22022"/>
    <cellStyle name="Output 2 3 2 5 2 2 2 3 2" xfId="22023"/>
    <cellStyle name="Output 2 3 2 5 2 2 2 3 2 2" xfId="22024"/>
    <cellStyle name="Output 2 3 2 5 2 2 2 3 2 2 2" xfId="22025"/>
    <cellStyle name="Output 2 3 2 5 2 2 2 3 2 3" xfId="22026"/>
    <cellStyle name="Output 2 3 2 5 2 2 2 3 2 3 2" xfId="22027"/>
    <cellStyle name="Output 2 3 2 5 2 2 2 3 2 4" xfId="22028"/>
    <cellStyle name="Output 2 3 2 5 2 2 2 3 3" xfId="22029"/>
    <cellStyle name="Output 2 3 2 5 2 2 2 3 3 2" xfId="22030"/>
    <cellStyle name="Output 2 3 2 5 2 2 2 3 3 2 2" xfId="22031"/>
    <cellStyle name="Output 2 3 2 5 2 2 2 3 3 3" xfId="22032"/>
    <cellStyle name="Output 2 3 2 5 2 2 2 3 4" xfId="22033"/>
    <cellStyle name="Output 2 3 2 5 2 2 2 3 4 2" xfId="22034"/>
    <cellStyle name="Output 2 3 2 5 2 2 2 3 5" xfId="22035"/>
    <cellStyle name="Output 2 3 2 5 2 2 2 4" xfId="22036"/>
    <cellStyle name="Output 2 3 2 5 2 2 2 4 2" xfId="22037"/>
    <cellStyle name="Output 2 3 2 5 2 2 2 4 2 2" xfId="22038"/>
    <cellStyle name="Output 2 3 2 5 2 2 2 4 3" xfId="22039"/>
    <cellStyle name="Output 2 3 2 5 2 2 2 4 3 2" xfId="22040"/>
    <cellStyle name="Output 2 3 2 5 2 2 2 4 4" xfId="22041"/>
    <cellStyle name="Output 2 3 2 5 2 2 2 5" xfId="22042"/>
    <cellStyle name="Output 2 3 2 5 2 2 2 5 2" xfId="22043"/>
    <cellStyle name="Output 2 3 2 5 2 2 2 5 2 2" xfId="22044"/>
    <cellStyle name="Output 2 3 2 5 2 2 2 5 3" xfId="22045"/>
    <cellStyle name="Output 2 3 2 5 2 2 2 6" xfId="22046"/>
    <cellStyle name="Output 2 3 2 5 2 2 2 6 2" xfId="22047"/>
    <cellStyle name="Output 2 3 2 5 2 2 2 7" xfId="22048"/>
    <cellStyle name="Output 2 3 2 5 2 2 3" xfId="22049"/>
    <cellStyle name="Output 2 3 2 5 2 2 3 2" xfId="22050"/>
    <cellStyle name="Output 2 3 2 5 2 2 3 2 2" xfId="22051"/>
    <cellStyle name="Output 2 3 2 5 2 2 3 2 2 2" xfId="22052"/>
    <cellStyle name="Output 2 3 2 5 2 2 3 2 2 2 2" xfId="22053"/>
    <cellStyle name="Output 2 3 2 5 2 2 3 2 2 3" xfId="22054"/>
    <cellStyle name="Output 2 3 2 5 2 2 3 2 2 3 2" xfId="22055"/>
    <cellStyle name="Output 2 3 2 5 2 2 3 2 2 4" xfId="22056"/>
    <cellStyle name="Output 2 3 2 5 2 2 3 2 3" xfId="22057"/>
    <cellStyle name="Output 2 3 2 5 2 2 3 2 3 2" xfId="22058"/>
    <cellStyle name="Output 2 3 2 5 2 2 3 2 3 2 2" xfId="22059"/>
    <cellStyle name="Output 2 3 2 5 2 2 3 2 3 3" xfId="22060"/>
    <cellStyle name="Output 2 3 2 5 2 2 3 2 4" xfId="22061"/>
    <cellStyle name="Output 2 3 2 5 2 2 3 2 4 2" xfId="22062"/>
    <cellStyle name="Output 2 3 2 5 2 2 3 2 5" xfId="22063"/>
    <cellStyle name="Output 2 3 2 5 2 2 3 3" xfId="22064"/>
    <cellStyle name="Output 2 3 2 5 2 2 3 3 2" xfId="22065"/>
    <cellStyle name="Output 2 3 2 5 2 2 3 3 2 2" xfId="22066"/>
    <cellStyle name="Output 2 3 2 5 2 2 3 3 3" xfId="22067"/>
    <cellStyle name="Output 2 3 2 5 2 2 3 3 3 2" xfId="22068"/>
    <cellStyle name="Output 2 3 2 5 2 2 3 3 4" xfId="22069"/>
    <cellStyle name="Output 2 3 2 5 2 2 3 4" xfId="22070"/>
    <cellStyle name="Output 2 3 2 5 2 2 3 4 2" xfId="22071"/>
    <cellStyle name="Output 2 3 2 5 2 2 3 4 2 2" xfId="22072"/>
    <cellStyle name="Output 2 3 2 5 2 2 3 4 3" xfId="22073"/>
    <cellStyle name="Output 2 3 2 5 2 2 3 5" xfId="22074"/>
    <cellStyle name="Output 2 3 2 5 2 2 3 5 2" xfId="22075"/>
    <cellStyle name="Output 2 3 2 5 2 2 3 6" xfId="22076"/>
    <cellStyle name="Output 2 3 2 5 2 2 4" xfId="22077"/>
    <cellStyle name="Output 2 3 2 5 2 2 4 2" xfId="22078"/>
    <cellStyle name="Output 2 3 2 5 2 2 4 2 2" xfId="22079"/>
    <cellStyle name="Output 2 3 2 5 2 2 4 2 2 2" xfId="22080"/>
    <cellStyle name="Output 2 3 2 5 2 2 4 2 3" xfId="22081"/>
    <cellStyle name="Output 2 3 2 5 2 2 4 2 3 2" xfId="22082"/>
    <cellStyle name="Output 2 3 2 5 2 2 4 2 4" xfId="22083"/>
    <cellStyle name="Output 2 3 2 5 2 2 4 3" xfId="22084"/>
    <cellStyle name="Output 2 3 2 5 2 2 4 3 2" xfId="22085"/>
    <cellStyle name="Output 2 3 2 5 2 2 4 3 2 2" xfId="22086"/>
    <cellStyle name="Output 2 3 2 5 2 2 4 3 3" xfId="22087"/>
    <cellStyle name="Output 2 3 2 5 2 2 4 4" xfId="22088"/>
    <cellStyle name="Output 2 3 2 5 2 2 4 4 2" xfId="22089"/>
    <cellStyle name="Output 2 3 2 5 2 2 4 5" xfId="22090"/>
    <cellStyle name="Output 2 3 2 5 2 2 5" xfId="22091"/>
    <cellStyle name="Output 2 3 2 5 2 2 5 2" xfId="22092"/>
    <cellStyle name="Output 2 3 2 5 2 2 5 2 2" xfId="22093"/>
    <cellStyle name="Output 2 3 2 5 2 2 5 3" xfId="22094"/>
    <cellStyle name="Output 2 3 2 5 2 2 5 3 2" xfId="22095"/>
    <cellStyle name="Output 2 3 2 5 2 2 5 4" xfId="22096"/>
    <cellStyle name="Output 2 3 2 5 2 2 6" xfId="22097"/>
    <cellStyle name="Output 2 3 2 5 2 2 6 2" xfId="22098"/>
    <cellStyle name="Output 2 3 2 5 2 2 6 2 2" xfId="22099"/>
    <cellStyle name="Output 2 3 2 5 2 2 6 3" xfId="22100"/>
    <cellStyle name="Output 2 3 2 5 2 2 7" xfId="22101"/>
    <cellStyle name="Output 2 3 2 5 2 2 7 2" xfId="22102"/>
    <cellStyle name="Output 2 3 2 5 2 2 8" xfId="22103"/>
    <cellStyle name="Output 2 3 2 5 2 3" xfId="22104"/>
    <cellStyle name="Output 2 3 2 5 2 3 2" xfId="22105"/>
    <cellStyle name="Output 2 3 2 5 2 3 2 2" xfId="22106"/>
    <cellStyle name="Output 2 3 2 5 2 3 2 2 2" xfId="22107"/>
    <cellStyle name="Output 2 3 2 5 2 3 2 2 2 2" xfId="22108"/>
    <cellStyle name="Output 2 3 2 5 2 3 2 2 2 2 2" xfId="22109"/>
    <cellStyle name="Output 2 3 2 5 2 3 2 2 2 3" xfId="22110"/>
    <cellStyle name="Output 2 3 2 5 2 3 2 2 2 3 2" xfId="22111"/>
    <cellStyle name="Output 2 3 2 5 2 3 2 2 2 4" xfId="22112"/>
    <cellStyle name="Output 2 3 2 5 2 3 2 2 3" xfId="22113"/>
    <cellStyle name="Output 2 3 2 5 2 3 2 2 3 2" xfId="22114"/>
    <cellStyle name="Output 2 3 2 5 2 3 2 2 3 2 2" xfId="22115"/>
    <cellStyle name="Output 2 3 2 5 2 3 2 2 3 3" xfId="22116"/>
    <cellStyle name="Output 2 3 2 5 2 3 2 2 4" xfId="22117"/>
    <cellStyle name="Output 2 3 2 5 2 3 2 2 4 2" xfId="22118"/>
    <cellStyle name="Output 2 3 2 5 2 3 2 2 5" xfId="22119"/>
    <cellStyle name="Output 2 3 2 5 2 3 2 3" xfId="22120"/>
    <cellStyle name="Output 2 3 2 5 2 3 2 3 2" xfId="22121"/>
    <cellStyle name="Output 2 3 2 5 2 3 2 3 2 2" xfId="22122"/>
    <cellStyle name="Output 2 3 2 5 2 3 2 3 3" xfId="22123"/>
    <cellStyle name="Output 2 3 2 5 2 3 2 3 3 2" xfId="22124"/>
    <cellStyle name="Output 2 3 2 5 2 3 2 3 4" xfId="22125"/>
    <cellStyle name="Output 2 3 2 5 2 3 2 4" xfId="22126"/>
    <cellStyle name="Output 2 3 2 5 2 3 2 4 2" xfId="22127"/>
    <cellStyle name="Output 2 3 2 5 2 3 2 4 2 2" xfId="22128"/>
    <cellStyle name="Output 2 3 2 5 2 3 2 4 3" xfId="22129"/>
    <cellStyle name="Output 2 3 2 5 2 3 2 5" xfId="22130"/>
    <cellStyle name="Output 2 3 2 5 2 3 2 5 2" xfId="22131"/>
    <cellStyle name="Output 2 3 2 5 2 3 2 6" xfId="22132"/>
    <cellStyle name="Output 2 3 2 5 2 3 3" xfId="22133"/>
    <cellStyle name="Output 2 3 2 5 2 3 3 2" xfId="22134"/>
    <cellStyle name="Output 2 3 2 5 2 3 3 2 2" xfId="22135"/>
    <cellStyle name="Output 2 3 2 5 2 3 3 2 2 2" xfId="22136"/>
    <cellStyle name="Output 2 3 2 5 2 3 3 2 3" xfId="22137"/>
    <cellStyle name="Output 2 3 2 5 2 3 3 2 3 2" xfId="22138"/>
    <cellStyle name="Output 2 3 2 5 2 3 3 2 4" xfId="22139"/>
    <cellStyle name="Output 2 3 2 5 2 3 3 3" xfId="22140"/>
    <cellStyle name="Output 2 3 2 5 2 3 3 3 2" xfId="22141"/>
    <cellStyle name="Output 2 3 2 5 2 3 3 3 2 2" xfId="22142"/>
    <cellStyle name="Output 2 3 2 5 2 3 3 3 3" xfId="22143"/>
    <cellStyle name="Output 2 3 2 5 2 3 3 4" xfId="22144"/>
    <cellStyle name="Output 2 3 2 5 2 3 3 4 2" xfId="22145"/>
    <cellStyle name="Output 2 3 2 5 2 3 3 5" xfId="22146"/>
    <cellStyle name="Output 2 3 2 5 2 3 4" xfId="22147"/>
    <cellStyle name="Output 2 3 2 5 2 3 4 2" xfId="22148"/>
    <cellStyle name="Output 2 3 2 5 2 3 4 2 2" xfId="22149"/>
    <cellStyle name="Output 2 3 2 5 2 3 4 3" xfId="22150"/>
    <cellStyle name="Output 2 3 2 5 2 3 4 3 2" xfId="22151"/>
    <cellStyle name="Output 2 3 2 5 2 3 4 4" xfId="22152"/>
    <cellStyle name="Output 2 3 2 5 2 3 5" xfId="22153"/>
    <cellStyle name="Output 2 3 2 5 2 3 5 2" xfId="22154"/>
    <cellStyle name="Output 2 3 2 5 2 3 5 2 2" xfId="22155"/>
    <cellStyle name="Output 2 3 2 5 2 3 5 3" xfId="22156"/>
    <cellStyle name="Output 2 3 2 5 2 3 6" xfId="22157"/>
    <cellStyle name="Output 2 3 2 5 2 3 6 2" xfId="22158"/>
    <cellStyle name="Output 2 3 2 5 2 3 7" xfId="22159"/>
    <cellStyle name="Output 2 3 2 5 2 4" xfId="22160"/>
    <cellStyle name="Output 2 3 2 5 2 4 2" xfId="22161"/>
    <cellStyle name="Output 2 3 2 5 2 4 2 2" xfId="22162"/>
    <cellStyle name="Output 2 3 2 5 2 4 2 2 2" xfId="22163"/>
    <cellStyle name="Output 2 3 2 5 2 4 2 2 2 2" xfId="22164"/>
    <cellStyle name="Output 2 3 2 5 2 4 2 2 3" xfId="22165"/>
    <cellStyle name="Output 2 3 2 5 2 4 2 2 3 2" xfId="22166"/>
    <cellStyle name="Output 2 3 2 5 2 4 2 2 4" xfId="22167"/>
    <cellStyle name="Output 2 3 2 5 2 4 2 3" xfId="22168"/>
    <cellStyle name="Output 2 3 2 5 2 4 2 3 2" xfId="22169"/>
    <cellStyle name="Output 2 3 2 5 2 4 2 3 2 2" xfId="22170"/>
    <cellStyle name="Output 2 3 2 5 2 4 2 3 3" xfId="22171"/>
    <cellStyle name="Output 2 3 2 5 2 4 2 4" xfId="22172"/>
    <cellStyle name="Output 2 3 2 5 2 4 2 4 2" xfId="22173"/>
    <cellStyle name="Output 2 3 2 5 2 4 2 5" xfId="22174"/>
    <cellStyle name="Output 2 3 2 5 2 4 3" xfId="22175"/>
    <cellStyle name="Output 2 3 2 5 2 4 3 2" xfId="22176"/>
    <cellStyle name="Output 2 3 2 5 2 4 3 2 2" xfId="22177"/>
    <cellStyle name="Output 2 3 2 5 2 4 3 3" xfId="22178"/>
    <cellStyle name="Output 2 3 2 5 2 4 3 3 2" xfId="22179"/>
    <cellStyle name="Output 2 3 2 5 2 4 3 4" xfId="22180"/>
    <cellStyle name="Output 2 3 2 5 2 4 4" xfId="22181"/>
    <cellStyle name="Output 2 3 2 5 2 4 4 2" xfId="22182"/>
    <cellStyle name="Output 2 3 2 5 2 4 4 2 2" xfId="22183"/>
    <cellStyle name="Output 2 3 2 5 2 4 4 3" xfId="22184"/>
    <cellStyle name="Output 2 3 2 5 2 4 5" xfId="22185"/>
    <cellStyle name="Output 2 3 2 5 2 4 5 2" xfId="22186"/>
    <cellStyle name="Output 2 3 2 5 2 4 6" xfId="22187"/>
    <cellStyle name="Output 2 3 2 5 2 5" xfId="22188"/>
    <cellStyle name="Output 2 3 2 5 2 5 2" xfId="22189"/>
    <cellStyle name="Output 2 3 2 5 2 5 2 2" xfId="22190"/>
    <cellStyle name="Output 2 3 2 5 2 5 2 2 2" xfId="22191"/>
    <cellStyle name="Output 2 3 2 5 2 5 2 3" xfId="22192"/>
    <cellStyle name="Output 2 3 2 5 2 5 2 3 2" xfId="22193"/>
    <cellStyle name="Output 2 3 2 5 2 5 2 4" xfId="22194"/>
    <cellStyle name="Output 2 3 2 5 2 5 3" xfId="22195"/>
    <cellStyle name="Output 2 3 2 5 2 5 3 2" xfId="22196"/>
    <cellStyle name="Output 2 3 2 5 2 5 3 2 2" xfId="22197"/>
    <cellStyle name="Output 2 3 2 5 2 5 3 3" xfId="22198"/>
    <cellStyle name="Output 2 3 2 5 2 5 4" xfId="22199"/>
    <cellStyle name="Output 2 3 2 5 2 5 4 2" xfId="22200"/>
    <cellStyle name="Output 2 3 2 5 2 5 5" xfId="22201"/>
    <cellStyle name="Output 2 3 2 5 2 6" xfId="22202"/>
    <cellStyle name="Output 2 3 2 5 2 6 2" xfId="22203"/>
    <cellStyle name="Output 2 3 2 5 2 6 2 2" xfId="22204"/>
    <cellStyle name="Output 2 3 2 5 2 6 3" xfId="22205"/>
    <cellStyle name="Output 2 3 2 5 2 6 3 2" xfId="22206"/>
    <cellStyle name="Output 2 3 2 5 2 6 4" xfId="22207"/>
    <cellStyle name="Output 2 3 2 5 2 7" xfId="22208"/>
    <cellStyle name="Output 2 3 2 5 2 7 2" xfId="22209"/>
    <cellStyle name="Output 2 3 2 5 2 7 2 2" xfId="22210"/>
    <cellStyle name="Output 2 3 2 5 2 7 3" xfId="22211"/>
    <cellStyle name="Output 2 3 2 5 2 8" xfId="22212"/>
    <cellStyle name="Output 2 3 2 5 2 8 2" xfId="22213"/>
    <cellStyle name="Output 2 3 2 5 2 9" xfId="22214"/>
    <cellStyle name="Output 2 3 2 5 3" xfId="22215"/>
    <cellStyle name="Output 2 3 2 5 3 2" xfId="22216"/>
    <cellStyle name="Output 2 3 2 5 3 2 2" xfId="22217"/>
    <cellStyle name="Output 2 3 2 5 3 2 2 2" xfId="22218"/>
    <cellStyle name="Output 2 3 2 5 3 2 2 2 2" xfId="22219"/>
    <cellStyle name="Output 2 3 2 5 3 2 2 2 2 2" xfId="22220"/>
    <cellStyle name="Output 2 3 2 5 3 2 2 2 2 2 2" xfId="22221"/>
    <cellStyle name="Output 2 3 2 5 3 2 2 2 2 3" xfId="22222"/>
    <cellStyle name="Output 2 3 2 5 3 2 2 2 2 3 2" xfId="22223"/>
    <cellStyle name="Output 2 3 2 5 3 2 2 2 2 4" xfId="22224"/>
    <cellStyle name="Output 2 3 2 5 3 2 2 2 3" xfId="22225"/>
    <cellStyle name="Output 2 3 2 5 3 2 2 2 3 2" xfId="22226"/>
    <cellStyle name="Output 2 3 2 5 3 2 2 2 3 2 2" xfId="22227"/>
    <cellStyle name="Output 2 3 2 5 3 2 2 2 3 3" xfId="22228"/>
    <cellStyle name="Output 2 3 2 5 3 2 2 2 4" xfId="22229"/>
    <cellStyle name="Output 2 3 2 5 3 2 2 2 4 2" xfId="22230"/>
    <cellStyle name="Output 2 3 2 5 3 2 2 2 5" xfId="22231"/>
    <cellStyle name="Output 2 3 2 5 3 2 2 3" xfId="22232"/>
    <cellStyle name="Output 2 3 2 5 3 2 2 3 2" xfId="22233"/>
    <cellStyle name="Output 2 3 2 5 3 2 2 3 2 2" xfId="22234"/>
    <cellStyle name="Output 2 3 2 5 3 2 2 3 3" xfId="22235"/>
    <cellStyle name="Output 2 3 2 5 3 2 2 3 3 2" xfId="22236"/>
    <cellStyle name="Output 2 3 2 5 3 2 2 3 4" xfId="22237"/>
    <cellStyle name="Output 2 3 2 5 3 2 2 4" xfId="22238"/>
    <cellStyle name="Output 2 3 2 5 3 2 2 4 2" xfId="22239"/>
    <cellStyle name="Output 2 3 2 5 3 2 2 4 2 2" xfId="22240"/>
    <cellStyle name="Output 2 3 2 5 3 2 2 4 3" xfId="22241"/>
    <cellStyle name="Output 2 3 2 5 3 2 2 5" xfId="22242"/>
    <cellStyle name="Output 2 3 2 5 3 2 2 5 2" xfId="22243"/>
    <cellStyle name="Output 2 3 2 5 3 2 2 6" xfId="22244"/>
    <cellStyle name="Output 2 3 2 5 3 2 3" xfId="22245"/>
    <cellStyle name="Output 2 3 2 5 3 2 3 2" xfId="22246"/>
    <cellStyle name="Output 2 3 2 5 3 2 3 2 2" xfId="22247"/>
    <cellStyle name="Output 2 3 2 5 3 2 3 2 2 2" xfId="22248"/>
    <cellStyle name="Output 2 3 2 5 3 2 3 2 3" xfId="22249"/>
    <cellStyle name="Output 2 3 2 5 3 2 3 2 3 2" xfId="22250"/>
    <cellStyle name="Output 2 3 2 5 3 2 3 2 4" xfId="22251"/>
    <cellStyle name="Output 2 3 2 5 3 2 3 3" xfId="22252"/>
    <cellStyle name="Output 2 3 2 5 3 2 3 3 2" xfId="22253"/>
    <cellStyle name="Output 2 3 2 5 3 2 3 3 2 2" xfId="22254"/>
    <cellStyle name="Output 2 3 2 5 3 2 3 3 3" xfId="22255"/>
    <cellStyle name="Output 2 3 2 5 3 2 3 4" xfId="22256"/>
    <cellStyle name="Output 2 3 2 5 3 2 3 4 2" xfId="22257"/>
    <cellStyle name="Output 2 3 2 5 3 2 3 5" xfId="22258"/>
    <cellStyle name="Output 2 3 2 5 3 2 4" xfId="22259"/>
    <cellStyle name="Output 2 3 2 5 3 2 4 2" xfId="22260"/>
    <cellStyle name="Output 2 3 2 5 3 2 4 2 2" xfId="22261"/>
    <cellStyle name="Output 2 3 2 5 3 2 4 3" xfId="22262"/>
    <cellStyle name="Output 2 3 2 5 3 2 4 3 2" xfId="22263"/>
    <cellStyle name="Output 2 3 2 5 3 2 4 4" xfId="22264"/>
    <cellStyle name="Output 2 3 2 5 3 2 5" xfId="22265"/>
    <cellStyle name="Output 2 3 2 5 3 2 5 2" xfId="22266"/>
    <cellStyle name="Output 2 3 2 5 3 2 5 2 2" xfId="22267"/>
    <cellStyle name="Output 2 3 2 5 3 2 5 3" xfId="22268"/>
    <cellStyle name="Output 2 3 2 5 3 2 6" xfId="22269"/>
    <cellStyle name="Output 2 3 2 5 3 2 6 2" xfId="22270"/>
    <cellStyle name="Output 2 3 2 5 3 2 7" xfId="22271"/>
    <cellStyle name="Output 2 3 2 5 3 3" xfId="22272"/>
    <cellStyle name="Output 2 3 2 5 3 3 2" xfId="22273"/>
    <cellStyle name="Output 2 3 2 5 3 3 2 2" xfId="22274"/>
    <cellStyle name="Output 2 3 2 5 3 3 2 2 2" xfId="22275"/>
    <cellStyle name="Output 2 3 2 5 3 3 2 2 2 2" xfId="22276"/>
    <cellStyle name="Output 2 3 2 5 3 3 2 2 3" xfId="22277"/>
    <cellStyle name="Output 2 3 2 5 3 3 2 2 3 2" xfId="22278"/>
    <cellStyle name="Output 2 3 2 5 3 3 2 2 4" xfId="22279"/>
    <cellStyle name="Output 2 3 2 5 3 3 2 3" xfId="22280"/>
    <cellStyle name="Output 2 3 2 5 3 3 2 3 2" xfId="22281"/>
    <cellStyle name="Output 2 3 2 5 3 3 2 3 2 2" xfId="22282"/>
    <cellStyle name="Output 2 3 2 5 3 3 2 3 3" xfId="22283"/>
    <cellStyle name="Output 2 3 2 5 3 3 2 4" xfId="22284"/>
    <cellStyle name="Output 2 3 2 5 3 3 2 4 2" xfId="22285"/>
    <cellStyle name="Output 2 3 2 5 3 3 2 5" xfId="22286"/>
    <cellStyle name="Output 2 3 2 5 3 3 3" xfId="22287"/>
    <cellStyle name="Output 2 3 2 5 3 3 3 2" xfId="22288"/>
    <cellStyle name="Output 2 3 2 5 3 3 3 2 2" xfId="22289"/>
    <cellStyle name="Output 2 3 2 5 3 3 3 3" xfId="22290"/>
    <cellStyle name="Output 2 3 2 5 3 3 3 3 2" xfId="22291"/>
    <cellStyle name="Output 2 3 2 5 3 3 3 4" xfId="22292"/>
    <cellStyle name="Output 2 3 2 5 3 3 4" xfId="22293"/>
    <cellStyle name="Output 2 3 2 5 3 3 4 2" xfId="22294"/>
    <cellStyle name="Output 2 3 2 5 3 3 4 2 2" xfId="22295"/>
    <cellStyle name="Output 2 3 2 5 3 3 4 3" xfId="22296"/>
    <cellStyle name="Output 2 3 2 5 3 3 5" xfId="22297"/>
    <cellStyle name="Output 2 3 2 5 3 3 5 2" xfId="22298"/>
    <cellStyle name="Output 2 3 2 5 3 3 6" xfId="22299"/>
    <cellStyle name="Output 2 3 2 5 3 4" xfId="22300"/>
    <cellStyle name="Output 2 3 2 5 3 4 2" xfId="22301"/>
    <cellStyle name="Output 2 3 2 5 3 4 2 2" xfId="22302"/>
    <cellStyle name="Output 2 3 2 5 3 4 2 2 2" xfId="22303"/>
    <cellStyle name="Output 2 3 2 5 3 4 2 3" xfId="22304"/>
    <cellStyle name="Output 2 3 2 5 3 4 2 3 2" xfId="22305"/>
    <cellStyle name="Output 2 3 2 5 3 4 2 4" xfId="22306"/>
    <cellStyle name="Output 2 3 2 5 3 4 3" xfId="22307"/>
    <cellStyle name="Output 2 3 2 5 3 4 3 2" xfId="22308"/>
    <cellStyle name="Output 2 3 2 5 3 4 3 2 2" xfId="22309"/>
    <cellStyle name="Output 2 3 2 5 3 4 3 3" xfId="22310"/>
    <cellStyle name="Output 2 3 2 5 3 4 4" xfId="22311"/>
    <cellStyle name="Output 2 3 2 5 3 4 4 2" xfId="22312"/>
    <cellStyle name="Output 2 3 2 5 3 4 5" xfId="22313"/>
    <cellStyle name="Output 2 3 2 5 3 5" xfId="22314"/>
    <cellStyle name="Output 2 3 2 5 3 5 2" xfId="22315"/>
    <cellStyle name="Output 2 3 2 5 3 5 2 2" xfId="22316"/>
    <cellStyle name="Output 2 3 2 5 3 5 3" xfId="22317"/>
    <cellStyle name="Output 2 3 2 5 3 5 3 2" xfId="22318"/>
    <cellStyle name="Output 2 3 2 5 3 5 4" xfId="22319"/>
    <cellStyle name="Output 2 3 2 5 3 6" xfId="22320"/>
    <cellStyle name="Output 2 3 2 5 3 6 2" xfId="22321"/>
    <cellStyle name="Output 2 3 2 5 3 6 2 2" xfId="22322"/>
    <cellStyle name="Output 2 3 2 5 3 6 3" xfId="22323"/>
    <cellStyle name="Output 2 3 2 5 3 7" xfId="22324"/>
    <cellStyle name="Output 2 3 2 5 3 7 2" xfId="22325"/>
    <cellStyle name="Output 2 3 2 5 3 8" xfId="22326"/>
    <cellStyle name="Output 2 3 2 5 4" xfId="22327"/>
    <cellStyle name="Output 2 3 2 5 4 2" xfId="22328"/>
    <cellStyle name="Output 2 3 2 5 4 2 2" xfId="22329"/>
    <cellStyle name="Output 2 3 2 5 4 2 2 2" xfId="22330"/>
    <cellStyle name="Output 2 3 2 5 4 2 2 2 2" xfId="22331"/>
    <cellStyle name="Output 2 3 2 5 4 2 2 2 2 2" xfId="22332"/>
    <cellStyle name="Output 2 3 2 5 4 2 2 2 3" xfId="22333"/>
    <cellStyle name="Output 2 3 2 5 4 2 2 2 3 2" xfId="22334"/>
    <cellStyle name="Output 2 3 2 5 4 2 2 2 4" xfId="22335"/>
    <cellStyle name="Output 2 3 2 5 4 2 2 3" xfId="22336"/>
    <cellStyle name="Output 2 3 2 5 4 2 2 3 2" xfId="22337"/>
    <cellStyle name="Output 2 3 2 5 4 2 2 3 2 2" xfId="22338"/>
    <cellStyle name="Output 2 3 2 5 4 2 2 3 3" xfId="22339"/>
    <cellStyle name="Output 2 3 2 5 4 2 2 4" xfId="22340"/>
    <cellStyle name="Output 2 3 2 5 4 2 2 4 2" xfId="22341"/>
    <cellStyle name="Output 2 3 2 5 4 2 2 5" xfId="22342"/>
    <cellStyle name="Output 2 3 2 5 4 2 3" xfId="22343"/>
    <cellStyle name="Output 2 3 2 5 4 2 3 2" xfId="22344"/>
    <cellStyle name="Output 2 3 2 5 4 2 3 2 2" xfId="22345"/>
    <cellStyle name="Output 2 3 2 5 4 2 3 3" xfId="22346"/>
    <cellStyle name="Output 2 3 2 5 4 2 3 3 2" xfId="22347"/>
    <cellStyle name="Output 2 3 2 5 4 2 3 4" xfId="22348"/>
    <cellStyle name="Output 2 3 2 5 4 2 4" xfId="22349"/>
    <cellStyle name="Output 2 3 2 5 4 2 4 2" xfId="22350"/>
    <cellStyle name="Output 2 3 2 5 4 2 4 2 2" xfId="22351"/>
    <cellStyle name="Output 2 3 2 5 4 2 4 3" xfId="22352"/>
    <cellStyle name="Output 2 3 2 5 4 2 5" xfId="22353"/>
    <cellStyle name="Output 2 3 2 5 4 2 5 2" xfId="22354"/>
    <cellStyle name="Output 2 3 2 5 4 2 6" xfId="22355"/>
    <cellStyle name="Output 2 3 2 5 4 3" xfId="22356"/>
    <cellStyle name="Output 2 3 2 5 4 3 2" xfId="22357"/>
    <cellStyle name="Output 2 3 2 5 4 3 2 2" xfId="22358"/>
    <cellStyle name="Output 2 3 2 5 4 3 2 2 2" xfId="22359"/>
    <cellStyle name="Output 2 3 2 5 4 3 2 3" xfId="22360"/>
    <cellStyle name="Output 2 3 2 5 4 3 2 3 2" xfId="22361"/>
    <cellStyle name="Output 2 3 2 5 4 3 2 4" xfId="22362"/>
    <cellStyle name="Output 2 3 2 5 4 3 3" xfId="22363"/>
    <cellStyle name="Output 2 3 2 5 4 3 3 2" xfId="22364"/>
    <cellStyle name="Output 2 3 2 5 4 3 3 2 2" xfId="22365"/>
    <cellStyle name="Output 2 3 2 5 4 3 3 3" xfId="22366"/>
    <cellStyle name="Output 2 3 2 5 4 3 4" xfId="22367"/>
    <cellStyle name="Output 2 3 2 5 4 3 4 2" xfId="22368"/>
    <cellStyle name="Output 2 3 2 5 4 3 5" xfId="22369"/>
    <cellStyle name="Output 2 3 2 5 4 4" xfId="22370"/>
    <cellStyle name="Output 2 3 2 5 4 4 2" xfId="22371"/>
    <cellStyle name="Output 2 3 2 5 4 4 2 2" xfId="22372"/>
    <cellStyle name="Output 2 3 2 5 4 4 3" xfId="22373"/>
    <cellStyle name="Output 2 3 2 5 4 4 3 2" xfId="22374"/>
    <cellStyle name="Output 2 3 2 5 4 4 4" xfId="22375"/>
    <cellStyle name="Output 2 3 2 5 4 5" xfId="22376"/>
    <cellStyle name="Output 2 3 2 5 4 5 2" xfId="22377"/>
    <cellStyle name="Output 2 3 2 5 4 5 2 2" xfId="22378"/>
    <cellStyle name="Output 2 3 2 5 4 5 3" xfId="22379"/>
    <cellStyle name="Output 2 3 2 5 4 6" xfId="22380"/>
    <cellStyle name="Output 2 3 2 5 4 6 2" xfId="22381"/>
    <cellStyle name="Output 2 3 2 5 4 7" xfId="22382"/>
    <cellStyle name="Output 2 3 2 5 5" xfId="22383"/>
    <cellStyle name="Output 2 3 2 5 5 2" xfId="22384"/>
    <cellStyle name="Output 2 3 2 5 5 2 2" xfId="22385"/>
    <cellStyle name="Output 2 3 2 5 5 2 2 2" xfId="22386"/>
    <cellStyle name="Output 2 3 2 5 5 2 2 2 2" xfId="22387"/>
    <cellStyle name="Output 2 3 2 5 5 2 2 3" xfId="22388"/>
    <cellStyle name="Output 2 3 2 5 5 2 2 3 2" xfId="22389"/>
    <cellStyle name="Output 2 3 2 5 5 2 2 4" xfId="22390"/>
    <cellStyle name="Output 2 3 2 5 5 2 3" xfId="22391"/>
    <cellStyle name="Output 2 3 2 5 5 2 3 2" xfId="22392"/>
    <cellStyle name="Output 2 3 2 5 5 2 3 2 2" xfId="22393"/>
    <cellStyle name="Output 2 3 2 5 5 2 3 3" xfId="22394"/>
    <cellStyle name="Output 2 3 2 5 5 2 4" xfId="22395"/>
    <cellStyle name="Output 2 3 2 5 5 2 4 2" xfId="22396"/>
    <cellStyle name="Output 2 3 2 5 5 2 5" xfId="22397"/>
    <cellStyle name="Output 2 3 2 5 5 3" xfId="22398"/>
    <cellStyle name="Output 2 3 2 5 5 3 2" xfId="22399"/>
    <cellStyle name="Output 2 3 2 5 5 3 2 2" xfId="22400"/>
    <cellStyle name="Output 2 3 2 5 5 3 3" xfId="22401"/>
    <cellStyle name="Output 2 3 2 5 5 3 3 2" xfId="22402"/>
    <cellStyle name="Output 2 3 2 5 5 3 4" xfId="22403"/>
    <cellStyle name="Output 2 3 2 5 5 4" xfId="22404"/>
    <cellStyle name="Output 2 3 2 5 5 4 2" xfId="22405"/>
    <cellStyle name="Output 2 3 2 5 5 4 2 2" xfId="22406"/>
    <cellStyle name="Output 2 3 2 5 5 4 3" xfId="22407"/>
    <cellStyle name="Output 2 3 2 5 5 5" xfId="22408"/>
    <cellStyle name="Output 2 3 2 5 5 5 2" xfId="22409"/>
    <cellStyle name="Output 2 3 2 5 5 6" xfId="22410"/>
    <cellStyle name="Output 2 3 2 5 6" xfId="22411"/>
    <cellStyle name="Output 2 3 2 5 6 2" xfId="22412"/>
    <cellStyle name="Output 2 3 2 5 6 2 2" xfId="22413"/>
    <cellStyle name="Output 2 3 2 5 6 2 2 2" xfId="22414"/>
    <cellStyle name="Output 2 3 2 5 6 2 3" xfId="22415"/>
    <cellStyle name="Output 2 3 2 5 6 2 3 2" xfId="22416"/>
    <cellStyle name="Output 2 3 2 5 6 2 4" xfId="22417"/>
    <cellStyle name="Output 2 3 2 5 6 3" xfId="22418"/>
    <cellStyle name="Output 2 3 2 5 6 3 2" xfId="22419"/>
    <cellStyle name="Output 2 3 2 5 6 3 2 2" xfId="22420"/>
    <cellStyle name="Output 2 3 2 5 6 3 3" xfId="22421"/>
    <cellStyle name="Output 2 3 2 5 6 4" xfId="22422"/>
    <cellStyle name="Output 2 3 2 5 6 4 2" xfId="22423"/>
    <cellStyle name="Output 2 3 2 5 6 5" xfId="22424"/>
    <cellStyle name="Output 2 3 2 5 7" xfId="22425"/>
    <cellStyle name="Output 2 3 2 5 7 2" xfId="22426"/>
    <cellStyle name="Output 2 3 2 5 7 2 2" xfId="22427"/>
    <cellStyle name="Output 2 3 2 5 7 3" xfId="22428"/>
    <cellStyle name="Output 2 3 2 5 7 3 2" xfId="22429"/>
    <cellStyle name="Output 2 3 2 5 7 4" xfId="22430"/>
    <cellStyle name="Output 2 3 2 5 8" xfId="22431"/>
    <cellStyle name="Output 2 3 2 5 8 2" xfId="22432"/>
    <cellStyle name="Output 2 3 2 5 8 2 2" xfId="22433"/>
    <cellStyle name="Output 2 3 2 5 8 3" xfId="22434"/>
    <cellStyle name="Output 2 3 2 5 9" xfId="22435"/>
    <cellStyle name="Output 2 3 2 5 9 2" xfId="22436"/>
    <cellStyle name="Output 2 3 2 6" xfId="22437"/>
    <cellStyle name="Output 2 3 2 6 2" xfId="22438"/>
    <cellStyle name="Output 2 3 2 6 2 2" xfId="22439"/>
    <cellStyle name="Output 2 3 2 6 2 2 2" xfId="22440"/>
    <cellStyle name="Output 2 3 2 6 2 2 2 2" xfId="22441"/>
    <cellStyle name="Output 2 3 2 6 2 2 2 2 2" xfId="22442"/>
    <cellStyle name="Output 2 3 2 6 2 2 2 2 2 2" xfId="22443"/>
    <cellStyle name="Output 2 3 2 6 2 2 2 2 2 2 2" xfId="22444"/>
    <cellStyle name="Output 2 3 2 6 2 2 2 2 2 3" xfId="22445"/>
    <cellStyle name="Output 2 3 2 6 2 2 2 2 2 3 2" xfId="22446"/>
    <cellStyle name="Output 2 3 2 6 2 2 2 2 2 4" xfId="22447"/>
    <cellStyle name="Output 2 3 2 6 2 2 2 2 3" xfId="22448"/>
    <cellStyle name="Output 2 3 2 6 2 2 2 2 3 2" xfId="22449"/>
    <cellStyle name="Output 2 3 2 6 2 2 2 2 3 2 2" xfId="22450"/>
    <cellStyle name="Output 2 3 2 6 2 2 2 2 3 3" xfId="22451"/>
    <cellStyle name="Output 2 3 2 6 2 2 2 2 4" xfId="22452"/>
    <cellStyle name="Output 2 3 2 6 2 2 2 2 4 2" xfId="22453"/>
    <cellStyle name="Output 2 3 2 6 2 2 2 2 5" xfId="22454"/>
    <cellStyle name="Output 2 3 2 6 2 2 2 3" xfId="22455"/>
    <cellStyle name="Output 2 3 2 6 2 2 2 3 2" xfId="22456"/>
    <cellStyle name="Output 2 3 2 6 2 2 2 3 2 2" xfId="22457"/>
    <cellStyle name="Output 2 3 2 6 2 2 2 3 3" xfId="22458"/>
    <cellStyle name="Output 2 3 2 6 2 2 2 3 3 2" xfId="22459"/>
    <cellStyle name="Output 2 3 2 6 2 2 2 3 4" xfId="22460"/>
    <cellStyle name="Output 2 3 2 6 2 2 2 4" xfId="22461"/>
    <cellStyle name="Output 2 3 2 6 2 2 2 4 2" xfId="22462"/>
    <cellStyle name="Output 2 3 2 6 2 2 2 4 2 2" xfId="22463"/>
    <cellStyle name="Output 2 3 2 6 2 2 2 4 3" xfId="22464"/>
    <cellStyle name="Output 2 3 2 6 2 2 2 5" xfId="22465"/>
    <cellStyle name="Output 2 3 2 6 2 2 2 5 2" xfId="22466"/>
    <cellStyle name="Output 2 3 2 6 2 2 2 6" xfId="22467"/>
    <cellStyle name="Output 2 3 2 6 2 2 3" xfId="22468"/>
    <cellStyle name="Output 2 3 2 6 2 2 3 2" xfId="22469"/>
    <cellStyle name="Output 2 3 2 6 2 2 3 2 2" xfId="22470"/>
    <cellStyle name="Output 2 3 2 6 2 2 3 2 2 2" xfId="22471"/>
    <cellStyle name="Output 2 3 2 6 2 2 3 2 3" xfId="22472"/>
    <cellStyle name="Output 2 3 2 6 2 2 3 2 3 2" xfId="22473"/>
    <cellStyle name="Output 2 3 2 6 2 2 3 2 4" xfId="22474"/>
    <cellStyle name="Output 2 3 2 6 2 2 3 3" xfId="22475"/>
    <cellStyle name="Output 2 3 2 6 2 2 3 3 2" xfId="22476"/>
    <cellStyle name="Output 2 3 2 6 2 2 3 3 2 2" xfId="22477"/>
    <cellStyle name="Output 2 3 2 6 2 2 3 3 3" xfId="22478"/>
    <cellStyle name="Output 2 3 2 6 2 2 3 4" xfId="22479"/>
    <cellStyle name="Output 2 3 2 6 2 2 3 4 2" xfId="22480"/>
    <cellStyle name="Output 2 3 2 6 2 2 3 5" xfId="22481"/>
    <cellStyle name="Output 2 3 2 6 2 2 4" xfId="22482"/>
    <cellStyle name="Output 2 3 2 6 2 2 4 2" xfId="22483"/>
    <cellStyle name="Output 2 3 2 6 2 2 4 2 2" xfId="22484"/>
    <cellStyle name="Output 2 3 2 6 2 2 4 3" xfId="22485"/>
    <cellStyle name="Output 2 3 2 6 2 2 4 3 2" xfId="22486"/>
    <cellStyle name="Output 2 3 2 6 2 2 4 4" xfId="22487"/>
    <cellStyle name="Output 2 3 2 6 2 2 5" xfId="22488"/>
    <cellStyle name="Output 2 3 2 6 2 2 5 2" xfId="22489"/>
    <cellStyle name="Output 2 3 2 6 2 2 5 2 2" xfId="22490"/>
    <cellStyle name="Output 2 3 2 6 2 2 5 3" xfId="22491"/>
    <cellStyle name="Output 2 3 2 6 2 2 6" xfId="22492"/>
    <cellStyle name="Output 2 3 2 6 2 2 6 2" xfId="22493"/>
    <cellStyle name="Output 2 3 2 6 2 2 7" xfId="22494"/>
    <cellStyle name="Output 2 3 2 6 2 3" xfId="22495"/>
    <cellStyle name="Output 2 3 2 6 2 3 2" xfId="22496"/>
    <cellStyle name="Output 2 3 2 6 2 3 2 2" xfId="22497"/>
    <cellStyle name="Output 2 3 2 6 2 3 2 2 2" xfId="22498"/>
    <cellStyle name="Output 2 3 2 6 2 3 2 2 2 2" xfId="22499"/>
    <cellStyle name="Output 2 3 2 6 2 3 2 2 3" xfId="22500"/>
    <cellStyle name="Output 2 3 2 6 2 3 2 2 3 2" xfId="22501"/>
    <cellStyle name="Output 2 3 2 6 2 3 2 2 4" xfId="22502"/>
    <cellStyle name="Output 2 3 2 6 2 3 2 3" xfId="22503"/>
    <cellStyle name="Output 2 3 2 6 2 3 2 3 2" xfId="22504"/>
    <cellStyle name="Output 2 3 2 6 2 3 2 3 2 2" xfId="22505"/>
    <cellStyle name="Output 2 3 2 6 2 3 2 3 3" xfId="22506"/>
    <cellStyle name="Output 2 3 2 6 2 3 2 4" xfId="22507"/>
    <cellStyle name="Output 2 3 2 6 2 3 2 4 2" xfId="22508"/>
    <cellStyle name="Output 2 3 2 6 2 3 2 5" xfId="22509"/>
    <cellStyle name="Output 2 3 2 6 2 3 3" xfId="22510"/>
    <cellStyle name="Output 2 3 2 6 2 3 3 2" xfId="22511"/>
    <cellStyle name="Output 2 3 2 6 2 3 3 2 2" xfId="22512"/>
    <cellStyle name="Output 2 3 2 6 2 3 3 3" xfId="22513"/>
    <cellStyle name="Output 2 3 2 6 2 3 3 3 2" xfId="22514"/>
    <cellStyle name="Output 2 3 2 6 2 3 3 4" xfId="22515"/>
    <cellStyle name="Output 2 3 2 6 2 3 4" xfId="22516"/>
    <cellStyle name="Output 2 3 2 6 2 3 4 2" xfId="22517"/>
    <cellStyle name="Output 2 3 2 6 2 3 4 2 2" xfId="22518"/>
    <cellStyle name="Output 2 3 2 6 2 3 4 3" xfId="22519"/>
    <cellStyle name="Output 2 3 2 6 2 3 5" xfId="22520"/>
    <cellStyle name="Output 2 3 2 6 2 3 5 2" xfId="22521"/>
    <cellStyle name="Output 2 3 2 6 2 3 6" xfId="22522"/>
    <cellStyle name="Output 2 3 2 6 2 4" xfId="22523"/>
    <cellStyle name="Output 2 3 2 6 2 4 2" xfId="22524"/>
    <cellStyle name="Output 2 3 2 6 2 4 2 2" xfId="22525"/>
    <cellStyle name="Output 2 3 2 6 2 4 2 2 2" xfId="22526"/>
    <cellStyle name="Output 2 3 2 6 2 4 2 3" xfId="22527"/>
    <cellStyle name="Output 2 3 2 6 2 4 2 3 2" xfId="22528"/>
    <cellStyle name="Output 2 3 2 6 2 4 2 4" xfId="22529"/>
    <cellStyle name="Output 2 3 2 6 2 4 3" xfId="22530"/>
    <cellStyle name="Output 2 3 2 6 2 4 3 2" xfId="22531"/>
    <cellStyle name="Output 2 3 2 6 2 4 3 2 2" xfId="22532"/>
    <cellStyle name="Output 2 3 2 6 2 4 3 3" xfId="22533"/>
    <cellStyle name="Output 2 3 2 6 2 4 4" xfId="22534"/>
    <cellStyle name="Output 2 3 2 6 2 4 4 2" xfId="22535"/>
    <cellStyle name="Output 2 3 2 6 2 4 5" xfId="22536"/>
    <cellStyle name="Output 2 3 2 6 2 5" xfId="22537"/>
    <cellStyle name="Output 2 3 2 6 2 5 2" xfId="22538"/>
    <cellStyle name="Output 2 3 2 6 2 5 2 2" xfId="22539"/>
    <cellStyle name="Output 2 3 2 6 2 5 3" xfId="22540"/>
    <cellStyle name="Output 2 3 2 6 2 5 3 2" xfId="22541"/>
    <cellStyle name="Output 2 3 2 6 2 5 4" xfId="22542"/>
    <cellStyle name="Output 2 3 2 6 2 6" xfId="22543"/>
    <cellStyle name="Output 2 3 2 6 2 6 2" xfId="22544"/>
    <cellStyle name="Output 2 3 2 6 2 6 2 2" xfId="22545"/>
    <cellStyle name="Output 2 3 2 6 2 6 3" xfId="22546"/>
    <cellStyle name="Output 2 3 2 6 2 7" xfId="22547"/>
    <cellStyle name="Output 2 3 2 6 2 7 2" xfId="22548"/>
    <cellStyle name="Output 2 3 2 6 2 8" xfId="22549"/>
    <cellStyle name="Output 2 3 2 6 3" xfId="22550"/>
    <cellStyle name="Output 2 3 2 6 3 2" xfId="22551"/>
    <cellStyle name="Output 2 3 2 6 3 2 2" xfId="22552"/>
    <cellStyle name="Output 2 3 2 6 3 2 2 2" xfId="22553"/>
    <cellStyle name="Output 2 3 2 6 3 2 2 2 2" xfId="22554"/>
    <cellStyle name="Output 2 3 2 6 3 2 2 2 2 2" xfId="22555"/>
    <cellStyle name="Output 2 3 2 6 3 2 2 2 3" xfId="22556"/>
    <cellStyle name="Output 2 3 2 6 3 2 2 2 3 2" xfId="22557"/>
    <cellStyle name="Output 2 3 2 6 3 2 2 2 4" xfId="22558"/>
    <cellStyle name="Output 2 3 2 6 3 2 2 3" xfId="22559"/>
    <cellStyle name="Output 2 3 2 6 3 2 2 3 2" xfId="22560"/>
    <cellStyle name="Output 2 3 2 6 3 2 2 3 2 2" xfId="22561"/>
    <cellStyle name="Output 2 3 2 6 3 2 2 3 3" xfId="22562"/>
    <cellStyle name="Output 2 3 2 6 3 2 2 4" xfId="22563"/>
    <cellStyle name="Output 2 3 2 6 3 2 2 4 2" xfId="22564"/>
    <cellStyle name="Output 2 3 2 6 3 2 2 5" xfId="22565"/>
    <cellStyle name="Output 2 3 2 6 3 2 3" xfId="22566"/>
    <cellStyle name="Output 2 3 2 6 3 2 3 2" xfId="22567"/>
    <cellStyle name="Output 2 3 2 6 3 2 3 2 2" xfId="22568"/>
    <cellStyle name="Output 2 3 2 6 3 2 3 3" xfId="22569"/>
    <cellStyle name="Output 2 3 2 6 3 2 3 3 2" xfId="22570"/>
    <cellStyle name="Output 2 3 2 6 3 2 3 4" xfId="22571"/>
    <cellStyle name="Output 2 3 2 6 3 2 4" xfId="22572"/>
    <cellStyle name="Output 2 3 2 6 3 2 4 2" xfId="22573"/>
    <cellStyle name="Output 2 3 2 6 3 2 4 2 2" xfId="22574"/>
    <cellStyle name="Output 2 3 2 6 3 2 4 3" xfId="22575"/>
    <cellStyle name="Output 2 3 2 6 3 2 5" xfId="22576"/>
    <cellStyle name="Output 2 3 2 6 3 2 5 2" xfId="22577"/>
    <cellStyle name="Output 2 3 2 6 3 2 6" xfId="22578"/>
    <cellStyle name="Output 2 3 2 6 3 3" xfId="22579"/>
    <cellStyle name="Output 2 3 2 6 3 3 2" xfId="22580"/>
    <cellStyle name="Output 2 3 2 6 3 3 2 2" xfId="22581"/>
    <cellStyle name="Output 2 3 2 6 3 3 2 2 2" xfId="22582"/>
    <cellStyle name="Output 2 3 2 6 3 3 2 3" xfId="22583"/>
    <cellStyle name="Output 2 3 2 6 3 3 2 3 2" xfId="22584"/>
    <cellStyle name="Output 2 3 2 6 3 3 2 4" xfId="22585"/>
    <cellStyle name="Output 2 3 2 6 3 3 3" xfId="22586"/>
    <cellStyle name="Output 2 3 2 6 3 3 3 2" xfId="22587"/>
    <cellStyle name="Output 2 3 2 6 3 3 3 2 2" xfId="22588"/>
    <cellStyle name="Output 2 3 2 6 3 3 3 3" xfId="22589"/>
    <cellStyle name="Output 2 3 2 6 3 3 4" xfId="22590"/>
    <cellStyle name="Output 2 3 2 6 3 3 4 2" xfId="22591"/>
    <cellStyle name="Output 2 3 2 6 3 3 5" xfId="22592"/>
    <cellStyle name="Output 2 3 2 6 3 4" xfId="22593"/>
    <cellStyle name="Output 2 3 2 6 3 4 2" xfId="22594"/>
    <cellStyle name="Output 2 3 2 6 3 4 2 2" xfId="22595"/>
    <cellStyle name="Output 2 3 2 6 3 4 3" xfId="22596"/>
    <cellStyle name="Output 2 3 2 6 3 4 3 2" xfId="22597"/>
    <cellStyle name="Output 2 3 2 6 3 4 4" xfId="22598"/>
    <cellStyle name="Output 2 3 2 6 3 5" xfId="22599"/>
    <cellStyle name="Output 2 3 2 6 3 5 2" xfId="22600"/>
    <cellStyle name="Output 2 3 2 6 3 5 2 2" xfId="22601"/>
    <cellStyle name="Output 2 3 2 6 3 5 3" xfId="22602"/>
    <cellStyle name="Output 2 3 2 6 3 6" xfId="22603"/>
    <cellStyle name="Output 2 3 2 6 3 6 2" xfId="22604"/>
    <cellStyle name="Output 2 3 2 6 3 7" xfId="22605"/>
    <cellStyle name="Output 2 3 2 6 4" xfId="22606"/>
    <cellStyle name="Output 2 3 2 6 4 2" xfId="22607"/>
    <cellStyle name="Output 2 3 2 6 4 2 2" xfId="22608"/>
    <cellStyle name="Output 2 3 2 6 4 2 2 2" xfId="22609"/>
    <cellStyle name="Output 2 3 2 6 4 2 2 2 2" xfId="22610"/>
    <cellStyle name="Output 2 3 2 6 4 2 2 3" xfId="22611"/>
    <cellStyle name="Output 2 3 2 6 4 2 2 3 2" xfId="22612"/>
    <cellStyle name="Output 2 3 2 6 4 2 2 4" xfId="22613"/>
    <cellStyle name="Output 2 3 2 6 4 2 3" xfId="22614"/>
    <cellStyle name="Output 2 3 2 6 4 2 3 2" xfId="22615"/>
    <cellStyle name="Output 2 3 2 6 4 2 3 2 2" xfId="22616"/>
    <cellStyle name="Output 2 3 2 6 4 2 3 3" xfId="22617"/>
    <cellStyle name="Output 2 3 2 6 4 2 4" xfId="22618"/>
    <cellStyle name="Output 2 3 2 6 4 2 4 2" xfId="22619"/>
    <cellStyle name="Output 2 3 2 6 4 2 5" xfId="22620"/>
    <cellStyle name="Output 2 3 2 6 4 3" xfId="22621"/>
    <cellStyle name="Output 2 3 2 6 4 3 2" xfId="22622"/>
    <cellStyle name="Output 2 3 2 6 4 3 2 2" xfId="22623"/>
    <cellStyle name="Output 2 3 2 6 4 3 3" xfId="22624"/>
    <cellStyle name="Output 2 3 2 6 4 3 3 2" xfId="22625"/>
    <cellStyle name="Output 2 3 2 6 4 3 4" xfId="22626"/>
    <cellStyle name="Output 2 3 2 6 4 4" xfId="22627"/>
    <cellStyle name="Output 2 3 2 6 4 4 2" xfId="22628"/>
    <cellStyle name="Output 2 3 2 6 4 4 2 2" xfId="22629"/>
    <cellStyle name="Output 2 3 2 6 4 4 3" xfId="22630"/>
    <cellStyle name="Output 2 3 2 6 4 5" xfId="22631"/>
    <cellStyle name="Output 2 3 2 6 4 5 2" xfId="22632"/>
    <cellStyle name="Output 2 3 2 6 4 6" xfId="22633"/>
    <cellStyle name="Output 2 3 2 6 5" xfId="22634"/>
    <cellStyle name="Output 2 3 2 6 5 2" xfId="22635"/>
    <cellStyle name="Output 2 3 2 6 5 2 2" xfId="22636"/>
    <cellStyle name="Output 2 3 2 6 5 2 2 2" xfId="22637"/>
    <cellStyle name="Output 2 3 2 6 5 2 3" xfId="22638"/>
    <cellStyle name="Output 2 3 2 6 5 2 3 2" xfId="22639"/>
    <cellStyle name="Output 2 3 2 6 5 2 4" xfId="22640"/>
    <cellStyle name="Output 2 3 2 6 5 3" xfId="22641"/>
    <cellStyle name="Output 2 3 2 6 5 3 2" xfId="22642"/>
    <cellStyle name="Output 2 3 2 6 5 3 2 2" xfId="22643"/>
    <cellStyle name="Output 2 3 2 6 5 3 3" xfId="22644"/>
    <cellStyle name="Output 2 3 2 6 5 4" xfId="22645"/>
    <cellStyle name="Output 2 3 2 6 5 4 2" xfId="22646"/>
    <cellStyle name="Output 2 3 2 6 5 5" xfId="22647"/>
    <cellStyle name="Output 2 3 2 6 6" xfId="22648"/>
    <cellStyle name="Output 2 3 2 6 6 2" xfId="22649"/>
    <cellStyle name="Output 2 3 2 6 6 2 2" xfId="22650"/>
    <cellStyle name="Output 2 3 2 6 6 3" xfId="22651"/>
    <cellStyle name="Output 2 3 2 6 6 3 2" xfId="22652"/>
    <cellStyle name="Output 2 3 2 6 6 4" xfId="22653"/>
    <cellStyle name="Output 2 3 2 6 7" xfId="22654"/>
    <cellStyle name="Output 2 3 2 6 7 2" xfId="22655"/>
    <cellStyle name="Output 2 3 2 6 7 2 2" xfId="22656"/>
    <cellStyle name="Output 2 3 2 6 7 3" xfId="22657"/>
    <cellStyle name="Output 2 3 2 6 8" xfId="22658"/>
    <cellStyle name="Output 2 3 2 6 8 2" xfId="22659"/>
    <cellStyle name="Output 2 3 2 6 9" xfId="22660"/>
    <cellStyle name="Output 2 3 2 7" xfId="22661"/>
    <cellStyle name="Output 2 3 2 7 2" xfId="22662"/>
    <cellStyle name="Output 2 3 2 7 2 2" xfId="22663"/>
    <cellStyle name="Output 2 3 2 7 2 2 2" xfId="22664"/>
    <cellStyle name="Output 2 3 2 7 2 2 2 2" xfId="22665"/>
    <cellStyle name="Output 2 3 2 7 2 2 2 2 2" xfId="22666"/>
    <cellStyle name="Output 2 3 2 7 2 2 2 2 2 2" xfId="22667"/>
    <cellStyle name="Output 2 3 2 7 2 2 2 2 3" xfId="22668"/>
    <cellStyle name="Output 2 3 2 7 2 2 2 2 3 2" xfId="22669"/>
    <cellStyle name="Output 2 3 2 7 2 2 2 2 4" xfId="22670"/>
    <cellStyle name="Output 2 3 2 7 2 2 2 3" xfId="22671"/>
    <cellStyle name="Output 2 3 2 7 2 2 2 3 2" xfId="22672"/>
    <cellStyle name="Output 2 3 2 7 2 2 2 3 2 2" xfId="22673"/>
    <cellStyle name="Output 2 3 2 7 2 2 2 3 3" xfId="22674"/>
    <cellStyle name="Output 2 3 2 7 2 2 2 4" xfId="22675"/>
    <cellStyle name="Output 2 3 2 7 2 2 2 4 2" xfId="22676"/>
    <cellStyle name="Output 2 3 2 7 2 2 2 5" xfId="22677"/>
    <cellStyle name="Output 2 3 2 7 2 2 3" xfId="22678"/>
    <cellStyle name="Output 2 3 2 7 2 2 3 2" xfId="22679"/>
    <cellStyle name="Output 2 3 2 7 2 2 3 2 2" xfId="22680"/>
    <cellStyle name="Output 2 3 2 7 2 2 3 3" xfId="22681"/>
    <cellStyle name="Output 2 3 2 7 2 2 3 3 2" xfId="22682"/>
    <cellStyle name="Output 2 3 2 7 2 2 3 4" xfId="22683"/>
    <cellStyle name="Output 2 3 2 7 2 2 4" xfId="22684"/>
    <cellStyle name="Output 2 3 2 7 2 2 4 2" xfId="22685"/>
    <cellStyle name="Output 2 3 2 7 2 2 4 2 2" xfId="22686"/>
    <cellStyle name="Output 2 3 2 7 2 2 4 3" xfId="22687"/>
    <cellStyle name="Output 2 3 2 7 2 2 5" xfId="22688"/>
    <cellStyle name="Output 2 3 2 7 2 2 5 2" xfId="22689"/>
    <cellStyle name="Output 2 3 2 7 2 2 6" xfId="22690"/>
    <cellStyle name="Output 2 3 2 7 2 3" xfId="22691"/>
    <cellStyle name="Output 2 3 2 7 2 3 2" xfId="22692"/>
    <cellStyle name="Output 2 3 2 7 2 3 2 2" xfId="22693"/>
    <cellStyle name="Output 2 3 2 7 2 3 2 2 2" xfId="22694"/>
    <cellStyle name="Output 2 3 2 7 2 3 2 3" xfId="22695"/>
    <cellStyle name="Output 2 3 2 7 2 3 2 3 2" xfId="22696"/>
    <cellStyle name="Output 2 3 2 7 2 3 2 4" xfId="22697"/>
    <cellStyle name="Output 2 3 2 7 2 3 3" xfId="22698"/>
    <cellStyle name="Output 2 3 2 7 2 3 3 2" xfId="22699"/>
    <cellStyle name="Output 2 3 2 7 2 3 3 2 2" xfId="22700"/>
    <cellStyle name="Output 2 3 2 7 2 3 3 3" xfId="22701"/>
    <cellStyle name="Output 2 3 2 7 2 3 4" xfId="22702"/>
    <cellStyle name="Output 2 3 2 7 2 3 4 2" xfId="22703"/>
    <cellStyle name="Output 2 3 2 7 2 3 5" xfId="22704"/>
    <cellStyle name="Output 2 3 2 7 2 4" xfId="22705"/>
    <cellStyle name="Output 2 3 2 7 2 4 2" xfId="22706"/>
    <cellStyle name="Output 2 3 2 7 2 4 2 2" xfId="22707"/>
    <cellStyle name="Output 2 3 2 7 2 4 3" xfId="22708"/>
    <cellStyle name="Output 2 3 2 7 2 4 3 2" xfId="22709"/>
    <cellStyle name="Output 2 3 2 7 2 4 4" xfId="22710"/>
    <cellStyle name="Output 2 3 2 7 2 5" xfId="22711"/>
    <cellStyle name="Output 2 3 2 7 2 5 2" xfId="22712"/>
    <cellStyle name="Output 2 3 2 7 2 5 2 2" xfId="22713"/>
    <cellStyle name="Output 2 3 2 7 2 5 3" xfId="22714"/>
    <cellStyle name="Output 2 3 2 7 2 6" xfId="22715"/>
    <cellStyle name="Output 2 3 2 7 2 6 2" xfId="22716"/>
    <cellStyle name="Output 2 3 2 7 2 7" xfId="22717"/>
    <cellStyle name="Output 2 3 2 7 3" xfId="22718"/>
    <cellStyle name="Output 2 3 2 7 3 2" xfId="22719"/>
    <cellStyle name="Output 2 3 2 7 3 2 2" xfId="22720"/>
    <cellStyle name="Output 2 3 2 7 3 2 2 2" xfId="22721"/>
    <cellStyle name="Output 2 3 2 7 3 2 2 2 2" xfId="22722"/>
    <cellStyle name="Output 2 3 2 7 3 2 2 3" xfId="22723"/>
    <cellStyle name="Output 2 3 2 7 3 2 2 3 2" xfId="22724"/>
    <cellStyle name="Output 2 3 2 7 3 2 2 4" xfId="22725"/>
    <cellStyle name="Output 2 3 2 7 3 2 3" xfId="22726"/>
    <cellStyle name="Output 2 3 2 7 3 2 3 2" xfId="22727"/>
    <cellStyle name="Output 2 3 2 7 3 2 3 2 2" xfId="22728"/>
    <cellStyle name="Output 2 3 2 7 3 2 3 3" xfId="22729"/>
    <cellStyle name="Output 2 3 2 7 3 2 4" xfId="22730"/>
    <cellStyle name="Output 2 3 2 7 3 2 4 2" xfId="22731"/>
    <cellStyle name="Output 2 3 2 7 3 2 5" xfId="22732"/>
    <cellStyle name="Output 2 3 2 7 3 3" xfId="22733"/>
    <cellStyle name="Output 2 3 2 7 3 3 2" xfId="22734"/>
    <cellStyle name="Output 2 3 2 7 3 3 2 2" xfId="22735"/>
    <cellStyle name="Output 2 3 2 7 3 3 3" xfId="22736"/>
    <cellStyle name="Output 2 3 2 7 3 3 3 2" xfId="22737"/>
    <cellStyle name="Output 2 3 2 7 3 3 4" xfId="22738"/>
    <cellStyle name="Output 2 3 2 7 3 4" xfId="22739"/>
    <cellStyle name="Output 2 3 2 7 3 4 2" xfId="22740"/>
    <cellStyle name="Output 2 3 2 7 3 4 2 2" xfId="22741"/>
    <cellStyle name="Output 2 3 2 7 3 4 3" xfId="22742"/>
    <cellStyle name="Output 2 3 2 7 3 5" xfId="22743"/>
    <cellStyle name="Output 2 3 2 7 3 5 2" xfId="22744"/>
    <cellStyle name="Output 2 3 2 7 3 6" xfId="22745"/>
    <cellStyle name="Output 2 3 2 7 4" xfId="22746"/>
    <cellStyle name="Output 2 3 2 7 4 2" xfId="22747"/>
    <cellStyle name="Output 2 3 2 7 4 2 2" xfId="22748"/>
    <cellStyle name="Output 2 3 2 7 4 2 2 2" xfId="22749"/>
    <cellStyle name="Output 2 3 2 7 4 2 3" xfId="22750"/>
    <cellStyle name="Output 2 3 2 7 4 2 3 2" xfId="22751"/>
    <cellStyle name="Output 2 3 2 7 4 2 4" xfId="22752"/>
    <cellStyle name="Output 2 3 2 7 4 3" xfId="22753"/>
    <cellStyle name="Output 2 3 2 7 4 3 2" xfId="22754"/>
    <cellStyle name="Output 2 3 2 7 4 3 2 2" xfId="22755"/>
    <cellStyle name="Output 2 3 2 7 4 3 3" xfId="22756"/>
    <cellStyle name="Output 2 3 2 7 4 4" xfId="22757"/>
    <cellStyle name="Output 2 3 2 7 4 4 2" xfId="22758"/>
    <cellStyle name="Output 2 3 2 7 4 5" xfId="22759"/>
    <cellStyle name="Output 2 3 2 7 5" xfId="22760"/>
    <cellStyle name="Output 2 3 2 7 5 2" xfId="22761"/>
    <cellStyle name="Output 2 3 2 7 5 2 2" xfId="22762"/>
    <cellStyle name="Output 2 3 2 7 5 3" xfId="22763"/>
    <cellStyle name="Output 2 3 2 7 5 3 2" xfId="22764"/>
    <cellStyle name="Output 2 3 2 7 5 4" xfId="22765"/>
    <cellStyle name="Output 2 3 2 7 6" xfId="22766"/>
    <cellStyle name="Output 2 3 2 7 6 2" xfId="22767"/>
    <cellStyle name="Output 2 3 2 7 6 2 2" xfId="22768"/>
    <cellStyle name="Output 2 3 2 7 6 3" xfId="22769"/>
    <cellStyle name="Output 2 3 2 7 7" xfId="22770"/>
    <cellStyle name="Output 2 3 2 7 7 2" xfId="22771"/>
    <cellStyle name="Output 2 3 2 7 8" xfId="22772"/>
    <cellStyle name="Output 2 3 2 8" xfId="22773"/>
    <cellStyle name="Output 2 3 2 8 2" xfId="22774"/>
    <cellStyle name="Output 2 3 2 8 2 2" xfId="22775"/>
    <cellStyle name="Output 2 3 2 8 2 2 2" xfId="22776"/>
    <cellStyle name="Output 2 3 2 8 2 2 2 2" xfId="22777"/>
    <cellStyle name="Output 2 3 2 8 2 2 2 2 2" xfId="22778"/>
    <cellStyle name="Output 2 3 2 8 2 2 2 3" xfId="22779"/>
    <cellStyle name="Output 2 3 2 8 2 2 2 3 2" xfId="22780"/>
    <cellStyle name="Output 2 3 2 8 2 2 2 4" xfId="22781"/>
    <cellStyle name="Output 2 3 2 8 2 2 3" xfId="22782"/>
    <cellStyle name="Output 2 3 2 8 2 2 3 2" xfId="22783"/>
    <cellStyle name="Output 2 3 2 8 2 2 3 2 2" xfId="22784"/>
    <cellStyle name="Output 2 3 2 8 2 2 3 3" xfId="22785"/>
    <cellStyle name="Output 2 3 2 8 2 2 4" xfId="22786"/>
    <cellStyle name="Output 2 3 2 8 2 2 4 2" xfId="22787"/>
    <cellStyle name="Output 2 3 2 8 2 2 5" xfId="22788"/>
    <cellStyle name="Output 2 3 2 8 2 3" xfId="22789"/>
    <cellStyle name="Output 2 3 2 8 2 3 2" xfId="22790"/>
    <cellStyle name="Output 2 3 2 8 2 3 2 2" xfId="22791"/>
    <cellStyle name="Output 2 3 2 8 2 3 3" xfId="22792"/>
    <cellStyle name="Output 2 3 2 8 2 3 3 2" xfId="22793"/>
    <cellStyle name="Output 2 3 2 8 2 3 4" xfId="22794"/>
    <cellStyle name="Output 2 3 2 8 2 4" xfId="22795"/>
    <cellStyle name="Output 2 3 2 8 2 4 2" xfId="22796"/>
    <cellStyle name="Output 2 3 2 8 2 4 2 2" xfId="22797"/>
    <cellStyle name="Output 2 3 2 8 2 4 3" xfId="22798"/>
    <cellStyle name="Output 2 3 2 8 2 5" xfId="22799"/>
    <cellStyle name="Output 2 3 2 8 2 5 2" xfId="22800"/>
    <cellStyle name="Output 2 3 2 8 2 6" xfId="22801"/>
    <cellStyle name="Output 2 3 2 8 3" xfId="22802"/>
    <cellStyle name="Output 2 3 2 8 3 2" xfId="22803"/>
    <cellStyle name="Output 2 3 2 8 3 2 2" xfId="22804"/>
    <cellStyle name="Output 2 3 2 8 3 2 2 2" xfId="22805"/>
    <cellStyle name="Output 2 3 2 8 3 2 3" xfId="22806"/>
    <cellStyle name="Output 2 3 2 8 3 2 3 2" xfId="22807"/>
    <cellStyle name="Output 2 3 2 8 3 2 4" xfId="22808"/>
    <cellStyle name="Output 2 3 2 8 3 3" xfId="22809"/>
    <cellStyle name="Output 2 3 2 8 3 3 2" xfId="22810"/>
    <cellStyle name="Output 2 3 2 8 3 3 2 2" xfId="22811"/>
    <cellStyle name="Output 2 3 2 8 3 3 3" xfId="22812"/>
    <cellStyle name="Output 2 3 2 8 3 4" xfId="22813"/>
    <cellStyle name="Output 2 3 2 8 3 4 2" xfId="22814"/>
    <cellStyle name="Output 2 3 2 8 3 5" xfId="22815"/>
    <cellStyle name="Output 2 3 2 8 4" xfId="22816"/>
    <cellStyle name="Output 2 3 2 8 4 2" xfId="22817"/>
    <cellStyle name="Output 2 3 2 8 4 2 2" xfId="22818"/>
    <cellStyle name="Output 2 3 2 8 4 3" xfId="22819"/>
    <cellStyle name="Output 2 3 2 8 4 3 2" xfId="22820"/>
    <cellStyle name="Output 2 3 2 8 4 4" xfId="22821"/>
    <cellStyle name="Output 2 3 2 8 5" xfId="22822"/>
    <cellStyle name="Output 2 3 2 8 5 2" xfId="22823"/>
    <cellStyle name="Output 2 3 2 8 5 2 2" xfId="22824"/>
    <cellStyle name="Output 2 3 2 8 5 3" xfId="22825"/>
    <cellStyle name="Output 2 3 2 8 6" xfId="22826"/>
    <cellStyle name="Output 2 3 2 8 6 2" xfId="22827"/>
    <cellStyle name="Output 2 3 2 8 7" xfId="22828"/>
    <cellStyle name="Output 2 3 2 9" xfId="22829"/>
    <cellStyle name="Output 2 3 2 9 2" xfId="22830"/>
    <cellStyle name="Output 2 3 2 9 2 2" xfId="22831"/>
    <cellStyle name="Output 2 3 2 9 2 2 2" xfId="22832"/>
    <cellStyle name="Output 2 3 2 9 2 2 2 2" xfId="22833"/>
    <cellStyle name="Output 2 3 2 9 2 2 3" xfId="22834"/>
    <cellStyle name="Output 2 3 2 9 2 2 3 2" xfId="22835"/>
    <cellStyle name="Output 2 3 2 9 2 2 4" xfId="22836"/>
    <cellStyle name="Output 2 3 2 9 2 3" xfId="22837"/>
    <cellStyle name="Output 2 3 2 9 2 3 2" xfId="22838"/>
    <cellStyle name="Output 2 3 2 9 2 3 2 2" xfId="22839"/>
    <cellStyle name="Output 2 3 2 9 2 3 3" xfId="22840"/>
    <cellStyle name="Output 2 3 2 9 2 4" xfId="22841"/>
    <cellStyle name="Output 2 3 2 9 2 4 2" xfId="22842"/>
    <cellStyle name="Output 2 3 2 9 2 5" xfId="22843"/>
    <cellStyle name="Output 2 3 2 9 3" xfId="22844"/>
    <cellStyle name="Output 2 3 2 9 3 2" xfId="22845"/>
    <cellStyle name="Output 2 3 2 9 3 2 2" xfId="22846"/>
    <cellStyle name="Output 2 3 2 9 3 3" xfId="22847"/>
    <cellStyle name="Output 2 3 2 9 3 3 2" xfId="22848"/>
    <cellStyle name="Output 2 3 2 9 3 4" xfId="22849"/>
    <cellStyle name="Output 2 3 2 9 4" xfId="22850"/>
    <cellStyle name="Output 2 3 2 9 4 2" xfId="22851"/>
    <cellStyle name="Output 2 3 2 9 4 2 2" xfId="22852"/>
    <cellStyle name="Output 2 3 2 9 4 3" xfId="22853"/>
    <cellStyle name="Output 2 3 2 9 5" xfId="22854"/>
    <cellStyle name="Output 2 3 2 9 5 2" xfId="22855"/>
    <cellStyle name="Output 2 3 2 9 6" xfId="22856"/>
    <cellStyle name="Output 2 3 3" xfId="22857"/>
    <cellStyle name="Output 2 3 3 10" xfId="22858"/>
    <cellStyle name="Output 2 3 3 10 2" xfId="22859"/>
    <cellStyle name="Output 2 3 3 10 2 2" xfId="22860"/>
    <cellStyle name="Output 2 3 3 10 3" xfId="22861"/>
    <cellStyle name="Output 2 3 3 11" xfId="22862"/>
    <cellStyle name="Output 2 3 3 11 2" xfId="22863"/>
    <cellStyle name="Output 2 3 3 12" xfId="22864"/>
    <cellStyle name="Output 2 3 3 2" xfId="22865"/>
    <cellStyle name="Output 2 3 3 2 10" xfId="22866"/>
    <cellStyle name="Output 2 3 3 2 2" xfId="22867"/>
    <cellStyle name="Output 2 3 3 2 2 2" xfId="22868"/>
    <cellStyle name="Output 2 3 3 2 2 2 2" xfId="22869"/>
    <cellStyle name="Output 2 3 3 2 2 2 2 2" xfId="22870"/>
    <cellStyle name="Output 2 3 3 2 2 2 2 2 2" xfId="22871"/>
    <cellStyle name="Output 2 3 3 2 2 2 2 2 2 2" xfId="22872"/>
    <cellStyle name="Output 2 3 3 2 2 2 2 2 2 2 2" xfId="22873"/>
    <cellStyle name="Output 2 3 3 2 2 2 2 2 2 2 2 2" xfId="22874"/>
    <cellStyle name="Output 2 3 3 2 2 2 2 2 2 2 3" xfId="22875"/>
    <cellStyle name="Output 2 3 3 2 2 2 2 2 2 2 3 2" xfId="22876"/>
    <cellStyle name="Output 2 3 3 2 2 2 2 2 2 2 4" xfId="22877"/>
    <cellStyle name="Output 2 3 3 2 2 2 2 2 2 3" xfId="22878"/>
    <cellStyle name="Output 2 3 3 2 2 2 2 2 2 3 2" xfId="22879"/>
    <cellStyle name="Output 2 3 3 2 2 2 2 2 2 3 2 2" xfId="22880"/>
    <cellStyle name="Output 2 3 3 2 2 2 2 2 2 3 3" xfId="22881"/>
    <cellStyle name="Output 2 3 3 2 2 2 2 2 2 4" xfId="22882"/>
    <cellStyle name="Output 2 3 3 2 2 2 2 2 2 4 2" xfId="22883"/>
    <cellStyle name="Output 2 3 3 2 2 2 2 2 2 5" xfId="22884"/>
    <cellStyle name="Output 2 3 3 2 2 2 2 2 3" xfId="22885"/>
    <cellStyle name="Output 2 3 3 2 2 2 2 2 3 2" xfId="22886"/>
    <cellStyle name="Output 2 3 3 2 2 2 2 2 3 2 2" xfId="22887"/>
    <cellStyle name="Output 2 3 3 2 2 2 2 2 3 3" xfId="22888"/>
    <cellStyle name="Output 2 3 3 2 2 2 2 2 3 3 2" xfId="22889"/>
    <cellStyle name="Output 2 3 3 2 2 2 2 2 3 4" xfId="22890"/>
    <cellStyle name="Output 2 3 3 2 2 2 2 2 4" xfId="22891"/>
    <cellStyle name="Output 2 3 3 2 2 2 2 2 4 2" xfId="22892"/>
    <cellStyle name="Output 2 3 3 2 2 2 2 2 4 2 2" xfId="22893"/>
    <cellStyle name="Output 2 3 3 2 2 2 2 2 4 3" xfId="22894"/>
    <cellStyle name="Output 2 3 3 2 2 2 2 2 5" xfId="22895"/>
    <cellStyle name="Output 2 3 3 2 2 2 2 2 5 2" xfId="22896"/>
    <cellStyle name="Output 2 3 3 2 2 2 2 2 6" xfId="22897"/>
    <cellStyle name="Output 2 3 3 2 2 2 2 3" xfId="22898"/>
    <cellStyle name="Output 2 3 3 2 2 2 2 3 2" xfId="22899"/>
    <cellStyle name="Output 2 3 3 2 2 2 2 3 2 2" xfId="22900"/>
    <cellStyle name="Output 2 3 3 2 2 2 2 3 2 2 2" xfId="22901"/>
    <cellStyle name="Output 2 3 3 2 2 2 2 3 2 3" xfId="22902"/>
    <cellStyle name="Output 2 3 3 2 2 2 2 3 2 3 2" xfId="22903"/>
    <cellStyle name="Output 2 3 3 2 2 2 2 3 2 4" xfId="22904"/>
    <cellStyle name="Output 2 3 3 2 2 2 2 3 3" xfId="22905"/>
    <cellStyle name="Output 2 3 3 2 2 2 2 3 3 2" xfId="22906"/>
    <cellStyle name="Output 2 3 3 2 2 2 2 3 3 2 2" xfId="22907"/>
    <cellStyle name="Output 2 3 3 2 2 2 2 3 3 3" xfId="22908"/>
    <cellStyle name="Output 2 3 3 2 2 2 2 3 4" xfId="22909"/>
    <cellStyle name="Output 2 3 3 2 2 2 2 3 4 2" xfId="22910"/>
    <cellStyle name="Output 2 3 3 2 2 2 2 3 5" xfId="22911"/>
    <cellStyle name="Output 2 3 3 2 2 2 2 4" xfId="22912"/>
    <cellStyle name="Output 2 3 3 2 2 2 2 4 2" xfId="22913"/>
    <cellStyle name="Output 2 3 3 2 2 2 2 4 2 2" xfId="22914"/>
    <cellStyle name="Output 2 3 3 2 2 2 2 4 3" xfId="22915"/>
    <cellStyle name="Output 2 3 3 2 2 2 2 4 3 2" xfId="22916"/>
    <cellStyle name="Output 2 3 3 2 2 2 2 4 4" xfId="22917"/>
    <cellStyle name="Output 2 3 3 2 2 2 2 5" xfId="22918"/>
    <cellStyle name="Output 2 3 3 2 2 2 2 5 2" xfId="22919"/>
    <cellStyle name="Output 2 3 3 2 2 2 2 5 2 2" xfId="22920"/>
    <cellStyle name="Output 2 3 3 2 2 2 2 5 3" xfId="22921"/>
    <cellStyle name="Output 2 3 3 2 2 2 2 6" xfId="22922"/>
    <cellStyle name="Output 2 3 3 2 2 2 2 6 2" xfId="22923"/>
    <cellStyle name="Output 2 3 3 2 2 2 2 7" xfId="22924"/>
    <cellStyle name="Output 2 3 3 2 2 2 3" xfId="22925"/>
    <cellStyle name="Output 2 3 3 2 2 2 3 2" xfId="22926"/>
    <cellStyle name="Output 2 3 3 2 2 2 3 2 2" xfId="22927"/>
    <cellStyle name="Output 2 3 3 2 2 2 3 2 2 2" xfId="22928"/>
    <cellStyle name="Output 2 3 3 2 2 2 3 2 2 2 2" xfId="22929"/>
    <cellStyle name="Output 2 3 3 2 2 2 3 2 2 3" xfId="22930"/>
    <cellStyle name="Output 2 3 3 2 2 2 3 2 2 3 2" xfId="22931"/>
    <cellStyle name="Output 2 3 3 2 2 2 3 2 2 4" xfId="22932"/>
    <cellStyle name="Output 2 3 3 2 2 2 3 2 3" xfId="22933"/>
    <cellStyle name="Output 2 3 3 2 2 2 3 2 3 2" xfId="22934"/>
    <cellStyle name="Output 2 3 3 2 2 2 3 2 3 2 2" xfId="22935"/>
    <cellStyle name="Output 2 3 3 2 2 2 3 2 3 3" xfId="22936"/>
    <cellStyle name="Output 2 3 3 2 2 2 3 2 4" xfId="22937"/>
    <cellStyle name="Output 2 3 3 2 2 2 3 2 4 2" xfId="22938"/>
    <cellStyle name="Output 2 3 3 2 2 2 3 2 5" xfId="22939"/>
    <cellStyle name="Output 2 3 3 2 2 2 3 3" xfId="22940"/>
    <cellStyle name="Output 2 3 3 2 2 2 3 3 2" xfId="22941"/>
    <cellStyle name="Output 2 3 3 2 2 2 3 3 2 2" xfId="22942"/>
    <cellStyle name="Output 2 3 3 2 2 2 3 3 3" xfId="22943"/>
    <cellStyle name="Output 2 3 3 2 2 2 3 3 3 2" xfId="22944"/>
    <cellStyle name="Output 2 3 3 2 2 2 3 3 4" xfId="22945"/>
    <cellStyle name="Output 2 3 3 2 2 2 3 4" xfId="22946"/>
    <cellStyle name="Output 2 3 3 2 2 2 3 4 2" xfId="22947"/>
    <cellStyle name="Output 2 3 3 2 2 2 3 4 2 2" xfId="22948"/>
    <cellStyle name="Output 2 3 3 2 2 2 3 4 3" xfId="22949"/>
    <cellStyle name="Output 2 3 3 2 2 2 3 5" xfId="22950"/>
    <cellStyle name="Output 2 3 3 2 2 2 3 5 2" xfId="22951"/>
    <cellStyle name="Output 2 3 3 2 2 2 3 6" xfId="22952"/>
    <cellStyle name="Output 2 3 3 2 2 2 4" xfId="22953"/>
    <cellStyle name="Output 2 3 3 2 2 2 4 2" xfId="22954"/>
    <cellStyle name="Output 2 3 3 2 2 2 4 2 2" xfId="22955"/>
    <cellStyle name="Output 2 3 3 2 2 2 4 2 2 2" xfId="22956"/>
    <cellStyle name="Output 2 3 3 2 2 2 4 2 3" xfId="22957"/>
    <cellStyle name="Output 2 3 3 2 2 2 4 2 3 2" xfId="22958"/>
    <cellStyle name="Output 2 3 3 2 2 2 4 2 4" xfId="22959"/>
    <cellStyle name="Output 2 3 3 2 2 2 4 3" xfId="22960"/>
    <cellStyle name="Output 2 3 3 2 2 2 4 3 2" xfId="22961"/>
    <cellStyle name="Output 2 3 3 2 2 2 4 3 2 2" xfId="22962"/>
    <cellStyle name="Output 2 3 3 2 2 2 4 3 3" xfId="22963"/>
    <cellStyle name="Output 2 3 3 2 2 2 4 4" xfId="22964"/>
    <cellStyle name="Output 2 3 3 2 2 2 4 4 2" xfId="22965"/>
    <cellStyle name="Output 2 3 3 2 2 2 4 5" xfId="22966"/>
    <cellStyle name="Output 2 3 3 2 2 2 5" xfId="22967"/>
    <cellStyle name="Output 2 3 3 2 2 2 5 2" xfId="22968"/>
    <cellStyle name="Output 2 3 3 2 2 2 5 2 2" xfId="22969"/>
    <cellStyle name="Output 2 3 3 2 2 2 5 3" xfId="22970"/>
    <cellStyle name="Output 2 3 3 2 2 2 5 3 2" xfId="22971"/>
    <cellStyle name="Output 2 3 3 2 2 2 5 4" xfId="22972"/>
    <cellStyle name="Output 2 3 3 2 2 2 6" xfId="22973"/>
    <cellStyle name="Output 2 3 3 2 2 2 6 2" xfId="22974"/>
    <cellStyle name="Output 2 3 3 2 2 2 6 2 2" xfId="22975"/>
    <cellStyle name="Output 2 3 3 2 2 2 6 3" xfId="22976"/>
    <cellStyle name="Output 2 3 3 2 2 2 7" xfId="22977"/>
    <cellStyle name="Output 2 3 3 2 2 2 7 2" xfId="22978"/>
    <cellStyle name="Output 2 3 3 2 2 2 8" xfId="22979"/>
    <cellStyle name="Output 2 3 3 2 2 3" xfId="22980"/>
    <cellStyle name="Output 2 3 3 2 2 3 2" xfId="22981"/>
    <cellStyle name="Output 2 3 3 2 2 3 2 2" xfId="22982"/>
    <cellStyle name="Output 2 3 3 2 2 3 2 2 2" xfId="22983"/>
    <cellStyle name="Output 2 3 3 2 2 3 2 2 2 2" xfId="22984"/>
    <cellStyle name="Output 2 3 3 2 2 3 2 2 2 2 2" xfId="22985"/>
    <cellStyle name="Output 2 3 3 2 2 3 2 2 2 3" xfId="22986"/>
    <cellStyle name="Output 2 3 3 2 2 3 2 2 2 3 2" xfId="22987"/>
    <cellStyle name="Output 2 3 3 2 2 3 2 2 2 4" xfId="22988"/>
    <cellStyle name="Output 2 3 3 2 2 3 2 2 3" xfId="22989"/>
    <cellStyle name="Output 2 3 3 2 2 3 2 2 3 2" xfId="22990"/>
    <cellStyle name="Output 2 3 3 2 2 3 2 2 3 2 2" xfId="22991"/>
    <cellStyle name="Output 2 3 3 2 2 3 2 2 3 3" xfId="22992"/>
    <cellStyle name="Output 2 3 3 2 2 3 2 2 4" xfId="22993"/>
    <cellStyle name="Output 2 3 3 2 2 3 2 2 4 2" xfId="22994"/>
    <cellStyle name="Output 2 3 3 2 2 3 2 2 5" xfId="22995"/>
    <cellStyle name="Output 2 3 3 2 2 3 2 3" xfId="22996"/>
    <cellStyle name="Output 2 3 3 2 2 3 2 3 2" xfId="22997"/>
    <cellStyle name="Output 2 3 3 2 2 3 2 3 2 2" xfId="22998"/>
    <cellStyle name="Output 2 3 3 2 2 3 2 3 3" xfId="22999"/>
    <cellStyle name="Output 2 3 3 2 2 3 2 3 3 2" xfId="23000"/>
    <cellStyle name="Output 2 3 3 2 2 3 2 3 4" xfId="23001"/>
    <cellStyle name="Output 2 3 3 2 2 3 2 4" xfId="23002"/>
    <cellStyle name="Output 2 3 3 2 2 3 2 4 2" xfId="23003"/>
    <cellStyle name="Output 2 3 3 2 2 3 2 4 2 2" xfId="23004"/>
    <cellStyle name="Output 2 3 3 2 2 3 2 4 3" xfId="23005"/>
    <cellStyle name="Output 2 3 3 2 2 3 2 5" xfId="23006"/>
    <cellStyle name="Output 2 3 3 2 2 3 2 5 2" xfId="23007"/>
    <cellStyle name="Output 2 3 3 2 2 3 2 6" xfId="23008"/>
    <cellStyle name="Output 2 3 3 2 2 3 3" xfId="23009"/>
    <cellStyle name="Output 2 3 3 2 2 3 3 2" xfId="23010"/>
    <cellStyle name="Output 2 3 3 2 2 3 3 2 2" xfId="23011"/>
    <cellStyle name="Output 2 3 3 2 2 3 3 2 2 2" xfId="23012"/>
    <cellStyle name="Output 2 3 3 2 2 3 3 2 3" xfId="23013"/>
    <cellStyle name="Output 2 3 3 2 2 3 3 2 3 2" xfId="23014"/>
    <cellStyle name="Output 2 3 3 2 2 3 3 2 4" xfId="23015"/>
    <cellStyle name="Output 2 3 3 2 2 3 3 3" xfId="23016"/>
    <cellStyle name="Output 2 3 3 2 2 3 3 3 2" xfId="23017"/>
    <cellStyle name="Output 2 3 3 2 2 3 3 3 2 2" xfId="23018"/>
    <cellStyle name="Output 2 3 3 2 2 3 3 3 3" xfId="23019"/>
    <cellStyle name="Output 2 3 3 2 2 3 3 4" xfId="23020"/>
    <cellStyle name="Output 2 3 3 2 2 3 3 4 2" xfId="23021"/>
    <cellStyle name="Output 2 3 3 2 2 3 3 5" xfId="23022"/>
    <cellStyle name="Output 2 3 3 2 2 3 4" xfId="23023"/>
    <cellStyle name="Output 2 3 3 2 2 3 4 2" xfId="23024"/>
    <cellStyle name="Output 2 3 3 2 2 3 4 2 2" xfId="23025"/>
    <cellStyle name="Output 2 3 3 2 2 3 4 3" xfId="23026"/>
    <cellStyle name="Output 2 3 3 2 2 3 4 3 2" xfId="23027"/>
    <cellStyle name="Output 2 3 3 2 2 3 4 4" xfId="23028"/>
    <cellStyle name="Output 2 3 3 2 2 3 5" xfId="23029"/>
    <cellStyle name="Output 2 3 3 2 2 3 5 2" xfId="23030"/>
    <cellStyle name="Output 2 3 3 2 2 3 5 2 2" xfId="23031"/>
    <cellStyle name="Output 2 3 3 2 2 3 5 3" xfId="23032"/>
    <cellStyle name="Output 2 3 3 2 2 3 6" xfId="23033"/>
    <cellStyle name="Output 2 3 3 2 2 3 6 2" xfId="23034"/>
    <cellStyle name="Output 2 3 3 2 2 3 7" xfId="23035"/>
    <cellStyle name="Output 2 3 3 2 2 4" xfId="23036"/>
    <cellStyle name="Output 2 3 3 2 2 4 2" xfId="23037"/>
    <cellStyle name="Output 2 3 3 2 2 4 2 2" xfId="23038"/>
    <cellStyle name="Output 2 3 3 2 2 4 2 2 2" xfId="23039"/>
    <cellStyle name="Output 2 3 3 2 2 4 2 2 2 2" xfId="23040"/>
    <cellStyle name="Output 2 3 3 2 2 4 2 2 3" xfId="23041"/>
    <cellStyle name="Output 2 3 3 2 2 4 2 2 3 2" xfId="23042"/>
    <cellStyle name="Output 2 3 3 2 2 4 2 2 4" xfId="23043"/>
    <cellStyle name="Output 2 3 3 2 2 4 2 3" xfId="23044"/>
    <cellStyle name="Output 2 3 3 2 2 4 2 3 2" xfId="23045"/>
    <cellStyle name="Output 2 3 3 2 2 4 2 3 2 2" xfId="23046"/>
    <cellStyle name="Output 2 3 3 2 2 4 2 3 3" xfId="23047"/>
    <cellStyle name="Output 2 3 3 2 2 4 2 4" xfId="23048"/>
    <cellStyle name="Output 2 3 3 2 2 4 2 4 2" xfId="23049"/>
    <cellStyle name="Output 2 3 3 2 2 4 2 5" xfId="23050"/>
    <cellStyle name="Output 2 3 3 2 2 4 3" xfId="23051"/>
    <cellStyle name="Output 2 3 3 2 2 4 3 2" xfId="23052"/>
    <cellStyle name="Output 2 3 3 2 2 4 3 2 2" xfId="23053"/>
    <cellStyle name="Output 2 3 3 2 2 4 3 3" xfId="23054"/>
    <cellStyle name="Output 2 3 3 2 2 4 3 3 2" xfId="23055"/>
    <cellStyle name="Output 2 3 3 2 2 4 3 4" xfId="23056"/>
    <cellStyle name="Output 2 3 3 2 2 4 4" xfId="23057"/>
    <cellStyle name="Output 2 3 3 2 2 4 4 2" xfId="23058"/>
    <cellStyle name="Output 2 3 3 2 2 4 4 2 2" xfId="23059"/>
    <cellStyle name="Output 2 3 3 2 2 4 4 3" xfId="23060"/>
    <cellStyle name="Output 2 3 3 2 2 4 5" xfId="23061"/>
    <cellStyle name="Output 2 3 3 2 2 4 5 2" xfId="23062"/>
    <cellStyle name="Output 2 3 3 2 2 4 6" xfId="23063"/>
    <cellStyle name="Output 2 3 3 2 2 5" xfId="23064"/>
    <cellStyle name="Output 2 3 3 2 2 5 2" xfId="23065"/>
    <cellStyle name="Output 2 3 3 2 2 5 2 2" xfId="23066"/>
    <cellStyle name="Output 2 3 3 2 2 5 2 2 2" xfId="23067"/>
    <cellStyle name="Output 2 3 3 2 2 5 2 3" xfId="23068"/>
    <cellStyle name="Output 2 3 3 2 2 5 2 3 2" xfId="23069"/>
    <cellStyle name="Output 2 3 3 2 2 5 2 4" xfId="23070"/>
    <cellStyle name="Output 2 3 3 2 2 5 3" xfId="23071"/>
    <cellStyle name="Output 2 3 3 2 2 5 3 2" xfId="23072"/>
    <cellStyle name="Output 2 3 3 2 2 5 3 2 2" xfId="23073"/>
    <cellStyle name="Output 2 3 3 2 2 5 3 3" xfId="23074"/>
    <cellStyle name="Output 2 3 3 2 2 5 4" xfId="23075"/>
    <cellStyle name="Output 2 3 3 2 2 5 4 2" xfId="23076"/>
    <cellStyle name="Output 2 3 3 2 2 5 5" xfId="23077"/>
    <cellStyle name="Output 2 3 3 2 2 6" xfId="23078"/>
    <cellStyle name="Output 2 3 3 2 2 6 2" xfId="23079"/>
    <cellStyle name="Output 2 3 3 2 2 6 2 2" xfId="23080"/>
    <cellStyle name="Output 2 3 3 2 2 6 3" xfId="23081"/>
    <cellStyle name="Output 2 3 3 2 2 6 3 2" xfId="23082"/>
    <cellStyle name="Output 2 3 3 2 2 6 4" xfId="23083"/>
    <cellStyle name="Output 2 3 3 2 2 7" xfId="23084"/>
    <cellStyle name="Output 2 3 3 2 2 7 2" xfId="23085"/>
    <cellStyle name="Output 2 3 3 2 2 7 2 2" xfId="23086"/>
    <cellStyle name="Output 2 3 3 2 2 7 3" xfId="23087"/>
    <cellStyle name="Output 2 3 3 2 2 8" xfId="23088"/>
    <cellStyle name="Output 2 3 3 2 2 8 2" xfId="23089"/>
    <cellStyle name="Output 2 3 3 2 2 9" xfId="23090"/>
    <cellStyle name="Output 2 3 3 2 3" xfId="23091"/>
    <cellStyle name="Output 2 3 3 2 3 2" xfId="23092"/>
    <cellStyle name="Output 2 3 3 2 3 2 2" xfId="23093"/>
    <cellStyle name="Output 2 3 3 2 3 2 2 2" xfId="23094"/>
    <cellStyle name="Output 2 3 3 2 3 2 2 2 2" xfId="23095"/>
    <cellStyle name="Output 2 3 3 2 3 2 2 2 2 2" xfId="23096"/>
    <cellStyle name="Output 2 3 3 2 3 2 2 2 2 2 2" xfId="23097"/>
    <cellStyle name="Output 2 3 3 2 3 2 2 2 2 3" xfId="23098"/>
    <cellStyle name="Output 2 3 3 2 3 2 2 2 2 3 2" xfId="23099"/>
    <cellStyle name="Output 2 3 3 2 3 2 2 2 2 4" xfId="23100"/>
    <cellStyle name="Output 2 3 3 2 3 2 2 2 3" xfId="23101"/>
    <cellStyle name="Output 2 3 3 2 3 2 2 2 3 2" xfId="23102"/>
    <cellStyle name="Output 2 3 3 2 3 2 2 2 3 2 2" xfId="23103"/>
    <cellStyle name="Output 2 3 3 2 3 2 2 2 3 3" xfId="23104"/>
    <cellStyle name="Output 2 3 3 2 3 2 2 2 4" xfId="23105"/>
    <cellStyle name="Output 2 3 3 2 3 2 2 2 4 2" xfId="23106"/>
    <cellStyle name="Output 2 3 3 2 3 2 2 2 5" xfId="23107"/>
    <cellStyle name="Output 2 3 3 2 3 2 2 3" xfId="23108"/>
    <cellStyle name="Output 2 3 3 2 3 2 2 3 2" xfId="23109"/>
    <cellStyle name="Output 2 3 3 2 3 2 2 3 2 2" xfId="23110"/>
    <cellStyle name="Output 2 3 3 2 3 2 2 3 3" xfId="23111"/>
    <cellStyle name="Output 2 3 3 2 3 2 2 3 3 2" xfId="23112"/>
    <cellStyle name="Output 2 3 3 2 3 2 2 3 4" xfId="23113"/>
    <cellStyle name="Output 2 3 3 2 3 2 2 4" xfId="23114"/>
    <cellStyle name="Output 2 3 3 2 3 2 2 4 2" xfId="23115"/>
    <cellStyle name="Output 2 3 3 2 3 2 2 4 2 2" xfId="23116"/>
    <cellStyle name="Output 2 3 3 2 3 2 2 4 3" xfId="23117"/>
    <cellStyle name="Output 2 3 3 2 3 2 2 5" xfId="23118"/>
    <cellStyle name="Output 2 3 3 2 3 2 2 5 2" xfId="23119"/>
    <cellStyle name="Output 2 3 3 2 3 2 2 6" xfId="23120"/>
    <cellStyle name="Output 2 3 3 2 3 2 3" xfId="23121"/>
    <cellStyle name="Output 2 3 3 2 3 2 3 2" xfId="23122"/>
    <cellStyle name="Output 2 3 3 2 3 2 3 2 2" xfId="23123"/>
    <cellStyle name="Output 2 3 3 2 3 2 3 2 2 2" xfId="23124"/>
    <cellStyle name="Output 2 3 3 2 3 2 3 2 3" xfId="23125"/>
    <cellStyle name="Output 2 3 3 2 3 2 3 2 3 2" xfId="23126"/>
    <cellStyle name="Output 2 3 3 2 3 2 3 2 4" xfId="23127"/>
    <cellStyle name="Output 2 3 3 2 3 2 3 3" xfId="23128"/>
    <cellStyle name="Output 2 3 3 2 3 2 3 3 2" xfId="23129"/>
    <cellStyle name="Output 2 3 3 2 3 2 3 3 2 2" xfId="23130"/>
    <cellStyle name="Output 2 3 3 2 3 2 3 3 3" xfId="23131"/>
    <cellStyle name="Output 2 3 3 2 3 2 3 4" xfId="23132"/>
    <cellStyle name="Output 2 3 3 2 3 2 3 4 2" xfId="23133"/>
    <cellStyle name="Output 2 3 3 2 3 2 3 5" xfId="23134"/>
    <cellStyle name="Output 2 3 3 2 3 2 4" xfId="23135"/>
    <cellStyle name="Output 2 3 3 2 3 2 4 2" xfId="23136"/>
    <cellStyle name="Output 2 3 3 2 3 2 4 2 2" xfId="23137"/>
    <cellStyle name="Output 2 3 3 2 3 2 4 3" xfId="23138"/>
    <cellStyle name="Output 2 3 3 2 3 2 4 3 2" xfId="23139"/>
    <cellStyle name="Output 2 3 3 2 3 2 4 4" xfId="23140"/>
    <cellStyle name="Output 2 3 3 2 3 2 5" xfId="23141"/>
    <cellStyle name="Output 2 3 3 2 3 2 5 2" xfId="23142"/>
    <cellStyle name="Output 2 3 3 2 3 2 5 2 2" xfId="23143"/>
    <cellStyle name="Output 2 3 3 2 3 2 5 3" xfId="23144"/>
    <cellStyle name="Output 2 3 3 2 3 2 6" xfId="23145"/>
    <cellStyle name="Output 2 3 3 2 3 2 6 2" xfId="23146"/>
    <cellStyle name="Output 2 3 3 2 3 2 7" xfId="23147"/>
    <cellStyle name="Output 2 3 3 2 3 3" xfId="23148"/>
    <cellStyle name="Output 2 3 3 2 3 3 2" xfId="23149"/>
    <cellStyle name="Output 2 3 3 2 3 3 2 2" xfId="23150"/>
    <cellStyle name="Output 2 3 3 2 3 3 2 2 2" xfId="23151"/>
    <cellStyle name="Output 2 3 3 2 3 3 2 2 2 2" xfId="23152"/>
    <cellStyle name="Output 2 3 3 2 3 3 2 2 3" xfId="23153"/>
    <cellStyle name="Output 2 3 3 2 3 3 2 2 3 2" xfId="23154"/>
    <cellStyle name="Output 2 3 3 2 3 3 2 2 4" xfId="23155"/>
    <cellStyle name="Output 2 3 3 2 3 3 2 3" xfId="23156"/>
    <cellStyle name="Output 2 3 3 2 3 3 2 3 2" xfId="23157"/>
    <cellStyle name="Output 2 3 3 2 3 3 2 3 2 2" xfId="23158"/>
    <cellStyle name="Output 2 3 3 2 3 3 2 3 3" xfId="23159"/>
    <cellStyle name="Output 2 3 3 2 3 3 2 4" xfId="23160"/>
    <cellStyle name="Output 2 3 3 2 3 3 2 4 2" xfId="23161"/>
    <cellStyle name="Output 2 3 3 2 3 3 2 5" xfId="23162"/>
    <cellStyle name="Output 2 3 3 2 3 3 3" xfId="23163"/>
    <cellStyle name="Output 2 3 3 2 3 3 3 2" xfId="23164"/>
    <cellStyle name="Output 2 3 3 2 3 3 3 2 2" xfId="23165"/>
    <cellStyle name="Output 2 3 3 2 3 3 3 3" xfId="23166"/>
    <cellStyle name="Output 2 3 3 2 3 3 3 3 2" xfId="23167"/>
    <cellStyle name="Output 2 3 3 2 3 3 3 4" xfId="23168"/>
    <cellStyle name="Output 2 3 3 2 3 3 4" xfId="23169"/>
    <cellStyle name="Output 2 3 3 2 3 3 4 2" xfId="23170"/>
    <cellStyle name="Output 2 3 3 2 3 3 4 2 2" xfId="23171"/>
    <cellStyle name="Output 2 3 3 2 3 3 4 3" xfId="23172"/>
    <cellStyle name="Output 2 3 3 2 3 3 5" xfId="23173"/>
    <cellStyle name="Output 2 3 3 2 3 3 5 2" xfId="23174"/>
    <cellStyle name="Output 2 3 3 2 3 3 6" xfId="23175"/>
    <cellStyle name="Output 2 3 3 2 3 4" xfId="23176"/>
    <cellStyle name="Output 2 3 3 2 3 4 2" xfId="23177"/>
    <cellStyle name="Output 2 3 3 2 3 4 2 2" xfId="23178"/>
    <cellStyle name="Output 2 3 3 2 3 4 2 2 2" xfId="23179"/>
    <cellStyle name="Output 2 3 3 2 3 4 2 3" xfId="23180"/>
    <cellStyle name="Output 2 3 3 2 3 4 2 3 2" xfId="23181"/>
    <cellStyle name="Output 2 3 3 2 3 4 2 4" xfId="23182"/>
    <cellStyle name="Output 2 3 3 2 3 4 3" xfId="23183"/>
    <cellStyle name="Output 2 3 3 2 3 4 3 2" xfId="23184"/>
    <cellStyle name="Output 2 3 3 2 3 4 3 2 2" xfId="23185"/>
    <cellStyle name="Output 2 3 3 2 3 4 3 3" xfId="23186"/>
    <cellStyle name="Output 2 3 3 2 3 4 4" xfId="23187"/>
    <cellStyle name="Output 2 3 3 2 3 4 4 2" xfId="23188"/>
    <cellStyle name="Output 2 3 3 2 3 4 5" xfId="23189"/>
    <cellStyle name="Output 2 3 3 2 3 5" xfId="23190"/>
    <cellStyle name="Output 2 3 3 2 3 5 2" xfId="23191"/>
    <cellStyle name="Output 2 3 3 2 3 5 2 2" xfId="23192"/>
    <cellStyle name="Output 2 3 3 2 3 5 3" xfId="23193"/>
    <cellStyle name="Output 2 3 3 2 3 5 3 2" xfId="23194"/>
    <cellStyle name="Output 2 3 3 2 3 5 4" xfId="23195"/>
    <cellStyle name="Output 2 3 3 2 3 6" xfId="23196"/>
    <cellStyle name="Output 2 3 3 2 3 6 2" xfId="23197"/>
    <cellStyle name="Output 2 3 3 2 3 6 2 2" xfId="23198"/>
    <cellStyle name="Output 2 3 3 2 3 6 3" xfId="23199"/>
    <cellStyle name="Output 2 3 3 2 3 7" xfId="23200"/>
    <cellStyle name="Output 2 3 3 2 3 7 2" xfId="23201"/>
    <cellStyle name="Output 2 3 3 2 3 8" xfId="23202"/>
    <cellStyle name="Output 2 3 3 2 4" xfId="23203"/>
    <cellStyle name="Output 2 3 3 2 4 2" xfId="23204"/>
    <cellStyle name="Output 2 3 3 2 4 2 2" xfId="23205"/>
    <cellStyle name="Output 2 3 3 2 4 2 2 2" xfId="23206"/>
    <cellStyle name="Output 2 3 3 2 4 2 2 2 2" xfId="23207"/>
    <cellStyle name="Output 2 3 3 2 4 2 2 2 2 2" xfId="23208"/>
    <cellStyle name="Output 2 3 3 2 4 2 2 2 3" xfId="23209"/>
    <cellStyle name="Output 2 3 3 2 4 2 2 2 3 2" xfId="23210"/>
    <cellStyle name="Output 2 3 3 2 4 2 2 2 4" xfId="23211"/>
    <cellStyle name="Output 2 3 3 2 4 2 2 3" xfId="23212"/>
    <cellStyle name="Output 2 3 3 2 4 2 2 3 2" xfId="23213"/>
    <cellStyle name="Output 2 3 3 2 4 2 2 3 2 2" xfId="23214"/>
    <cellStyle name="Output 2 3 3 2 4 2 2 3 3" xfId="23215"/>
    <cellStyle name="Output 2 3 3 2 4 2 2 4" xfId="23216"/>
    <cellStyle name="Output 2 3 3 2 4 2 2 4 2" xfId="23217"/>
    <cellStyle name="Output 2 3 3 2 4 2 2 5" xfId="23218"/>
    <cellStyle name="Output 2 3 3 2 4 2 3" xfId="23219"/>
    <cellStyle name="Output 2 3 3 2 4 2 3 2" xfId="23220"/>
    <cellStyle name="Output 2 3 3 2 4 2 3 2 2" xfId="23221"/>
    <cellStyle name="Output 2 3 3 2 4 2 3 3" xfId="23222"/>
    <cellStyle name="Output 2 3 3 2 4 2 3 3 2" xfId="23223"/>
    <cellStyle name="Output 2 3 3 2 4 2 3 4" xfId="23224"/>
    <cellStyle name="Output 2 3 3 2 4 2 4" xfId="23225"/>
    <cellStyle name="Output 2 3 3 2 4 2 4 2" xfId="23226"/>
    <cellStyle name="Output 2 3 3 2 4 2 4 2 2" xfId="23227"/>
    <cellStyle name="Output 2 3 3 2 4 2 4 3" xfId="23228"/>
    <cellStyle name="Output 2 3 3 2 4 2 5" xfId="23229"/>
    <cellStyle name="Output 2 3 3 2 4 2 5 2" xfId="23230"/>
    <cellStyle name="Output 2 3 3 2 4 2 6" xfId="23231"/>
    <cellStyle name="Output 2 3 3 2 4 3" xfId="23232"/>
    <cellStyle name="Output 2 3 3 2 4 3 2" xfId="23233"/>
    <cellStyle name="Output 2 3 3 2 4 3 2 2" xfId="23234"/>
    <cellStyle name="Output 2 3 3 2 4 3 2 2 2" xfId="23235"/>
    <cellStyle name="Output 2 3 3 2 4 3 2 3" xfId="23236"/>
    <cellStyle name="Output 2 3 3 2 4 3 2 3 2" xfId="23237"/>
    <cellStyle name="Output 2 3 3 2 4 3 2 4" xfId="23238"/>
    <cellStyle name="Output 2 3 3 2 4 3 3" xfId="23239"/>
    <cellStyle name="Output 2 3 3 2 4 3 3 2" xfId="23240"/>
    <cellStyle name="Output 2 3 3 2 4 3 3 2 2" xfId="23241"/>
    <cellStyle name="Output 2 3 3 2 4 3 3 3" xfId="23242"/>
    <cellStyle name="Output 2 3 3 2 4 3 4" xfId="23243"/>
    <cellStyle name="Output 2 3 3 2 4 3 4 2" xfId="23244"/>
    <cellStyle name="Output 2 3 3 2 4 3 5" xfId="23245"/>
    <cellStyle name="Output 2 3 3 2 4 4" xfId="23246"/>
    <cellStyle name="Output 2 3 3 2 4 4 2" xfId="23247"/>
    <cellStyle name="Output 2 3 3 2 4 4 2 2" xfId="23248"/>
    <cellStyle name="Output 2 3 3 2 4 4 3" xfId="23249"/>
    <cellStyle name="Output 2 3 3 2 4 4 3 2" xfId="23250"/>
    <cellStyle name="Output 2 3 3 2 4 4 4" xfId="23251"/>
    <cellStyle name="Output 2 3 3 2 4 5" xfId="23252"/>
    <cellStyle name="Output 2 3 3 2 4 5 2" xfId="23253"/>
    <cellStyle name="Output 2 3 3 2 4 5 2 2" xfId="23254"/>
    <cellStyle name="Output 2 3 3 2 4 5 3" xfId="23255"/>
    <cellStyle name="Output 2 3 3 2 4 6" xfId="23256"/>
    <cellStyle name="Output 2 3 3 2 4 6 2" xfId="23257"/>
    <cellStyle name="Output 2 3 3 2 4 7" xfId="23258"/>
    <cellStyle name="Output 2 3 3 2 5" xfId="23259"/>
    <cellStyle name="Output 2 3 3 2 5 2" xfId="23260"/>
    <cellStyle name="Output 2 3 3 2 5 2 2" xfId="23261"/>
    <cellStyle name="Output 2 3 3 2 5 2 2 2" xfId="23262"/>
    <cellStyle name="Output 2 3 3 2 5 2 2 2 2" xfId="23263"/>
    <cellStyle name="Output 2 3 3 2 5 2 2 3" xfId="23264"/>
    <cellStyle name="Output 2 3 3 2 5 2 2 3 2" xfId="23265"/>
    <cellStyle name="Output 2 3 3 2 5 2 2 4" xfId="23266"/>
    <cellStyle name="Output 2 3 3 2 5 2 3" xfId="23267"/>
    <cellStyle name="Output 2 3 3 2 5 2 3 2" xfId="23268"/>
    <cellStyle name="Output 2 3 3 2 5 2 3 2 2" xfId="23269"/>
    <cellStyle name="Output 2 3 3 2 5 2 3 3" xfId="23270"/>
    <cellStyle name="Output 2 3 3 2 5 2 4" xfId="23271"/>
    <cellStyle name="Output 2 3 3 2 5 2 4 2" xfId="23272"/>
    <cellStyle name="Output 2 3 3 2 5 2 5" xfId="23273"/>
    <cellStyle name="Output 2 3 3 2 5 3" xfId="23274"/>
    <cellStyle name="Output 2 3 3 2 5 3 2" xfId="23275"/>
    <cellStyle name="Output 2 3 3 2 5 3 2 2" xfId="23276"/>
    <cellStyle name="Output 2 3 3 2 5 3 3" xfId="23277"/>
    <cellStyle name="Output 2 3 3 2 5 3 3 2" xfId="23278"/>
    <cellStyle name="Output 2 3 3 2 5 3 4" xfId="23279"/>
    <cellStyle name="Output 2 3 3 2 5 4" xfId="23280"/>
    <cellStyle name="Output 2 3 3 2 5 4 2" xfId="23281"/>
    <cellStyle name="Output 2 3 3 2 5 4 2 2" xfId="23282"/>
    <cellStyle name="Output 2 3 3 2 5 4 3" xfId="23283"/>
    <cellStyle name="Output 2 3 3 2 5 5" xfId="23284"/>
    <cellStyle name="Output 2 3 3 2 5 5 2" xfId="23285"/>
    <cellStyle name="Output 2 3 3 2 5 6" xfId="23286"/>
    <cellStyle name="Output 2 3 3 2 6" xfId="23287"/>
    <cellStyle name="Output 2 3 3 2 6 2" xfId="23288"/>
    <cellStyle name="Output 2 3 3 2 6 2 2" xfId="23289"/>
    <cellStyle name="Output 2 3 3 2 6 2 2 2" xfId="23290"/>
    <cellStyle name="Output 2 3 3 2 6 2 3" xfId="23291"/>
    <cellStyle name="Output 2 3 3 2 6 2 3 2" xfId="23292"/>
    <cellStyle name="Output 2 3 3 2 6 2 4" xfId="23293"/>
    <cellStyle name="Output 2 3 3 2 6 3" xfId="23294"/>
    <cellStyle name="Output 2 3 3 2 6 3 2" xfId="23295"/>
    <cellStyle name="Output 2 3 3 2 6 3 2 2" xfId="23296"/>
    <cellStyle name="Output 2 3 3 2 6 3 3" xfId="23297"/>
    <cellStyle name="Output 2 3 3 2 6 4" xfId="23298"/>
    <cellStyle name="Output 2 3 3 2 6 4 2" xfId="23299"/>
    <cellStyle name="Output 2 3 3 2 6 5" xfId="23300"/>
    <cellStyle name="Output 2 3 3 2 7" xfId="23301"/>
    <cellStyle name="Output 2 3 3 2 7 2" xfId="23302"/>
    <cellStyle name="Output 2 3 3 2 7 2 2" xfId="23303"/>
    <cellStyle name="Output 2 3 3 2 7 3" xfId="23304"/>
    <cellStyle name="Output 2 3 3 2 7 3 2" xfId="23305"/>
    <cellStyle name="Output 2 3 3 2 7 4" xfId="23306"/>
    <cellStyle name="Output 2 3 3 2 8" xfId="23307"/>
    <cellStyle name="Output 2 3 3 2 8 2" xfId="23308"/>
    <cellStyle name="Output 2 3 3 2 8 2 2" xfId="23309"/>
    <cellStyle name="Output 2 3 3 2 8 3" xfId="23310"/>
    <cellStyle name="Output 2 3 3 2 9" xfId="23311"/>
    <cellStyle name="Output 2 3 3 2 9 2" xfId="23312"/>
    <cellStyle name="Output 2 3 3 3" xfId="23313"/>
    <cellStyle name="Output 2 3 3 3 10" xfId="23314"/>
    <cellStyle name="Output 2 3 3 3 2" xfId="23315"/>
    <cellStyle name="Output 2 3 3 3 2 2" xfId="23316"/>
    <cellStyle name="Output 2 3 3 3 2 2 2" xfId="23317"/>
    <cellStyle name="Output 2 3 3 3 2 2 2 2" xfId="23318"/>
    <cellStyle name="Output 2 3 3 3 2 2 2 2 2" xfId="23319"/>
    <cellStyle name="Output 2 3 3 3 2 2 2 2 2 2" xfId="23320"/>
    <cellStyle name="Output 2 3 3 3 2 2 2 2 2 2 2" xfId="23321"/>
    <cellStyle name="Output 2 3 3 3 2 2 2 2 2 2 2 2" xfId="23322"/>
    <cellStyle name="Output 2 3 3 3 2 2 2 2 2 2 3" xfId="23323"/>
    <cellStyle name="Output 2 3 3 3 2 2 2 2 2 2 3 2" xfId="23324"/>
    <cellStyle name="Output 2 3 3 3 2 2 2 2 2 2 4" xfId="23325"/>
    <cellStyle name="Output 2 3 3 3 2 2 2 2 2 3" xfId="23326"/>
    <cellStyle name="Output 2 3 3 3 2 2 2 2 2 3 2" xfId="23327"/>
    <cellStyle name="Output 2 3 3 3 2 2 2 2 2 3 2 2" xfId="23328"/>
    <cellStyle name="Output 2 3 3 3 2 2 2 2 2 3 3" xfId="23329"/>
    <cellStyle name="Output 2 3 3 3 2 2 2 2 2 4" xfId="23330"/>
    <cellStyle name="Output 2 3 3 3 2 2 2 2 2 4 2" xfId="23331"/>
    <cellStyle name="Output 2 3 3 3 2 2 2 2 2 5" xfId="23332"/>
    <cellStyle name="Output 2 3 3 3 2 2 2 2 3" xfId="23333"/>
    <cellStyle name="Output 2 3 3 3 2 2 2 2 3 2" xfId="23334"/>
    <cellStyle name="Output 2 3 3 3 2 2 2 2 3 2 2" xfId="23335"/>
    <cellStyle name="Output 2 3 3 3 2 2 2 2 3 3" xfId="23336"/>
    <cellStyle name="Output 2 3 3 3 2 2 2 2 3 3 2" xfId="23337"/>
    <cellStyle name="Output 2 3 3 3 2 2 2 2 3 4" xfId="23338"/>
    <cellStyle name="Output 2 3 3 3 2 2 2 2 4" xfId="23339"/>
    <cellStyle name="Output 2 3 3 3 2 2 2 2 4 2" xfId="23340"/>
    <cellStyle name="Output 2 3 3 3 2 2 2 2 4 2 2" xfId="23341"/>
    <cellStyle name="Output 2 3 3 3 2 2 2 2 4 3" xfId="23342"/>
    <cellStyle name="Output 2 3 3 3 2 2 2 2 5" xfId="23343"/>
    <cellStyle name="Output 2 3 3 3 2 2 2 2 5 2" xfId="23344"/>
    <cellStyle name="Output 2 3 3 3 2 2 2 2 6" xfId="23345"/>
    <cellStyle name="Output 2 3 3 3 2 2 2 3" xfId="23346"/>
    <cellStyle name="Output 2 3 3 3 2 2 2 3 2" xfId="23347"/>
    <cellStyle name="Output 2 3 3 3 2 2 2 3 2 2" xfId="23348"/>
    <cellStyle name="Output 2 3 3 3 2 2 2 3 2 2 2" xfId="23349"/>
    <cellStyle name="Output 2 3 3 3 2 2 2 3 2 3" xfId="23350"/>
    <cellStyle name="Output 2 3 3 3 2 2 2 3 2 3 2" xfId="23351"/>
    <cellStyle name="Output 2 3 3 3 2 2 2 3 2 4" xfId="23352"/>
    <cellStyle name="Output 2 3 3 3 2 2 2 3 3" xfId="23353"/>
    <cellStyle name="Output 2 3 3 3 2 2 2 3 3 2" xfId="23354"/>
    <cellStyle name="Output 2 3 3 3 2 2 2 3 3 2 2" xfId="23355"/>
    <cellStyle name="Output 2 3 3 3 2 2 2 3 3 3" xfId="23356"/>
    <cellStyle name="Output 2 3 3 3 2 2 2 3 4" xfId="23357"/>
    <cellStyle name="Output 2 3 3 3 2 2 2 3 4 2" xfId="23358"/>
    <cellStyle name="Output 2 3 3 3 2 2 2 3 5" xfId="23359"/>
    <cellStyle name="Output 2 3 3 3 2 2 2 4" xfId="23360"/>
    <cellStyle name="Output 2 3 3 3 2 2 2 4 2" xfId="23361"/>
    <cellStyle name="Output 2 3 3 3 2 2 2 4 2 2" xfId="23362"/>
    <cellStyle name="Output 2 3 3 3 2 2 2 4 3" xfId="23363"/>
    <cellStyle name="Output 2 3 3 3 2 2 2 4 3 2" xfId="23364"/>
    <cellStyle name="Output 2 3 3 3 2 2 2 4 4" xfId="23365"/>
    <cellStyle name="Output 2 3 3 3 2 2 2 5" xfId="23366"/>
    <cellStyle name="Output 2 3 3 3 2 2 2 5 2" xfId="23367"/>
    <cellStyle name="Output 2 3 3 3 2 2 2 5 2 2" xfId="23368"/>
    <cellStyle name="Output 2 3 3 3 2 2 2 5 3" xfId="23369"/>
    <cellStyle name="Output 2 3 3 3 2 2 2 6" xfId="23370"/>
    <cellStyle name="Output 2 3 3 3 2 2 2 6 2" xfId="23371"/>
    <cellStyle name="Output 2 3 3 3 2 2 2 7" xfId="23372"/>
    <cellStyle name="Output 2 3 3 3 2 2 3" xfId="23373"/>
    <cellStyle name="Output 2 3 3 3 2 2 3 2" xfId="23374"/>
    <cellStyle name="Output 2 3 3 3 2 2 3 2 2" xfId="23375"/>
    <cellStyle name="Output 2 3 3 3 2 2 3 2 2 2" xfId="23376"/>
    <cellStyle name="Output 2 3 3 3 2 2 3 2 2 2 2" xfId="23377"/>
    <cellStyle name="Output 2 3 3 3 2 2 3 2 2 3" xfId="23378"/>
    <cellStyle name="Output 2 3 3 3 2 2 3 2 2 3 2" xfId="23379"/>
    <cellStyle name="Output 2 3 3 3 2 2 3 2 2 4" xfId="23380"/>
    <cellStyle name="Output 2 3 3 3 2 2 3 2 3" xfId="23381"/>
    <cellStyle name="Output 2 3 3 3 2 2 3 2 3 2" xfId="23382"/>
    <cellStyle name="Output 2 3 3 3 2 2 3 2 3 2 2" xfId="23383"/>
    <cellStyle name="Output 2 3 3 3 2 2 3 2 3 3" xfId="23384"/>
    <cellStyle name="Output 2 3 3 3 2 2 3 2 4" xfId="23385"/>
    <cellStyle name="Output 2 3 3 3 2 2 3 2 4 2" xfId="23386"/>
    <cellStyle name="Output 2 3 3 3 2 2 3 2 5" xfId="23387"/>
    <cellStyle name="Output 2 3 3 3 2 2 3 3" xfId="23388"/>
    <cellStyle name="Output 2 3 3 3 2 2 3 3 2" xfId="23389"/>
    <cellStyle name="Output 2 3 3 3 2 2 3 3 2 2" xfId="23390"/>
    <cellStyle name="Output 2 3 3 3 2 2 3 3 3" xfId="23391"/>
    <cellStyle name="Output 2 3 3 3 2 2 3 3 3 2" xfId="23392"/>
    <cellStyle name="Output 2 3 3 3 2 2 3 3 4" xfId="23393"/>
    <cellStyle name="Output 2 3 3 3 2 2 3 4" xfId="23394"/>
    <cellStyle name="Output 2 3 3 3 2 2 3 4 2" xfId="23395"/>
    <cellStyle name="Output 2 3 3 3 2 2 3 4 2 2" xfId="23396"/>
    <cellStyle name="Output 2 3 3 3 2 2 3 4 3" xfId="23397"/>
    <cellStyle name="Output 2 3 3 3 2 2 3 5" xfId="23398"/>
    <cellStyle name="Output 2 3 3 3 2 2 3 5 2" xfId="23399"/>
    <cellStyle name="Output 2 3 3 3 2 2 3 6" xfId="23400"/>
    <cellStyle name="Output 2 3 3 3 2 2 4" xfId="23401"/>
    <cellStyle name="Output 2 3 3 3 2 2 4 2" xfId="23402"/>
    <cellStyle name="Output 2 3 3 3 2 2 4 2 2" xfId="23403"/>
    <cellStyle name="Output 2 3 3 3 2 2 4 2 2 2" xfId="23404"/>
    <cellStyle name="Output 2 3 3 3 2 2 4 2 3" xfId="23405"/>
    <cellStyle name="Output 2 3 3 3 2 2 4 2 3 2" xfId="23406"/>
    <cellStyle name="Output 2 3 3 3 2 2 4 2 4" xfId="23407"/>
    <cellStyle name="Output 2 3 3 3 2 2 4 3" xfId="23408"/>
    <cellStyle name="Output 2 3 3 3 2 2 4 3 2" xfId="23409"/>
    <cellStyle name="Output 2 3 3 3 2 2 4 3 2 2" xfId="23410"/>
    <cellStyle name="Output 2 3 3 3 2 2 4 3 3" xfId="23411"/>
    <cellStyle name="Output 2 3 3 3 2 2 4 4" xfId="23412"/>
    <cellStyle name="Output 2 3 3 3 2 2 4 4 2" xfId="23413"/>
    <cellStyle name="Output 2 3 3 3 2 2 4 5" xfId="23414"/>
    <cellStyle name="Output 2 3 3 3 2 2 5" xfId="23415"/>
    <cellStyle name="Output 2 3 3 3 2 2 5 2" xfId="23416"/>
    <cellStyle name="Output 2 3 3 3 2 2 5 2 2" xfId="23417"/>
    <cellStyle name="Output 2 3 3 3 2 2 5 3" xfId="23418"/>
    <cellStyle name="Output 2 3 3 3 2 2 5 3 2" xfId="23419"/>
    <cellStyle name="Output 2 3 3 3 2 2 5 4" xfId="23420"/>
    <cellStyle name="Output 2 3 3 3 2 2 6" xfId="23421"/>
    <cellStyle name="Output 2 3 3 3 2 2 6 2" xfId="23422"/>
    <cellStyle name="Output 2 3 3 3 2 2 6 2 2" xfId="23423"/>
    <cellStyle name="Output 2 3 3 3 2 2 6 3" xfId="23424"/>
    <cellStyle name="Output 2 3 3 3 2 2 7" xfId="23425"/>
    <cellStyle name="Output 2 3 3 3 2 2 7 2" xfId="23426"/>
    <cellStyle name="Output 2 3 3 3 2 2 8" xfId="23427"/>
    <cellStyle name="Output 2 3 3 3 2 3" xfId="23428"/>
    <cellStyle name="Output 2 3 3 3 2 3 2" xfId="23429"/>
    <cellStyle name="Output 2 3 3 3 2 3 2 2" xfId="23430"/>
    <cellStyle name="Output 2 3 3 3 2 3 2 2 2" xfId="23431"/>
    <cellStyle name="Output 2 3 3 3 2 3 2 2 2 2" xfId="23432"/>
    <cellStyle name="Output 2 3 3 3 2 3 2 2 2 2 2" xfId="23433"/>
    <cellStyle name="Output 2 3 3 3 2 3 2 2 2 3" xfId="23434"/>
    <cellStyle name="Output 2 3 3 3 2 3 2 2 2 3 2" xfId="23435"/>
    <cellStyle name="Output 2 3 3 3 2 3 2 2 2 4" xfId="23436"/>
    <cellStyle name="Output 2 3 3 3 2 3 2 2 3" xfId="23437"/>
    <cellStyle name="Output 2 3 3 3 2 3 2 2 3 2" xfId="23438"/>
    <cellStyle name="Output 2 3 3 3 2 3 2 2 3 2 2" xfId="23439"/>
    <cellStyle name="Output 2 3 3 3 2 3 2 2 3 3" xfId="23440"/>
    <cellStyle name="Output 2 3 3 3 2 3 2 2 4" xfId="23441"/>
    <cellStyle name="Output 2 3 3 3 2 3 2 2 4 2" xfId="23442"/>
    <cellStyle name="Output 2 3 3 3 2 3 2 2 5" xfId="23443"/>
    <cellStyle name="Output 2 3 3 3 2 3 2 3" xfId="23444"/>
    <cellStyle name="Output 2 3 3 3 2 3 2 3 2" xfId="23445"/>
    <cellStyle name="Output 2 3 3 3 2 3 2 3 2 2" xfId="23446"/>
    <cellStyle name="Output 2 3 3 3 2 3 2 3 3" xfId="23447"/>
    <cellStyle name="Output 2 3 3 3 2 3 2 3 3 2" xfId="23448"/>
    <cellStyle name="Output 2 3 3 3 2 3 2 3 4" xfId="23449"/>
    <cellStyle name="Output 2 3 3 3 2 3 2 4" xfId="23450"/>
    <cellStyle name="Output 2 3 3 3 2 3 2 4 2" xfId="23451"/>
    <cellStyle name="Output 2 3 3 3 2 3 2 4 2 2" xfId="23452"/>
    <cellStyle name="Output 2 3 3 3 2 3 2 4 3" xfId="23453"/>
    <cellStyle name="Output 2 3 3 3 2 3 2 5" xfId="23454"/>
    <cellStyle name="Output 2 3 3 3 2 3 2 5 2" xfId="23455"/>
    <cellStyle name="Output 2 3 3 3 2 3 2 6" xfId="23456"/>
    <cellStyle name="Output 2 3 3 3 2 3 3" xfId="23457"/>
    <cellStyle name="Output 2 3 3 3 2 3 3 2" xfId="23458"/>
    <cellStyle name="Output 2 3 3 3 2 3 3 2 2" xfId="23459"/>
    <cellStyle name="Output 2 3 3 3 2 3 3 2 2 2" xfId="23460"/>
    <cellStyle name="Output 2 3 3 3 2 3 3 2 3" xfId="23461"/>
    <cellStyle name="Output 2 3 3 3 2 3 3 2 3 2" xfId="23462"/>
    <cellStyle name="Output 2 3 3 3 2 3 3 2 4" xfId="23463"/>
    <cellStyle name="Output 2 3 3 3 2 3 3 3" xfId="23464"/>
    <cellStyle name="Output 2 3 3 3 2 3 3 3 2" xfId="23465"/>
    <cellStyle name="Output 2 3 3 3 2 3 3 3 2 2" xfId="23466"/>
    <cellStyle name="Output 2 3 3 3 2 3 3 3 3" xfId="23467"/>
    <cellStyle name="Output 2 3 3 3 2 3 3 4" xfId="23468"/>
    <cellStyle name="Output 2 3 3 3 2 3 3 4 2" xfId="23469"/>
    <cellStyle name="Output 2 3 3 3 2 3 3 5" xfId="23470"/>
    <cellStyle name="Output 2 3 3 3 2 3 4" xfId="23471"/>
    <cellStyle name="Output 2 3 3 3 2 3 4 2" xfId="23472"/>
    <cellStyle name="Output 2 3 3 3 2 3 4 2 2" xfId="23473"/>
    <cellStyle name="Output 2 3 3 3 2 3 4 3" xfId="23474"/>
    <cellStyle name="Output 2 3 3 3 2 3 4 3 2" xfId="23475"/>
    <cellStyle name="Output 2 3 3 3 2 3 4 4" xfId="23476"/>
    <cellStyle name="Output 2 3 3 3 2 3 5" xfId="23477"/>
    <cellStyle name="Output 2 3 3 3 2 3 5 2" xfId="23478"/>
    <cellStyle name="Output 2 3 3 3 2 3 5 2 2" xfId="23479"/>
    <cellStyle name="Output 2 3 3 3 2 3 5 3" xfId="23480"/>
    <cellStyle name="Output 2 3 3 3 2 3 6" xfId="23481"/>
    <cellStyle name="Output 2 3 3 3 2 3 6 2" xfId="23482"/>
    <cellStyle name="Output 2 3 3 3 2 3 7" xfId="23483"/>
    <cellStyle name="Output 2 3 3 3 2 4" xfId="23484"/>
    <cellStyle name="Output 2 3 3 3 2 4 2" xfId="23485"/>
    <cellStyle name="Output 2 3 3 3 2 4 2 2" xfId="23486"/>
    <cellStyle name="Output 2 3 3 3 2 4 2 2 2" xfId="23487"/>
    <cellStyle name="Output 2 3 3 3 2 4 2 2 2 2" xfId="23488"/>
    <cellStyle name="Output 2 3 3 3 2 4 2 2 3" xfId="23489"/>
    <cellStyle name="Output 2 3 3 3 2 4 2 2 3 2" xfId="23490"/>
    <cellStyle name="Output 2 3 3 3 2 4 2 2 4" xfId="23491"/>
    <cellStyle name="Output 2 3 3 3 2 4 2 3" xfId="23492"/>
    <cellStyle name="Output 2 3 3 3 2 4 2 3 2" xfId="23493"/>
    <cellStyle name="Output 2 3 3 3 2 4 2 3 2 2" xfId="23494"/>
    <cellStyle name="Output 2 3 3 3 2 4 2 3 3" xfId="23495"/>
    <cellStyle name="Output 2 3 3 3 2 4 2 4" xfId="23496"/>
    <cellStyle name="Output 2 3 3 3 2 4 2 4 2" xfId="23497"/>
    <cellStyle name="Output 2 3 3 3 2 4 2 5" xfId="23498"/>
    <cellStyle name="Output 2 3 3 3 2 4 3" xfId="23499"/>
    <cellStyle name="Output 2 3 3 3 2 4 3 2" xfId="23500"/>
    <cellStyle name="Output 2 3 3 3 2 4 3 2 2" xfId="23501"/>
    <cellStyle name="Output 2 3 3 3 2 4 3 3" xfId="23502"/>
    <cellStyle name="Output 2 3 3 3 2 4 3 3 2" xfId="23503"/>
    <cellStyle name="Output 2 3 3 3 2 4 3 4" xfId="23504"/>
    <cellStyle name="Output 2 3 3 3 2 4 4" xfId="23505"/>
    <cellStyle name="Output 2 3 3 3 2 4 4 2" xfId="23506"/>
    <cellStyle name="Output 2 3 3 3 2 4 4 2 2" xfId="23507"/>
    <cellStyle name="Output 2 3 3 3 2 4 4 3" xfId="23508"/>
    <cellStyle name="Output 2 3 3 3 2 4 5" xfId="23509"/>
    <cellStyle name="Output 2 3 3 3 2 4 5 2" xfId="23510"/>
    <cellStyle name="Output 2 3 3 3 2 4 6" xfId="23511"/>
    <cellStyle name="Output 2 3 3 3 2 5" xfId="23512"/>
    <cellStyle name="Output 2 3 3 3 2 5 2" xfId="23513"/>
    <cellStyle name="Output 2 3 3 3 2 5 2 2" xfId="23514"/>
    <cellStyle name="Output 2 3 3 3 2 5 2 2 2" xfId="23515"/>
    <cellStyle name="Output 2 3 3 3 2 5 2 3" xfId="23516"/>
    <cellStyle name="Output 2 3 3 3 2 5 2 3 2" xfId="23517"/>
    <cellStyle name="Output 2 3 3 3 2 5 2 4" xfId="23518"/>
    <cellStyle name="Output 2 3 3 3 2 5 3" xfId="23519"/>
    <cellStyle name="Output 2 3 3 3 2 5 3 2" xfId="23520"/>
    <cellStyle name="Output 2 3 3 3 2 5 3 2 2" xfId="23521"/>
    <cellStyle name="Output 2 3 3 3 2 5 3 3" xfId="23522"/>
    <cellStyle name="Output 2 3 3 3 2 5 4" xfId="23523"/>
    <cellStyle name="Output 2 3 3 3 2 5 4 2" xfId="23524"/>
    <cellStyle name="Output 2 3 3 3 2 5 5" xfId="23525"/>
    <cellStyle name="Output 2 3 3 3 2 6" xfId="23526"/>
    <cellStyle name="Output 2 3 3 3 2 6 2" xfId="23527"/>
    <cellStyle name="Output 2 3 3 3 2 6 2 2" xfId="23528"/>
    <cellStyle name="Output 2 3 3 3 2 6 3" xfId="23529"/>
    <cellStyle name="Output 2 3 3 3 2 6 3 2" xfId="23530"/>
    <cellStyle name="Output 2 3 3 3 2 6 4" xfId="23531"/>
    <cellStyle name="Output 2 3 3 3 2 7" xfId="23532"/>
    <cellStyle name="Output 2 3 3 3 2 7 2" xfId="23533"/>
    <cellStyle name="Output 2 3 3 3 2 7 2 2" xfId="23534"/>
    <cellStyle name="Output 2 3 3 3 2 7 3" xfId="23535"/>
    <cellStyle name="Output 2 3 3 3 2 8" xfId="23536"/>
    <cellStyle name="Output 2 3 3 3 2 8 2" xfId="23537"/>
    <cellStyle name="Output 2 3 3 3 2 9" xfId="23538"/>
    <cellStyle name="Output 2 3 3 3 3" xfId="23539"/>
    <cellStyle name="Output 2 3 3 3 3 2" xfId="23540"/>
    <cellStyle name="Output 2 3 3 3 3 2 2" xfId="23541"/>
    <cellStyle name="Output 2 3 3 3 3 2 2 2" xfId="23542"/>
    <cellStyle name="Output 2 3 3 3 3 2 2 2 2" xfId="23543"/>
    <cellStyle name="Output 2 3 3 3 3 2 2 2 2 2" xfId="23544"/>
    <cellStyle name="Output 2 3 3 3 3 2 2 2 2 2 2" xfId="23545"/>
    <cellStyle name="Output 2 3 3 3 3 2 2 2 2 3" xfId="23546"/>
    <cellStyle name="Output 2 3 3 3 3 2 2 2 2 3 2" xfId="23547"/>
    <cellStyle name="Output 2 3 3 3 3 2 2 2 2 4" xfId="23548"/>
    <cellStyle name="Output 2 3 3 3 3 2 2 2 3" xfId="23549"/>
    <cellStyle name="Output 2 3 3 3 3 2 2 2 3 2" xfId="23550"/>
    <cellStyle name="Output 2 3 3 3 3 2 2 2 3 2 2" xfId="23551"/>
    <cellStyle name="Output 2 3 3 3 3 2 2 2 3 3" xfId="23552"/>
    <cellStyle name="Output 2 3 3 3 3 2 2 2 4" xfId="23553"/>
    <cellStyle name="Output 2 3 3 3 3 2 2 2 4 2" xfId="23554"/>
    <cellStyle name="Output 2 3 3 3 3 2 2 2 5" xfId="23555"/>
    <cellStyle name="Output 2 3 3 3 3 2 2 3" xfId="23556"/>
    <cellStyle name="Output 2 3 3 3 3 2 2 3 2" xfId="23557"/>
    <cellStyle name="Output 2 3 3 3 3 2 2 3 2 2" xfId="23558"/>
    <cellStyle name="Output 2 3 3 3 3 2 2 3 3" xfId="23559"/>
    <cellStyle name="Output 2 3 3 3 3 2 2 3 3 2" xfId="23560"/>
    <cellStyle name="Output 2 3 3 3 3 2 2 3 4" xfId="23561"/>
    <cellStyle name="Output 2 3 3 3 3 2 2 4" xfId="23562"/>
    <cellStyle name="Output 2 3 3 3 3 2 2 4 2" xfId="23563"/>
    <cellStyle name="Output 2 3 3 3 3 2 2 4 2 2" xfId="23564"/>
    <cellStyle name="Output 2 3 3 3 3 2 2 4 3" xfId="23565"/>
    <cellStyle name="Output 2 3 3 3 3 2 2 5" xfId="23566"/>
    <cellStyle name="Output 2 3 3 3 3 2 2 5 2" xfId="23567"/>
    <cellStyle name="Output 2 3 3 3 3 2 2 6" xfId="23568"/>
    <cellStyle name="Output 2 3 3 3 3 2 3" xfId="23569"/>
    <cellStyle name="Output 2 3 3 3 3 2 3 2" xfId="23570"/>
    <cellStyle name="Output 2 3 3 3 3 2 3 2 2" xfId="23571"/>
    <cellStyle name="Output 2 3 3 3 3 2 3 2 2 2" xfId="23572"/>
    <cellStyle name="Output 2 3 3 3 3 2 3 2 3" xfId="23573"/>
    <cellStyle name="Output 2 3 3 3 3 2 3 2 3 2" xfId="23574"/>
    <cellStyle name="Output 2 3 3 3 3 2 3 2 4" xfId="23575"/>
    <cellStyle name="Output 2 3 3 3 3 2 3 3" xfId="23576"/>
    <cellStyle name="Output 2 3 3 3 3 2 3 3 2" xfId="23577"/>
    <cellStyle name="Output 2 3 3 3 3 2 3 3 2 2" xfId="23578"/>
    <cellStyle name="Output 2 3 3 3 3 2 3 3 3" xfId="23579"/>
    <cellStyle name="Output 2 3 3 3 3 2 3 4" xfId="23580"/>
    <cellStyle name="Output 2 3 3 3 3 2 3 4 2" xfId="23581"/>
    <cellStyle name="Output 2 3 3 3 3 2 3 5" xfId="23582"/>
    <cellStyle name="Output 2 3 3 3 3 2 4" xfId="23583"/>
    <cellStyle name="Output 2 3 3 3 3 2 4 2" xfId="23584"/>
    <cellStyle name="Output 2 3 3 3 3 2 4 2 2" xfId="23585"/>
    <cellStyle name="Output 2 3 3 3 3 2 4 3" xfId="23586"/>
    <cellStyle name="Output 2 3 3 3 3 2 4 3 2" xfId="23587"/>
    <cellStyle name="Output 2 3 3 3 3 2 4 4" xfId="23588"/>
    <cellStyle name="Output 2 3 3 3 3 2 5" xfId="23589"/>
    <cellStyle name="Output 2 3 3 3 3 2 5 2" xfId="23590"/>
    <cellStyle name="Output 2 3 3 3 3 2 5 2 2" xfId="23591"/>
    <cellStyle name="Output 2 3 3 3 3 2 5 3" xfId="23592"/>
    <cellStyle name="Output 2 3 3 3 3 2 6" xfId="23593"/>
    <cellStyle name="Output 2 3 3 3 3 2 6 2" xfId="23594"/>
    <cellStyle name="Output 2 3 3 3 3 2 7" xfId="23595"/>
    <cellStyle name="Output 2 3 3 3 3 3" xfId="23596"/>
    <cellStyle name="Output 2 3 3 3 3 3 2" xfId="23597"/>
    <cellStyle name="Output 2 3 3 3 3 3 2 2" xfId="23598"/>
    <cellStyle name="Output 2 3 3 3 3 3 2 2 2" xfId="23599"/>
    <cellStyle name="Output 2 3 3 3 3 3 2 2 2 2" xfId="23600"/>
    <cellStyle name="Output 2 3 3 3 3 3 2 2 3" xfId="23601"/>
    <cellStyle name="Output 2 3 3 3 3 3 2 2 3 2" xfId="23602"/>
    <cellStyle name="Output 2 3 3 3 3 3 2 2 4" xfId="23603"/>
    <cellStyle name="Output 2 3 3 3 3 3 2 3" xfId="23604"/>
    <cellStyle name="Output 2 3 3 3 3 3 2 3 2" xfId="23605"/>
    <cellStyle name="Output 2 3 3 3 3 3 2 3 2 2" xfId="23606"/>
    <cellStyle name="Output 2 3 3 3 3 3 2 3 3" xfId="23607"/>
    <cellStyle name="Output 2 3 3 3 3 3 2 4" xfId="23608"/>
    <cellStyle name="Output 2 3 3 3 3 3 2 4 2" xfId="23609"/>
    <cellStyle name="Output 2 3 3 3 3 3 2 5" xfId="23610"/>
    <cellStyle name="Output 2 3 3 3 3 3 3" xfId="23611"/>
    <cellStyle name="Output 2 3 3 3 3 3 3 2" xfId="23612"/>
    <cellStyle name="Output 2 3 3 3 3 3 3 2 2" xfId="23613"/>
    <cellStyle name="Output 2 3 3 3 3 3 3 3" xfId="23614"/>
    <cellStyle name="Output 2 3 3 3 3 3 3 3 2" xfId="23615"/>
    <cellStyle name="Output 2 3 3 3 3 3 3 4" xfId="23616"/>
    <cellStyle name="Output 2 3 3 3 3 3 4" xfId="23617"/>
    <cellStyle name="Output 2 3 3 3 3 3 4 2" xfId="23618"/>
    <cellStyle name="Output 2 3 3 3 3 3 4 2 2" xfId="23619"/>
    <cellStyle name="Output 2 3 3 3 3 3 4 3" xfId="23620"/>
    <cellStyle name="Output 2 3 3 3 3 3 5" xfId="23621"/>
    <cellStyle name="Output 2 3 3 3 3 3 5 2" xfId="23622"/>
    <cellStyle name="Output 2 3 3 3 3 3 6" xfId="23623"/>
    <cellStyle name="Output 2 3 3 3 3 4" xfId="23624"/>
    <cellStyle name="Output 2 3 3 3 3 4 2" xfId="23625"/>
    <cellStyle name="Output 2 3 3 3 3 4 2 2" xfId="23626"/>
    <cellStyle name="Output 2 3 3 3 3 4 2 2 2" xfId="23627"/>
    <cellStyle name="Output 2 3 3 3 3 4 2 3" xfId="23628"/>
    <cellStyle name="Output 2 3 3 3 3 4 2 3 2" xfId="23629"/>
    <cellStyle name="Output 2 3 3 3 3 4 2 4" xfId="23630"/>
    <cellStyle name="Output 2 3 3 3 3 4 3" xfId="23631"/>
    <cellStyle name="Output 2 3 3 3 3 4 3 2" xfId="23632"/>
    <cellStyle name="Output 2 3 3 3 3 4 3 2 2" xfId="23633"/>
    <cellStyle name="Output 2 3 3 3 3 4 3 3" xfId="23634"/>
    <cellStyle name="Output 2 3 3 3 3 4 4" xfId="23635"/>
    <cellStyle name="Output 2 3 3 3 3 4 4 2" xfId="23636"/>
    <cellStyle name="Output 2 3 3 3 3 4 5" xfId="23637"/>
    <cellStyle name="Output 2 3 3 3 3 5" xfId="23638"/>
    <cellStyle name="Output 2 3 3 3 3 5 2" xfId="23639"/>
    <cellStyle name="Output 2 3 3 3 3 5 2 2" xfId="23640"/>
    <cellStyle name="Output 2 3 3 3 3 5 3" xfId="23641"/>
    <cellStyle name="Output 2 3 3 3 3 5 3 2" xfId="23642"/>
    <cellStyle name="Output 2 3 3 3 3 5 4" xfId="23643"/>
    <cellStyle name="Output 2 3 3 3 3 6" xfId="23644"/>
    <cellStyle name="Output 2 3 3 3 3 6 2" xfId="23645"/>
    <cellStyle name="Output 2 3 3 3 3 6 2 2" xfId="23646"/>
    <cellStyle name="Output 2 3 3 3 3 6 3" xfId="23647"/>
    <cellStyle name="Output 2 3 3 3 3 7" xfId="23648"/>
    <cellStyle name="Output 2 3 3 3 3 7 2" xfId="23649"/>
    <cellStyle name="Output 2 3 3 3 3 8" xfId="23650"/>
    <cellStyle name="Output 2 3 3 3 4" xfId="23651"/>
    <cellStyle name="Output 2 3 3 3 4 2" xfId="23652"/>
    <cellStyle name="Output 2 3 3 3 4 2 2" xfId="23653"/>
    <cellStyle name="Output 2 3 3 3 4 2 2 2" xfId="23654"/>
    <cellStyle name="Output 2 3 3 3 4 2 2 2 2" xfId="23655"/>
    <cellStyle name="Output 2 3 3 3 4 2 2 2 2 2" xfId="23656"/>
    <cellStyle name="Output 2 3 3 3 4 2 2 2 3" xfId="23657"/>
    <cellStyle name="Output 2 3 3 3 4 2 2 2 3 2" xfId="23658"/>
    <cellStyle name="Output 2 3 3 3 4 2 2 2 4" xfId="23659"/>
    <cellStyle name="Output 2 3 3 3 4 2 2 3" xfId="23660"/>
    <cellStyle name="Output 2 3 3 3 4 2 2 3 2" xfId="23661"/>
    <cellStyle name="Output 2 3 3 3 4 2 2 3 2 2" xfId="23662"/>
    <cellStyle name="Output 2 3 3 3 4 2 2 3 3" xfId="23663"/>
    <cellStyle name="Output 2 3 3 3 4 2 2 4" xfId="23664"/>
    <cellStyle name="Output 2 3 3 3 4 2 2 4 2" xfId="23665"/>
    <cellStyle name="Output 2 3 3 3 4 2 2 5" xfId="23666"/>
    <cellStyle name="Output 2 3 3 3 4 2 3" xfId="23667"/>
    <cellStyle name="Output 2 3 3 3 4 2 3 2" xfId="23668"/>
    <cellStyle name="Output 2 3 3 3 4 2 3 2 2" xfId="23669"/>
    <cellStyle name="Output 2 3 3 3 4 2 3 3" xfId="23670"/>
    <cellStyle name="Output 2 3 3 3 4 2 3 3 2" xfId="23671"/>
    <cellStyle name="Output 2 3 3 3 4 2 3 4" xfId="23672"/>
    <cellStyle name="Output 2 3 3 3 4 2 4" xfId="23673"/>
    <cellStyle name="Output 2 3 3 3 4 2 4 2" xfId="23674"/>
    <cellStyle name="Output 2 3 3 3 4 2 4 2 2" xfId="23675"/>
    <cellStyle name="Output 2 3 3 3 4 2 4 3" xfId="23676"/>
    <cellStyle name="Output 2 3 3 3 4 2 5" xfId="23677"/>
    <cellStyle name="Output 2 3 3 3 4 2 5 2" xfId="23678"/>
    <cellStyle name="Output 2 3 3 3 4 2 6" xfId="23679"/>
    <cellStyle name="Output 2 3 3 3 4 3" xfId="23680"/>
    <cellStyle name="Output 2 3 3 3 4 3 2" xfId="23681"/>
    <cellStyle name="Output 2 3 3 3 4 3 2 2" xfId="23682"/>
    <cellStyle name="Output 2 3 3 3 4 3 2 2 2" xfId="23683"/>
    <cellStyle name="Output 2 3 3 3 4 3 2 3" xfId="23684"/>
    <cellStyle name="Output 2 3 3 3 4 3 2 3 2" xfId="23685"/>
    <cellStyle name="Output 2 3 3 3 4 3 2 4" xfId="23686"/>
    <cellStyle name="Output 2 3 3 3 4 3 3" xfId="23687"/>
    <cellStyle name="Output 2 3 3 3 4 3 3 2" xfId="23688"/>
    <cellStyle name="Output 2 3 3 3 4 3 3 2 2" xfId="23689"/>
    <cellStyle name="Output 2 3 3 3 4 3 3 3" xfId="23690"/>
    <cellStyle name="Output 2 3 3 3 4 3 4" xfId="23691"/>
    <cellStyle name="Output 2 3 3 3 4 3 4 2" xfId="23692"/>
    <cellStyle name="Output 2 3 3 3 4 3 5" xfId="23693"/>
    <cellStyle name="Output 2 3 3 3 4 4" xfId="23694"/>
    <cellStyle name="Output 2 3 3 3 4 4 2" xfId="23695"/>
    <cellStyle name="Output 2 3 3 3 4 4 2 2" xfId="23696"/>
    <cellStyle name="Output 2 3 3 3 4 4 3" xfId="23697"/>
    <cellStyle name="Output 2 3 3 3 4 4 3 2" xfId="23698"/>
    <cellStyle name="Output 2 3 3 3 4 4 4" xfId="23699"/>
    <cellStyle name="Output 2 3 3 3 4 5" xfId="23700"/>
    <cellStyle name="Output 2 3 3 3 4 5 2" xfId="23701"/>
    <cellStyle name="Output 2 3 3 3 4 5 2 2" xfId="23702"/>
    <cellStyle name="Output 2 3 3 3 4 5 3" xfId="23703"/>
    <cellStyle name="Output 2 3 3 3 4 6" xfId="23704"/>
    <cellStyle name="Output 2 3 3 3 4 6 2" xfId="23705"/>
    <cellStyle name="Output 2 3 3 3 4 7" xfId="23706"/>
    <cellStyle name="Output 2 3 3 3 5" xfId="23707"/>
    <cellStyle name="Output 2 3 3 3 5 2" xfId="23708"/>
    <cellStyle name="Output 2 3 3 3 5 2 2" xfId="23709"/>
    <cellStyle name="Output 2 3 3 3 5 2 2 2" xfId="23710"/>
    <cellStyle name="Output 2 3 3 3 5 2 2 2 2" xfId="23711"/>
    <cellStyle name="Output 2 3 3 3 5 2 2 3" xfId="23712"/>
    <cellStyle name="Output 2 3 3 3 5 2 2 3 2" xfId="23713"/>
    <cellStyle name="Output 2 3 3 3 5 2 2 4" xfId="23714"/>
    <cellStyle name="Output 2 3 3 3 5 2 3" xfId="23715"/>
    <cellStyle name="Output 2 3 3 3 5 2 3 2" xfId="23716"/>
    <cellStyle name="Output 2 3 3 3 5 2 3 2 2" xfId="23717"/>
    <cellStyle name="Output 2 3 3 3 5 2 3 3" xfId="23718"/>
    <cellStyle name="Output 2 3 3 3 5 2 4" xfId="23719"/>
    <cellStyle name="Output 2 3 3 3 5 2 4 2" xfId="23720"/>
    <cellStyle name="Output 2 3 3 3 5 2 5" xfId="23721"/>
    <cellStyle name="Output 2 3 3 3 5 3" xfId="23722"/>
    <cellStyle name="Output 2 3 3 3 5 3 2" xfId="23723"/>
    <cellStyle name="Output 2 3 3 3 5 3 2 2" xfId="23724"/>
    <cellStyle name="Output 2 3 3 3 5 3 3" xfId="23725"/>
    <cellStyle name="Output 2 3 3 3 5 3 3 2" xfId="23726"/>
    <cellStyle name="Output 2 3 3 3 5 3 4" xfId="23727"/>
    <cellStyle name="Output 2 3 3 3 5 4" xfId="23728"/>
    <cellStyle name="Output 2 3 3 3 5 4 2" xfId="23729"/>
    <cellStyle name="Output 2 3 3 3 5 4 2 2" xfId="23730"/>
    <cellStyle name="Output 2 3 3 3 5 4 3" xfId="23731"/>
    <cellStyle name="Output 2 3 3 3 5 5" xfId="23732"/>
    <cellStyle name="Output 2 3 3 3 5 5 2" xfId="23733"/>
    <cellStyle name="Output 2 3 3 3 5 6" xfId="23734"/>
    <cellStyle name="Output 2 3 3 3 6" xfId="23735"/>
    <cellStyle name="Output 2 3 3 3 6 2" xfId="23736"/>
    <cellStyle name="Output 2 3 3 3 6 2 2" xfId="23737"/>
    <cellStyle name="Output 2 3 3 3 6 2 2 2" xfId="23738"/>
    <cellStyle name="Output 2 3 3 3 6 2 3" xfId="23739"/>
    <cellStyle name="Output 2 3 3 3 6 2 3 2" xfId="23740"/>
    <cellStyle name="Output 2 3 3 3 6 2 4" xfId="23741"/>
    <cellStyle name="Output 2 3 3 3 6 3" xfId="23742"/>
    <cellStyle name="Output 2 3 3 3 6 3 2" xfId="23743"/>
    <cellStyle name="Output 2 3 3 3 6 3 2 2" xfId="23744"/>
    <cellStyle name="Output 2 3 3 3 6 3 3" xfId="23745"/>
    <cellStyle name="Output 2 3 3 3 6 4" xfId="23746"/>
    <cellStyle name="Output 2 3 3 3 6 4 2" xfId="23747"/>
    <cellStyle name="Output 2 3 3 3 6 5" xfId="23748"/>
    <cellStyle name="Output 2 3 3 3 7" xfId="23749"/>
    <cellStyle name="Output 2 3 3 3 7 2" xfId="23750"/>
    <cellStyle name="Output 2 3 3 3 7 2 2" xfId="23751"/>
    <cellStyle name="Output 2 3 3 3 7 3" xfId="23752"/>
    <cellStyle name="Output 2 3 3 3 7 3 2" xfId="23753"/>
    <cellStyle name="Output 2 3 3 3 7 4" xfId="23754"/>
    <cellStyle name="Output 2 3 3 3 8" xfId="23755"/>
    <cellStyle name="Output 2 3 3 3 8 2" xfId="23756"/>
    <cellStyle name="Output 2 3 3 3 8 2 2" xfId="23757"/>
    <cellStyle name="Output 2 3 3 3 8 3" xfId="23758"/>
    <cellStyle name="Output 2 3 3 3 9" xfId="23759"/>
    <cellStyle name="Output 2 3 3 3 9 2" xfId="23760"/>
    <cellStyle name="Output 2 3 3 4" xfId="23761"/>
    <cellStyle name="Output 2 3 3 4 2" xfId="23762"/>
    <cellStyle name="Output 2 3 3 4 2 2" xfId="23763"/>
    <cellStyle name="Output 2 3 3 4 2 2 2" xfId="23764"/>
    <cellStyle name="Output 2 3 3 4 2 2 2 2" xfId="23765"/>
    <cellStyle name="Output 2 3 3 4 2 2 2 2 2" xfId="23766"/>
    <cellStyle name="Output 2 3 3 4 2 2 2 2 2 2" xfId="23767"/>
    <cellStyle name="Output 2 3 3 4 2 2 2 2 2 2 2" xfId="23768"/>
    <cellStyle name="Output 2 3 3 4 2 2 2 2 2 3" xfId="23769"/>
    <cellStyle name="Output 2 3 3 4 2 2 2 2 2 3 2" xfId="23770"/>
    <cellStyle name="Output 2 3 3 4 2 2 2 2 2 4" xfId="23771"/>
    <cellStyle name="Output 2 3 3 4 2 2 2 2 3" xfId="23772"/>
    <cellStyle name="Output 2 3 3 4 2 2 2 2 3 2" xfId="23773"/>
    <cellStyle name="Output 2 3 3 4 2 2 2 2 3 2 2" xfId="23774"/>
    <cellStyle name="Output 2 3 3 4 2 2 2 2 3 3" xfId="23775"/>
    <cellStyle name="Output 2 3 3 4 2 2 2 2 4" xfId="23776"/>
    <cellStyle name="Output 2 3 3 4 2 2 2 2 4 2" xfId="23777"/>
    <cellStyle name="Output 2 3 3 4 2 2 2 2 5" xfId="23778"/>
    <cellStyle name="Output 2 3 3 4 2 2 2 3" xfId="23779"/>
    <cellStyle name="Output 2 3 3 4 2 2 2 3 2" xfId="23780"/>
    <cellStyle name="Output 2 3 3 4 2 2 2 3 2 2" xfId="23781"/>
    <cellStyle name="Output 2 3 3 4 2 2 2 3 3" xfId="23782"/>
    <cellStyle name="Output 2 3 3 4 2 2 2 3 3 2" xfId="23783"/>
    <cellStyle name="Output 2 3 3 4 2 2 2 3 4" xfId="23784"/>
    <cellStyle name="Output 2 3 3 4 2 2 2 4" xfId="23785"/>
    <cellStyle name="Output 2 3 3 4 2 2 2 4 2" xfId="23786"/>
    <cellStyle name="Output 2 3 3 4 2 2 2 4 2 2" xfId="23787"/>
    <cellStyle name="Output 2 3 3 4 2 2 2 4 3" xfId="23788"/>
    <cellStyle name="Output 2 3 3 4 2 2 2 5" xfId="23789"/>
    <cellStyle name="Output 2 3 3 4 2 2 2 5 2" xfId="23790"/>
    <cellStyle name="Output 2 3 3 4 2 2 2 6" xfId="23791"/>
    <cellStyle name="Output 2 3 3 4 2 2 3" xfId="23792"/>
    <cellStyle name="Output 2 3 3 4 2 2 3 2" xfId="23793"/>
    <cellStyle name="Output 2 3 3 4 2 2 3 2 2" xfId="23794"/>
    <cellStyle name="Output 2 3 3 4 2 2 3 2 2 2" xfId="23795"/>
    <cellStyle name="Output 2 3 3 4 2 2 3 2 3" xfId="23796"/>
    <cellStyle name="Output 2 3 3 4 2 2 3 2 3 2" xfId="23797"/>
    <cellStyle name="Output 2 3 3 4 2 2 3 2 4" xfId="23798"/>
    <cellStyle name="Output 2 3 3 4 2 2 3 3" xfId="23799"/>
    <cellStyle name="Output 2 3 3 4 2 2 3 3 2" xfId="23800"/>
    <cellStyle name="Output 2 3 3 4 2 2 3 3 2 2" xfId="23801"/>
    <cellStyle name="Output 2 3 3 4 2 2 3 3 3" xfId="23802"/>
    <cellStyle name="Output 2 3 3 4 2 2 3 4" xfId="23803"/>
    <cellStyle name="Output 2 3 3 4 2 2 3 4 2" xfId="23804"/>
    <cellStyle name="Output 2 3 3 4 2 2 3 5" xfId="23805"/>
    <cellStyle name="Output 2 3 3 4 2 2 4" xfId="23806"/>
    <cellStyle name="Output 2 3 3 4 2 2 4 2" xfId="23807"/>
    <cellStyle name="Output 2 3 3 4 2 2 4 2 2" xfId="23808"/>
    <cellStyle name="Output 2 3 3 4 2 2 4 3" xfId="23809"/>
    <cellStyle name="Output 2 3 3 4 2 2 4 3 2" xfId="23810"/>
    <cellStyle name="Output 2 3 3 4 2 2 4 4" xfId="23811"/>
    <cellStyle name="Output 2 3 3 4 2 2 5" xfId="23812"/>
    <cellStyle name="Output 2 3 3 4 2 2 5 2" xfId="23813"/>
    <cellStyle name="Output 2 3 3 4 2 2 5 2 2" xfId="23814"/>
    <cellStyle name="Output 2 3 3 4 2 2 5 3" xfId="23815"/>
    <cellStyle name="Output 2 3 3 4 2 2 6" xfId="23816"/>
    <cellStyle name="Output 2 3 3 4 2 2 6 2" xfId="23817"/>
    <cellStyle name="Output 2 3 3 4 2 2 7" xfId="23818"/>
    <cellStyle name="Output 2 3 3 4 2 3" xfId="23819"/>
    <cellStyle name="Output 2 3 3 4 2 3 2" xfId="23820"/>
    <cellStyle name="Output 2 3 3 4 2 3 2 2" xfId="23821"/>
    <cellStyle name="Output 2 3 3 4 2 3 2 2 2" xfId="23822"/>
    <cellStyle name="Output 2 3 3 4 2 3 2 2 2 2" xfId="23823"/>
    <cellStyle name="Output 2 3 3 4 2 3 2 2 3" xfId="23824"/>
    <cellStyle name="Output 2 3 3 4 2 3 2 2 3 2" xfId="23825"/>
    <cellStyle name="Output 2 3 3 4 2 3 2 2 4" xfId="23826"/>
    <cellStyle name="Output 2 3 3 4 2 3 2 3" xfId="23827"/>
    <cellStyle name="Output 2 3 3 4 2 3 2 3 2" xfId="23828"/>
    <cellStyle name="Output 2 3 3 4 2 3 2 3 2 2" xfId="23829"/>
    <cellStyle name="Output 2 3 3 4 2 3 2 3 3" xfId="23830"/>
    <cellStyle name="Output 2 3 3 4 2 3 2 4" xfId="23831"/>
    <cellStyle name="Output 2 3 3 4 2 3 2 4 2" xfId="23832"/>
    <cellStyle name="Output 2 3 3 4 2 3 2 5" xfId="23833"/>
    <cellStyle name="Output 2 3 3 4 2 3 3" xfId="23834"/>
    <cellStyle name="Output 2 3 3 4 2 3 3 2" xfId="23835"/>
    <cellStyle name="Output 2 3 3 4 2 3 3 2 2" xfId="23836"/>
    <cellStyle name="Output 2 3 3 4 2 3 3 3" xfId="23837"/>
    <cellStyle name="Output 2 3 3 4 2 3 3 3 2" xfId="23838"/>
    <cellStyle name="Output 2 3 3 4 2 3 3 4" xfId="23839"/>
    <cellStyle name="Output 2 3 3 4 2 3 4" xfId="23840"/>
    <cellStyle name="Output 2 3 3 4 2 3 4 2" xfId="23841"/>
    <cellStyle name="Output 2 3 3 4 2 3 4 2 2" xfId="23842"/>
    <cellStyle name="Output 2 3 3 4 2 3 4 3" xfId="23843"/>
    <cellStyle name="Output 2 3 3 4 2 3 5" xfId="23844"/>
    <cellStyle name="Output 2 3 3 4 2 3 5 2" xfId="23845"/>
    <cellStyle name="Output 2 3 3 4 2 3 6" xfId="23846"/>
    <cellStyle name="Output 2 3 3 4 2 4" xfId="23847"/>
    <cellStyle name="Output 2 3 3 4 2 4 2" xfId="23848"/>
    <cellStyle name="Output 2 3 3 4 2 4 2 2" xfId="23849"/>
    <cellStyle name="Output 2 3 3 4 2 4 2 2 2" xfId="23850"/>
    <cellStyle name="Output 2 3 3 4 2 4 2 3" xfId="23851"/>
    <cellStyle name="Output 2 3 3 4 2 4 2 3 2" xfId="23852"/>
    <cellStyle name="Output 2 3 3 4 2 4 2 4" xfId="23853"/>
    <cellStyle name="Output 2 3 3 4 2 4 3" xfId="23854"/>
    <cellStyle name="Output 2 3 3 4 2 4 3 2" xfId="23855"/>
    <cellStyle name="Output 2 3 3 4 2 4 3 2 2" xfId="23856"/>
    <cellStyle name="Output 2 3 3 4 2 4 3 3" xfId="23857"/>
    <cellStyle name="Output 2 3 3 4 2 4 4" xfId="23858"/>
    <cellStyle name="Output 2 3 3 4 2 4 4 2" xfId="23859"/>
    <cellStyle name="Output 2 3 3 4 2 4 5" xfId="23860"/>
    <cellStyle name="Output 2 3 3 4 2 5" xfId="23861"/>
    <cellStyle name="Output 2 3 3 4 2 5 2" xfId="23862"/>
    <cellStyle name="Output 2 3 3 4 2 5 2 2" xfId="23863"/>
    <cellStyle name="Output 2 3 3 4 2 5 3" xfId="23864"/>
    <cellStyle name="Output 2 3 3 4 2 5 3 2" xfId="23865"/>
    <cellStyle name="Output 2 3 3 4 2 5 4" xfId="23866"/>
    <cellStyle name="Output 2 3 3 4 2 6" xfId="23867"/>
    <cellStyle name="Output 2 3 3 4 2 6 2" xfId="23868"/>
    <cellStyle name="Output 2 3 3 4 2 6 2 2" xfId="23869"/>
    <cellStyle name="Output 2 3 3 4 2 6 3" xfId="23870"/>
    <cellStyle name="Output 2 3 3 4 2 7" xfId="23871"/>
    <cellStyle name="Output 2 3 3 4 2 7 2" xfId="23872"/>
    <cellStyle name="Output 2 3 3 4 2 8" xfId="23873"/>
    <cellStyle name="Output 2 3 3 4 3" xfId="23874"/>
    <cellStyle name="Output 2 3 3 4 3 2" xfId="23875"/>
    <cellStyle name="Output 2 3 3 4 3 2 2" xfId="23876"/>
    <cellStyle name="Output 2 3 3 4 3 2 2 2" xfId="23877"/>
    <cellStyle name="Output 2 3 3 4 3 2 2 2 2" xfId="23878"/>
    <cellStyle name="Output 2 3 3 4 3 2 2 2 2 2" xfId="23879"/>
    <cellStyle name="Output 2 3 3 4 3 2 2 2 3" xfId="23880"/>
    <cellStyle name="Output 2 3 3 4 3 2 2 2 3 2" xfId="23881"/>
    <cellStyle name="Output 2 3 3 4 3 2 2 2 4" xfId="23882"/>
    <cellStyle name="Output 2 3 3 4 3 2 2 3" xfId="23883"/>
    <cellStyle name="Output 2 3 3 4 3 2 2 3 2" xfId="23884"/>
    <cellStyle name="Output 2 3 3 4 3 2 2 3 2 2" xfId="23885"/>
    <cellStyle name="Output 2 3 3 4 3 2 2 3 3" xfId="23886"/>
    <cellStyle name="Output 2 3 3 4 3 2 2 4" xfId="23887"/>
    <cellStyle name="Output 2 3 3 4 3 2 2 4 2" xfId="23888"/>
    <cellStyle name="Output 2 3 3 4 3 2 2 5" xfId="23889"/>
    <cellStyle name="Output 2 3 3 4 3 2 3" xfId="23890"/>
    <cellStyle name="Output 2 3 3 4 3 2 3 2" xfId="23891"/>
    <cellStyle name="Output 2 3 3 4 3 2 3 2 2" xfId="23892"/>
    <cellStyle name="Output 2 3 3 4 3 2 3 3" xfId="23893"/>
    <cellStyle name="Output 2 3 3 4 3 2 3 3 2" xfId="23894"/>
    <cellStyle name="Output 2 3 3 4 3 2 3 4" xfId="23895"/>
    <cellStyle name="Output 2 3 3 4 3 2 4" xfId="23896"/>
    <cellStyle name="Output 2 3 3 4 3 2 4 2" xfId="23897"/>
    <cellStyle name="Output 2 3 3 4 3 2 4 2 2" xfId="23898"/>
    <cellStyle name="Output 2 3 3 4 3 2 4 3" xfId="23899"/>
    <cellStyle name="Output 2 3 3 4 3 2 5" xfId="23900"/>
    <cellStyle name="Output 2 3 3 4 3 2 5 2" xfId="23901"/>
    <cellStyle name="Output 2 3 3 4 3 2 6" xfId="23902"/>
    <cellStyle name="Output 2 3 3 4 3 3" xfId="23903"/>
    <cellStyle name="Output 2 3 3 4 3 3 2" xfId="23904"/>
    <cellStyle name="Output 2 3 3 4 3 3 2 2" xfId="23905"/>
    <cellStyle name="Output 2 3 3 4 3 3 2 2 2" xfId="23906"/>
    <cellStyle name="Output 2 3 3 4 3 3 2 3" xfId="23907"/>
    <cellStyle name="Output 2 3 3 4 3 3 2 3 2" xfId="23908"/>
    <cellStyle name="Output 2 3 3 4 3 3 2 4" xfId="23909"/>
    <cellStyle name="Output 2 3 3 4 3 3 3" xfId="23910"/>
    <cellStyle name="Output 2 3 3 4 3 3 3 2" xfId="23911"/>
    <cellStyle name="Output 2 3 3 4 3 3 3 2 2" xfId="23912"/>
    <cellStyle name="Output 2 3 3 4 3 3 3 3" xfId="23913"/>
    <cellStyle name="Output 2 3 3 4 3 3 4" xfId="23914"/>
    <cellStyle name="Output 2 3 3 4 3 3 4 2" xfId="23915"/>
    <cellStyle name="Output 2 3 3 4 3 3 5" xfId="23916"/>
    <cellStyle name="Output 2 3 3 4 3 4" xfId="23917"/>
    <cellStyle name="Output 2 3 3 4 3 4 2" xfId="23918"/>
    <cellStyle name="Output 2 3 3 4 3 4 2 2" xfId="23919"/>
    <cellStyle name="Output 2 3 3 4 3 4 3" xfId="23920"/>
    <cellStyle name="Output 2 3 3 4 3 4 3 2" xfId="23921"/>
    <cellStyle name="Output 2 3 3 4 3 4 4" xfId="23922"/>
    <cellStyle name="Output 2 3 3 4 3 5" xfId="23923"/>
    <cellStyle name="Output 2 3 3 4 3 5 2" xfId="23924"/>
    <cellStyle name="Output 2 3 3 4 3 5 2 2" xfId="23925"/>
    <cellStyle name="Output 2 3 3 4 3 5 3" xfId="23926"/>
    <cellStyle name="Output 2 3 3 4 3 6" xfId="23927"/>
    <cellStyle name="Output 2 3 3 4 3 6 2" xfId="23928"/>
    <cellStyle name="Output 2 3 3 4 3 7" xfId="23929"/>
    <cellStyle name="Output 2 3 3 4 4" xfId="23930"/>
    <cellStyle name="Output 2 3 3 4 4 2" xfId="23931"/>
    <cellStyle name="Output 2 3 3 4 4 2 2" xfId="23932"/>
    <cellStyle name="Output 2 3 3 4 4 2 2 2" xfId="23933"/>
    <cellStyle name="Output 2 3 3 4 4 2 2 2 2" xfId="23934"/>
    <cellStyle name="Output 2 3 3 4 4 2 2 3" xfId="23935"/>
    <cellStyle name="Output 2 3 3 4 4 2 2 3 2" xfId="23936"/>
    <cellStyle name="Output 2 3 3 4 4 2 2 4" xfId="23937"/>
    <cellStyle name="Output 2 3 3 4 4 2 3" xfId="23938"/>
    <cellStyle name="Output 2 3 3 4 4 2 3 2" xfId="23939"/>
    <cellStyle name="Output 2 3 3 4 4 2 3 2 2" xfId="23940"/>
    <cellStyle name="Output 2 3 3 4 4 2 3 3" xfId="23941"/>
    <cellStyle name="Output 2 3 3 4 4 2 4" xfId="23942"/>
    <cellStyle name="Output 2 3 3 4 4 2 4 2" xfId="23943"/>
    <cellStyle name="Output 2 3 3 4 4 2 5" xfId="23944"/>
    <cellStyle name="Output 2 3 3 4 4 3" xfId="23945"/>
    <cellStyle name="Output 2 3 3 4 4 3 2" xfId="23946"/>
    <cellStyle name="Output 2 3 3 4 4 3 2 2" xfId="23947"/>
    <cellStyle name="Output 2 3 3 4 4 3 3" xfId="23948"/>
    <cellStyle name="Output 2 3 3 4 4 3 3 2" xfId="23949"/>
    <cellStyle name="Output 2 3 3 4 4 3 4" xfId="23950"/>
    <cellStyle name="Output 2 3 3 4 4 4" xfId="23951"/>
    <cellStyle name="Output 2 3 3 4 4 4 2" xfId="23952"/>
    <cellStyle name="Output 2 3 3 4 4 4 2 2" xfId="23953"/>
    <cellStyle name="Output 2 3 3 4 4 4 3" xfId="23954"/>
    <cellStyle name="Output 2 3 3 4 4 5" xfId="23955"/>
    <cellStyle name="Output 2 3 3 4 4 5 2" xfId="23956"/>
    <cellStyle name="Output 2 3 3 4 4 6" xfId="23957"/>
    <cellStyle name="Output 2 3 3 4 5" xfId="23958"/>
    <cellStyle name="Output 2 3 3 4 5 2" xfId="23959"/>
    <cellStyle name="Output 2 3 3 4 5 2 2" xfId="23960"/>
    <cellStyle name="Output 2 3 3 4 5 2 2 2" xfId="23961"/>
    <cellStyle name="Output 2 3 3 4 5 2 3" xfId="23962"/>
    <cellStyle name="Output 2 3 3 4 5 2 3 2" xfId="23963"/>
    <cellStyle name="Output 2 3 3 4 5 2 4" xfId="23964"/>
    <cellStyle name="Output 2 3 3 4 5 3" xfId="23965"/>
    <cellStyle name="Output 2 3 3 4 5 3 2" xfId="23966"/>
    <cellStyle name="Output 2 3 3 4 5 3 2 2" xfId="23967"/>
    <cellStyle name="Output 2 3 3 4 5 3 3" xfId="23968"/>
    <cellStyle name="Output 2 3 3 4 5 4" xfId="23969"/>
    <cellStyle name="Output 2 3 3 4 5 4 2" xfId="23970"/>
    <cellStyle name="Output 2 3 3 4 5 5" xfId="23971"/>
    <cellStyle name="Output 2 3 3 4 6" xfId="23972"/>
    <cellStyle name="Output 2 3 3 4 6 2" xfId="23973"/>
    <cellStyle name="Output 2 3 3 4 6 2 2" xfId="23974"/>
    <cellStyle name="Output 2 3 3 4 6 3" xfId="23975"/>
    <cellStyle name="Output 2 3 3 4 6 3 2" xfId="23976"/>
    <cellStyle name="Output 2 3 3 4 6 4" xfId="23977"/>
    <cellStyle name="Output 2 3 3 4 7" xfId="23978"/>
    <cellStyle name="Output 2 3 3 4 7 2" xfId="23979"/>
    <cellStyle name="Output 2 3 3 4 7 2 2" xfId="23980"/>
    <cellStyle name="Output 2 3 3 4 7 3" xfId="23981"/>
    <cellStyle name="Output 2 3 3 4 8" xfId="23982"/>
    <cellStyle name="Output 2 3 3 4 8 2" xfId="23983"/>
    <cellStyle name="Output 2 3 3 4 9" xfId="23984"/>
    <cellStyle name="Output 2 3 3 5" xfId="23985"/>
    <cellStyle name="Output 2 3 3 5 2" xfId="23986"/>
    <cellStyle name="Output 2 3 3 5 2 2" xfId="23987"/>
    <cellStyle name="Output 2 3 3 5 2 2 2" xfId="23988"/>
    <cellStyle name="Output 2 3 3 5 2 2 2 2" xfId="23989"/>
    <cellStyle name="Output 2 3 3 5 2 2 2 2 2" xfId="23990"/>
    <cellStyle name="Output 2 3 3 5 2 2 2 2 2 2" xfId="23991"/>
    <cellStyle name="Output 2 3 3 5 2 2 2 2 3" xfId="23992"/>
    <cellStyle name="Output 2 3 3 5 2 2 2 2 3 2" xfId="23993"/>
    <cellStyle name="Output 2 3 3 5 2 2 2 2 4" xfId="23994"/>
    <cellStyle name="Output 2 3 3 5 2 2 2 3" xfId="23995"/>
    <cellStyle name="Output 2 3 3 5 2 2 2 3 2" xfId="23996"/>
    <cellStyle name="Output 2 3 3 5 2 2 2 3 2 2" xfId="23997"/>
    <cellStyle name="Output 2 3 3 5 2 2 2 3 3" xfId="23998"/>
    <cellStyle name="Output 2 3 3 5 2 2 2 4" xfId="23999"/>
    <cellStyle name="Output 2 3 3 5 2 2 2 4 2" xfId="24000"/>
    <cellStyle name="Output 2 3 3 5 2 2 2 5" xfId="24001"/>
    <cellStyle name="Output 2 3 3 5 2 2 3" xfId="24002"/>
    <cellStyle name="Output 2 3 3 5 2 2 3 2" xfId="24003"/>
    <cellStyle name="Output 2 3 3 5 2 2 3 2 2" xfId="24004"/>
    <cellStyle name="Output 2 3 3 5 2 2 3 3" xfId="24005"/>
    <cellStyle name="Output 2 3 3 5 2 2 3 3 2" xfId="24006"/>
    <cellStyle name="Output 2 3 3 5 2 2 3 4" xfId="24007"/>
    <cellStyle name="Output 2 3 3 5 2 2 4" xfId="24008"/>
    <cellStyle name="Output 2 3 3 5 2 2 4 2" xfId="24009"/>
    <cellStyle name="Output 2 3 3 5 2 2 4 2 2" xfId="24010"/>
    <cellStyle name="Output 2 3 3 5 2 2 4 3" xfId="24011"/>
    <cellStyle name="Output 2 3 3 5 2 2 5" xfId="24012"/>
    <cellStyle name="Output 2 3 3 5 2 2 5 2" xfId="24013"/>
    <cellStyle name="Output 2 3 3 5 2 2 6" xfId="24014"/>
    <cellStyle name="Output 2 3 3 5 2 3" xfId="24015"/>
    <cellStyle name="Output 2 3 3 5 2 3 2" xfId="24016"/>
    <cellStyle name="Output 2 3 3 5 2 3 2 2" xfId="24017"/>
    <cellStyle name="Output 2 3 3 5 2 3 2 2 2" xfId="24018"/>
    <cellStyle name="Output 2 3 3 5 2 3 2 3" xfId="24019"/>
    <cellStyle name="Output 2 3 3 5 2 3 2 3 2" xfId="24020"/>
    <cellStyle name="Output 2 3 3 5 2 3 2 4" xfId="24021"/>
    <cellStyle name="Output 2 3 3 5 2 3 3" xfId="24022"/>
    <cellStyle name="Output 2 3 3 5 2 3 3 2" xfId="24023"/>
    <cellStyle name="Output 2 3 3 5 2 3 3 2 2" xfId="24024"/>
    <cellStyle name="Output 2 3 3 5 2 3 3 3" xfId="24025"/>
    <cellStyle name="Output 2 3 3 5 2 3 4" xfId="24026"/>
    <cellStyle name="Output 2 3 3 5 2 3 4 2" xfId="24027"/>
    <cellStyle name="Output 2 3 3 5 2 3 5" xfId="24028"/>
    <cellStyle name="Output 2 3 3 5 2 4" xfId="24029"/>
    <cellStyle name="Output 2 3 3 5 2 4 2" xfId="24030"/>
    <cellStyle name="Output 2 3 3 5 2 4 2 2" xfId="24031"/>
    <cellStyle name="Output 2 3 3 5 2 4 3" xfId="24032"/>
    <cellStyle name="Output 2 3 3 5 2 4 3 2" xfId="24033"/>
    <cellStyle name="Output 2 3 3 5 2 4 4" xfId="24034"/>
    <cellStyle name="Output 2 3 3 5 2 5" xfId="24035"/>
    <cellStyle name="Output 2 3 3 5 2 5 2" xfId="24036"/>
    <cellStyle name="Output 2 3 3 5 2 5 2 2" xfId="24037"/>
    <cellStyle name="Output 2 3 3 5 2 5 3" xfId="24038"/>
    <cellStyle name="Output 2 3 3 5 2 6" xfId="24039"/>
    <cellStyle name="Output 2 3 3 5 2 6 2" xfId="24040"/>
    <cellStyle name="Output 2 3 3 5 2 7" xfId="24041"/>
    <cellStyle name="Output 2 3 3 5 3" xfId="24042"/>
    <cellStyle name="Output 2 3 3 5 3 2" xfId="24043"/>
    <cellStyle name="Output 2 3 3 5 3 2 2" xfId="24044"/>
    <cellStyle name="Output 2 3 3 5 3 2 2 2" xfId="24045"/>
    <cellStyle name="Output 2 3 3 5 3 2 2 2 2" xfId="24046"/>
    <cellStyle name="Output 2 3 3 5 3 2 2 3" xfId="24047"/>
    <cellStyle name="Output 2 3 3 5 3 2 2 3 2" xfId="24048"/>
    <cellStyle name="Output 2 3 3 5 3 2 2 4" xfId="24049"/>
    <cellStyle name="Output 2 3 3 5 3 2 3" xfId="24050"/>
    <cellStyle name="Output 2 3 3 5 3 2 3 2" xfId="24051"/>
    <cellStyle name="Output 2 3 3 5 3 2 3 2 2" xfId="24052"/>
    <cellStyle name="Output 2 3 3 5 3 2 3 3" xfId="24053"/>
    <cellStyle name="Output 2 3 3 5 3 2 4" xfId="24054"/>
    <cellStyle name="Output 2 3 3 5 3 2 4 2" xfId="24055"/>
    <cellStyle name="Output 2 3 3 5 3 2 5" xfId="24056"/>
    <cellStyle name="Output 2 3 3 5 3 3" xfId="24057"/>
    <cellStyle name="Output 2 3 3 5 3 3 2" xfId="24058"/>
    <cellStyle name="Output 2 3 3 5 3 3 2 2" xfId="24059"/>
    <cellStyle name="Output 2 3 3 5 3 3 3" xfId="24060"/>
    <cellStyle name="Output 2 3 3 5 3 3 3 2" xfId="24061"/>
    <cellStyle name="Output 2 3 3 5 3 3 4" xfId="24062"/>
    <cellStyle name="Output 2 3 3 5 3 4" xfId="24063"/>
    <cellStyle name="Output 2 3 3 5 3 4 2" xfId="24064"/>
    <cellStyle name="Output 2 3 3 5 3 4 2 2" xfId="24065"/>
    <cellStyle name="Output 2 3 3 5 3 4 3" xfId="24066"/>
    <cellStyle name="Output 2 3 3 5 3 5" xfId="24067"/>
    <cellStyle name="Output 2 3 3 5 3 5 2" xfId="24068"/>
    <cellStyle name="Output 2 3 3 5 3 6" xfId="24069"/>
    <cellStyle name="Output 2 3 3 5 4" xfId="24070"/>
    <cellStyle name="Output 2 3 3 5 4 2" xfId="24071"/>
    <cellStyle name="Output 2 3 3 5 4 2 2" xfId="24072"/>
    <cellStyle name="Output 2 3 3 5 4 2 2 2" xfId="24073"/>
    <cellStyle name="Output 2 3 3 5 4 2 3" xfId="24074"/>
    <cellStyle name="Output 2 3 3 5 4 2 3 2" xfId="24075"/>
    <cellStyle name="Output 2 3 3 5 4 2 4" xfId="24076"/>
    <cellStyle name="Output 2 3 3 5 4 3" xfId="24077"/>
    <cellStyle name="Output 2 3 3 5 4 3 2" xfId="24078"/>
    <cellStyle name="Output 2 3 3 5 4 3 2 2" xfId="24079"/>
    <cellStyle name="Output 2 3 3 5 4 3 3" xfId="24080"/>
    <cellStyle name="Output 2 3 3 5 4 4" xfId="24081"/>
    <cellStyle name="Output 2 3 3 5 4 4 2" xfId="24082"/>
    <cellStyle name="Output 2 3 3 5 4 5" xfId="24083"/>
    <cellStyle name="Output 2 3 3 5 5" xfId="24084"/>
    <cellStyle name="Output 2 3 3 5 5 2" xfId="24085"/>
    <cellStyle name="Output 2 3 3 5 5 2 2" xfId="24086"/>
    <cellStyle name="Output 2 3 3 5 5 3" xfId="24087"/>
    <cellStyle name="Output 2 3 3 5 5 3 2" xfId="24088"/>
    <cellStyle name="Output 2 3 3 5 5 4" xfId="24089"/>
    <cellStyle name="Output 2 3 3 5 6" xfId="24090"/>
    <cellStyle name="Output 2 3 3 5 6 2" xfId="24091"/>
    <cellStyle name="Output 2 3 3 5 6 2 2" xfId="24092"/>
    <cellStyle name="Output 2 3 3 5 6 3" xfId="24093"/>
    <cellStyle name="Output 2 3 3 5 7" xfId="24094"/>
    <cellStyle name="Output 2 3 3 5 7 2" xfId="24095"/>
    <cellStyle name="Output 2 3 3 5 8" xfId="24096"/>
    <cellStyle name="Output 2 3 3 6" xfId="24097"/>
    <cellStyle name="Output 2 3 3 6 2" xfId="24098"/>
    <cellStyle name="Output 2 3 3 6 2 2" xfId="24099"/>
    <cellStyle name="Output 2 3 3 6 2 2 2" xfId="24100"/>
    <cellStyle name="Output 2 3 3 6 2 2 2 2" xfId="24101"/>
    <cellStyle name="Output 2 3 3 6 2 2 2 2 2" xfId="24102"/>
    <cellStyle name="Output 2 3 3 6 2 2 2 3" xfId="24103"/>
    <cellStyle name="Output 2 3 3 6 2 2 2 3 2" xfId="24104"/>
    <cellStyle name="Output 2 3 3 6 2 2 2 4" xfId="24105"/>
    <cellStyle name="Output 2 3 3 6 2 2 3" xfId="24106"/>
    <cellStyle name="Output 2 3 3 6 2 2 3 2" xfId="24107"/>
    <cellStyle name="Output 2 3 3 6 2 2 3 2 2" xfId="24108"/>
    <cellStyle name="Output 2 3 3 6 2 2 3 3" xfId="24109"/>
    <cellStyle name="Output 2 3 3 6 2 2 4" xfId="24110"/>
    <cellStyle name="Output 2 3 3 6 2 2 4 2" xfId="24111"/>
    <cellStyle name="Output 2 3 3 6 2 2 5" xfId="24112"/>
    <cellStyle name="Output 2 3 3 6 2 3" xfId="24113"/>
    <cellStyle name="Output 2 3 3 6 2 3 2" xfId="24114"/>
    <cellStyle name="Output 2 3 3 6 2 3 2 2" xfId="24115"/>
    <cellStyle name="Output 2 3 3 6 2 3 3" xfId="24116"/>
    <cellStyle name="Output 2 3 3 6 2 3 3 2" xfId="24117"/>
    <cellStyle name="Output 2 3 3 6 2 3 4" xfId="24118"/>
    <cellStyle name="Output 2 3 3 6 2 4" xfId="24119"/>
    <cellStyle name="Output 2 3 3 6 2 4 2" xfId="24120"/>
    <cellStyle name="Output 2 3 3 6 2 4 2 2" xfId="24121"/>
    <cellStyle name="Output 2 3 3 6 2 4 3" xfId="24122"/>
    <cellStyle name="Output 2 3 3 6 2 5" xfId="24123"/>
    <cellStyle name="Output 2 3 3 6 2 5 2" xfId="24124"/>
    <cellStyle name="Output 2 3 3 6 2 6" xfId="24125"/>
    <cellStyle name="Output 2 3 3 6 3" xfId="24126"/>
    <cellStyle name="Output 2 3 3 6 3 2" xfId="24127"/>
    <cellStyle name="Output 2 3 3 6 3 2 2" xfId="24128"/>
    <cellStyle name="Output 2 3 3 6 3 2 2 2" xfId="24129"/>
    <cellStyle name="Output 2 3 3 6 3 2 3" xfId="24130"/>
    <cellStyle name="Output 2 3 3 6 3 2 3 2" xfId="24131"/>
    <cellStyle name="Output 2 3 3 6 3 2 4" xfId="24132"/>
    <cellStyle name="Output 2 3 3 6 3 3" xfId="24133"/>
    <cellStyle name="Output 2 3 3 6 3 3 2" xfId="24134"/>
    <cellStyle name="Output 2 3 3 6 3 3 2 2" xfId="24135"/>
    <cellStyle name="Output 2 3 3 6 3 3 3" xfId="24136"/>
    <cellStyle name="Output 2 3 3 6 3 4" xfId="24137"/>
    <cellStyle name="Output 2 3 3 6 3 4 2" xfId="24138"/>
    <cellStyle name="Output 2 3 3 6 3 5" xfId="24139"/>
    <cellStyle name="Output 2 3 3 6 4" xfId="24140"/>
    <cellStyle name="Output 2 3 3 6 4 2" xfId="24141"/>
    <cellStyle name="Output 2 3 3 6 4 2 2" xfId="24142"/>
    <cellStyle name="Output 2 3 3 6 4 3" xfId="24143"/>
    <cellStyle name="Output 2 3 3 6 4 3 2" xfId="24144"/>
    <cellStyle name="Output 2 3 3 6 4 4" xfId="24145"/>
    <cellStyle name="Output 2 3 3 6 5" xfId="24146"/>
    <cellStyle name="Output 2 3 3 6 5 2" xfId="24147"/>
    <cellStyle name="Output 2 3 3 6 5 2 2" xfId="24148"/>
    <cellStyle name="Output 2 3 3 6 5 3" xfId="24149"/>
    <cellStyle name="Output 2 3 3 6 6" xfId="24150"/>
    <cellStyle name="Output 2 3 3 6 6 2" xfId="24151"/>
    <cellStyle name="Output 2 3 3 6 7" xfId="24152"/>
    <cellStyle name="Output 2 3 3 7" xfId="24153"/>
    <cellStyle name="Output 2 3 3 7 2" xfId="24154"/>
    <cellStyle name="Output 2 3 3 7 2 2" xfId="24155"/>
    <cellStyle name="Output 2 3 3 7 2 2 2" xfId="24156"/>
    <cellStyle name="Output 2 3 3 7 2 2 2 2" xfId="24157"/>
    <cellStyle name="Output 2 3 3 7 2 2 3" xfId="24158"/>
    <cellStyle name="Output 2 3 3 7 2 2 3 2" xfId="24159"/>
    <cellStyle name="Output 2 3 3 7 2 2 4" xfId="24160"/>
    <cellStyle name="Output 2 3 3 7 2 3" xfId="24161"/>
    <cellStyle name="Output 2 3 3 7 2 3 2" xfId="24162"/>
    <cellStyle name="Output 2 3 3 7 2 3 2 2" xfId="24163"/>
    <cellStyle name="Output 2 3 3 7 2 3 3" xfId="24164"/>
    <cellStyle name="Output 2 3 3 7 2 4" xfId="24165"/>
    <cellStyle name="Output 2 3 3 7 2 4 2" xfId="24166"/>
    <cellStyle name="Output 2 3 3 7 2 5" xfId="24167"/>
    <cellStyle name="Output 2 3 3 7 3" xfId="24168"/>
    <cellStyle name="Output 2 3 3 7 3 2" xfId="24169"/>
    <cellStyle name="Output 2 3 3 7 3 2 2" xfId="24170"/>
    <cellStyle name="Output 2 3 3 7 3 3" xfId="24171"/>
    <cellStyle name="Output 2 3 3 7 3 3 2" xfId="24172"/>
    <cellStyle name="Output 2 3 3 7 3 4" xfId="24173"/>
    <cellStyle name="Output 2 3 3 7 4" xfId="24174"/>
    <cellStyle name="Output 2 3 3 7 4 2" xfId="24175"/>
    <cellStyle name="Output 2 3 3 7 4 2 2" xfId="24176"/>
    <cellStyle name="Output 2 3 3 7 4 3" xfId="24177"/>
    <cellStyle name="Output 2 3 3 7 5" xfId="24178"/>
    <cellStyle name="Output 2 3 3 7 5 2" xfId="24179"/>
    <cellStyle name="Output 2 3 3 7 6" xfId="24180"/>
    <cellStyle name="Output 2 3 3 8" xfId="24181"/>
    <cellStyle name="Output 2 3 3 8 2" xfId="24182"/>
    <cellStyle name="Output 2 3 3 8 2 2" xfId="24183"/>
    <cellStyle name="Output 2 3 3 8 2 2 2" xfId="24184"/>
    <cellStyle name="Output 2 3 3 8 2 3" xfId="24185"/>
    <cellStyle name="Output 2 3 3 8 2 3 2" xfId="24186"/>
    <cellStyle name="Output 2 3 3 8 2 4" xfId="24187"/>
    <cellStyle name="Output 2 3 3 8 3" xfId="24188"/>
    <cellStyle name="Output 2 3 3 8 3 2" xfId="24189"/>
    <cellStyle name="Output 2 3 3 8 3 2 2" xfId="24190"/>
    <cellStyle name="Output 2 3 3 8 3 3" xfId="24191"/>
    <cellStyle name="Output 2 3 3 8 4" xfId="24192"/>
    <cellStyle name="Output 2 3 3 8 4 2" xfId="24193"/>
    <cellStyle name="Output 2 3 3 8 5" xfId="24194"/>
    <cellStyle name="Output 2 3 3 9" xfId="24195"/>
    <cellStyle name="Output 2 3 3 9 2" xfId="24196"/>
    <cellStyle name="Output 2 3 3 9 2 2" xfId="24197"/>
    <cellStyle name="Output 2 3 3 9 3" xfId="24198"/>
    <cellStyle name="Output 2 3 3 9 3 2" xfId="24199"/>
    <cellStyle name="Output 2 3 3 9 4" xfId="24200"/>
    <cellStyle name="Output 2 3 4" xfId="24201"/>
    <cellStyle name="Output 2 3 4 10" xfId="24202"/>
    <cellStyle name="Output 2 3 4 10 2" xfId="24203"/>
    <cellStyle name="Output 2 3 4 10 2 2" xfId="24204"/>
    <cellStyle name="Output 2 3 4 10 3" xfId="24205"/>
    <cellStyle name="Output 2 3 4 11" xfId="24206"/>
    <cellStyle name="Output 2 3 4 11 2" xfId="24207"/>
    <cellStyle name="Output 2 3 4 12" xfId="24208"/>
    <cellStyle name="Output 2 3 4 2" xfId="24209"/>
    <cellStyle name="Output 2 3 4 2 10" xfId="24210"/>
    <cellStyle name="Output 2 3 4 2 2" xfId="24211"/>
    <cellStyle name="Output 2 3 4 2 2 2" xfId="24212"/>
    <cellStyle name="Output 2 3 4 2 2 2 2" xfId="24213"/>
    <cellStyle name="Output 2 3 4 2 2 2 2 2" xfId="24214"/>
    <cellStyle name="Output 2 3 4 2 2 2 2 2 2" xfId="24215"/>
    <cellStyle name="Output 2 3 4 2 2 2 2 2 2 2" xfId="24216"/>
    <cellStyle name="Output 2 3 4 2 2 2 2 2 2 2 2" xfId="24217"/>
    <cellStyle name="Output 2 3 4 2 2 2 2 2 2 2 2 2" xfId="24218"/>
    <cellStyle name="Output 2 3 4 2 2 2 2 2 2 2 3" xfId="24219"/>
    <cellStyle name="Output 2 3 4 2 2 2 2 2 2 2 3 2" xfId="24220"/>
    <cellStyle name="Output 2 3 4 2 2 2 2 2 2 2 4" xfId="24221"/>
    <cellStyle name="Output 2 3 4 2 2 2 2 2 2 3" xfId="24222"/>
    <cellStyle name="Output 2 3 4 2 2 2 2 2 2 3 2" xfId="24223"/>
    <cellStyle name="Output 2 3 4 2 2 2 2 2 2 3 2 2" xfId="24224"/>
    <cellStyle name="Output 2 3 4 2 2 2 2 2 2 3 3" xfId="24225"/>
    <cellStyle name="Output 2 3 4 2 2 2 2 2 2 4" xfId="24226"/>
    <cellStyle name="Output 2 3 4 2 2 2 2 2 2 4 2" xfId="24227"/>
    <cellStyle name="Output 2 3 4 2 2 2 2 2 2 5" xfId="24228"/>
    <cellStyle name="Output 2 3 4 2 2 2 2 2 3" xfId="24229"/>
    <cellStyle name="Output 2 3 4 2 2 2 2 2 3 2" xfId="24230"/>
    <cellStyle name="Output 2 3 4 2 2 2 2 2 3 2 2" xfId="24231"/>
    <cellStyle name="Output 2 3 4 2 2 2 2 2 3 3" xfId="24232"/>
    <cellStyle name="Output 2 3 4 2 2 2 2 2 3 3 2" xfId="24233"/>
    <cellStyle name="Output 2 3 4 2 2 2 2 2 3 4" xfId="24234"/>
    <cellStyle name="Output 2 3 4 2 2 2 2 2 4" xfId="24235"/>
    <cellStyle name="Output 2 3 4 2 2 2 2 2 4 2" xfId="24236"/>
    <cellStyle name="Output 2 3 4 2 2 2 2 2 4 2 2" xfId="24237"/>
    <cellStyle name="Output 2 3 4 2 2 2 2 2 4 3" xfId="24238"/>
    <cellStyle name="Output 2 3 4 2 2 2 2 2 5" xfId="24239"/>
    <cellStyle name="Output 2 3 4 2 2 2 2 2 5 2" xfId="24240"/>
    <cellStyle name="Output 2 3 4 2 2 2 2 2 6" xfId="24241"/>
    <cellStyle name="Output 2 3 4 2 2 2 2 3" xfId="24242"/>
    <cellStyle name="Output 2 3 4 2 2 2 2 3 2" xfId="24243"/>
    <cellStyle name="Output 2 3 4 2 2 2 2 3 2 2" xfId="24244"/>
    <cellStyle name="Output 2 3 4 2 2 2 2 3 2 2 2" xfId="24245"/>
    <cellStyle name="Output 2 3 4 2 2 2 2 3 2 3" xfId="24246"/>
    <cellStyle name="Output 2 3 4 2 2 2 2 3 2 3 2" xfId="24247"/>
    <cellStyle name="Output 2 3 4 2 2 2 2 3 2 4" xfId="24248"/>
    <cellStyle name="Output 2 3 4 2 2 2 2 3 3" xfId="24249"/>
    <cellStyle name="Output 2 3 4 2 2 2 2 3 3 2" xfId="24250"/>
    <cellStyle name="Output 2 3 4 2 2 2 2 3 3 2 2" xfId="24251"/>
    <cellStyle name="Output 2 3 4 2 2 2 2 3 3 3" xfId="24252"/>
    <cellStyle name="Output 2 3 4 2 2 2 2 3 4" xfId="24253"/>
    <cellStyle name="Output 2 3 4 2 2 2 2 3 4 2" xfId="24254"/>
    <cellStyle name="Output 2 3 4 2 2 2 2 3 5" xfId="24255"/>
    <cellStyle name="Output 2 3 4 2 2 2 2 4" xfId="24256"/>
    <cellStyle name="Output 2 3 4 2 2 2 2 4 2" xfId="24257"/>
    <cellStyle name="Output 2 3 4 2 2 2 2 4 2 2" xfId="24258"/>
    <cellStyle name="Output 2 3 4 2 2 2 2 4 3" xfId="24259"/>
    <cellStyle name="Output 2 3 4 2 2 2 2 4 3 2" xfId="24260"/>
    <cellStyle name="Output 2 3 4 2 2 2 2 4 4" xfId="24261"/>
    <cellStyle name="Output 2 3 4 2 2 2 2 5" xfId="24262"/>
    <cellStyle name="Output 2 3 4 2 2 2 2 5 2" xfId="24263"/>
    <cellStyle name="Output 2 3 4 2 2 2 2 5 2 2" xfId="24264"/>
    <cellStyle name="Output 2 3 4 2 2 2 2 5 3" xfId="24265"/>
    <cellStyle name="Output 2 3 4 2 2 2 2 6" xfId="24266"/>
    <cellStyle name="Output 2 3 4 2 2 2 2 6 2" xfId="24267"/>
    <cellStyle name="Output 2 3 4 2 2 2 2 7" xfId="24268"/>
    <cellStyle name="Output 2 3 4 2 2 2 3" xfId="24269"/>
    <cellStyle name="Output 2 3 4 2 2 2 3 2" xfId="24270"/>
    <cellStyle name="Output 2 3 4 2 2 2 3 2 2" xfId="24271"/>
    <cellStyle name="Output 2 3 4 2 2 2 3 2 2 2" xfId="24272"/>
    <cellStyle name="Output 2 3 4 2 2 2 3 2 2 2 2" xfId="24273"/>
    <cellStyle name="Output 2 3 4 2 2 2 3 2 2 3" xfId="24274"/>
    <cellStyle name="Output 2 3 4 2 2 2 3 2 2 3 2" xfId="24275"/>
    <cellStyle name="Output 2 3 4 2 2 2 3 2 2 4" xfId="24276"/>
    <cellStyle name="Output 2 3 4 2 2 2 3 2 3" xfId="24277"/>
    <cellStyle name="Output 2 3 4 2 2 2 3 2 3 2" xfId="24278"/>
    <cellStyle name="Output 2 3 4 2 2 2 3 2 3 2 2" xfId="24279"/>
    <cellStyle name="Output 2 3 4 2 2 2 3 2 3 3" xfId="24280"/>
    <cellStyle name="Output 2 3 4 2 2 2 3 2 4" xfId="24281"/>
    <cellStyle name="Output 2 3 4 2 2 2 3 2 4 2" xfId="24282"/>
    <cellStyle name="Output 2 3 4 2 2 2 3 2 5" xfId="24283"/>
    <cellStyle name="Output 2 3 4 2 2 2 3 3" xfId="24284"/>
    <cellStyle name="Output 2 3 4 2 2 2 3 3 2" xfId="24285"/>
    <cellStyle name="Output 2 3 4 2 2 2 3 3 2 2" xfId="24286"/>
    <cellStyle name="Output 2 3 4 2 2 2 3 3 3" xfId="24287"/>
    <cellStyle name="Output 2 3 4 2 2 2 3 3 3 2" xfId="24288"/>
    <cellStyle name="Output 2 3 4 2 2 2 3 3 4" xfId="24289"/>
    <cellStyle name="Output 2 3 4 2 2 2 3 4" xfId="24290"/>
    <cellStyle name="Output 2 3 4 2 2 2 3 4 2" xfId="24291"/>
    <cellStyle name="Output 2 3 4 2 2 2 3 4 2 2" xfId="24292"/>
    <cellStyle name="Output 2 3 4 2 2 2 3 4 3" xfId="24293"/>
    <cellStyle name="Output 2 3 4 2 2 2 3 5" xfId="24294"/>
    <cellStyle name="Output 2 3 4 2 2 2 3 5 2" xfId="24295"/>
    <cellStyle name="Output 2 3 4 2 2 2 3 6" xfId="24296"/>
    <cellStyle name="Output 2 3 4 2 2 2 4" xfId="24297"/>
    <cellStyle name="Output 2 3 4 2 2 2 4 2" xfId="24298"/>
    <cellStyle name="Output 2 3 4 2 2 2 4 2 2" xfId="24299"/>
    <cellStyle name="Output 2 3 4 2 2 2 4 2 2 2" xfId="24300"/>
    <cellStyle name="Output 2 3 4 2 2 2 4 2 3" xfId="24301"/>
    <cellStyle name="Output 2 3 4 2 2 2 4 2 3 2" xfId="24302"/>
    <cellStyle name="Output 2 3 4 2 2 2 4 2 4" xfId="24303"/>
    <cellStyle name="Output 2 3 4 2 2 2 4 3" xfId="24304"/>
    <cellStyle name="Output 2 3 4 2 2 2 4 3 2" xfId="24305"/>
    <cellStyle name="Output 2 3 4 2 2 2 4 3 2 2" xfId="24306"/>
    <cellStyle name="Output 2 3 4 2 2 2 4 3 3" xfId="24307"/>
    <cellStyle name="Output 2 3 4 2 2 2 4 4" xfId="24308"/>
    <cellStyle name="Output 2 3 4 2 2 2 4 4 2" xfId="24309"/>
    <cellStyle name="Output 2 3 4 2 2 2 4 5" xfId="24310"/>
    <cellStyle name="Output 2 3 4 2 2 2 5" xfId="24311"/>
    <cellStyle name="Output 2 3 4 2 2 2 5 2" xfId="24312"/>
    <cellStyle name="Output 2 3 4 2 2 2 5 2 2" xfId="24313"/>
    <cellStyle name="Output 2 3 4 2 2 2 5 3" xfId="24314"/>
    <cellStyle name="Output 2 3 4 2 2 2 5 3 2" xfId="24315"/>
    <cellStyle name="Output 2 3 4 2 2 2 5 4" xfId="24316"/>
    <cellStyle name="Output 2 3 4 2 2 2 6" xfId="24317"/>
    <cellStyle name="Output 2 3 4 2 2 2 6 2" xfId="24318"/>
    <cellStyle name="Output 2 3 4 2 2 2 6 2 2" xfId="24319"/>
    <cellStyle name="Output 2 3 4 2 2 2 6 3" xfId="24320"/>
    <cellStyle name="Output 2 3 4 2 2 2 7" xfId="24321"/>
    <cellStyle name="Output 2 3 4 2 2 2 7 2" xfId="24322"/>
    <cellStyle name="Output 2 3 4 2 2 2 8" xfId="24323"/>
    <cellStyle name="Output 2 3 4 2 2 3" xfId="24324"/>
    <cellStyle name="Output 2 3 4 2 2 3 2" xfId="24325"/>
    <cellStyle name="Output 2 3 4 2 2 3 2 2" xfId="24326"/>
    <cellStyle name="Output 2 3 4 2 2 3 2 2 2" xfId="24327"/>
    <cellStyle name="Output 2 3 4 2 2 3 2 2 2 2" xfId="24328"/>
    <cellStyle name="Output 2 3 4 2 2 3 2 2 2 2 2" xfId="24329"/>
    <cellStyle name="Output 2 3 4 2 2 3 2 2 2 3" xfId="24330"/>
    <cellStyle name="Output 2 3 4 2 2 3 2 2 2 3 2" xfId="24331"/>
    <cellStyle name="Output 2 3 4 2 2 3 2 2 2 4" xfId="24332"/>
    <cellStyle name="Output 2 3 4 2 2 3 2 2 3" xfId="24333"/>
    <cellStyle name="Output 2 3 4 2 2 3 2 2 3 2" xfId="24334"/>
    <cellStyle name="Output 2 3 4 2 2 3 2 2 3 2 2" xfId="24335"/>
    <cellStyle name="Output 2 3 4 2 2 3 2 2 3 3" xfId="24336"/>
    <cellStyle name="Output 2 3 4 2 2 3 2 2 4" xfId="24337"/>
    <cellStyle name="Output 2 3 4 2 2 3 2 2 4 2" xfId="24338"/>
    <cellStyle name="Output 2 3 4 2 2 3 2 2 5" xfId="24339"/>
    <cellStyle name="Output 2 3 4 2 2 3 2 3" xfId="24340"/>
    <cellStyle name="Output 2 3 4 2 2 3 2 3 2" xfId="24341"/>
    <cellStyle name="Output 2 3 4 2 2 3 2 3 2 2" xfId="24342"/>
    <cellStyle name="Output 2 3 4 2 2 3 2 3 3" xfId="24343"/>
    <cellStyle name="Output 2 3 4 2 2 3 2 3 3 2" xfId="24344"/>
    <cellStyle name="Output 2 3 4 2 2 3 2 3 4" xfId="24345"/>
    <cellStyle name="Output 2 3 4 2 2 3 2 4" xfId="24346"/>
    <cellStyle name="Output 2 3 4 2 2 3 2 4 2" xfId="24347"/>
    <cellStyle name="Output 2 3 4 2 2 3 2 4 2 2" xfId="24348"/>
    <cellStyle name="Output 2 3 4 2 2 3 2 4 3" xfId="24349"/>
    <cellStyle name="Output 2 3 4 2 2 3 2 5" xfId="24350"/>
    <cellStyle name="Output 2 3 4 2 2 3 2 5 2" xfId="24351"/>
    <cellStyle name="Output 2 3 4 2 2 3 2 6" xfId="24352"/>
    <cellStyle name="Output 2 3 4 2 2 3 3" xfId="24353"/>
    <cellStyle name="Output 2 3 4 2 2 3 3 2" xfId="24354"/>
    <cellStyle name="Output 2 3 4 2 2 3 3 2 2" xfId="24355"/>
    <cellStyle name="Output 2 3 4 2 2 3 3 2 2 2" xfId="24356"/>
    <cellStyle name="Output 2 3 4 2 2 3 3 2 3" xfId="24357"/>
    <cellStyle name="Output 2 3 4 2 2 3 3 2 3 2" xfId="24358"/>
    <cellStyle name="Output 2 3 4 2 2 3 3 2 4" xfId="24359"/>
    <cellStyle name="Output 2 3 4 2 2 3 3 3" xfId="24360"/>
    <cellStyle name="Output 2 3 4 2 2 3 3 3 2" xfId="24361"/>
    <cellStyle name="Output 2 3 4 2 2 3 3 3 2 2" xfId="24362"/>
    <cellStyle name="Output 2 3 4 2 2 3 3 3 3" xfId="24363"/>
    <cellStyle name="Output 2 3 4 2 2 3 3 4" xfId="24364"/>
    <cellStyle name="Output 2 3 4 2 2 3 3 4 2" xfId="24365"/>
    <cellStyle name="Output 2 3 4 2 2 3 3 5" xfId="24366"/>
    <cellStyle name="Output 2 3 4 2 2 3 4" xfId="24367"/>
    <cellStyle name="Output 2 3 4 2 2 3 4 2" xfId="24368"/>
    <cellStyle name="Output 2 3 4 2 2 3 4 2 2" xfId="24369"/>
    <cellStyle name="Output 2 3 4 2 2 3 4 3" xfId="24370"/>
    <cellStyle name="Output 2 3 4 2 2 3 4 3 2" xfId="24371"/>
    <cellStyle name="Output 2 3 4 2 2 3 4 4" xfId="24372"/>
    <cellStyle name="Output 2 3 4 2 2 3 5" xfId="24373"/>
    <cellStyle name="Output 2 3 4 2 2 3 5 2" xfId="24374"/>
    <cellStyle name="Output 2 3 4 2 2 3 5 2 2" xfId="24375"/>
    <cellStyle name="Output 2 3 4 2 2 3 5 3" xfId="24376"/>
    <cellStyle name="Output 2 3 4 2 2 3 6" xfId="24377"/>
    <cellStyle name="Output 2 3 4 2 2 3 6 2" xfId="24378"/>
    <cellStyle name="Output 2 3 4 2 2 3 7" xfId="24379"/>
    <cellStyle name="Output 2 3 4 2 2 4" xfId="24380"/>
    <cellStyle name="Output 2 3 4 2 2 4 2" xfId="24381"/>
    <cellStyle name="Output 2 3 4 2 2 4 2 2" xfId="24382"/>
    <cellStyle name="Output 2 3 4 2 2 4 2 2 2" xfId="24383"/>
    <cellStyle name="Output 2 3 4 2 2 4 2 2 2 2" xfId="24384"/>
    <cellStyle name="Output 2 3 4 2 2 4 2 2 3" xfId="24385"/>
    <cellStyle name="Output 2 3 4 2 2 4 2 2 3 2" xfId="24386"/>
    <cellStyle name="Output 2 3 4 2 2 4 2 2 4" xfId="24387"/>
    <cellStyle name="Output 2 3 4 2 2 4 2 3" xfId="24388"/>
    <cellStyle name="Output 2 3 4 2 2 4 2 3 2" xfId="24389"/>
    <cellStyle name="Output 2 3 4 2 2 4 2 3 2 2" xfId="24390"/>
    <cellStyle name="Output 2 3 4 2 2 4 2 3 3" xfId="24391"/>
    <cellStyle name="Output 2 3 4 2 2 4 2 4" xfId="24392"/>
    <cellStyle name="Output 2 3 4 2 2 4 2 4 2" xfId="24393"/>
    <cellStyle name="Output 2 3 4 2 2 4 2 5" xfId="24394"/>
    <cellStyle name="Output 2 3 4 2 2 4 3" xfId="24395"/>
    <cellStyle name="Output 2 3 4 2 2 4 3 2" xfId="24396"/>
    <cellStyle name="Output 2 3 4 2 2 4 3 2 2" xfId="24397"/>
    <cellStyle name="Output 2 3 4 2 2 4 3 3" xfId="24398"/>
    <cellStyle name="Output 2 3 4 2 2 4 3 3 2" xfId="24399"/>
    <cellStyle name="Output 2 3 4 2 2 4 3 4" xfId="24400"/>
    <cellStyle name="Output 2 3 4 2 2 4 4" xfId="24401"/>
    <cellStyle name="Output 2 3 4 2 2 4 4 2" xfId="24402"/>
    <cellStyle name="Output 2 3 4 2 2 4 4 2 2" xfId="24403"/>
    <cellStyle name="Output 2 3 4 2 2 4 4 3" xfId="24404"/>
    <cellStyle name="Output 2 3 4 2 2 4 5" xfId="24405"/>
    <cellStyle name="Output 2 3 4 2 2 4 5 2" xfId="24406"/>
    <cellStyle name="Output 2 3 4 2 2 4 6" xfId="24407"/>
    <cellStyle name="Output 2 3 4 2 2 5" xfId="24408"/>
    <cellStyle name="Output 2 3 4 2 2 5 2" xfId="24409"/>
    <cellStyle name="Output 2 3 4 2 2 5 2 2" xfId="24410"/>
    <cellStyle name="Output 2 3 4 2 2 5 2 2 2" xfId="24411"/>
    <cellStyle name="Output 2 3 4 2 2 5 2 3" xfId="24412"/>
    <cellStyle name="Output 2 3 4 2 2 5 2 3 2" xfId="24413"/>
    <cellStyle name="Output 2 3 4 2 2 5 2 4" xfId="24414"/>
    <cellStyle name="Output 2 3 4 2 2 5 3" xfId="24415"/>
    <cellStyle name="Output 2 3 4 2 2 5 3 2" xfId="24416"/>
    <cellStyle name="Output 2 3 4 2 2 5 3 2 2" xfId="24417"/>
    <cellStyle name="Output 2 3 4 2 2 5 3 3" xfId="24418"/>
    <cellStyle name="Output 2 3 4 2 2 5 4" xfId="24419"/>
    <cellStyle name="Output 2 3 4 2 2 5 4 2" xfId="24420"/>
    <cellStyle name="Output 2 3 4 2 2 5 5" xfId="24421"/>
    <cellStyle name="Output 2 3 4 2 2 6" xfId="24422"/>
    <cellStyle name="Output 2 3 4 2 2 6 2" xfId="24423"/>
    <cellStyle name="Output 2 3 4 2 2 6 2 2" xfId="24424"/>
    <cellStyle name="Output 2 3 4 2 2 6 3" xfId="24425"/>
    <cellStyle name="Output 2 3 4 2 2 6 3 2" xfId="24426"/>
    <cellStyle name="Output 2 3 4 2 2 6 4" xfId="24427"/>
    <cellStyle name="Output 2 3 4 2 2 7" xfId="24428"/>
    <cellStyle name="Output 2 3 4 2 2 7 2" xfId="24429"/>
    <cellStyle name="Output 2 3 4 2 2 7 2 2" xfId="24430"/>
    <cellStyle name="Output 2 3 4 2 2 7 3" xfId="24431"/>
    <cellStyle name="Output 2 3 4 2 2 8" xfId="24432"/>
    <cellStyle name="Output 2 3 4 2 2 8 2" xfId="24433"/>
    <cellStyle name="Output 2 3 4 2 2 9" xfId="24434"/>
    <cellStyle name="Output 2 3 4 2 3" xfId="24435"/>
    <cellStyle name="Output 2 3 4 2 3 2" xfId="24436"/>
    <cellStyle name="Output 2 3 4 2 3 2 2" xfId="24437"/>
    <cellStyle name="Output 2 3 4 2 3 2 2 2" xfId="24438"/>
    <cellStyle name="Output 2 3 4 2 3 2 2 2 2" xfId="24439"/>
    <cellStyle name="Output 2 3 4 2 3 2 2 2 2 2" xfId="24440"/>
    <cellStyle name="Output 2 3 4 2 3 2 2 2 2 2 2" xfId="24441"/>
    <cellStyle name="Output 2 3 4 2 3 2 2 2 2 3" xfId="24442"/>
    <cellStyle name="Output 2 3 4 2 3 2 2 2 2 3 2" xfId="24443"/>
    <cellStyle name="Output 2 3 4 2 3 2 2 2 2 4" xfId="24444"/>
    <cellStyle name="Output 2 3 4 2 3 2 2 2 3" xfId="24445"/>
    <cellStyle name="Output 2 3 4 2 3 2 2 2 3 2" xfId="24446"/>
    <cellStyle name="Output 2 3 4 2 3 2 2 2 3 2 2" xfId="24447"/>
    <cellStyle name="Output 2 3 4 2 3 2 2 2 3 3" xfId="24448"/>
    <cellStyle name="Output 2 3 4 2 3 2 2 2 4" xfId="24449"/>
    <cellStyle name="Output 2 3 4 2 3 2 2 2 4 2" xfId="24450"/>
    <cellStyle name="Output 2 3 4 2 3 2 2 2 5" xfId="24451"/>
    <cellStyle name="Output 2 3 4 2 3 2 2 3" xfId="24452"/>
    <cellStyle name="Output 2 3 4 2 3 2 2 3 2" xfId="24453"/>
    <cellStyle name="Output 2 3 4 2 3 2 2 3 2 2" xfId="24454"/>
    <cellStyle name="Output 2 3 4 2 3 2 2 3 3" xfId="24455"/>
    <cellStyle name="Output 2 3 4 2 3 2 2 3 3 2" xfId="24456"/>
    <cellStyle name="Output 2 3 4 2 3 2 2 3 4" xfId="24457"/>
    <cellStyle name="Output 2 3 4 2 3 2 2 4" xfId="24458"/>
    <cellStyle name="Output 2 3 4 2 3 2 2 4 2" xfId="24459"/>
    <cellStyle name="Output 2 3 4 2 3 2 2 4 2 2" xfId="24460"/>
    <cellStyle name="Output 2 3 4 2 3 2 2 4 3" xfId="24461"/>
    <cellStyle name="Output 2 3 4 2 3 2 2 5" xfId="24462"/>
    <cellStyle name="Output 2 3 4 2 3 2 2 5 2" xfId="24463"/>
    <cellStyle name="Output 2 3 4 2 3 2 2 6" xfId="24464"/>
    <cellStyle name="Output 2 3 4 2 3 2 3" xfId="24465"/>
    <cellStyle name="Output 2 3 4 2 3 2 3 2" xfId="24466"/>
    <cellStyle name="Output 2 3 4 2 3 2 3 2 2" xfId="24467"/>
    <cellStyle name="Output 2 3 4 2 3 2 3 2 2 2" xfId="24468"/>
    <cellStyle name="Output 2 3 4 2 3 2 3 2 3" xfId="24469"/>
    <cellStyle name="Output 2 3 4 2 3 2 3 2 3 2" xfId="24470"/>
    <cellStyle name="Output 2 3 4 2 3 2 3 2 4" xfId="24471"/>
    <cellStyle name="Output 2 3 4 2 3 2 3 3" xfId="24472"/>
    <cellStyle name="Output 2 3 4 2 3 2 3 3 2" xfId="24473"/>
    <cellStyle name="Output 2 3 4 2 3 2 3 3 2 2" xfId="24474"/>
    <cellStyle name="Output 2 3 4 2 3 2 3 3 3" xfId="24475"/>
    <cellStyle name="Output 2 3 4 2 3 2 3 4" xfId="24476"/>
    <cellStyle name="Output 2 3 4 2 3 2 3 4 2" xfId="24477"/>
    <cellStyle name="Output 2 3 4 2 3 2 3 5" xfId="24478"/>
    <cellStyle name="Output 2 3 4 2 3 2 4" xfId="24479"/>
    <cellStyle name="Output 2 3 4 2 3 2 4 2" xfId="24480"/>
    <cellStyle name="Output 2 3 4 2 3 2 4 2 2" xfId="24481"/>
    <cellStyle name="Output 2 3 4 2 3 2 4 3" xfId="24482"/>
    <cellStyle name="Output 2 3 4 2 3 2 4 3 2" xfId="24483"/>
    <cellStyle name="Output 2 3 4 2 3 2 4 4" xfId="24484"/>
    <cellStyle name="Output 2 3 4 2 3 2 5" xfId="24485"/>
    <cellStyle name="Output 2 3 4 2 3 2 5 2" xfId="24486"/>
    <cellStyle name="Output 2 3 4 2 3 2 5 2 2" xfId="24487"/>
    <cellStyle name="Output 2 3 4 2 3 2 5 3" xfId="24488"/>
    <cellStyle name="Output 2 3 4 2 3 2 6" xfId="24489"/>
    <cellStyle name="Output 2 3 4 2 3 2 6 2" xfId="24490"/>
    <cellStyle name="Output 2 3 4 2 3 2 7" xfId="24491"/>
    <cellStyle name="Output 2 3 4 2 3 3" xfId="24492"/>
    <cellStyle name="Output 2 3 4 2 3 3 2" xfId="24493"/>
    <cellStyle name="Output 2 3 4 2 3 3 2 2" xfId="24494"/>
    <cellStyle name="Output 2 3 4 2 3 3 2 2 2" xfId="24495"/>
    <cellStyle name="Output 2 3 4 2 3 3 2 2 2 2" xfId="24496"/>
    <cellStyle name="Output 2 3 4 2 3 3 2 2 3" xfId="24497"/>
    <cellStyle name="Output 2 3 4 2 3 3 2 2 3 2" xfId="24498"/>
    <cellStyle name="Output 2 3 4 2 3 3 2 2 4" xfId="24499"/>
    <cellStyle name="Output 2 3 4 2 3 3 2 3" xfId="24500"/>
    <cellStyle name="Output 2 3 4 2 3 3 2 3 2" xfId="24501"/>
    <cellStyle name="Output 2 3 4 2 3 3 2 3 2 2" xfId="24502"/>
    <cellStyle name="Output 2 3 4 2 3 3 2 3 3" xfId="24503"/>
    <cellStyle name="Output 2 3 4 2 3 3 2 4" xfId="24504"/>
    <cellStyle name="Output 2 3 4 2 3 3 2 4 2" xfId="24505"/>
    <cellStyle name="Output 2 3 4 2 3 3 2 5" xfId="24506"/>
    <cellStyle name="Output 2 3 4 2 3 3 3" xfId="24507"/>
    <cellStyle name="Output 2 3 4 2 3 3 3 2" xfId="24508"/>
    <cellStyle name="Output 2 3 4 2 3 3 3 2 2" xfId="24509"/>
    <cellStyle name="Output 2 3 4 2 3 3 3 3" xfId="24510"/>
    <cellStyle name="Output 2 3 4 2 3 3 3 3 2" xfId="24511"/>
    <cellStyle name="Output 2 3 4 2 3 3 3 4" xfId="24512"/>
    <cellStyle name="Output 2 3 4 2 3 3 4" xfId="24513"/>
    <cellStyle name="Output 2 3 4 2 3 3 4 2" xfId="24514"/>
    <cellStyle name="Output 2 3 4 2 3 3 4 2 2" xfId="24515"/>
    <cellStyle name="Output 2 3 4 2 3 3 4 3" xfId="24516"/>
    <cellStyle name="Output 2 3 4 2 3 3 5" xfId="24517"/>
    <cellStyle name="Output 2 3 4 2 3 3 5 2" xfId="24518"/>
    <cellStyle name="Output 2 3 4 2 3 3 6" xfId="24519"/>
    <cellStyle name="Output 2 3 4 2 3 4" xfId="24520"/>
    <cellStyle name="Output 2 3 4 2 3 4 2" xfId="24521"/>
    <cellStyle name="Output 2 3 4 2 3 4 2 2" xfId="24522"/>
    <cellStyle name="Output 2 3 4 2 3 4 2 2 2" xfId="24523"/>
    <cellStyle name="Output 2 3 4 2 3 4 2 3" xfId="24524"/>
    <cellStyle name="Output 2 3 4 2 3 4 2 3 2" xfId="24525"/>
    <cellStyle name="Output 2 3 4 2 3 4 2 4" xfId="24526"/>
    <cellStyle name="Output 2 3 4 2 3 4 3" xfId="24527"/>
    <cellStyle name="Output 2 3 4 2 3 4 3 2" xfId="24528"/>
    <cellStyle name="Output 2 3 4 2 3 4 3 2 2" xfId="24529"/>
    <cellStyle name="Output 2 3 4 2 3 4 3 3" xfId="24530"/>
    <cellStyle name="Output 2 3 4 2 3 4 4" xfId="24531"/>
    <cellStyle name="Output 2 3 4 2 3 4 4 2" xfId="24532"/>
    <cellStyle name="Output 2 3 4 2 3 4 5" xfId="24533"/>
    <cellStyle name="Output 2 3 4 2 3 5" xfId="24534"/>
    <cellStyle name="Output 2 3 4 2 3 5 2" xfId="24535"/>
    <cellStyle name="Output 2 3 4 2 3 5 2 2" xfId="24536"/>
    <cellStyle name="Output 2 3 4 2 3 5 3" xfId="24537"/>
    <cellStyle name="Output 2 3 4 2 3 5 3 2" xfId="24538"/>
    <cellStyle name="Output 2 3 4 2 3 5 4" xfId="24539"/>
    <cellStyle name="Output 2 3 4 2 3 6" xfId="24540"/>
    <cellStyle name="Output 2 3 4 2 3 6 2" xfId="24541"/>
    <cellStyle name="Output 2 3 4 2 3 6 2 2" xfId="24542"/>
    <cellStyle name="Output 2 3 4 2 3 6 3" xfId="24543"/>
    <cellStyle name="Output 2 3 4 2 3 7" xfId="24544"/>
    <cellStyle name="Output 2 3 4 2 3 7 2" xfId="24545"/>
    <cellStyle name="Output 2 3 4 2 3 8" xfId="24546"/>
    <cellStyle name="Output 2 3 4 2 4" xfId="24547"/>
    <cellStyle name="Output 2 3 4 2 4 2" xfId="24548"/>
    <cellStyle name="Output 2 3 4 2 4 2 2" xfId="24549"/>
    <cellStyle name="Output 2 3 4 2 4 2 2 2" xfId="24550"/>
    <cellStyle name="Output 2 3 4 2 4 2 2 2 2" xfId="24551"/>
    <cellStyle name="Output 2 3 4 2 4 2 2 2 2 2" xfId="24552"/>
    <cellStyle name="Output 2 3 4 2 4 2 2 2 3" xfId="24553"/>
    <cellStyle name="Output 2 3 4 2 4 2 2 2 3 2" xfId="24554"/>
    <cellStyle name="Output 2 3 4 2 4 2 2 2 4" xfId="24555"/>
    <cellStyle name="Output 2 3 4 2 4 2 2 3" xfId="24556"/>
    <cellStyle name="Output 2 3 4 2 4 2 2 3 2" xfId="24557"/>
    <cellStyle name="Output 2 3 4 2 4 2 2 3 2 2" xfId="24558"/>
    <cellStyle name="Output 2 3 4 2 4 2 2 3 3" xfId="24559"/>
    <cellStyle name="Output 2 3 4 2 4 2 2 4" xfId="24560"/>
    <cellStyle name="Output 2 3 4 2 4 2 2 4 2" xfId="24561"/>
    <cellStyle name="Output 2 3 4 2 4 2 2 5" xfId="24562"/>
    <cellStyle name="Output 2 3 4 2 4 2 3" xfId="24563"/>
    <cellStyle name="Output 2 3 4 2 4 2 3 2" xfId="24564"/>
    <cellStyle name="Output 2 3 4 2 4 2 3 2 2" xfId="24565"/>
    <cellStyle name="Output 2 3 4 2 4 2 3 3" xfId="24566"/>
    <cellStyle name="Output 2 3 4 2 4 2 3 3 2" xfId="24567"/>
    <cellStyle name="Output 2 3 4 2 4 2 3 4" xfId="24568"/>
    <cellStyle name="Output 2 3 4 2 4 2 4" xfId="24569"/>
    <cellStyle name="Output 2 3 4 2 4 2 4 2" xfId="24570"/>
    <cellStyle name="Output 2 3 4 2 4 2 4 2 2" xfId="24571"/>
    <cellStyle name="Output 2 3 4 2 4 2 4 3" xfId="24572"/>
    <cellStyle name="Output 2 3 4 2 4 2 5" xfId="24573"/>
    <cellStyle name="Output 2 3 4 2 4 2 5 2" xfId="24574"/>
    <cellStyle name="Output 2 3 4 2 4 2 6" xfId="24575"/>
    <cellStyle name="Output 2 3 4 2 4 3" xfId="24576"/>
    <cellStyle name="Output 2 3 4 2 4 3 2" xfId="24577"/>
    <cellStyle name="Output 2 3 4 2 4 3 2 2" xfId="24578"/>
    <cellStyle name="Output 2 3 4 2 4 3 2 2 2" xfId="24579"/>
    <cellStyle name="Output 2 3 4 2 4 3 2 3" xfId="24580"/>
    <cellStyle name="Output 2 3 4 2 4 3 2 3 2" xfId="24581"/>
    <cellStyle name="Output 2 3 4 2 4 3 2 4" xfId="24582"/>
    <cellStyle name="Output 2 3 4 2 4 3 3" xfId="24583"/>
    <cellStyle name="Output 2 3 4 2 4 3 3 2" xfId="24584"/>
    <cellStyle name="Output 2 3 4 2 4 3 3 2 2" xfId="24585"/>
    <cellStyle name="Output 2 3 4 2 4 3 3 3" xfId="24586"/>
    <cellStyle name="Output 2 3 4 2 4 3 4" xfId="24587"/>
    <cellStyle name="Output 2 3 4 2 4 3 4 2" xfId="24588"/>
    <cellStyle name="Output 2 3 4 2 4 3 5" xfId="24589"/>
    <cellStyle name="Output 2 3 4 2 4 4" xfId="24590"/>
    <cellStyle name="Output 2 3 4 2 4 4 2" xfId="24591"/>
    <cellStyle name="Output 2 3 4 2 4 4 2 2" xfId="24592"/>
    <cellStyle name="Output 2 3 4 2 4 4 3" xfId="24593"/>
    <cellStyle name="Output 2 3 4 2 4 4 3 2" xfId="24594"/>
    <cellStyle name="Output 2 3 4 2 4 4 4" xfId="24595"/>
    <cellStyle name="Output 2 3 4 2 4 5" xfId="24596"/>
    <cellStyle name="Output 2 3 4 2 4 5 2" xfId="24597"/>
    <cellStyle name="Output 2 3 4 2 4 5 2 2" xfId="24598"/>
    <cellStyle name="Output 2 3 4 2 4 5 3" xfId="24599"/>
    <cellStyle name="Output 2 3 4 2 4 6" xfId="24600"/>
    <cellStyle name="Output 2 3 4 2 4 6 2" xfId="24601"/>
    <cellStyle name="Output 2 3 4 2 4 7" xfId="24602"/>
    <cellStyle name="Output 2 3 4 2 5" xfId="24603"/>
    <cellStyle name="Output 2 3 4 2 5 2" xfId="24604"/>
    <cellStyle name="Output 2 3 4 2 5 2 2" xfId="24605"/>
    <cellStyle name="Output 2 3 4 2 5 2 2 2" xfId="24606"/>
    <cellStyle name="Output 2 3 4 2 5 2 2 2 2" xfId="24607"/>
    <cellStyle name="Output 2 3 4 2 5 2 2 3" xfId="24608"/>
    <cellStyle name="Output 2 3 4 2 5 2 2 3 2" xfId="24609"/>
    <cellStyle name="Output 2 3 4 2 5 2 2 4" xfId="24610"/>
    <cellStyle name="Output 2 3 4 2 5 2 3" xfId="24611"/>
    <cellStyle name="Output 2 3 4 2 5 2 3 2" xfId="24612"/>
    <cellStyle name="Output 2 3 4 2 5 2 3 2 2" xfId="24613"/>
    <cellStyle name="Output 2 3 4 2 5 2 3 3" xfId="24614"/>
    <cellStyle name="Output 2 3 4 2 5 2 4" xfId="24615"/>
    <cellStyle name="Output 2 3 4 2 5 2 4 2" xfId="24616"/>
    <cellStyle name="Output 2 3 4 2 5 2 5" xfId="24617"/>
    <cellStyle name="Output 2 3 4 2 5 3" xfId="24618"/>
    <cellStyle name="Output 2 3 4 2 5 3 2" xfId="24619"/>
    <cellStyle name="Output 2 3 4 2 5 3 2 2" xfId="24620"/>
    <cellStyle name="Output 2 3 4 2 5 3 3" xfId="24621"/>
    <cellStyle name="Output 2 3 4 2 5 3 3 2" xfId="24622"/>
    <cellStyle name="Output 2 3 4 2 5 3 4" xfId="24623"/>
    <cellStyle name="Output 2 3 4 2 5 4" xfId="24624"/>
    <cellStyle name="Output 2 3 4 2 5 4 2" xfId="24625"/>
    <cellStyle name="Output 2 3 4 2 5 4 2 2" xfId="24626"/>
    <cellStyle name="Output 2 3 4 2 5 4 3" xfId="24627"/>
    <cellStyle name="Output 2 3 4 2 5 5" xfId="24628"/>
    <cellStyle name="Output 2 3 4 2 5 5 2" xfId="24629"/>
    <cellStyle name="Output 2 3 4 2 5 6" xfId="24630"/>
    <cellStyle name="Output 2 3 4 2 6" xfId="24631"/>
    <cellStyle name="Output 2 3 4 2 6 2" xfId="24632"/>
    <cellStyle name="Output 2 3 4 2 6 2 2" xfId="24633"/>
    <cellStyle name="Output 2 3 4 2 6 2 2 2" xfId="24634"/>
    <cellStyle name="Output 2 3 4 2 6 2 3" xfId="24635"/>
    <cellStyle name="Output 2 3 4 2 6 2 3 2" xfId="24636"/>
    <cellStyle name="Output 2 3 4 2 6 2 4" xfId="24637"/>
    <cellStyle name="Output 2 3 4 2 6 3" xfId="24638"/>
    <cellStyle name="Output 2 3 4 2 6 3 2" xfId="24639"/>
    <cellStyle name="Output 2 3 4 2 6 3 2 2" xfId="24640"/>
    <cellStyle name="Output 2 3 4 2 6 3 3" xfId="24641"/>
    <cellStyle name="Output 2 3 4 2 6 4" xfId="24642"/>
    <cellStyle name="Output 2 3 4 2 6 4 2" xfId="24643"/>
    <cellStyle name="Output 2 3 4 2 6 5" xfId="24644"/>
    <cellStyle name="Output 2 3 4 2 7" xfId="24645"/>
    <cellStyle name="Output 2 3 4 2 7 2" xfId="24646"/>
    <cellStyle name="Output 2 3 4 2 7 2 2" xfId="24647"/>
    <cellStyle name="Output 2 3 4 2 7 3" xfId="24648"/>
    <cellStyle name="Output 2 3 4 2 7 3 2" xfId="24649"/>
    <cellStyle name="Output 2 3 4 2 7 4" xfId="24650"/>
    <cellStyle name="Output 2 3 4 2 8" xfId="24651"/>
    <cellStyle name="Output 2 3 4 2 8 2" xfId="24652"/>
    <cellStyle name="Output 2 3 4 2 8 2 2" xfId="24653"/>
    <cellStyle name="Output 2 3 4 2 8 3" xfId="24654"/>
    <cellStyle name="Output 2 3 4 2 9" xfId="24655"/>
    <cellStyle name="Output 2 3 4 2 9 2" xfId="24656"/>
    <cellStyle name="Output 2 3 4 3" xfId="24657"/>
    <cellStyle name="Output 2 3 4 3 10" xfId="24658"/>
    <cellStyle name="Output 2 3 4 3 2" xfId="24659"/>
    <cellStyle name="Output 2 3 4 3 2 2" xfId="24660"/>
    <cellStyle name="Output 2 3 4 3 2 2 2" xfId="24661"/>
    <cellStyle name="Output 2 3 4 3 2 2 2 2" xfId="24662"/>
    <cellStyle name="Output 2 3 4 3 2 2 2 2 2" xfId="24663"/>
    <cellStyle name="Output 2 3 4 3 2 2 2 2 2 2" xfId="24664"/>
    <cellStyle name="Output 2 3 4 3 2 2 2 2 2 2 2" xfId="24665"/>
    <cellStyle name="Output 2 3 4 3 2 2 2 2 2 2 2 2" xfId="24666"/>
    <cellStyle name="Output 2 3 4 3 2 2 2 2 2 2 3" xfId="24667"/>
    <cellStyle name="Output 2 3 4 3 2 2 2 2 2 2 3 2" xfId="24668"/>
    <cellStyle name="Output 2 3 4 3 2 2 2 2 2 2 4" xfId="24669"/>
    <cellStyle name="Output 2 3 4 3 2 2 2 2 2 3" xfId="24670"/>
    <cellStyle name="Output 2 3 4 3 2 2 2 2 2 3 2" xfId="24671"/>
    <cellStyle name="Output 2 3 4 3 2 2 2 2 2 3 2 2" xfId="24672"/>
    <cellStyle name="Output 2 3 4 3 2 2 2 2 2 3 3" xfId="24673"/>
    <cellStyle name="Output 2 3 4 3 2 2 2 2 2 4" xfId="24674"/>
    <cellStyle name="Output 2 3 4 3 2 2 2 2 2 4 2" xfId="24675"/>
    <cellStyle name="Output 2 3 4 3 2 2 2 2 2 5" xfId="24676"/>
    <cellStyle name="Output 2 3 4 3 2 2 2 2 3" xfId="24677"/>
    <cellStyle name="Output 2 3 4 3 2 2 2 2 3 2" xfId="24678"/>
    <cellStyle name="Output 2 3 4 3 2 2 2 2 3 2 2" xfId="24679"/>
    <cellStyle name="Output 2 3 4 3 2 2 2 2 3 3" xfId="24680"/>
    <cellStyle name="Output 2 3 4 3 2 2 2 2 3 3 2" xfId="24681"/>
    <cellStyle name="Output 2 3 4 3 2 2 2 2 3 4" xfId="24682"/>
    <cellStyle name="Output 2 3 4 3 2 2 2 2 4" xfId="24683"/>
    <cellStyle name="Output 2 3 4 3 2 2 2 2 4 2" xfId="24684"/>
    <cellStyle name="Output 2 3 4 3 2 2 2 2 4 2 2" xfId="24685"/>
    <cellStyle name="Output 2 3 4 3 2 2 2 2 4 3" xfId="24686"/>
    <cellStyle name="Output 2 3 4 3 2 2 2 2 5" xfId="24687"/>
    <cellStyle name="Output 2 3 4 3 2 2 2 2 5 2" xfId="24688"/>
    <cellStyle name="Output 2 3 4 3 2 2 2 2 6" xfId="24689"/>
    <cellStyle name="Output 2 3 4 3 2 2 2 3" xfId="24690"/>
    <cellStyle name="Output 2 3 4 3 2 2 2 3 2" xfId="24691"/>
    <cellStyle name="Output 2 3 4 3 2 2 2 3 2 2" xfId="24692"/>
    <cellStyle name="Output 2 3 4 3 2 2 2 3 2 2 2" xfId="24693"/>
    <cellStyle name="Output 2 3 4 3 2 2 2 3 2 3" xfId="24694"/>
    <cellStyle name="Output 2 3 4 3 2 2 2 3 2 3 2" xfId="24695"/>
    <cellStyle name="Output 2 3 4 3 2 2 2 3 2 4" xfId="24696"/>
    <cellStyle name="Output 2 3 4 3 2 2 2 3 3" xfId="24697"/>
    <cellStyle name="Output 2 3 4 3 2 2 2 3 3 2" xfId="24698"/>
    <cellStyle name="Output 2 3 4 3 2 2 2 3 3 2 2" xfId="24699"/>
    <cellStyle name="Output 2 3 4 3 2 2 2 3 3 3" xfId="24700"/>
    <cellStyle name="Output 2 3 4 3 2 2 2 3 4" xfId="24701"/>
    <cellStyle name="Output 2 3 4 3 2 2 2 3 4 2" xfId="24702"/>
    <cellStyle name="Output 2 3 4 3 2 2 2 3 5" xfId="24703"/>
    <cellStyle name="Output 2 3 4 3 2 2 2 4" xfId="24704"/>
    <cellStyle name="Output 2 3 4 3 2 2 2 4 2" xfId="24705"/>
    <cellStyle name="Output 2 3 4 3 2 2 2 4 2 2" xfId="24706"/>
    <cellStyle name="Output 2 3 4 3 2 2 2 4 3" xfId="24707"/>
    <cellStyle name="Output 2 3 4 3 2 2 2 4 3 2" xfId="24708"/>
    <cellStyle name="Output 2 3 4 3 2 2 2 4 4" xfId="24709"/>
    <cellStyle name="Output 2 3 4 3 2 2 2 5" xfId="24710"/>
    <cellStyle name="Output 2 3 4 3 2 2 2 5 2" xfId="24711"/>
    <cellStyle name="Output 2 3 4 3 2 2 2 5 2 2" xfId="24712"/>
    <cellStyle name="Output 2 3 4 3 2 2 2 5 3" xfId="24713"/>
    <cellStyle name="Output 2 3 4 3 2 2 2 6" xfId="24714"/>
    <cellStyle name="Output 2 3 4 3 2 2 2 6 2" xfId="24715"/>
    <cellStyle name="Output 2 3 4 3 2 2 2 7" xfId="24716"/>
    <cellStyle name="Output 2 3 4 3 2 2 3" xfId="24717"/>
    <cellStyle name="Output 2 3 4 3 2 2 3 2" xfId="24718"/>
    <cellStyle name="Output 2 3 4 3 2 2 3 2 2" xfId="24719"/>
    <cellStyle name="Output 2 3 4 3 2 2 3 2 2 2" xfId="24720"/>
    <cellStyle name="Output 2 3 4 3 2 2 3 2 2 2 2" xfId="24721"/>
    <cellStyle name="Output 2 3 4 3 2 2 3 2 2 3" xfId="24722"/>
    <cellStyle name="Output 2 3 4 3 2 2 3 2 2 3 2" xfId="24723"/>
    <cellStyle name="Output 2 3 4 3 2 2 3 2 2 4" xfId="24724"/>
    <cellStyle name="Output 2 3 4 3 2 2 3 2 3" xfId="24725"/>
    <cellStyle name="Output 2 3 4 3 2 2 3 2 3 2" xfId="24726"/>
    <cellStyle name="Output 2 3 4 3 2 2 3 2 3 2 2" xfId="24727"/>
    <cellStyle name="Output 2 3 4 3 2 2 3 2 3 3" xfId="24728"/>
    <cellStyle name="Output 2 3 4 3 2 2 3 2 4" xfId="24729"/>
    <cellStyle name="Output 2 3 4 3 2 2 3 2 4 2" xfId="24730"/>
    <cellStyle name="Output 2 3 4 3 2 2 3 2 5" xfId="24731"/>
    <cellStyle name="Output 2 3 4 3 2 2 3 3" xfId="24732"/>
    <cellStyle name="Output 2 3 4 3 2 2 3 3 2" xfId="24733"/>
    <cellStyle name="Output 2 3 4 3 2 2 3 3 2 2" xfId="24734"/>
    <cellStyle name="Output 2 3 4 3 2 2 3 3 3" xfId="24735"/>
    <cellStyle name="Output 2 3 4 3 2 2 3 3 3 2" xfId="24736"/>
    <cellStyle name="Output 2 3 4 3 2 2 3 3 4" xfId="24737"/>
    <cellStyle name="Output 2 3 4 3 2 2 3 4" xfId="24738"/>
    <cellStyle name="Output 2 3 4 3 2 2 3 4 2" xfId="24739"/>
    <cellStyle name="Output 2 3 4 3 2 2 3 4 2 2" xfId="24740"/>
    <cellStyle name="Output 2 3 4 3 2 2 3 4 3" xfId="24741"/>
    <cellStyle name="Output 2 3 4 3 2 2 3 5" xfId="24742"/>
    <cellStyle name="Output 2 3 4 3 2 2 3 5 2" xfId="24743"/>
    <cellStyle name="Output 2 3 4 3 2 2 3 6" xfId="24744"/>
    <cellStyle name="Output 2 3 4 3 2 2 4" xfId="24745"/>
    <cellStyle name="Output 2 3 4 3 2 2 4 2" xfId="24746"/>
    <cellStyle name="Output 2 3 4 3 2 2 4 2 2" xfId="24747"/>
    <cellStyle name="Output 2 3 4 3 2 2 4 2 2 2" xfId="24748"/>
    <cellStyle name="Output 2 3 4 3 2 2 4 2 3" xfId="24749"/>
    <cellStyle name="Output 2 3 4 3 2 2 4 2 3 2" xfId="24750"/>
    <cellStyle name="Output 2 3 4 3 2 2 4 2 4" xfId="24751"/>
    <cellStyle name="Output 2 3 4 3 2 2 4 3" xfId="24752"/>
    <cellStyle name="Output 2 3 4 3 2 2 4 3 2" xfId="24753"/>
    <cellStyle name="Output 2 3 4 3 2 2 4 3 2 2" xfId="24754"/>
    <cellStyle name="Output 2 3 4 3 2 2 4 3 3" xfId="24755"/>
    <cellStyle name="Output 2 3 4 3 2 2 4 4" xfId="24756"/>
    <cellStyle name="Output 2 3 4 3 2 2 4 4 2" xfId="24757"/>
    <cellStyle name="Output 2 3 4 3 2 2 4 5" xfId="24758"/>
    <cellStyle name="Output 2 3 4 3 2 2 5" xfId="24759"/>
    <cellStyle name="Output 2 3 4 3 2 2 5 2" xfId="24760"/>
    <cellStyle name="Output 2 3 4 3 2 2 5 2 2" xfId="24761"/>
    <cellStyle name="Output 2 3 4 3 2 2 5 3" xfId="24762"/>
    <cellStyle name="Output 2 3 4 3 2 2 5 3 2" xfId="24763"/>
    <cellStyle name="Output 2 3 4 3 2 2 5 4" xfId="24764"/>
    <cellStyle name="Output 2 3 4 3 2 2 6" xfId="24765"/>
    <cellStyle name="Output 2 3 4 3 2 2 6 2" xfId="24766"/>
    <cellStyle name="Output 2 3 4 3 2 2 6 2 2" xfId="24767"/>
    <cellStyle name="Output 2 3 4 3 2 2 6 3" xfId="24768"/>
    <cellStyle name="Output 2 3 4 3 2 2 7" xfId="24769"/>
    <cellStyle name="Output 2 3 4 3 2 2 7 2" xfId="24770"/>
    <cellStyle name="Output 2 3 4 3 2 2 8" xfId="24771"/>
    <cellStyle name="Output 2 3 4 3 2 3" xfId="24772"/>
    <cellStyle name="Output 2 3 4 3 2 3 2" xfId="24773"/>
    <cellStyle name="Output 2 3 4 3 2 3 2 2" xfId="24774"/>
    <cellStyle name="Output 2 3 4 3 2 3 2 2 2" xfId="24775"/>
    <cellStyle name="Output 2 3 4 3 2 3 2 2 2 2" xfId="24776"/>
    <cellStyle name="Output 2 3 4 3 2 3 2 2 2 2 2" xfId="24777"/>
    <cellStyle name="Output 2 3 4 3 2 3 2 2 2 3" xfId="24778"/>
    <cellStyle name="Output 2 3 4 3 2 3 2 2 2 3 2" xfId="24779"/>
    <cellStyle name="Output 2 3 4 3 2 3 2 2 2 4" xfId="24780"/>
    <cellStyle name="Output 2 3 4 3 2 3 2 2 3" xfId="24781"/>
    <cellStyle name="Output 2 3 4 3 2 3 2 2 3 2" xfId="24782"/>
    <cellStyle name="Output 2 3 4 3 2 3 2 2 3 2 2" xfId="24783"/>
    <cellStyle name="Output 2 3 4 3 2 3 2 2 3 3" xfId="24784"/>
    <cellStyle name="Output 2 3 4 3 2 3 2 2 4" xfId="24785"/>
    <cellStyle name="Output 2 3 4 3 2 3 2 2 4 2" xfId="24786"/>
    <cellStyle name="Output 2 3 4 3 2 3 2 2 5" xfId="24787"/>
    <cellStyle name="Output 2 3 4 3 2 3 2 3" xfId="24788"/>
    <cellStyle name="Output 2 3 4 3 2 3 2 3 2" xfId="24789"/>
    <cellStyle name="Output 2 3 4 3 2 3 2 3 2 2" xfId="24790"/>
    <cellStyle name="Output 2 3 4 3 2 3 2 3 3" xfId="24791"/>
    <cellStyle name="Output 2 3 4 3 2 3 2 3 3 2" xfId="24792"/>
    <cellStyle name="Output 2 3 4 3 2 3 2 3 4" xfId="24793"/>
    <cellStyle name="Output 2 3 4 3 2 3 2 4" xfId="24794"/>
    <cellStyle name="Output 2 3 4 3 2 3 2 4 2" xfId="24795"/>
    <cellStyle name="Output 2 3 4 3 2 3 2 4 2 2" xfId="24796"/>
    <cellStyle name="Output 2 3 4 3 2 3 2 4 3" xfId="24797"/>
    <cellStyle name="Output 2 3 4 3 2 3 2 5" xfId="24798"/>
    <cellStyle name="Output 2 3 4 3 2 3 2 5 2" xfId="24799"/>
    <cellStyle name="Output 2 3 4 3 2 3 2 6" xfId="24800"/>
    <cellStyle name="Output 2 3 4 3 2 3 3" xfId="24801"/>
    <cellStyle name="Output 2 3 4 3 2 3 3 2" xfId="24802"/>
    <cellStyle name="Output 2 3 4 3 2 3 3 2 2" xfId="24803"/>
    <cellStyle name="Output 2 3 4 3 2 3 3 2 2 2" xfId="24804"/>
    <cellStyle name="Output 2 3 4 3 2 3 3 2 3" xfId="24805"/>
    <cellStyle name="Output 2 3 4 3 2 3 3 2 3 2" xfId="24806"/>
    <cellStyle name="Output 2 3 4 3 2 3 3 2 4" xfId="24807"/>
    <cellStyle name="Output 2 3 4 3 2 3 3 3" xfId="24808"/>
    <cellStyle name="Output 2 3 4 3 2 3 3 3 2" xfId="24809"/>
    <cellStyle name="Output 2 3 4 3 2 3 3 3 2 2" xfId="24810"/>
    <cellStyle name="Output 2 3 4 3 2 3 3 3 3" xfId="24811"/>
    <cellStyle name="Output 2 3 4 3 2 3 3 4" xfId="24812"/>
    <cellStyle name="Output 2 3 4 3 2 3 3 4 2" xfId="24813"/>
    <cellStyle name="Output 2 3 4 3 2 3 3 5" xfId="24814"/>
    <cellStyle name="Output 2 3 4 3 2 3 4" xfId="24815"/>
    <cellStyle name="Output 2 3 4 3 2 3 4 2" xfId="24816"/>
    <cellStyle name="Output 2 3 4 3 2 3 4 2 2" xfId="24817"/>
    <cellStyle name="Output 2 3 4 3 2 3 4 3" xfId="24818"/>
    <cellStyle name="Output 2 3 4 3 2 3 4 3 2" xfId="24819"/>
    <cellStyle name="Output 2 3 4 3 2 3 4 4" xfId="24820"/>
    <cellStyle name="Output 2 3 4 3 2 3 5" xfId="24821"/>
    <cellStyle name="Output 2 3 4 3 2 3 5 2" xfId="24822"/>
    <cellStyle name="Output 2 3 4 3 2 3 5 2 2" xfId="24823"/>
    <cellStyle name="Output 2 3 4 3 2 3 5 3" xfId="24824"/>
    <cellStyle name="Output 2 3 4 3 2 3 6" xfId="24825"/>
    <cellStyle name="Output 2 3 4 3 2 3 6 2" xfId="24826"/>
    <cellStyle name="Output 2 3 4 3 2 3 7" xfId="24827"/>
    <cellStyle name="Output 2 3 4 3 2 4" xfId="24828"/>
    <cellStyle name="Output 2 3 4 3 2 4 2" xfId="24829"/>
    <cellStyle name="Output 2 3 4 3 2 4 2 2" xfId="24830"/>
    <cellStyle name="Output 2 3 4 3 2 4 2 2 2" xfId="24831"/>
    <cellStyle name="Output 2 3 4 3 2 4 2 2 2 2" xfId="24832"/>
    <cellStyle name="Output 2 3 4 3 2 4 2 2 3" xfId="24833"/>
    <cellStyle name="Output 2 3 4 3 2 4 2 2 3 2" xfId="24834"/>
    <cellStyle name="Output 2 3 4 3 2 4 2 2 4" xfId="24835"/>
    <cellStyle name="Output 2 3 4 3 2 4 2 3" xfId="24836"/>
    <cellStyle name="Output 2 3 4 3 2 4 2 3 2" xfId="24837"/>
    <cellStyle name="Output 2 3 4 3 2 4 2 3 2 2" xfId="24838"/>
    <cellStyle name="Output 2 3 4 3 2 4 2 3 3" xfId="24839"/>
    <cellStyle name="Output 2 3 4 3 2 4 2 4" xfId="24840"/>
    <cellStyle name="Output 2 3 4 3 2 4 2 4 2" xfId="24841"/>
    <cellStyle name="Output 2 3 4 3 2 4 2 5" xfId="24842"/>
    <cellStyle name="Output 2 3 4 3 2 4 3" xfId="24843"/>
    <cellStyle name="Output 2 3 4 3 2 4 3 2" xfId="24844"/>
    <cellStyle name="Output 2 3 4 3 2 4 3 2 2" xfId="24845"/>
    <cellStyle name="Output 2 3 4 3 2 4 3 3" xfId="24846"/>
    <cellStyle name="Output 2 3 4 3 2 4 3 3 2" xfId="24847"/>
    <cellStyle name="Output 2 3 4 3 2 4 3 4" xfId="24848"/>
    <cellStyle name="Output 2 3 4 3 2 4 4" xfId="24849"/>
    <cellStyle name="Output 2 3 4 3 2 4 4 2" xfId="24850"/>
    <cellStyle name="Output 2 3 4 3 2 4 4 2 2" xfId="24851"/>
    <cellStyle name="Output 2 3 4 3 2 4 4 3" xfId="24852"/>
    <cellStyle name="Output 2 3 4 3 2 4 5" xfId="24853"/>
    <cellStyle name="Output 2 3 4 3 2 4 5 2" xfId="24854"/>
    <cellStyle name="Output 2 3 4 3 2 4 6" xfId="24855"/>
    <cellStyle name="Output 2 3 4 3 2 5" xfId="24856"/>
    <cellStyle name="Output 2 3 4 3 2 5 2" xfId="24857"/>
    <cellStyle name="Output 2 3 4 3 2 5 2 2" xfId="24858"/>
    <cellStyle name="Output 2 3 4 3 2 5 2 2 2" xfId="24859"/>
    <cellStyle name="Output 2 3 4 3 2 5 2 3" xfId="24860"/>
    <cellStyle name="Output 2 3 4 3 2 5 2 3 2" xfId="24861"/>
    <cellStyle name="Output 2 3 4 3 2 5 2 4" xfId="24862"/>
    <cellStyle name="Output 2 3 4 3 2 5 3" xfId="24863"/>
    <cellStyle name="Output 2 3 4 3 2 5 3 2" xfId="24864"/>
    <cellStyle name="Output 2 3 4 3 2 5 3 2 2" xfId="24865"/>
    <cellStyle name="Output 2 3 4 3 2 5 3 3" xfId="24866"/>
    <cellStyle name="Output 2 3 4 3 2 5 4" xfId="24867"/>
    <cellStyle name="Output 2 3 4 3 2 5 4 2" xfId="24868"/>
    <cellStyle name="Output 2 3 4 3 2 5 5" xfId="24869"/>
    <cellStyle name="Output 2 3 4 3 2 6" xfId="24870"/>
    <cellStyle name="Output 2 3 4 3 2 6 2" xfId="24871"/>
    <cellStyle name="Output 2 3 4 3 2 6 2 2" xfId="24872"/>
    <cellStyle name="Output 2 3 4 3 2 6 3" xfId="24873"/>
    <cellStyle name="Output 2 3 4 3 2 6 3 2" xfId="24874"/>
    <cellStyle name="Output 2 3 4 3 2 6 4" xfId="24875"/>
    <cellStyle name="Output 2 3 4 3 2 7" xfId="24876"/>
    <cellStyle name="Output 2 3 4 3 2 7 2" xfId="24877"/>
    <cellStyle name="Output 2 3 4 3 2 7 2 2" xfId="24878"/>
    <cellStyle name="Output 2 3 4 3 2 7 3" xfId="24879"/>
    <cellStyle name="Output 2 3 4 3 2 8" xfId="24880"/>
    <cellStyle name="Output 2 3 4 3 2 8 2" xfId="24881"/>
    <cellStyle name="Output 2 3 4 3 2 9" xfId="24882"/>
    <cellStyle name="Output 2 3 4 3 3" xfId="24883"/>
    <cellStyle name="Output 2 3 4 3 3 2" xfId="24884"/>
    <cellStyle name="Output 2 3 4 3 3 2 2" xfId="24885"/>
    <cellStyle name="Output 2 3 4 3 3 2 2 2" xfId="24886"/>
    <cellStyle name="Output 2 3 4 3 3 2 2 2 2" xfId="24887"/>
    <cellStyle name="Output 2 3 4 3 3 2 2 2 2 2" xfId="24888"/>
    <cellStyle name="Output 2 3 4 3 3 2 2 2 2 2 2" xfId="24889"/>
    <cellStyle name="Output 2 3 4 3 3 2 2 2 2 3" xfId="24890"/>
    <cellStyle name="Output 2 3 4 3 3 2 2 2 2 3 2" xfId="24891"/>
    <cellStyle name="Output 2 3 4 3 3 2 2 2 2 4" xfId="24892"/>
    <cellStyle name="Output 2 3 4 3 3 2 2 2 3" xfId="24893"/>
    <cellStyle name="Output 2 3 4 3 3 2 2 2 3 2" xfId="24894"/>
    <cellStyle name="Output 2 3 4 3 3 2 2 2 3 2 2" xfId="24895"/>
    <cellStyle name="Output 2 3 4 3 3 2 2 2 3 3" xfId="24896"/>
    <cellStyle name="Output 2 3 4 3 3 2 2 2 4" xfId="24897"/>
    <cellStyle name="Output 2 3 4 3 3 2 2 2 4 2" xfId="24898"/>
    <cellStyle name="Output 2 3 4 3 3 2 2 2 5" xfId="24899"/>
    <cellStyle name="Output 2 3 4 3 3 2 2 3" xfId="24900"/>
    <cellStyle name="Output 2 3 4 3 3 2 2 3 2" xfId="24901"/>
    <cellStyle name="Output 2 3 4 3 3 2 2 3 2 2" xfId="24902"/>
    <cellStyle name="Output 2 3 4 3 3 2 2 3 3" xfId="24903"/>
    <cellStyle name="Output 2 3 4 3 3 2 2 3 3 2" xfId="24904"/>
    <cellStyle name="Output 2 3 4 3 3 2 2 3 4" xfId="24905"/>
    <cellStyle name="Output 2 3 4 3 3 2 2 4" xfId="24906"/>
    <cellStyle name="Output 2 3 4 3 3 2 2 4 2" xfId="24907"/>
    <cellStyle name="Output 2 3 4 3 3 2 2 4 2 2" xfId="24908"/>
    <cellStyle name="Output 2 3 4 3 3 2 2 4 3" xfId="24909"/>
    <cellStyle name="Output 2 3 4 3 3 2 2 5" xfId="24910"/>
    <cellStyle name="Output 2 3 4 3 3 2 2 5 2" xfId="24911"/>
    <cellStyle name="Output 2 3 4 3 3 2 2 6" xfId="24912"/>
    <cellStyle name="Output 2 3 4 3 3 2 3" xfId="24913"/>
    <cellStyle name="Output 2 3 4 3 3 2 3 2" xfId="24914"/>
    <cellStyle name="Output 2 3 4 3 3 2 3 2 2" xfId="24915"/>
    <cellStyle name="Output 2 3 4 3 3 2 3 2 2 2" xfId="24916"/>
    <cellStyle name="Output 2 3 4 3 3 2 3 2 3" xfId="24917"/>
    <cellStyle name="Output 2 3 4 3 3 2 3 2 3 2" xfId="24918"/>
    <cellStyle name="Output 2 3 4 3 3 2 3 2 4" xfId="24919"/>
    <cellStyle name="Output 2 3 4 3 3 2 3 3" xfId="24920"/>
    <cellStyle name="Output 2 3 4 3 3 2 3 3 2" xfId="24921"/>
    <cellStyle name="Output 2 3 4 3 3 2 3 3 2 2" xfId="24922"/>
    <cellStyle name="Output 2 3 4 3 3 2 3 3 3" xfId="24923"/>
    <cellStyle name="Output 2 3 4 3 3 2 3 4" xfId="24924"/>
    <cellStyle name="Output 2 3 4 3 3 2 3 4 2" xfId="24925"/>
    <cellStyle name="Output 2 3 4 3 3 2 3 5" xfId="24926"/>
    <cellStyle name="Output 2 3 4 3 3 2 4" xfId="24927"/>
    <cellStyle name="Output 2 3 4 3 3 2 4 2" xfId="24928"/>
    <cellStyle name="Output 2 3 4 3 3 2 4 2 2" xfId="24929"/>
    <cellStyle name="Output 2 3 4 3 3 2 4 3" xfId="24930"/>
    <cellStyle name="Output 2 3 4 3 3 2 4 3 2" xfId="24931"/>
    <cellStyle name="Output 2 3 4 3 3 2 4 4" xfId="24932"/>
    <cellStyle name="Output 2 3 4 3 3 2 5" xfId="24933"/>
    <cellStyle name="Output 2 3 4 3 3 2 5 2" xfId="24934"/>
    <cellStyle name="Output 2 3 4 3 3 2 5 2 2" xfId="24935"/>
    <cellStyle name="Output 2 3 4 3 3 2 5 3" xfId="24936"/>
    <cellStyle name="Output 2 3 4 3 3 2 6" xfId="24937"/>
    <cellStyle name="Output 2 3 4 3 3 2 6 2" xfId="24938"/>
    <cellStyle name="Output 2 3 4 3 3 2 7" xfId="24939"/>
    <cellStyle name="Output 2 3 4 3 3 3" xfId="24940"/>
    <cellStyle name="Output 2 3 4 3 3 3 2" xfId="24941"/>
    <cellStyle name="Output 2 3 4 3 3 3 2 2" xfId="24942"/>
    <cellStyle name="Output 2 3 4 3 3 3 2 2 2" xfId="24943"/>
    <cellStyle name="Output 2 3 4 3 3 3 2 2 2 2" xfId="24944"/>
    <cellStyle name="Output 2 3 4 3 3 3 2 2 3" xfId="24945"/>
    <cellStyle name="Output 2 3 4 3 3 3 2 2 3 2" xfId="24946"/>
    <cellStyle name="Output 2 3 4 3 3 3 2 2 4" xfId="24947"/>
    <cellStyle name="Output 2 3 4 3 3 3 2 3" xfId="24948"/>
    <cellStyle name="Output 2 3 4 3 3 3 2 3 2" xfId="24949"/>
    <cellStyle name="Output 2 3 4 3 3 3 2 3 2 2" xfId="24950"/>
    <cellStyle name="Output 2 3 4 3 3 3 2 3 3" xfId="24951"/>
    <cellStyle name="Output 2 3 4 3 3 3 2 4" xfId="24952"/>
    <cellStyle name="Output 2 3 4 3 3 3 2 4 2" xfId="24953"/>
    <cellStyle name="Output 2 3 4 3 3 3 2 5" xfId="24954"/>
    <cellStyle name="Output 2 3 4 3 3 3 3" xfId="24955"/>
    <cellStyle name="Output 2 3 4 3 3 3 3 2" xfId="24956"/>
    <cellStyle name="Output 2 3 4 3 3 3 3 2 2" xfId="24957"/>
    <cellStyle name="Output 2 3 4 3 3 3 3 3" xfId="24958"/>
    <cellStyle name="Output 2 3 4 3 3 3 3 3 2" xfId="24959"/>
    <cellStyle name="Output 2 3 4 3 3 3 3 4" xfId="24960"/>
    <cellStyle name="Output 2 3 4 3 3 3 4" xfId="24961"/>
    <cellStyle name="Output 2 3 4 3 3 3 4 2" xfId="24962"/>
    <cellStyle name="Output 2 3 4 3 3 3 4 2 2" xfId="24963"/>
    <cellStyle name="Output 2 3 4 3 3 3 4 3" xfId="24964"/>
    <cellStyle name="Output 2 3 4 3 3 3 5" xfId="24965"/>
    <cellStyle name="Output 2 3 4 3 3 3 5 2" xfId="24966"/>
    <cellStyle name="Output 2 3 4 3 3 3 6" xfId="24967"/>
    <cellStyle name="Output 2 3 4 3 3 4" xfId="24968"/>
    <cellStyle name="Output 2 3 4 3 3 4 2" xfId="24969"/>
    <cellStyle name="Output 2 3 4 3 3 4 2 2" xfId="24970"/>
    <cellStyle name="Output 2 3 4 3 3 4 2 2 2" xfId="24971"/>
    <cellStyle name="Output 2 3 4 3 3 4 2 3" xfId="24972"/>
    <cellStyle name="Output 2 3 4 3 3 4 2 3 2" xfId="24973"/>
    <cellStyle name="Output 2 3 4 3 3 4 2 4" xfId="24974"/>
    <cellStyle name="Output 2 3 4 3 3 4 3" xfId="24975"/>
    <cellStyle name="Output 2 3 4 3 3 4 3 2" xfId="24976"/>
    <cellStyle name="Output 2 3 4 3 3 4 3 2 2" xfId="24977"/>
    <cellStyle name="Output 2 3 4 3 3 4 3 3" xfId="24978"/>
    <cellStyle name="Output 2 3 4 3 3 4 4" xfId="24979"/>
    <cellStyle name="Output 2 3 4 3 3 4 4 2" xfId="24980"/>
    <cellStyle name="Output 2 3 4 3 3 4 5" xfId="24981"/>
    <cellStyle name="Output 2 3 4 3 3 5" xfId="24982"/>
    <cellStyle name="Output 2 3 4 3 3 5 2" xfId="24983"/>
    <cellStyle name="Output 2 3 4 3 3 5 2 2" xfId="24984"/>
    <cellStyle name="Output 2 3 4 3 3 5 3" xfId="24985"/>
    <cellStyle name="Output 2 3 4 3 3 5 3 2" xfId="24986"/>
    <cellStyle name="Output 2 3 4 3 3 5 4" xfId="24987"/>
    <cellStyle name="Output 2 3 4 3 3 6" xfId="24988"/>
    <cellStyle name="Output 2 3 4 3 3 6 2" xfId="24989"/>
    <cellStyle name="Output 2 3 4 3 3 6 2 2" xfId="24990"/>
    <cellStyle name="Output 2 3 4 3 3 6 3" xfId="24991"/>
    <cellStyle name="Output 2 3 4 3 3 7" xfId="24992"/>
    <cellStyle name="Output 2 3 4 3 3 7 2" xfId="24993"/>
    <cellStyle name="Output 2 3 4 3 3 8" xfId="24994"/>
    <cellStyle name="Output 2 3 4 3 4" xfId="24995"/>
    <cellStyle name="Output 2 3 4 3 4 2" xfId="24996"/>
    <cellStyle name="Output 2 3 4 3 4 2 2" xfId="24997"/>
    <cellStyle name="Output 2 3 4 3 4 2 2 2" xfId="24998"/>
    <cellStyle name="Output 2 3 4 3 4 2 2 2 2" xfId="24999"/>
    <cellStyle name="Output 2 3 4 3 4 2 2 2 2 2" xfId="25000"/>
    <cellStyle name="Output 2 3 4 3 4 2 2 2 3" xfId="25001"/>
    <cellStyle name="Output 2 3 4 3 4 2 2 2 3 2" xfId="25002"/>
    <cellStyle name="Output 2 3 4 3 4 2 2 2 4" xfId="25003"/>
    <cellStyle name="Output 2 3 4 3 4 2 2 3" xfId="25004"/>
    <cellStyle name="Output 2 3 4 3 4 2 2 3 2" xfId="25005"/>
    <cellStyle name="Output 2 3 4 3 4 2 2 3 2 2" xfId="25006"/>
    <cellStyle name="Output 2 3 4 3 4 2 2 3 3" xfId="25007"/>
    <cellStyle name="Output 2 3 4 3 4 2 2 4" xfId="25008"/>
    <cellStyle name="Output 2 3 4 3 4 2 2 4 2" xfId="25009"/>
    <cellStyle name="Output 2 3 4 3 4 2 2 5" xfId="25010"/>
    <cellStyle name="Output 2 3 4 3 4 2 3" xfId="25011"/>
    <cellStyle name="Output 2 3 4 3 4 2 3 2" xfId="25012"/>
    <cellStyle name="Output 2 3 4 3 4 2 3 2 2" xfId="25013"/>
    <cellStyle name="Output 2 3 4 3 4 2 3 3" xfId="25014"/>
    <cellStyle name="Output 2 3 4 3 4 2 3 3 2" xfId="25015"/>
    <cellStyle name="Output 2 3 4 3 4 2 3 4" xfId="25016"/>
    <cellStyle name="Output 2 3 4 3 4 2 4" xfId="25017"/>
    <cellStyle name="Output 2 3 4 3 4 2 4 2" xfId="25018"/>
    <cellStyle name="Output 2 3 4 3 4 2 4 2 2" xfId="25019"/>
    <cellStyle name="Output 2 3 4 3 4 2 4 3" xfId="25020"/>
    <cellStyle name="Output 2 3 4 3 4 2 5" xfId="25021"/>
    <cellStyle name="Output 2 3 4 3 4 2 5 2" xfId="25022"/>
    <cellStyle name="Output 2 3 4 3 4 2 6" xfId="25023"/>
    <cellStyle name="Output 2 3 4 3 4 3" xfId="25024"/>
    <cellStyle name="Output 2 3 4 3 4 3 2" xfId="25025"/>
    <cellStyle name="Output 2 3 4 3 4 3 2 2" xfId="25026"/>
    <cellStyle name="Output 2 3 4 3 4 3 2 2 2" xfId="25027"/>
    <cellStyle name="Output 2 3 4 3 4 3 2 3" xfId="25028"/>
    <cellStyle name="Output 2 3 4 3 4 3 2 3 2" xfId="25029"/>
    <cellStyle name="Output 2 3 4 3 4 3 2 4" xfId="25030"/>
    <cellStyle name="Output 2 3 4 3 4 3 3" xfId="25031"/>
    <cellStyle name="Output 2 3 4 3 4 3 3 2" xfId="25032"/>
    <cellStyle name="Output 2 3 4 3 4 3 3 2 2" xfId="25033"/>
    <cellStyle name="Output 2 3 4 3 4 3 3 3" xfId="25034"/>
    <cellStyle name="Output 2 3 4 3 4 3 4" xfId="25035"/>
    <cellStyle name="Output 2 3 4 3 4 3 4 2" xfId="25036"/>
    <cellStyle name="Output 2 3 4 3 4 3 5" xfId="25037"/>
    <cellStyle name="Output 2 3 4 3 4 4" xfId="25038"/>
    <cellStyle name="Output 2 3 4 3 4 4 2" xfId="25039"/>
    <cellStyle name="Output 2 3 4 3 4 4 2 2" xfId="25040"/>
    <cellStyle name="Output 2 3 4 3 4 4 3" xfId="25041"/>
    <cellStyle name="Output 2 3 4 3 4 4 3 2" xfId="25042"/>
    <cellStyle name="Output 2 3 4 3 4 4 4" xfId="25043"/>
    <cellStyle name="Output 2 3 4 3 4 5" xfId="25044"/>
    <cellStyle name="Output 2 3 4 3 4 5 2" xfId="25045"/>
    <cellStyle name="Output 2 3 4 3 4 5 2 2" xfId="25046"/>
    <cellStyle name="Output 2 3 4 3 4 5 3" xfId="25047"/>
    <cellStyle name="Output 2 3 4 3 4 6" xfId="25048"/>
    <cellStyle name="Output 2 3 4 3 4 6 2" xfId="25049"/>
    <cellStyle name="Output 2 3 4 3 4 7" xfId="25050"/>
    <cellStyle name="Output 2 3 4 3 5" xfId="25051"/>
    <cellStyle name="Output 2 3 4 3 5 2" xfId="25052"/>
    <cellStyle name="Output 2 3 4 3 5 2 2" xfId="25053"/>
    <cellStyle name="Output 2 3 4 3 5 2 2 2" xfId="25054"/>
    <cellStyle name="Output 2 3 4 3 5 2 2 2 2" xfId="25055"/>
    <cellStyle name="Output 2 3 4 3 5 2 2 3" xfId="25056"/>
    <cellStyle name="Output 2 3 4 3 5 2 2 3 2" xfId="25057"/>
    <cellStyle name="Output 2 3 4 3 5 2 2 4" xfId="25058"/>
    <cellStyle name="Output 2 3 4 3 5 2 3" xfId="25059"/>
    <cellStyle name="Output 2 3 4 3 5 2 3 2" xfId="25060"/>
    <cellStyle name="Output 2 3 4 3 5 2 3 2 2" xfId="25061"/>
    <cellStyle name="Output 2 3 4 3 5 2 3 3" xfId="25062"/>
    <cellStyle name="Output 2 3 4 3 5 2 4" xfId="25063"/>
    <cellStyle name="Output 2 3 4 3 5 2 4 2" xfId="25064"/>
    <cellStyle name="Output 2 3 4 3 5 2 5" xfId="25065"/>
    <cellStyle name="Output 2 3 4 3 5 3" xfId="25066"/>
    <cellStyle name="Output 2 3 4 3 5 3 2" xfId="25067"/>
    <cellStyle name="Output 2 3 4 3 5 3 2 2" xfId="25068"/>
    <cellStyle name="Output 2 3 4 3 5 3 3" xfId="25069"/>
    <cellStyle name="Output 2 3 4 3 5 3 3 2" xfId="25070"/>
    <cellStyle name="Output 2 3 4 3 5 3 4" xfId="25071"/>
    <cellStyle name="Output 2 3 4 3 5 4" xfId="25072"/>
    <cellStyle name="Output 2 3 4 3 5 4 2" xfId="25073"/>
    <cellStyle name="Output 2 3 4 3 5 4 2 2" xfId="25074"/>
    <cellStyle name="Output 2 3 4 3 5 4 3" xfId="25075"/>
    <cellStyle name="Output 2 3 4 3 5 5" xfId="25076"/>
    <cellStyle name="Output 2 3 4 3 5 5 2" xfId="25077"/>
    <cellStyle name="Output 2 3 4 3 5 6" xfId="25078"/>
    <cellStyle name="Output 2 3 4 3 6" xfId="25079"/>
    <cellStyle name="Output 2 3 4 3 6 2" xfId="25080"/>
    <cellStyle name="Output 2 3 4 3 6 2 2" xfId="25081"/>
    <cellStyle name="Output 2 3 4 3 6 2 2 2" xfId="25082"/>
    <cellStyle name="Output 2 3 4 3 6 2 3" xfId="25083"/>
    <cellStyle name="Output 2 3 4 3 6 2 3 2" xfId="25084"/>
    <cellStyle name="Output 2 3 4 3 6 2 4" xfId="25085"/>
    <cellStyle name="Output 2 3 4 3 6 3" xfId="25086"/>
    <cellStyle name="Output 2 3 4 3 6 3 2" xfId="25087"/>
    <cellStyle name="Output 2 3 4 3 6 3 2 2" xfId="25088"/>
    <cellStyle name="Output 2 3 4 3 6 3 3" xfId="25089"/>
    <cellStyle name="Output 2 3 4 3 6 4" xfId="25090"/>
    <cellStyle name="Output 2 3 4 3 6 4 2" xfId="25091"/>
    <cellStyle name="Output 2 3 4 3 6 5" xfId="25092"/>
    <cellStyle name="Output 2 3 4 3 7" xfId="25093"/>
    <cellStyle name="Output 2 3 4 3 7 2" xfId="25094"/>
    <cellStyle name="Output 2 3 4 3 7 2 2" xfId="25095"/>
    <cellStyle name="Output 2 3 4 3 7 3" xfId="25096"/>
    <cellStyle name="Output 2 3 4 3 7 3 2" xfId="25097"/>
    <cellStyle name="Output 2 3 4 3 7 4" xfId="25098"/>
    <cellStyle name="Output 2 3 4 3 8" xfId="25099"/>
    <cellStyle name="Output 2 3 4 3 8 2" xfId="25100"/>
    <cellStyle name="Output 2 3 4 3 8 2 2" xfId="25101"/>
    <cellStyle name="Output 2 3 4 3 8 3" xfId="25102"/>
    <cellStyle name="Output 2 3 4 3 9" xfId="25103"/>
    <cellStyle name="Output 2 3 4 3 9 2" xfId="25104"/>
    <cellStyle name="Output 2 3 4 4" xfId="25105"/>
    <cellStyle name="Output 2 3 4 4 2" xfId="25106"/>
    <cellStyle name="Output 2 3 4 4 2 2" xfId="25107"/>
    <cellStyle name="Output 2 3 4 4 2 2 2" xfId="25108"/>
    <cellStyle name="Output 2 3 4 4 2 2 2 2" xfId="25109"/>
    <cellStyle name="Output 2 3 4 4 2 2 2 2 2" xfId="25110"/>
    <cellStyle name="Output 2 3 4 4 2 2 2 2 2 2" xfId="25111"/>
    <cellStyle name="Output 2 3 4 4 2 2 2 2 2 2 2" xfId="25112"/>
    <cellStyle name="Output 2 3 4 4 2 2 2 2 2 3" xfId="25113"/>
    <cellStyle name="Output 2 3 4 4 2 2 2 2 2 3 2" xfId="25114"/>
    <cellStyle name="Output 2 3 4 4 2 2 2 2 2 4" xfId="25115"/>
    <cellStyle name="Output 2 3 4 4 2 2 2 2 3" xfId="25116"/>
    <cellStyle name="Output 2 3 4 4 2 2 2 2 3 2" xfId="25117"/>
    <cellStyle name="Output 2 3 4 4 2 2 2 2 3 2 2" xfId="25118"/>
    <cellStyle name="Output 2 3 4 4 2 2 2 2 3 3" xfId="25119"/>
    <cellStyle name="Output 2 3 4 4 2 2 2 2 4" xfId="25120"/>
    <cellStyle name="Output 2 3 4 4 2 2 2 2 4 2" xfId="25121"/>
    <cellStyle name="Output 2 3 4 4 2 2 2 2 5" xfId="25122"/>
    <cellStyle name="Output 2 3 4 4 2 2 2 3" xfId="25123"/>
    <cellStyle name="Output 2 3 4 4 2 2 2 3 2" xfId="25124"/>
    <cellStyle name="Output 2 3 4 4 2 2 2 3 2 2" xfId="25125"/>
    <cellStyle name="Output 2 3 4 4 2 2 2 3 3" xfId="25126"/>
    <cellStyle name="Output 2 3 4 4 2 2 2 3 3 2" xfId="25127"/>
    <cellStyle name="Output 2 3 4 4 2 2 2 3 4" xfId="25128"/>
    <cellStyle name="Output 2 3 4 4 2 2 2 4" xfId="25129"/>
    <cellStyle name="Output 2 3 4 4 2 2 2 4 2" xfId="25130"/>
    <cellStyle name="Output 2 3 4 4 2 2 2 4 2 2" xfId="25131"/>
    <cellStyle name="Output 2 3 4 4 2 2 2 4 3" xfId="25132"/>
    <cellStyle name="Output 2 3 4 4 2 2 2 5" xfId="25133"/>
    <cellStyle name="Output 2 3 4 4 2 2 2 5 2" xfId="25134"/>
    <cellStyle name="Output 2 3 4 4 2 2 2 6" xfId="25135"/>
    <cellStyle name="Output 2 3 4 4 2 2 3" xfId="25136"/>
    <cellStyle name="Output 2 3 4 4 2 2 3 2" xfId="25137"/>
    <cellStyle name="Output 2 3 4 4 2 2 3 2 2" xfId="25138"/>
    <cellStyle name="Output 2 3 4 4 2 2 3 2 2 2" xfId="25139"/>
    <cellStyle name="Output 2 3 4 4 2 2 3 2 3" xfId="25140"/>
    <cellStyle name="Output 2 3 4 4 2 2 3 2 3 2" xfId="25141"/>
    <cellStyle name="Output 2 3 4 4 2 2 3 2 4" xfId="25142"/>
    <cellStyle name="Output 2 3 4 4 2 2 3 3" xfId="25143"/>
    <cellStyle name="Output 2 3 4 4 2 2 3 3 2" xfId="25144"/>
    <cellStyle name="Output 2 3 4 4 2 2 3 3 2 2" xfId="25145"/>
    <cellStyle name="Output 2 3 4 4 2 2 3 3 3" xfId="25146"/>
    <cellStyle name="Output 2 3 4 4 2 2 3 4" xfId="25147"/>
    <cellStyle name="Output 2 3 4 4 2 2 3 4 2" xfId="25148"/>
    <cellStyle name="Output 2 3 4 4 2 2 3 5" xfId="25149"/>
    <cellStyle name="Output 2 3 4 4 2 2 4" xfId="25150"/>
    <cellStyle name="Output 2 3 4 4 2 2 4 2" xfId="25151"/>
    <cellStyle name="Output 2 3 4 4 2 2 4 2 2" xfId="25152"/>
    <cellStyle name="Output 2 3 4 4 2 2 4 3" xfId="25153"/>
    <cellStyle name="Output 2 3 4 4 2 2 4 3 2" xfId="25154"/>
    <cellStyle name="Output 2 3 4 4 2 2 4 4" xfId="25155"/>
    <cellStyle name="Output 2 3 4 4 2 2 5" xfId="25156"/>
    <cellStyle name="Output 2 3 4 4 2 2 5 2" xfId="25157"/>
    <cellStyle name="Output 2 3 4 4 2 2 5 2 2" xfId="25158"/>
    <cellStyle name="Output 2 3 4 4 2 2 5 3" xfId="25159"/>
    <cellStyle name="Output 2 3 4 4 2 2 6" xfId="25160"/>
    <cellStyle name="Output 2 3 4 4 2 2 6 2" xfId="25161"/>
    <cellStyle name="Output 2 3 4 4 2 2 7" xfId="25162"/>
    <cellStyle name="Output 2 3 4 4 2 3" xfId="25163"/>
    <cellStyle name="Output 2 3 4 4 2 3 2" xfId="25164"/>
    <cellStyle name="Output 2 3 4 4 2 3 2 2" xfId="25165"/>
    <cellStyle name="Output 2 3 4 4 2 3 2 2 2" xfId="25166"/>
    <cellStyle name="Output 2 3 4 4 2 3 2 2 2 2" xfId="25167"/>
    <cellStyle name="Output 2 3 4 4 2 3 2 2 3" xfId="25168"/>
    <cellStyle name="Output 2 3 4 4 2 3 2 2 3 2" xfId="25169"/>
    <cellStyle name="Output 2 3 4 4 2 3 2 2 4" xfId="25170"/>
    <cellStyle name="Output 2 3 4 4 2 3 2 3" xfId="25171"/>
    <cellStyle name="Output 2 3 4 4 2 3 2 3 2" xfId="25172"/>
    <cellStyle name="Output 2 3 4 4 2 3 2 3 2 2" xfId="25173"/>
    <cellStyle name="Output 2 3 4 4 2 3 2 3 3" xfId="25174"/>
    <cellStyle name="Output 2 3 4 4 2 3 2 4" xfId="25175"/>
    <cellStyle name="Output 2 3 4 4 2 3 2 4 2" xfId="25176"/>
    <cellStyle name="Output 2 3 4 4 2 3 2 5" xfId="25177"/>
    <cellStyle name="Output 2 3 4 4 2 3 3" xfId="25178"/>
    <cellStyle name="Output 2 3 4 4 2 3 3 2" xfId="25179"/>
    <cellStyle name="Output 2 3 4 4 2 3 3 2 2" xfId="25180"/>
    <cellStyle name="Output 2 3 4 4 2 3 3 3" xfId="25181"/>
    <cellStyle name="Output 2 3 4 4 2 3 3 3 2" xfId="25182"/>
    <cellStyle name="Output 2 3 4 4 2 3 3 4" xfId="25183"/>
    <cellStyle name="Output 2 3 4 4 2 3 4" xfId="25184"/>
    <cellStyle name="Output 2 3 4 4 2 3 4 2" xfId="25185"/>
    <cellStyle name="Output 2 3 4 4 2 3 4 2 2" xfId="25186"/>
    <cellStyle name="Output 2 3 4 4 2 3 4 3" xfId="25187"/>
    <cellStyle name="Output 2 3 4 4 2 3 5" xfId="25188"/>
    <cellStyle name="Output 2 3 4 4 2 3 5 2" xfId="25189"/>
    <cellStyle name="Output 2 3 4 4 2 3 6" xfId="25190"/>
    <cellStyle name="Output 2 3 4 4 2 4" xfId="25191"/>
    <cellStyle name="Output 2 3 4 4 2 4 2" xfId="25192"/>
    <cellStyle name="Output 2 3 4 4 2 4 2 2" xfId="25193"/>
    <cellStyle name="Output 2 3 4 4 2 4 2 2 2" xfId="25194"/>
    <cellStyle name="Output 2 3 4 4 2 4 2 3" xfId="25195"/>
    <cellStyle name="Output 2 3 4 4 2 4 2 3 2" xfId="25196"/>
    <cellStyle name="Output 2 3 4 4 2 4 2 4" xfId="25197"/>
    <cellStyle name="Output 2 3 4 4 2 4 3" xfId="25198"/>
    <cellStyle name="Output 2 3 4 4 2 4 3 2" xfId="25199"/>
    <cellStyle name="Output 2 3 4 4 2 4 3 2 2" xfId="25200"/>
    <cellStyle name="Output 2 3 4 4 2 4 3 3" xfId="25201"/>
    <cellStyle name="Output 2 3 4 4 2 4 4" xfId="25202"/>
    <cellStyle name="Output 2 3 4 4 2 4 4 2" xfId="25203"/>
    <cellStyle name="Output 2 3 4 4 2 4 5" xfId="25204"/>
    <cellStyle name="Output 2 3 4 4 2 5" xfId="25205"/>
    <cellStyle name="Output 2 3 4 4 2 5 2" xfId="25206"/>
    <cellStyle name="Output 2 3 4 4 2 5 2 2" xfId="25207"/>
    <cellStyle name="Output 2 3 4 4 2 5 3" xfId="25208"/>
    <cellStyle name="Output 2 3 4 4 2 5 3 2" xfId="25209"/>
    <cellStyle name="Output 2 3 4 4 2 5 4" xfId="25210"/>
    <cellStyle name="Output 2 3 4 4 2 6" xfId="25211"/>
    <cellStyle name="Output 2 3 4 4 2 6 2" xfId="25212"/>
    <cellStyle name="Output 2 3 4 4 2 6 2 2" xfId="25213"/>
    <cellStyle name="Output 2 3 4 4 2 6 3" xfId="25214"/>
    <cellStyle name="Output 2 3 4 4 2 7" xfId="25215"/>
    <cellStyle name="Output 2 3 4 4 2 7 2" xfId="25216"/>
    <cellStyle name="Output 2 3 4 4 2 8" xfId="25217"/>
    <cellStyle name="Output 2 3 4 4 3" xfId="25218"/>
    <cellStyle name="Output 2 3 4 4 3 2" xfId="25219"/>
    <cellStyle name="Output 2 3 4 4 3 2 2" xfId="25220"/>
    <cellStyle name="Output 2 3 4 4 3 2 2 2" xfId="25221"/>
    <cellStyle name="Output 2 3 4 4 3 2 2 2 2" xfId="25222"/>
    <cellStyle name="Output 2 3 4 4 3 2 2 2 2 2" xfId="25223"/>
    <cellStyle name="Output 2 3 4 4 3 2 2 2 3" xfId="25224"/>
    <cellStyle name="Output 2 3 4 4 3 2 2 2 3 2" xfId="25225"/>
    <cellStyle name="Output 2 3 4 4 3 2 2 2 4" xfId="25226"/>
    <cellStyle name="Output 2 3 4 4 3 2 2 3" xfId="25227"/>
    <cellStyle name="Output 2 3 4 4 3 2 2 3 2" xfId="25228"/>
    <cellStyle name="Output 2 3 4 4 3 2 2 3 2 2" xfId="25229"/>
    <cellStyle name="Output 2 3 4 4 3 2 2 3 3" xfId="25230"/>
    <cellStyle name="Output 2 3 4 4 3 2 2 4" xfId="25231"/>
    <cellStyle name="Output 2 3 4 4 3 2 2 4 2" xfId="25232"/>
    <cellStyle name="Output 2 3 4 4 3 2 2 5" xfId="25233"/>
    <cellStyle name="Output 2 3 4 4 3 2 3" xfId="25234"/>
    <cellStyle name="Output 2 3 4 4 3 2 3 2" xfId="25235"/>
    <cellStyle name="Output 2 3 4 4 3 2 3 2 2" xfId="25236"/>
    <cellStyle name="Output 2 3 4 4 3 2 3 3" xfId="25237"/>
    <cellStyle name="Output 2 3 4 4 3 2 3 3 2" xfId="25238"/>
    <cellStyle name="Output 2 3 4 4 3 2 3 4" xfId="25239"/>
    <cellStyle name="Output 2 3 4 4 3 2 4" xfId="25240"/>
    <cellStyle name="Output 2 3 4 4 3 2 4 2" xfId="25241"/>
    <cellStyle name="Output 2 3 4 4 3 2 4 2 2" xfId="25242"/>
    <cellStyle name="Output 2 3 4 4 3 2 4 3" xfId="25243"/>
    <cellStyle name="Output 2 3 4 4 3 2 5" xfId="25244"/>
    <cellStyle name="Output 2 3 4 4 3 2 5 2" xfId="25245"/>
    <cellStyle name="Output 2 3 4 4 3 2 6" xfId="25246"/>
    <cellStyle name="Output 2 3 4 4 3 3" xfId="25247"/>
    <cellStyle name="Output 2 3 4 4 3 3 2" xfId="25248"/>
    <cellStyle name="Output 2 3 4 4 3 3 2 2" xfId="25249"/>
    <cellStyle name="Output 2 3 4 4 3 3 2 2 2" xfId="25250"/>
    <cellStyle name="Output 2 3 4 4 3 3 2 3" xfId="25251"/>
    <cellStyle name="Output 2 3 4 4 3 3 2 3 2" xfId="25252"/>
    <cellStyle name="Output 2 3 4 4 3 3 2 4" xfId="25253"/>
    <cellStyle name="Output 2 3 4 4 3 3 3" xfId="25254"/>
    <cellStyle name="Output 2 3 4 4 3 3 3 2" xfId="25255"/>
    <cellStyle name="Output 2 3 4 4 3 3 3 2 2" xfId="25256"/>
    <cellStyle name="Output 2 3 4 4 3 3 3 3" xfId="25257"/>
    <cellStyle name="Output 2 3 4 4 3 3 4" xfId="25258"/>
    <cellStyle name="Output 2 3 4 4 3 3 4 2" xfId="25259"/>
    <cellStyle name="Output 2 3 4 4 3 3 5" xfId="25260"/>
    <cellStyle name="Output 2 3 4 4 3 4" xfId="25261"/>
    <cellStyle name="Output 2 3 4 4 3 4 2" xfId="25262"/>
    <cellStyle name="Output 2 3 4 4 3 4 2 2" xfId="25263"/>
    <cellStyle name="Output 2 3 4 4 3 4 3" xfId="25264"/>
    <cellStyle name="Output 2 3 4 4 3 4 3 2" xfId="25265"/>
    <cellStyle name="Output 2 3 4 4 3 4 4" xfId="25266"/>
    <cellStyle name="Output 2 3 4 4 3 5" xfId="25267"/>
    <cellStyle name="Output 2 3 4 4 3 5 2" xfId="25268"/>
    <cellStyle name="Output 2 3 4 4 3 5 2 2" xfId="25269"/>
    <cellStyle name="Output 2 3 4 4 3 5 3" xfId="25270"/>
    <cellStyle name="Output 2 3 4 4 3 6" xfId="25271"/>
    <cellStyle name="Output 2 3 4 4 3 6 2" xfId="25272"/>
    <cellStyle name="Output 2 3 4 4 3 7" xfId="25273"/>
    <cellStyle name="Output 2 3 4 4 4" xfId="25274"/>
    <cellStyle name="Output 2 3 4 4 4 2" xfId="25275"/>
    <cellStyle name="Output 2 3 4 4 4 2 2" xfId="25276"/>
    <cellStyle name="Output 2 3 4 4 4 2 2 2" xfId="25277"/>
    <cellStyle name="Output 2 3 4 4 4 2 2 2 2" xfId="25278"/>
    <cellStyle name="Output 2 3 4 4 4 2 2 3" xfId="25279"/>
    <cellStyle name="Output 2 3 4 4 4 2 2 3 2" xfId="25280"/>
    <cellStyle name="Output 2 3 4 4 4 2 2 4" xfId="25281"/>
    <cellStyle name="Output 2 3 4 4 4 2 3" xfId="25282"/>
    <cellStyle name="Output 2 3 4 4 4 2 3 2" xfId="25283"/>
    <cellStyle name="Output 2 3 4 4 4 2 3 2 2" xfId="25284"/>
    <cellStyle name="Output 2 3 4 4 4 2 3 3" xfId="25285"/>
    <cellStyle name="Output 2 3 4 4 4 2 4" xfId="25286"/>
    <cellStyle name="Output 2 3 4 4 4 2 4 2" xfId="25287"/>
    <cellStyle name="Output 2 3 4 4 4 2 5" xfId="25288"/>
    <cellStyle name="Output 2 3 4 4 4 3" xfId="25289"/>
    <cellStyle name="Output 2 3 4 4 4 3 2" xfId="25290"/>
    <cellStyle name="Output 2 3 4 4 4 3 2 2" xfId="25291"/>
    <cellStyle name="Output 2 3 4 4 4 3 3" xfId="25292"/>
    <cellStyle name="Output 2 3 4 4 4 3 3 2" xfId="25293"/>
    <cellStyle name="Output 2 3 4 4 4 3 4" xfId="25294"/>
    <cellStyle name="Output 2 3 4 4 4 4" xfId="25295"/>
    <cellStyle name="Output 2 3 4 4 4 4 2" xfId="25296"/>
    <cellStyle name="Output 2 3 4 4 4 4 2 2" xfId="25297"/>
    <cellStyle name="Output 2 3 4 4 4 4 3" xfId="25298"/>
    <cellStyle name="Output 2 3 4 4 4 5" xfId="25299"/>
    <cellStyle name="Output 2 3 4 4 4 5 2" xfId="25300"/>
    <cellStyle name="Output 2 3 4 4 4 6" xfId="25301"/>
    <cellStyle name="Output 2 3 4 4 5" xfId="25302"/>
    <cellStyle name="Output 2 3 4 4 5 2" xfId="25303"/>
    <cellStyle name="Output 2 3 4 4 5 2 2" xfId="25304"/>
    <cellStyle name="Output 2 3 4 4 5 2 2 2" xfId="25305"/>
    <cellStyle name="Output 2 3 4 4 5 2 3" xfId="25306"/>
    <cellStyle name="Output 2 3 4 4 5 2 3 2" xfId="25307"/>
    <cellStyle name="Output 2 3 4 4 5 2 4" xfId="25308"/>
    <cellStyle name="Output 2 3 4 4 5 3" xfId="25309"/>
    <cellStyle name="Output 2 3 4 4 5 3 2" xfId="25310"/>
    <cellStyle name="Output 2 3 4 4 5 3 2 2" xfId="25311"/>
    <cellStyle name="Output 2 3 4 4 5 3 3" xfId="25312"/>
    <cellStyle name="Output 2 3 4 4 5 4" xfId="25313"/>
    <cellStyle name="Output 2 3 4 4 5 4 2" xfId="25314"/>
    <cellStyle name="Output 2 3 4 4 5 5" xfId="25315"/>
    <cellStyle name="Output 2 3 4 4 6" xfId="25316"/>
    <cellStyle name="Output 2 3 4 4 6 2" xfId="25317"/>
    <cellStyle name="Output 2 3 4 4 6 2 2" xfId="25318"/>
    <cellStyle name="Output 2 3 4 4 6 3" xfId="25319"/>
    <cellStyle name="Output 2 3 4 4 6 3 2" xfId="25320"/>
    <cellStyle name="Output 2 3 4 4 6 4" xfId="25321"/>
    <cellStyle name="Output 2 3 4 4 7" xfId="25322"/>
    <cellStyle name="Output 2 3 4 4 7 2" xfId="25323"/>
    <cellStyle name="Output 2 3 4 4 7 2 2" xfId="25324"/>
    <cellStyle name="Output 2 3 4 4 7 3" xfId="25325"/>
    <cellStyle name="Output 2 3 4 4 8" xfId="25326"/>
    <cellStyle name="Output 2 3 4 4 8 2" xfId="25327"/>
    <cellStyle name="Output 2 3 4 4 9" xfId="25328"/>
    <cellStyle name="Output 2 3 4 5" xfId="25329"/>
    <cellStyle name="Output 2 3 4 5 2" xfId="25330"/>
    <cellStyle name="Output 2 3 4 5 2 2" xfId="25331"/>
    <cellStyle name="Output 2 3 4 5 2 2 2" xfId="25332"/>
    <cellStyle name="Output 2 3 4 5 2 2 2 2" xfId="25333"/>
    <cellStyle name="Output 2 3 4 5 2 2 2 2 2" xfId="25334"/>
    <cellStyle name="Output 2 3 4 5 2 2 2 2 2 2" xfId="25335"/>
    <cellStyle name="Output 2 3 4 5 2 2 2 2 3" xfId="25336"/>
    <cellStyle name="Output 2 3 4 5 2 2 2 2 3 2" xfId="25337"/>
    <cellStyle name="Output 2 3 4 5 2 2 2 2 4" xfId="25338"/>
    <cellStyle name="Output 2 3 4 5 2 2 2 3" xfId="25339"/>
    <cellStyle name="Output 2 3 4 5 2 2 2 3 2" xfId="25340"/>
    <cellStyle name="Output 2 3 4 5 2 2 2 3 2 2" xfId="25341"/>
    <cellStyle name="Output 2 3 4 5 2 2 2 3 3" xfId="25342"/>
    <cellStyle name="Output 2 3 4 5 2 2 2 4" xfId="25343"/>
    <cellStyle name="Output 2 3 4 5 2 2 2 4 2" xfId="25344"/>
    <cellStyle name="Output 2 3 4 5 2 2 2 5" xfId="25345"/>
    <cellStyle name="Output 2 3 4 5 2 2 3" xfId="25346"/>
    <cellStyle name="Output 2 3 4 5 2 2 3 2" xfId="25347"/>
    <cellStyle name="Output 2 3 4 5 2 2 3 2 2" xfId="25348"/>
    <cellStyle name="Output 2 3 4 5 2 2 3 3" xfId="25349"/>
    <cellStyle name="Output 2 3 4 5 2 2 3 3 2" xfId="25350"/>
    <cellStyle name="Output 2 3 4 5 2 2 3 4" xfId="25351"/>
    <cellStyle name="Output 2 3 4 5 2 2 4" xfId="25352"/>
    <cellStyle name="Output 2 3 4 5 2 2 4 2" xfId="25353"/>
    <cellStyle name="Output 2 3 4 5 2 2 4 2 2" xfId="25354"/>
    <cellStyle name="Output 2 3 4 5 2 2 4 3" xfId="25355"/>
    <cellStyle name="Output 2 3 4 5 2 2 5" xfId="25356"/>
    <cellStyle name="Output 2 3 4 5 2 2 5 2" xfId="25357"/>
    <cellStyle name="Output 2 3 4 5 2 2 6" xfId="25358"/>
    <cellStyle name="Output 2 3 4 5 2 3" xfId="25359"/>
    <cellStyle name="Output 2 3 4 5 2 3 2" xfId="25360"/>
    <cellStyle name="Output 2 3 4 5 2 3 2 2" xfId="25361"/>
    <cellStyle name="Output 2 3 4 5 2 3 2 2 2" xfId="25362"/>
    <cellStyle name="Output 2 3 4 5 2 3 2 3" xfId="25363"/>
    <cellStyle name="Output 2 3 4 5 2 3 2 3 2" xfId="25364"/>
    <cellStyle name="Output 2 3 4 5 2 3 2 4" xfId="25365"/>
    <cellStyle name="Output 2 3 4 5 2 3 3" xfId="25366"/>
    <cellStyle name="Output 2 3 4 5 2 3 3 2" xfId="25367"/>
    <cellStyle name="Output 2 3 4 5 2 3 3 2 2" xfId="25368"/>
    <cellStyle name="Output 2 3 4 5 2 3 3 3" xfId="25369"/>
    <cellStyle name="Output 2 3 4 5 2 3 4" xfId="25370"/>
    <cellStyle name="Output 2 3 4 5 2 3 4 2" xfId="25371"/>
    <cellStyle name="Output 2 3 4 5 2 3 5" xfId="25372"/>
    <cellStyle name="Output 2 3 4 5 2 4" xfId="25373"/>
    <cellStyle name="Output 2 3 4 5 2 4 2" xfId="25374"/>
    <cellStyle name="Output 2 3 4 5 2 4 2 2" xfId="25375"/>
    <cellStyle name="Output 2 3 4 5 2 4 3" xfId="25376"/>
    <cellStyle name="Output 2 3 4 5 2 4 3 2" xfId="25377"/>
    <cellStyle name="Output 2 3 4 5 2 4 4" xfId="25378"/>
    <cellStyle name="Output 2 3 4 5 2 5" xfId="25379"/>
    <cellStyle name="Output 2 3 4 5 2 5 2" xfId="25380"/>
    <cellStyle name="Output 2 3 4 5 2 5 2 2" xfId="25381"/>
    <cellStyle name="Output 2 3 4 5 2 5 3" xfId="25382"/>
    <cellStyle name="Output 2 3 4 5 2 6" xfId="25383"/>
    <cellStyle name="Output 2 3 4 5 2 6 2" xfId="25384"/>
    <cellStyle name="Output 2 3 4 5 2 7" xfId="25385"/>
    <cellStyle name="Output 2 3 4 5 3" xfId="25386"/>
    <cellStyle name="Output 2 3 4 5 3 2" xfId="25387"/>
    <cellStyle name="Output 2 3 4 5 3 2 2" xfId="25388"/>
    <cellStyle name="Output 2 3 4 5 3 2 2 2" xfId="25389"/>
    <cellStyle name="Output 2 3 4 5 3 2 2 2 2" xfId="25390"/>
    <cellStyle name="Output 2 3 4 5 3 2 2 3" xfId="25391"/>
    <cellStyle name="Output 2 3 4 5 3 2 2 3 2" xfId="25392"/>
    <cellStyle name="Output 2 3 4 5 3 2 2 4" xfId="25393"/>
    <cellStyle name="Output 2 3 4 5 3 2 3" xfId="25394"/>
    <cellStyle name="Output 2 3 4 5 3 2 3 2" xfId="25395"/>
    <cellStyle name="Output 2 3 4 5 3 2 3 2 2" xfId="25396"/>
    <cellStyle name="Output 2 3 4 5 3 2 3 3" xfId="25397"/>
    <cellStyle name="Output 2 3 4 5 3 2 4" xfId="25398"/>
    <cellStyle name="Output 2 3 4 5 3 2 4 2" xfId="25399"/>
    <cellStyle name="Output 2 3 4 5 3 2 5" xfId="25400"/>
    <cellStyle name="Output 2 3 4 5 3 3" xfId="25401"/>
    <cellStyle name="Output 2 3 4 5 3 3 2" xfId="25402"/>
    <cellStyle name="Output 2 3 4 5 3 3 2 2" xfId="25403"/>
    <cellStyle name="Output 2 3 4 5 3 3 3" xfId="25404"/>
    <cellStyle name="Output 2 3 4 5 3 3 3 2" xfId="25405"/>
    <cellStyle name="Output 2 3 4 5 3 3 4" xfId="25406"/>
    <cellStyle name="Output 2 3 4 5 3 4" xfId="25407"/>
    <cellStyle name="Output 2 3 4 5 3 4 2" xfId="25408"/>
    <cellStyle name="Output 2 3 4 5 3 4 2 2" xfId="25409"/>
    <cellStyle name="Output 2 3 4 5 3 4 3" xfId="25410"/>
    <cellStyle name="Output 2 3 4 5 3 5" xfId="25411"/>
    <cellStyle name="Output 2 3 4 5 3 5 2" xfId="25412"/>
    <cellStyle name="Output 2 3 4 5 3 6" xfId="25413"/>
    <cellStyle name="Output 2 3 4 5 4" xfId="25414"/>
    <cellStyle name="Output 2 3 4 5 4 2" xfId="25415"/>
    <cellStyle name="Output 2 3 4 5 4 2 2" xfId="25416"/>
    <cellStyle name="Output 2 3 4 5 4 2 2 2" xfId="25417"/>
    <cellStyle name="Output 2 3 4 5 4 2 3" xfId="25418"/>
    <cellStyle name="Output 2 3 4 5 4 2 3 2" xfId="25419"/>
    <cellStyle name="Output 2 3 4 5 4 2 4" xfId="25420"/>
    <cellStyle name="Output 2 3 4 5 4 3" xfId="25421"/>
    <cellStyle name="Output 2 3 4 5 4 3 2" xfId="25422"/>
    <cellStyle name="Output 2 3 4 5 4 3 2 2" xfId="25423"/>
    <cellStyle name="Output 2 3 4 5 4 3 3" xfId="25424"/>
    <cellStyle name="Output 2 3 4 5 4 4" xfId="25425"/>
    <cellStyle name="Output 2 3 4 5 4 4 2" xfId="25426"/>
    <cellStyle name="Output 2 3 4 5 4 5" xfId="25427"/>
    <cellStyle name="Output 2 3 4 5 5" xfId="25428"/>
    <cellStyle name="Output 2 3 4 5 5 2" xfId="25429"/>
    <cellStyle name="Output 2 3 4 5 5 2 2" xfId="25430"/>
    <cellStyle name="Output 2 3 4 5 5 3" xfId="25431"/>
    <cellStyle name="Output 2 3 4 5 5 3 2" xfId="25432"/>
    <cellStyle name="Output 2 3 4 5 5 4" xfId="25433"/>
    <cellStyle name="Output 2 3 4 5 6" xfId="25434"/>
    <cellStyle name="Output 2 3 4 5 6 2" xfId="25435"/>
    <cellStyle name="Output 2 3 4 5 6 2 2" xfId="25436"/>
    <cellStyle name="Output 2 3 4 5 6 3" xfId="25437"/>
    <cellStyle name="Output 2 3 4 5 7" xfId="25438"/>
    <cellStyle name="Output 2 3 4 5 7 2" xfId="25439"/>
    <cellStyle name="Output 2 3 4 5 8" xfId="25440"/>
    <cellStyle name="Output 2 3 4 6" xfId="25441"/>
    <cellStyle name="Output 2 3 4 6 2" xfId="25442"/>
    <cellStyle name="Output 2 3 4 6 2 2" xfId="25443"/>
    <cellStyle name="Output 2 3 4 6 2 2 2" xfId="25444"/>
    <cellStyle name="Output 2 3 4 6 2 2 2 2" xfId="25445"/>
    <cellStyle name="Output 2 3 4 6 2 2 2 2 2" xfId="25446"/>
    <cellStyle name="Output 2 3 4 6 2 2 2 3" xfId="25447"/>
    <cellStyle name="Output 2 3 4 6 2 2 2 3 2" xfId="25448"/>
    <cellStyle name="Output 2 3 4 6 2 2 2 4" xfId="25449"/>
    <cellStyle name="Output 2 3 4 6 2 2 3" xfId="25450"/>
    <cellStyle name="Output 2 3 4 6 2 2 3 2" xfId="25451"/>
    <cellStyle name="Output 2 3 4 6 2 2 3 2 2" xfId="25452"/>
    <cellStyle name="Output 2 3 4 6 2 2 3 3" xfId="25453"/>
    <cellStyle name="Output 2 3 4 6 2 2 4" xfId="25454"/>
    <cellStyle name="Output 2 3 4 6 2 2 4 2" xfId="25455"/>
    <cellStyle name="Output 2 3 4 6 2 2 5" xfId="25456"/>
    <cellStyle name="Output 2 3 4 6 2 3" xfId="25457"/>
    <cellStyle name="Output 2 3 4 6 2 3 2" xfId="25458"/>
    <cellStyle name="Output 2 3 4 6 2 3 2 2" xfId="25459"/>
    <cellStyle name="Output 2 3 4 6 2 3 3" xfId="25460"/>
    <cellStyle name="Output 2 3 4 6 2 3 3 2" xfId="25461"/>
    <cellStyle name="Output 2 3 4 6 2 3 4" xfId="25462"/>
    <cellStyle name="Output 2 3 4 6 2 4" xfId="25463"/>
    <cellStyle name="Output 2 3 4 6 2 4 2" xfId="25464"/>
    <cellStyle name="Output 2 3 4 6 2 4 2 2" xfId="25465"/>
    <cellStyle name="Output 2 3 4 6 2 4 3" xfId="25466"/>
    <cellStyle name="Output 2 3 4 6 2 5" xfId="25467"/>
    <cellStyle name="Output 2 3 4 6 2 5 2" xfId="25468"/>
    <cellStyle name="Output 2 3 4 6 2 6" xfId="25469"/>
    <cellStyle name="Output 2 3 4 6 3" xfId="25470"/>
    <cellStyle name="Output 2 3 4 6 3 2" xfId="25471"/>
    <cellStyle name="Output 2 3 4 6 3 2 2" xfId="25472"/>
    <cellStyle name="Output 2 3 4 6 3 2 2 2" xfId="25473"/>
    <cellStyle name="Output 2 3 4 6 3 2 3" xfId="25474"/>
    <cellStyle name="Output 2 3 4 6 3 2 3 2" xfId="25475"/>
    <cellStyle name="Output 2 3 4 6 3 2 4" xfId="25476"/>
    <cellStyle name="Output 2 3 4 6 3 3" xfId="25477"/>
    <cellStyle name="Output 2 3 4 6 3 3 2" xfId="25478"/>
    <cellStyle name="Output 2 3 4 6 3 3 2 2" xfId="25479"/>
    <cellStyle name="Output 2 3 4 6 3 3 3" xfId="25480"/>
    <cellStyle name="Output 2 3 4 6 3 4" xfId="25481"/>
    <cellStyle name="Output 2 3 4 6 3 4 2" xfId="25482"/>
    <cellStyle name="Output 2 3 4 6 3 5" xfId="25483"/>
    <cellStyle name="Output 2 3 4 6 4" xfId="25484"/>
    <cellStyle name="Output 2 3 4 6 4 2" xfId="25485"/>
    <cellStyle name="Output 2 3 4 6 4 2 2" xfId="25486"/>
    <cellStyle name="Output 2 3 4 6 4 3" xfId="25487"/>
    <cellStyle name="Output 2 3 4 6 4 3 2" xfId="25488"/>
    <cellStyle name="Output 2 3 4 6 4 4" xfId="25489"/>
    <cellStyle name="Output 2 3 4 6 5" xfId="25490"/>
    <cellStyle name="Output 2 3 4 6 5 2" xfId="25491"/>
    <cellStyle name="Output 2 3 4 6 5 2 2" xfId="25492"/>
    <cellStyle name="Output 2 3 4 6 5 3" xfId="25493"/>
    <cellStyle name="Output 2 3 4 6 6" xfId="25494"/>
    <cellStyle name="Output 2 3 4 6 6 2" xfId="25495"/>
    <cellStyle name="Output 2 3 4 6 7" xfId="25496"/>
    <cellStyle name="Output 2 3 4 7" xfId="25497"/>
    <cellStyle name="Output 2 3 4 7 2" xfId="25498"/>
    <cellStyle name="Output 2 3 4 7 2 2" xfId="25499"/>
    <cellStyle name="Output 2 3 4 7 2 2 2" xfId="25500"/>
    <cellStyle name="Output 2 3 4 7 2 2 2 2" xfId="25501"/>
    <cellStyle name="Output 2 3 4 7 2 2 3" xfId="25502"/>
    <cellStyle name="Output 2 3 4 7 2 2 3 2" xfId="25503"/>
    <cellStyle name="Output 2 3 4 7 2 2 4" xfId="25504"/>
    <cellStyle name="Output 2 3 4 7 2 3" xfId="25505"/>
    <cellStyle name="Output 2 3 4 7 2 3 2" xfId="25506"/>
    <cellStyle name="Output 2 3 4 7 2 3 2 2" xfId="25507"/>
    <cellStyle name="Output 2 3 4 7 2 3 3" xfId="25508"/>
    <cellStyle name="Output 2 3 4 7 2 4" xfId="25509"/>
    <cellStyle name="Output 2 3 4 7 2 4 2" xfId="25510"/>
    <cellStyle name="Output 2 3 4 7 2 5" xfId="25511"/>
    <cellStyle name="Output 2 3 4 7 3" xfId="25512"/>
    <cellStyle name="Output 2 3 4 7 3 2" xfId="25513"/>
    <cellStyle name="Output 2 3 4 7 3 2 2" xfId="25514"/>
    <cellStyle name="Output 2 3 4 7 3 3" xfId="25515"/>
    <cellStyle name="Output 2 3 4 7 3 3 2" xfId="25516"/>
    <cellStyle name="Output 2 3 4 7 3 4" xfId="25517"/>
    <cellStyle name="Output 2 3 4 7 4" xfId="25518"/>
    <cellStyle name="Output 2 3 4 7 4 2" xfId="25519"/>
    <cellStyle name="Output 2 3 4 7 4 2 2" xfId="25520"/>
    <cellStyle name="Output 2 3 4 7 4 3" xfId="25521"/>
    <cellStyle name="Output 2 3 4 7 5" xfId="25522"/>
    <cellStyle name="Output 2 3 4 7 5 2" xfId="25523"/>
    <cellStyle name="Output 2 3 4 7 6" xfId="25524"/>
    <cellStyle name="Output 2 3 4 8" xfId="25525"/>
    <cellStyle name="Output 2 3 4 8 2" xfId="25526"/>
    <cellStyle name="Output 2 3 4 8 2 2" xfId="25527"/>
    <cellStyle name="Output 2 3 4 8 2 2 2" xfId="25528"/>
    <cellStyle name="Output 2 3 4 8 2 3" xfId="25529"/>
    <cellStyle name="Output 2 3 4 8 2 3 2" xfId="25530"/>
    <cellStyle name="Output 2 3 4 8 2 4" xfId="25531"/>
    <cellStyle name="Output 2 3 4 8 3" xfId="25532"/>
    <cellStyle name="Output 2 3 4 8 3 2" xfId="25533"/>
    <cellStyle name="Output 2 3 4 8 3 2 2" xfId="25534"/>
    <cellStyle name="Output 2 3 4 8 3 3" xfId="25535"/>
    <cellStyle name="Output 2 3 4 8 4" xfId="25536"/>
    <cellStyle name="Output 2 3 4 8 4 2" xfId="25537"/>
    <cellStyle name="Output 2 3 4 8 5" xfId="25538"/>
    <cellStyle name="Output 2 3 4 9" xfId="25539"/>
    <cellStyle name="Output 2 3 4 9 2" xfId="25540"/>
    <cellStyle name="Output 2 3 4 9 2 2" xfId="25541"/>
    <cellStyle name="Output 2 3 4 9 3" xfId="25542"/>
    <cellStyle name="Output 2 3 4 9 3 2" xfId="25543"/>
    <cellStyle name="Output 2 3 4 9 4" xfId="25544"/>
    <cellStyle name="Output 2 3 5" xfId="25545"/>
    <cellStyle name="Output 2 3 5 10" xfId="25546"/>
    <cellStyle name="Output 2 3 5 2" xfId="25547"/>
    <cellStyle name="Output 2 3 5 2 2" xfId="25548"/>
    <cellStyle name="Output 2 3 5 2 2 2" xfId="25549"/>
    <cellStyle name="Output 2 3 5 2 2 2 2" xfId="25550"/>
    <cellStyle name="Output 2 3 5 2 2 2 2 2" xfId="25551"/>
    <cellStyle name="Output 2 3 5 2 2 2 2 2 2" xfId="25552"/>
    <cellStyle name="Output 2 3 5 2 2 2 2 2 2 2" xfId="25553"/>
    <cellStyle name="Output 2 3 5 2 2 2 2 2 2 2 2" xfId="25554"/>
    <cellStyle name="Output 2 3 5 2 2 2 2 2 2 3" xfId="25555"/>
    <cellStyle name="Output 2 3 5 2 2 2 2 2 2 3 2" xfId="25556"/>
    <cellStyle name="Output 2 3 5 2 2 2 2 2 2 4" xfId="25557"/>
    <cellStyle name="Output 2 3 5 2 2 2 2 2 3" xfId="25558"/>
    <cellStyle name="Output 2 3 5 2 2 2 2 2 3 2" xfId="25559"/>
    <cellStyle name="Output 2 3 5 2 2 2 2 2 3 2 2" xfId="25560"/>
    <cellStyle name="Output 2 3 5 2 2 2 2 2 3 3" xfId="25561"/>
    <cellStyle name="Output 2 3 5 2 2 2 2 2 4" xfId="25562"/>
    <cellStyle name="Output 2 3 5 2 2 2 2 2 4 2" xfId="25563"/>
    <cellStyle name="Output 2 3 5 2 2 2 2 2 5" xfId="25564"/>
    <cellStyle name="Output 2 3 5 2 2 2 2 3" xfId="25565"/>
    <cellStyle name="Output 2 3 5 2 2 2 2 3 2" xfId="25566"/>
    <cellStyle name="Output 2 3 5 2 2 2 2 3 2 2" xfId="25567"/>
    <cellStyle name="Output 2 3 5 2 2 2 2 3 3" xfId="25568"/>
    <cellStyle name="Output 2 3 5 2 2 2 2 3 3 2" xfId="25569"/>
    <cellStyle name="Output 2 3 5 2 2 2 2 3 4" xfId="25570"/>
    <cellStyle name="Output 2 3 5 2 2 2 2 4" xfId="25571"/>
    <cellStyle name="Output 2 3 5 2 2 2 2 4 2" xfId="25572"/>
    <cellStyle name="Output 2 3 5 2 2 2 2 4 2 2" xfId="25573"/>
    <cellStyle name="Output 2 3 5 2 2 2 2 4 3" xfId="25574"/>
    <cellStyle name="Output 2 3 5 2 2 2 2 5" xfId="25575"/>
    <cellStyle name="Output 2 3 5 2 2 2 2 5 2" xfId="25576"/>
    <cellStyle name="Output 2 3 5 2 2 2 2 6" xfId="25577"/>
    <cellStyle name="Output 2 3 5 2 2 2 3" xfId="25578"/>
    <cellStyle name="Output 2 3 5 2 2 2 3 2" xfId="25579"/>
    <cellStyle name="Output 2 3 5 2 2 2 3 2 2" xfId="25580"/>
    <cellStyle name="Output 2 3 5 2 2 2 3 2 2 2" xfId="25581"/>
    <cellStyle name="Output 2 3 5 2 2 2 3 2 3" xfId="25582"/>
    <cellStyle name="Output 2 3 5 2 2 2 3 2 3 2" xfId="25583"/>
    <cellStyle name="Output 2 3 5 2 2 2 3 2 4" xfId="25584"/>
    <cellStyle name="Output 2 3 5 2 2 2 3 3" xfId="25585"/>
    <cellStyle name="Output 2 3 5 2 2 2 3 3 2" xfId="25586"/>
    <cellStyle name="Output 2 3 5 2 2 2 3 3 2 2" xfId="25587"/>
    <cellStyle name="Output 2 3 5 2 2 2 3 3 3" xfId="25588"/>
    <cellStyle name="Output 2 3 5 2 2 2 3 4" xfId="25589"/>
    <cellStyle name="Output 2 3 5 2 2 2 3 4 2" xfId="25590"/>
    <cellStyle name="Output 2 3 5 2 2 2 3 5" xfId="25591"/>
    <cellStyle name="Output 2 3 5 2 2 2 4" xfId="25592"/>
    <cellStyle name="Output 2 3 5 2 2 2 4 2" xfId="25593"/>
    <cellStyle name="Output 2 3 5 2 2 2 4 2 2" xfId="25594"/>
    <cellStyle name="Output 2 3 5 2 2 2 4 3" xfId="25595"/>
    <cellStyle name="Output 2 3 5 2 2 2 4 3 2" xfId="25596"/>
    <cellStyle name="Output 2 3 5 2 2 2 4 4" xfId="25597"/>
    <cellStyle name="Output 2 3 5 2 2 2 5" xfId="25598"/>
    <cellStyle name="Output 2 3 5 2 2 2 5 2" xfId="25599"/>
    <cellStyle name="Output 2 3 5 2 2 2 5 2 2" xfId="25600"/>
    <cellStyle name="Output 2 3 5 2 2 2 5 3" xfId="25601"/>
    <cellStyle name="Output 2 3 5 2 2 2 6" xfId="25602"/>
    <cellStyle name="Output 2 3 5 2 2 2 6 2" xfId="25603"/>
    <cellStyle name="Output 2 3 5 2 2 2 7" xfId="25604"/>
    <cellStyle name="Output 2 3 5 2 2 3" xfId="25605"/>
    <cellStyle name="Output 2 3 5 2 2 3 2" xfId="25606"/>
    <cellStyle name="Output 2 3 5 2 2 3 2 2" xfId="25607"/>
    <cellStyle name="Output 2 3 5 2 2 3 2 2 2" xfId="25608"/>
    <cellStyle name="Output 2 3 5 2 2 3 2 2 2 2" xfId="25609"/>
    <cellStyle name="Output 2 3 5 2 2 3 2 2 3" xfId="25610"/>
    <cellStyle name="Output 2 3 5 2 2 3 2 2 3 2" xfId="25611"/>
    <cellStyle name="Output 2 3 5 2 2 3 2 2 4" xfId="25612"/>
    <cellStyle name="Output 2 3 5 2 2 3 2 3" xfId="25613"/>
    <cellStyle name="Output 2 3 5 2 2 3 2 3 2" xfId="25614"/>
    <cellStyle name="Output 2 3 5 2 2 3 2 3 2 2" xfId="25615"/>
    <cellStyle name="Output 2 3 5 2 2 3 2 3 3" xfId="25616"/>
    <cellStyle name="Output 2 3 5 2 2 3 2 4" xfId="25617"/>
    <cellStyle name="Output 2 3 5 2 2 3 2 4 2" xfId="25618"/>
    <cellStyle name="Output 2 3 5 2 2 3 2 5" xfId="25619"/>
    <cellStyle name="Output 2 3 5 2 2 3 3" xfId="25620"/>
    <cellStyle name="Output 2 3 5 2 2 3 3 2" xfId="25621"/>
    <cellStyle name="Output 2 3 5 2 2 3 3 2 2" xfId="25622"/>
    <cellStyle name="Output 2 3 5 2 2 3 3 3" xfId="25623"/>
    <cellStyle name="Output 2 3 5 2 2 3 3 3 2" xfId="25624"/>
    <cellStyle name="Output 2 3 5 2 2 3 3 4" xfId="25625"/>
    <cellStyle name="Output 2 3 5 2 2 3 4" xfId="25626"/>
    <cellStyle name="Output 2 3 5 2 2 3 4 2" xfId="25627"/>
    <cellStyle name="Output 2 3 5 2 2 3 4 2 2" xfId="25628"/>
    <cellStyle name="Output 2 3 5 2 2 3 4 3" xfId="25629"/>
    <cellStyle name="Output 2 3 5 2 2 3 5" xfId="25630"/>
    <cellStyle name="Output 2 3 5 2 2 3 5 2" xfId="25631"/>
    <cellStyle name="Output 2 3 5 2 2 3 6" xfId="25632"/>
    <cellStyle name="Output 2 3 5 2 2 4" xfId="25633"/>
    <cellStyle name="Output 2 3 5 2 2 4 2" xfId="25634"/>
    <cellStyle name="Output 2 3 5 2 2 4 2 2" xfId="25635"/>
    <cellStyle name="Output 2 3 5 2 2 4 2 2 2" xfId="25636"/>
    <cellStyle name="Output 2 3 5 2 2 4 2 3" xfId="25637"/>
    <cellStyle name="Output 2 3 5 2 2 4 2 3 2" xfId="25638"/>
    <cellStyle name="Output 2 3 5 2 2 4 2 4" xfId="25639"/>
    <cellStyle name="Output 2 3 5 2 2 4 3" xfId="25640"/>
    <cellStyle name="Output 2 3 5 2 2 4 3 2" xfId="25641"/>
    <cellStyle name="Output 2 3 5 2 2 4 3 2 2" xfId="25642"/>
    <cellStyle name="Output 2 3 5 2 2 4 3 3" xfId="25643"/>
    <cellStyle name="Output 2 3 5 2 2 4 4" xfId="25644"/>
    <cellStyle name="Output 2 3 5 2 2 4 4 2" xfId="25645"/>
    <cellStyle name="Output 2 3 5 2 2 4 5" xfId="25646"/>
    <cellStyle name="Output 2 3 5 2 2 5" xfId="25647"/>
    <cellStyle name="Output 2 3 5 2 2 5 2" xfId="25648"/>
    <cellStyle name="Output 2 3 5 2 2 5 2 2" xfId="25649"/>
    <cellStyle name="Output 2 3 5 2 2 5 3" xfId="25650"/>
    <cellStyle name="Output 2 3 5 2 2 5 3 2" xfId="25651"/>
    <cellStyle name="Output 2 3 5 2 2 5 4" xfId="25652"/>
    <cellStyle name="Output 2 3 5 2 2 6" xfId="25653"/>
    <cellStyle name="Output 2 3 5 2 2 6 2" xfId="25654"/>
    <cellStyle name="Output 2 3 5 2 2 6 2 2" xfId="25655"/>
    <cellStyle name="Output 2 3 5 2 2 6 3" xfId="25656"/>
    <cellStyle name="Output 2 3 5 2 2 7" xfId="25657"/>
    <cellStyle name="Output 2 3 5 2 2 7 2" xfId="25658"/>
    <cellStyle name="Output 2 3 5 2 2 8" xfId="25659"/>
    <cellStyle name="Output 2 3 5 2 3" xfId="25660"/>
    <cellStyle name="Output 2 3 5 2 3 2" xfId="25661"/>
    <cellStyle name="Output 2 3 5 2 3 2 2" xfId="25662"/>
    <cellStyle name="Output 2 3 5 2 3 2 2 2" xfId="25663"/>
    <cellStyle name="Output 2 3 5 2 3 2 2 2 2" xfId="25664"/>
    <cellStyle name="Output 2 3 5 2 3 2 2 2 2 2" xfId="25665"/>
    <cellStyle name="Output 2 3 5 2 3 2 2 2 3" xfId="25666"/>
    <cellStyle name="Output 2 3 5 2 3 2 2 2 3 2" xfId="25667"/>
    <cellStyle name="Output 2 3 5 2 3 2 2 2 4" xfId="25668"/>
    <cellStyle name="Output 2 3 5 2 3 2 2 3" xfId="25669"/>
    <cellStyle name="Output 2 3 5 2 3 2 2 3 2" xfId="25670"/>
    <cellStyle name="Output 2 3 5 2 3 2 2 3 2 2" xfId="25671"/>
    <cellStyle name="Output 2 3 5 2 3 2 2 3 3" xfId="25672"/>
    <cellStyle name="Output 2 3 5 2 3 2 2 4" xfId="25673"/>
    <cellStyle name="Output 2 3 5 2 3 2 2 4 2" xfId="25674"/>
    <cellStyle name="Output 2 3 5 2 3 2 2 5" xfId="25675"/>
    <cellStyle name="Output 2 3 5 2 3 2 3" xfId="25676"/>
    <cellStyle name="Output 2 3 5 2 3 2 3 2" xfId="25677"/>
    <cellStyle name="Output 2 3 5 2 3 2 3 2 2" xfId="25678"/>
    <cellStyle name="Output 2 3 5 2 3 2 3 3" xfId="25679"/>
    <cellStyle name="Output 2 3 5 2 3 2 3 3 2" xfId="25680"/>
    <cellStyle name="Output 2 3 5 2 3 2 3 4" xfId="25681"/>
    <cellStyle name="Output 2 3 5 2 3 2 4" xfId="25682"/>
    <cellStyle name="Output 2 3 5 2 3 2 4 2" xfId="25683"/>
    <cellStyle name="Output 2 3 5 2 3 2 4 2 2" xfId="25684"/>
    <cellStyle name="Output 2 3 5 2 3 2 4 3" xfId="25685"/>
    <cellStyle name="Output 2 3 5 2 3 2 5" xfId="25686"/>
    <cellStyle name="Output 2 3 5 2 3 2 5 2" xfId="25687"/>
    <cellStyle name="Output 2 3 5 2 3 2 6" xfId="25688"/>
    <cellStyle name="Output 2 3 5 2 3 3" xfId="25689"/>
    <cellStyle name="Output 2 3 5 2 3 3 2" xfId="25690"/>
    <cellStyle name="Output 2 3 5 2 3 3 2 2" xfId="25691"/>
    <cellStyle name="Output 2 3 5 2 3 3 2 2 2" xfId="25692"/>
    <cellStyle name="Output 2 3 5 2 3 3 2 3" xfId="25693"/>
    <cellStyle name="Output 2 3 5 2 3 3 2 3 2" xfId="25694"/>
    <cellStyle name="Output 2 3 5 2 3 3 2 4" xfId="25695"/>
    <cellStyle name="Output 2 3 5 2 3 3 3" xfId="25696"/>
    <cellStyle name="Output 2 3 5 2 3 3 3 2" xfId="25697"/>
    <cellStyle name="Output 2 3 5 2 3 3 3 2 2" xfId="25698"/>
    <cellStyle name="Output 2 3 5 2 3 3 3 3" xfId="25699"/>
    <cellStyle name="Output 2 3 5 2 3 3 4" xfId="25700"/>
    <cellStyle name="Output 2 3 5 2 3 3 4 2" xfId="25701"/>
    <cellStyle name="Output 2 3 5 2 3 3 5" xfId="25702"/>
    <cellStyle name="Output 2 3 5 2 3 4" xfId="25703"/>
    <cellStyle name="Output 2 3 5 2 3 4 2" xfId="25704"/>
    <cellStyle name="Output 2 3 5 2 3 4 2 2" xfId="25705"/>
    <cellStyle name="Output 2 3 5 2 3 4 3" xfId="25706"/>
    <cellStyle name="Output 2 3 5 2 3 4 3 2" xfId="25707"/>
    <cellStyle name="Output 2 3 5 2 3 4 4" xfId="25708"/>
    <cellStyle name="Output 2 3 5 2 3 5" xfId="25709"/>
    <cellStyle name="Output 2 3 5 2 3 5 2" xfId="25710"/>
    <cellStyle name="Output 2 3 5 2 3 5 2 2" xfId="25711"/>
    <cellStyle name="Output 2 3 5 2 3 5 3" xfId="25712"/>
    <cellStyle name="Output 2 3 5 2 3 6" xfId="25713"/>
    <cellStyle name="Output 2 3 5 2 3 6 2" xfId="25714"/>
    <cellStyle name="Output 2 3 5 2 3 7" xfId="25715"/>
    <cellStyle name="Output 2 3 5 2 4" xfId="25716"/>
    <cellStyle name="Output 2 3 5 2 4 2" xfId="25717"/>
    <cellStyle name="Output 2 3 5 2 4 2 2" xfId="25718"/>
    <cellStyle name="Output 2 3 5 2 4 2 2 2" xfId="25719"/>
    <cellStyle name="Output 2 3 5 2 4 2 2 2 2" xfId="25720"/>
    <cellStyle name="Output 2 3 5 2 4 2 2 3" xfId="25721"/>
    <cellStyle name="Output 2 3 5 2 4 2 2 3 2" xfId="25722"/>
    <cellStyle name="Output 2 3 5 2 4 2 2 4" xfId="25723"/>
    <cellStyle name="Output 2 3 5 2 4 2 3" xfId="25724"/>
    <cellStyle name="Output 2 3 5 2 4 2 3 2" xfId="25725"/>
    <cellStyle name="Output 2 3 5 2 4 2 3 2 2" xfId="25726"/>
    <cellStyle name="Output 2 3 5 2 4 2 3 3" xfId="25727"/>
    <cellStyle name="Output 2 3 5 2 4 2 4" xfId="25728"/>
    <cellStyle name="Output 2 3 5 2 4 2 4 2" xfId="25729"/>
    <cellStyle name="Output 2 3 5 2 4 2 5" xfId="25730"/>
    <cellStyle name="Output 2 3 5 2 4 3" xfId="25731"/>
    <cellStyle name="Output 2 3 5 2 4 3 2" xfId="25732"/>
    <cellStyle name="Output 2 3 5 2 4 3 2 2" xfId="25733"/>
    <cellStyle name="Output 2 3 5 2 4 3 3" xfId="25734"/>
    <cellStyle name="Output 2 3 5 2 4 3 3 2" xfId="25735"/>
    <cellStyle name="Output 2 3 5 2 4 3 4" xfId="25736"/>
    <cellStyle name="Output 2 3 5 2 4 4" xfId="25737"/>
    <cellStyle name="Output 2 3 5 2 4 4 2" xfId="25738"/>
    <cellStyle name="Output 2 3 5 2 4 4 2 2" xfId="25739"/>
    <cellStyle name="Output 2 3 5 2 4 4 3" xfId="25740"/>
    <cellStyle name="Output 2 3 5 2 4 5" xfId="25741"/>
    <cellStyle name="Output 2 3 5 2 4 5 2" xfId="25742"/>
    <cellStyle name="Output 2 3 5 2 4 6" xfId="25743"/>
    <cellStyle name="Output 2 3 5 2 5" xfId="25744"/>
    <cellStyle name="Output 2 3 5 2 5 2" xfId="25745"/>
    <cellStyle name="Output 2 3 5 2 5 2 2" xfId="25746"/>
    <cellStyle name="Output 2 3 5 2 5 2 2 2" xfId="25747"/>
    <cellStyle name="Output 2 3 5 2 5 2 3" xfId="25748"/>
    <cellStyle name="Output 2 3 5 2 5 2 3 2" xfId="25749"/>
    <cellStyle name="Output 2 3 5 2 5 2 4" xfId="25750"/>
    <cellStyle name="Output 2 3 5 2 5 3" xfId="25751"/>
    <cellStyle name="Output 2 3 5 2 5 3 2" xfId="25752"/>
    <cellStyle name="Output 2 3 5 2 5 3 2 2" xfId="25753"/>
    <cellStyle name="Output 2 3 5 2 5 3 3" xfId="25754"/>
    <cellStyle name="Output 2 3 5 2 5 4" xfId="25755"/>
    <cellStyle name="Output 2 3 5 2 5 4 2" xfId="25756"/>
    <cellStyle name="Output 2 3 5 2 5 5" xfId="25757"/>
    <cellStyle name="Output 2 3 5 2 6" xfId="25758"/>
    <cellStyle name="Output 2 3 5 2 6 2" xfId="25759"/>
    <cellStyle name="Output 2 3 5 2 6 2 2" xfId="25760"/>
    <cellStyle name="Output 2 3 5 2 6 3" xfId="25761"/>
    <cellStyle name="Output 2 3 5 2 6 3 2" xfId="25762"/>
    <cellStyle name="Output 2 3 5 2 6 4" xfId="25763"/>
    <cellStyle name="Output 2 3 5 2 7" xfId="25764"/>
    <cellStyle name="Output 2 3 5 2 7 2" xfId="25765"/>
    <cellStyle name="Output 2 3 5 2 7 2 2" xfId="25766"/>
    <cellStyle name="Output 2 3 5 2 7 3" xfId="25767"/>
    <cellStyle name="Output 2 3 5 2 8" xfId="25768"/>
    <cellStyle name="Output 2 3 5 2 8 2" xfId="25769"/>
    <cellStyle name="Output 2 3 5 2 9" xfId="25770"/>
    <cellStyle name="Output 2 3 5 3" xfId="25771"/>
    <cellStyle name="Output 2 3 5 3 2" xfId="25772"/>
    <cellStyle name="Output 2 3 5 3 2 2" xfId="25773"/>
    <cellStyle name="Output 2 3 5 3 2 2 2" xfId="25774"/>
    <cellStyle name="Output 2 3 5 3 2 2 2 2" xfId="25775"/>
    <cellStyle name="Output 2 3 5 3 2 2 2 2 2" xfId="25776"/>
    <cellStyle name="Output 2 3 5 3 2 2 2 2 2 2" xfId="25777"/>
    <cellStyle name="Output 2 3 5 3 2 2 2 2 3" xfId="25778"/>
    <cellStyle name="Output 2 3 5 3 2 2 2 2 3 2" xfId="25779"/>
    <cellStyle name="Output 2 3 5 3 2 2 2 2 4" xfId="25780"/>
    <cellStyle name="Output 2 3 5 3 2 2 2 3" xfId="25781"/>
    <cellStyle name="Output 2 3 5 3 2 2 2 3 2" xfId="25782"/>
    <cellStyle name="Output 2 3 5 3 2 2 2 3 2 2" xfId="25783"/>
    <cellStyle name="Output 2 3 5 3 2 2 2 3 3" xfId="25784"/>
    <cellStyle name="Output 2 3 5 3 2 2 2 4" xfId="25785"/>
    <cellStyle name="Output 2 3 5 3 2 2 2 4 2" xfId="25786"/>
    <cellStyle name="Output 2 3 5 3 2 2 2 5" xfId="25787"/>
    <cellStyle name="Output 2 3 5 3 2 2 3" xfId="25788"/>
    <cellStyle name="Output 2 3 5 3 2 2 3 2" xfId="25789"/>
    <cellStyle name="Output 2 3 5 3 2 2 3 2 2" xfId="25790"/>
    <cellStyle name="Output 2 3 5 3 2 2 3 3" xfId="25791"/>
    <cellStyle name="Output 2 3 5 3 2 2 3 3 2" xfId="25792"/>
    <cellStyle name="Output 2 3 5 3 2 2 3 4" xfId="25793"/>
    <cellStyle name="Output 2 3 5 3 2 2 4" xfId="25794"/>
    <cellStyle name="Output 2 3 5 3 2 2 4 2" xfId="25795"/>
    <cellStyle name="Output 2 3 5 3 2 2 4 2 2" xfId="25796"/>
    <cellStyle name="Output 2 3 5 3 2 2 4 3" xfId="25797"/>
    <cellStyle name="Output 2 3 5 3 2 2 5" xfId="25798"/>
    <cellStyle name="Output 2 3 5 3 2 2 5 2" xfId="25799"/>
    <cellStyle name="Output 2 3 5 3 2 2 6" xfId="25800"/>
    <cellStyle name="Output 2 3 5 3 2 3" xfId="25801"/>
    <cellStyle name="Output 2 3 5 3 2 3 2" xfId="25802"/>
    <cellStyle name="Output 2 3 5 3 2 3 2 2" xfId="25803"/>
    <cellStyle name="Output 2 3 5 3 2 3 2 2 2" xfId="25804"/>
    <cellStyle name="Output 2 3 5 3 2 3 2 3" xfId="25805"/>
    <cellStyle name="Output 2 3 5 3 2 3 2 3 2" xfId="25806"/>
    <cellStyle name="Output 2 3 5 3 2 3 2 4" xfId="25807"/>
    <cellStyle name="Output 2 3 5 3 2 3 3" xfId="25808"/>
    <cellStyle name="Output 2 3 5 3 2 3 3 2" xfId="25809"/>
    <cellStyle name="Output 2 3 5 3 2 3 3 2 2" xfId="25810"/>
    <cellStyle name="Output 2 3 5 3 2 3 3 3" xfId="25811"/>
    <cellStyle name="Output 2 3 5 3 2 3 4" xfId="25812"/>
    <cellStyle name="Output 2 3 5 3 2 3 4 2" xfId="25813"/>
    <cellStyle name="Output 2 3 5 3 2 3 5" xfId="25814"/>
    <cellStyle name="Output 2 3 5 3 2 4" xfId="25815"/>
    <cellStyle name="Output 2 3 5 3 2 4 2" xfId="25816"/>
    <cellStyle name="Output 2 3 5 3 2 4 2 2" xfId="25817"/>
    <cellStyle name="Output 2 3 5 3 2 4 3" xfId="25818"/>
    <cellStyle name="Output 2 3 5 3 2 4 3 2" xfId="25819"/>
    <cellStyle name="Output 2 3 5 3 2 4 4" xfId="25820"/>
    <cellStyle name="Output 2 3 5 3 2 5" xfId="25821"/>
    <cellStyle name="Output 2 3 5 3 2 5 2" xfId="25822"/>
    <cellStyle name="Output 2 3 5 3 2 5 2 2" xfId="25823"/>
    <cellStyle name="Output 2 3 5 3 2 5 3" xfId="25824"/>
    <cellStyle name="Output 2 3 5 3 2 6" xfId="25825"/>
    <cellStyle name="Output 2 3 5 3 2 6 2" xfId="25826"/>
    <cellStyle name="Output 2 3 5 3 2 7" xfId="25827"/>
    <cellStyle name="Output 2 3 5 3 3" xfId="25828"/>
    <cellStyle name="Output 2 3 5 3 3 2" xfId="25829"/>
    <cellStyle name="Output 2 3 5 3 3 2 2" xfId="25830"/>
    <cellStyle name="Output 2 3 5 3 3 2 2 2" xfId="25831"/>
    <cellStyle name="Output 2 3 5 3 3 2 2 2 2" xfId="25832"/>
    <cellStyle name="Output 2 3 5 3 3 2 2 3" xfId="25833"/>
    <cellStyle name="Output 2 3 5 3 3 2 2 3 2" xfId="25834"/>
    <cellStyle name="Output 2 3 5 3 3 2 2 4" xfId="25835"/>
    <cellStyle name="Output 2 3 5 3 3 2 3" xfId="25836"/>
    <cellStyle name="Output 2 3 5 3 3 2 3 2" xfId="25837"/>
    <cellStyle name="Output 2 3 5 3 3 2 3 2 2" xfId="25838"/>
    <cellStyle name="Output 2 3 5 3 3 2 3 3" xfId="25839"/>
    <cellStyle name="Output 2 3 5 3 3 2 4" xfId="25840"/>
    <cellStyle name="Output 2 3 5 3 3 2 4 2" xfId="25841"/>
    <cellStyle name="Output 2 3 5 3 3 2 5" xfId="25842"/>
    <cellStyle name="Output 2 3 5 3 3 3" xfId="25843"/>
    <cellStyle name="Output 2 3 5 3 3 3 2" xfId="25844"/>
    <cellStyle name="Output 2 3 5 3 3 3 2 2" xfId="25845"/>
    <cellStyle name="Output 2 3 5 3 3 3 3" xfId="25846"/>
    <cellStyle name="Output 2 3 5 3 3 3 3 2" xfId="25847"/>
    <cellStyle name="Output 2 3 5 3 3 3 4" xfId="25848"/>
    <cellStyle name="Output 2 3 5 3 3 4" xfId="25849"/>
    <cellStyle name="Output 2 3 5 3 3 4 2" xfId="25850"/>
    <cellStyle name="Output 2 3 5 3 3 4 2 2" xfId="25851"/>
    <cellStyle name="Output 2 3 5 3 3 4 3" xfId="25852"/>
    <cellStyle name="Output 2 3 5 3 3 5" xfId="25853"/>
    <cellStyle name="Output 2 3 5 3 3 5 2" xfId="25854"/>
    <cellStyle name="Output 2 3 5 3 3 6" xfId="25855"/>
    <cellStyle name="Output 2 3 5 3 4" xfId="25856"/>
    <cellStyle name="Output 2 3 5 3 4 2" xfId="25857"/>
    <cellStyle name="Output 2 3 5 3 4 2 2" xfId="25858"/>
    <cellStyle name="Output 2 3 5 3 4 2 2 2" xfId="25859"/>
    <cellStyle name="Output 2 3 5 3 4 2 3" xfId="25860"/>
    <cellStyle name="Output 2 3 5 3 4 2 3 2" xfId="25861"/>
    <cellStyle name="Output 2 3 5 3 4 2 4" xfId="25862"/>
    <cellStyle name="Output 2 3 5 3 4 3" xfId="25863"/>
    <cellStyle name="Output 2 3 5 3 4 3 2" xfId="25864"/>
    <cellStyle name="Output 2 3 5 3 4 3 2 2" xfId="25865"/>
    <cellStyle name="Output 2 3 5 3 4 3 3" xfId="25866"/>
    <cellStyle name="Output 2 3 5 3 4 4" xfId="25867"/>
    <cellStyle name="Output 2 3 5 3 4 4 2" xfId="25868"/>
    <cellStyle name="Output 2 3 5 3 4 5" xfId="25869"/>
    <cellStyle name="Output 2 3 5 3 5" xfId="25870"/>
    <cellStyle name="Output 2 3 5 3 5 2" xfId="25871"/>
    <cellStyle name="Output 2 3 5 3 5 2 2" xfId="25872"/>
    <cellStyle name="Output 2 3 5 3 5 3" xfId="25873"/>
    <cellStyle name="Output 2 3 5 3 5 3 2" xfId="25874"/>
    <cellStyle name="Output 2 3 5 3 5 4" xfId="25875"/>
    <cellStyle name="Output 2 3 5 3 6" xfId="25876"/>
    <cellStyle name="Output 2 3 5 3 6 2" xfId="25877"/>
    <cellStyle name="Output 2 3 5 3 6 2 2" xfId="25878"/>
    <cellStyle name="Output 2 3 5 3 6 3" xfId="25879"/>
    <cellStyle name="Output 2 3 5 3 7" xfId="25880"/>
    <cellStyle name="Output 2 3 5 3 7 2" xfId="25881"/>
    <cellStyle name="Output 2 3 5 3 8" xfId="25882"/>
    <cellStyle name="Output 2 3 5 4" xfId="25883"/>
    <cellStyle name="Output 2 3 5 4 2" xfId="25884"/>
    <cellStyle name="Output 2 3 5 4 2 2" xfId="25885"/>
    <cellStyle name="Output 2 3 5 4 2 2 2" xfId="25886"/>
    <cellStyle name="Output 2 3 5 4 2 2 2 2" xfId="25887"/>
    <cellStyle name="Output 2 3 5 4 2 2 2 2 2" xfId="25888"/>
    <cellStyle name="Output 2 3 5 4 2 2 2 3" xfId="25889"/>
    <cellStyle name="Output 2 3 5 4 2 2 2 3 2" xfId="25890"/>
    <cellStyle name="Output 2 3 5 4 2 2 2 4" xfId="25891"/>
    <cellStyle name="Output 2 3 5 4 2 2 3" xfId="25892"/>
    <cellStyle name="Output 2 3 5 4 2 2 3 2" xfId="25893"/>
    <cellStyle name="Output 2 3 5 4 2 2 3 2 2" xfId="25894"/>
    <cellStyle name="Output 2 3 5 4 2 2 3 3" xfId="25895"/>
    <cellStyle name="Output 2 3 5 4 2 2 4" xfId="25896"/>
    <cellStyle name="Output 2 3 5 4 2 2 4 2" xfId="25897"/>
    <cellStyle name="Output 2 3 5 4 2 2 5" xfId="25898"/>
    <cellStyle name="Output 2 3 5 4 2 3" xfId="25899"/>
    <cellStyle name="Output 2 3 5 4 2 3 2" xfId="25900"/>
    <cellStyle name="Output 2 3 5 4 2 3 2 2" xfId="25901"/>
    <cellStyle name="Output 2 3 5 4 2 3 3" xfId="25902"/>
    <cellStyle name="Output 2 3 5 4 2 3 3 2" xfId="25903"/>
    <cellStyle name="Output 2 3 5 4 2 3 4" xfId="25904"/>
    <cellStyle name="Output 2 3 5 4 2 4" xfId="25905"/>
    <cellStyle name="Output 2 3 5 4 2 4 2" xfId="25906"/>
    <cellStyle name="Output 2 3 5 4 2 4 2 2" xfId="25907"/>
    <cellStyle name="Output 2 3 5 4 2 4 3" xfId="25908"/>
    <cellStyle name="Output 2 3 5 4 2 5" xfId="25909"/>
    <cellStyle name="Output 2 3 5 4 2 5 2" xfId="25910"/>
    <cellStyle name="Output 2 3 5 4 2 6" xfId="25911"/>
    <cellStyle name="Output 2 3 5 4 3" xfId="25912"/>
    <cellStyle name="Output 2 3 5 4 3 2" xfId="25913"/>
    <cellStyle name="Output 2 3 5 4 3 2 2" xfId="25914"/>
    <cellStyle name="Output 2 3 5 4 3 2 2 2" xfId="25915"/>
    <cellStyle name="Output 2 3 5 4 3 2 3" xfId="25916"/>
    <cellStyle name="Output 2 3 5 4 3 2 3 2" xfId="25917"/>
    <cellStyle name="Output 2 3 5 4 3 2 4" xfId="25918"/>
    <cellStyle name="Output 2 3 5 4 3 3" xfId="25919"/>
    <cellStyle name="Output 2 3 5 4 3 3 2" xfId="25920"/>
    <cellStyle name="Output 2 3 5 4 3 3 2 2" xfId="25921"/>
    <cellStyle name="Output 2 3 5 4 3 3 3" xfId="25922"/>
    <cellStyle name="Output 2 3 5 4 3 4" xfId="25923"/>
    <cellStyle name="Output 2 3 5 4 3 4 2" xfId="25924"/>
    <cellStyle name="Output 2 3 5 4 3 5" xfId="25925"/>
    <cellStyle name="Output 2 3 5 4 4" xfId="25926"/>
    <cellStyle name="Output 2 3 5 4 4 2" xfId="25927"/>
    <cellStyle name="Output 2 3 5 4 4 2 2" xfId="25928"/>
    <cellStyle name="Output 2 3 5 4 4 3" xfId="25929"/>
    <cellStyle name="Output 2 3 5 4 4 3 2" xfId="25930"/>
    <cellStyle name="Output 2 3 5 4 4 4" xfId="25931"/>
    <cellStyle name="Output 2 3 5 4 5" xfId="25932"/>
    <cellStyle name="Output 2 3 5 4 5 2" xfId="25933"/>
    <cellStyle name="Output 2 3 5 4 5 2 2" xfId="25934"/>
    <cellStyle name="Output 2 3 5 4 5 3" xfId="25935"/>
    <cellStyle name="Output 2 3 5 4 6" xfId="25936"/>
    <cellStyle name="Output 2 3 5 4 6 2" xfId="25937"/>
    <cellStyle name="Output 2 3 5 4 7" xfId="25938"/>
    <cellStyle name="Output 2 3 5 5" xfId="25939"/>
    <cellStyle name="Output 2 3 5 5 2" xfId="25940"/>
    <cellStyle name="Output 2 3 5 5 2 2" xfId="25941"/>
    <cellStyle name="Output 2 3 5 5 2 2 2" xfId="25942"/>
    <cellStyle name="Output 2 3 5 5 2 2 2 2" xfId="25943"/>
    <cellStyle name="Output 2 3 5 5 2 2 3" xfId="25944"/>
    <cellStyle name="Output 2 3 5 5 2 2 3 2" xfId="25945"/>
    <cellStyle name="Output 2 3 5 5 2 2 4" xfId="25946"/>
    <cellStyle name="Output 2 3 5 5 2 3" xfId="25947"/>
    <cellStyle name="Output 2 3 5 5 2 3 2" xfId="25948"/>
    <cellStyle name="Output 2 3 5 5 2 3 2 2" xfId="25949"/>
    <cellStyle name="Output 2 3 5 5 2 3 3" xfId="25950"/>
    <cellStyle name="Output 2 3 5 5 2 4" xfId="25951"/>
    <cellStyle name="Output 2 3 5 5 2 4 2" xfId="25952"/>
    <cellStyle name="Output 2 3 5 5 2 5" xfId="25953"/>
    <cellStyle name="Output 2 3 5 5 3" xfId="25954"/>
    <cellStyle name="Output 2 3 5 5 3 2" xfId="25955"/>
    <cellStyle name="Output 2 3 5 5 3 2 2" xfId="25956"/>
    <cellStyle name="Output 2 3 5 5 3 3" xfId="25957"/>
    <cellStyle name="Output 2 3 5 5 3 3 2" xfId="25958"/>
    <cellStyle name="Output 2 3 5 5 3 4" xfId="25959"/>
    <cellStyle name="Output 2 3 5 5 4" xfId="25960"/>
    <cellStyle name="Output 2 3 5 5 4 2" xfId="25961"/>
    <cellStyle name="Output 2 3 5 5 4 2 2" xfId="25962"/>
    <cellStyle name="Output 2 3 5 5 4 3" xfId="25963"/>
    <cellStyle name="Output 2 3 5 5 5" xfId="25964"/>
    <cellStyle name="Output 2 3 5 5 5 2" xfId="25965"/>
    <cellStyle name="Output 2 3 5 5 6" xfId="25966"/>
    <cellStyle name="Output 2 3 5 6" xfId="25967"/>
    <cellStyle name="Output 2 3 5 6 2" xfId="25968"/>
    <cellStyle name="Output 2 3 5 6 2 2" xfId="25969"/>
    <cellStyle name="Output 2 3 5 6 2 2 2" xfId="25970"/>
    <cellStyle name="Output 2 3 5 6 2 3" xfId="25971"/>
    <cellStyle name="Output 2 3 5 6 2 3 2" xfId="25972"/>
    <cellStyle name="Output 2 3 5 6 2 4" xfId="25973"/>
    <cellStyle name="Output 2 3 5 6 3" xfId="25974"/>
    <cellStyle name="Output 2 3 5 6 3 2" xfId="25975"/>
    <cellStyle name="Output 2 3 5 6 3 2 2" xfId="25976"/>
    <cellStyle name="Output 2 3 5 6 3 3" xfId="25977"/>
    <cellStyle name="Output 2 3 5 6 4" xfId="25978"/>
    <cellStyle name="Output 2 3 5 6 4 2" xfId="25979"/>
    <cellStyle name="Output 2 3 5 6 5" xfId="25980"/>
    <cellStyle name="Output 2 3 5 7" xfId="25981"/>
    <cellStyle name="Output 2 3 5 7 2" xfId="25982"/>
    <cellStyle name="Output 2 3 5 7 2 2" xfId="25983"/>
    <cellStyle name="Output 2 3 5 7 3" xfId="25984"/>
    <cellStyle name="Output 2 3 5 7 3 2" xfId="25985"/>
    <cellStyle name="Output 2 3 5 7 4" xfId="25986"/>
    <cellStyle name="Output 2 3 5 8" xfId="25987"/>
    <cellStyle name="Output 2 3 5 8 2" xfId="25988"/>
    <cellStyle name="Output 2 3 5 8 2 2" xfId="25989"/>
    <cellStyle name="Output 2 3 5 8 3" xfId="25990"/>
    <cellStyle name="Output 2 3 5 9" xfId="25991"/>
    <cellStyle name="Output 2 3 5 9 2" xfId="25992"/>
    <cellStyle name="Output 2 3 6" xfId="25993"/>
    <cellStyle name="Output 2 3 6 10" xfId="25994"/>
    <cellStyle name="Output 2 3 6 2" xfId="25995"/>
    <cellStyle name="Output 2 3 6 2 2" xfId="25996"/>
    <cellStyle name="Output 2 3 6 2 2 2" xfId="25997"/>
    <cellStyle name="Output 2 3 6 2 2 2 2" xfId="25998"/>
    <cellStyle name="Output 2 3 6 2 2 2 2 2" xfId="25999"/>
    <cellStyle name="Output 2 3 6 2 2 2 2 2 2" xfId="26000"/>
    <cellStyle name="Output 2 3 6 2 2 2 2 2 2 2" xfId="26001"/>
    <cellStyle name="Output 2 3 6 2 2 2 2 2 2 2 2" xfId="26002"/>
    <cellStyle name="Output 2 3 6 2 2 2 2 2 2 3" xfId="26003"/>
    <cellStyle name="Output 2 3 6 2 2 2 2 2 2 3 2" xfId="26004"/>
    <cellStyle name="Output 2 3 6 2 2 2 2 2 2 4" xfId="26005"/>
    <cellStyle name="Output 2 3 6 2 2 2 2 2 3" xfId="26006"/>
    <cellStyle name="Output 2 3 6 2 2 2 2 2 3 2" xfId="26007"/>
    <cellStyle name="Output 2 3 6 2 2 2 2 2 3 2 2" xfId="26008"/>
    <cellStyle name="Output 2 3 6 2 2 2 2 2 3 3" xfId="26009"/>
    <cellStyle name="Output 2 3 6 2 2 2 2 2 4" xfId="26010"/>
    <cellStyle name="Output 2 3 6 2 2 2 2 2 4 2" xfId="26011"/>
    <cellStyle name="Output 2 3 6 2 2 2 2 2 5" xfId="26012"/>
    <cellStyle name="Output 2 3 6 2 2 2 2 3" xfId="26013"/>
    <cellStyle name="Output 2 3 6 2 2 2 2 3 2" xfId="26014"/>
    <cellStyle name="Output 2 3 6 2 2 2 2 3 2 2" xfId="26015"/>
    <cellStyle name="Output 2 3 6 2 2 2 2 3 3" xfId="26016"/>
    <cellStyle name="Output 2 3 6 2 2 2 2 3 3 2" xfId="26017"/>
    <cellStyle name="Output 2 3 6 2 2 2 2 3 4" xfId="26018"/>
    <cellStyle name="Output 2 3 6 2 2 2 2 4" xfId="26019"/>
    <cellStyle name="Output 2 3 6 2 2 2 2 4 2" xfId="26020"/>
    <cellStyle name="Output 2 3 6 2 2 2 2 4 2 2" xfId="26021"/>
    <cellStyle name="Output 2 3 6 2 2 2 2 4 3" xfId="26022"/>
    <cellStyle name="Output 2 3 6 2 2 2 2 5" xfId="26023"/>
    <cellStyle name="Output 2 3 6 2 2 2 2 5 2" xfId="26024"/>
    <cellStyle name="Output 2 3 6 2 2 2 2 6" xfId="26025"/>
    <cellStyle name="Output 2 3 6 2 2 2 3" xfId="26026"/>
    <cellStyle name="Output 2 3 6 2 2 2 3 2" xfId="26027"/>
    <cellStyle name="Output 2 3 6 2 2 2 3 2 2" xfId="26028"/>
    <cellStyle name="Output 2 3 6 2 2 2 3 2 2 2" xfId="26029"/>
    <cellStyle name="Output 2 3 6 2 2 2 3 2 3" xfId="26030"/>
    <cellStyle name="Output 2 3 6 2 2 2 3 2 3 2" xfId="26031"/>
    <cellStyle name="Output 2 3 6 2 2 2 3 2 4" xfId="26032"/>
    <cellStyle name="Output 2 3 6 2 2 2 3 3" xfId="26033"/>
    <cellStyle name="Output 2 3 6 2 2 2 3 3 2" xfId="26034"/>
    <cellStyle name="Output 2 3 6 2 2 2 3 3 2 2" xfId="26035"/>
    <cellStyle name="Output 2 3 6 2 2 2 3 3 3" xfId="26036"/>
    <cellStyle name="Output 2 3 6 2 2 2 3 4" xfId="26037"/>
    <cellStyle name="Output 2 3 6 2 2 2 3 4 2" xfId="26038"/>
    <cellStyle name="Output 2 3 6 2 2 2 3 5" xfId="26039"/>
    <cellStyle name="Output 2 3 6 2 2 2 4" xfId="26040"/>
    <cellStyle name="Output 2 3 6 2 2 2 4 2" xfId="26041"/>
    <cellStyle name="Output 2 3 6 2 2 2 4 2 2" xfId="26042"/>
    <cellStyle name="Output 2 3 6 2 2 2 4 3" xfId="26043"/>
    <cellStyle name="Output 2 3 6 2 2 2 4 3 2" xfId="26044"/>
    <cellStyle name="Output 2 3 6 2 2 2 4 4" xfId="26045"/>
    <cellStyle name="Output 2 3 6 2 2 2 5" xfId="26046"/>
    <cellStyle name="Output 2 3 6 2 2 2 5 2" xfId="26047"/>
    <cellStyle name="Output 2 3 6 2 2 2 5 2 2" xfId="26048"/>
    <cellStyle name="Output 2 3 6 2 2 2 5 3" xfId="26049"/>
    <cellStyle name="Output 2 3 6 2 2 2 6" xfId="26050"/>
    <cellStyle name="Output 2 3 6 2 2 2 6 2" xfId="26051"/>
    <cellStyle name="Output 2 3 6 2 2 2 7" xfId="26052"/>
    <cellStyle name="Output 2 3 6 2 2 3" xfId="26053"/>
    <cellStyle name="Output 2 3 6 2 2 3 2" xfId="26054"/>
    <cellStyle name="Output 2 3 6 2 2 3 2 2" xfId="26055"/>
    <cellStyle name="Output 2 3 6 2 2 3 2 2 2" xfId="26056"/>
    <cellStyle name="Output 2 3 6 2 2 3 2 2 2 2" xfId="26057"/>
    <cellStyle name="Output 2 3 6 2 2 3 2 2 3" xfId="26058"/>
    <cellStyle name="Output 2 3 6 2 2 3 2 2 3 2" xfId="26059"/>
    <cellStyle name="Output 2 3 6 2 2 3 2 2 4" xfId="26060"/>
    <cellStyle name="Output 2 3 6 2 2 3 2 3" xfId="26061"/>
    <cellStyle name="Output 2 3 6 2 2 3 2 3 2" xfId="26062"/>
    <cellStyle name="Output 2 3 6 2 2 3 2 3 2 2" xfId="26063"/>
    <cellStyle name="Output 2 3 6 2 2 3 2 3 3" xfId="26064"/>
    <cellStyle name="Output 2 3 6 2 2 3 2 4" xfId="26065"/>
    <cellStyle name="Output 2 3 6 2 2 3 2 4 2" xfId="26066"/>
    <cellStyle name="Output 2 3 6 2 2 3 2 5" xfId="26067"/>
    <cellStyle name="Output 2 3 6 2 2 3 3" xfId="26068"/>
    <cellStyle name="Output 2 3 6 2 2 3 3 2" xfId="26069"/>
    <cellStyle name="Output 2 3 6 2 2 3 3 2 2" xfId="26070"/>
    <cellStyle name="Output 2 3 6 2 2 3 3 3" xfId="26071"/>
    <cellStyle name="Output 2 3 6 2 2 3 3 3 2" xfId="26072"/>
    <cellStyle name="Output 2 3 6 2 2 3 3 4" xfId="26073"/>
    <cellStyle name="Output 2 3 6 2 2 3 4" xfId="26074"/>
    <cellStyle name="Output 2 3 6 2 2 3 4 2" xfId="26075"/>
    <cellStyle name="Output 2 3 6 2 2 3 4 2 2" xfId="26076"/>
    <cellStyle name="Output 2 3 6 2 2 3 4 3" xfId="26077"/>
    <cellStyle name="Output 2 3 6 2 2 3 5" xfId="26078"/>
    <cellStyle name="Output 2 3 6 2 2 3 5 2" xfId="26079"/>
    <cellStyle name="Output 2 3 6 2 2 3 6" xfId="26080"/>
    <cellStyle name="Output 2 3 6 2 2 4" xfId="26081"/>
    <cellStyle name="Output 2 3 6 2 2 4 2" xfId="26082"/>
    <cellStyle name="Output 2 3 6 2 2 4 2 2" xfId="26083"/>
    <cellStyle name="Output 2 3 6 2 2 4 2 2 2" xfId="26084"/>
    <cellStyle name="Output 2 3 6 2 2 4 2 3" xfId="26085"/>
    <cellStyle name="Output 2 3 6 2 2 4 2 3 2" xfId="26086"/>
    <cellStyle name="Output 2 3 6 2 2 4 2 4" xfId="26087"/>
    <cellStyle name="Output 2 3 6 2 2 4 3" xfId="26088"/>
    <cellStyle name="Output 2 3 6 2 2 4 3 2" xfId="26089"/>
    <cellStyle name="Output 2 3 6 2 2 4 3 2 2" xfId="26090"/>
    <cellStyle name="Output 2 3 6 2 2 4 3 3" xfId="26091"/>
    <cellStyle name="Output 2 3 6 2 2 4 4" xfId="26092"/>
    <cellStyle name="Output 2 3 6 2 2 4 4 2" xfId="26093"/>
    <cellStyle name="Output 2 3 6 2 2 4 5" xfId="26094"/>
    <cellStyle name="Output 2 3 6 2 2 5" xfId="26095"/>
    <cellStyle name="Output 2 3 6 2 2 5 2" xfId="26096"/>
    <cellStyle name="Output 2 3 6 2 2 5 2 2" xfId="26097"/>
    <cellStyle name="Output 2 3 6 2 2 5 3" xfId="26098"/>
    <cellStyle name="Output 2 3 6 2 2 5 3 2" xfId="26099"/>
    <cellStyle name="Output 2 3 6 2 2 5 4" xfId="26100"/>
    <cellStyle name="Output 2 3 6 2 2 6" xfId="26101"/>
    <cellStyle name="Output 2 3 6 2 2 6 2" xfId="26102"/>
    <cellStyle name="Output 2 3 6 2 2 6 2 2" xfId="26103"/>
    <cellStyle name="Output 2 3 6 2 2 6 3" xfId="26104"/>
    <cellStyle name="Output 2 3 6 2 2 7" xfId="26105"/>
    <cellStyle name="Output 2 3 6 2 2 7 2" xfId="26106"/>
    <cellStyle name="Output 2 3 6 2 2 8" xfId="26107"/>
    <cellStyle name="Output 2 3 6 2 3" xfId="26108"/>
    <cellStyle name="Output 2 3 6 2 3 2" xfId="26109"/>
    <cellStyle name="Output 2 3 6 2 3 2 2" xfId="26110"/>
    <cellStyle name="Output 2 3 6 2 3 2 2 2" xfId="26111"/>
    <cellStyle name="Output 2 3 6 2 3 2 2 2 2" xfId="26112"/>
    <cellStyle name="Output 2 3 6 2 3 2 2 2 2 2" xfId="26113"/>
    <cellStyle name="Output 2 3 6 2 3 2 2 2 3" xfId="26114"/>
    <cellStyle name="Output 2 3 6 2 3 2 2 2 3 2" xfId="26115"/>
    <cellStyle name="Output 2 3 6 2 3 2 2 2 4" xfId="26116"/>
    <cellStyle name="Output 2 3 6 2 3 2 2 3" xfId="26117"/>
    <cellStyle name="Output 2 3 6 2 3 2 2 3 2" xfId="26118"/>
    <cellStyle name="Output 2 3 6 2 3 2 2 3 2 2" xfId="26119"/>
    <cellStyle name="Output 2 3 6 2 3 2 2 3 3" xfId="26120"/>
    <cellStyle name="Output 2 3 6 2 3 2 2 4" xfId="26121"/>
    <cellStyle name="Output 2 3 6 2 3 2 2 4 2" xfId="26122"/>
    <cellStyle name="Output 2 3 6 2 3 2 2 5" xfId="26123"/>
    <cellStyle name="Output 2 3 6 2 3 2 3" xfId="26124"/>
    <cellStyle name="Output 2 3 6 2 3 2 3 2" xfId="26125"/>
    <cellStyle name="Output 2 3 6 2 3 2 3 2 2" xfId="26126"/>
    <cellStyle name="Output 2 3 6 2 3 2 3 3" xfId="26127"/>
    <cellStyle name="Output 2 3 6 2 3 2 3 3 2" xfId="26128"/>
    <cellStyle name="Output 2 3 6 2 3 2 3 4" xfId="26129"/>
    <cellStyle name="Output 2 3 6 2 3 2 4" xfId="26130"/>
    <cellStyle name="Output 2 3 6 2 3 2 4 2" xfId="26131"/>
    <cellStyle name="Output 2 3 6 2 3 2 4 2 2" xfId="26132"/>
    <cellStyle name="Output 2 3 6 2 3 2 4 3" xfId="26133"/>
    <cellStyle name="Output 2 3 6 2 3 2 5" xfId="26134"/>
    <cellStyle name="Output 2 3 6 2 3 2 5 2" xfId="26135"/>
    <cellStyle name="Output 2 3 6 2 3 2 6" xfId="26136"/>
    <cellStyle name="Output 2 3 6 2 3 3" xfId="26137"/>
    <cellStyle name="Output 2 3 6 2 3 3 2" xfId="26138"/>
    <cellStyle name="Output 2 3 6 2 3 3 2 2" xfId="26139"/>
    <cellStyle name="Output 2 3 6 2 3 3 2 2 2" xfId="26140"/>
    <cellStyle name="Output 2 3 6 2 3 3 2 3" xfId="26141"/>
    <cellStyle name="Output 2 3 6 2 3 3 2 3 2" xfId="26142"/>
    <cellStyle name="Output 2 3 6 2 3 3 2 4" xfId="26143"/>
    <cellStyle name="Output 2 3 6 2 3 3 3" xfId="26144"/>
    <cellStyle name="Output 2 3 6 2 3 3 3 2" xfId="26145"/>
    <cellStyle name="Output 2 3 6 2 3 3 3 2 2" xfId="26146"/>
    <cellStyle name="Output 2 3 6 2 3 3 3 3" xfId="26147"/>
    <cellStyle name="Output 2 3 6 2 3 3 4" xfId="26148"/>
    <cellStyle name="Output 2 3 6 2 3 3 4 2" xfId="26149"/>
    <cellStyle name="Output 2 3 6 2 3 3 5" xfId="26150"/>
    <cellStyle name="Output 2 3 6 2 3 4" xfId="26151"/>
    <cellStyle name="Output 2 3 6 2 3 4 2" xfId="26152"/>
    <cellStyle name="Output 2 3 6 2 3 4 2 2" xfId="26153"/>
    <cellStyle name="Output 2 3 6 2 3 4 3" xfId="26154"/>
    <cellStyle name="Output 2 3 6 2 3 4 3 2" xfId="26155"/>
    <cellStyle name="Output 2 3 6 2 3 4 4" xfId="26156"/>
    <cellStyle name="Output 2 3 6 2 3 5" xfId="26157"/>
    <cellStyle name="Output 2 3 6 2 3 5 2" xfId="26158"/>
    <cellStyle name="Output 2 3 6 2 3 5 2 2" xfId="26159"/>
    <cellStyle name="Output 2 3 6 2 3 5 3" xfId="26160"/>
    <cellStyle name="Output 2 3 6 2 3 6" xfId="26161"/>
    <cellStyle name="Output 2 3 6 2 3 6 2" xfId="26162"/>
    <cellStyle name="Output 2 3 6 2 3 7" xfId="26163"/>
    <cellStyle name="Output 2 3 6 2 4" xfId="26164"/>
    <cellStyle name="Output 2 3 6 2 4 2" xfId="26165"/>
    <cellStyle name="Output 2 3 6 2 4 2 2" xfId="26166"/>
    <cellStyle name="Output 2 3 6 2 4 2 2 2" xfId="26167"/>
    <cellStyle name="Output 2 3 6 2 4 2 2 2 2" xfId="26168"/>
    <cellStyle name="Output 2 3 6 2 4 2 2 3" xfId="26169"/>
    <cellStyle name="Output 2 3 6 2 4 2 2 3 2" xfId="26170"/>
    <cellStyle name="Output 2 3 6 2 4 2 2 4" xfId="26171"/>
    <cellStyle name="Output 2 3 6 2 4 2 3" xfId="26172"/>
    <cellStyle name="Output 2 3 6 2 4 2 3 2" xfId="26173"/>
    <cellStyle name="Output 2 3 6 2 4 2 3 2 2" xfId="26174"/>
    <cellStyle name="Output 2 3 6 2 4 2 3 3" xfId="26175"/>
    <cellStyle name="Output 2 3 6 2 4 2 4" xfId="26176"/>
    <cellStyle name="Output 2 3 6 2 4 2 4 2" xfId="26177"/>
    <cellStyle name="Output 2 3 6 2 4 2 5" xfId="26178"/>
    <cellStyle name="Output 2 3 6 2 4 3" xfId="26179"/>
    <cellStyle name="Output 2 3 6 2 4 3 2" xfId="26180"/>
    <cellStyle name="Output 2 3 6 2 4 3 2 2" xfId="26181"/>
    <cellStyle name="Output 2 3 6 2 4 3 3" xfId="26182"/>
    <cellStyle name="Output 2 3 6 2 4 3 3 2" xfId="26183"/>
    <cellStyle name="Output 2 3 6 2 4 3 4" xfId="26184"/>
    <cellStyle name="Output 2 3 6 2 4 4" xfId="26185"/>
    <cellStyle name="Output 2 3 6 2 4 4 2" xfId="26186"/>
    <cellStyle name="Output 2 3 6 2 4 4 2 2" xfId="26187"/>
    <cellStyle name="Output 2 3 6 2 4 4 3" xfId="26188"/>
    <cellStyle name="Output 2 3 6 2 4 5" xfId="26189"/>
    <cellStyle name="Output 2 3 6 2 4 5 2" xfId="26190"/>
    <cellStyle name="Output 2 3 6 2 4 6" xfId="26191"/>
    <cellStyle name="Output 2 3 6 2 5" xfId="26192"/>
    <cellStyle name="Output 2 3 6 2 5 2" xfId="26193"/>
    <cellStyle name="Output 2 3 6 2 5 2 2" xfId="26194"/>
    <cellStyle name="Output 2 3 6 2 5 2 2 2" xfId="26195"/>
    <cellStyle name="Output 2 3 6 2 5 2 3" xfId="26196"/>
    <cellStyle name="Output 2 3 6 2 5 2 3 2" xfId="26197"/>
    <cellStyle name="Output 2 3 6 2 5 2 4" xfId="26198"/>
    <cellStyle name="Output 2 3 6 2 5 3" xfId="26199"/>
    <cellStyle name="Output 2 3 6 2 5 3 2" xfId="26200"/>
    <cellStyle name="Output 2 3 6 2 5 3 2 2" xfId="26201"/>
    <cellStyle name="Output 2 3 6 2 5 3 3" xfId="26202"/>
    <cellStyle name="Output 2 3 6 2 5 4" xfId="26203"/>
    <cellStyle name="Output 2 3 6 2 5 4 2" xfId="26204"/>
    <cellStyle name="Output 2 3 6 2 5 5" xfId="26205"/>
    <cellStyle name="Output 2 3 6 2 6" xfId="26206"/>
    <cellStyle name="Output 2 3 6 2 6 2" xfId="26207"/>
    <cellStyle name="Output 2 3 6 2 6 2 2" xfId="26208"/>
    <cellStyle name="Output 2 3 6 2 6 3" xfId="26209"/>
    <cellStyle name="Output 2 3 6 2 6 3 2" xfId="26210"/>
    <cellStyle name="Output 2 3 6 2 6 4" xfId="26211"/>
    <cellStyle name="Output 2 3 6 2 7" xfId="26212"/>
    <cellStyle name="Output 2 3 6 2 7 2" xfId="26213"/>
    <cellStyle name="Output 2 3 6 2 7 2 2" xfId="26214"/>
    <cellStyle name="Output 2 3 6 2 7 3" xfId="26215"/>
    <cellStyle name="Output 2 3 6 2 8" xfId="26216"/>
    <cellStyle name="Output 2 3 6 2 8 2" xfId="26217"/>
    <cellStyle name="Output 2 3 6 2 9" xfId="26218"/>
    <cellStyle name="Output 2 3 6 3" xfId="26219"/>
    <cellStyle name="Output 2 3 6 3 2" xfId="26220"/>
    <cellStyle name="Output 2 3 6 3 2 2" xfId="26221"/>
    <cellStyle name="Output 2 3 6 3 2 2 2" xfId="26222"/>
    <cellStyle name="Output 2 3 6 3 2 2 2 2" xfId="26223"/>
    <cellStyle name="Output 2 3 6 3 2 2 2 2 2" xfId="26224"/>
    <cellStyle name="Output 2 3 6 3 2 2 2 2 2 2" xfId="26225"/>
    <cellStyle name="Output 2 3 6 3 2 2 2 2 3" xfId="26226"/>
    <cellStyle name="Output 2 3 6 3 2 2 2 2 3 2" xfId="26227"/>
    <cellStyle name="Output 2 3 6 3 2 2 2 2 4" xfId="26228"/>
    <cellStyle name="Output 2 3 6 3 2 2 2 3" xfId="26229"/>
    <cellStyle name="Output 2 3 6 3 2 2 2 3 2" xfId="26230"/>
    <cellStyle name="Output 2 3 6 3 2 2 2 3 2 2" xfId="26231"/>
    <cellStyle name="Output 2 3 6 3 2 2 2 3 3" xfId="26232"/>
    <cellStyle name="Output 2 3 6 3 2 2 2 4" xfId="26233"/>
    <cellStyle name="Output 2 3 6 3 2 2 2 4 2" xfId="26234"/>
    <cellStyle name="Output 2 3 6 3 2 2 2 5" xfId="26235"/>
    <cellStyle name="Output 2 3 6 3 2 2 3" xfId="26236"/>
    <cellStyle name="Output 2 3 6 3 2 2 3 2" xfId="26237"/>
    <cellStyle name="Output 2 3 6 3 2 2 3 2 2" xfId="26238"/>
    <cellStyle name="Output 2 3 6 3 2 2 3 3" xfId="26239"/>
    <cellStyle name="Output 2 3 6 3 2 2 3 3 2" xfId="26240"/>
    <cellStyle name="Output 2 3 6 3 2 2 3 4" xfId="26241"/>
    <cellStyle name="Output 2 3 6 3 2 2 4" xfId="26242"/>
    <cellStyle name="Output 2 3 6 3 2 2 4 2" xfId="26243"/>
    <cellStyle name="Output 2 3 6 3 2 2 4 2 2" xfId="26244"/>
    <cellStyle name="Output 2 3 6 3 2 2 4 3" xfId="26245"/>
    <cellStyle name="Output 2 3 6 3 2 2 5" xfId="26246"/>
    <cellStyle name="Output 2 3 6 3 2 2 5 2" xfId="26247"/>
    <cellStyle name="Output 2 3 6 3 2 2 6" xfId="26248"/>
    <cellStyle name="Output 2 3 6 3 2 3" xfId="26249"/>
    <cellStyle name="Output 2 3 6 3 2 3 2" xfId="26250"/>
    <cellStyle name="Output 2 3 6 3 2 3 2 2" xfId="26251"/>
    <cellStyle name="Output 2 3 6 3 2 3 2 2 2" xfId="26252"/>
    <cellStyle name="Output 2 3 6 3 2 3 2 3" xfId="26253"/>
    <cellStyle name="Output 2 3 6 3 2 3 2 3 2" xfId="26254"/>
    <cellStyle name="Output 2 3 6 3 2 3 2 4" xfId="26255"/>
    <cellStyle name="Output 2 3 6 3 2 3 3" xfId="26256"/>
    <cellStyle name="Output 2 3 6 3 2 3 3 2" xfId="26257"/>
    <cellStyle name="Output 2 3 6 3 2 3 3 2 2" xfId="26258"/>
    <cellStyle name="Output 2 3 6 3 2 3 3 3" xfId="26259"/>
    <cellStyle name="Output 2 3 6 3 2 3 4" xfId="26260"/>
    <cellStyle name="Output 2 3 6 3 2 3 4 2" xfId="26261"/>
    <cellStyle name="Output 2 3 6 3 2 3 5" xfId="26262"/>
    <cellStyle name="Output 2 3 6 3 2 4" xfId="26263"/>
    <cellStyle name="Output 2 3 6 3 2 4 2" xfId="26264"/>
    <cellStyle name="Output 2 3 6 3 2 4 2 2" xfId="26265"/>
    <cellStyle name="Output 2 3 6 3 2 4 3" xfId="26266"/>
    <cellStyle name="Output 2 3 6 3 2 4 3 2" xfId="26267"/>
    <cellStyle name="Output 2 3 6 3 2 4 4" xfId="26268"/>
    <cellStyle name="Output 2 3 6 3 2 5" xfId="26269"/>
    <cellStyle name="Output 2 3 6 3 2 5 2" xfId="26270"/>
    <cellStyle name="Output 2 3 6 3 2 5 2 2" xfId="26271"/>
    <cellStyle name="Output 2 3 6 3 2 5 3" xfId="26272"/>
    <cellStyle name="Output 2 3 6 3 2 6" xfId="26273"/>
    <cellStyle name="Output 2 3 6 3 2 6 2" xfId="26274"/>
    <cellStyle name="Output 2 3 6 3 2 7" xfId="26275"/>
    <cellStyle name="Output 2 3 6 3 3" xfId="26276"/>
    <cellStyle name="Output 2 3 6 3 3 2" xfId="26277"/>
    <cellStyle name="Output 2 3 6 3 3 2 2" xfId="26278"/>
    <cellStyle name="Output 2 3 6 3 3 2 2 2" xfId="26279"/>
    <cellStyle name="Output 2 3 6 3 3 2 2 2 2" xfId="26280"/>
    <cellStyle name="Output 2 3 6 3 3 2 2 3" xfId="26281"/>
    <cellStyle name="Output 2 3 6 3 3 2 2 3 2" xfId="26282"/>
    <cellStyle name="Output 2 3 6 3 3 2 2 4" xfId="26283"/>
    <cellStyle name="Output 2 3 6 3 3 2 3" xfId="26284"/>
    <cellStyle name="Output 2 3 6 3 3 2 3 2" xfId="26285"/>
    <cellStyle name="Output 2 3 6 3 3 2 3 2 2" xfId="26286"/>
    <cellStyle name="Output 2 3 6 3 3 2 3 3" xfId="26287"/>
    <cellStyle name="Output 2 3 6 3 3 2 4" xfId="26288"/>
    <cellStyle name="Output 2 3 6 3 3 2 4 2" xfId="26289"/>
    <cellStyle name="Output 2 3 6 3 3 2 5" xfId="26290"/>
    <cellStyle name="Output 2 3 6 3 3 3" xfId="26291"/>
    <cellStyle name="Output 2 3 6 3 3 3 2" xfId="26292"/>
    <cellStyle name="Output 2 3 6 3 3 3 2 2" xfId="26293"/>
    <cellStyle name="Output 2 3 6 3 3 3 3" xfId="26294"/>
    <cellStyle name="Output 2 3 6 3 3 3 3 2" xfId="26295"/>
    <cellStyle name="Output 2 3 6 3 3 3 4" xfId="26296"/>
    <cellStyle name="Output 2 3 6 3 3 4" xfId="26297"/>
    <cellStyle name="Output 2 3 6 3 3 4 2" xfId="26298"/>
    <cellStyle name="Output 2 3 6 3 3 4 2 2" xfId="26299"/>
    <cellStyle name="Output 2 3 6 3 3 4 3" xfId="26300"/>
    <cellStyle name="Output 2 3 6 3 3 5" xfId="26301"/>
    <cellStyle name="Output 2 3 6 3 3 5 2" xfId="26302"/>
    <cellStyle name="Output 2 3 6 3 3 6" xfId="26303"/>
    <cellStyle name="Output 2 3 6 3 4" xfId="26304"/>
    <cellStyle name="Output 2 3 6 3 4 2" xfId="26305"/>
    <cellStyle name="Output 2 3 6 3 4 2 2" xfId="26306"/>
    <cellStyle name="Output 2 3 6 3 4 2 2 2" xfId="26307"/>
    <cellStyle name="Output 2 3 6 3 4 2 3" xfId="26308"/>
    <cellStyle name="Output 2 3 6 3 4 2 3 2" xfId="26309"/>
    <cellStyle name="Output 2 3 6 3 4 2 4" xfId="26310"/>
    <cellStyle name="Output 2 3 6 3 4 3" xfId="26311"/>
    <cellStyle name="Output 2 3 6 3 4 3 2" xfId="26312"/>
    <cellStyle name="Output 2 3 6 3 4 3 2 2" xfId="26313"/>
    <cellStyle name="Output 2 3 6 3 4 3 3" xfId="26314"/>
    <cellStyle name="Output 2 3 6 3 4 4" xfId="26315"/>
    <cellStyle name="Output 2 3 6 3 4 4 2" xfId="26316"/>
    <cellStyle name="Output 2 3 6 3 4 5" xfId="26317"/>
    <cellStyle name="Output 2 3 6 3 5" xfId="26318"/>
    <cellStyle name="Output 2 3 6 3 5 2" xfId="26319"/>
    <cellStyle name="Output 2 3 6 3 5 2 2" xfId="26320"/>
    <cellStyle name="Output 2 3 6 3 5 3" xfId="26321"/>
    <cellStyle name="Output 2 3 6 3 5 3 2" xfId="26322"/>
    <cellStyle name="Output 2 3 6 3 5 4" xfId="26323"/>
    <cellStyle name="Output 2 3 6 3 6" xfId="26324"/>
    <cellStyle name="Output 2 3 6 3 6 2" xfId="26325"/>
    <cellStyle name="Output 2 3 6 3 6 2 2" xfId="26326"/>
    <cellStyle name="Output 2 3 6 3 6 3" xfId="26327"/>
    <cellStyle name="Output 2 3 6 3 7" xfId="26328"/>
    <cellStyle name="Output 2 3 6 3 7 2" xfId="26329"/>
    <cellStyle name="Output 2 3 6 3 8" xfId="26330"/>
    <cellStyle name="Output 2 3 6 4" xfId="26331"/>
    <cellStyle name="Output 2 3 6 4 2" xfId="26332"/>
    <cellStyle name="Output 2 3 6 4 2 2" xfId="26333"/>
    <cellStyle name="Output 2 3 6 4 2 2 2" xfId="26334"/>
    <cellStyle name="Output 2 3 6 4 2 2 2 2" xfId="26335"/>
    <cellStyle name="Output 2 3 6 4 2 2 2 2 2" xfId="26336"/>
    <cellStyle name="Output 2 3 6 4 2 2 2 3" xfId="26337"/>
    <cellStyle name="Output 2 3 6 4 2 2 2 3 2" xfId="26338"/>
    <cellStyle name="Output 2 3 6 4 2 2 2 4" xfId="26339"/>
    <cellStyle name="Output 2 3 6 4 2 2 3" xfId="26340"/>
    <cellStyle name="Output 2 3 6 4 2 2 3 2" xfId="26341"/>
    <cellStyle name="Output 2 3 6 4 2 2 3 2 2" xfId="26342"/>
    <cellStyle name="Output 2 3 6 4 2 2 3 3" xfId="26343"/>
    <cellStyle name="Output 2 3 6 4 2 2 4" xfId="26344"/>
    <cellStyle name="Output 2 3 6 4 2 2 4 2" xfId="26345"/>
    <cellStyle name="Output 2 3 6 4 2 2 5" xfId="26346"/>
    <cellStyle name="Output 2 3 6 4 2 3" xfId="26347"/>
    <cellStyle name="Output 2 3 6 4 2 3 2" xfId="26348"/>
    <cellStyle name="Output 2 3 6 4 2 3 2 2" xfId="26349"/>
    <cellStyle name="Output 2 3 6 4 2 3 3" xfId="26350"/>
    <cellStyle name="Output 2 3 6 4 2 3 3 2" xfId="26351"/>
    <cellStyle name="Output 2 3 6 4 2 3 4" xfId="26352"/>
    <cellStyle name="Output 2 3 6 4 2 4" xfId="26353"/>
    <cellStyle name="Output 2 3 6 4 2 4 2" xfId="26354"/>
    <cellStyle name="Output 2 3 6 4 2 4 2 2" xfId="26355"/>
    <cellStyle name="Output 2 3 6 4 2 4 3" xfId="26356"/>
    <cellStyle name="Output 2 3 6 4 2 5" xfId="26357"/>
    <cellStyle name="Output 2 3 6 4 2 5 2" xfId="26358"/>
    <cellStyle name="Output 2 3 6 4 2 6" xfId="26359"/>
    <cellStyle name="Output 2 3 6 4 3" xfId="26360"/>
    <cellStyle name="Output 2 3 6 4 3 2" xfId="26361"/>
    <cellStyle name="Output 2 3 6 4 3 2 2" xfId="26362"/>
    <cellStyle name="Output 2 3 6 4 3 2 2 2" xfId="26363"/>
    <cellStyle name="Output 2 3 6 4 3 2 3" xfId="26364"/>
    <cellStyle name="Output 2 3 6 4 3 2 3 2" xfId="26365"/>
    <cellStyle name="Output 2 3 6 4 3 2 4" xfId="26366"/>
    <cellStyle name="Output 2 3 6 4 3 3" xfId="26367"/>
    <cellStyle name="Output 2 3 6 4 3 3 2" xfId="26368"/>
    <cellStyle name="Output 2 3 6 4 3 3 2 2" xfId="26369"/>
    <cellStyle name="Output 2 3 6 4 3 3 3" xfId="26370"/>
    <cellStyle name="Output 2 3 6 4 3 4" xfId="26371"/>
    <cellStyle name="Output 2 3 6 4 3 4 2" xfId="26372"/>
    <cellStyle name="Output 2 3 6 4 3 5" xfId="26373"/>
    <cellStyle name="Output 2 3 6 4 4" xfId="26374"/>
    <cellStyle name="Output 2 3 6 4 4 2" xfId="26375"/>
    <cellStyle name="Output 2 3 6 4 4 2 2" xfId="26376"/>
    <cellStyle name="Output 2 3 6 4 4 3" xfId="26377"/>
    <cellStyle name="Output 2 3 6 4 4 3 2" xfId="26378"/>
    <cellStyle name="Output 2 3 6 4 4 4" xfId="26379"/>
    <cellStyle name="Output 2 3 6 4 5" xfId="26380"/>
    <cellStyle name="Output 2 3 6 4 5 2" xfId="26381"/>
    <cellStyle name="Output 2 3 6 4 5 2 2" xfId="26382"/>
    <cellStyle name="Output 2 3 6 4 5 3" xfId="26383"/>
    <cellStyle name="Output 2 3 6 4 6" xfId="26384"/>
    <cellStyle name="Output 2 3 6 4 6 2" xfId="26385"/>
    <cellStyle name="Output 2 3 6 4 7" xfId="26386"/>
    <cellStyle name="Output 2 3 6 5" xfId="26387"/>
    <cellStyle name="Output 2 3 6 5 2" xfId="26388"/>
    <cellStyle name="Output 2 3 6 5 2 2" xfId="26389"/>
    <cellStyle name="Output 2 3 6 5 2 2 2" xfId="26390"/>
    <cellStyle name="Output 2 3 6 5 2 2 2 2" xfId="26391"/>
    <cellStyle name="Output 2 3 6 5 2 2 3" xfId="26392"/>
    <cellStyle name="Output 2 3 6 5 2 2 3 2" xfId="26393"/>
    <cellStyle name="Output 2 3 6 5 2 2 4" xfId="26394"/>
    <cellStyle name="Output 2 3 6 5 2 3" xfId="26395"/>
    <cellStyle name="Output 2 3 6 5 2 3 2" xfId="26396"/>
    <cellStyle name="Output 2 3 6 5 2 3 2 2" xfId="26397"/>
    <cellStyle name="Output 2 3 6 5 2 3 3" xfId="26398"/>
    <cellStyle name="Output 2 3 6 5 2 4" xfId="26399"/>
    <cellStyle name="Output 2 3 6 5 2 4 2" xfId="26400"/>
    <cellStyle name="Output 2 3 6 5 2 5" xfId="26401"/>
    <cellStyle name="Output 2 3 6 5 3" xfId="26402"/>
    <cellStyle name="Output 2 3 6 5 3 2" xfId="26403"/>
    <cellStyle name="Output 2 3 6 5 3 2 2" xfId="26404"/>
    <cellStyle name="Output 2 3 6 5 3 3" xfId="26405"/>
    <cellStyle name="Output 2 3 6 5 3 3 2" xfId="26406"/>
    <cellStyle name="Output 2 3 6 5 3 4" xfId="26407"/>
    <cellStyle name="Output 2 3 6 5 4" xfId="26408"/>
    <cellStyle name="Output 2 3 6 5 4 2" xfId="26409"/>
    <cellStyle name="Output 2 3 6 5 4 2 2" xfId="26410"/>
    <cellStyle name="Output 2 3 6 5 4 3" xfId="26411"/>
    <cellStyle name="Output 2 3 6 5 5" xfId="26412"/>
    <cellStyle name="Output 2 3 6 5 5 2" xfId="26413"/>
    <cellStyle name="Output 2 3 6 5 6" xfId="26414"/>
    <cellStyle name="Output 2 3 6 6" xfId="26415"/>
    <cellStyle name="Output 2 3 6 6 2" xfId="26416"/>
    <cellStyle name="Output 2 3 6 6 2 2" xfId="26417"/>
    <cellStyle name="Output 2 3 6 6 2 2 2" xfId="26418"/>
    <cellStyle name="Output 2 3 6 6 2 3" xfId="26419"/>
    <cellStyle name="Output 2 3 6 6 2 3 2" xfId="26420"/>
    <cellStyle name="Output 2 3 6 6 2 4" xfId="26421"/>
    <cellStyle name="Output 2 3 6 6 3" xfId="26422"/>
    <cellStyle name="Output 2 3 6 6 3 2" xfId="26423"/>
    <cellStyle name="Output 2 3 6 6 3 2 2" xfId="26424"/>
    <cellStyle name="Output 2 3 6 6 3 3" xfId="26425"/>
    <cellStyle name="Output 2 3 6 6 4" xfId="26426"/>
    <cellStyle name="Output 2 3 6 6 4 2" xfId="26427"/>
    <cellStyle name="Output 2 3 6 6 5" xfId="26428"/>
    <cellStyle name="Output 2 3 6 7" xfId="26429"/>
    <cellStyle name="Output 2 3 6 7 2" xfId="26430"/>
    <cellStyle name="Output 2 3 6 7 2 2" xfId="26431"/>
    <cellStyle name="Output 2 3 6 7 3" xfId="26432"/>
    <cellStyle name="Output 2 3 6 7 3 2" xfId="26433"/>
    <cellStyle name="Output 2 3 6 7 4" xfId="26434"/>
    <cellStyle name="Output 2 3 6 8" xfId="26435"/>
    <cellStyle name="Output 2 3 6 8 2" xfId="26436"/>
    <cellStyle name="Output 2 3 6 8 2 2" xfId="26437"/>
    <cellStyle name="Output 2 3 6 8 3" xfId="26438"/>
    <cellStyle name="Output 2 3 6 9" xfId="26439"/>
    <cellStyle name="Output 2 3 6 9 2" xfId="26440"/>
    <cellStyle name="Output 2 3 7" xfId="26441"/>
    <cellStyle name="Output 2 3 7 2" xfId="26442"/>
    <cellStyle name="Output 2 3 7 2 2" xfId="26443"/>
    <cellStyle name="Output 2 3 7 2 2 2" xfId="26444"/>
    <cellStyle name="Output 2 3 7 2 2 2 2" xfId="26445"/>
    <cellStyle name="Output 2 3 7 2 2 2 2 2" xfId="26446"/>
    <cellStyle name="Output 2 3 7 2 2 2 2 2 2" xfId="26447"/>
    <cellStyle name="Output 2 3 7 2 2 2 2 2 2 2" xfId="26448"/>
    <cellStyle name="Output 2 3 7 2 2 2 2 2 3" xfId="26449"/>
    <cellStyle name="Output 2 3 7 2 2 2 2 2 3 2" xfId="26450"/>
    <cellStyle name="Output 2 3 7 2 2 2 2 2 4" xfId="26451"/>
    <cellStyle name="Output 2 3 7 2 2 2 2 3" xfId="26452"/>
    <cellStyle name="Output 2 3 7 2 2 2 2 3 2" xfId="26453"/>
    <cellStyle name="Output 2 3 7 2 2 2 2 3 2 2" xfId="26454"/>
    <cellStyle name="Output 2 3 7 2 2 2 2 3 3" xfId="26455"/>
    <cellStyle name="Output 2 3 7 2 2 2 2 4" xfId="26456"/>
    <cellStyle name="Output 2 3 7 2 2 2 2 4 2" xfId="26457"/>
    <cellStyle name="Output 2 3 7 2 2 2 2 5" xfId="26458"/>
    <cellStyle name="Output 2 3 7 2 2 2 3" xfId="26459"/>
    <cellStyle name="Output 2 3 7 2 2 2 3 2" xfId="26460"/>
    <cellStyle name="Output 2 3 7 2 2 2 3 2 2" xfId="26461"/>
    <cellStyle name="Output 2 3 7 2 2 2 3 3" xfId="26462"/>
    <cellStyle name="Output 2 3 7 2 2 2 3 3 2" xfId="26463"/>
    <cellStyle name="Output 2 3 7 2 2 2 3 4" xfId="26464"/>
    <cellStyle name="Output 2 3 7 2 2 2 4" xfId="26465"/>
    <cellStyle name="Output 2 3 7 2 2 2 4 2" xfId="26466"/>
    <cellStyle name="Output 2 3 7 2 2 2 4 2 2" xfId="26467"/>
    <cellStyle name="Output 2 3 7 2 2 2 4 3" xfId="26468"/>
    <cellStyle name="Output 2 3 7 2 2 2 5" xfId="26469"/>
    <cellStyle name="Output 2 3 7 2 2 2 5 2" xfId="26470"/>
    <cellStyle name="Output 2 3 7 2 2 2 6" xfId="26471"/>
    <cellStyle name="Output 2 3 7 2 2 3" xfId="26472"/>
    <cellStyle name="Output 2 3 7 2 2 3 2" xfId="26473"/>
    <cellStyle name="Output 2 3 7 2 2 3 2 2" xfId="26474"/>
    <cellStyle name="Output 2 3 7 2 2 3 2 2 2" xfId="26475"/>
    <cellStyle name="Output 2 3 7 2 2 3 2 3" xfId="26476"/>
    <cellStyle name="Output 2 3 7 2 2 3 2 3 2" xfId="26477"/>
    <cellStyle name="Output 2 3 7 2 2 3 2 4" xfId="26478"/>
    <cellStyle name="Output 2 3 7 2 2 3 3" xfId="26479"/>
    <cellStyle name="Output 2 3 7 2 2 3 3 2" xfId="26480"/>
    <cellStyle name="Output 2 3 7 2 2 3 3 2 2" xfId="26481"/>
    <cellStyle name="Output 2 3 7 2 2 3 3 3" xfId="26482"/>
    <cellStyle name="Output 2 3 7 2 2 3 4" xfId="26483"/>
    <cellStyle name="Output 2 3 7 2 2 3 4 2" xfId="26484"/>
    <cellStyle name="Output 2 3 7 2 2 3 5" xfId="26485"/>
    <cellStyle name="Output 2 3 7 2 2 4" xfId="26486"/>
    <cellStyle name="Output 2 3 7 2 2 4 2" xfId="26487"/>
    <cellStyle name="Output 2 3 7 2 2 4 2 2" xfId="26488"/>
    <cellStyle name="Output 2 3 7 2 2 4 3" xfId="26489"/>
    <cellStyle name="Output 2 3 7 2 2 4 3 2" xfId="26490"/>
    <cellStyle name="Output 2 3 7 2 2 4 4" xfId="26491"/>
    <cellStyle name="Output 2 3 7 2 2 5" xfId="26492"/>
    <cellStyle name="Output 2 3 7 2 2 5 2" xfId="26493"/>
    <cellStyle name="Output 2 3 7 2 2 5 2 2" xfId="26494"/>
    <cellStyle name="Output 2 3 7 2 2 5 3" xfId="26495"/>
    <cellStyle name="Output 2 3 7 2 2 6" xfId="26496"/>
    <cellStyle name="Output 2 3 7 2 2 6 2" xfId="26497"/>
    <cellStyle name="Output 2 3 7 2 2 7" xfId="26498"/>
    <cellStyle name="Output 2 3 7 2 3" xfId="26499"/>
    <cellStyle name="Output 2 3 7 2 3 2" xfId="26500"/>
    <cellStyle name="Output 2 3 7 2 3 2 2" xfId="26501"/>
    <cellStyle name="Output 2 3 7 2 3 2 2 2" xfId="26502"/>
    <cellStyle name="Output 2 3 7 2 3 2 2 2 2" xfId="26503"/>
    <cellStyle name="Output 2 3 7 2 3 2 2 3" xfId="26504"/>
    <cellStyle name="Output 2 3 7 2 3 2 2 3 2" xfId="26505"/>
    <cellStyle name="Output 2 3 7 2 3 2 2 4" xfId="26506"/>
    <cellStyle name="Output 2 3 7 2 3 2 3" xfId="26507"/>
    <cellStyle name="Output 2 3 7 2 3 2 3 2" xfId="26508"/>
    <cellStyle name="Output 2 3 7 2 3 2 3 2 2" xfId="26509"/>
    <cellStyle name="Output 2 3 7 2 3 2 3 3" xfId="26510"/>
    <cellStyle name="Output 2 3 7 2 3 2 4" xfId="26511"/>
    <cellStyle name="Output 2 3 7 2 3 2 4 2" xfId="26512"/>
    <cellStyle name="Output 2 3 7 2 3 2 5" xfId="26513"/>
    <cellStyle name="Output 2 3 7 2 3 3" xfId="26514"/>
    <cellStyle name="Output 2 3 7 2 3 3 2" xfId="26515"/>
    <cellStyle name="Output 2 3 7 2 3 3 2 2" xfId="26516"/>
    <cellStyle name="Output 2 3 7 2 3 3 3" xfId="26517"/>
    <cellStyle name="Output 2 3 7 2 3 3 3 2" xfId="26518"/>
    <cellStyle name="Output 2 3 7 2 3 3 4" xfId="26519"/>
    <cellStyle name="Output 2 3 7 2 3 4" xfId="26520"/>
    <cellStyle name="Output 2 3 7 2 3 4 2" xfId="26521"/>
    <cellStyle name="Output 2 3 7 2 3 4 2 2" xfId="26522"/>
    <cellStyle name="Output 2 3 7 2 3 4 3" xfId="26523"/>
    <cellStyle name="Output 2 3 7 2 3 5" xfId="26524"/>
    <cellStyle name="Output 2 3 7 2 3 5 2" xfId="26525"/>
    <cellStyle name="Output 2 3 7 2 3 6" xfId="26526"/>
    <cellStyle name="Output 2 3 7 2 4" xfId="26527"/>
    <cellStyle name="Output 2 3 7 2 4 2" xfId="26528"/>
    <cellStyle name="Output 2 3 7 2 4 2 2" xfId="26529"/>
    <cellStyle name="Output 2 3 7 2 4 2 2 2" xfId="26530"/>
    <cellStyle name="Output 2 3 7 2 4 2 3" xfId="26531"/>
    <cellStyle name="Output 2 3 7 2 4 2 3 2" xfId="26532"/>
    <cellStyle name="Output 2 3 7 2 4 2 4" xfId="26533"/>
    <cellStyle name="Output 2 3 7 2 4 3" xfId="26534"/>
    <cellStyle name="Output 2 3 7 2 4 3 2" xfId="26535"/>
    <cellStyle name="Output 2 3 7 2 4 3 2 2" xfId="26536"/>
    <cellStyle name="Output 2 3 7 2 4 3 3" xfId="26537"/>
    <cellStyle name="Output 2 3 7 2 4 4" xfId="26538"/>
    <cellStyle name="Output 2 3 7 2 4 4 2" xfId="26539"/>
    <cellStyle name="Output 2 3 7 2 4 5" xfId="26540"/>
    <cellStyle name="Output 2 3 7 2 5" xfId="26541"/>
    <cellStyle name="Output 2 3 7 2 5 2" xfId="26542"/>
    <cellStyle name="Output 2 3 7 2 5 2 2" xfId="26543"/>
    <cellStyle name="Output 2 3 7 2 5 3" xfId="26544"/>
    <cellStyle name="Output 2 3 7 2 5 3 2" xfId="26545"/>
    <cellStyle name="Output 2 3 7 2 5 4" xfId="26546"/>
    <cellStyle name="Output 2 3 7 2 6" xfId="26547"/>
    <cellStyle name="Output 2 3 7 2 6 2" xfId="26548"/>
    <cellStyle name="Output 2 3 7 2 6 2 2" xfId="26549"/>
    <cellStyle name="Output 2 3 7 2 6 3" xfId="26550"/>
    <cellStyle name="Output 2 3 7 2 7" xfId="26551"/>
    <cellStyle name="Output 2 3 7 2 7 2" xfId="26552"/>
    <cellStyle name="Output 2 3 7 2 8" xfId="26553"/>
    <cellStyle name="Output 2 3 7 3" xfId="26554"/>
    <cellStyle name="Output 2 3 7 3 2" xfId="26555"/>
    <cellStyle name="Output 2 3 7 3 2 2" xfId="26556"/>
    <cellStyle name="Output 2 3 7 3 2 2 2" xfId="26557"/>
    <cellStyle name="Output 2 3 7 3 2 2 2 2" xfId="26558"/>
    <cellStyle name="Output 2 3 7 3 2 2 2 2 2" xfId="26559"/>
    <cellStyle name="Output 2 3 7 3 2 2 2 3" xfId="26560"/>
    <cellStyle name="Output 2 3 7 3 2 2 2 3 2" xfId="26561"/>
    <cellStyle name="Output 2 3 7 3 2 2 2 4" xfId="26562"/>
    <cellStyle name="Output 2 3 7 3 2 2 3" xfId="26563"/>
    <cellStyle name="Output 2 3 7 3 2 2 3 2" xfId="26564"/>
    <cellStyle name="Output 2 3 7 3 2 2 3 2 2" xfId="26565"/>
    <cellStyle name="Output 2 3 7 3 2 2 3 3" xfId="26566"/>
    <cellStyle name="Output 2 3 7 3 2 2 4" xfId="26567"/>
    <cellStyle name="Output 2 3 7 3 2 2 4 2" xfId="26568"/>
    <cellStyle name="Output 2 3 7 3 2 2 5" xfId="26569"/>
    <cellStyle name="Output 2 3 7 3 2 3" xfId="26570"/>
    <cellStyle name="Output 2 3 7 3 2 3 2" xfId="26571"/>
    <cellStyle name="Output 2 3 7 3 2 3 2 2" xfId="26572"/>
    <cellStyle name="Output 2 3 7 3 2 3 3" xfId="26573"/>
    <cellStyle name="Output 2 3 7 3 2 3 3 2" xfId="26574"/>
    <cellStyle name="Output 2 3 7 3 2 3 4" xfId="26575"/>
    <cellStyle name="Output 2 3 7 3 2 4" xfId="26576"/>
    <cellStyle name="Output 2 3 7 3 2 4 2" xfId="26577"/>
    <cellStyle name="Output 2 3 7 3 2 4 2 2" xfId="26578"/>
    <cellStyle name="Output 2 3 7 3 2 4 3" xfId="26579"/>
    <cellStyle name="Output 2 3 7 3 2 5" xfId="26580"/>
    <cellStyle name="Output 2 3 7 3 2 5 2" xfId="26581"/>
    <cellStyle name="Output 2 3 7 3 2 6" xfId="26582"/>
    <cellStyle name="Output 2 3 7 3 3" xfId="26583"/>
    <cellStyle name="Output 2 3 7 3 3 2" xfId="26584"/>
    <cellStyle name="Output 2 3 7 3 3 2 2" xfId="26585"/>
    <cellStyle name="Output 2 3 7 3 3 2 2 2" xfId="26586"/>
    <cellStyle name="Output 2 3 7 3 3 2 3" xfId="26587"/>
    <cellStyle name="Output 2 3 7 3 3 2 3 2" xfId="26588"/>
    <cellStyle name="Output 2 3 7 3 3 2 4" xfId="26589"/>
    <cellStyle name="Output 2 3 7 3 3 3" xfId="26590"/>
    <cellStyle name="Output 2 3 7 3 3 3 2" xfId="26591"/>
    <cellStyle name="Output 2 3 7 3 3 3 2 2" xfId="26592"/>
    <cellStyle name="Output 2 3 7 3 3 3 3" xfId="26593"/>
    <cellStyle name="Output 2 3 7 3 3 4" xfId="26594"/>
    <cellStyle name="Output 2 3 7 3 3 4 2" xfId="26595"/>
    <cellStyle name="Output 2 3 7 3 3 5" xfId="26596"/>
    <cellStyle name="Output 2 3 7 3 4" xfId="26597"/>
    <cellStyle name="Output 2 3 7 3 4 2" xfId="26598"/>
    <cellStyle name="Output 2 3 7 3 4 2 2" xfId="26599"/>
    <cellStyle name="Output 2 3 7 3 4 3" xfId="26600"/>
    <cellStyle name="Output 2 3 7 3 4 3 2" xfId="26601"/>
    <cellStyle name="Output 2 3 7 3 4 4" xfId="26602"/>
    <cellStyle name="Output 2 3 7 3 5" xfId="26603"/>
    <cellStyle name="Output 2 3 7 3 5 2" xfId="26604"/>
    <cellStyle name="Output 2 3 7 3 5 2 2" xfId="26605"/>
    <cellStyle name="Output 2 3 7 3 5 3" xfId="26606"/>
    <cellStyle name="Output 2 3 7 3 6" xfId="26607"/>
    <cellStyle name="Output 2 3 7 3 6 2" xfId="26608"/>
    <cellStyle name="Output 2 3 7 3 7" xfId="26609"/>
    <cellStyle name="Output 2 3 7 4" xfId="26610"/>
    <cellStyle name="Output 2 3 7 4 2" xfId="26611"/>
    <cellStyle name="Output 2 3 7 4 2 2" xfId="26612"/>
    <cellStyle name="Output 2 3 7 4 2 2 2" xfId="26613"/>
    <cellStyle name="Output 2 3 7 4 2 2 2 2" xfId="26614"/>
    <cellStyle name="Output 2 3 7 4 2 2 3" xfId="26615"/>
    <cellStyle name="Output 2 3 7 4 2 2 3 2" xfId="26616"/>
    <cellStyle name="Output 2 3 7 4 2 2 4" xfId="26617"/>
    <cellStyle name="Output 2 3 7 4 2 3" xfId="26618"/>
    <cellStyle name="Output 2 3 7 4 2 3 2" xfId="26619"/>
    <cellStyle name="Output 2 3 7 4 2 3 2 2" xfId="26620"/>
    <cellStyle name="Output 2 3 7 4 2 3 3" xfId="26621"/>
    <cellStyle name="Output 2 3 7 4 2 4" xfId="26622"/>
    <cellStyle name="Output 2 3 7 4 2 4 2" xfId="26623"/>
    <cellStyle name="Output 2 3 7 4 2 5" xfId="26624"/>
    <cellStyle name="Output 2 3 7 4 3" xfId="26625"/>
    <cellStyle name="Output 2 3 7 4 3 2" xfId="26626"/>
    <cellStyle name="Output 2 3 7 4 3 2 2" xfId="26627"/>
    <cellStyle name="Output 2 3 7 4 3 3" xfId="26628"/>
    <cellStyle name="Output 2 3 7 4 3 3 2" xfId="26629"/>
    <cellStyle name="Output 2 3 7 4 3 4" xfId="26630"/>
    <cellStyle name="Output 2 3 7 4 4" xfId="26631"/>
    <cellStyle name="Output 2 3 7 4 4 2" xfId="26632"/>
    <cellStyle name="Output 2 3 7 4 4 2 2" xfId="26633"/>
    <cellStyle name="Output 2 3 7 4 4 3" xfId="26634"/>
    <cellStyle name="Output 2 3 7 4 5" xfId="26635"/>
    <cellStyle name="Output 2 3 7 4 5 2" xfId="26636"/>
    <cellStyle name="Output 2 3 7 4 6" xfId="26637"/>
    <cellStyle name="Output 2 3 7 5" xfId="26638"/>
    <cellStyle name="Output 2 3 7 5 2" xfId="26639"/>
    <cellStyle name="Output 2 3 7 5 2 2" xfId="26640"/>
    <cellStyle name="Output 2 3 7 5 2 2 2" xfId="26641"/>
    <cellStyle name="Output 2 3 7 5 2 3" xfId="26642"/>
    <cellStyle name="Output 2 3 7 5 2 3 2" xfId="26643"/>
    <cellStyle name="Output 2 3 7 5 2 4" xfId="26644"/>
    <cellStyle name="Output 2 3 7 5 3" xfId="26645"/>
    <cellStyle name="Output 2 3 7 5 3 2" xfId="26646"/>
    <cellStyle name="Output 2 3 7 5 3 2 2" xfId="26647"/>
    <cellStyle name="Output 2 3 7 5 3 3" xfId="26648"/>
    <cellStyle name="Output 2 3 7 5 4" xfId="26649"/>
    <cellStyle name="Output 2 3 7 5 4 2" xfId="26650"/>
    <cellStyle name="Output 2 3 7 5 5" xfId="26651"/>
    <cellStyle name="Output 2 3 7 6" xfId="26652"/>
    <cellStyle name="Output 2 3 7 6 2" xfId="26653"/>
    <cellStyle name="Output 2 3 7 6 2 2" xfId="26654"/>
    <cellStyle name="Output 2 3 7 6 3" xfId="26655"/>
    <cellStyle name="Output 2 3 7 6 3 2" xfId="26656"/>
    <cellStyle name="Output 2 3 7 6 4" xfId="26657"/>
    <cellStyle name="Output 2 3 7 7" xfId="26658"/>
    <cellStyle name="Output 2 3 7 7 2" xfId="26659"/>
    <cellStyle name="Output 2 3 7 7 2 2" xfId="26660"/>
    <cellStyle name="Output 2 3 7 7 3" xfId="26661"/>
    <cellStyle name="Output 2 3 7 8" xfId="26662"/>
    <cellStyle name="Output 2 3 7 8 2" xfId="26663"/>
    <cellStyle name="Output 2 3 7 9" xfId="26664"/>
    <cellStyle name="Output 2 3 8" xfId="26665"/>
    <cellStyle name="Output 2 3 8 2" xfId="26666"/>
    <cellStyle name="Output 2 3 8 2 2" xfId="26667"/>
    <cellStyle name="Output 2 3 8 2 2 2" xfId="26668"/>
    <cellStyle name="Output 2 3 8 2 2 2 2" xfId="26669"/>
    <cellStyle name="Output 2 3 8 2 2 2 2 2" xfId="26670"/>
    <cellStyle name="Output 2 3 8 2 2 2 2 2 2" xfId="26671"/>
    <cellStyle name="Output 2 3 8 2 2 2 2 3" xfId="26672"/>
    <cellStyle name="Output 2 3 8 2 2 2 2 3 2" xfId="26673"/>
    <cellStyle name="Output 2 3 8 2 2 2 2 4" xfId="26674"/>
    <cellStyle name="Output 2 3 8 2 2 2 3" xfId="26675"/>
    <cellStyle name="Output 2 3 8 2 2 2 3 2" xfId="26676"/>
    <cellStyle name="Output 2 3 8 2 2 2 3 2 2" xfId="26677"/>
    <cellStyle name="Output 2 3 8 2 2 2 3 3" xfId="26678"/>
    <cellStyle name="Output 2 3 8 2 2 2 4" xfId="26679"/>
    <cellStyle name="Output 2 3 8 2 2 2 4 2" xfId="26680"/>
    <cellStyle name="Output 2 3 8 2 2 2 5" xfId="26681"/>
    <cellStyle name="Output 2 3 8 2 2 3" xfId="26682"/>
    <cellStyle name="Output 2 3 8 2 2 3 2" xfId="26683"/>
    <cellStyle name="Output 2 3 8 2 2 3 2 2" xfId="26684"/>
    <cellStyle name="Output 2 3 8 2 2 3 3" xfId="26685"/>
    <cellStyle name="Output 2 3 8 2 2 3 3 2" xfId="26686"/>
    <cellStyle name="Output 2 3 8 2 2 3 4" xfId="26687"/>
    <cellStyle name="Output 2 3 8 2 2 4" xfId="26688"/>
    <cellStyle name="Output 2 3 8 2 2 4 2" xfId="26689"/>
    <cellStyle name="Output 2 3 8 2 2 4 2 2" xfId="26690"/>
    <cellStyle name="Output 2 3 8 2 2 4 3" xfId="26691"/>
    <cellStyle name="Output 2 3 8 2 2 5" xfId="26692"/>
    <cellStyle name="Output 2 3 8 2 2 5 2" xfId="26693"/>
    <cellStyle name="Output 2 3 8 2 2 6" xfId="26694"/>
    <cellStyle name="Output 2 3 8 2 3" xfId="26695"/>
    <cellStyle name="Output 2 3 8 2 3 2" xfId="26696"/>
    <cellStyle name="Output 2 3 8 2 3 2 2" xfId="26697"/>
    <cellStyle name="Output 2 3 8 2 3 2 2 2" xfId="26698"/>
    <cellStyle name="Output 2 3 8 2 3 2 3" xfId="26699"/>
    <cellStyle name="Output 2 3 8 2 3 2 3 2" xfId="26700"/>
    <cellStyle name="Output 2 3 8 2 3 2 4" xfId="26701"/>
    <cellStyle name="Output 2 3 8 2 3 3" xfId="26702"/>
    <cellStyle name="Output 2 3 8 2 3 3 2" xfId="26703"/>
    <cellStyle name="Output 2 3 8 2 3 3 2 2" xfId="26704"/>
    <cellStyle name="Output 2 3 8 2 3 3 3" xfId="26705"/>
    <cellStyle name="Output 2 3 8 2 3 4" xfId="26706"/>
    <cellStyle name="Output 2 3 8 2 3 4 2" xfId="26707"/>
    <cellStyle name="Output 2 3 8 2 3 5" xfId="26708"/>
    <cellStyle name="Output 2 3 8 2 4" xfId="26709"/>
    <cellStyle name="Output 2 3 8 2 4 2" xfId="26710"/>
    <cellStyle name="Output 2 3 8 2 4 2 2" xfId="26711"/>
    <cellStyle name="Output 2 3 8 2 4 3" xfId="26712"/>
    <cellStyle name="Output 2 3 8 2 4 3 2" xfId="26713"/>
    <cellStyle name="Output 2 3 8 2 4 4" xfId="26714"/>
    <cellStyle name="Output 2 3 8 2 5" xfId="26715"/>
    <cellStyle name="Output 2 3 8 2 5 2" xfId="26716"/>
    <cellStyle name="Output 2 3 8 2 5 2 2" xfId="26717"/>
    <cellStyle name="Output 2 3 8 2 5 3" xfId="26718"/>
    <cellStyle name="Output 2 3 8 2 6" xfId="26719"/>
    <cellStyle name="Output 2 3 8 2 6 2" xfId="26720"/>
    <cellStyle name="Output 2 3 8 2 7" xfId="26721"/>
    <cellStyle name="Output 2 3 8 3" xfId="26722"/>
    <cellStyle name="Output 2 3 8 3 2" xfId="26723"/>
    <cellStyle name="Output 2 3 8 3 2 2" xfId="26724"/>
    <cellStyle name="Output 2 3 8 3 2 2 2" xfId="26725"/>
    <cellStyle name="Output 2 3 8 3 2 2 2 2" xfId="26726"/>
    <cellStyle name="Output 2 3 8 3 2 2 3" xfId="26727"/>
    <cellStyle name="Output 2 3 8 3 2 2 3 2" xfId="26728"/>
    <cellStyle name="Output 2 3 8 3 2 2 4" xfId="26729"/>
    <cellStyle name="Output 2 3 8 3 2 3" xfId="26730"/>
    <cellStyle name="Output 2 3 8 3 2 3 2" xfId="26731"/>
    <cellStyle name="Output 2 3 8 3 2 3 2 2" xfId="26732"/>
    <cellStyle name="Output 2 3 8 3 2 3 3" xfId="26733"/>
    <cellStyle name="Output 2 3 8 3 2 4" xfId="26734"/>
    <cellStyle name="Output 2 3 8 3 2 4 2" xfId="26735"/>
    <cellStyle name="Output 2 3 8 3 2 5" xfId="26736"/>
    <cellStyle name="Output 2 3 8 3 3" xfId="26737"/>
    <cellStyle name="Output 2 3 8 3 3 2" xfId="26738"/>
    <cellStyle name="Output 2 3 8 3 3 2 2" xfId="26739"/>
    <cellStyle name="Output 2 3 8 3 3 3" xfId="26740"/>
    <cellStyle name="Output 2 3 8 3 3 3 2" xfId="26741"/>
    <cellStyle name="Output 2 3 8 3 3 4" xfId="26742"/>
    <cellStyle name="Output 2 3 8 3 4" xfId="26743"/>
    <cellStyle name="Output 2 3 8 3 4 2" xfId="26744"/>
    <cellStyle name="Output 2 3 8 3 4 2 2" xfId="26745"/>
    <cellStyle name="Output 2 3 8 3 4 3" xfId="26746"/>
    <cellStyle name="Output 2 3 8 3 5" xfId="26747"/>
    <cellStyle name="Output 2 3 8 3 5 2" xfId="26748"/>
    <cellStyle name="Output 2 3 8 3 6" xfId="26749"/>
    <cellStyle name="Output 2 3 8 4" xfId="26750"/>
    <cellStyle name="Output 2 3 8 4 2" xfId="26751"/>
    <cellStyle name="Output 2 3 8 4 2 2" xfId="26752"/>
    <cellStyle name="Output 2 3 8 4 2 2 2" xfId="26753"/>
    <cellStyle name="Output 2 3 8 4 2 3" xfId="26754"/>
    <cellStyle name="Output 2 3 8 4 2 3 2" xfId="26755"/>
    <cellStyle name="Output 2 3 8 4 2 4" xfId="26756"/>
    <cellStyle name="Output 2 3 8 4 3" xfId="26757"/>
    <cellStyle name="Output 2 3 8 4 3 2" xfId="26758"/>
    <cellStyle name="Output 2 3 8 4 3 2 2" xfId="26759"/>
    <cellStyle name="Output 2 3 8 4 3 3" xfId="26760"/>
    <cellStyle name="Output 2 3 8 4 4" xfId="26761"/>
    <cellStyle name="Output 2 3 8 4 4 2" xfId="26762"/>
    <cellStyle name="Output 2 3 8 4 5" xfId="26763"/>
    <cellStyle name="Output 2 3 8 5" xfId="26764"/>
    <cellStyle name="Output 2 3 8 5 2" xfId="26765"/>
    <cellStyle name="Output 2 3 8 5 2 2" xfId="26766"/>
    <cellStyle name="Output 2 3 8 5 3" xfId="26767"/>
    <cellStyle name="Output 2 3 8 5 3 2" xfId="26768"/>
    <cellStyle name="Output 2 3 8 5 4" xfId="26769"/>
    <cellStyle name="Output 2 3 8 6" xfId="26770"/>
    <cellStyle name="Output 2 3 8 6 2" xfId="26771"/>
    <cellStyle name="Output 2 3 8 6 2 2" xfId="26772"/>
    <cellStyle name="Output 2 3 8 6 3" xfId="26773"/>
    <cellStyle name="Output 2 3 8 7" xfId="26774"/>
    <cellStyle name="Output 2 3 8 7 2" xfId="26775"/>
    <cellStyle name="Output 2 3 8 8" xfId="26776"/>
    <cellStyle name="Output 2 3 9" xfId="26777"/>
    <cellStyle name="Output 2 3 9 2" xfId="26778"/>
    <cellStyle name="Output 2 3 9 2 2" xfId="26779"/>
    <cellStyle name="Output 2 3 9 2 2 2" xfId="26780"/>
    <cellStyle name="Output 2 3 9 2 2 2 2" xfId="26781"/>
    <cellStyle name="Output 2 3 9 2 2 2 2 2" xfId="26782"/>
    <cellStyle name="Output 2 3 9 2 2 2 3" xfId="26783"/>
    <cellStyle name="Output 2 3 9 2 2 2 3 2" xfId="26784"/>
    <cellStyle name="Output 2 3 9 2 2 2 4" xfId="26785"/>
    <cellStyle name="Output 2 3 9 2 2 3" xfId="26786"/>
    <cellStyle name="Output 2 3 9 2 2 3 2" xfId="26787"/>
    <cellStyle name="Output 2 3 9 2 2 3 2 2" xfId="26788"/>
    <cellStyle name="Output 2 3 9 2 2 3 3" xfId="26789"/>
    <cellStyle name="Output 2 3 9 2 2 4" xfId="26790"/>
    <cellStyle name="Output 2 3 9 2 2 4 2" xfId="26791"/>
    <cellStyle name="Output 2 3 9 2 2 5" xfId="26792"/>
    <cellStyle name="Output 2 3 9 2 3" xfId="26793"/>
    <cellStyle name="Output 2 3 9 2 3 2" xfId="26794"/>
    <cellStyle name="Output 2 3 9 2 3 2 2" xfId="26795"/>
    <cellStyle name="Output 2 3 9 2 3 3" xfId="26796"/>
    <cellStyle name="Output 2 3 9 2 3 3 2" xfId="26797"/>
    <cellStyle name="Output 2 3 9 2 3 4" xfId="26798"/>
    <cellStyle name="Output 2 3 9 2 4" xfId="26799"/>
    <cellStyle name="Output 2 3 9 2 4 2" xfId="26800"/>
    <cellStyle name="Output 2 3 9 2 4 2 2" xfId="26801"/>
    <cellStyle name="Output 2 3 9 2 4 3" xfId="26802"/>
    <cellStyle name="Output 2 3 9 2 5" xfId="26803"/>
    <cellStyle name="Output 2 3 9 2 5 2" xfId="26804"/>
    <cellStyle name="Output 2 3 9 2 6" xfId="26805"/>
    <cellStyle name="Output 2 3 9 3" xfId="26806"/>
    <cellStyle name="Output 2 3 9 3 2" xfId="26807"/>
    <cellStyle name="Output 2 3 9 3 2 2" xfId="26808"/>
    <cellStyle name="Output 2 3 9 3 2 2 2" xfId="26809"/>
    <cellStyle name="Output 2 3 9 3 2 3" xfId="26810"/>
    <cellStyle name="Output 2 3 9 3 2 3 2" xfId="26811"/>
    <cellStyle name="Output 2 3 9 3 2 4" xfId="26812"/>
    <cellStyle name="Output 2 3 9 3 3" xfId="26813"/>
    <cellStyle name="Output 2 3 9 3 3 2" xfId="26814"/>
    <cellStyle name="Output 2 3 9 3 3 2 2" xfId="26815"/>
    <cellStyle name="Output 2 3 9 3 3 3" xfId="26816"/>
    <cellStyle name="Output 2 3 9 3 4" xfId="26817"/>
    <cellStyle name="Output 2 3 9 3 4 2" xfId="26818"/>
    <cellStyle name="Output 2 3 9 3 5" xfId="26819"/>
    <cellStyle name="Output 2 3 9 4" xfId="26820"/>
    <cellStyle name="Output 2 3 9 4 2" xfId="26821"/>
    <cellStyle name="Output 2 3 9 4 2 2" xfId="26822"/>
    <cellStyle name="Output 2 3 9 4 3" xfId="26823"/>
    <cellStyle name="Output 2 3 9 4 3 2" xfId="26824"/>
    <cellStyle name="Output 2 3 9 4 4" xfId="26825"/>
    <cellStyle name="Output 2 3 9 5" xfId="26826"/>
    <cellStyle name="Output 2 3 9 5 2" xfId="26827"/>
    <cellStyle name="Output 2 3 9 5 2 2" xfId="26828"/>
    <cellStyle name="Output 2 3 9 5 3" xfId="26829"/>
    <cellStyle name="Output 2 3 9 6" xfId="26830"/>
    <cellStyle name="Output 2 3 9 6 2" xfId="26831"/>
    <cellStyle name="Output 2 3 9 7" xfId="26832"/>
    <cellStyle name="Output 2 3_Cato Cable  EVT1 Test Report - 20120111" xfId="26833"/>
    <cellStyle name="Output 2 4" xfId="26834"/>
    <cellStyle name="Output 2 4 10" xfId="26835"/>
    <cellStyle name="Output 2 4 10 2" xfId="26836"/>
    <cellStyle name="Output 2 4 10 2 2" xfId="26837"/>
    <cellStyle name="Output 2 4 10 2 2 2" xfId="26838"/>
    <cellStyle name="Output 2 4 10 2 3" xfId="26839"/>
    <cellStyle name="Output 2 4 10 2 3 2" xfId="26840"/>
    <cellStyle name="Output 2 4 10 2 4" xfId="26841"/>
    <cellStyle name="Output 2 4 10 3" xfId="26842"/>
    <cellStyle name="Output 2 4 10 3 2" xfId="26843"/>
    <cellStyle name="Output 2 4 10 3 2 2" xfId="26844"/>
    <cellStyle name="Output 2 4 10 3 3" xfId="26845"/>
    <cellStyle name="Output 2 4 10 4" xfId="26846"/>
    <cellStyle name="Output 2 4 10 4 2" xfId="26847"/>
    <cellStyle name="Output 2 4 10 5" xfId="26848"/>
    <cellStyle name="Output 2 4 11" xfId="26849"/>
    <cellStyle name="Output 2 4 11 2" xfId="26850"/>
    <cellStyle name="Output 2 4 11 2 2" xfId="26851"/>
    <cellStyle name="Output 2 4 11 3" xfId="26852"/>
    <cellStyle name="Output 2 4 11 3 2" xfId="26853"/>
    <cellStyle name="Output 2 4 11 4" xfId="26854"/>
    <cellStyle name="Output 2 4 12" xfId="26855"/>
    <cellStyle name="Output 2 4 12 2" xfId="26856"/>
    <cellStyle name="Output 2 4 12 2 2" xfId="26857"/>
    <cellStyle name="Output 2 4 12 3" xfId="26858"/>
    <cellStyle name="Output 2 4 13" xfId="26859"/>
    <cellStyle name="Output 2 4 13 2" xfId="26860"/>
    <cellStyle name="Output 2 4 14" xfId="26861"/>
    <cellStyle name="Output 2 4 2" xfId="26862"/>
    <cellStyle name="Output 2 4 2 10" xfId="26863"/>
    <cellStyle name="Output 2 4 2 10 2" xfId="26864"/>
    <cellStyle name="Output 2 4 2 10 2 2" xfId="26865"/>
    <cellStyle name="Output 2 4 2 10 3" xfId="26866"/>
    <cellStyle name="Output 2 4 2 11" xfId="26867"/>
    <cellStyle name="Output 2 4 2 11 2" xfId="26868"/>
    <cellStyle name="Output 2 4 2 12" xfId="26869"/>
    <cellStyle name="Output 2 4 2 2" xfId="26870"/>
    <cellStyle name="Output 2 4 2 2 10" xfId="26871"/>
    <cellStyle name="Output 2 4 2 2 2" xfId="26872"/>
    <cellStyle name="Output 2 4 2 2 2 2" xfId="26873"/>
    <cellStyle name="Output 2 4 2 2 2 2 2" xfId="26874"/>
    <cellStyle name="Output 2 4 2 2 2 2 2 2" xfId="26875"/>
    <cellStyle name="Output 2 4 2 2 2 2 2 2 2" xfId="26876"/>
    <cellStyle name="Output 2 4 2 2 2 2 2 2 2 2" xfId="26877"/>
    <cellStyle name="Output 2 4 2 2 2 2 2 2 2 2 2" xfId="26878"/>
    <cellStyle name="Output 2 4 2 2 2 2 2 2 2 2 2 2" xfId="26879"/>
    <cellStyle name="Output 2 4 2 2 2 2 2 2 2 2 3" xfId="26880"/>
    <cellStyle name="Output 2 4 2 2 2 2 2 2 2 2 3 2" xfId="26881"/>
    <cellStyle name="Output 2 4 2 2 2 2 2 2 2 2 4" xfId="26882"/>
    <cellStyle name="Output 2 4 2 2 2 2 2 2 2 3" xfId="26883"/>
    <cellStyle name="Output 2 4 2 2 2 2 2 2 2 3 2" xfId="26884"/>
    <cellStyle name="Output 2 4 2 2 2 2 2 2 2 3 2 2" xfId="26885"/>
    <cellStyle name="Output 2 4 2 2 2 2 2 2 2 3 3" xfId="26886"/>
    <cellStyle name="Output 2 4 2 2 2 2 2 2 2 4" xfId="26887"/>
    <cellStyle name="Output 2 4 2 2 2 2 2 2 2 4 2" xfId="26888"/>
    <cellStyle name="Output 2 4 2 2 2 2 2 2 2 5" xfId="26889"/>
    <cellStyle name="Output 2 4 2 2 2 2 2 2 3" xfId="26890"/>
    <cellStyle name="Output 2 4 2 2 2 2 2 2 3 2" xfId="26891"/>
    <cellStyle name="Output 2 4 2 2 2 2 2 2 3 2 2" xfId="26892"/>
    <cellStyle name="Output 2 4 2 2 2 2 2 2 3 3" xfId="26893"/>
    <cellStyle name="Output 2 4 2 2 2 2 2 2 3 3 2" xfId="26894"/>
    <cellStyle name="Output 2 4 2 2 2 2 2 2 3 4" xfId="26895"/>
    <cellStyle name="Output 2 4 2 2 2 2 2 2 4" xfId="26896"/>
    <cellStyle name="Output 2 4 2 2 2 2 2 2 4 2" xfId="26897"/>
    <cellStyle name="Output 2 4 2 2 2 2 2 2 4 2 2" xfId="26898"/>
    <cellStyle name="Output 2 4 2 2 2 2 2 2 4 3" xfId="26899"/>
    <cellStyle name="Output 2 4 2 2 2 2 2 2 5" xfId="26900"/>
    <cellStyle name="Output 2 4 2 2 2 2 2 2 5 2" xfId="26901"/>
    <cellStyle name="Output 2 4 2 2 2 2 2 2 6" xfId="26902"/>
    <cellStyle name="Output 2 4 2 2 2 2 2 3" xfId="26903"/>
    <cellStyle name="Output 2 4 2 2 2 2 2 3 2" xfId="26904"/>
    <cellStyle name="Output 2 4 2 2 2 2 2 3 2 2" xfId="26905"/>
    <cellStyle name="Output 2 4 2 2 2 2 2 3 2 2 2" xfId="26906"/>
    <cellStyle name="Output 2 4 2 2 2 2 2 3 2 3" xfId="26907"/>
    <cellStyle name="Output 2 4 2 2 2 2 2 3 2 3 2" xfId="26908"/>
    <cellStyle name="Output 2 4 2 2 2 2 2 3 2 4" xfId="26909"/>
    <cellStyle name="Output 2 4 2 2 2 2 2 3 3" xfId="26910"/>
    <cellStyle name="Output 2 4 2 2 2 2 2 3 3 2" xfId="26911"/>
    <cellStyle name="Output 2 4 2 2 2 2 2 3 3 2 2" xfId="26912"/>
    <cellStyle name="Output 2 4 2 2 2 2 2 3 3 3" xfId="26913"/>
    <cellStyle name="Output 2 4 2 2 2 2 2 3 4" xfId="26914"/>
    <cellStyle name="Output 2 4 2 2 2 2 2 3 4 2" xfId="26915"/>
    <cellStyle name="Output 2 4 2 2 2 2 2 3 5" xfId="26916"/>
    <cellStyle name="Output 2 4 2 2 2 2 2 4" xfId="26917"/>
    <cellStyle name="Output 2 4 2 2 2 2 2 4 2" xfId="26918"/>
    <cellStyle name="Output 2 4 2 2 2 2 2 4 2 2" xfId="26919"/>
    <cellStyle name="Output 2 4 2 2 2 2 2 4 3" xfId="26920"/>
    <cellStyle name="Output 2 4 2 2 2 2 2 4 3 2" xfId="26921"/>
    <cellStyle name="Output 2 4 2 2 2 2 2 4 4" xfId="26922"/>
    <cellStyle name="Output 2 4 2 2 2 2 2 5" xfId="26923"/>
    <cellStyle name="Output 2 4 2 2 2 2 2 5 2" xfId="26924"/>
    <cellStyle name="Output 2 4 2 2 2 2 2 5 2 2" xfId="26925"/>
    <cellStyle name="Output 2 4 2 2 2 2 2 5 3" xfId="26926"/>
    <cellStyle name="Output 2 4 2 2 2 2 2 6" xfId="26927"/>
    <cellStyle name="Output 2 4 2 2 2 2 2 6 2" xfId="26928"/>
    <cellStyle name="Output 2 4 2 2 2 2 2 7" xfId="26929"/>
    <cellStyle name="Output 2 4 2 2 2 2 3" xfId="26930"/>
    <cellStyle name="Output 2 4 2 2 2 2 3 2" xfId="26931"/>
    <cellStyle name="Output 2 4 2 2 2 2 3 2 2" xfId="26932"/>
    <cellStyle name="Output 2 4 2 2 2 2 3 2 2 2" xfId="26933"/>
    <cellStyle name="Output 2 4 2 2 2 2 3 2 2 2 2" xfId="26934"/>
    <cellStyle name="Output 2 4 2 2 2 2 3 2 2 3" xfId="26935"/>
    <cellStyle name="Output 2 4 2 2 2 2 3 2 2 3 2" xfId="26936"/>
    <cellStyle name="Output 2 4 2 2 2 2 3 2 2 4" xfId="26937"/>
    <cellStyle name="Output 2 4 2 2 2 2 3 2 3" xfId="26938"/>
    <cellStyle name="Output 2 4 2 2 2 2 3 2 3 2" xfId="26939"/>
    <cellStyle name="Output 2 4 2 2 2 2 3 2 3 2 2" xfId="26940"/>
    <cellStyle name="Output 2 4 2 2 2 2 3 2 3 3" xfId="26941"/>
    <cellStyle name="Output 2 4 2 2 2 2 3 2 4" xfId="26942"/>
    <cellStyle name="Output 2 4 2 2 2 2 3 2 4 2" xfId="26943"/>
    <cellStyle name="Output 2 4 2 2 2 2 3 2 5" xfId="26944"/>
    <cellStyle name="Output 2 4 2 2 2 2 3 3" xfId="26945"/>
    <cellStyle name="Output 2 4 2 2 2 2 3 3 2" xfId="26946"/>
    <cellStyle name="Output 2 4 2 2 2 2 3 3 2 2" xfId="26947"/>
    <cellStyle name="Output 2 4 2 2 2 2 3 3 3" xfId="26948"/>
    <cellStyle name="Output 2 4 2 2 2 2 3 3 3 2" xfId="26949"/>
    <cellStyle name="Output 2 4 2 2 2 2 3 3 4" xfId="26950"/>
    <cellStyle name="Output 2 4 2 2 2 2 3 4" xfId="26951"/>
    <cellStyle name="Output 2 4 2 2 2 2 3 4 2" xfId="26952"/>
    <cellStyle name="Output 2 4 2 2 2 2 3 4 2 2" xfId="26953"/>
    <cellStyle name="Output 2 4 2 2 2 2 3 4 3" xfId="26954"/>
    <cellStyle name="Output 2 4 2 2 2 2 3 5" xfId="26955"/>
    <cellStyle name="Output 2 4 2 2 2 2 3 5 2" xfId="26956"/>
    <cellStyle name="Output 2 4 2 2 2 2 3 6" xfId="26957"/>
    <cellStyle name="Output 2 4 2 2 2 2 4" xfId="26958"/>
    <cellStyle name="Output 2 4 2 2 2 2 4 2" xfId="26959"/>
    <cellStyle name="Output 2 4 2 2 2 2 4 2 2" xfId="26960"/>
    <cellStyle name="Output 2 4 2 2 2 2 4 2 2 2" xfId="26961"/>
    <cellStyle name="Output 2 4 2 2 2 2 4 2 3" xfId="26962"/>
    <cellStyle name="Output 2 4 2 2 2 2 4 2 3 2" xfId="26963"/>
    <cellStyle name="Output 2 4 2 2 2 2 4 2 4" xfId="26964"/>
    <cellStyle name="Output 2 4 2 2 2 2 4 3" xfId="26965"/>
    <cellStyle name="Output 2 4 2 2 2 2 4 3 2" xfId="26966"/>
    <cellStyle name="Output 2 4 2 2 2 2 4 3 2 2" xfId="26967"/>
    <cellStyle name="Output 2 4 2 2 2 2 4 3 3" xfId="26968"/>
    <cellStyle name="Output 2 4 2 2 2 2 4 4" xfId="26969"/>
    <cellStyle name="Output 2 4 2 2 2 2 4 4 2" xfId="26970"/>
    <cellStyle name="Output 2 4 2 2 2 2 4 5" xfId="26971"/>
    <cellStyle name="Output 2 4 2 2 2 2 5" xfId="26972"/>
    <cellStyle name="Output 2 4 2 2 2 2 5 2" xfId="26973"/>
    <cellStyle name="Output 2 4 2 2 2 2 5 2 2" xfId="26974"/>
    <cellStyle name="Output 2 4 2 2 2 2 5 3" xfId="26975"/>
    <cellStyle name="Output 2 4 2 2 2 2 5 3 2" xfId="26976"/>
    <cellStyle name="Output 2 4 2 2 2 2 5 4" xfId="26977"/>
    <cellStyle name="Output 2 4 2 2 2 2 6" xfId="26978"/>
    <cellStyle name="Output 2 4 2 2 2 2 6 2" xfId="26979"/>
    <cellStyle name="Output 2 4 2 2 2 2 6 2 2" xfId="26980"/>
    <cellStyle name="Output 2 4 2 2 2 2 6 3" xfId="26981"/>
    <cellStyle name="Output 2 4 2 2 2 2 7" xfId="26982"/>
    <cellStyle name="Output 2 4 2 2 2 2 7 2" xfId="26983"/>
    <cellStyle name="Output 2 4 2 2 2 2 8" xfId="26984"/>
    <cellStyle name="Output 2 4 2 2 2 3" xfId="26985"/>
    <cellStyle name="Output 2 4 2 2 2 3 2" xfId="26986"/>
    <cellStyle name="Output 2 4 2 2 2 3 2 2" xfId="26987"/>
    <cellStyle name="Output 2 4 2 2 2 3 2 2 2" xfId="26988"/>
    <cellStyle name="Output 2 4 2 2 2 3 2 2 2 2" xfId="26989"/>
    <cellStyle name="Output 2 4 2 2 2 3 2 2 2 2 2" xfId="26990"/>
    <cellStyle name="Output 2 4 2 2 2 3 2 2 2 3" xfId="26991"/>
    <cellStyle name="Output 2 4 2 2 2 3 2 2 2 3 2" xfId="26992"/>
    <cellStyle name="Output 2 4 2 2 2 3 2 2 2 4" xfId="26993"/>
    <cellStyle name="Output 2 4 2 2 2 3 2 2 3" xfId="26994"/>
    <cellStyle name="Output 2 4 2 2 2 3 2 2 3 2" xfId="26995"/>
    <cellStyle name="Output 2 4 2 2 2 3 2 2 3 2 2" xfId="26996"/>
    <cellStyle name="Output 2 4 2 2 2 3 2 2 3 3" xfId="26997"/>
    <cellStyle name="Output 2 4 2 2 2 3 2 2 4" xfId="26998"/>
    <cellStyle name="Output 2 4 2 2 2 3 2 2 4 2" xfId="26999"/>
    <cellStyle name="Output 2 4 2 2 2 3 2 2 5" xfId="27000"/>
    <cellStyle name="Output 2 4 2 2 2 3 2 3" xfId="27001"/>
    <cellStyle name="Output 2 4 2 2 2 3 2 3 2" xfId="27002"/>
    <cellStyle name="Output 2 4 2 2 2 3 2 3 2 2" xfId="27003"/>
    <cellStyle name="Output 2 4 2 2 2 3 2 3 3" xfId="27004"/>
    <cellStyle name="Output 2 4 2 2 2 3 2 3 3 2" xfId="27005"/>
    <cellStyle name="Output 2 4 2 2 2 3 2 3 4" xfId="27006"/>
    <cellStyle name="Output 2 4 2 2 2 3 2 4" xfId="27007"/>
    <cellStyle name="Output 2 4 2 2 2 3 2 4 2" xfId="27008"/>
    <cellStyle name="Output 2 4 2 2 2 3 2 4 2 2" xfId="27009"/>
    <cellStyle name="Output 2 4 2 2 2 3 2 4 3" xfId="27010"/>
    <cellStyle name="Output 2 4 2 2 2 3 2 5" xfId="27011"/>
    <cellStyle name="Output 2 4 2 2 2 3 2 5 2" xfId="27012"/>
    <cellStyle name="Output 2 4 2 2 2 3 2 6" xfId="27013"/>
    <cellStyle name="Output 2 4 2 2 2 3 3" xfId="27014"/>
    <cellStyle name="Output 2 4 2 2 2 3 3 2" xfId="27015"/>
    <cellStyle name="Output 2 4 2 2 2 3 3 2 2" xfId="27016"/>
    <cellStyle name="Output 2 4 2 2 2 3 3 2 2 2" xfId="27017"/>
    <cellStyle name="Output 2 4 2 2 2 3 3 2 3" xfId="27018"/>
    <cellStyle name="Output 2 4 2 2 2 3 3 2 3 2" xfId="27019"/>
    <cellStyle name="Output 2 4 2 2 2 3 3 2 4" xfId="27020"/>
    <cellStyle name="Output 2 4 2 2 2 3 3 3" xfId="27021"/>
    <cellStyle name="Output 2 4 2 2 2 3 3 3 2" xfId="27022"/>
    <cellStyle name="Output 2 4 2 2 2 3 3 3 2 2" xfId="27023"/>
    <cellStyle name="Output 2 4 2 2 2 3 3 3 3" xfId="27024"/>
    <cellStyle name="Output 2 4 2 2 2 3 3 4" xfId="27025"/>
    <cellStyle name="Output 2 4 2 2 2 3 3 4 2" xfId="27026"/>
    <cellStyle name="Output 2 4 2 2 2 3 3 5" xfId="27027"/>
    <cellStyle name="Output 2 4 2 2 2 3 4" xfId="27028"/>
    <cellStyle name="Output 2 4 2 2 2 3 4 2" xfId="27029"/>
    <cellStyle name="Output 2 4 2 2 2 3 4 2 2" xfId="27030"/>
    <cellStyle name="Output 2 4 2 2 2 3 4 3" xfId="27031"/>
    <cellStyle name="Output 2 4 2 2 2 3 4 3 2" xfId="27032"/>
    <cellStyle name="Output 2 4 2 2 2 3 4 4" xfId="27033"/>
    <cellStyle name="Output 2 4 2 2 2 3 5" xfId="27034"/>
    <cellStyle name="Output 2 4 2 2 2 3 5 2" xfId="27035"/>
    <cellStyle name="Output 2 4 2 2 2 3 5 2 2" xfId="27036"/>
    <cellStyle name="Output 2 4 2 2 2 3 5 3" xfId="27037"/>
    <cellStyle name="Output 2 4 2 2 2 3 6" xfId="27038"/>
    <cellStyle name="Output 2 4 2 2 2 3 6 2" xfId="27039"/>
    <cellStyle name="Output 2 4 2 2 2 3 7" xfId="27040"/>
    <cellStyle name="Output 2 4 2 2 2 4" xfId="27041"/>
    <cellStyle name="Output 2 4 2 2 2 4 2" xfId="27042"/>
    <cellStyle name="Output 2 4 2 2 2 4 2 2" xfId="27043"/>
    <cellStyle name="Output 2 4 2 2 2 4 2 2 2" xfId="27044"/>
    <cellStyle name="Output 2 4 2 2 2 4 2 2 2 2" xfId="27045"/>
    <cellStyle name="Output 2 4 2 2 2 4 2 2 3" xfId="27046"/>
    <cellStyle name="Output 2 4 2 2 2 4 2 2 3 2" xfId="27047"/>
    <cellStyle name="Output 2 4 2 2 2 4 2 2 4" xfId="27048"/>
    <cellStyle name="Output 2 4 2 2 2 4 2 3" xfId="27049"/>
    <cellStyle name="Output 2 4 2 2 2 4 2 3 2" xfId="27050"/>
    <cellStyle name="Output 2 4 2 2 2 4 2 3 2 2" xfId="27051"/>
    <cellStyle name="Output 2 4 2 2 2 4 2 3 3" xfId="27052"/>
    <cellStyle name="Output 2 4 2 2 2 4 2 4" xfId="27053"/>
    <cellStyle name="Output 2 4 2 2 2 4 2 4 2" xfId="27054"/>
    <cellStyle name="Output 2 4 2 2 2 4 2 5" xfId="27055"/>
    <cellStyle name="Output 2 4 2 2 2 4 3" xfId="27056"/>
    <cellStyle name="Output 2 4 2 2 2 4 3 2" xfId="27057"/>
    <cellStyle name="Output 2 4 2 2 2 4 3 2 2" xfId="27058"/>
    <cellStyle name="Output 2 4 2 2 2 4 3 3" xfId="27059"/>
    <cellStyle name="Output 2 4 2 2 2 4 3 3 2" xfId="27060"/>
    <cellStyle name="Output 2 4 2 2 2 4 3 4" xfId="27061"/>
    <cellStyle name="Output 2 4 2 2 2 4 4" xfId="27062"/>
    <cellStyle name="Output 2 4 2 2 2 4 4 2" xfId="27063"/>
    <cellStyle name="Output 2 4 2 2 2 4 4 2 2" xfId="27064"/>
    <cellStyle name="Output 2 4 2 2 2 4 4 3" xfId="27065"/>
    <cellStyle name="Output 2 4 2 2 2 4 5" xfId="27066"/>
    <cellStyle name="Output 2 4 2 2 2 4 5 2" xfId="27067"/>
    <cellStyle name="Output 2 4 2 2 2 4 6" xfId="27068"/>
    <cellStyle name="Output 2 4 2 2 2 5" xfId="27069"/>
    <cellStyle name="Output 2 4 2 2 2 5 2" xfId="27070"/>
    <cellStyle name="Output 2 4 2 2 2 5 2 2" xfId="27071"/>
    <cellStyle name="Output 2 4 2 2 2 5 2 2 2" xfId="27072"/>
    <cellStyle name="Output 2 4 2 2 2 5 2 3" xfId="27073"/>
    <cellStyle name="Output 2 4 2 2 2 5 2 3 2" xfId="27074"/>
    <cellStyle name="Output 2 4 2 2 2 5 2 4" xfId="27075"/>
    <cellStyle name="Output 2 4 2 2 2 5 3" xfId="27076"/>
    <cellStyle name="Output 2 4 2 2 2 5 3 2" xfId="27077"/>
    <cellStyle name="Output 2 4 2 2 2 5 3 2 2" xfId="27078"/>
    <cellStyle name="Output 2 4 2 2 2 5 3 3" xfId="27079"/>
    <cellStyle name="Output 2 4 2 2 2 5 4" xfId="27080"/>
    <cellStyle name="Output 2 4 2 2 2 5 4 2" xfId="27081"/>
    <cellStyle name="Output 2 4 2 2 2 5 5" xfId="27082"/>
    <cellStyle name="Output 2 4 2 2 2 6" xfId="27083"/>
    <cellStyle name="Output 2 4 2 2 2 6 2" xfId="27084"/>
    <cellStyle name="Output 2 4 2 2 2 6 2 2" xfId="27085"/>
    <cellStyle name="Output 2 4 2 2 2 6 3" xfId="27086"/>
    <cellStyle name="Output 2 4 2 2 2 6 3 2" xfId="27087"/>
    <cellStyle name="Output 2 4 2 2 2 6 4" xfId="27088"/>
    <cellStyle name="Output 2 4 2 2 2 7" xfId="27089"/>
    <cellStyle name="Output 2 4 2 2 2 7 2" xfId="27090"/>
    <cellStyle name="Output 2 4 2 2 2 7 2 2" xfId="27091"/>
    <cellStyle name="Output 2 4 2 2 2 7 3" xfId="27092"/>
    <cellStyle name="Output 2 4 2 2 2 8" xfId="27093"/>
    <cellStyle name="Output 2 4 2 2 2 8 2" xfId="27094"/>
    <cellStyle name="Output 2 4 2 2 2 9" xfId="27095"/>
    <cellStyle name="Output 2 4 2 2 3" xfId="27096"/>
    <cellStyle name="Output 2 4 2 2 3 2" xfId="27097"/>
    <cellStyle name="Output 2 4 2 2 3 2 2" xfId="27098"/>
    <cellStyle name="Output 2 4 2 2 3 2 2 2" xfId="27099"/>
    <cellStyle name="Output 2 4 2 2 3 2 2 2 2" xfId="27100"/>
    <cellStyle name="Output 2 4 2 2 3 2 2 2 2 2" xfId="27101"/>
    <cellStyle name="Output 2 4 2 2 3 2 2 2 2 2 2" xfId="27102"/>
    <cellStyle name="Output 2 4 2 2 3 2 2 2 2 3" xfId="27103"/>
    <cellStyle name="Output 2 4 2 2 3 2 2 2 2 3 2" xfId="27104"/>
    <cellStyle name="Output 2 4 2 2 3 2 2 2 2 4" xfId="27105"/>
    <cellStyle name="Output 2 4 2 2 3 2 2 2 3" xfId="27106"/>
    <cellStyle name="Output 2 4 2 2 3 2 2 2 3 2" xfId="27107"/>
    <cellStyle name="Output 2 4 2 2 3 2 2 2 3 2 2" xfId="27108"/>
    <cellStyle name="Output 2 4 2 2 3 2 2 2 3 3" xfId="27109"/>
    <cellStyle name="Output 2 4 2 2 3 2 2 2 4" xfId="27110"/>
    <cellStyle name="Output 2 4 2 2 3 2 2 2 4 2" xfId="27111"/>
    <cellStyle name="Output 2 4 2 2 3 2 2 2 5" xfId="27112"/>
    <cellStyle name="Output 2 4 2 2 3 2 2 3" xfId="27113"/>
    <cellStyle name="Output 2 4 2 2 3 2 2 3 2" xfId="27114"/>
    <cellStyle name="Output 2 4 2 2 3 2 2 3 2 2" xfId="27115"/>
    <cellStyle name="Output 2 4 2 2 3 2 2 3 3" xfId="27116"/>
    <cellStyle name="Output 2 4 2 2 3 2 2 3 3 2" xfId="27117"/>
    <cellStyle name="Output 2 4 2 2 3 2 2 3 4" xfId="27118"/>
    <cellStyle name="Output 2 4 2 2 3 2 2 4" xfId="27119"/>
    <cellStyle name="Output 2 4 2 2 3 2 2 4 2" xfId="27120"/>
    <cellStyle name="Output 2 4 2 2 3 2 2 4 2 2" xfId="27121"/>
    <cellStyle name="Output 2 4 2 2 3 2 2 4 3" xfId="27122"/>
    <cellStyle name="Output 2 4 2 2 3 2 2 5" xfId="27123"/>
    <cellStyle name="Output 2 4 2 2 3 2 2 5 2" xfId="27124"/>
    <cellStyle name="Output 2 4 2 2 3 2 2 6" xfId="27125"/>
    <cellStyle name="Output 2 4 2 2 3 2 3" xfId="27126"/>
    <cellStyle name="Output 2 4 2 2 3 2 3 2" xfId="27127"/>
    <cellStyle name="Output 2 4 2 2 3 2 3 2 2" xfId="27128"/>
    <cellStyle name="Output 2 4 2 2 3 2 3 2 2 2" xfId="27129"/>
    <cellStyle name="Output 2 4 2 2 3 2 3 2 3" xfId="27130"/>
    <cellStyle name="Output 2 4 2 2 3 2 3 2 3 2" xfId="27131"/>
    <cellStyle name="Output 2 4 2 2 3 2 3 2 4" xfId="27132"/>
    <cellStyle name="Output 2 4 2 2 3 2 3 3" xfId="27133"/>
    <cellStyle name="Output 2 4 2 2 3 2 3 3 2" xfId="27134"/>
    <cellStyle name="Output 2 4 2 2 3 2 3 3 2 2" xfId="27135"/>
    <cellStyle name="Output 2 4 2 2 3 2 3 3 3" xfId="27136"/>
    <cellStyle name="Output 2 4 2 2 3 2 3 4" xfId="27137"/>
    <cellStyle name="Output 2 4 2 2 3 2 3 4 2" xfId="27138"/>
    <cellStyle name="Output 2 4 2 2 3 2 3 5" xfId="27139"/>
    <cellStyle name="Output 2 4 2 2 3 2 4" xfId="27140"/>
    <cellStyle name="Output 2 4 2 2 3 2 4 2" xfId="27141"/>
    <cellStyle name="Output 2 4 2 2 3 2 4 2 2" xfId="27142"/>
    <cellStyle name="Output 2 4 2 2 3 2 4 3" xfId="27143"/>
    <cellStyle name="Output 2 4 2 2 3 2 4 3 2" xfId="27144"/>
    <cellStyle name="Output 2 4 2 2 3 2 4 4" xfId="27145"/>
    <cellStyle name="Output 2 4 2 2 3 2 5" xfId="27146"/>
    <cellStyle name="Output 2 4 2 2 3 2 5 2" xfId="27147"/>
    <cellStyle name="Output 2 4 2 2 3 2 5 2 2" xfId="27148"/>
    <cellStyle name="Output 2 4 2 2 3 2 5 3" xfId="27149"/>
    <cellStyle name="Output 2 4 2 2 3 2 6" xfId="27150"/>
    <cellStyle name="Output 2 4 2 2 3 2 6 2" xfId="27151"/>
    <cellStyle name="Output 2 4 2 2 3 2 7" xfId="27152"/>
    <cellStyle name="Output 2 4 2 2 3 3" xfId="27153"/>
    <cellStyle name="Output 2 4 2 2 3 3 2" xfId="27154"/>
    <cellStyle name="Output 2 4 2 2 3 3 2 2" xfId="27155"/>
    <cellStyle name="Output 2 4 2 2 3 3 2 2 2" xfId="27156"/>
    <cellStyle name="Output 2 4 2 2 3 3 2 2 2 2" xfId="27157"/>
    <cellStyle name="Output 2 4 2 2 3 3 2 2 3" xfId="27158"/>
    <cellStyle name="Output 2 4 2 2 3 3 2 2 3 2" xfId="27159"/>
    <cellStyle name="Output 2 4 2 2 3 3 2 2 4" xfId="27160"/>
    <cellStyle name="Output 2 4 2 2 3 3 2 3" xfId="27161"/>
    <cellStyle name="Output 2 4 2 2 3 3 2 3 2" xfId="27162"/>
    <cellStyle name="Output 2 4 2 2 3 3 2 3 2 2" xfId="27163"/>
    <cellStyle name="Output 2 4 2 2 3 3 2 3 3" xfId="27164"/>
    <cellStyle name="Output 2 4 2 2 3 3 2 4" xfId="27165"/>
    <cellStyle name="Output 2 4 2 2 3 3 2 4 2" xfId="27166"/>
    <cellStyle name="Output 2 4 2 2 3 3 2 5" xfId="27167"/>
    <cellStyle name="Output 2 4 2 2 3 3 3" xfId="27168"/>
    <cellStyle name="Output 2 4 2 2 3 3 3 2" xfId="27169"/>
    <cellStyle name="Output 2 4 2 2 3 3 3 2 2" xfId="27170"/>
    <cellStyle name="Output 2 4 2 2 3 3 3 3" xfId="27171"/>
    <cellStyle name="Output 2 4 2 2 3 3 3 3 2" xfId="27172"/>
    <cellStyle name="Output 2 4 2 2 3 3 3 4" xfId="27173"/>
    <cellStyle name="Output 2 4 2 2 3 3 4" xfId="27174"/>
    <cellStyle name="Output 2 4 2 2 3 3 4 2" xfId="27175"/>
    <cellStyle name="Output 2 4 2 2 3 3 4 2 2" xfId="27176"/>
    <cellStyle name="Output 2 4 2 2 3 3 4 3" xfId="27177"/>
    <cellStyle name="Output 2 4 2 2 3 3 5" xfId="27178"/>
    <cellStyle name="Output 2 4 2 2 3 3 5 2" xfId="27179"/>
    <cellStyle name="Output 2 4 2 2 3 3 6" xfId="27180"/>
    <cellStyle name="Output 2 4 2 2 3 4" xfId="27181"/>
    <cellStyle name="Output 2 4 2 2 3 4 2" xfId="27182"/>
    <cellStyle name="Output 2 4 2 2 3 4 2 2" xfId="27183"/>
    <cellStyle name="Output 2 4 2 2 3 4 2 2 2" xfId="27184"/>
    <cellStyle name="Output 2 4 2 2 3 4 2 3" xfId="27185"/>
    <cellStyle name="Output 2 4 2 2 3 4 2 3 2" xfId="27186"/>
    <cellStyle name="Output 2 4 2 2 3 4 2 4" xfId="27187"/>
    <cellStyle name="Output 2 4 2 2 3 4 3" xfId="27188"/>
    <cellStyle name="Output 2 4 2 2 3 4 3 2" xfId="27189"/>
    <cellStyle name="Output 2 4 2 2 3 4 3 2 2" xfId="27190"/>
    <cellStyle name="Output 2 4 2 2 3 4 3 3" xfId="27191"/>
    <cellStyle name="Output 2 4 2 2 3 4 4" xfId="27192"/>
    <cellStyle name="Output 2 4 2 2 3 4 4 2" xfId="27193"/>
    <cellStyle name="Output 2 4 2 2 3 4 5" xfId="27194"/>
    <cellStyle name="Output 2 4 2 2 3 5" xfId="27195"/>
    <cellStyle name="Output 2 4 2 2 3 5 2" xfId="27196"/>
    <cellStyle name="Output 2 4 2 2 3 5 2 2" xfId="27197"/>
    <cellStyle name="Output 2 4 2 2 3 5 3" xfId="27198"/>
    <cellStyle name="Output 2 4 2 2 3 5 3 2" xfId="27199"/>
    <cellStyle name="Output 2 4 2 2 3 5 4" xfId="27200"/>
    <cellStyle name="Output 2 4 2 2 3 6" xfId="27201"/>
    <cellStyle name="Output 2 4 2 2 3 6 2" xfId="27202"/>
    <cellStyle name="Output 2 4 2 2 3 6 2 2" xfId="27203"/>
    <cellStyle name="Output 2 4 2 2 3 6 3" xfId="27204"/>
    <cellStyle name="Output 2 4 2 2 3 7" xfId="27205"/>
    <cellStyle name="Output 2 4 2 2 3 7 2" xfId="27206"/>
    <cellStyle name="Output 2 4 2 2 3 8" xfId="27207"/>
    <cellStyle name="Output 2 4 2 2 4" xfId="27208"/>
    <cellStyle name="Output 2 4 2 2 4 2" xfId="27209"/>
    <cellStyle name="Output 2 4 2 2 4 2 2" xfId="27210"/>
    <cellStyle name="Output 2 4 2 2 4 2 2 2" xfId="27211"/>
    <cellStyle name="Output 2 4 2 2 4 2 2 2 2" xfId="27212"/>
    <cellStyle name="Output 2 4 2 2 4 2 2 2 2 2" xfId="27213"/>
    <cellStyle name="Output 2 4 2 2 4 2 2 2 3" xfId="27214"/>
    <cellStyle name="Output 2 4 2 2 4 2 2 2 3 2" xfId="27215"/>
    <cellStyle name="Output 2 4 2 2 4 2 2 2 4" xfId="27216"/>
    <cellStyle name="Output 2 4 2 2 4 2 2 3" xfId="27217"/>
    <cellStyle name="Output 2 4 2 2 4 2 2 3 2" xfId="27218"/>
    <cellStyle name="Output 2 4 2 2 4 2 2 3 2 2" xfId="27219"/>
    <cellStyle name="Output 2 4 2 2 4 2 2 3 3" xfId="27220"/>
    <cellStyle name="Output 2 4 2 2 4 2 2 4" xfId="27221"/>
    <cellStyle name="Output 2 4 2 2 4 2 2 4 2" xfId="27222"/>
    <cellStyle name="Output 2 4 2 2 4 2 2 5" xfId="27223"/>
    <cellStyle name="Output 2 4 2 2 4 2 3" xfId="27224"/>
    <cellStyle name="Output 2 4 2 2 4 2 3 2" xfId="27225"/>
    <cellStyle name="Output 2 4 2 2 4 2 3 2 2" xfId="27226"/>
    <cellStyle name="Output 2 4 2 2 4 2 3 3" xfId="27227"/>
    <cellStyle name="Output 2 4 2 2 4 2 3 3 2" xfId="27228"/>
    <cellStyle name="Output 2 4 2 2 4 2 3 4" xfId="27229"/>
    <cellStyle name="Output 2 4 2 2 4 2 4" xfId="27230"/>
    <cellStyle name="Output 2 4 2 2 4 2 4 2" xfId="27231"/>
    <cellStyle name="Output 2 4 2 2 4 2 4 2 2" xfId="27232"/>
    <cellStyle name="Output 2 4 2 2 4 2 4 3" xfId="27233"/>
    <cellStyle name="Output 2 4 2 2 4 2 5" xfId="27234"/>
    <cellStyle name="Output 2 4 2 2 4 2 5 2" xfId="27235"/>
    <cellStyle name="Output 2 4 2 2 4 2 6" xfId="27236"/>
    <cellStyle name="Output 2 4 2 2 4 3" xfId="27237"/>
    <cellStyle name="Output 2 4 2 2 4 3 2" xfId="27238"/>
    <cellStyle name="Output 2 4 2 2 4 3 2 2" xfId="27239"/>
    <cellStyle name="Output 2 4 2 2 4 3 2 2 2" xfId="27240"/>
    <cellStyle name="Output 2 4 2 2 4 3 2 3" xfId="27241"/>
    <cellStyle name="Output 2 4 2 2 4 3 2 3 2" xfId="27242"/>
    <cellStyle name="Output 2 4 2 2 4 3 2 4" xfId="27243"/>
    <cellStyle name="Output 2 4 2 2 4 3 3" xfId="27244"/>
    <cellStyle name="Output 2 4 2 2 4 3 3 2" xfId="27245"/>
    <cellStyle name="Output 2 4 2 2 4 3 3 2 2" xfId="27246"/>
    <cellStyle name="Output 2 4 2 2 4 3 3 3" xfId="27247"/>
    <cellStyle name="Output 2 4 2 2 4 3 4" xfId="27248"/>
    <cellStyle name="Output 2 4 2 2 4 3 4 2" xfId="27249"/>
    <cellStyle name="Output 2 4 2 2 4 3 5" xfId="27250"/>
    <cellStyle name="Output 2 4 2 2 4 4" xfId="27251"/>
    <cellStyle name="Output 2 4 2 2 4 4 2" xfId="27252"/>
    <cellStyle name="Output 2 4 2 2 4 4 2 2" xfId="27253"/>
    <cellStyle name="Output 2 4 2 2 4 4 3" xfId="27254"/>
    <cellStyle name="Output 2 4 2 2 4 4 3 2" xfId="27255"/>
    <cellStyle name="Output 2 4 2 2 4 4 4" xfId="27256"/>
    <cellStyle name="Output 2 4 2 2 4 5" xfId="27257"/>
    <cellStyle name="Output 2 4 2 2 4 5 2" xfId="27258"/>
    <cellStyle name="Output 2 4 2 2 4 5 2 2" xfId="27259"/>
    <cellStyle name="Output 2 4 2 2 4 5 3" xfId="27260"/>
    <cellStyle name="Output 2 4 2 2 4 6" xfId="27261"/>
    <cellStyle name="Output 2 4 2 2 4 6 2" xfId="27262"/>
    <cellStyle name="Output 2 4 2 2 4 7" xfId="27263"/>
    <cellStyle name="Output 2 4 2 2 5" xfId="27264"/>
    <cellStyle name="Output 2 4 2 2 5 2" xfId="27265"/>
    <cellStyle name="Output 2 4 2 2 5 2 2" xfId="27266"/>
    <cellStyle name="Output 2 4 2 2 5 2 2 2" xfId="27267"/>
    <cellStyle name="Output 2 4 2 2 5 2 2 2 2" xfId="27268"/>
    <cellStyle name="Output 2 4 2 2 5 2 2 3" xfId="27269"/>
    <cellStyle name="Output 2 4 2 2 5 2 2 3 2" xfId="27270"/>
    <cellStyle name="Output 2 4 2 2 5 2 2 4" xfId="27271"/>
    <cellStyle name="Output 2 4 2 2 5 2 3" xfId="27272"/>
    <cellStyle name="Output 2 4 2 2 5 2 3 2" xfId="27273"/>
    <cellStyle name="Output 2 4 2 2 5 2 3 2 2" xfId="27274"/>
    <cellStyle name="Output 2 4 2 2 5 2 3 3" xfId="27275"/>
    <cellStyle name="Output 2 4 2 2 5 2 4" xfId="27276"/>
    <cellStyle name="Output 2 4 2 2 5 2 4 2" xfId="27277"/>
    <cellStyle name="Output 2 4 2 2 5 2 5" xfId="27278"/>
    <cellStyle name="Output 2 4 2 2 5 3" xfId="27279"/>
    <cellStyle name="Output 2 4 2 2 5 3 2" xfId="27280"/>
    <cellStyle name="Output 2 4 2 2 5 3 2 2" xfId="27281"/>
    <cellStyle name="Output 2 4 2 2 5 3 3" xfId="27282"/>
    <cellStyle name="Output 2 4 2 2 5 3 3 2" xfId="27283"/>
    <cellStyle name="Output 2 4 2 2 5 3 4" xfId="27284"/>
    <cellStyle name="Output 2 4 2 2 5 4" xfId="27285"/>
    <cellStyle name="Output 2 4 2 2 5 4 2" xfId="27286"/>
    <cellStyle name="Output 2 4 2 2 5 4 2 2" xfId="27287"/>
    <cellStyle name="Output 2 4 2 2 5 4 3" xfId="27288"/>
    <cellStyle name="Output 2 4 2 2 5 5" xfId="27289"/>
    <cellStyle name="Output 2 4 2 2 5 5 2" xfId="27290"/>
    <cellStyle name="Output 2 4 2 2 5 6" xfId="27291"/>
    <cellStyle name="Output 2 4 2 2 6" xfId="27292"/>
    <cellStyle name="Output 2 4 2 2 6 2" xfId="27293"/>
    <cellStyle name="Output 2 4 2 2 6 2 2" xfId="27294"/>
    <cellStyle name="Output 2 4 2 2 6 2 2 2" xfId="27295"/>
    <cellStyle name="Output 2 4 2 2 6 2 3" xfId="27296"/>
    <cellStyle name="Output 2 4 2 2 6 2 3 2" xfId="27297"/>
    <cellStyle name="Output 2 4 2 2 6 2 4" xfId="27298"/>
    <cellStyle name="Output 2 4 2 2 6 3" xfId="27299"/>
    <cellStyle name="Output 2 4 2 2 6 3 2" xfId="27300"/>
    <cellStyle name="Output 2 4 2 2 6 3 2 2" xfId="27301"/>
    <cellStyle name="Output 2 4 2 2 6 3 3" xfId="27302"/>
    <cellStyle name="Output 2 4 2 2 6 4" xfId="27303"/>
    <cellStyle name="Output 2 4 2 2 6 4 2" xfId="27304"/>
    <cellStyle name="Output 2 4 2 2 6 5" xfId="27305"/>
    <cellStyle name="Output 2 4 2 2 7" xfId="27306"/>
    <cellStyle name="Output 2 4 2 2 7 2" xfId="27307"/>
    <cellStyle name="Output 2 4 2 2 7 2 2" xfId="27308"/>
    <cellStyle name="Output 2 4 2 2 7 3" xfId="27309"/>
    <cellStyle name="Output 2 4 2 2 7 3 2" xfId="27310"/>
    <cellStyle name="Output 2 4 2 2 7 4" xfId="27311"/>
    <cellStyle name="Output 2 4 2 2 8" xfId="27312"/>
    <cellStyle name="Output 2 4 2 2 8 2" xfId="27313"/>
    <cellStyle name="Output 2 4 2 2 8 2 2" xfId="27314"/>
    <cellStyle name="Output 2 4 2 2 8 3" xfId="27315"/>
    <cellStyle name="Output 2 4 2 2 9" xfId="27316"/>
    <cellStyle name="Output 2 4 2 2 9 2" xfId="27317"/>
    <cellStyle name="Output 2 4 2 3" xfId="27318"/>
    <cellStyle name="Output 2 4 2 3 10" xfId="27319"/>
    <cellStyle name="Output 2 4 2 3 2" xfId="27320"/>
    <cellStyle name="Output 2 4 2 3 2 2" xfId="27321"/>
    <cellStyle name="Output 2 4 2 3 2 2 2" xfId="27322"/>
    <cellStyle name="Output 2 4 2 3 2 2 2 2" xfId="27323"/>
    <cellStyle name="Output 2 4 2 3 2 2 2 2 2" xfId="27324"/>
    <cellStyle name="Output 2 4 2 3 2 2 2 2 2 2" xfId="27325"/>
    <cellStyle name="Output 2 4 2 3 2 2 2 2 2 2 2" xfId="27326"/>
    <cellStyle name="Output 2 4 2 3 2 2 2 2 2 2 2 2" xfId="27327"/>
    <cellStyle name="Output 2 4 2 3 2 2 2 2 2 2 3" xfId="27328"/>
    <cellStyle name="Output 2 4 2 3 2 2 2 2 2 2 3 2" xfId="27329"/>
    <cellStyle name="Output 2 4 2 3 2 2 2 2 2 2 4" xfId="27330"/>
    <cellStyle name="Output 2 4 2 3 2 2 2 2 2 3" xfId="27331"/>
    <cellStyle name="Output 2 4 2 3 2 2 2 2 2 3 2" xfId="27332"/>
    <cellStyle name="Output 2 4 2 3 2 2 2 2 2 3 2 2" xfId="27333"/>
    <cellStyle name="Output 2 4 2 3 2 2 2 2 2 3 3" xfId="27334"/>
    <cellStyle name="Output 2 4 2 3 2 2 2 2 2 4" xfId="27335"/>
    <cellStyle name="Output 2 4 2 3 2 2 2 2 2 4 2" xfId="27336"/>
    <cellStyle name="Output 2 4 2 3 2 2 2 2 2 5" xfId="27337"/>
    <cellStyle name="Output 2 4 2 3 2 2 2 2 3" xfId="27338"/>
    <cellStyle name="Output 2 4 2 3 2 2 2 2 3 2" xfId="27339"/>
    <cellStyle name="Output 2 4 2 3 2 2 2 2 3 2 2" xfId="27340"/>
    <cellStyle name="Output 2 4 2 3 2 2 2 2 3 3" xfId="27341"/>
    <cellStyle name="Output 2 4 2 3 2 2 2 2 3 3 2" xfId="27342"/>
    <cellStyle name="Output 2 4 2 3 2 2 2 2 3 4" xfId="27343"/>
    <cellStyle name="Output 2 4 2 3 2 2 2 2 4" xfId="27344"/>
    <cellStyle name="Output 2 4 2 3 2 2 2 2 4 2" xfId="27345"/>
    <cellStyle name="Output 2 4 2 3 2 2 2 2 4 2 2" xfId="27346"/>
    <cellStyle name="Output 2 4 2 3 2 2 2 2 4 3" xfId="27347"/>
    <cellStyle name="Output 2 4 2 3 2 2 2 2 5" xfId="27348"/>
    <cellStyle name="Output 2 4 2 3 2 2 2 2 5 2" xfId="27349"/>
    <cellStyle name="Output 2 4 2 3 2 2 2 2 6" xfId="27350"/>
    <cellStyle name="Output 2 4 2 3 2 2 2 3" xfId="27351"/>
    <cellStyle name="Output 2 4 2 3 2 2 2 3 2" xfId="27352"/>
    <cellStyle name="Output 2 4 2 3 2 2 2 3 2 2" xfId="27353"/>
    <cellStyle name="Output 2 4 2 3 2 2 2 3 2 2 2" xfId="27354"/>
    <cellStyle name="Output 2 4 2 3 2 2 2 3 2 3" xfId="27355"/>
    <cellStyle name="Output 2 4 2 3 2 2 2 3 2 3 2" xfId="27356"/>
    <cellStyle name="Output 2 4 2 3 2 2 2 3 2 4" xfId="27357"/>
    <cellStyle name="Output 2 4 2 3 2 2 2 3 3" xfId="27358"/>
    <cellStyle name="Output 2 4 2 3 2 2 2 3 3 2" xfId="27359"/>
    <cellStyle name="Output 2 4 2 3 2 2 2 3 3 2 2" xfId="27360"/>
    <cellStyle name="Output 2 4 2 3 2 2 2 3 3 3" xfId="27361"/>
    <cellStyle name="Output 2 4 2 3 2 2 2 3 4" xfId="27362"/>
    <cellStyle name="Output 2 4 2 3 2 2 2 3 4 2" xfId="27363"/>
    <cellStyle name="Output 2 4 2 3 2 2 2 3 5" xfId="27364"/>
    <cellStyle name="Output 2 4 2 3 2 2 2 4" xfId="27365"/>
    <cellStyle name="Output 2 4 2 3 2 2 2 4 2" xfId="27366"/>
    <cellStyle name="Output 2 4 2 3 2 2 2 4 2 2" xfId="27367"/>
    <cellStyle name="Output 2 4 2 3 2 2 2 4 3" xfId="27368"/>
    <cellStyle name="Output 2 4 2 3 2 2 2 4 3 2" xfId="27369"/>
    <cellStyle name="Output 2 4 2 3 2 2 2 4 4" xfId="27370"/>
    <cellStyle name="Output 2 4 2 3 2 2 2 5" xfId="27371"/>
    <cellStyle name="Output 2 4 2 3 2 2 2 5 2" xfId="27372"/>
    <cellStyle name="Output 2 4 2 3 2 2 2 5 2 2" xfId="27373"/>
    <cellStyle name="Output 2 4 2 3 2 2 2 5 3" xfId="27374"/>
    <cellStyle name="Output 2 4 2 3 2 2 2 6" xfId="27375"/>
    <cellStyle name="Output 2 4 2 3 2 2 2 6 2" xfId="27376"/>
    <cellStyle name="Output 2 4 2 3 2 2 2 7" xfId="27377"/>
    <cellStyle name="Output 2 4 2 3 2 2 3" xfId="27378"/>
    <cellStyle name="Output 2 4 2 3 2 2 3 2" xfId="27379"/>
    <cellStyle name="Output 2 4 2 3 2 2 3 2 2" xfId="27380"/>
    <cellStyle name="Output 2 4 2 3 2 2 3 2 2 2" xfId="27381"/>
    <cellStyle name="Output 2 4 2 3 2 2 3 2 2 2 2" xfId="27382"/>
    <cellStyle name="Output 2 4 2 3 2 2 3 2 2 3" xfId="27383"/>
    <cellStyle name="Output 2 4 2 3 2 2 3 2 2 3 2" xfId="27384"/>
    <cellStyle name="Output 2 4 2 3 2 2 3 2 2 4" xfId="27385"/>
    <cellStyle name="Output 2 4 2 3 2 2 3 2 3" xfId="27386"/>
    <cellStyle name="Output 2 4 2 3 2 2 3 2 3 2" xfId="27387"/>
    <cellStyle name="Output 2 4 2 3 2 2 3 2 3 2 2" xfId="27388"/>
    <cellStyle name="Output 2 4 2 3 2 2 3 2 3 3" xfId="27389"/>
    <cellStyle name="Output 2 4 2 3 2 2 3 2 4" xfId="27390"/>
    <cellStyle name="Output 2 4 2 3 2 2 3 2 4 2" xfId="27391"/>
    <cellStyle name="Output 2 4 2 3 2 2 3 2 5" xfId="27392"/>
    <cellStyle name="Output 2 4 2 3 2 2 3 3" xfId="27393"/>
    <cellStyle name="Output 2 4 2 3 2 2 3 3 2" xfId="27394"/>
    <cellStyle name="Output 2 4 2 3 2 2 3 3 2 2" xfId="27395"/>
    <cellStyle name="Output 2 4 2 3 2 2 3 3 3" xfId="27396"/>
    <cellStyle name="Output 2 4 2 3 2 2 3 3 3 2" xfId="27397"/>
    <cellStyle name="Output 2 4 2 3 2 2 3 3 4" xfId="27398"/>
    <cellStyle name="Output 2 4 2 3 2 2 3 4" xfId="27399"/>
    <cellStyle name="Output 2 4 2 3 2 2 3 4 2" xfId="27400"/>
    <cellStyle name="Output 2 4 2 3 2 2 3 4 2 2" xfId="27401"/>
    <cellStyle name="Output 2 4 2 3 2 2 3 4 3" xfId="27402"/>
    <cellStyle name="Output 2 4 2 3 2 2 3 5" xfId="27403"/>
    <cellStyle name="Output 2 4 2 3 2 2 3 5 2" xfId="27404"/>
    <cellStyle name="Output 2 4 2 3 2 2 3 6" xfId="27405"/>
    <cellStyle name="Output 2 4 2 3 2 2 4" xfId="27406"/>
    <cellStyle name="Output 2 4 2 3 2 2 4 2" xfId="27407"/>
    <cellStyle name="Output 2 4 2 3 2 2 4 2 2" xfId="27408"/>
    <cellStyle name="Output 2 4 2 3 2 2 4 2 2 2" xfId="27409"/>
    <cellStyle name="Output 2 4 2 3 2 2 4 2 3" xfId="27410"/>
    <cellStyle name="Output 2 4 2 3 2 2 4 2 3 2" xfId="27411"/>
    <cellStyle name="Output 2 4 2 3 2 2 4 2 4" xfId="27412"/>
    <cellStyle name="Output 2 4 2 3 2 2 4 3" xfId="27413"/>
    <cellStyle name="Output 2 4 2 3 2 2 4 3 2" xfId="27414"/>
    <cellStyle name="Output 2 4 2 3 2 2 4 3 2 2" xfId="27415"/>
    <cellStyle name="Output 2 4 2 3 2 2 4 3 3" xfId="27416"/>
    <cellStyle name="Output 2 4 2 3 2 2 4 4" xfId="27417"/>
    <cellStyle name="Output 2 4 2 3 2 2 4 4 2" xfId="27418"/>
    <cellStyle name="Output 2 4 2 3 2 2 4 5" xfId="27419"/>
    <cellStyle name="Output 2 4 2 3 2 2 5" xfId="27420"/>
    <cellStyle name="Output 2 4 2 3 2 2 5 2" xfId="27421"/>
    <cellStyle name="Output 2 4 2 3 2 2 5 2 2" xfId="27422"/>
    <cellStyle name="Output 2 4 2 3 2 2 5 3" xfId="27423"/>
    <cellStyle name="Output 2 4 2 3 2 2 5 3 2" xfId="27424"/>
    <cellStyle name="Output 2 4 2 3 2 2 5 4" xfId="27425"/>
    <cellStyle name="Output 2 4 2 3 2 2 6" xfId="27426"/>
    <cellStyle name="Output 2 4 2 3 2 2 6 2" xfId="27427"/>
    <cellStyle name="Output 2 4 2 3 2 2 6 2 2" xfId="27428"/>
    <cellStyle name="Output 2 4 2 3 2 2 6 3" xfId="27429"/>
    <cellStyle name="Output 2 4 2 3 2 2 7" xfId="27430"/>
    <cellStyle name="Output 2 4 2 3 2 2 7 2" xfId="27431"/>
    <cellStyle name="Output 2 4 2 3 2 2 8" xfId="27432"/>
    <cellStyle name="Output 2 4 2 3 2 3" xfId="27433"/>
    <cellStyle name="Output 2 4 2 3 2 3 2" xfId="27434"/>
    <cellStyle name="Output 2 4 2 3 2 3 2 2" xfId="27435"/>
    <cellStyle name="Output 2 4 2 3 2 3 2 2 2" xfId="27436"/>
    <cellStyle name="Output 2 4 2 3 2 3 2 2 2 2" xfId="27437"/>
    <cellStyle name="Output 2 4 2 3 2 3 2 2 2 2 2" xfId="27438"/>
    <cellStyle name="Output 2 4 2 3 2 3 2 2 2 3" xfId="27439"/>
    <cellStyle name="Output 2 4 2 3 2 3 2 2 2 3 2" xfId="27440"/>
    <cellStyle name="Output 2 4 2 3 2 3 2 2 2 4" xfId="27441"/>
    <cellStyle name="Output 2 4 2 3 2 3 2 2 3" xfId="27442"/>
    <cellStyle name="Output 2 4 2 3 2 3 2 2 3 2" xfId="27443"/>
    <cellStyle name="Output 2 4 2 3 2 3 2 2 3 2 2" xfId="27444"/>
    <cellStyle name="Output 2 4 2 3 2 3 2 2 3 3" xfId="27445"/>
    <cellStyle name="Output 2 4 2 3 2 3 2 2 4" xfId="27446"/>
    <cellStyle name="Output 2 4 2 3 2 3 2 2 4 2" xfId="27447"/>
    <cellStyle name="Output 2 4 2 3 2 3 2 2 5" xfId="27448"/>
    <cellStyle name="Output 2 4 2 3 2 3 2 3" xfId="27449"/>
    <cellStyle name="Output 2 4 2 3 2 3 2 3 2" xfId="27450"/>
    <cellStyle name="Output 2 4 2 3 2 3 2 3 2 2" xfId="27451"/>
    <cellStyle name="Output 2 4 2 3 2 3 2 3 3" xfId="27452"/>
    <cellStyle name="Output 2 4 2 3 2 3 2 3 3 2" xfId="27453"/>
    <cellStyle name="Output 2 4 2 3 2 3 2 3 4" xfId="27454"/>
    <cellStyle name="Output 2 4 2 3 2 3 2 4" xfId="27455"/>
    <cellStyle name="Output 2 4 2 3 2 3 2 4 2" xfId="27456"/>
    <cellStyle name="Output 2 4 2 3 2 3 2 4 2 2" xfId="27457"/>
    <cellStyle name="Output 2 4 2 3 2 3 2 4 3" xfId="27458"/>
    <cellStyle name="Output 2 4 2 3 2 3 2 5" xfId="27459"/>
    <cellStyle name="Output 2 4 2 3 2 3 2 5 2" xfId="27460"/>
    <cellStyle name="Output 2 4 2 3 2 3 2 6" xfId="27461"/>
    <cellStyle name="Output 2 4 2 3 2 3 3" xfId="27462"/>
    <cellStyle name="Output 2 4 2 3 2 3 3 2" xfId="27463"/>
    <cellStyle name="Output 2 4 2 3 2 3 3 2 2" xfId="27464"/>
    <cellStyle name="Output 2 4 2 3 2 3 3 2 2 2" xfId="27465"/>
    <cellStyle name="Output 2 4 2 3 2 3 3 2 3" xfId="27466"/>
    <cellStyle name="Output 2 4 2 3 2 3 3 2 3 2" xfId="27467"/>
    <cellStyle name="Output 2 4 2 3 2 3 3 2 4" xfId="27468"/>
    <cellStyle name="Output 2 4 2 3 2 3 3 3" xfId="27469"/>
    <cellStyle name="Output 2 4 2 3 2 3 3 3 2" xfId="27470"/>
    <cellStyle name="Output 2 4 2 3 2 3 3 3 2 2" xfId="27471"/>
    <cellStyle name="Output 2 4 2 3 2 3 3 3 3" xfId="27472"/>
    <cellStyle name="Output 2 4 2 3 2 3 3 4" xfId="27473"/>
    <cellStyle name="Output 2 4 2 3 2 3 3 4 2" xfId="27474"/>
    <cellStyle name="Output 2 4 2 3 2 3 3 5" xfId="27475"/>
    <cellStyle name="Output 2 4 2 3 2 3 4" xfId="27476"/>
    <cellStyle name="Output 2 4 2 3 2 3 4 2" xfId="27477"/>
    <cellStyle name="Output 2 4 2 3 2 3 4 2 2" xfId="27478"/>
    <cellStyle name="Output 2 4 2 3 2 3 4 3" xfId="27479"/>
    <cellStyle name="Output 2 4 2 3 2 3 4 3 2" xfId="27480"/>
    <cellStyle name="Output 2 4 2 3 2 3 4 4" xfId="27481"/>
    <cellStyle name="Output 2 4 2 3 2 3 5" xfId="27482"/>
    <cellStyle name="Output 2 4 2 3 2 3 5 2" xfId="27483"/>
    <cellStyle name="Output 2 4 2 3 2 3 5 2 2" xfId="27484"/>
    <cellStyle name="Output 2 4 2 3 2 3 5 3" xfId="27485"/>
    <cellStyle name="Output 2 4 2 3 2 3 6" xfId="27486"/>
    <cellStyle name="Output 2 4 2 3 2 3 6 2" xfId="27487"/>
    <cellStyle name="Output 2 4 2 3 2 3 7" xfId="27488"/>
    <cellStyle name="Output 2 4 2 3 2 4" xfId="27489"/>
    <cellStyle name="Output 2 4 2 3 2 4 2" xfId="27490"/>
    <cellStyle name="Output 2 4 2 3 2 4 2 2" xfId="27491"/>
    <cellStyle name="Output 2 4 2 3 2 4 2 2 2" xfId="27492"/>
    <cellStyle name="Output 2 4 2 3 2 4 2 2 2 2" xfId="27493"/>
    <cellStyle name="Output 2 4 2 3 2 4 2 2 3" xfId="27494"/>
    <cellStyle name="Output 2 4 2 3 2 4 2 2 3 2" xfId="27495"/>
    <cellStyle name="Output 2 4 2 3 2 4 2 2 4" xfId="27496"/>
    <cellStyle name="Output 2 4 2 3 2 4 2 3" xfId="27497"/>
    <cellStyle name="Output 2 4 2 3 2 4 2 3 2" xfId="27498"/>
    <cellStyle name="Output 2 4 2 3 2 4 2 3 2 2" xfId="27499"/>
    <cellStyle name="Output 2 4 2 3 2 4 2 3 3" xfId="27500"/>
    <cellStyle name="Output 2 4 2 3 2 4 2 4" xfId="27501"/>
    <cellStyle name="Output 2 4 2 3 2 4 2 4 2" xfId="27502"/>
    <cellStyle name="Output 2 4 2 3 2 4 2 5" xfId="27503"/>
    <cellStyle name="Output 2 4 2 3 2 4 3" xfId="27504"/>
    <cellStyle name="Output 2 4 2 3 2 4 3 2" xfId="27505"/>
    <cellStyle name="Output 2 4 2 3 2 4 3 2 2" xfId="27506"/>
    <cellStyle name="Output 2 4 2 3 2 4 3 3" xfId="27507"/>
    <cellStyle name="Output 2 4 2 3 2 4 3 3 2" xfId="27508"/>
    <cellStyle name="Output 2 4 2 3 2 4 3 4" xfId="27509"/>
    <cellStyle name="Output 2 4 2 3 2 4 4" xfId="27510"/>
    <cellStyle name="Output 2 4 2 3 2 4 4 2" xfId="27511"/>
    <cellStyle name="Output 2 4 2 3 2 4 4 2 2" xfId="27512"/>
    <cellStyle name="Output 2 4 2 3 2 4 4 3" xfId="27513"/>
    <cellStyle name="Output 2 4 2 3 2 4 5" xfId="27514"/>
    <cellStyle name="Output 2 4 2 3 2 4 5 2" xfId="27515"/>
    <cellStyle name="Output 2 4 2 3 2 4 6" xfId="27516"/>
    <cellStyle name="Output 2 4 2 3 2 5" xfId="27517"/>
    <cellStyle name="Output 2 4 2 3 2 5 2" xfId="27518"/>
    <cellStyle name="Output 2 4 2 3 2 5 2 2" xfId="27519"/>
    <cellStyle name="Output 2 4 2 3 2 5 2 2 2" xfId="27520"/>
    <cellStyle name="Output 2 4 2 3 2 5 2 3" xfId="27521"/>
    <cellStyle name="Output 2 4 2 3 2 5 2 3 2" xfId="27522"/>
    <cellStyle name="Output 2 4 2 3 2 5 2 4" xfId="27523"/>
    <cellStyle name="Output 2 4 2 3 2 5 3" xfId="27524"/>
    <cellStyle name="Output 2 4 2 3 2 5 3 2" xfId="27525"/>
    <cellStyle name="Output 2 4 2 3 2 5 3 2 2" xfId="27526"/>
    <cellStyle name="Output 2 4 2 3 2 5 3 3" xfId="27527"/>
    <cellStyle name="Output 2 4 2 3 2 5 4" xfId="27528"/>
    <cellStyle name="Output 2 4 2 3 2 5 4 2" xfId="27529"/>
    <cellStyle name="Output 2 4 2 3 2 5 5" xfId="27530"/>
    <cellStyle name="Output 2 4 2 3 2 6" xfId="27531"/>
    <cellStyle name="Output 2 4 2 3 2 6 2" xfId="27532"/>
    <cellStyle name="Output 2 4 2 3 2 6 2 2" xfId="27533"/>
    <cellStyle name="Output 2 4 2 3 2 6 3" xfId="27534"/>
    <cellStyle name="Output 2 4 2 3 2 6 3 2" xfId="27535"/>
    <cellStyle name="Output 2 4 2 3 2 6 4" xfId="27536"/>
    <cellStyle name="Output 2 4 2 3 2 7" xfId="27537"/>
    <cellStyle name="Output 2 4 2 3 2 7 2" xfId="27538"/>
    <cellStyle name="Output 2 4 2 3 2 7 2 2" xfId="27539"/>
    <cellStyle name="Output 2 4 2 3 2 7 3" xfId="27540"/>
    <cellStyle name="Output 2 4 2 3 2 8" xfId="27541"/>
    <cellStyle name="Output 2 4 2 3 2 8 2" xfId="27542"/>
    <cellStyle name="Output 2 4 2 3 2 9" xfId="27543"/>
    <cellStyle name="Output 2 4 2 3 3" xfId="27544"/>
    <cellStyle name="Output 2 4 2 3 3 2" xfId="27545"/>
    <cellStyle name="Output 2 4 2 3 3 2 2" xfId="27546"/>
    <cellStyle name="Output 2 4 2 3 3 2 2 2" xfId="27547"/>
    <cellStyle name="Output 2 4 2 3 3 2 2 2 2" xfId="27548"/>
    <cellStyle name="Output 2 4 2 3 3 2 2 2 2 2" xfId="27549"/>
    <cellStyle name="Output 2 4 2 3 3 2 2 2 2 2 2" xfId="27550"/>
    <cellStyle name="Output 2 4 2 3 3 2 2 2 2 3" xfId="27551"/>
    <cellStyle name="Output 2 4 2 3 3 2 2 2 2 3 2" xfId="27552"/>
    <cellStyle name="Output 2 4 2 3 3 2 2 2 2 4" xfId="27553"/>
    <cellStyle name="Output 2 4 2 3 3 2 2 2 3" xfId="27554"/>
    <cellStyle name="Output 2 4 2 3 3 2 2 2 3 2" xfId="27555"/>
    <cellStyle name="Output 2 4 2 3 3 2 2 2 3 2 2" xfId="27556"/>
    <cellStyle name="Output 2 4 2 3 3 2 2 2 3 3" xfId="27557"/>
    <cellStyle name="Output 2 4 2 3 3 2 2 2 4" xfId="27558"/>
    <cellStyle name="Output 2 4 2 3 3 2 2 2 4 2" xfId="27559"/>
    <cellStyle name="Output 2 4 2 3 3 2 2 2 5" xfId="27560"/>
    <cellStyle name="Output 2 4 2 3 3 2 2 3" xfId="27561"/>
    <cellStyle name="Output 2 4 2 3 3 2 2 3 2" xfId="27562"/>
    <cellStyle name="Output 2 4 2 3 3 2 2 3 2 2" xfId="27563"/>
    <cellStyle name="Output 2 4 2 3 3 2 2 3 3" xfId="27564"/>
    <cellStyle name="Output 2 4 2 3 3 2 2 3 3 2" xfId="27565"/>
    <cellStyle name="Output 2 4 2 3 3 2 2 3 4" xfId="27566"/>
    <cellStyle name="Output 2 4 2 3 3 2 2 4" xfId="27567"/>
    <cellStyle name="Output 2 4 2 3 3 2 2 4 2" xfId="27568"/>
    <cellStyle name="Output 2 4 2 3 3 2 2 4 2 2" xfId="27569"/>
    <cellStyle name="Output 2 4 2 3 3 2 2 4 3" xfId="27570"/>
    <cellStyle name="Output 2 4 2 3 3 2 2 5" xfId="27571"/>
    <cellStyle name="Output 2 4 2 3 3 2 2 5 2" xfId="27572"/>
    <cellStyle name="Output 2 4 2 3 3 2 2 6" xfId="27573"/>
    <cellStyle name="Output 2 4 2 3 3 2 3" xfId="27574"/>
    <cellStyle name="Output 2 4 2 3 3 2 3 2" xfId="27575"/>
    <cellStyle name="Output 2 4 2 3 3 2 3 2 2" xfId="27576"/>
    <cellStyle name="Output 2 4 2 3 3 2 3 2 2 2" xfId="27577"/>
    <cellStyle name="Output 2 4 2 3 3 2 3 2 3" xfId="27578"/>
    <cellStyle name="Output 2 4 2 3 3 2 3 2 3 2" xfId="27579"/>
    <cellStyle name="Output 2 4 2 3 3 2 3 2 4" xfId="27580"/>
    <cellStyle name="Output 2 4 2 3 3 2 3 3" xfId="27581"/>
    <cellStyle name="Output 2 4 2 3 3 2 3 3 2" xfId="27582"/>
    <cellStyle name="Output 2 4 2 3 3 2 3 3 2 2" xfId="27583"/>
    <cellStyle name="Output 2 4 2 3 3 2 3 3 3" xfId="27584"/>
    <cellStyle name="Output 2 4 2 3 3 2 3 4" xfId="27585"/>
    <cellStyle name="Output 2 4 2 3 3 2 3 4 2" xfId="27586"/>
    <cellStyle name="Output 2 4 2 3 3 2 3 5" xfId="27587"/>
    <cellStyle name="Output 2 4 2 3 3 2 4" xfId="27588"/>
    <cellStyle name="Output 2 4 2 3 3 2 4 2" xfId="27589"/>
    <cellStyle name="Output 2 4 2 3 3 2 4 2 2" xfId="27590"/>
    <cellStyle name="Output 2 4 2 3 3 2 4 3" xfId="27591"/>
    <cellStyle name="Output 2 4 2 3 3 2 4 3 2" xfId="27592"/>
    <cellStyle name="Output 2 4 2 3 3 2 4 4" xfId="27593"/>
    <cellStyle name="Output 2 4 2 3 3 2 5" xfId="27594"/>
    <cellStyle name="Output 2 4 2 3 3 2 5 2" xfId="27595"/>
    <cellStyle name="Output 2 4 2 3 3 2 5 2 2" xfId="27596"/>
    <cellStyle name="Output 2 4 2 3 3 2 5 3" xfId="27597"/>
    <cellStyle name="Output 2 4 2 3 3 2 6" xfId="27598"/>
    <cellStyle name="Output 2 4 2 3 3 2 6 2" xfId="27599"/>
    <cellStyle name="Output 2 4 2 3 3 2 7" xfId="27600"/>
    <cellStyle name="Output 2 4 2 3 3 3" xfId="27601"/>
    <cellStyle name="Output 2 4 2 3 3 3 2" xfId="27602"/>
    <cellStyle name="Output 2 4 2 3 3 3 2 2" xfId="27603"/>
    <cellStyle name="Output 2 4 2 3 3 3 2 2 2" xfId="27604"/>
    <cellStyle name="Output 2 4 2 3 3 3 2 2 2 2" xfId="27605"/>
    <cellStyle name="Output 2 4 2 3 3 3 2 2 3" xfId="27606"/>
    <cellStyle name="Output 2 4 2 3 3 3 2 2 3 2" xfId="27607"/>
    <cellStyle name="Output 2 4 2 3 3 3 2 2 4" xfId="27608"/>
    <cellStyle name="Output 2 4 2 3 3 3 2 3" xfId="27609"/>
    <cellStyle name="Output 2 4 2 3 3 3 2 3 2" xfId="27610"/>
    <cellStyle name="Output 2 4 2 3 3 3 2 3 2 2" xfId="27611"/>
    <cellStyle name="Output 2 4 2 3 3 3 2 3 3" xfId="27612"/>
    <cellStyle name="Output 2 4 2 3 3 3 2 4" xfId="27613"/>
    <cellStyle name="Output 2 4 2 3 3 3 2 4 2" xfId="27614"/>
    <cellStyle name="Output 2 4 2 3 3 3 2 5" xfId="27615"/>
    <cellStyle name="Output 2 4 2 3 3 3 3" xfId="27616"/>
    <cellStyle name="Output 2 4 2 3 3 3 3 2" xfId="27617"/>
    <cellStyle name="Output 2 4 2 3 3 3 3 2 2" xfId="27618"/>
    <cellStyle name="Output 2 4 2 3 3 3 3 3" xfId="27619"/>
    <cellStyle name="Output 2 4 2 3 3 3 3 3 2" xfId="27620"/>
    <cellStyle name="Output 2 4 2 3 3 3 3 4" xfId="27621"/>
    <cellStyle name="Output 2 4 2 3 3 3 4" xfId="27622"/>
    <cellStyle name="Output 2 4 2 3 3 3 4 2" xfId="27623"/>
    <cellStyle name="Output 2 4 2 3 3 3 4 2 2" xfId="27624"/>
    <cellStyle name="Output 2 4 2 3 3 3 4 3" xfId="27625"/>
    <cellStyle name="Output 2 4 2 3 3 3 5" xfId="27626"/>
    <cellStyle name="Output 2 4 2 3 3 3 5 2" xfId="27627"/>
    <cellStyle name="Output 2 4 2 3 3 3 6" xfId="27628"/>
    <cellStyle name="Output 2 4 2 3 3 4" xfId="27629"/>
    <cellStyle name="Output 2 4 2 3 3 4 2" xfId="27630"/>
    <cellStyle name="Output 2 4 2 3 3 4 2 2" xfId="27631"/>
    <cellStyle name="Output 2 4 2 3 3 4 2 2 2" xfId="27632"/>
    <cellStyle name="Output 2 4 2 3 3 4 2 3" xfId="27633"/>
    <cellStyle name="Output 2 4 2 3 3 4 2 3 2" xfId="27634"/>
    <cellStyle name="Output 2 4 2 3 3 4 2 4" xfId="27635"/>
    <cellStyle name="Output 2 4 2 3 3 4 3" xfId="27636"/>
    <cellStyle name="Output 2 4 2 3 3 4 3 2" xfId="27637"/>
    <cellStyle name="Output 2 4 2 3 3 4 3 2 2" xfId="27638"/>
    <cellStyle name="Output 2 4 2 3 3 4 3 3" xfId="27639"/>
    <cellStyle name="Output 2 4 2 3 3 4 4" xfId="27640"/>
    <cellStyle name="Output 2 4 2 3 3 4 4 2" xfId="27641"/>
    <cellStyle name="Output 2 4 2 3 3 4 5" xfId="27642"/>
    <cellStyle name="Output 2 4 2 3 3 5" xfId="27643"/>
    <cellStyle name="Output 2 4 2 3 3 5 2" xfId="27644"/>
    <cellStyle name="Output 2 4 2 3 3 5 2 2" xfId="27645"/>
    <cellStyle name="Output 2 4 2 3 3 5 3" xfId="27646"/>
    <cellStyle name="Output 2 4 2 3 3 5 3 2" xfId="27647"/>
    <cellStyle name="Output 2 4 2 3 3 5 4" xfId="27648"/>
    <cellStyle name="Output 2 4 2 3 3 6" xfId="27649"/>
    <cellStyle name="Output 2 4 2 3 3 6 2" xfId="27650"/>
    <cellStyle name="Output 2 4 2 3 3 6 2 2" xfId="27651"/>
    <cellStyle name="Output 2 4 2 3 3 6 3" xfId="27652"/>
    <cellStyle name="Output 2 4 2 3 3 7" xfId="27653"/>
    <cellStyle name="Output 2 4 2 3 3 7 2" xfId="27654"/>
    <cellStyle name="Output 2 4 2 3 3 8" xfId="27655"/>
    <cellStyle name="Output 2 4 2 3 4" xfId="27656"/>
    <cellStyle name="Output 2 4 2 3 4 2" xfId="27657"/>
    <cellStyle name="Output 2 4 2 3 4 2 2" xfId="27658"/>
    <cellStyle name="Output 2 4 2 3 4 2 2 2" xfId="27659"/>
    <cellStyle name="Output 2 4 2 3 4 2 2 2 2" xfId="27660"/>
    <cellStyle name="Output 2 4 2 3 4 2 2 2 2 2" xfId="27661"/>
    <cellStyle name="Output 2 4 2 3 4 2 2 2 3" xfId="27662"/>
    <cellStyle name="Output 2 4 2 3 4 2 2 2 3 2" xfId="27663"/>
    <cellStyle name="Output 2 4 2 3 4 2 2 2 4" xfId="27664"/>
    <cellStyle name="Output 2 4 2 3 4 2 2 3" xfId="27665"/>
    <cellStyle name="Output 2 4 2 3 4 2 2 3 2" xfId="27666"/>
    <cellStyle name="Output 2 4 2 3 4 2 2 3 2 2" xfId="27667"/>
    <cellStyle name="Output 2 4 2 3 4 2 2 3 3" xfId="27668"/>
    <cellStyle name="Output 2 4 2 3 4 2 2 4" xfId="27669"/>
    <cellStyle name="Output 2 4 2 3 4 2 2 4 2" xfId="27670"/>
    <cellStyle name="Output 2 4 2 3 4 2 2 5" xfId="27671"/>
    <cellStyle name="Output 2 4 2 3 4 2 3" xfId="27672"/>
    <cellStyle name="Output 2 4 2 3 4 2 3 2" xfId="27673"/>
    <cellStyle name="Output 2 4 2 3 4 2 3 2 2" xfId="27674"/>
    <cellStyle name="Output 2 4 2 3 4 2 3 3" xfId="27675"/>
    <cellStyle name="Output 2 4 2 3 4 2 3 3 2" xfId="27676"/>
    <cellStyle name="Output 2 4 2 3 4 2 3 4" xfId="27677"/>
    <cellStyle name="Output 2 4 2 3 4 2 4" xfId="27678"/>
    <cellStyle name="Output 2 4 2 3 4 2 4 2" xfId="27679"/>
    <cellStyle name="Output 2 4 2 3 4 2 4 2 2" xfId="27680"/>
    <cellStyle name="Output 2 4 2 3 4 2 4 3" xfId="27681"/>
    <cellStyle name="Output 2 4 2 3 4 2 5" xfId="27682"/>
    <cellStyle name="Output 2 4 2 3 4 2 5 2" xfId="27683"/>
    <cellStyle name="Output 2 4 2 3 4 2 6" xfId="27684"/>
    <cellStyle name="Output 2 4 2 3 4 3" xfId="27685"/>
    <cellStyle name="Output 2 4 2 3 4 3 2" xfId="27686"/>
    <cellStyle name="Output 2 4 2 3 4 3 2 2" xfId="27687"/>
    <cellStyle name="Output 2 4 2 3 4 3 2 2 2" xfId="27688"/>
    <cellStyle name="Output 2 4 2 3 4 3 2 3" xfId="27689"/>
    <cellStyle name="Output 2 4 2 3 4 3 2 3 2" xfId="27690"/>
    <cellStyle name="Output 2 4 2 3 4 3 2 4" xfId="27691"/>
    <cellStyle name="Output 2 4 2 3 4 3 3" xfId="27692"/>
    <cellStyle name="Output 2 4 2 3 4 3 3 2" xfId="27693"/>
    <cellStyle name="Output 2 4 2 3 4 3 3 2 2" xfId="27694"/>
    <cellStyle name="Output 2 4 2 3 4 3 3 3" xfId="27695"/>
    <cellStyle name="Output 2 4 2 3 4 3 4" xfId="27696"/>
    <cellStyle name="Output 2 4 2 3 4 3 4 2" xfId="27697"/>
    <cellStyle name="Output 2 4 2 3 4 3 5" xfId="27698"/>
    <cellStyle name="Output 2 4 2 3 4 4" xfId="27699"/>
    <cellStyle name="Output 2 4 2 3 4 4 2" xfId="27700"/>
    <cellStyle name="Output 2 4 2 3 4 4 2 2" xfId="27701"/>
    <cellStyle name="Output 2 4 2 3 4 4 3" xfId="27702"/>
    <cellStyle name="Output 2 4 2 3 4 4 3 2" xfId="27703"/>
    <cellStyle name="Output 2 4 2 3 4 4 4" xfId="27704"/>
    <cellStyle name="Output 2 4 2 3 4 5" xfId="27705"/>
    <cellStyle name="Output 2 4 2 3 4 5 2" xfId="27706"/>
    <cellStyle name="Output 2 4 2 3 4 5 2 2" xfId="27707"/>
    <cellStyle name="Output 2 4 2 3 4 5 3" xfId="27708"/>
    <cellStyle name="Output 2 4 2 3 4 6" xfId="27709"/>
    <cellStyle name="Output 2 4 2 3 4 6 2" xfId="27710"/>
    <cellStyle name="Output 2 4 2 3 4 7" xfId="27711"/>
    <cellStyle name="Output 2 4 2 3 5" xfId="27712"/>
    <cellStyle name="Output 2 4 2 3 5 2" xfId="27713"/>
    <cellStyle name="Output 2 4 2 3 5 2 2" xfId="27714"/>
    <cellStyle name="Output 2 4 2 3 5 2 2 2" xfId="27715"/>
    <cellStyle name="Output 2 4 2 3 5 2 2 2 2" xfId="27716"/>
    <cellStyle name="Output 2 4 2 3 5 2 2 3" xfId="27717"/>
    <cellStyle name="Output 2 4 2 3 5 2 2 3 2" xfId="27718"/>
    <cellStyle name="Output 2 4 2 3 5 2 2 4" xfId="27719"/>
    <cellStyle name="Output 2 4 2 3 5 2 3" xfId="27720"/>
    <cellStyle name="Output 2 4 2 3 5 2 3 2" xfId="27721"/>
    <cellStyle name="Output 2 4 2 3 5 2 3 2 2" xfId="27722"/>
    <cellStyle name="Output 2 4 2 3 5 2 3 3" xfId="27723"/>
    <cellStyle name="Output 2 4 2 3 5 2 4" xfId="27724"/>
    <cellStyle name="Output 2 4 2 3 5 2 4 2" xfId="27725"/>
    <cellStyle name="Output 2 4 2 3 5 2 5" xfId="27726"/>
    <cellStyle name="Output 2 4 2 3 5 3" xfId="27727"/>
    <cellStyle name="Output 2 4 2 3 5 3 2" xfId="27728"/>
    <cellStyle name="Output 2 4 2 3 5 3 2 2" xfId="27729"/>
    <cellStyle name="Output 2 4 2 3 5 3 3" xfId="27730"/>
    <cellStyle name="Output 2 4 2 3 5 3 3 2" xfId="27731"/>
    <cellStyle name="Output 2 4 2 3 5 3 4" xfId="27732"/>
    <cellStyle name="Output 2 4 2 3 5 4" xfId="27733"/>
    <cellStyle name="Output 2 4 2 3 5 4 2" xfId="27734"/>
    <cellStyle name="Output 2 4 2 3 5 4 2 2" xfId="27735"/>
    <cellStyle name="Output 2 4 2 3 5 4 3" xfId="27736"/>
    <cellStyle name="Output 2 4 2 3 5 5" xfId="27737"/>
    <cellStyle name="Output 2 4 2 3 5 5 2" xfId="27738"/>
    <cellStyle name="Output 2 4 2 3 5 6" xfId="27739"/>
    <cellStyle name="Output 2 4 2 3 6" xfId="27740"/>
    <cellStyle name="Output 2 4 2 3 6 2" xfId="27741"/>
    <cellStyle name="Output 2 4 2 3 6 2 2" xfId="27742"/>
    <cellStyle name="Output 2 4 2 3 6 2 2 2" xfId="27743"/>
    <cellStyle name="Output 2 4 2 3 6 2 3" xfId="27744"/>
    <cellStyle name="Output 2 4 2 3 6 2 3 2" xfId="27745"/>
    <cellStyle name="Output 2 4 2 3 6 2 4" xfId="27746"/>
    <cellStyle name="Output 2 4 2 3 6 3" xfId="27747"/>
    <cellStyle name="Output 2 4 2 3 6 3 2" xfId="27748"/>
    <cellStyle name="Output 2 4 2 3 6 3 2 2" xfId="27749"/>
    <cellStyle name="Output 2 4 2 3 6 3 3" xfId="27750"/>
    <cellStyle name="Output 2 4 2 3 6 4" xfId="27751"/>
    <cellStyle name="Output 2 4 2 3 6 4 2" xfId="27752"/>
    <cellStyle name="Output 2 4 2 3 6 5" xfId="27753"/>
    <cellStyle name="Output 2 4 2 3 7" xfId="27754"/>
    <cellStyle name="Output 2 4 2 3 7 2" xfId="27755"/>
    <cellStyle name="Output 2 4 2 3 7 2 2" xfId="27756"/>
    <cellStyle name="Output 2 4 2 3 7 3" xfId="27757"/>
    <cellStyle name="Output 2 4 2 3 7 3 2" xfId="27758"/>
    <cellStyle name="Output 2 4 2 3 7 4" xfId="27759"/>
    <cellStyle name="Output 2 4 2 3 8" xfId="27760"/>
    <cellStyle name="Output 2 4 2 3 8 2" xfId="27761"/>
    <cellStyle name="Output 2 4 2 3 8 2 2" xfId="27762"/>
    <cellStyle name="Output 2 4 2 3 8 3" xfId="27763"/>
    <cellStyle name="Output 2 4 2 3 9" xfId="27764"/>
    <cellStyle name="Output 2 4 2 3 9 2" xfId="27765"/>
    <cellStyle name="Output 2 4 2 4" xfId="27766"/>
    <cellStyle name="Output 2 4 2 4 2" xfId="27767"/>
    <cellStyle name="Output 2 4 2 4 2 2" xfId="27768"/>
    <cellStyle name="Output 2 4 2 4 2 2 2" xfId="27769"/>
    <cellStyle name="Output 2 4 2 4 2 2 2 2" xfId="27770"/>
    <cellStyle name="Output 2 4 2 4 2 2 2 2 2" xfId="27771"/>
    <cellStyle name="Output 2 4 2 4 2 2 2 2 2 2" xfId="27772"/>
    <cellStyle name="Output 2 4 2 4 2 2 2 2 2 2 2" xfId="27773"/>
    <cellStyle name="Output 2 4 2 4 2 2 2 2 2 3" xfId="27774"/>
    <cellStyle name="Output 2 4 2 4 2 2 2 2 2 3 2" xfId="27775"/>
    <cellStyle name="Output 2 4 2 4 2 2 2 2 2 4" xfId="27776"/>
    <cellStyle name="Output 2 4 2 4 2 2 2 2 3" xfId="27777"/>
    <cellStyle name="Output 2 4 2 4 2 2 2 2 3 2" xfId="27778"/>
    <cellStyle name="Output 2 4 2 4 2 2 2 2 3 2 2" xfId="27779"/>
    <cellStyle name="Output 2 4 2 4 2 2 2 2 3 3" xfId="27780"/>
    <cellStyle name="Output 2 4 2 4 2 2 2 2 4" xfId="27781"/>
    <cellStyle name="Output 2 4 2 4 2 2 2 2 4 2" xfId="27782"/>
    <cellStyle name="Output 2 4 2 4 2 2 2 2 5" xfId="27783"/>
    <cellStyle name="Output 2 4 2 4 2 2 2 3" xfId="27784"/>
    <cellStyle name="Output 2 4 2 4 2 2 2 3 2" xfId="27785"/>
    <cellStyle name="Output 2 4 2 4 2 2 2 3 2 2" xfId="27786"/>
    <cellStyle name="Output 2 4 2 4 2 2 2 3 3" xfId="27787"/>
    <cellStyle name="Output 2 4 2 4 2 2 2 3 3 2" xfId="27788"/>
    <cellStyle name="Output 2 4 2 4 2 2 2 3 4" xfId="27789"/>
    <cellStyle name="Output 2 4 2 4 2 2 2 4" xfId="27790"/>
    <cellStyle name="Output 2 4 2 4 2 2 2 4 2" xfId="27791"/>
    <cellStyle name="Output 2 4 2 4 2 2 2 4 2 2" xfId="27792"/>
    <cellStyle name="Output 2 4 2 4 2 2 2 4 3" xfId="27793"/>
    <cellStyle name="Output 2 4 2 4 2 2 2 5" xfId="27794"/>
    <cellStyle name="Output 2 4 2 4 2 2 2 5 2" xfId="27795"/>
    <cellStyle name="Output 2 4 2 4 2 2 2 6" xfId="27796"/>
    <cellStyle name="Output 2 4 2 4 2 2 3" xfId="27797"/>
    <cellStyle name="Output 2 4 2 4 2 2 3 2" xfId="27798"/>
    <cellStyle name="Output 2 4 2 4 2 2 3 2 2" xfId="27799"/>
    <cellStyle name="Output 2 4 2 4 2 2 3 2 2 2" xfId="27800"/>
    <cellStyle name="Output 2 4 2 4 2 2 3 2 3" xfId="27801"/>
    <cellStyle name="Output 2 4 2 4 2 2 3 2 3 2" xfId="27802"/>
    <cellStyle name="Output 2 4 2 4 2 2 3 2 4" xfId="27803"/>
    <cellStyle name="Output 2 4 2 4 2 2 3 3" xfId="27804"/>
    <cellStyle name="Output 2 4 2 4 2 2 3 3 2" xfId="27805"/>
    <cellStyle name="Output 2 4 2 4 2 2 3 3 2 2" xfId="27806"/>
    <cellStyle name="Output 2 4 2 4 2 2 3 3 3" xfId="27807"/>
    <cellStyle name="Output 2 4 2 4 2 2 3 4" xfId="27808"/>
    <cellStyle name="Output 2 4 2 4 2 2 3 4 2" xfId="27809"/>
    <cellStyle name="Output 2 4 2 4 2 2 3 5" xfId="27810"/>
    <cellStyle name="Output 2 4 2 4 2 2 4" xfId="27811"/>
    <cellStyle name="Output 2 4 2 4 2 2 4 2" xfId="27812"/>
    <cellStyle name="Output 2 4 2 4 2 2 4 2 2" xfId="27813"/>
    <cellStyle name="Output 2 4 2 4 2 2 4 3" xfId="27814"/>
    <cellStyle name="Output 2 4 2 4 2 2 4 3 2" xfId="27815"/>
    <cellStyle name="Output 2 4 2 4 2 2 4 4" xfId="27816"/>
    <cellStyle name="Output 2 4 2 4 2 2 5" xfId="27817"/>
    <cellStyle name="Output 2 4 2 4 2 2 5 2" xfId="27818"/>
    <cellStyle name="Output 2 4 2 4 2 2 5 2 2" xfId="27819"/>
    <cellStyle name="Output 2 4 2 4 2 2 5 3" xfId="27820"/>
    <cellStyle name="Output 2 4 2 4 2 2 6" xfId="27821"/>
    <cellStyle name="Output 2 4 2 4 2 2 6 2" xfId="27822"/>
    <cellStyle name="Output 2 4 2 4 2 2 7" xfId="27823"/>
    <cellStyle name="Output 2 4 2 4 2 3" xfId="27824"/>
    <cellStyle name="Output 2 4 2 4 2 3 2" xfId="27825"/>
    <cellStyle name="Output 2 4 2 4 2 3 2 2" xfId="27826"/>
    <cellStyle name="Output 2 4 2 4 2 3 2 2 2" xfId="27827"/>
    <cellStyle name="Output 2 4 2 4 2 3 2 2 2 2" xfId="27828"/>
    <cellStyle name="Output 2 4 2 4 2 3 2 2 3" xfId="27829"/>
    <cellStyle name="Output 2 4 2 4 2 3 2 2 3 2" xfId="27830"/>
    <cellStyle name="Output 2 4 2 4 2 3 2 2 4" xfId="27831"/>
    <cellStyle name="Output 2 4 2 4 2 3 2 3" xfId="27832"/>
    <cellStyle name="Output 2 4 2 4 2 3 2 3 2" xfId="27833"/>
    <cellStyle name="Output 2 4 2 4 2 3 2 3 2 2" xfId="27834"/>
    <cellStyle name="Output 2 4 2 4 2 3 2 3 3" xfId="27835"/>
    <cellStyle name="Output 2 4 2 4 2 3 2 4" xfId="27836"/>
    <cellStyle name="Output 2 4 2 4 2 3 2 4 2" xfId="27837"/>
    <cellStyle name="Output 2 4 2 4 2 3 2 5" xfId="27838"/>
    <cellStyle name="Output 2 4 2 4 2 3 3" xfId="27839"/>
    <cellStyle name="Output 2 4 2 4 2 3 3 2" xfId="27840"/>
    <cellStyle name="Output 2 4 2 4 2 3 3 2 2" xfId="27841"/>
    <cellStyle name="Output 2 4 2 4 2 3 3 3" xfId="27842"/>
    <cellStyle name="Output 2 4 2 4 2 3 3 3 2" xfId="27843"/>
    <cellStyle name="Output 2 4 2 4 2 3 3 4" xfId="27844"/>
    <cellStyle name="Output 2 4 2 4 2 3 4" xfId="27845"/>
    <cellStyle name="Output 2 4 2 4 2 3 4 2" xfId="27846"/>
    <cellStyle name="Output 2 4 2 4 2 3 4 2 2" xfId="27847"/>
    <cellStyle name="Output 2 4 2 4 2 3 4 3" xfId="27848"/>
    <cellStyle name="Output 2 4 2 4 2 3 5" xfId="27849"/>
    <cellStyle name="Output 2 4 2 4 2 3 5 2" xfId="27850"/>
    <cellStyle name="Output 2 4 2 4 2 3 6" xfId="27851"/>
    <cellStyle name="Output 2 4 2 4 2 4" xfId="27852"/>
    <cellStyle name="Output 2 4 2 4 2 4 2" xfId="27853"/>
    <cellStyle name="Output 2 4 2 4 2 4 2 2" xfId="27854"/>
    <cellStyle name="Output 2 4 2 4 2 4 2 2 2" xfId="27855"/>
    <cellStyle name="Output 2 4 2 4 2 4 2 3" xfId="27856"/>
    <cellStyle name="Output 2 4 2 4 2 4 2 3 2" xfId="27857"/>
    <cellStyle name="Output 2 4 2 4 2 4 2 4" xfId="27858"/>
    <cellStyle name="Output 2 4 2 4 2 4 3" xfId="27859"/>
    <cellStyle name="Output 2 4 2 4 2 4 3 2" xfId="27860"/>
    <cellStyle name="Output 2 4 2 4 2 4 3 2 2" xfId="27861"/>
    <cellStyle name="Output 2 4 2 4 2 4 3 3" xfId="27862"/>
    <cellStyle name="Output 2 4 2 4 2 4 4" xfId="27863"/>
    <cellStyle name="Output 2 4 2 4 2 4 4 2" xfId="27864"/>
    <cellStyle name="Output 2 4 2 4 2 4 5" xfId="27865"/>
    <cellStyle name="Output 2 4 2 4 2 5" xfId="27866"/>
    <cellStyle name="Output 2 4 2 4 2 5 2" xfId="27867"/>
    <cellStyle name="Output 2 4 2 4 2 5 2 2" xfId="27868"/>
    <cellStyle name="Output 2 4 2 4 2 5 3" xfId="27869"/>
    <cellStyle name="Output 2 4 2 4 2 5 3 2" xfId="27870"/>
    <cellStyle name="Output 2 4 2 4 2 5 4" xfId="27871"/>
    <cellStyle name="Output 2 4 2 4 2 6" xfId="27872"/>
    <cellStyle name="Output 2 4 2 4 2 6 2" xfId="27873"/>
    <cellStyle name="Output 2 4 2 4 2 6 2 2" xfId="27874"/>
    <cellStyle name="Output 2 4 2 4 2 6 3" xfId="27875"/>
    <cellStyle name="Output 2 4 2 4 2 7" xfId="27876"/>
    <cellStyle name="Output 2 4 2 4 2 7 2" xfId="27877"/>
    <cellStyle name="Output 2 4 2 4 2 8" xfId="27878"/>
    <cellStyle name="Output 2 4 2 4 3" xfId="27879"/>
    <cellStyle name="Output 2 4 2 4 3 2" xfId="27880"/>
    <cellStyle name="Output 2 4 2 4 3 2 2" xfId="27881"/>
    <cellStyle name="Output 2 4 2 4 3 2 2 2" xfId="27882"/>
    <cellStyle name="Output 2 4 2 4 3 2 2 2 2" xfId="27883"/>
    <cellStyle name="Output 2 4 2 4 3 2 2 2 2 2" xfId="27884"/>
    <cellStyle name="Output 2 4 2 4 3 2 2 2 3" xfId="27885"/>
    <cellStyle name="Output 2 4 2 4 3 2 2 2 3 2" xfId="27886"/>
    <cellStyle name="Output 2 4 2 4 3 2 2 2 4" xfId="27887"/>
    <cellStyle name="Output 2 4 2 4 3 2 2 3" xfId="27888"/>
    <cellStyle name="Output 2 4 2 4 3 2 2 3 2" xfId="27889"/>
    <cellStyle name="Output 2 4 2 4 3 2 2 3 2 2" xfId="27890"/>
    <cellStyle name="Output 2 4 2 4 3 2 2 3 3" xfId="27891"/>
    <cellStyle name="Output 2 4 2 4 3 2 2 4" xfId="27892"/>
    <cellStyle name="Output 2 4 2 4 3 2 2 4 2" xfId="27893"/>
    <cellStyle name="Output 2 4 2 4 3 2 2 5" xfId="27894"/>
    <cellStyle name="Output 2 4 2 4 3 2 3" xfId="27895"/>
    <cellStyle name="Output 2 4 2 4 3 2 3 2" xfId="27896"/>
    <cellStyle name="Output 2 4 2 4 3 2 3 2 2" xfId="27897"/>
    <cellStyle name="Output 2 4 2 4 3 2 3 3" xfId="27898"/>
    <cellStyle name="Output 2 4 2 4 3 2 3 3 2" xfId="27899"/>
    <cellStyle name="Output 2 4 2 4 3 2 3 4" xfId="27900"/>
    <cellStyle name="Output 2 4 2 4 3 2 4" xfId="27901"/>
    <cellStyle name="Output 2 4 2 4 3 2 4 2" xfId="27902"/>
    <cellStyle name="Output 2 4 2 4 3 2 4 2 2" xfId="27903"/>
    <cellStyle name="Output 2 4 2 4 3 2 4 3" xfId="27904"/>
    <cellStyle name="Output 2 4 2 4 3 2 5" xfId="27905"/>
    <cellStyle name="Output 2 4 2 4 3 2 5 2" xfId="27906"/>
    <cellStyle name="Output 2 4 2 4 3 2 6" xfId="27907"/>
    <cellStyle name="Output 2 4 2 4 3 3" xfId="27908"/>
    <cellStyle name="Output 2 4 2 4 3 3 2" xfId="27909"/>
    <cellStyle name="Output 2 4 2 4 3 3 2 2" xfId="27910"/>
    <cellStyle name="Output 2 4 2 4 3 3 2 2 2" xfId="27911"/>
    <cellStyle name="Output 2 4 2 4 3 3 2 3" xfId="27912"/>
    <cellStyle name="Output 2 4 2 4 3 3 2 3 2" xfId="27913"/>
    <cellStyle name="Output 2 4 2 4 3 3 2 4" xfId="27914"/>
    <cellStyle name="Output 2 4 2 4 3 3 3" xfId="27915"/>
    <cellStyle name="Output 2 4 2 4 3 3 3 2" xfId="27916"/>
    <cellStyle name="Output 2 4 2 4 3 3 3 2 2" xfId="27917"/>
    <cellStyle name="Output 2 4 2 4 3 3 3 3" xfId="27918"/>
    <cellStyle name="Output 2 4 2 4 3 3 4" xfId="27919"/>
    <cellStyle name="Output 2 4 2 4 3 3 4 2" xfId="27920"/>
    <cellStyle name="Output 2 4 2 4 3 3 5" xfId="27921"/>
    <cellStyle name="Output 2 4 2 4 3 4" xfId="27922"/>
    <cellStyle name="Output 2 4 2 4 3 4 2" xfId="27923"/>
    <cellStyle name="Output 2 4 2 4 3 4 2 2" xfId="27924"/>
    <cellStyle name="Output 2 4 2 4 3 4 3" xfId="27925"/>
    <cellStyle name="Output 2 4 2 4 3 4 3 2" xfId="27926"/>
    <cellStyle name="Output 2 4 2 4 3 4 4" xfId="27927"/>
    <cellStyle name="Output 2 4 2 4 3 5" xfId="27928"/>
    <cellStyle name="Output 2 4 2 4 3 5 2" xfId="27929"/>
    <cellStyle name="Output 2 4 2 4 3 5 2 2" xfId="27930"/>
    <cellStyle name="Output 2 4 2 4 3 5 3" xfId="27931"/>
    <cellStyle name="Output 2 4 2 4 3 6" xfId="27932"/>
    <cellStyle name="Output 2 4 2 4 3 6 2" xfId="27933"/>
    <cellStyle name="Output 2 4 2 4 3 7" xfId="27934"/>
    <cellStyle name="Output 2 4 2 4 4" xfId="27935"/>
    <cellStyle name="Output 2 4 2 4 4 2" xfId="27936"/>
    <cellStyle name="Output 2 4 2 4 4 2 2" xfId="27937"/>
    <cellStyle name="Output 2 4 2 4 4 2 2 2" xfId="27938"/>
    <cellStyle name="Output 2 4 2 4 4 2 2 2 2" xfId="27939"/>
    <cellStyle name="Output 2 4 2 4 4 2 2 3" xfId="27940"/>
    <cellStyle name="Output 2 4 2 4 4 2 2 3 2" xfId="27941"/>
    <cellStyle name="Output 2 4 2 4 4 2 2 4" xfId="27942"/>
    <cellStyle name="Output 2 4 2 4 4 2 3" xfId="27943"/>
    <cellStyle name="Output 2 4 2 4 4 2 3 2" xfId="27944"/>
    <cellStyle name="Output 2 4 2 4 4 2 3 2 2" xfId="27945"/>
    <cellStyle name="Output 2 4 2 4 4 2 3 3" xfId="27946"/>
    <cellStyle name="Output 2 4 2 4 4 2 4" xfId="27947"/>
    <cellStyle name="Output 2 4 2 4 4 2 4 2" xfId="27948"/>
    <cellStyle name="Output 2 4 2 4 4 2 5" xfId="27949"/>
    <cellStyle name="Output 2 4 2 4 4 3" xfId="27950"/>
    <cellStyle name="Output 2 4 2 4 4 3 2" xfId="27951"/>
    <cellStyle name="Output 2 4 2 4 4 3 2 2" xfId="27952"/>
    <cellStyle name="Output 2 4 2 4 4 3 3" xfId="27953"/>
    <cellStyle name="Output 2 4 2 4 4 3 3 2" xfId="27954"/>
    <cellStyle name="Output 2 4 2 4 4 3 4" xfId="27955"/>
    <cellStyle name="Output 2 4 2 4 4 4" xfId="27956"/>
    <cellStyle name="Output 2 4 2 4 4 4 2" xfId="27957"/>
    <cellStyle name="Output 2 4 2 4 4 4 2 2" xfId="27958"/>
    <cellStyle name="Output 2 4 2 4 4 4 3" xfId="27959"/>
    <cellStyle name="Output 2 4 2 4 4 5" xfId="27960"/>
    <cellStyle name="Output 2 4 2 4 4 5 2" xfId="27961"/>
    <cellStyle name="Output 2 4 2 4 4 6" xfId="27962"/>
    <cellStyle name="Output 2 4 2 4 5" xfId="27963"/>
    <cellStyle name="Output 2 4 2 4 5 2" xfId="27964"/>
    <cellStyle name="Output 2 4 2 4 5 2 2" xfId="27965"/>
    <cellStyle name="Output 2 4 2 4 5 2 2 2" xfId="27966"/>
    <cellStyle name="Output 2 4 2 4 5 2 3" xfId="27967"/>
    <cellStyle name="Output 2 4 2 4 5 2 3 2" xfId="27968"/>
    <cellStyle name="Output 2 4 2 4 5 2 4" xfId="27969"/>
    <cellStyle name="Output 2 4 2 4 5 3" xfId="27970"/>
    <cellStyle name="Output 2 4 2 4 5 3 2" xfId="27971"/>
    <cellStyle name="Output 2 4 2 4 5 3 2 2" xfId="27972"/>
    <cellStyle name="Output 2 4 2 4 5 3 3" xfId="27973"/>
    <cellStyle name="Output 2 4 2 4 5 4" xfId="27974"/>
    <cellStyle name="Output 2 4 2 4 5 4 2" xfId="27975"/>
    <cellStyle name="Output 2 4 2 4 5 5" xfId="27976"/>
    <cellStyle name="Output 2 4 2 4 6" xfId="27977"/>
    <cellStyle name="Output 2 4 2 4 6 2" xfId="27978"/>
    <cellStyle name="Output 2 4 2 4 6 2 2" xfId="27979"/>
    <cellStyle name="Output 2 4 2 4 6 3" xfId="27980"/>
    <cellStyle name="Output 2 4 2 4 6 3 2" xfId="27981"/>
    <cellStyle name="Output 2 4 2 4 6 4" xfId="27982"/>
    <cellStyle name="Output 2 4 2 4 7" xfId="27983"/>
    <cellStyle name="Output 2 4 2 4 7 2" xfId="27984"/>
    <cellStyle name="Output 2 4 2 4 7 2 2" xfId="27985"/>
    <cellStyle name="Output 2 4 2 4 7 3" xfId="27986"/>
    <cellStyle name="Output 2 4 2 4 8" xfId="27987"/>
    <cellStyle name="Output 2 4 2 4 8 2" xfId="27988"/>
    <cellStyle name="Output 2 4 2 4 9" xfId="27989"/>
    <cellStyle name="Output 2 4 2 5" xfId="27990"/>
    <cellStyle name="Output 2 4 2 5 2" xfId="27991"/>
    <cellStyle name="Output 2 4 2 5 2 2" xfId="27992"/>
    <cellStyle name="Output 2 4 2 5 2 2 2" xfId="27993"/>
    <cellStyle name="Output 2 4 2 5 2 2 2 2" xfId="27994"/>
    <cellStyle name="Output 2 4 2 5 2 2 2 2 2" xfId="27995"/>
    <cellStyle name="Output 2 4 2 5 2 2 2 2 2 2" xfId="27996"/>
    <cellStyle name="Output 2 4 2 5 2 2 2 2 3" xfId="27997"/>
    <cellStyle name="Output 2 4 2 5 2 2 2 2 3 2" xfId="27998"/>
    <cellStyle name="Output 2 4 2 5 2 2 2 2 4" xfId="27999"/>
    <cellStyle name="Output 2 4 2 5 2 2 2 3" xfId="28000"/>
    <cellStyle name="Output 2 4 2 5 2 2 2 3 2" xfId="28001"/>
    <cellStyle name="Output 2 4 2 5 2 2 2 3 2 2" xfId="28002"/>
    <cellStyle name="Output 2 4 2 5 2 2 2 3 3" xfId="28003"/>
    <cellStyle name="Output 2 4 2 5 2 2 2 4" xfId="28004"/>
    <cellStyle name="Output 2 4 2 5 2 2 2 4 2" xfId="28005"/>
    <cellStyle name="Output 2 4 2 5 2 2 2 5" xfId="28006"/>
    <cellStyle name="Output 2 4 2 5 2 2 3" xfId="28007"/>
    <cellStyle name="Output 2 4 2 5 2 2 3 2" xfId="28008"/>
    <cellStyle name="Output 2 4 2 5 2 2 3 2 2" xfId="28009"/>
    <cellStyle name="Output 2 4 2 5 2 2 3 3" xfId="28010"/>
    <cellStyle name="Output 2 4 2 5 2 2 3 3 2" xfId="28011"/>
    <cellStyle name="Output 2 4 2 5 2 2 3 4" xfId="28012"/>
    <cellStyle name="Output 2 4 2 5 2 2 4" xfId="28013"/>
    <cellStyle name="Output 2 4 2 5 2 2 4 2" xfId="28014"/>
    <cellStyle name="Output 2 4 2 5 2 2 4 2 2" xfId="28015"/>
    <cellStyle name="Output 2 4 2 5 2 2 4 3" xfId="28016"/>
    <cellStyle name="Output 2 4 2 5 2 2 5" xfId="28017"/>
    <cellStyle name="Output 2 4 2 5 2 2 5 2" xfId="28018"/>
    <cellStyle name="Output 2 4 2 5 2 2 6" xfId="28019"/>
    <cellStyle name="Output 2 4 2 5 2 3" xfId="28020"/>
    <cellStyle name="Output 2 4 2 5 2 3 2" xfId="28021"/>
    <cellStyle name="Output 2 4 2 5 2 3 2 2" xfId="28022"/>
    <cellStyle name="Output 2 4 2 5 2 3 2 2 2" xfId="28023"/>
    <cellStyle name="Output 2 4 2 5 2 3 2 3" xfId="28024"/>
    <cellStyle name="Output 2 4 2 5 2 3 2 3 2" xfId="28025"/>
    <cellStyle name="Output 2 4 2 5 2 3 2 4" xfId="28026"/>
    <cellStyle name="Output 2 4 2 5 2 3 3" xfId="28027"/>
    <cellStyle name="Output 2 4 2 5 2 3 3 2" xfId="28028"/>
    <cellStyle name="Output 2 4 2 5 2 3 3 2 2" xfId="28029"/>
    <cellStyle name="Output 2 4 2 5 2 3 3 3" xfId="28030"/>
    <cellStyle name="Output 2 4 2 5 2 3 4" xfId="28031"/>
    <cellStyle name="Output 2 4 2 5 2 3 4 2" xfId="28032"/>
    <cellStyle name="Output 2 4 2 5 2 3 5" xfId="28033"/>
    <cellStyle name="Output 2 4 2 5 2 4" xfId="28034"/>
    <cellStyle name="Output 2 4 2 5 2 4 2" xfId="28035"/>
    <cellStyle name="Output 2 4 2 5 2 4 2 2" xfId="28036"/>
    <cellStyle name="Output 2 4 2 5 2 4 3" xfId="28037"/>
    <cellStyle name="Output 2 4 2 5 2 4 3 2" xfId="28038"/>
    <cellStyle name="Output 2 4 2 5 2 4 4" xfId="28039"/>
    <cellStyle name="Output 2 4 2 5 2 5" xfId="28040"/>
    <cellStyle name="Output 2 4 2 5 2 5 2" xfId="28041"/>
    <cellStyle name="Output 2 4 2 5 2 5 2 2" xfId="28042"/>
    <cellStyle name="Output 2 4 2 5 2 5 3" xfId="28043"/>
    <cellStyle name="Output 2 4 2 5 2 6" xfId="28044"/>
    <cellStyle name="Output 2 4 2 5 2 6 2" xfId="28045"/>
    <cellStyle name="Output 2 4 2 5 2 7" xfId="28046"/>
    <cellStyle name="Output 2 4 2 5 3" xfId="28047"/>
    <cellStyle name="Output 2 4 2 5 3 2" xfId="28048"/>
    <cellStyle name="Output 2 4 2 5 3 2 2" xfId="28049"/>
    <cellStyle name="Output 2 4 2 5 3 2 2 2" xfId="28050"/>
    <cellStyle name="Output 2 4 2 5 3 2 2 2 2" xfId="28051"/>
    <cellStyle name="Output 2 4 2 5 3 2 2 3" xfId="28052"/>
    <cellStyle name="Output 2 4 2 5 3 2 2 3 2" xfId="28053"/>
    <cellStyle name="Output 2 4 2 5 3 2 2 4" xfId="28054"/>
    <cellStyle name="Output 2 4 2 5 3 2 3" xfId="28055"/>
    <cellStyle name="Output 2 4 2 5 3 2 3 2" xfId="28056"/>
    <cellStyle name="Output 2 4 2 5 3 2 3 2 2" xfId="28057"/>
    <cellStyle name="Output 2 4 2 5 3 2 3 3" xfId="28058"/>
    <cellStyle name="Output 2 4 2 5 3 2 4" xfId="28059"/>
    <cellStyle name="Output 2 4 2 5 3 2 4 2" xfId="28060"/>
    <cellStyle name="Output 2 4 2 5 3 2 5" xfId="28061"/>
    <cellStyle name="Output 2 4 2 5 3 3" xfId="28062"/>
    <cellStyle name="Output 2 4 2 5 3 3 2" xfId="28063"/>
    <cellStyle name="Output 2 4 2 5 3 3 2 2" xfId="28064"/>
    <cellStyle name="Output 2 4 2 5 3 3 3" xfId="28065"/>
    <cellStyle name="Output 2 4 2 5 3 3 3 2" xfId="28066"/>
    <cellStyle name="Output 2 4 2 5 3 3 4" xfId="28067"/>
    <cellStyle name="Output 2 4 2 5 3 4" xfId="28068"/>
    <cellStyle name="Output 2 4 2 5 3 4 2" xfId="28069"/>
    <cellStyle name="Output 2 4 2 5 3 4 2 2" xfId="28070"/>
    <cellStyle name="Output 2 4 2 5 3 4 3" xfId="28071"/>
    <cellStyle name="Output 2 4 2 5 3 5" xfId="28072"/>
    <cellStyle name="Output 2 4 2 5 3 5 2" xfId="28073"/>
    <cellStyle name="Output 2 4 2 5 3 6" xfId="28074"/>
    <cellStyle name="Output 2 4 2 5 4" xfId="28075"/>
    <cellStyle name="Output 2 4 2 5 4 2" xfId="28076"/>
    <cellStyle name="Output 2 4 2 5 4 2 2" xfId="28077"/>
    <cellStyle name="Output 2 4 2 5 4 2 2 2" xfId="28078"/>
    <cellStyle name="Output 2 4 2 5 4 2 3" xfId="28079"/>
    <cellStyle name="Output 2 4 2 5 4 2 3 2" xfId="28080"/>
    <cellStyle name="Output 2 4 2 5 4 2 4" xfId="28081"/>
    <cellStyle name="Output 2 4 2 5 4 3" xfId="28082"/>
    <cellStyle name="Output 2 4 2 5 4 3 2" xfId="28083"/>
    <cellStyle name="Output 2 4 2 5 4 3 2 2" xfId="28084"/>
    <cellStyle name="Output 2 4 2 5 4 3 3" xfId="28085"/>
    <cellStyle name="Output 2 4 2 5 4 4" xfId="28086"/>
    <cellStyle name="Output 2 4 2 5 4 4 2" xfId="28087"/>
    <cellStyle name="Output 2 4 2 5 4 5" xfId="28088"/>
    <cellStyle name="Output 2 4 2 5 5" xfId="28089"/>
    <cellStyle name="Output 2 4 2 5 5 2" xfId="28090"/>
    <cellStyle name="Output 2 4 2 5 5 2 2" xfId="28091"/>
    <cellStyle name="Output 2 4 2 5 5 3" xfId="28092"/>
    <cellStyle name="Output 2 4 2 5 5 3 2" xfId="28093"/>
    <cellStyle name="Output 2 4 2 5 5 4" xfId="28094"/>
    <cellStyle name="Output 2 4 2 5 6" xfId="28095"/>
    <cellStyle name="Output 2 4 2 5 6 2" xfId="28096"/>
    <cellStyle name="Output 2 4 2 5 6 2 2" xfId="28097"/>
    <cellStyle name="Output 2 4 2 5 6 3" xfId="28098"/>
    <cellStyle name="Output 2 4 2 5 7" xfId="28099"/>
    <cellStyle name="Output 2 4 2 5 7 2" xfId="28100"/>
    <cellStyle name="Output 2 4 2 5 8" xfId="28101"/>
    <cellStyle name="Output 2 4 2 6" xfId="28102"/>
    <cellStyle name="Output 2 4 2 6 2" xfId="28103"/>
    <cellStyle name="Output 2 4 2 6 2 2" xfId="28104"/>
    <cellStyle name="Output 2 4 2 6 2 2 2" xfId="28105"/>
    <cellStyle name="Output 2 4 2 6 2 2 2 2" xfId="28106"/>
    <cellStyle name="Output 2 4 2 6 2 2 2 2 2" xfId="28107"/>
    <cellStyle name="Output 2 4 2 6 2 2 2 3" xfId="28108"/>
    <cellStyle name="Output 2 4 2 6 2 2 2 3 2" xfId="28109"/>
    <cellStyle name="Output 2 4 2 6 2 2 2 4" xfId="28110"/>
    <cellStyle name="Output 2 4 2 6 2 2 3" xfId="28111"/>
    <cellStyle name="Output 2 4 2 6 2 2 3 2" xfId="28112"/>
    <cellStyle name="Output 2 4 2 6 2 2 3 2 2" xfId="28113"/>
    <cellStyle name="Output 2 4 2 6 2 2 3 3" xfId="28114"/>
    <cellStyle name="Output 2 4 2 6 2 2 4" xfId="28115"/>
    <cellStyle name="Output 2 4 2 6 2 2 4 2" xfId="28116"/>
    <cellStyle name="Output 2 4 2 6 2 2 5" xfId="28117"/>
    <cellStyle name="Output 2 4 2 6 2 3" xfId="28118"/>
    <cellStyle name="Output 2 4 2 6 2 3 2" xfId="28119"/>
    <cellStyle name="Output 2 4 2 6 2 3 2 2" xfId="28120"/>
    <cellStyle name="Output 2 4 2 6 2 3 3" xfId="28121"/>
    <cellStyle name="Output 2 4 2 6 2 3 3 2" xfId="28122"/>
    <cellStyle name="Output 2 4 2 6 2 3 4" xfId="28123"/>
    <cellStyle name="Output 2 4 2 6 2 4" xfId="28124"/>
    <cellStyle name="Output 2 4 2 6 2 4 2" xfId="28125"/>
    <cellStyle name="Output 2 4 2 6 2 4 2 2" xfId="28126"/>
    <cellStyle name="Output 2 4 2 6 2 4 3" xfId="28127"/>
    <cellStyle name="Output 2 4 2 6 2 5" xfId="28128"/>
    <cellStyle name="Output 2 4 2 6 2 5 2" xfId="28129"/>
    <cellStyle name="Output 2 4 2 6 2 6" xfId="28130"/>
    <cellStyle name="Output 2 4 2 6 3" xfId="28131"/>
    <cellStyle name="Output 2 4 2 6 3 2" xfId="28132"/>
    <cellStyle name="Output 2 4 2 6 3 2 2" xfId="28133"/>
    <cellStyle name="Output 2 4 2 6 3 2 2 2" xfId="28134"/>
    <cellStyle name="Output 2 4 2 6 3 2 3" xfId="28135"/>
    <cellStyle name="Output 2 4 2 6 3 2 3 2" xfId="28136"/>
    <cellStyle name="Output 2 4 2 6 3 2 4" xfId="28137"/>
    <cellStyle name="Output 2 4 2 6 3 3" xfId="28138"/>
    <cellStyle name="Output 2 4 2 6 3 3 2" xfId="28139"/>
    <cellStyle name="Output 2 4 2 6 3 3 2 2" xfId="28140"/>
    <cellStyle name="Output 2 4 2 6 3 3 3" xfId="28141"/>
    <cellStyle name="Output 2 4 2 6 3 4" xfId="28142"/>
    <cellStyle name="Output 2 4 2 6 3 4 2" xfId="28143"/>
    <cellStyle name="Output 2 4 2 6 3 5" xfId="28144"/>
    <cellStyle name="Output 2 4 2 6 4" xfId="28145"/>
    <cellStyle name="Output 2 4 2 6 4 2" xfId="28146"/>
    <cellStyle name="Output 2 4 2 6 4 2 2" xfId="28147"/>
    <cellStyle name="Output 2 4 2 6 4 3" xfId="28148"/>
    <cellStyle name="Output 2 4 2 6 4 3 2" xfId="28149"/>
    <cellStyle name="Output 2 4 2 6 4 4" xfId="28150"/>
    <cellStyle name="Output 2 4 2 6 5" xfId="28151"/>
    <cellStyle name="Output 2 4 2 6 5 2" xfId="28152"/>
    <cellStyle name="Output 2 4 2 6 5 2 2" xfId="28153"/>
    <cellStyle name="Output 2 4 2 6 5 3" xfId="28154"/>
    <cellStyle name="Output 2 4 2 6 6" xfId="28155"/>
    <cellStyle name="Output 2 4 2 6 6 2" xfId="28156"/>
    <cellStyle name="Output 2 4 2 6 7" xfId="28157"/>
    <cellStyle name="Output 2 4 2 7" xfId="28158"/>
    <cellStyle name="Output 2 4 2 7 2" xfId="28159"/>
    <cellStyle name="Output 2 4 2 7 2 2" xfId="28160"/>
    <cellStyle name="Output 2 4 2 7 2 2 2" xfId="28161"/>
    <cellStyle name="Output 2 4 2 7 2 2 2 2" xfId="28162"/>
    <cellStyle name="Output 2 4 2 7 2 2 3" xfId="28163"/>
    <cellStyle name="Output 2 4 2 7 2 2 3 2" xfId="28164"/>
    <cellStyle name="Output 2 4 2 7 2 2 4" xfId="28165"/>
    <cellStyle name="Output 2 4 2 7 2 3" xfId="28166"/>
    <cellStyle name="Output 2 4 2 7 2 3 2" xfId="28167"/>
    <cellStyle name="Output 2 4 2 7 2 3 2 2" xfId="28168"/>
    <cellStyle name="Output 2 4 2 7 2 3 3" xfId="28169"/>
    <cellStyle name="Output 2 4 2 7 2 4" xfId="28170"/>
    <cellStyle name="Output 2 4 2 7 2 4 2" xfId="28171"/>
    <cellStyle name="Output 2 4 2 7 2 5" xfId="28172"/>
    <cellStyle name="Output 2 4 2 7 3" xfId="28173"/>
    <cellStyle name="Output 2 4 2 7 3 2" xfId="28174"/>
    <cellStyle name="Output 2 4 2 7 3 2 2" xfId="28175"/>
    <cellStyle name="Output 2 4 2 7 3 3" xfId="28176"/>
    <cellStyle name="Output 2 4 2 7 3 3 2" xfId="28177"/>
    <cellStyle name="Output 2 4 2 7 3 4" xfId="28178"/>
    <cellStyle name="Output 2 4 2 7 4" xfId="28179"/>
    <cellStyle name="Output 2 4 2 7 4 2" xfId="28180"/>
    <cellStyle name="Output 2 4 2 7 4 2 2" xfId="28181"/>
    <cellStyle name="Output 2 4 2 7 4 3" xfId="28182"/>
    <cellStyle name="Output 2 4 2 7 5" xfId="28183"/>
    <cellStyle name="Output 2 4 2 7 5 2" xfId="28184"/>
    <cellStyle name="Output 2 4 2 7 6" xfId="28185"/>
    <cellStyle name="Output 2 4 2 8" xfId="28186"/>
    <cellStyle name="Output 2 4 2 8 2" xfId="28187"/>
    <cellStyle name="Output 2 4 2 8 2 2" xfId="28188"/>
    <cellStyle name="Output 2 4 2 8 2 2 2" xfId="28189"/>
    <cellStyle name="Output 2 4 2 8 2 3" xfId="28190"/>
    <cellStyle name="Output 2 4 2 8 2 3 2" xfId="28191"/>
    <cellStyle name="Output 2 4 2 8 2 4" xfId="28192"/>
    <cellStyle name="Output 2 4 2 8 3" xfId="28193"/>
    <cellStyle name="Output 2 4 2 8 3 2" xfId="28194"/>
    <cellStyle name="Output 2 4 2 8 3 2 2" xfId="28195"/>
    <cellStyle name="Output 2 4 2 8 3 3" xfId="28196"/>
    <cellStyle name="Output 2 4 2 8 4" xfId="28197"/>
    <cellStyle name="Output 2 4 2 8 4 2" xfId="28198"/>
    <cellStyle name="Output 2 4 2 8 5" xfId="28199"/>
    <cellStyle name="Output 2 4 2 9" xfId="28200"/>
    <cellStyle name="Output 2 4 2 9 2" xfId="28201"/>
    <cellStyle name="Output 2 4 2 9 2 2" xfId="28202"/>
    <cellStyle name="Output 2 4 2 9 3" xfId="28203"/>
    <cellStyle name="Output 2 4 2 9 3 2" xfId="28204"/>
    <cellStyle name="Output 2 4 2 9 4" xfId="28205"/>
    <cellStyle name="Output 2 4 3" xfId="28206"/>
    <cellStyle name="Output 2 4 3 10" xfId="28207"/>
    <cellStyle name="Output 2 4 3 10 2" xfId="28208"/>
    <cellStyle name="Output 2 4 3 10 2 2" xfId="28209"/>
    <cellStyle name="Output 2 4 3 10 3" xfId="28210"/>
    <cellStyle name="Output 2 4 3 11" xfId="28211"/>
    <cellStyle name="Output 2 4 3 11 2" xfId="28212"/>
    <cellStyle name="Output 2 4 3 12" xfId="28213"/>
    <cellStyle name="Output 2 4 3 2" xfId="28214"/>
    <cellStyle name="Output 2 4 3 2 10" xfId="28215"/>
    <cellStyle name="Output 2 4 3 2 2" xfId="28216"/>
    <cellStyle name="Output 2 4 3 2 2 2" xfId="28217"/>
    <cellStyle name="Output 2 4 3 2 2 2 2" xfId="28218"/>
    <cellStyle name="Output 2 4 3 2 2 2 2 2" xfId="28219"/>
    <cellStyle name="Output 2 4 3 2 2 2 2 2 2" xfId="28220"/>
    <cellStyle name="Output 2 4 3 2 2 2 2 2 2 2" xfId="28221"/>
    <cellStyle name="Output 2 4 3 2 2 2 2 2 2 2 2" xfId="28222"/>
    <cellStyle name="Output 2 4 3 2 2 2 2 2 2 2 2 2" xfId="28223"/>
    <cellStyle name="Output 2 4 3 2 2 2 2 2 2 2 3" xfId="28224"/>
    <cellStyle name="Output 2 4 3 2 2 2 2 2 2 2 3 2" xfId="28225"/>
    <cellStyle name="Output 2 4 3 2 2 2 2 2 2 2 4" xfId="28226"/>
    <cellStyle name="Output 2 4 3 2 2 2 2 2 2 3" xfId="28227"/>
    <cellStyle name="Output 2 4 3 2 2 2 2 2 2 3 2" xfId="28228"/>
    <cellStyle name="Output 2 4 3 2 2 2 2 2 2 3 2 2" xfId="28229"/>
    <cellStyle name="Output 2 4 3 2 2 2 2 2 2 3 3" xfId="28230"/>
    <cellStyle name="Output 2 4 3 2 2 2 2 2 2 4" xfId="28231"/>
    <cellStyle name="Output 2 4 3 2 2 2 2 2 2 4 2" xfId="28232"/>
    <cellStyle name="Output 2 4 3 2 2 2 2 2 2 5" xfId="28233"/>
    <cellStyle name="Output 2 4 3 2 2 2 2 2 3" xfId="28234"/>
    <cellStyle name="Output 2 4 3 2 2 2 2 2 3 2" xfId="28235"/>
    <cellStyle name="Output 2 4 3 2 2 2 2 2 3 2 2" xfId="28236"/>
    <cellStyle name="Output 2 4 3 2 2 2 2 2 3 3" xfId="28237"/>
    <cellStyle name="Output 2 4 3 2 2 2 2 2 3 3 2" xfId="28238"/>
    <cellStyle name="Output 2 4 3 2 2 2 2 2 3 4" xfId="28239"/>
    <cellStyle name="Output 2 4 3 2 2 2 2 2 4" xfId="28240"/>
    <cellStyle name="Output 2 4 3 2 2 2 2 2 4 2" xfId="28241"/>
    <cellStyle name="Output 2 4 3 2 2 2 2 2 4 2 2" xfId="28242"/>
    <cellStyle name="Output 2 4 3 2 2 2 2 2 4 3" xfId="28243"/>
    <cellStyle name="Output 2 4 3 2 2 2 2 2 5" xfId="28244"/>
    <cellStyle name="Output 2 4 3 2 2 2 2 2 5 2" xfId="28245"/>
    <cellStyle name="Output 2 4 3 2 2 2 2 2 6" xfId="28246"/>
    <cellStyle name="Output 2 4 3 2 2 2 2 3" xfId="28247"/>
    <cellStyle name="Output 2 4 3 2 2 2 2 3 2" xfId="28248"/>
    <cellStyle name="Output 2 4 3 2 2 2 2 3 2 2" xfId="28249"/>
    <cellStyle name="Output 2 4 3 2 2 2 2 3 2 2 2" xfId="28250"/>
    <cellStyle name="Output 2 4 3 2 2 2 2 3 2 3" xfId="28251"/>
    <cellStyle name="Output 2 4 3 2 2 2 2 3 2 3 2" xfId="28252"/>
    <cellStyle name="Output 2 4 3 2 2 2 2 3 2 4" xfId="28253"/>
    <cellStyle name="Output 2 4 3 2 2 2 2 3 3" xfId="28254"/>
    <cellStyle name="Output 2 4 3 2 2 2 2 3 3 2" xfId="28255"/>
    <cellStyle name="Output 2 4 3 2 2 2 2 3 3 2 2" xfId="28256"/>
    <cellStyle name="Output 2 4 3 2 2 2 2 3 3 3" xfId="28257"/>
    <cellStyle name="Output 2 4 3 2 2 2 2 3 4" xfId="28258"/>
    <cellStyle name="Output 2 4 3 2 2 2 2 3 4 2" xfId="28259"/>
    <cellStyle name="Output 2 4 3 2 2 2 2 3 5" xfId="28260"/>
    <cellStyle name="Output 2 4 3 2 2 2 2 4" xfId="28261"/>
    <cellStyle name="Output 2 4 3 2 2 2 2 4 2" xfId="28262"/>
    <cellStyle name="Output 2 4 3 2 2 2 2 4 2 2" xfId="28263"/>
    <cellStyle name="Output 2 4 3 2 2 2 2 4 3" xfId="28264"/>
    <cellStyle name="Output 2 4 3 2 2 2 2 4 3 2" xfId="28265"/>
    <cellStyle name="Output 2 4 3 2 2 2 2 4 4" xfId="28266"/>
    <cellStyle name="Output 2 4 3 2 2 2 2 5" xfId="28267"/>
    <cellStyle name="Output 2 4 3 2 2 2 2 5 2" xfId="28268"/>
    <cellStyle name="Output 2 4 3 2 2 2 2 5 2 2" xfId="28269"/>
    <cellStyle name="Output 2 4 3 2 2 2 2 5 3" xfId="28270"/>
    <cellStyle name="Output 2 4 3 2 2 2 2 6" xfId="28271"/>
    <cellStyle name="Output 2 4 3 2 2 2 2 6 2" xfId="28272"/>
    <cellStyle name="Output 2 4 3 2 2 2 2 7" xfId="28273"/>
    <cellStyle name="Output 2 4 3 2 2 2 3" xfId="28274"/>
    <cellStyle name="Output 2 4 3 2 2 2 3 2" xfId="28275"/>
    <cellStyle name="Output 2 4 3 2 2 2 3 2 2" xfId="28276"/>
    <cellStyle name="Output 2 4 3 2 2 2 3 2 2 2" xfId="28277"/>
    <cellStyle name="Output 2 4 3 2 2 2 3 2 2 2 2" xfId="28278"/>
    <cellStyle name="Output 2 4 3 2 2 2 3 2 2 3" xfId="28279"/>
    <cellStyle name="Output 2 4 3 2 2 2 3 2 2 3 2" xfId="28280"/>
    <cellStyle name="Output 2 4 3 2 2 2 3 2 2 4" xfId="28281"/>
    <cellStyle name="Output 2 4 3 2 2 2 3 2 3" xfId="28282"/>
    <cellStyle name="Output 2 4 3 2 2 2 3 2 3 2" xfId="28283"/>
    <cellStyle name="Output 2 4 3 2 2 2 3 2 3 2 2" xfId="28284"/>
    <cellStyle name="Output 2 4 3 2 2 2 3 2 3 3" xfId="28285"/>
    <cellStyle name="Output 2 4 3 2 2 2 3 2 4" xfId="28286"/>
    <cellStyle name="Output 2 4 3 2 2 2 3 2 4 2" xfId="28287"/>
    <cellStyle name="Output 2 4 3 2 2 2 3 2 5" xfId="28288"/>
    <cellStyle name="Output 2 4 3 2 2 2 3 3" xfId="28289"/>
    <cellStyle name="Output 2 4 3 2 2 2 3 3 2" xfId="28290"/>
    <cellStyle name="Output 2 4 3 2 2 2 3 3 2 2" xfId="28291"/>
    <cellStyle name="Output 2 4 3 2 2 2 3 3 3" xfId="28292"/>
    <cellStyle name="Output 2 4 3 2 2 2 3 3 3 2" xfId="28293"/>
    <cellStyle name="Output 2 4 3 2 2 2 3 3 4" xfId="28294"/>
    <cellStyle name="Output 2 4 3 2 2 2 3 4" xfId="28295"/>
    <cellStyle name="Output 2 4 3 2 2 2 3 4 2" xfId="28296"/>
    <cellStyle name="Output 2 4 3 2 2 2 3 4 2 2" xfId="28297"/>
    <cellStyle name="Output 2 4 3 2 2 2 3 4 3" xfId="28298"/>
    <cellStyle name="Output 2 4 3 2 2 2 3 5" xfId="28299"/>
    <cellStyle name="Output 2 4 3 2 2 2 3 5 2" xfId="28300"/>
    <cellStyle name="Output 2 4 3 2 2 2 3 6" xfId="28301"/>
    <cellStyle name="Output 2 4 3 2 2 2 4" xfId="28302"/>
    <cellStyle name="Output 2 4 3 2 2 2 4 2" xfId="28303"/>
    <cellStyle name="Output 2 4 3 2 2 2 4 2 2" xfId="28304"/>
    <cellStyle name="Output 2 4 3 2 2 2 4 2 2 2" xfId="28305"/>
    <cellStyle name="Output 2 4 3 2 2 2 4 2 3" xfId="28306"/>
    <cellStyle name="Output 2 4 3 2 2 2 4 2 3 2" xfId="28307"/>
    <cellStyle name="Output 2 4 3 2 2 2 4 2 4" xfId="28308"/>
    <cellStyle name="Output 2 4 3 2 2 2 4 3" xfId="28309"/>
    <cellStyle name="Output 2 4 3 2 2 2 4 3 2" xfId="28310"/>
    <cellStyle name="Output 2 4 3 2 2 2 4 3 2 2" xfId="28311"/>
    <cellStyle name="Output 2 4 3 2 2 2 4 3 3" xfId="28312"/>
    <cellStyle name="Output 2 4 3 2 2 2 4 4" xfId="28313"/>
    <cellStyle name="Output 2 4 3 2 2 2 4 4 2" xfId="28314"/>
    <cellStyle name="Output 2 4 3 2 2 2 4 5" xfId="28315"/>
    <cellStyle name="Output 2 4 3 2 2 2 5" xfId="28316"/>
    <cellStyle name="Output 2 4 3 2 2 2 5 2" xfId="28317"/>
    <cellStyle name="Output 2 4 3 2 2 2 5 2 2" xfId="28318"/>
    <cellStyle name="Output 2 4 3 2 2 2 5 3" xfId="28319"/>
    <cellStyle name="Output 2 4 3 2 2 2 5 3 2" xfId="28320"/>
    <cellStyle name="Output 2 4 3 2 2 2 5 4" xfId="28321"/>
    <cellStyle name="Output 2 4 3 2 2 2 6" xfId="28322"/>
    <cellStyle name="Output 2 4 3 2 2 2 6 2" xfId="28323"/>
    <cellStyle name="Output 2 4 3 2 2 2 6 2 2" xfId="28324"/>
    <cellStyle name="Output 2 4 3 2 2 2 6 3" xfId="28325"/>
    <cellStyle name="Output 2 4 3 2 2 2 7" xfId="28326"/>
    <cellStyle name="Output 2 4 3 2 2 2 7 2" xfId="28327"/>
    <cellStyle name="Output 2 4 3 2 2 2 8" xfId="28328"/>
    <cellStyle name="Output 2 4 3 2 2 3" xfId="28329"/>
    <cellStyle name="Output 2 4 3 2 2 3 2" xfId="28330"/>
    <cellStyle name="Output 2 4 3 2 2 3 2 2" xfId="28331"/>
    <cellStyle name="Output 2 4 3 2 2 3 2 2 2" xfId="28332"/>
    <cellStyle name="Output 2 4 3 2 2 3 2 2 2 2" xfId="28333"/>
    <cellStyle name="Output 2 4 3 2 2 3 2 2 2 2 2" xfId="28334"/>
    <cellStyle name="Output 2 4 3 2 2 3 2 2 2 3" xfId="28335"/>
    <cellStyle name="Output 2 4 3 2 2 3 2 2 2 3 2" xfId="28336"/>
    <cellStyle name="Output 2 4 3 2 2 3 2 2 2 4" xfId="28337"/>
    <cellStyle name="Output 2 4 3 2 2 3 2 2 3" xfId="28338"/>
    <cellStyle name="Output 2 4 3 2 2 3 2 2 3 2" xfId="28339"/>
    <cellStyle name="Output 2 4 3 2 2 3 2 2 3 2 2" xfId="28340"/>
    <cellStyle name="Output 2 4 3 2 2 3 2 2 3 3" xfId="28341"/>
    <cellStyle name="Output 2 4 3 2 2 3 2 2 4" xfId="28342"/>
    <cellStyle name="Output 2 4 3 2 2 3 2 2 4 2" xfId="28343"/>
    <cellStyle name="Output 2 4 3 2 2 3 2 2 5" xfId="28344"/>
    <cellStyle name="Output 2 4 3 2 2 3 2 3" xfId="28345"/>
    <cellStyle name="Output 2 4 3 2 2 3 2 3 2" xfId="28346"/>
    <cellStyle name="Output 2 4 3 2 2 3 2 3 2 2" xfId="28347"/>
    <cellStyle name="Output 2 4 3 2 2 3 2 3 3" xfId="28348"/>
    <cellStyle name="Output 2 4 3 2 2 3 2 3 3 2" xfId="28349"/>
    <cellStyle name="Output 2 4 3 2 2 3 2 3 4" xfId="28350"/>
    <cellStyle name="Output 2 4 3 2 2 3 2 4" xfId="28351"/>
    <cellStyle name="Output 2 4 3 2 2 3 2 4 2" xfId="28352"/>
    <cellStyle name="Output 2 4 3 2 2 3 2 4 2 2" xfId="28353"/>
    <cellStyle name="Output 2 4 3 2 2 3 2 4 3" xfId="28354"/>
    <cellStyle name="Output 2 4 3 2 2 3 2 5" xfId="28355"/>
    <cellStyle name="Output 2 4 3 2 2 3 2 5 2" xfId="28356"/>
    <cellStyle name="Output 2 4 3 2 2 3 2 6" xfId="28357"/>
    <cellStyle name="Output 2 4 3 2 2 3 3" xfId="28358"/>
    <cellStyle name="Output 2 4 3 2 2 3 3 2" xfId="28359"/>
    <cellStyle name="Output 2 4 3 2 2 3 3 2 2" xfId="28360"/>
    <cellStyle name="Output 2 4 3 2 2 3 3 2 2 2" xfId="28361"/>
    <cellStyle name="Output 2 4 3 2 2 3 3 2 3" xfId="28362"/>
    <cellStyle name="Output 2 4 3 2 2 3 3 2 3 2" xfId="28363"/>
    <cellStyle name="Output 2 4 3 2 2 3 3 2 4" xfId="28364"/>
    <cellStyle name="Output 2 4 3 2 2 3 3 3" xfId="28365"/>
    <cellStyle name="Output 2 4 3 2 2 3 3 3 2" xfId="28366"/>
    <cellStyle name="Output 2 4 3 2 2 3 3 3 2 2" xfId="28367"/>
    <cellStyle name="Output 2 4 3 2 2 3 3 3 3" xfId="28368"/>
    <cellStyle name="Output 2 4 3 2 2 3 3 4" xfId="28369"/>
    <cellStyle name="Output 2 4 3 2 2 3 3 4 2" xfId="28370"/>
    <cellStyle name="Output 2 4 3 2 2 3 3 5" xfId="28371"/>
    <cellStyle name="Output 2 4 3 2 2 3 4" xfId="28372"/>
    <cellStyle name="Output 2 4 3 2 2 3 4 2" xfId="28373"/>
    <cellStyle name="Output 2 4 3 2 2 3 4 2 2" xfId="28374"/>
    <cellStyle name="Output 2 4 3 2 2 3 4 3" xfId="28375"/>
    <cellStyle name="Output 2 4 3 2 2 3 4 3 2" xfId="28376"/>
    <cellStyle name="Output 2 4 3 2 2 3 4 4" xfId="28377"/>
    <cellStyle name="Output 2 4 3 2 2 3 5" xfId="28378"/>
    <cellStyle name="Output 2 4 3 2 2 3 5 2" xfId="28379"/>
    <cellStyle name="Output 2 4 3 2 2 3 5 2 2" xfId="28380"/>
    <cellStyle name="Output 2 4 3 2 2 3 5 3" xfId="28381"/>
    <cellStyle name="Output 2 4 3 2 2 3 6" xfId="28382"/>
    <cellStyle name="Output 2 4 3 2 2 3 6 2" xfId="28383"/>
    <cellStyle name="Output 2 4 3 2 2 3 7" xfId="28384"/>
    <cellStyle name="Output 2 4 3 2 2 4" xfId="28385"/>
    <cellStyle name="Output 2 4 3 2 2 4 2" xfId="28386"/>
    <cellStyle name="Output 2 4 3 2 2 4 2 2" xfId="28387"/>
    <cellStyle name="Output 2 4 3 2 2 4 2 2 2" xfId="28388"/>
    <cellStyle name="Output 2 4 3 2 2 4 2 2 2 2" xfId="28389"/>
    <cellStyle name="Output 2 4 3 2 2 4 2 2 3" xfId="28390"/>
    <cellStyle name="Output 2 4 3 2 2 4 2 2 3 2" xfId="28391"/>
    <cellStyle name="Output 2 4 3 2 2 4 2 2 4" xfId="28392"/>
    <cellStyle name="Output 2 4 3 2 2 4 2 3" xfId="28393"/>
    <cellStyle name="Output 2 4 3 2 2 4 2 3 2" xfId="28394"/>
    <cellStyle name="Output 2 4 3 2 2 4 2 3 2 2" xfId="28395"/>
    <cellStyle name="Output 2 4 3 2 2 4 2 3 3" xfId="28396"/>
    <cellStyle name="Output 2 4 3 2 2 4 2 4" xfId="28397"/>
    <cellStyle name="Output 2 4 3 2 2 4 2 4 2" xfId="28398"/>
    <cellStyle name="Output 2 4 3 2 2 4 2 5" xfId="28399"/>
    <cellStyle name="Output 2 4 3 2 2 4 3" xfId="28400"/>
    <cellStyle name="Output 2 4 3 2 2 4 3 2" xfId="28401"/>
    <cellStyle name="Output 2 4 3 2 2 4 3 2 2" xfId="28402"/>
    <cellStyle name="Output 2 4 3 2 2 4 3 3" xfId="28403"/>
    <cellStyle name="Output 2 4 3 2 2 4 3 3 2" xfId="28404"/>
    <cellStyle name="Output 2 4 3 2 2 4 3 4" xfId="28405"/>
    <cellStyle name="Output 2 4 3 2 2 4 4" xfId="28406"/>
    <cellStyle name="Output 2 4 3 2 2 4 4 2" xfId="28407"/>
    <cellStyle name="Output 2 4 3 2 2 4 4 2 2" xfId="28408"/>
    <cellStyle name="Output 2 4 3 2 2 4 4 3" xfId="28409"/>
    <cellStyle name="Output 2 4 3 2 2 4 5" xfId="28410"/>
    <cellStyle name="Output 2 4 3 2 2 4 5 2" xfId="28411"/>
    <cellStyle name="Output 2 4 3 2 2 4 6" xfId="28412"/>
    <cellStyle name="Output 2 4 3 2 2 5" xfId="28413"/>
    <cellStyle name="Output 2 4 3 2 2 5 2" xfId="28414"/>
    <cellStyle name="Output 2 4 3 2 2 5 2 2" xfId="28415"/>
    <cellStyle name="Output 2 4 3 2 2 5 2 2 2" xfId="28416"/>
    <cellStyle name="Output 2 4 3 2 2 5 2 3" xfId="28417"/>
    <cellStyle name="Output 2 4 3 2 2 5 2 3 2" xfId="28418"/>
    <cellStyle name="Output 2 4 3 2 2 5 2 4" xfId="28419"/>
    <cellStyle name="Output 2 4 3 2 2 5 3" xfId="28420"/>
    <cellStyle name="Output 2 4 3 2 2 5 3 2" xfId="28421"/>
    <cellStyle name="Output 2 4 3 2 2 5 3 2 2" xfId="28422"/>
    <cellStyle name="Output 2 4 3 2 2 5 3 3" xfId="28423"/>
    <cellStyle name="Output 2 4 3 2 2 5 4" xfId="28424"/>
    <cellStyle name="Output 2 4 3 2 2 5 4 2" xfId="28425"/>
    <cellStyle name="Output 2 4 3 2 2 5 5" xfId="28426"/>
    <cellStyle name="Output 2 4 3 2 2 6" xfId="28427"/>
    <cellStyle name="Output 2 4 3 2 2 6 2" xfId="28428"/>
    <cellStyle name="Output 2 4 3 2 2 6 2 2" xfId="28429"/>
    <cellStyle name="Output 2 4 3 2 2 6 3" xfId="28430"/>
    <cellStyle name="Output 2 4 3 2 2 6 3 2" xfId="28431"/>
    <cellStyle name="Output 2 4 3 2 2 6 4" xfId="28432"/>
    <cellStyle name="Output 2 4 3 2 2 7" xfId="28433"/>
    <cellStyle name="Output 2 4 3 2 2 7 2" xfId="28434"/>
    <cellStyle name="Output 2 4 3 2 2 7 2 2" xfId="28435"/>
    <cellStyle name="Output 2 4 3 2 2 7 3" xfId="28436"/>
    <cellStyle name="Output 2 4 3 2 2 8" xfId="28437"/>
    <cellStyle name="Output 2 4 3 2 2 8 2" xfId="28438"/>
    <cellStyle name="Output 2 4 3 2 2 9" xfId="28439"/>
    <cellStyle name="Output 2 4 3 2 3" xfId="28440"/>
    <cellStyle name="Output 2 4 3 2 3 2" xfId="28441"/>
    <cellStyle name="Output 2 4 3 2 3 2 2" xfId="28442"/>
    <cellStyle name="Output 2 4 3 2 3 2 2 2" xfId="28443"/>
    <cellStyle name="Output 2 4 3 2 3 2 2 2 2" xfId="28444"/>
    <cellStyle name="Output 2 4 3 2 3 2 2 2 2 2" xfId="28445"/>
    <cellStyle name="Output 2 4 3 2 3 2 2 2 2 2 2" xfId="28446"/>
    <cellStyle name="Output 2 4 3 2 3 2 2 2 2 3" xfId="28447"/>
    <cellStyle name="Output 2 4 3 2 3 2 2 2 2 3 2" xfId="28448"/>
    <cellStyle name="Output 2 4 3 2 3 2 2 2 2 4" xfId="28449"/>
    <cellStyle name="Output 2 4 3 2 3 2 2 2 3" xfId="28450"/>
    <cellStyle name="Output 2 4 3 2 3 2 2 2 3 2" xfId="28451"/>
    <cellStyle name="Output 2 4 3 2 3 2 2 2 3 2 2" xfId="28452"/>
    <cellStyle name="Output 2 4 3 2 3 2 2 2 3 3" xfId="28453"/>
    <cellStyle name="Output 2 4 3 2 3 2 2 2 4" xfId="28454"/>
    <cellStyle name="Output 2 4 3 2 3 2 2 2 4 2" xfId="28455"/>
    <cellStyle name="Output 2 4 3 2 3 2 2 2 5" xfId="28456"/>
    <cellStyle name="Output 2 4 3 2 3 2 2 3" xfId="28457"/>
    <cellStyle name="Output 2 4 3 2 3 2 2 3 2" xfId="28458"/>
    <cellStyle name="Output 2 4 3 2 3 2 2 3 2 2" xfId="28459"/>
    <cellStyle name="Output 2 4 3 2 3 2 2 3 3" xfId="28460"/>
    <cellStyle name="Output 2 4 3 2 3 2 2 3 3 2" xfId="28461"/>
    <cellStyle name="Output 2 4 3 2 3 2 2 3 4" xfId="28462"/>
    <cellStyle name="Output 2 4 3 2 3 2 2 4" xfId="28463"/>
    <cellStyle name="Output 2 4 3 2 3 2 2 4 2" xfId="28464"/>
    <cellStyle name="Output 2 4 3 2 3 2 2 4 2 2" xfId="28465"/>
    <cellStyle name="Output 2 4 3 2 3 2 2 4 3" xfId="28466"/>
    <cellStyle name="Output 2 4 3 2 3 2 2 5" xfId="28467"/>
    <cellStyle name="Output 2 4 3 2 3 2 2 5 2" xfId="28468"/>
    <cellStyle name="Output 2 4 3 2 3 2 2 6" xfId="28469"/>
    <cellStyle name="Output 2 4 3 2 3 2 3" xfId="28470"/>
    <cellStyle name="Output 2 4 3 2 3 2 3 2" xfId="28471"/>
    <cellStyle name="Output 2 4 3 2 3 2 3 2 2" xfId="28472"/>
    <cellStyle name="Output 2 4 3 2 3 2 3 2 2 2" xfId="28473"/>
    <cellStyle name="Output 2 4 3 2 3 2 3 2 3" xfId="28474"/>
    <cellStyle name="Output 2 4 3 2 3 2 3 2 3 2" xfId="28475"/>
    <cellStyle name="Output 2 4 3 2 3 2 3 2 4" xfId="28476"/>
    <cellStyle name="Output 2 4 3 2 3 2 3 3" xfId="28477"/>
    <cellStyle name="Output 2 4 3 2 3 2 3 3 2" xfId="28478"/>
    <cellStyle name="Output 2 4 3 2 3 2 3 3 2 2" xfId="28479"/>
    <cellStyle name="Output 2 4 3 2 3 2 3 3 3" xfId="28480"/>
    <cellStyle name="Output 2 4 3 2 3 2 3 4" xfId="28481"/>
    <cellStyle name="Output 2 4 3 2 3 2 3 4 2" xfId="28482"/>
    <cellStyle name="Output 2 4 3 2 3 2 3 5" xfId="28483"/>
    <cellStyle name="Output 2 4 3 2 3 2 4" xfId="28484"/>
    <cellStyle name="Output 2 4 3 2 3 2 4 2" xfId="28485"/>
    <cellStyle name="Output 2 4 3 2 3 2 4 2 2" xfId="28486"/>
    <cellStyle name="Output 2 4 3 2 3 2 4 3" xfId="28487"/>
    <cellStyle name="Output 2 4 3 2 3 2 4 3 2" xfId="28488"/>
    <cellStyle name="Output 2 4 3 2 3 2 4 4" xfId="28489"/>
    <cellStyle name="Output 2 4 3 2 3 2 5" xfId="28490"/>
    <cellStyle name="Output 2 4 3 2 3 2 5 2" xfId="28491"/>
    <cellStyle name="Output 2 4 3 2 3 2 5 2 2" xfId="28492"/>
    <cellStyle name="Output 2 4 3 2 3 2 5 3" xfId="28493"/>
    <cellStyle name="Output 2 4 3 2 3 2 6" xfId="28494"/>
    <cellStyle name="Output 2 4 3 2 3 2 6 2" xfId="28495"/>
    <cellStyle name="Output 2 4 3 2 3 2 7" xfId="28496"/>
    <cellStyle name="Output 2 4 3 2 3 3" xfId="28497"/>
    <cellStyle name="Output 2 4 3 2 3 3 2" xfId="28498"/>
    <cellStyle name="Output 2 4 3 2 3 3 2 2" xfId="28499"/>
    <cellStyle name="Output 2 4 3 2 3 3 2 2 2" xfId="28500"/>
    <cellStyle name="Output 2 4 3 2 3 3 2 2 2 2" xfId="28501"/>
    <cellStyle name="Output 2 4 3 2 3 3 2 2 3" xfId="28502"/>
    <cellStyle name="Output 2 4 3 2 3 3 2 2 3 2" xfId="28503"/>
    <cellStyle name="Output 2 4 3 2 3 3 2 2 4" xfId="28504"/>
    <cellStyle name="Output 2 4 3 2 3 3 2 3" xfId="28505"/>
    <cellStyle name="Output 2 4 3 2 3 3 2 3 2" xfId="28506"/>
    <cellStyle name="Output 2 4 3 2 3 3 2 3 2 2" xfId="28507"/>
    <cellStyle name="Output 2 4 3 2 3 3 2 3 3" xfId="28508"/>
    <cellStyle name="Output 2 4 3 2 3 3 2 4" xfId="28509"/>
    <cellStyle name="Output 2 4 3 2 3 3 2 4 2" xfId="28510"/>
    <cellStyle name="Output 2 4 3 2 3 3 2 5" xfId="28511"/>
    <cellStyle name="Output 2 4 3 2 3 3 3" xfId="28512"/>
    <cellStyle name="Output 2 4 3 2 3 3 3 2" xfId="28513"/>
    <cellStyle name="Output 2 4 3 2 3 3 3 2 2" xfId="28514"/>
    <cellStyle name="Output 2 4 3 2 3 3 3 3" xfId="28515"/>
    <cellStyle name="Output 2 4 3 2 3 3 3 3 2" xfId="28516"/>
    <cellStyle name="Output 2 4 3 2 3 3 3 4" xfId="28517"/>
    <cellStyle name="Output 2 4 3 2 3 3 4" xfId="28518"/>
    <cellStyle name="Output 2 4 3 2 3 3 4 2" xfId="28519"/>
    <cellStyle name="Output 2 4 3 2 3 3 4 2 2" xfId="28520"/>
    <cellStyle name="Output 2 4 3 2 3 3 4 3" xfId="28521"/>
    <cellStyle name="Output 2 4 3 2 3 3 5" xfId="28522"/>
    <cellStyle name="Output 2 4 3 2 3 3 5 2" xfId="28523"/>
    <cellStyle name="Output 2 4 3 2 3 3 6" xfId="28524"/>
    <cellStyle name="Output 2 4 3 2 3 4" xfId="28525"/>
    <cellStyle name="Output 2 4 3 2 3 4 2" xfId="28526"/>
    <cellStyle name="Output 2 4 3 2 3 4 2 2" xfId="28527"/>
    <cellStyle name="Output 2 4 3 2 3 4 2 2 2" xfId="28528"/>
    <cellStyle name="Output 2 4 3 2 3 4 2 3" xfId="28529"/>
    <cellStyle name="Output 2 4 3 2 3 4 2 3 2" xfId="28530"/>
    <cellStyle name="Output 2 4 3 2 3 4 2 4" xfId="28531"/>
    <cellStyle name="Output 2 4 3 2 3 4 3" xfId="28532"/>
    <cellStyle name="Output 2 4 3 2 3 4 3 2" xfId="28533"/>
    <cellStyle name="Output 2 4 3 2 3 4 3 2 2" xfId="28534"/>
    <cellStyle name="Output 2 4 3 2 3 4 3 3" xfId="28535"/>
    <cellStyle name="Output 2 4 3 2 3 4 4" xfId="28536"/>
    <cellStyle name="Output 2 4 3 2 3 4 4 2" xfId="28537"/>
    <cellStyle name="Output 2 4 3 2 3 4 5" xfId="28538"/>
    <cellStyle name="Output 2 4 3 2 3 5" xfId="28539"/>
    <cellStyle name="Output 2 4 3 2 3 5 2" xfId="28540"/>
    <cellStyle name="Output 2 4 3 2 3 5 2 2" xfId="28541"/>
    <cellStyle name="Output 2 4 3 2 3 5 3" xfId="28542"/>
    <cellStyle name="Output 2 4 3 2 3 5 3 2" xfId="28543"/>
    <cellStyle name="Output 2 4 3 2 3 5 4" xfId="28544"/>
    <cellStyle name="Output 2 4 3 2 3 6" xfId="28545"/>
    <cellStyle name="Output 2 4 3 2 3 6 2" xfId="28546"/>
    <cellStyle name="Output 2 4 3 2 3 6 2 2" xfId="28547"/>
    <cellStyle name="Output 2 4 3 2 3 6 3" xfId="28548"/>
    <cellStyle name="Output 2 4 3 2 3 7" xfId="28549"/>
    <cellStyle name="Output 2 4 3 2 3 7 2" xfId="28550"/>
    <cellStyle name="Output 2 4 3 2 3 8" xfId="28551"/>
    <cellStyle name="Output 2 4 3 2 4" xfId="28552"/>
    <cellStyle name="Output 2 4 3 2 4 2" xfId="28553"/>
    <cellStyle name="Output 2 4 3 2 4 2 2" xfId="28554"/>
    <cellStyle name="Output 2 4 3 2 4 2 2 2" xfId="28555"/>
    <cellStyle name="Output 2 4 3 2 4 2 2 2 2" xfId="28556"/>
    <cellStyle name="Output 2 4 3 2 4 2 2 2 2 2" xfId="28557"/>
    <cellStyle name="Output 2 4 3 2 4 2 2 2 3" xfId="28558"/>
    <cellStyle name="Output 2 4 3 2 4 2 2 2 3 2" xfId="28559"/>
    <cellStyle name="Output 2 4 3 2 4 2 2 2 4" xfId="28560"/>
    <cellStyle name="Output 2 4 3 2 4 2 2 3" xfId="28561"/>
    <cellStyle name="Output 2 4 3 2 4 2 2 3 2" xfId="28562"/>
    <cellStyle name="Output 2 4 3 2 4 2 2 3 2 2" xfId="28563"/>
    <cellStyle name="Output 2 4 3 2 4 2 2 3 3" xfId="28564"/>
    <cellStyle name="Output 2 4 3 2 4 2 2 4" xfId="28565"/>
    <cellStyle name="Output 2 4 3 2 4 2 2 4 2" xfId="28566"/>
    <cellStyle name="Output 2 4 3 2 4 2 2 5" xfId="28567"/>
    <cellStyle name="Output 2 4 3 2 4 2 3" xfId="28568"/>
    <cellStyle name="Output 2 4 3 2 4 2 3 2" xfId="28569"/>
    <cellStyle name="Output 2 4 3 2 4 2 3 2 2" xfId="28570"/>
    <cellStyle name="Output 2 4 3 2 4 2 3 3" xfId="28571"/>
    <cellStyle name="Output 2 4 3 2 4 2 3 3 2" xfId="28572"/>
    <cellStyle name="Output 2 4 3 2 4 2 3 4" xfId="28573"/>
    <cellStyle name="Output 2 4 3 2 4 2 4" xfId="28574"/>
    <cellStyle name="Output 2 4 3 2 4 2 4 2" xfId="28575"/>
    <cellStyle name="Output 2 4 3 2 4 2 4 2 2" xfId="28576"/>
    <cellStyle name="Output 2 4 3 2 4 2 4 3" xfId="28577"/>
    <cellStyle name="Output 2 4 3 2 4 2 5" xfId="28578"/>
    <cellStyle name="Output 2 4 3 2 4 2 5 2" xfId="28579"/>
    <cellStyle name="Output 2 4 3 2 4 2 6" xfId="28580"/>
    <cellStyle name="Output 2 4 3 2 4 3" xfId="28581"/>
    <cellStyle name="Output 2 4 3 2 4 3 2" xfId="28582"/>
    <cellStyle name="Output 2 4 3 2 4 3 2 2" xfId="28583"/>
    <cellStyle name="Output 2 4 3 2 4 3 2 2 2" xfId="28584"/>
    <cellStyle name="Output 2 4 3 2 4 3 2 3" xfId="28585"/>
    <cellStyle name="Output 2 4 3 2 4 3 2 3 2" xfId="28586"/>
    <cellStyle name="Output 2 4 3 2 4 3 2 4" xfId="28587"/>
    <cellStyle name="Output 2 4 3 2 4 3 3" xfId="28588"/>
    <cellStyle name="Output 2 4 3 2 4 3 3 2" xfId="28589"/>
    <cellStyle name="Output 2 4 3 2 4 3 3 2 2" xfId="28590"/>
    <cellStyle name="Output 2 4 3 2 4 3 3 3" xfId="28591"/>
    <cellStyle name="Output 2 4 3 2 4 3 4" xfId="28592"/>
    <cellStyle name="Output 2 4 3 2 4 3 4 2" xfId="28593"/>
    <cellStyle name="Output 2 4 3 2 4 3 5" xfId="28594"/>
    <cellStyle name="Output 2 4 3 2 4 4" xfId="28595"/>
    <cellStyle name="Output 2 4 3 2 4 4 2" xfId="28596"/>
    <cellStyle name="Output 2 4 3 2 4 4 2 2" xfId="28597"/>
    <cellStyle name="Output 2 4 3 2 4 4 3" xfId="28598"/>
    <cellStyle name="Output 2 4 3 2 4 4 3 2" xfId="28599"/>
    <cellStyle name="Output 2 4 3 2 4 4 4" xfId="28600"/>
    <cellStyle name="Output 2 4 3 2 4 5" xfId="28601"/>
    <cellStyle name="Output 2 4 3 2 4 5 2" xfId="28602"/>
    <cellStyle name="Output 2 4 3 2 4 5 2 2" xfId="28603"/>
    <cellStyle name="Output 2 4 3 2 4 5 3" xfId="28604"/>
    <cellStyle name="Output 2 4 3 2 4 6" xfId="28605"/>
    <cellStyle name="Output 2 4 3 2 4 6 2" xfId="28606"/>
    <cellStyle name="Output 2 4 3 2 4 7" xfId="28607"/>
    <cellStyle name="Output 2 4 3 2 5" xfId="28608"/>
    <cellStyle name="Output 2 4 3 2 5 2" xfId="28609"/>
    <cellStyle name="Output 2 4 3 2 5 2 2" xfId="28610"/>
    <cellStyle name="Output 2 4 3 2 5 2 2 2" xfId="28611"/>
    <cellStyle name="Output 2 4 3 2 5 2 2 2 2" xfId="28612"/>
    <cellStyle name="Output 2 4 3 2 5 2 2 3" xfId="28613"/>
    <cellStyle name="Output 2 4 3 2 5 2 2 3 2" xfId="28614"/>
    <cellStyle name="Output 2 4 3 2 5 2 2 4" xfId="28615"/>
    <cellStyle name="Output 2 4 3 2 5 2 3" xfId="28616"/>
    <cellStyle name="Output 2 4 3 2 5 2 3 2" xfId="28617"/>
    <cellStyle name="Output 2 4 3 2 5 2 3 2 2" xfId="28618"/>
    <cellStyle name="Output 2 4 3 2 5 2 3 3" xfId="28619"/>
    <cellStyle name="Output 2 4 3 2 5 2 4" xfId="28620"/>
    <cellStyle name="Output 2 4 3 2 5 2 4 2" xfId="28621"/>
    <cellStyle name="Output 2 4 3 2 5 2 5" xfId="28622"/>
    <cellStyle name="Output 2 4 3 2 5 3" xfId="28623"/>
    <cellStyle name="Output 2 4 3 2 5 3 2" xfId="28624"/>
    <cellStyle name="Output 2 4 3 2 5 3 2 2" xfId="28625"/>
    <cellStyle name="Output 2 4 3 2 5 3 3" xfId="28626"/>
    <cellStyle name="Output 2 4 3 2 5 3 3 2" xfId="28627"/>
    <cellStyle name="Output 2 4 3 2 5 3 4" xfId="28628"/>
    <cellStyle name="Output 2 4 3 2 5 4" xfId="28629"/>
    <cellStyle name="Output 2 4 3 2 5 4 2" xfId="28630"/>
    <cellStyle name="Output 2 4 3 2 5 4 2 2" xfId="28631"/>
    <cellStyle name="Output 2 4 3 2 5 4 3" xfId="28632"/>
    <cellStyle name="Output 2 4 3 2 5 5" xfId="28633"/>
    <cellStyle name="Output 2 4 3 2 5 5 2" xfId="28634"/>
    <cellStyle name="Output 2 4 3 2 5 6" xfId="28635"/>
    <cellStyle name="Output 2 4 3 2 6" xfId="28636"/>
    <cellStyle name="Output 2 4 3 2 6 2" xfId="28637"/>
    <cellStyle name="Output 2 4 3 2 6 2 2" xfId="28638"/>
    <cellStyle name="Output 2 4 3 2 6 2 2 2" xfId="28639"/>
    <cellStyle name="Output 2 4 3 2 6 2 3" xfId="28640"/>
    <cellStyle name="Output 2 4 3 2 6 2 3 2" xfId="28641"/>
    <cellStyle name="Output 2 4 3 2 6 2 4" xfId="28642"/>
    <cellStyle name="Output 2 4 3 2 6 3" xfId="28643"/>
    <cellStyle name="Output 2 4 3 2 6 3 2" xfId="28644"/>
    <cellStyle name="Output 2 4 3 2 6 3 2 2" xfId="28645"/>
    <cellStyle name="Output 2 4 3 2 6 3 3" xfId="28646"/>
    <cellStyle name="Output 2 4 3 2 6 4" xfId="28647"/>
    <cellStyle name="Output 2 4 3 2 6 4 2" xfId="28648"/>
    <cellStyle name="Output 2 4 3 2 6 5" xfId="28649"/>
    <cellStyle name="Output 2 4 3 2 7" xfId="28650"/>
    <cellStyle name="Output 2 4 3 2 7 2" xfId="28651"/>
    <cellStyle name="Output 2 4 3 2 7 2 2" xfId="28652"/>
    <cellStyle name="Output 2 4 3 2 7 3" xfId="28653"/>
    <cellStyle name="Output 2 4 3 2 7 3 2" xfId="28654"/>
    <cellStyle name="Output 2 4 3 2 7 4" xfId="28655"/>
    <cellStyle name="Output 2 4 3 2 8" xfId="28656"/>
    <cellStyle name="Output 2 4 3 2 8 2" xfId="28657"/>
    <cellStyle name="Output 2 4 3 2 8 2 2" xfId="28658"/>
    <cellStyle name="Output 2 4 3 2 8 3" xfId="28659"/>
    <cellStyle name="Output 2 4 3 2 9" xfId="28660"/>
    <cellStyle name="Output 2 4 3 2 9 2" xfId="28661"/>
    <cellStyle name="Output 2 4 3 3" xfId="28662"/>
    <cellStyle name="Output 2 4 3 3 10" xfId="28663"/>
    <cellStyle name="Output 2 4 3 3 2" xfId="28664"/>
    <cellStyle name="Output 2 4 3 3 2 2" xfId="28665"/>
    <cellStyle name="Output 2 4 3 3 2 2 2" xfId="28666"/>
    <cellStyle name="Output 2 4 3 3 2 2 2 2" xfId="28667"/>
    <cellStyle name="Output 2 4 3 3 2 2 2 2 2" xfId="28668"/>
    <cellStyle name="Output 2 4 3 3 2 2 2 2 2 2" xfId="28669"/>
    <cellStyle name="Output 2 4 3 3 2 2 2 2 2 2 2" xfId="28670"/>
    <cellStyle name="Output 2 4 3 3 2 2 2 2 2 2 2 2" xfId="28671"/>
    <cellStyle name="Output 2 4 3 3 2 2 2 2 2 2 3" xfId="28672"/>
    <cellStyle name="Output 2 4 3 3 2 2 2 2 2 2 3 2" xfId="28673"/>
    <cellStyle name="Output 2 4 3 3 2 2 2 2 2 2 4" xfId="28674"/>
    <cellStyle name="Output 2 4 3 3 2 2 2 2 2 3" xfId="28675"/>
    <cellStyle name="Output 2 4 3 3 2 2 2 2 2 3 2" xfId="28676"/>
    <cellStyle name="Output 2 4 3 3 2 2 2 2 2 3 2 2" xfId="28677"/>
    <cellStyle name="Output 2 4 3 3 2 2 2 2 2 3 3" xfId="28678"/>
    <cellStyle name="Output 2 4 3 3 2 2 2 2 2 4" xfId="28679"/>
    <cellStyle name="Output 2 4 3 3 2 2 2 2 2 4 2" xfId="28680"/>
    <cellStyle name="Output 2 4 3 3 2 2 2 2 2 5" xfId="28681"/>
    <cellStyle name="Output 2 4 3 3 2 2 2 2 3" xfId="28682"/>
    <cellStyle name="Output 2 4 3 3 2 2 2 2 3 2" xfId="28683"/>
    <cellStyle name="Output 2 4 3 3 2 2 2 2 3 2 2" xfId="28684"/>
    <cellStyle name="Output 2 4 3 3 2 2 2 2 3 3" xfId="28685"/>
    <cellStyle name="Output 2 4 3 3 2 2 2 2 3 3 2" xfId="28686"/>
    <cellStyle name="Output 2 4 3 3 2 2 2 2 3 4" xfId="28687"/>
    <cellStyle name="Output 2 4 3 3 2 2 2 2 4" xfId="28688"/>
    <cellStyle name="Output 2 4 3 3 2 2 2 2 4 2" xfId="28689"/>
    <cellStyle name="Output 2 4 3 3 2 2 2 2 4 2 2" xfId="28690"/>
    <cellStyle name="Output 2 4 3 3 2 2 2 2 4 3" xfId="28691"/>
    <cellStyle name="Output 2 4 3 3 2 2 2 2 5" xfId="28692"/>
    <cellStyle name="Output 2 4 3 3 2 2 2 2 5 2" xfId="28693"/>
    <cellStyle name="Output 2 4 3 3 2 2 2 2 6" xfId="28694"/>
    <cellStyle name="Output 2 4 3 3 2 2 2 3" xfId="28695"/>
    <cellStyle name="Output 2 4 3 3 2 2 2 3 2" xfId="28696"/>
    <cellStyle name="Output 2 4 3 3 2 2 2 3 2 2" xfId="28697"/>
    <cellStyle name="Output 2 4 3 3 2 2 2 3 2 2 2" xfId="28698"/>
    <cellStyle name="Output 2 4 3 3 2 2 2 3 2 3" xfId="28699"/>
    <cellStyle name="Output 2 4 3 3 2 2 2 3 2 3 2" xfId="28700"/>
    <cellStyle name="Output 2 4 3 3 2 2 2 3 2 4" xfId="28701"/>
    <cellStyle name="Output 2 4 3 3 2 2 2 3 3" xfId="28702"/>
    <cellStyle name="Output 2 4 3 3 2 2 2 3 3 2" xfId="28703"/>
    <cellStyle name="Output 2 4 3 3 2 2 2 3 3 2 2" xfId="28704"/>
    <cellStyle name="Output 2 4 3 3 2 2 2 3 3 3" xfId="28705"/>
    <cellStyle name="Output 2 4 3 3 2 2 2 3 4" xfId="28706"/>
    <cellStyle name="Output 2 4 3 3 2 2 2 3 4 2" xfId="28707"/>
    <cellStyle name="Output 2 4 3 3 2 2 2 3 5" xfId="28708"/>
    <cellStyle name="Output 2 4 3 3 2 2 2 4" xfId="28709"/>
    <cellStyle name="Output 2 4 3 3 2 2 2 4 2" xfId="28710"/>
    <cellStyle name="Output 2 4 3 3 2 2 2 4 2 2" xfId="28711"/>
    <cellStyle name="Output 2 4 3 3 2 2 2 4 3" xfId="28712"/>
    <cellStyle name="Output 2 4 3 3 2 2 2 4 3 2" xfId="28713"/>
    <cellStyle name="Output 2 4 3 3 2 2 2 4 4" xfId="28714"/>
    <cellStyle name="Output 2 4 3 3 2 2 2 5" xfId="28715"/>
    <cellStyle name="Output 2 4 3 3 2 2 2 5 2" xfId="28716"/>
    <cellStyle name="Output 2 4 3 3 2 2 2 5 2 2" xfId="28717"/>
    <cellStyle name="Output 2 4 3 3 2 2 2 5 3" xfId="28718"/>
    <cellStyle name="Output 2 4 3 3 2 2 2 6" xfId="28719"/>
    <cellStyle name="Output 2 4 3 3 2 2 2 6 2" xfId="28720"/>
    <cellStyle name="Output 2 4 3 3 2 2 2 7" xfId="28721"/>
    <cellStyle name="Output 2 4 3 3 2 2 3" xfId="28722"/>
    <cellStyle name="Output 2 4 3 3 2 2 3 2" xfId="28723"/>
    <cellStyle name="Output 2 4 3 3 2 2 3 2 2" xfId="28724"/>
    <cellStyle name="Output 2 4 3 3 2 2 3 2 2 2" xfId="28725"/>
    <cellStyle name="Output 2 4 3 3 2 2 3 2 2 2 2" xfId="28726"/>
    <cellStyle name="Output 2 4 3 3 2 2 3 2 2 3" xfId="28727"/>
    <cellStyle name="Output 2 4 3 3 2 2 3 2 2 3 2" xfId="28728"/>
    <cellStyle name="Output 2 4 3 3 2 2 3 2 2 4" xfId="28729"/>
    <cellStyle name="Output 2 4 3 3 2 2 3 2 3" xfId="28730"/>
    <cellStyle name="Output 2 4 3 3 2 2 3 2 3 2" xfId="28731"/>
    <cellStyle name="Output 2 4 3 3 2 2 3 2 3 2 2" xfId="28732"/>
    <cellStyle name="Output 2 4 3 3 2 2 3 2 3 3" xfId="28733"/>
    <cellStyle name="Output 2 4 3 3 2 2 3 2 4" xfId="28734"/>
    <cellStyle name="Output 2 4 3 3 2 2 3 2 4 2" xfId="28735"/>
    <cellStyle name="Output 2 4 3 3 2 2 3 2 5" xfId="28736"/>
    <cellStyle name="Output 2 4 3 3 2 2 3 3" xfId="28737"/>
    <cellStyle name="Output 2 4 3 3 2 2 3 3 2" xfId="28738"/>
    <cellStyle name="Output 2 4 3 3 2 2 3 3 2 2" xfId="28739"/>
    <cellStyle name="Output 2 4 3 3 2 2 3 3 3" xfId="28740"/>
    <cellStyle name="Output 2 4 3 3 2 2 3 3 3 2" xfId="28741"/>
    <cellStyle name="Output 2 4 3 3 2 2 3 3 4" xfId="28742"/>
    <cellStyle name="Output 2 4 3 3 2 2 3 4" xfId="28743"/>
    <cellStyle name="Output 2 4 3 3 2 2 3 4 2" xfId="28744"/>
    <cellStyle name="Output 2 4 3 3 2 2 3 4 2 2" xfId="28745"/>
    <cellStyle name="Output 2 4 3 3 2 2 3 4 3" xfId="28746"/>
    <cellStyle name="Output 2 4 3 3 2 2 3 5" xfId="28747"/>
    <cellStyle name="Output 2 4 3 3 2 2 3 5 2" xfId="28748"/>
    <cellStyle name="Output 2 4 3 3 2 2 3 6" xfId="28749"/>
    <cellStyle name="Output 2 4 3 3 2 2 4" xfId="28750"/>
    <cellStyle name="Output 2 4 3 3 2 2 4 2" xfId="28751"/>
    <cellStyle name="Output 2 4 3 3 2 2 4 2 2" xfId="28752"/>
    <cellStyle name="Output 2 4 3 3 2 2 4 2 2 2" xfId="28753"/>
    <cellStyle name="Output 2 4 3 3 2 2 4 2 3" xfId="28754"/>
    <cellStyle name="Output 2 4 3 3 2 2 4 2 3 2" xfId="28755"/>
    <cellStyle name="Output 2 4 3 3 2 2 4 2 4" xfId="28756"/>
    <cellStyle name="Output 2 4 3 3 2 2 4 3" xfId="28757"/>
    <cellStyle name="Output 2 4 3 3 2 2 4 3 2" xfId="28758"/>
    <cellStyle name="Output 2 4 3 3 2 2 4 3 2 2" xfId="28759"/>
    <cellStyle name="Output 2 4 3 3 2 2 4 3 3" xfId="28760"/>
    <cellStyle name="Output 2 4 3 3 2 2 4 4" xfId="28761"/>
    <cellStyle name="Output 2 4 3 3 2 2 4 4 2" xfId="28762"/>
    <cellStyle name="Output 2 4 3 3 2 2 4 5" xfId="28763"/>
    <cellStyle name="Output 2 4 3 3 2 2 5" xfId="28764"/>
    <cellStyle name="Output 2 4 3 3 2 2 5 2" xfId="28765"/>
    <cellStyle name="Output 2 4 3 3 2 2 5 2 2" xfId="28766"/>
    <cellStyle name="Output 2 4 3 3 2 2 5 3" xfId="28767"/>
    <cellStyle name="Output 2 4 3 3 2 2 5 3 2" xfId="28768"/>
    <cellStyle name="Output 2 4 3 3 2 2 5 4" xfId="28769"/>
    <cellStyle name="Output 2 4 3 3 2 2 6" xfId="28770"/>
    <cellStyle name="Output 2 4 3 3 2 2 6 2" xfId="28771"/>
    <cellStyle name="Output 2 4 3 3 2 2 6 2 2" xfId="28772"/>
    <cellStyle name="Output 2 4 3 3 2 2 6 3" xfId="28773"/>
    <cellStyle name="Output 2 4 3 3 2 2 7" xfId="28774"/>
    <cellStyle name="Output 2 4 3 3 2 2 7 2" xfId="28775"/>
    <cellStyle name="Output 2 4 3 3 2 2 8" xfId="28776"/>
    <cellStyle name="Output 2 4 3 3 2 3" xfId="28777"/>
    <cellStyle name="Output 2 4 3 3 2 3 2" xfId="28778"/>
    <cellStyle name="Output 2 4 3 3 2 3 2 2" xfId="28779"/>
    <cellStyle name="Output 2 4 3 3 2 3 2 2 2" xfId="28780"/>
    <cellStyle name="Output 2 4 3 3 2 3 2 2 2 2" xfId="28781"/>
    <cellStyle name="Output 2 4 3 3 2 3 2 2 2 2 2" xfId="28782"/>
    <cellStyle name="Output 2 4 3 3 2 3 2 2 2 3" xfId="28783"/>
    <cellStyle name="Output 2 4 3 3 2 3 2 2 2 3 2" xfId="28784"/>
    <cellStyle name="Output 2 4 3 3 2 3 2 2 2 4" xfId="28785"/>
    <cellStyle name="Output 2 4 3 3 2 3 2 2 3" xfId="28786"/>
    <cellStyle name="Output 2 4 3 3 2 3 2 2 3 2" xfId="28787"/>
    <cellStyle name="Output 2 4 3 3 2 3 2 2 3 2 2" xfId="28788"/>
    <cellStyle name="Output 2 4 3 3 2 3 2 2 3 3" xfId="28789"/>
    <cellStyle name="Output 2 4 3 3 2 3 2 2 4" xfId="28790"/>
    <cellStyle name="Output 2 4 3 3 2 3 2 2 4 2" xfId="28791"/>
    <cellStyle name="Output 2 4 3 3 2 3 2 2 5" xfId="28792"/>
    <cellStyle name="Output 2 4 3 3 2 3 2 3" xfId="28793"/>
    <cellStyle name="Output 2 4 3 3 2 3 2 3 2" xfId="28794"/>
    <cellStyle name="Output 2 4 3 3 2 3 2 3 2 2" xfId="28795"/>
    <cellStyle name="Output 2 4 3 3 2 3 2 3 3" xfId="28796"/>
    <cellStyle name="Output 2 4 3 3 2 3 2 3 3 2" xfId="28797"/>
    <cellStyle name="Output 2 4 3 3 2 3 2 3 4" xfId="28798"/>
    <cellStyle name="Output 2 4 3 3 2 3 2 4" xfId="28799"/>
    <cellStyle name="Output 2 4 3 3 2 3 2 4 2" xfId="28800"/>
    <cellStyle name="Output 2 4 3 3 2 3 2 4 2 2" xfId="28801"/>
    <cellStyle name="Output 2 4 3 3 2 3 2 4 3" xfId="28802"/>
    <cellStyle name="Output 2 4 3 3 2 3 2 5" xfId="28803"/>
    <cellStyle name="Output 2 4 3 3 2 3 2 5 2" xfId="28804"/>
    <cellStyle name="Output 2 4 3 3 2 3 2 6" xfId="28805"/>
    <cellStyle name="Output 2 4 3 3 2 3 3" xfId="28806"/>
    <cellStyle name="Output 2 4 3 3 2 3 3 2" xfId="28807"/>
    <cellStyle name="Output 2 4 3 3 2 3 3 2 2" xfId="28808"/>
    <cellStyle name="Output 2 4 3 3 2 3 3 2 2 2" xfId="28809"/>
    <cellStyle name="Output 2 4 3 3 2 3 3 2 3" xfId="28810"/>
    <cellStyle name="Output 2 4 3 3 2 3 3 2 3 2" xfId="28811"/>
    <cellStyle name="Output 2 4 3 3 2 3 3 2 4" xfId="28812"/>
    <cellStyle name="Output 2 4 3 3 2 3 3 3" xfId="28813"/>
    <cellStyle name="Output 2 4 3 3 2 3 3 3 2" xfId="28814"/>
    <cellStyle name="Output 2 4 3 3 2 3 3 3 2 2" xfId="28815"/>
    <cellStyle name="Output 2 4 3 3 2 3 3 3 3" xfId="28816"/>
    <cellStyle name="Output 2 4 3 3 2 3 3 4" xfId="28817"/>
    <cellStyle name="Output 2 4 3 3 2 3 3 4 2" xfId="28818"/>
    <cellStyle name="Output 2 4 3 3 2 3 3 5" xfId="28819"/>
    <cellStyle name="Output 2 4 3 3 2 3 4" xfId="28820"/>
    <cellStyle name="Output 2 4 3 3 2 3 4 2" xfId="28821"/>
    <cellStyle name="Output 2 4 3 3 2 3 4 2 2" xfId="28822"/>
    <cellStyle name="Output 2 4 3 3 2 3 4 3" xfId="28823"/>
    <cellStyle name="Output 2 4 3 3 2 3 4 3 2" xfId="28824"/>
    <cellStyle name="Output 2 4 3 3 2 3 4 4" xfId="28825"/>
    <cellStyle name="Output 2 4 3 3 2 3 5" xfId="28826"/>
    <cellStyle name="Output 2 4 3 3 2 3 5 2" xfId="28827"/>
    <cellStyle name="Output 2 4 3 3 2 3 5 2 2" xfId="28828"/>
    <cellStyle name="Output 2 4 3 3 2 3 5 3" xfId="28829"/>
    <cellStyle name="Output 2 4 3 3 2 3 6" xfId="28830"/>
    <cellStyle name="Output 2 4 3 3 2 3 6 2" xfId="28831"/>
    <cellStyle name="Output 2 4 3 3 2 3 7" xfId="28832"/>
    <cellStyle name="Output 2 4 3 3 2 4" xfId="28833"/>
    <cellStyle name="Output 2 4 3 3 2 4 2" xfId="28834"/>
    <cellStyle name="Output 2 4 3 3 2 4 2 2" xfId="28835"/>
    <cellStyle name="Output 2 4 3 3 2 4 2 2 2" xfId="28836"/>
    <cellStyle name="Output 2 4 3 3 2 4 2 2 2 2" xfId="28837"/>
    <cellStyle name="Output 2 4 3 3 2 4 2 2 3" xfId="28838"/>
    <cellStyle name="Output 2 4 3 3 2 4 2 2 3 2" xfId="28839"/>
    <cellStyle name="Output 2 4 3 3 2 4 2 2 4" xfId="28840"/>
    <cellStyle name="Output 2 4 3 3 2 4 2 3" xfId="28841"/>
    <cellStyle name="Output 2 4 3 3 2 4 2 3 2" xfId="28842"/>
    <cellStyle name="Output 2 4 3 3 2 4 2 3 2 2" xfId="28843"/>
    <cellStyle name="Output 2 4 3 3 2 4 2 3 3" xfId="28844"/>
    <cellStyle name="Output 2 4 3 3 2 4 2 4" xfId="28845"/>
    <cellStyle name="Output 2 4 3 3 2 4 2 4 2" xfId="28846"/>
    <cellStyle name="Output 2 4 3 3 2 4 2 5" xfId="28847"/>
    <cellStyle name="Output 2 4 3 3 2 4 3" xfId="28848"/>
    <cellStyle name="Output 2 4 3 3 2 4 3 2" xfId="28849"/>
    <cellStyle name="Output 2 4 3 3 2 4 3 2 2" xfId="28850"/>
    <cellStyle name="Output 2 4 3 3 2 4 3 3" xfId="28851"/>
    <cellStyle name="Output 2 4 3 3 2 4 3 3 2" xfId="28852"/>
    <cellStyle name="Output 2 4 3 3 2 4 3 4" xfId="28853"/>
    <cellStyle name="Output 2 4 3 3 2 4 4" xfId="28854"/>
    <cellStyle name="Output 2 4 3 3 2 4 4 2" xfId="28855"/>
    <cellStyle name="Output 2 4 3 3 2 4 4 2 2" xfId="28856"/>
    <cellStyle name="Output 2 4 3 3 2 4 4 3" xfId="28857"/>
    <cellStyle name="Output 2 4 3 3 2 4 5" xfId="28858"/>
    <cellStyle name="Output 2 4 3 3 2 4 5 2" xfId="28859"/>
    <cellStyle name="Output 2 4 3 3 2 4 6" xfId="28860"/>
    <cellStyle name="Output 2 4 3 3 2 5" xfId="28861"/>
    <cellStyle name="Output 2 4 3 3 2 5 2" xfId="28862"/>
    <cellStyle name="Output 2 4 3 3 2 5 2 2" xfId="28863"/>
    <cellStyle name="Output 2 4 3 3 2 5 2 2 2" xfId="28864"/>
    <cellStyle name="Output 2 4 3 3 2 5 2 3" xfId="28865"/>
    <cellStyle name="Output 2 4 3 3 2 5 2 3 2" xfId="28866"/>
    <cellStyle name="Output 2 4 3 3 2 5 2 4" xfId="28867"/>
    <cellStyle name="Output 2 4 3 3 2 5 3" xfId="28868"/>
    <cellStyle name="Output 2 4 3 3 2 5 3 2" xfId="28869"/>
    <cellStyle name="Output 2 4 3 3 2 5 3 2 2" xfId="28870"/>
    <cellStyle name="Output 2 4 3 3 2 5 3 3" xfId="28871"/>
    <cellStyle name="Output 2 4 3 3 2 5 4" xfId="28872"/>
    <cellStyle name="Output 2 4 3 3 2 5 4 2" xfId="28873"/>
    <cellStyle name="Output 2 4 3 3 2 5 5" xfId="28874"/>
    <cellStyle name="Output 2 4 3 3 2 6" xfId="28875"/>
    <cellStyle name="Output 2 4 3 3 2 6 2" xfId="28876"/>
    <cellStyle name="Output 2 4 3 3 2 6 2 2" xfId="28877"/>
    <cellStyle name="Output 2 4 3 3 2 6 3" xfId="28878"/>
    <cellStyle name="Output 2 4 3 3 2 6 3 2" xfId="28879"/>
    <cellStyle name="Output 2 4 3 3 2 6 4" xfId="28880"/>
    <cellStyle name="Output 2 4 3 3 2 7" xfId="28881"/>
    <cellStyle name="Output 2 4 3 3 2 7 2" xfId="28882"/>
    <cellStyle name="Output 2 4 3 3 2 7 2 2" xfId="28883"/>
    <cellStyle name="Output 2 4 3 3 2 7 3" xfId="28884"/>
    <cellStyle name="Output 2 4 3 3 2 8" xfId="28885"/>
    <cellStyle name="Output 2 4 3 3 2 8 2" xfId="28886"/>
    <cellStyle name="Output 2 4 3 3 2 9" xfId="28887"/>
    <cellStyle name="Output 2 4 3 3 3" xfId="28888"/>
    <cellStyle name="Output 2 4 3 3 3 2" xfId="28889"/>
    <cellStyle name="Output 2 4 3 3 3 2 2" xfId="28890"/>
    <cellStyle name="Output 2 4 3 3 3 2 2 2" xfId="28891"/>
    <cellStyle name="Output 2 4 3 3 3 2 2 2 2" xfId="28892"/>
    <cellStyle name="Output 2 4 3 3 3 2 2 2 2 2" xfId="28893"/>
    <cellStyle name="Output 2 4 3 3 3 2 2 2 2 2 2" xfId="28894"/>
    <cellStyle name="Output 2 4 3 3 3 2 2 2 2 3" xfId="28895"/>
    <cellStyle name="Output 2 4 3 3 3 2 2 2 2 3 2" xfId="28896"/>
    <cellStyle name="Output 2 4 3 3 3 2 2 2 2 4" xfId="28897"/>
    <cellStyle name="Output 2 4 3 3 3 2 2 2 3" xfId="28898"/>
    <cellStyle name="Output 2 4 3 3 3 2 2 2 3 2" xfId="28899"/>
    <cellStyle name="Output 2 4 3 3 3 2 2 2 3 2 2" xfId="28900"/>
    <cellStyle name="Output 2 4 3 3 3 2 2 2 3 3" xfId="28901"/>
    <cellStyle name="Output 2 4 3 3 3 2 2 2 4" xfId="28902"/>
    <cellStyle name="Output 2 4 3 3 3 2 2 2 4 2" xfId="28903"/>
    <cellStyle name="Output 2 4 3 3 3 2 2 2 5" xfId="28904"/>
    <cellStyle name="Output 2 4 3 3 3 2 2 3" xfId="28905"/>
    <cellStyle name="Output 2 4 3 3 3 2 2 3 2" xfId="28906"/>
    <cellStyle name="Output 2 4 3 3 3 2 2 3 2 2" xfId="28907"/>
    <cellStyle name="Output 2 4 3 3 3 2 2 3 3" xfId="28908"/>
    <cellStyle name="Output 2 4 3 3 3 2 2 3 3 2" xfId="28909"/>
    <cellStyle name="Output 2 4 3 3 3 2 2 3 4" xfId="28910"/>
    <cellStyle name="Output 2 4 3 3 3 2 2 4" xfId="28911"/>
    <cellStyle name="Output 2 4 3 3 3 2 2 4 2" xfId="28912"/>
    <cellStyle name="Output 2 4 3 3 3 2 2 4 2 2" xfId="28913"/>
    <cellStyle name="Output 2 4 3 3 3 2 2 4 3" xfId="28914"/>
    <cellStyle name="Output 2 4 3 3 3 2 2 5" xfId="28915"/>
    <cellStyle name="Output 2 4 3 3 3 2 2 5 2" xfId="28916"/>
    <cellStyle name="Output 2 4 3 3 3 2 2 6" xfId="28917"/>
    <cellStyle name="Output 2 4 3 3 3 2 3" xfId="28918"/>
    <cellStyle name="Output 2 4 3 3 3 2 3 2" xfId="28919"/>
    <cellStyle name="Output 2 4 3 3 3 2 3 2 2" xfId="28920"/>
    <cellStyle name="Output 2 4 3 3 3 2 3 2 2 2" xfId="28921"/>
    <cellStyle name="Output 2 4 3 3 3 2 3 2 3" xfId="28922"/>
    <cellStyle name="Output 2 4 3 3 3 2 3 2 3 2" xfId="28923"/>
    <cellStyle name="Output 2 4 3 3 3 2 3 2 4" xfId="28924"/>
    <cellStyle name="Output 2 4 3 3 3 2 3 3" xfId="28925"/>
    <cellStyle name="Output 2 4 3 3 3 2 3 3 2" xfId="28926"/>
    <cellStyle name="Output 2 4 3 3 3 2 3 3 2 2" xfId="28927"/>
    <cellStyle name="Output 2 4 3 3 3 2 3 3 3" xfId="28928"/>
    <cellStyle name="Output 2 4 3 3 3 2 3 4" xfId="28929"/>
    <cellStyle name="Output 2 4 3 3 3 2 3 4 2" xfId="28930"/>
    <cellStyle name="Output 2 4 3 3 3 2 3 5" xfId="28931"/>
    <cellStyle name="Output 2 4 3 3 3 2 4" xfId="28932"/>
    <cellStyle name="Output 2 4 3 3 3 2 4 2" xfId="28933"/>
    <cellStyle name="Output 2 4 3 3 3 2 4 2 2" xfId="28934"/>
    <cellStyle name="Output 2 4 3 3 3 2 4 3" xfId="28935"/>
    <cellStyle name="Output 2 4 3 3 3 2 4 3 2" xfId="28936"/>
    <cellStyle name="Output 2 4 3 3 3 2 4 4" xfId="28937"/>
    <cellStyle name="Output 2 4 3 3 3 2 5" xfId="28938"/>
    <cellStyle name="Output 2 4 3 3 3 2 5 2" xfId="28939"/>
    <cellStyle name="Output 2 4 3 3 3 2 5 2 2" xfId="28940"/>
    <cellStyle name="Output 2 4 3 3 3 2 5 3" xfId="28941"/>
    <cellStyle name="Output 2 4 3 3 3 2 6" xfId="28942"/>
    <cellStyle name="Output 2 4 3 3 3 2 6 2" xfId="28943"/>
    <cellStyle name="Output 2 4 3 3 3 2 7" xfId="28944"/>
    <cellStyle name="Output 2 4 3 3 3 3" xfId="28945"/>
    <cellStyle name="Output 2 4 3 3 3 3 2" xfId="28946"/>
    <cellStyle name="Output 2 4 3 3 3 3 2 2" xfId="28947"/>
    <cellStyle name="Output 2 4 3 3 3 3 2 2 2" xfId="28948"/>
    <cellStyle name="Output 2 4 3 3 3 3 2 2 2 2" xfId="28949"/>
    <cellStyle name="Output 2 4 3 3 3 3 2 2 3" xfId="28950"/>
    <cellStyle name="Output 2 4 3 3 3 3 2 2 3 2" xfId="28951"/>
    <cellStyle name="Output 2 4 3 3 3 3 2 2 4" xfId="28952"/>
    <cellStyle name="Output 2 4 3 3 3 3 2 3" xfId="28953"/>
    <cellStyle name="Output 2 4 3 3 3 3 2 3 2" xfId="28954"/>
    <cellStyle name="Output 2 4 3 3 3 3 2 3 2 2" xfId="28955"/>
    <cellStyle name="Output 2 4 3 3 3 3 2 3 3" xfId="28956"/>
    <cellStyle name="Output 2 4 3 3 3 3 2 4" xfId="28957"/>
    <cellStyle name="Output 2 4 3 3 3 3 2 4 2" xfId="28958"/>
    <cellStyle name="Output 2 4 3 3 3 3 2 5" xfId="28959"/>
    <cellStyle name="Output 2 4 3 3 3 3 3" xfId="28960"/>
    <cellStyle name="Output 2 4 3 3 3 3 3 2" xfId="28961"/>
    <cellStyle name="Output 2 4 3 3 3 3 3 2 2" xfId="28962"/>
    <cellStyle name="Output 2 4 3 3 3 3 3 3" xfId="28963"/>
    <cellStyle name="Output 2 4 3 3 3 3 3 3 2" xfId="28964"/>
    <cellStyle name="Output 2 4 3 3 3 3 3 4" xfId="28965"/>
    <cellStyle name="Output 2 4 3 3 3 3 4" xfId="28966"/>
    <cellStyle name="Output 2 4 3 3 3 3 4 2" xfId="28967"/>
    <cellStyle name="Output 2 4 3 3 3 3 4 2 2" xfId="28968"/>
    <cellStyle name="Output 2 4 3 3 3 3 4 3" xfId="28969"/>
    <cellStyle name="Output 2 4 3 3 3 3 5" xfId="28970"/>
    <cellStyle name="Output 2 4 3 3 3 3 5 2" xfId="28971"/>
    <cellStyle name="Output 2 4 3 3 3 3 6" xfId="28972"/>
    <cellStyle name="Output 2 4 3 3 3 4" xfId="28973"/>
    <cellStyle name="Output 2 4 3 3 3 4 2" xfId="28974"/>
    <cellStyle name="Output 2 4 3 3 3 4 2 2" xfId="28975"/>
    <cellStyle name="Output 2 4 3 3 3 4 2 2 2" xfId="28976"/>
    <cellStyle name="Output 2 4 3 3 3 4 2 3" xfId="28977"/>
    <cellStyle name="Output 2 4 3 3 3 4 2 3 2" xfId="28978"/>
    <cellStyle name="Output 2 4 3 3 3 4 2 4" xfId="28979"/>
    <cellStyle name="Output 2 4 3 3 3 4 3" xfId="28980"/>
    <cellStyle name="Output 2 4 3 3 3 4 3 2" xfId="28981"/>
    <cellStyle name="Output 2 4 3 3 3 4 3 2 2" xfId="28982"/>
    <cellStyle name="Output 2 4 3 3 3 4 3 3" xfId="28983"/>
    <cellStyle name="Output 2 4 3 3 3 4 4" xfId="28984"/>
    <cellStyle name="Output 2 4 3 3 3 4 4 2" xfId="28985"/>
    <cellStyle name="Output 2 4 3 3 3 4 5" xfId="28986"/>
    <cellStyle name="Output 2 4 3 3 3 5" xfId="28987"/>
    <cellStyle name="Output 2 4 3 3 3 5 2" xfId="28988"/>
    <cellStyle name="Output 2 4 3 3 3 5 2 2" xfId="28989"/>
    <cellStyle name="Output 2 4 3 3 3 5 3" xfId="28990"/>
    <cellStyle name="Output 2 4 3 3 3 5 3 2" xfId="28991"/>
    <cellStyle name="Output 2 4 3 3 3 5 4" xfId="28992"/>
    <cellStyle name="Output 2 4 3 3 3 6" xfId="28993"/>
    <cellStyle name="Output 2 4 3 3 3 6 2" xfId="28994"/>
    <cellStyle name="Output 2 4 3 3 3 6 2 2" xfId="28995"/>
    <cellStyle name="Output 2 4 3 3 3 6 3" xfId="28996"/>
    <cellStyle name="Output 2 4 3 3 3 7" xfId="28997"/>
    <cellStyle name="Output 2 4 3 3 3 7 2" xfId="28998"/>
    <cellStyle name="Output 2 4 3 3 3 8" xfId="28999"/>
    <cellStyle name="Output 2 4 3 3 4" xfId="29000"/>
    <cellStyle name="Output 2 4 3 3 4 2" xfId="29001"/>
    <cellStyle name="Output 2 4 3 3 4 2 2" xfId="29002"/>
    <cellStyle name="Output 2 4 3 3 4 2 2 2" xfId="29003"/>
    <cellStyle name="Output 2 4 3 3 4 2 2 2 2" xfId="29004"/>
    <cellStyle name="Output 2 4 3 3 4 2 2 2 2 2" xfId="29005"/>
    <cellStyle name="Output 2 4 3 3 4 2 2 2 3" xfId="29006"/>
    <cellStyle name="Output 2 4 3 3 4 2 2 2 3 2" xfId="29007"/>
    <cellStyle name="Output 2 4 3 3 4 2 2 2 4" xfId="29008"/>
    <cellStyle name="Output 2 4 3 3 4 2 2 3" xfId="29009"/>
    <cellStyle name="Output 2 4 3 3 4 2 2 3 2" xfId="29010"/>
    <cellStyle name="Output 2 4 3 3 4 2 2 3 2 2" xfId="29011"/>
    <cellStyle name="Output 2 4 3 3 4 2 2 3 3" xfId="29012"/>
    <cellStyle name="Output 2 4 3 3 4 2 2 4" xfId="29013"/>
    <cellStyle name="Output 2 4 3 3 4 2 2 4 2" xfId="29014"/>
    <cellStyle name="Output 2 4 3 3 4 2 2 5" xfId="29015"/>
    <cellStyle name="Output 2 4 3 3 4 2 3" xfId="29016"/>
    <cellStyle name="Output 2 4 3 3 4 2 3 2" xfId="29017"/>
    <cellStyle name="Output 2 4 3 3 4 2 3 2 2" xfId="29018"/>
    <cellStyle name="Output 2 4 3 3 4 2 3 3" xfId="29019"/>
    <cellStyle name="Output 2 4 3 3 4 2 3 3 2" xfId="29020"/>
    <cellStyle name="Output 2 4 3 3 4 2 3 4" xfId="29021"/>
    <cellStyle name="Output 2 4 3 3 4 2 4" xfId="29022"/>
    <cellStyle name="Output 2 4 3 3 4 2 4 2" xfId="29023"/>
    <cellStyle name="Output 2 4 3 3 4 2 4 2 2" xfId="29024"/>
    <cellStyle name="Output 2 4 3 3 4 2 4 3" xfId="29025"/>
    <cellStyle name="Output 2 4 3 3 4 2 5" xfId="29026"/>
    <cellStyle name="Output 2 4 3 3 4 2 5 2" xfId="29027"/>
    <cellStyle name="Output 2 4 3 3 4 2 6" xfId="29028"/>
    <cellStyle name="Output 2 4 3 3 4 3" xfId="29029"/>
    <cellStyle name="Output 2 4 3 3 4 3 2" xfId="29030"/>
    <cellStyle name="Output 2 4 3 3 4 3 2 2" xfId="29031"/>
    <cellStyle name="Output 2 4 3 3 4 3 2 2 2" xfId="29032"/>
    <cellStyle name="Output 2 4 3 3 4 3 2 3" xfId="29033"/>
    <cellStyle name="Output 2 4 3 3 4 3 2 3 2" xfId="29034"/>
    <cellStyle name="Output 2 4 3 3 4 3 2 4" xfId="29035"/>
    <cellStyle name="Output 2 4 3 3 4 3 3" xfId="29036"/>
    <cellStyle name="Output 2 4 3 3 4 3 3 2" xfId="29037"/>
    <cellStyle name="Output 2 4 3 3 4 3 3 2 2" xfId="29038"/>
    <cellStyle name="Output 2 4 3 3 4 3 3 3" xfId="29039"/>
    <cellStyle name="Output 2 4 3 3 4 3 4" xfId="29040"/>
    <cellStyle name="Output 2 4 3 3 4 3 4 2" xfId="29041"/>
    <cellStyle name="Output 2 4 3 3 4 3 5" xfId="29042"/>
    <cellStyle name="Output 2 4 3 3 4 4" xfId="29043"/>
    <cellStyle name="Output 2 4 3 3 4 4 2" xfId="29044"/>
    <cellStyle name="Output 2 4 3 3 4 4 2 2" xfId="29045"/>
    <cellStyle name="Output 2 4 3 3 4 4 3" xfId="29046"/>
    <cellStyle name="Output 2 4 3 3 4 4 3 2" xfId="29047"/>
    <cellStyle name="Output 2 4 3 3 4 4 4" xfId="29048"/>
    <cellStyle name="Output 2 4 3 3 4 5" xfId="29049"/>
    <cellStyle name="Output 2 4 3 3 4 5 2" xfId="29050"/>
    <cellStyle name="Output 2 4 3 3 4 5 2 2" xfId="29051"/>
    <cellStyle name="Output 2 4 3 3 4 5 3" xfId="29052"/>
    <cellStyle name="Output 2 4 3 3 4 6" xfId="29053"/>
    <cellStyle name="Output 2 4 3 3 4 6 2" xfId="29054"/>
    <cellStyle name="Output 2 4 3 3 4 7" xfId="29055"/>
    <cellStyle name="Output 2 4 3 3 5" xfId="29056"/>
    <cellStyle name="Output 2 4 3 3 5 2" xfId="29057"/>
    <cellStyle name="Output 2 4 3 3 5 2 2" xfId="29058"/>
    <cellStyle name="Output 2 4 3 3 5 2 2 2" xfId="29059"/>
    <cellStyle name="Output 2 4 3 3 5 2 2 2 2" xfId="29060"/>
    <cellStyle name="Output 2 4 3 3 5 2 2 3" xfId="29061"/>
    <cellStyle name="Output 2 4 3 3 5 2 2 3 2" xfId="29062"/>
    <cellStyle name="Output 2 4 3 3 5 2 2 4" xfId="29063"/>
    <cellStyle name="Output 2 4 3 3 5 2 3" xfId="29064"/>
    <cellStyle name="Output 2 4 3 3 5 2 3 2" xfId="29065"/>
    <cellStyle name="Output 2 4 3 3 5 2 3 2 2" xfId="29066"/>
    <cellStyle name="Output 2 4 3 3 5 2 3 3" xfId="29067"/>
    <cellStyle name="Output 2 4 3 3 5 2 4" xfId="29068"/>
    <cellStyle name="Output 2 4 3 3 5 2 4 2" xfId="29069"/>
    <cellStyle name="Output 2 4 3 3 5 2 5" xfId="29070"/>
    <cellStyle name="Output 2 4 3 3 5 3" xfId="29071"/>
    <cellStyle name="Output 2 4 3 3 5 3 2" xfId="29072"/>
    <cellStyle name="Output 2 4 3 3 5 3 2 2" xfId="29073"/>
    <cellStyle name="Output 2 4 3 3 5 3 3" xfId="29074"/>
    <cellStyle name="Output 2 4 3 3 5 3 3 2" xfId="29075"/>
    <cellStyle name="Output 2 4 3 3 5 3 4" xfId="29076"/>
    <cellStyle name="Output 2 4 3 3 5 4" xfId="29077"/>
    <cellStyle name="Output 2 4 3 3 5 4 2" xfId="29078"/>
    <cellStyle name="Output 2 4 3 3 5 4 2 2" xfId="29079"/>
    <cellStyle name="Output 2 4 3 3 5 4 3" xfId="29080"/>
    <cellStyle name="Output 2 4 3 3 5 5" xfId="29081"/>
    <cellStyle name="Output 2 4 3 3 5 5 2" xfId="29082"/>
    <cellStyle name="Output 2 4 3 3 5 6" xfId="29083"/>
    <cellStyle name="Output 2 4 3 3 6" xfId="29084"/>
    <cellStyle name="Output 2 4 3 3 6 2" xfId="29085"/>
    <cellStyle name="Output 2 4 3 3 6 2 2" xfId="29086"/>
    <cellStyle name="Output 2 4 3 3 6 2 2 2" xfId="29087"/>
    <cellStyle name="Output 2 4 3 3 6 2 3" xfId="29088"/>
    <cellStyle name="Output 2 4 3 3 6 2 3 2" xfId="29089"/>
    <cellStyle name="Output 2 4 3 3 6 2 4" xfId="29090"/>
    <cellStyle name="Output 2 4 3 3 6 3" xfId="29091"/>
    <cellStyle name="Output 2 4 3 3 6 3 2" xfId="29092"/>
    <cellStyle name="Output 2 4 3 3 6 3 2 2" xfId="29093"/>
    <cellStyle name="Output 2 4 3 3 6 3 3" xfId="29094"/>
    <cellStyle name="Output 2 4 3 3 6 4" xfId="29095"/>
    <cellStyle name="Output 2 4 3 3 6 4 2" xfId="29096"/>
    <cellStyle name="Output 2 4 3 3 6 5" xfId="29097"/>
    <cellStyle name="Output 2 4 3 3 7" xfId="29098"/>
    <cellStyle name="Output 2 4 3 3 7 2" xfId="29099"/>
    <cellStyle name="Output 2 4 3 3 7 2 2" xfId="29100"/>
    <cellStyle name="Output 2 4 3 3 7 3" xfId="29101"/>
    <cellStyle name="Output 2 4 3 3 7 3 2" xfId="29102"/>
    <cellStyle name="Output 2 4 3 3 7 4" xfId="29103"/>
    <cellStyle name="Output 2 4 3 3 8" xfId="29104"/>
    <cellStyle name="Output 2 4 3 3 8 2" xfId="29105"/>
    <cellStyle name="Output 2 4 3 3 8 2 2" xfId="29106"/>
    <cellStyle name="Output 2 4 3 3 8 3" xfId="29107"/>
    <cellStyle name="Output 2 4 3 3 9" xfId="29108"/>
    <cellStyle name="Output 2 4 3 3 9 2" xfId="29109"/>
    <cellStyle name="Output 2 4 3 4" xfId="29110"/>
    <cellStyle name="Output 2 4 3 4 2" xfId="29111"/>
    <cellStyle name="Output 2 4 3 4 2 2" xfId="29112"/>
    <cellStyle name="Output 2 4 3 4 2 2 2" xfId="29113"/>
    <cellStyle name="Output 2 4 3 4 2 2 2 2" xfId="29114"/>
    <cellStyle name="Output 2 4 3 4 2 2 2 2 2" xfId="29115"/>
    <cellStyle name="Output 2 4 3 4 2 2 2 2 2 2" xfId="29116"/>
    <cellStyle name="Output 2 4 3 4 2 2 2 2 2 2 2" xfId="29117"/>
    <cellStyle name="Output 2 4 3 4 2 2 2 2 2 3" xfId="29118"/>
    <cellStyle name="Output 2 4 3 4 2 2 2 2 2 3 2" xfId="29119"/>
    <cellStyle name="Output 2 4 3 4 2 2 2 2 2 4" xfId="29120"/>
    <cellStyle name="Output 2 4 3 4 2 2 2 2 3" xfId="29121"/>
    <cellStyle name="Output 2 4 3 4 2 2 2 2 3 2" xfId="29122"/>
    <cellStyle name="Output 2 4 3 4 2 2 2 2 3 2 2" xfId="29123"/>
    <cellStyle name="Output 2 4 3 4 2 2 2 2 3 3" xfId="29124"/>
    <cellStyle name="Output 2 4 3 4 2 2 2 2 4" xfId="29125"/>
    <cellStyle name="Output 2 4 3 4 2 2 2 2 4 2" xfId="29126"/>
    <cellStyle name="Output 2 4 3 4 2 2 2 2 5" xfId="29127"/>
    <cellStyle name="Output 2 4 3 4 2 2 2 3" xfId="29128"/>
    <cellStyle name="Output 2 4 3 4 2 2 2 3 2" xfId="29129"/>
    <cellStyle name="Output 2 4 3 4 2 2 2 3 2 2" xfId="29130"/>
    <cellStyle name="Output 2 4 3 4 2 2 2 3 3" xfId="29131"/>
    <cellStyle name="Output 2 4 3 4 2 2 2 3 3 2" xfId="29132"/>
    <cellStyle name="Output 2 4 3 4 2 2 2 3 4" xfId="29133"/>
    <cellStyle name="Output 2 4 3 4 2 2 2 4" xfId="29134"/>
    <cellStyle name="Output 2 4 3 4 2 2 2 4 2" xfId="29135"/>
    <cellStyle name="Output 2 4 3 4 2 2 2 4 2 2" xfId="29136"/>
    <cellStyle name="Output 2 4 3 4 2 2 2 4 3" xfId="29137"/>
    <cellStyle name="Output 2 4 3 4 2 2 2 5" xfId="29138"/>
    <cellStyle name="Output 2 4 3 4 2 2 2 5 2" xfId="29139"/>
    <cellStyle name="Output 2 4 3 4 2 2 2 6" xfId="29140"/>
    <cellStyle name="Output 2 4 3 4 2 2 3" xfId="29141"/>
    <cellStyle name="Output 2 4 3 4 2 2 3 2" xfId="29142"/>
    <cellStyle name="Output 2 4 3 4 2 2 3 2 2" xfId="29143"/>
    <cellStyle name="Output 2 4 3 4 2 2 3 2 2 2" xfId="29144"/>
    <cellStyle name="Output 2 4 3 4 2 2 3 2 3" xfId="29145"/>
    <cellStyle name="Output 2 4 3 4 2 2 3 2 3 2" xfId="29146"/>
    <cellStyle name="Output 2 4 3 4 2 2 3 2 4" xfId="29147"/>
    <cellStyle name="Output 2 4 3 4 2 2 3 3" xfId="29148"/>
    <cellStyle name="Output 2 4 3 4 2 2 3 3 2" xfId="29149"/>
    <cellStyle name="Output 2 4 3 4 2 2 3 3 2 2" xfId="29150"/>
    <cellStyle name="Output 2 4 3 4 2 2 3 3 3" xfId="29151"/>
    <cellStyle name="Output 2 4 3 4 2 2 3 4" xfId="29152"/>
    <cellStyle name="Output 2 4 3 4 2 2 3 4 2" xfId="29153"/>
    <cellStyle name="Output 2 4 3 4 2 2 3 5" xfId="29154"/>
    <cellStyle name="Output 2 4 3 4 2 2 4" xfId="29155"/>
    <cellStyle name="Output 2 4 3 4 2 2 4 2" xfId="29156"/>
    <cellStyle name="Output 2 4 3 4 2 2 4 2 2" xfId="29157"/>
    <cellStyle name="Output 2 4 3 4 2 2 4 3" xfId="29158"/>
    <cellStyle name="Output 2 4 3 4 2 2 4 3 2" xfId="29159"/>
    <cellStyle name="Output 2 4 3 4 2 2 4 4" xfId="29160"/>
    <cellStyle name="Output 2 4 3 4 2 2 5" xfId="29161"/>
    <cellStyle name="Output 2 4 3 4 2 2 5 2" xfId="29162"/>
    <cellStyle name="Output 2 4 3 4 2 2 5 2 2" xfId="29163"/>
    <cellStyle name="Output 2 4 3 4 2 2 5 3" xfId="29164"/>
    <cellStyle name="Output 2 4 3 4 2 2 6" xfId="29165"/>
    <cellStyle name="Output 2 4 3 4 2 2 6 2" xfId="29166"/>
    <cellStyle name="Output 2 4 3 4 2 2 7" xfId="29167"/>
    <cellStyle name="Output 2 4 3 4 2 3" xfId="29168"/>
    <cellStyle name="Output 2 4 3 4 2 3 2" xfId="29169"/>
    <cellStyle name="Output 2 4 3 4 2 3 2 2" xfId="29170"/>
    <cellStyle name="Output 2 4 3 4 2 3 2 2 2" xfId="29171"/>
    <cellStyle name="Output 2 4 3 4 2 3 2 2 2 2" xfId="29172"/>
    <cellStyle name="Output 2 4 3 4 2 3 2 2 3" xfId="29173"/>
    <cellStyle name="Output 2 4 3 4 2 3 2 2 3 2" xfId="29174"/>
    <cellStyle name="Output 2 4 3 4 2 3 2 2 4" xfId="29175"/>
    <cellStyle name="Output 2 4 3 4 2 3 2 3" xfId="29176"/>
    <cellStyle name="Output 2 4 3 4 2 3 2 3 2" xfId="29177"/>
    <cellStyle name="Output 2 4 3 4 2 3 2 3 2 2" xfId="29178"/>
    <cellStyle name="Output 2 4 3 4 2 3 2 3 3" xfId="29179"/>
    <cellStyle name="Output 2 4 3 4 2 3 2 4" xfId="29180"/>
    <cellStyle name="Output 2 4 3 4 2 3 2 4 2" xfId="29181"/>
    <cellStyle name="Output 2 4 3 4 2 3 2 5" xfId="29182"/>
    <cellStyle name="Output 2 4 3 4 2 3 3" xfId="29183"/>
    <cellStyle name="Output 2 4 3 4 2 3 3 2" xfId="29184"/>
    <cellStyle name="Output 2 4 3 4 2 3 3 2 2" xfId="29185"/>
    <cellStyle name="Output 2 4 3 4 2 3 3 3" xfId="29186"/>
    <cellStyle name="Output 2 4 3 4 2 3 3 3 2" xfId="29187"/>
    <cellStyle name="Output 2 4 3 4 2 3 3 4" xfId="29188"/>
    <cellStyle name="Output 2 4 3 4 2 3 4" xfId="29189"/>
    <cellStyle name="Output 2 4 3 4 2 3 4 2" xfId="29190"/>
    <cellStyle name="Output 2 4 3 4 2 3 4 2 2" xfId="29191"/>
    <cellStyle name="Output 2 4 3 4 2 3 4 3" xfId="29192"/>
    <cellStyle name="Output 2 4 3 4 2 3 5" xfId="29193"/>
    <cellStyle name="Output 2 4 3 4 2 3 5 2" xfId="29194"/>
    <cellStyle name="Output 2 4 3 4 2 3 6" xfId="29195"/>
    <cellStyle name="Output 2 4 3 4 2 4" xfId="29196"/>
    <cellStyle name="Output 2 4 3 4 2 4 2" xfId="29197"/>
    <cellStyle name="Output 2 4 3 4 2 4 2 2" xfId="29198"/>
    <cellStyle name="Output 2 4 3 4 2 4 2 2 2" xfId="29199"/>
    <cellStyle name="Output 2 4 3 4 2 4 2 3" xfId="29200"/>
    <cellStyle name="Output 2 4 3 4 2 4 2 3 2" xfId="29201"/>
    <cellStyle name="Output 2 4 3 4 2 4 2 4" xfId="29202"/>
    <cellStyle name="Output 2 4 3 4 2 4 3" xfId="29203"/>
    <cellStyle name="Output 2 4 3 4 2 4 3 2" xfId="29204"/>
    <cellStyle name="Output 2 4 3 4 2 4 3 2 2" xfId="29205"/>
    <cellStyle name="Output 2 4 3 4 2 4 3 3" xfId="29206"/>
    <cellStyle name="Output 2 4 3 4 2 4 4" xfId="29207"/>
    <cellStyle name="Output 2 4 3 4 2 4 4 2" xfId="29208"/>
    <cellStyle name="Output 2 4 3 4 2 4 5" xfId="29209"/>
    <cellStyle name="Output 2 4 3 4 2 5" xfId="29210"/>
    <cellStyle name="Output 2 4 3 4 2 5 2" xfId="29211"/>
    <cellStyle name="Output 2 4 3 4 2 5 2 2" xfId="29212"/>
    <cellStyle name="Output 2 4 3 4 2 5 3" xfId="29213"/>
    <cellStyle name="Output 2 4 3 4 2 5 3 2" xfId="29214"/>
    <cellStyle name="Output 2 4 3 4 2 5 4" xfId="29215"/>
    <cellStyle name="Output 2 4 3 4 2 6" xfId="29216"/>
    <cellStyle name="Output 2 4 3 4 2 6 2" xfId="29217"/>
    <cellStyle name="Output 2 4 3 4 2 6 2 2" xfId="29218"/>
    <cellStyle name="Output 2 4 3 4 2 6 3" xfId="29219"/>
    <cellStyle name="Output 2 4 3 4 2 7" xfId="29220"/>
    <cellStyle name="Output 2 4 3 4 2 7 2" xfId="29221"/>
    <cellStyle name="Output 2 4 3 4 2 8" xfId="29222"/>
    <cellStyle name="Output 2 4 3 4 3" xfId="29223"/>
    <cellStyle name="Output 2 4 3 4 3 2" xfId="29224"/>
    <cellStyle name="Output 2 4 3 4 3 2 2" xfId="29225"/>
    <cellStyle name="Output 2 4 3 4 3 2 2 2" xfId="29226"/>
    <cellStyle name="Output 2 4 3 4 3 2 2 2 2" xfId="29227"/>
    <cellStyle name="Output 2 4 3 4 3 2 2 2 2 2" xfId="29228"/>
    <cellStyle name="Output 2 4 3 4 3 2 2 2 3" xfId="29229"/>
    <cellStyle name="Output 2 4 3 4 3 2 2 2 3 2" xfId="29230"/>
    <cellStyle name="Output 2 4 3 4 3 2 2 2 4" xfId="29231"/>
    <cellStyle name="Output 2 4 3 4 3 2 2 3" xfId="29232"/>
    <cellStyle name="Output 2 4 3 4 3 2 2 3 2" xfId="29233"/>
    <cellStyle name="Output 2 4 3 4 3 2 2 3 2 2" xfId="29234"/>
    <cellStyle name="Output 2 4 3 4 3 2 2 3 3" xfId="29235"/>
    <cellStyle name="Output 2 4 3 4 3 2 2 4" xfId="29236"/>
    <cellStyle name="Output 2 4 3 4 3 2 2 4 2" xfId="29237"/>
    <cellStyle name="Output 2 4 3 4 3 2 2 5" xfId="29238"/>
    <cellStyle name="Output 2 4 3 4 3 2 3" xfId="29239"/>
    <cellStyle name="Output 2 4 3 4 3 2 3 2" xfId="29240"/>
    <cellStyle name="Output 2 4 3 4 3 2 3 2 2" xfId="29241"/>
    <cellStyle name="Output 2 4 3 4 3 2 3 3" xfId="29242"/>
    <cellStyle name="Output 2 4 3 4 3 2 3 3 2" xfId="29243"/>
    <cellStyle name="Output 2 4 3 4 3 2 3 4" xfId="29244"/>
    <cellStyle name="Output 2 4 3 4 3 2 4" xfId="29245"/>
    <cellStyle name="Output 2 4 3 4 3 2 4 2" xfId="29246"/>
    <cellStyle name="Output 2 4 3 4 3 2 4 2 2" xfId="29247"/>
    <cellStyle name="Output 2 4 3 4 3 2 4 3" xfId="29248"/>
    <cellStyle name="Output 2 4 3 4 3 2 5" xfId="29249"/>
    <cellStyle name="Output 2 4 3 4 3 2 5 2" xfId="29250"/>
    <cellStyle name="Output 2 4 3 4 3 2 6" xfId="29251"/>
    <cellStyle name="Output 2 4 3 4 3 3" xfId="29252"/>
    <cellStyle name="Output 2 4 3 4 3 3 2" xfId="29253"/>
    <cellStyle name="Output 2 4 3 4 3 3 2 2" xfId="29254"/>
    <cellStyle name="Output 2 4 3 4 3 3 2 2 2" xfId="29255"/>
    <cellStyle name="Output 2 4 3 4 3 3 2 3" xfId="29256"/>
    <cellStyle name="Output 2 4 3 4 3 3 2 3 2" xfId="29257"/>
    <cellStyle name="Output 2 4 3 4 3 3 2 4" xfId="29258"/>
    <cellStyle name="Output 2 4 3 4 3 3 3" xfId="29259"/>
    <cellStyle name="Output 2 4 3 4 3 3 3 2" xfId="29260"/>
    <cellStyle name="Output 2 4 3 4 3 3 3 2 2" xfId="29261"/>
    <cellStyle name="Output 2 4 3 4 3 3 3 3" xfId="29262"/>
    <cellStyle name="Output 2 4 3 4 3 3 4" xfId="29263"/>
    <cellStyle name="Output 2 4 3 4 3 3 4 2" xfId="29264"/>
    <cellStyle name="Output 2 4 3 4 3 3 5" xfId="29265"/>
    <cellStyle name="Output 2 4 3 4 3 4" xfId="29266"/>
    <cellStyle name="Output 2 4 3 4 3 4 2" xfId="29267"/>
    <cellStyle name="Output 2 4 3 4 3 4 2 2" xfId="29268"/>
    <cellStyle name="Output 2 4 3 4 3 4 3" xfId="29269"/>
    <cellStyle name="Output 2 4 3 4 3 4 3 2" xfId="29270"/>
    <cellStyle name="Output 2 4 3 4 3 4 4" xfId="29271"/>
    <cellStyle name="Output 2 4 3 4 3 5" xfId="29272"/>
    <cellStyle name="Output 2 4 3 4 3 5 2" xfId="29273"/>
    <cellStyle name="Output 2 4 3 4 3 5 2 2" xfId="29274"/>
    <cellStyle name="Output 2 4 3 4 3 5 3" xfId="29275"/>
    <cellStyle name="Output 2 4 3 4 3 6" xfId="29276"/>
    <cellStyle name="Output 2 4 3 4 3 6 2" xfId="29277"/>
    <cellStyle name="Output 2 4 3 4 3 7" xfId="29278"/>
    <cellStyle name="Output 2 4 3 4 4" xfId="29279"/>
    <cellStyle name="Output 2 4 3 4 4 2" xfId="29280"/>
    <cellStyle name="Output 2 4 3 4 4 2 2" xfId="29281"/>
    <cellStyle name="Output 2 4 3 4 4 2 2 2" xfId="29282"/>
    <cellStyle name="Output 2 4 3 4 4 2 2 2 2" xfId="29283"/>
    <cellStyle name="Output 2 4 3 4 4 2 2 3" xfId="29284"/>
    <cellStyle name="Output 2 4 3 4 4 2 2 3 2" xfId="29285"/>
    <cellStyle name="Output 2 4 3 4 4 2 2 4" xfId="29286"/>
    <cellStyle name="Output 2 4 3 4 4 2 3" xfId="29287"/>
    <cellStyle name="Output 2 4 3 4 4 2 3 2" xfId="29288"/>
    <cellStyle name="Output 2 4 3 4 4 2 3 2 2" xfId="29289"/>
    <cellStyle name="Output 2 4 3 4 4 2 3 3" xfId="29290"/>
    <cellStyle name="Output 2 4 3 4 4 2 4" xfId="29291"/>
    <cellStyle name="Output 2 4 3 4 4 2 4 2" xfId="29292"/>
    <cellStyle name="Output 2 4 3 4 4 2 5" xfId="29293"/>
    <cellStyle name="Output 2 4 3 4 4 3" xfId="29294"/>
    <cellStyle name="Output 2 4 3 4 4 3 2" xfId="29295"/>
    <cellStyle name="Output 2 4 3 4 4 3 2 2" xfId="29296"/>
    <cellStyle name="Output 2 4 3 4 4 3 3" xfId="29297"/>
    <cellStyle name="Output 2 4 3 4 4 3 3 2" xfId="29298"/>
    <cellStyle name="Output 2 4 3 4 4 3 4" xfId="29299"/>
    <cellStyle name="Output 2 4 3 4 4 4" xfId="29300"/>
    <cellStyle name="Output 2 4 3 4 4 4 2" xfId="29301"/>
    <cellStyle name="Output 2 4 3 4 4 4 2 2" xfId="29302"/>
    <cellStyle name="Output 2 4 3 4 4 4 3" xfId="29303"/>
    <cellStyle name="Output 2 4 3 4 4 5" xfId="29304"/>
    <cellStyle name="Output 2 4 3 4 4 5 2" xfId="29305"/>
    <cellStyle name="Output 2 4 3 4 4 6" xfId="29306"/>
    <cellStyle name="Output 2 4 3 4 5" xfId="29307"/>
    <cellStyle name="Output 2 4 3 4 5 2" xfId="29308"/>
    <cellStyle name="Output 2 4 3 4 5 2 2" xfId="29309"/>
    <cellStyle name="Output 2 4 3 4 5 2 2 2" xfId="29310"/>
    <cellStyle name="Output 2 4 3 4 5 2 3" xfId="29311"/>
    <cellStyle name="Output 2 4 3 4 5 2 3 2" xfId="29312"/>
    <cellStyle name="Output 2 4 3 4 5 2 4" xfId="29313"/>
    <cellStyle name="Output 2 4 3 4 5 3" xfId="29314"/>
    <cellStyle name="Output 2 4 3 4 5 3 2" xfId="29315"/>
    <cellStyle name="Output 2 4 3 4 5 3 2 2" xfId="29316"/>
    <cellStyle name="Output 2 4 3 4 5 3 3" xfId="29317"/>
    <cellStyle name="Output 2 4 3 4 5 4" xfId="29318"/>
    <cellStyle name="Output 2 4 3 4 5 4 2" xfId="29319"/>
    <cellStyle name="Output 2 4 3 4 5 5" xfId="29320"/>
    <cellStyle name="Output 2 4 3 4 6" xfId="29321"/>
    <cellStyle name="Output 2 4 3 4 6 2" xfId="29322"/>
    <cellStyle name="Output 2 4 3 4 6 2 2" xfId="29323"/>
    <cellStyle name="Output 2 4 3 4 6 3" xfId="29324"/>
    <cellStyle name="Output 2 4 3 4 6 3 2" xfId="29325"/>
    <cellStyle name="Output 2 4 3 4 6 4" xfId="29326"/>
    <cellStyle name="Output 2 4 3 4 7" xfId="29327"/>
    <cellStyle name="Output 2 4 3 4 7 2" xfId="29328"/>
    <cellStyle name="Output 2 4 3 4 7 2 2" xfId="29329"/>
    <cellStyle name="Output 2 4 3 4 7 3" xfId="29330"/>
    <cellStyle name="Output 2 4 3 4 8" xfId="29331"/>
    <cellStyle name="Output 2 4 3 4 8 2" xfId="29332"/>
    <cellStyle name="Output 2 4 3 4 9" xfId="29333"/>
    <cellStyle name="Output 2 4 3 5" xfId="29334"/>
    <cellStyle name="Output 2 4 3 5 2" xfId="29335"/>
    <cellStyle name="Output 2 4 3 5 2 2" xfId="29336"/>
    <cellStyle name="Output 2 4 3 5 2 2 2" xfId="29337"/>
    <cellStyle name="Output 2 4 3 5 2 2 2 2" xfId="29338"/>
    <cellStyle name="Output 2 4 3 5 2 2 2 2 2" xfId="29339"/>
    <cellStyle name="Output 2 4 3 5 2 2 2 2 2 2" xfId="29340"/>
    <cellStyle name="Output 2 4 3 5 2 2 2 2 3" xfId="29341"/>
    <cellStyle name="Output 2 4 3 5 2 2 2 2 3 2" xfId="29342"/>
    <cellStyle name="Output 2 4 3 5 2 2 2 2 4" xfId="29343"/>
    <cellStyle name="Output 2 4 3 5 2 2 2 3" xfId="29344"/>
    <cellStyle name="Output 2 4 3 5 2 2 2 3 2" xfId="29345"/>
    <cellStyle name="Output 2 4 3 5 2 2 2 3 2 2" xfId="29346"/>
    <cellStyle name="Output 2 4 3 5 2 2 2 3 3" xfId="29347"/>
    <cellStyle name="Output 2 4 3 5 2 2 2 4" xfId="29348"/>
    <cellStyle name="Output 2 4 3 5 2 2 2 4 2" xfId="29349"/>
    <cellStyle name="Output 2 4 3 5 2 2 2 5" xfId="29350"/>
    <cellStyle name="Output 2 4 3 5 2 2 3" xfId="29351"/>
    <cellStyle name="Output 2 4 3 5 2 2 3 2" xfId="29352"/>
    <cellStyle name="Output 2 4 3 5 2 2 3 2 2" xfId="29353"/>
    <cellStyle name="Output 2 4 3 5 2 2 3 3" xfId="29354"/>
    <cellStyle name="Output 2 4 3 5 2 2 3 3 2" xfId="29355"/>
    <cellStyle name="Output 2 4 3 5 2 2 3 4" xfId="29356"/>
    <cellStyle name="Output 2 4 3 5 2 2 4" xfId="29357"/>
    <cellStyle name="Output 2 4 3 5 2 2 4 2" xfId="29358"/>
    <cellStyle name="Output 2 4 3 5 2 2 4 2 2" xfId="29359"/>
    <cellStyle name="Output 2 4 3 5 2 2 4 3" xfId="29360"/>
    <cellStyle name="Output 2 4 3 5 2 2 5" xfId="29361"/>
    <cellStyle name="Output 2 4 3 5 2 2 5 2" xfId="29362"/>
    <cellStyle name="Output 2 4 3 5 2 2 6" xfId="29363"/>
    <cellStyle name="Output 2 4 3 5 2 3" xfId="29364"/>
    <cellStyle name="Output 2 4 3 5 2 3 2" xfId="29365"/>
    <cellStyle name="Output 2 4 3 5 2 3 2 2" xfId="29366"/>
    <cellStyle name="Output 2 4 3 5 2 3 2 2 2" xfId="29367"/>
    <cellStyle name="Output 2 4 3 5 2 3 2 3" xfId="29368"/>
    <cellStyle name="Output 2 4 3 5 2 3 2 3 2" xfId="29369"/>
    <cellStyle name="Output 2 4 3 5 2 3 2 4" xfId="29370"/>
    <cellStyle name="Output 2 4 3 5 2 3 3" xfId="29371"/>
    <cellStyle name="Output 2 4 3 5 2 3 3 2" xfId="29372"/>
    <cellStyle name="Output 2 4 3 5 2 3 3 2 2" xfId="29373"/>
    <cellStyle name="Output 2 4 3 5 2 3 3 3" xfId="29374"/>
    <cellStyle name="Output 2 4 3 5 2 3 4" xfId="29375"/>
    <cellStyle name="Output 2 4 3 5 2 3 4 2" xfId="29376"/>
    <cellStyle name="Output 2 4 3 5 2 3 5" xfId="29377"/>
    <cellStyle name="Output 2 4 3 5 2 4" xfId="29378"/>
    <cellStyle name="Output 2 4 3 5 2 4 2" xfId="29379"/>
    <cellStyle name="Output 2 4 3 5 2 4 2 2" xfId="29380"/>
    <cellStyle name="Output 2 4 3 5 2 4 3" xfId="29381"/>
    <cellStyle name="Output 2 4 3 5 2 4 3 2" xfId="29382"/>
    <cellStyle name="Output 2 4 3 5 2 4 4" xfId="29383"/>
    <cellStyle name="Output 2 4 3 5 2 5" xfId="29384"/>
    <cellStyle name="Output 2 4 3 5 2 5 2" xfId="29385"/>
    <cellStyle name="Output 2 4 3 5 2 5 2 2" xfId="29386"/>
    <cellStyle name="Output 2 4 3 5 2 5 3" xfId="29387"/>
    <cellStyle name="Output 2 4 3 5 2 6" xfId="29388"/>
    <cellStyle name="Output 2 4 3 5 2 6 2" xfId="29389"/>
    <cellStyle name="Output 2 4 3 5 2 7" xfId="29390"/>
    <cellStyle name="Output 2 4 3 5 3" xfId="29391"/>
    <cellStyle name="Output 2 4 3 5 3 2" xfId="29392"/>
    <cellStyle name="Output 2 4 3 5 3 2 2" xfId="29393"/>
    <cellStyle name="Output 2 4 3 5 3 2 2 2" xfId="29394"/>
    <cellStyle name="Output 2 4 3 5 3 2 2 2 2" xfId="29395"/>
    <cellStyle name="Output 2 4 3 5 3 2 2 3" xfId="29396"/>
    <cellStyle name="Output 2 4 3 5 3 2 2 3 2" xfId="29397"/>
    <cellStyle name="Output 2 4 3 5 3 2 2 4" xfId="29398"/>
    <cellStyle name="Output 2 4 3 5 3 2 3" xfId="29399"/>
    <cellStyle name="Output 2 4 3 5 3 2 3 2" xfId="29400"/>
    <cellStyle name="Output 2 4 3 5 3 2 3 2 2" xfId="29401"/>
    <cellStyle name="Output 2 4 3 5 3 2 3 3" xfId="29402"/>
    <cellStyle name="Output 2 4 3 5 3 2 4" xfId="29403"/>
    <cellStyle name="Output 2 4 3 5 3 2 4 2" xfId="29404"/>
    <cellStyle name="Output 2 4 3 5 3 2 5" xfId="29405"/>
    <cellStyle name="Output 2 4 3 5 3 3" xfId="29406"/>
    <cellStyle name="Output 2 4 3 5 3 3 2" xfId="29407"/>
    <cellStyle name="Output 2 4 3 5 3 3 2 2" xfId="29408"/>
    <cellStyle name="Output 2 4 3 5 3 3 3" xfId="29409"/>
    <cellStyle name="Output 2 4 3 5 3 3 3 2" xfId="29410"/>
    <cellStyle name="Output 2 4 3 5 3 3 4" xfId="29411"/>
    <cellStyle name="Output 2 4 3 5 3 4" xfId="29412"/>
    <cellStyle name="Output 2 4 3 5 3 4 2" xfId="29413"/>
    <cellStyle name="Output 2 4 3 5 3 4 2 2" xfId="29414"/>
    <cellStyle name="Output 2 4 3 5 3 4 3" xfId="29415"/>
    <cellStyle name="Output 2 4 3 5 3 5" xfId="29416"/>
    <cellStyle name="Output 2 4 3 5 3 5 2" xfId="29417"/>
    <cellStyle name="Output 2 4 3 5 3 6" xfId="29418"/>
    <cellStyle name="Output 2 4 3 5 4" xfId="29419"/>
    <cellStyle name="Output 2 4 3 5 4 2" xfId="29420"/>
    <cellStyle name="Output 2 4 3 5 4 2 2" xfId="29421"/>
    <cellStyle name="Output 2 4 3 5 4 2 2 2" xfId="29422"/>
    <cellStyle name="Output 2 4 3 5 4 2 3" xfId="29423"/>
    <cellStyle name="Output 2 4 3 5 4 2 3 2" xfId="29424"/>
    <cellStyle name="Output 2 4 3 5 4 2 4" xfId="29425"/>
    <cellStyle name="Output 2 4 3 5 4 3" xfId="29426"/>
    <cellStyle name="Output 2 4 3 5 4 3 2" xfId="29427"/>
    <cellStyle name="Output 2 4 3 5 4 3 2 2" xfId="29428"/>
    <cellStyle name="Output 2 4 3 5 4 3 3" xfId="29429"/>
    <cellStyle name="Output 2 4 3 5 4 4" xfId="29430"/>
    <cellStyle name="Output 2 4 3 5 4 4 2" xfId="29431"/>
    <cellStyle name="Output 2 4 3 5 4 5" xfId="29432"/>
    <cellStyle name="Output 2 4 3 5 5" xfId="29433"/>
    <cellStyle name="Output 2 4 3 5 5 2" xfId="29434"/>
    <cellStyle name="Output 2 4 3 5 5 2 2" xfId="29435"/>
    <cellStyle name="Output 2 4 3 5 5 3" xfId="29436"/>
    <cellStyle name="Output 2 4 3 5 5 3 2" xfId="29437"/>
    <cellStyle name="Output 2 4 3 5 5 4" xfId="29438"/>
    <cellStyle name="Output 2 4 3 5 6" xfId="29439"/>
    <cellStyle name="Output 2 4 3 5 6 2" xfId="29440"/>
    <cellStyle name="Output 2 4 3 5 6 2 2" xfId="29441"/>
    <cellStyle name="Output 2 4 3 5 6 3" xfId="29442"/>
    <cellStyle name="Output 2 4 3 5 7" xfId="29443"/>
    <cellStyle name="Output 2 4 3 5 7 2" xfId="29444"/>
    <cellStyle name="Output 2 4 3 5 8" xfId="29445"/>
    <cellStyle name="Output 2 4 3 6" xfId="29446"/>
    <cellStyle name="Output 2 4 3 6 2" xfId="29447"/>
    <cellStyle name="Output 2 4 3 6 2 2" xfId="29448"/>
    <cellStyle name="Output 2 4 3 6 2 2 2" xfId="29449"/>
    <cellStyle name="Output 2 4 3 6 2 2 2 2" xfId="29450"/>
    <cellStyle name="Output 2 4 3 6 2 2 2 2 2" xfId="29451"/>
    <cellStyle name="Output 2 4 3 6 2 2 2 3" xfId="29452"/>
    <cellStyle name="Output 2 4 3 6 2 2 2 3 2" xfId="29453"/>
    <cellStyle name="Output 2 4 3 6 2 2 2 4" xfId="29454"/>
    <cellStyle name="Output 2 4 3 6 2 2 3" xfId="29455"/>
    <cellStyle name="Output 2 4 3 6 2 2 3 2" xfId="29456"/>
    <cellStyle name="Output 2 4 3 6 2 2 3 2 2" xfId="29457"/>
    <cellStyle name="Output 2 4 3 6 2 2 3 3" xfId="29458"/>
    <cellStyle name="Output 2 4 3 6 2 2 4" xfId="29459"/>
    <cellStyle name="Output 2 4 3 6 2 2 4 2" xfId="29460"/>
    <cellStyle name="Output 2 4 3 6 2 2 5" xfId="29461"/>
    <cellStyle name="Output 2 4 3 6 2 3" xfId="29462"/>
    <cellStyle name="Output 2 4 3 6 2 3 2" xfId="29463"/>
    <cellStyle name="Output 2 4 3 6 2 3 2 2" xfId="29464"/>
    <cellStyle name="Output 2 4 3 6 2 3 3" xfId="29465"/>
    <cellStyle name="Output 2 4 3 6 2 3 3 2" xfId="29466"/>
    <cellStyle name="Output 2 4 3 6 2 3 4" xfId="29467"/>
    <cellStyle name="Output 2 4 3 6 2 4" xfId="29468"/>
    <cellStyle name="Output 2 4 3 6 2 4 2" xfId="29469"/>
    <cellStyle name="Output 2 4 3 6 2 4 2 2" xfId="29470"/>
    <cellStyle name="Output 2 4 3 6 2 4 3" xfId="29471"/>
    <cellStyle name="Output 2 4 3 6 2 5" xfId="29472"/>
    <cellStyle name="Output 2 4 3 6 2 5 2" xfId="29473"/>
    <cellStyle name="Output 2 4 3 6 2 6" xfId="29474"/>
    <cellStyle name="Output 2 4 3 6 3" xfId="29475"/>
    <cellStyle name="Output 2 4 3 6 3 2" xfId="29476"/>
    <cellStyle name="Output 2 4 3 6 3 2 2" xfId="29477"/>
    <cellStyle name="Output 2 4 3 6 3 2 2 2" xfId="29478"/>
    <cellStyle name="Output 2 4 3 6 3 2 3" xfId="29479"/>
    <cellStyle name="Output 2 4 3 6 3 2 3 2" xfId="29480"/>
    <cellStyle name="Output 2 4 3 6 3 2 4" xfId="29481"/>
    <cellStyle name="Output 2 4 3 6 3 3" xfId="29482"/>
    <cellStyle name="Output 2 4 3 6 3 3 2" xfId="29483"/>
    <cellStyle name="Output 2 4 3 6 3 3 2 2" xfId="29484"/>
    <cellStyle name="Output 2 4 3 6 3 3 3" xfId="29485"/>
    <cellStyle name="Output 2 4 3 6 3 4" xfId="29486"/>
    <cellStyle name="Output 2 4 3 6 3 4 2" xfId="29487"/>
    <cellStyle name="Output 2 4 3 6 3 5" xfId="29488"/>
    <cellStyle name="Output 2 4 3 6 4" xfId="29489"/>
    <cellStyle name="Output 2 4 3 6 4 2" xfId="29490"/>
    <cellStyle name="Output 2 4 3 6 4 2 2" xfId="29491"/>
    <cellStyle name="Output 2 4 3 6 4 3" xfId="29492"/>
    <cellStyle name="Output 2 4 3 6 4 3 2" xfId="29493"/>
    <cellStyle name="Output 2 4 3 6 4 4" xfId="29494"/>
    <cellStyle name="Output 2 4 3 6 5" xfId="29495"/>
    <cellStyle name="Output 2 4 3 6 5 2" xfId="29496"/>
    <cellStyle name="Output 2 4 3 6 5 2 2" xfId="29497"/>
    <cellStyle name="Output 2 4 3 6 5 3" xfId="29498"/>
    <cellStyle name="Output 2 4 3 6 6" xfId="29499"/>
    <cellStyle name="Output 2 4 3 6 6 2" xfId="29500"/>
    <cellStyle name="Output 2 4 3 6 7" xfId="29501"/>
    <cellStyle name="Output 2 4 3 7" xfId="29502"/>
    <cellStyle name="Output 2 4 3 7 2" xfId="29503"/>
    <cellStyle name="Output 2 4 3 7 2 2" xfId="29504"/>
    <cellStyle name="Output 2 4 3 7 2 2 2" xfId="29505"/>
    <cellStyle name="Output 2 4 3 7 2 2 2 2" xfId="29506"/>
    <cellStyle name="Output 2 4 3 7 2 2 3" xfId="29507"/>
    <cellStyle name="Output 2 4 3 7 2 2 3 2" xfId="29508"/>
    <cellStyle name="Output 2 4 3 7 2 2 4" xfId="29509"/>
    <cellStyle name="Output 2 4 3 7 2 3" xfId="29510"/>
    <cellStyle name="Output 2 4 3 7 2 3 2" xfId="29511"/>
    <cellStyle name="Output 2 4 3 7 2 3 2 2" xfId="29512"/>
    <cellStyle name="Output 2 4 3 7 2 3 3" xfId="29513"/>
    <cellStyle name="Output 2 4 3 7 2 4" xfId="29514"/>
    <cellStyle name="Output 2 4 3 7 2 4 2" xfId="29515"/>
    <cellStyle name="Output 2 4 3 7 2 5" xfId="29516"/>
    <cellStyle name="Output 2 4 3 7 3" xfId="29517"/>
    <cellStyle name="Output 2 4 3 7 3 2" xfId="29518"/>
    <cellStyle name="Output 2 4 3 7 3 2 2" xfId="29519"/>
    <cellStyle name="Output 2 4 3 7 3 3" xfId="29520"/>
    <cellStyle name="Output 2 4 3 7 3 3 2" xfId="29521"/>
    <cellStyle name="Output 2 4 3 7 3 4" xfId="29522"/>
    <cellStyle name="Output 2 4 3 7 4" xfId="29523"/>
    <cellStyle name="Output 2 4 3 7 4 2" xfId="29524"/>
    <cellStyle name="Output 2 4 3 7 4 2 2" xfId="29525"/>
    <cellStyle name="Output 2 4 3 7 4 3" xfId="29526"/>
    <cellStyle name="Output 2 4 3 7 5" xfId="29527"/>
    <cellStyle name="Output 2 4 3 7 5 2" xfId="29528"/>
    <cellStyle name="Output 2 4 3 7 6" xfId="29529"/>
    <cellStyle name="Output 2 4 3 8" xfId="29530"/>
    <cellStyle name="Output 2 4 3 8 2" xfId="29531"/>
    <cellStyle name="Output 2 4 3 8 2 2" xfId="29532"/>
    <cellStyle name="Output 2 4 3 8 2 2 2" xfId="29533"/>
    <cellStyle name="Output 2 4 3 8 2 3" xfId="29534"/>
    <cellStyle name="Output 2 4 3 8 2 3 2" xfId="29535"/>
    <cellStyle name="Output 2 4 3 8 2 4" xfId="29536"/>
    <cellStyle name="Output 2 4 3 8 3" xfId="29537"/>
    <cellStyle name="Output 2 4 3 8 3 2" xfId="29538"/>
    <cellStyle name="Output 2 4 3 8 3 2 2" xfId="29539"/>
    <cellStyle name="Output 2 4 3 8 3 3" xfId="29540"/>
    <cellStyle name="Output 2 4 3 8 4" xfId="29541"/>
    <cellStyle name="Output 2 4 3 8 4 2" xfId="29542"/>
    <cellStyle name="Output 2 4 3 8 5" xfId="29543"/>
    <cellStyle name="Output 2 4 3 9" xfId="29544"/>
    <cellStyle name="Output 2 4 3 9 2" xfId="29545"/>
    <cellStyle name="Output 2 4 3 9 2 2" xfId="29546"/>
    <cellStyle name="Output 2 4 3 9 3" xfId="29547"/>
    <cellStyle name="Output 2 4 3 9 3 2" xfId="29548"/>
    <cellStyle name="Output 2 4 3 9 4" xfId="29549"/>
    <cellStyle name="Output 2 4 4" xfId="29550"/>
    <cellStyle name="Output 2 4 4 10" xfId="29551"/>
    <cellStyle name="Output 2 4 4 2" xfId="29552"/>
    <cellStyle name="Output 2 4 4 2 2" xfId="29553"/>
    <cellStyle name="Output 2 4 4 2 2 2" xfId="29554"/>
    <cellStyle name="Output 2 4 4 2 2 2 2" xfId="29555"/>
    <cellStyle name="Output 2 4 4 2 2 2 2 2" xfId="29556"/>
    <cellStyle name="Output 2 4 4 2 2 2 2 2 2" xfId="29557"/>
    <cellStyle name="Output 2 4 4 2 2 2 2 2 2 2" xfId="29558"/>
    <cellStyle name="Output 2 4 4 2 2 2 2 2 2 2 2" xfId="29559"/>
    <cellStyle name="Output 2 4 4 2 2 2 2 2 2 3" xfId="29560"/>
    <cellStyle name="Output 2 4 4 2 2 2 2 2 2 3 2" xfId="29561"/>
    <cellStyle name="Output 2 4 4 2 2 2 2 2 2 4" xfId="29562"/>
    <cellStyle name="Output 2 4 4 2 2 2 2 2 3" xfId="29563"/>
    <cellStyle name="Output 2 4 4 2 2 2 2 2 3 2" xfId="29564"/>
    <cellStyle name="Output 2 4 4 2 2 2 2 2 3 2 2" xfId="29565"/>
    <cellStyle name="Output 2 4 4 2 2 2 2 2 3 3" xfId="29566"/>
    <cellStyle name="Output 2 4 4 2 2 2 2 2 4" xfId="29567"/>
    <cellStyle name="Output 2 4 4 2 2 2 2 2 4 2" xfId="29568"/>
    <cellStyle name="Output 2 4 4 2 2 2 2 2 5" xfId="29569"/>
    <cellStyle name="Output 2 4 4 2 2 2 2 3" xfId="29570"/>
    <cellStyle name="Output 2 4 4 2 2 2 2 3 2" xfId="29571"/>
    <cellStyle name="Output 2 4 4 2 2 2 2 3 2 2" xfId="29572"/>
    <cellStyle name="Output 2 4 4 2 2 2 2 3 3" xfId="29573"/>
    <cellStyle name="Output 2 4 4 2 2 2 2 3 3 2" xfId="29574"/>
    <cellStyle name="Output 2 4 4 2 2 2 2 3 4" xfId="29575"/>
    <cellStyle name="Output 2 4 4 2 2 2 2 4" xfId="29576"/>
    <cellStyle name="Output 2 4 4 2 2 2 2 4 2" xfId="29577"/>
    <cellStyle name="Output 2 4 4 2 2 2 2 4 2 2" xfId="29578"/>
    <cellStyle name="Output 2 4 4 2 2 2 2 4 3" xfId="29579"/>
    <cellStyle name="Output 2 4 4 2 2 2 2 5" xfId="29580"/>
    <cellStyle name="Output 2 4 4 2 2 2 2 5 2" xfId="29581"/>
    <cellStyle name="Output 2 4 4 2 2 2 2 6" xfId="29582"/>
    <cellStyle name="Output 2 4 4 2 2 2 3" xfId="29583"/>
    <cellStyle name="Output 2 4 4 2 2 2 3 2" xfId="29584"/>
    <cellStyle name="Output 2 4 4 2 2 2 3 2 2" xfId="29585"/>
    <cellStyle name="Output 2 4 4 2 2 2 3 2 2 2" xfId="29586"/>
    <cellStyle name="Output 2 4 4 2 2 2 3 2 3" xfId="29587"/>
    <cellStyle name="Output 2 4 4 2 2 2 3 2 3 2" xfId="29588"/>
    <cellStyle name="Output 2 4 4 2 2 2 3 2 4" xfId="29589"/>
    <cellStyle name="Output 2 4 4 2 2 2 3 3" xfId="29590"/>
    <cellStyle name="Output 2 4 4 2 2 2 3 3 2" xfId="29591"/>
    <cellStyle name="Output 2 4 4 2 2 2 3 3 2 2" xfId="29592"/>
    <cellStyle name="Output 2 4 4 2 2 2 3 3 3" xfId="29593"/>
    <cellStyle name="Output 2 4 4 2 2 2 3 4" xfId="29594"/>
    <cellStyle name="Output 2 4 4 2 2 2 3 4 2" xfId="29595"/>
    <cellStyle name="Output 2 4 4 2 2 2 3 5" xfId="29596"/>
    <cellStyle name="Output 2 4 4 2 2 2 4" xfId="29597"/>
    <cellStyle name="Output 2 4 4 2 2 2 4 2" xfId="29598"/>
    <cellStyle name="Output 2 4 4 2 2 2 4 2 2" xfId="29599"/>
    <cellStyle name="Output 2 4 4 2 2 2 4 3" xfId="29600"/>
    <cellStyle name="Output 2 4 4 2 2 2 4 3 2" xfId="29601"/>
    <cellStyle name="Output 2 4 4 2 2 2 4 4" xfId="29602"/>
    <cellStyle name="Output 2 4 4 2 2 2 5" xfId="29603"/>
    <cellStyle name="Output 2 4 4 2 2 2 5 2" xfId="29604"/>
    <cellStyle name="Output 2 4 4 2 2 2 5 2 2" xfId="29605"/>
    <cellStyle name="Output 2 4 4 2 2 2 5 3" xfId="29606"/>
    <cellStyle name="Output 2 4 4 2 2 2 6" xfId="29607"/>
    <cellStyle name="Output 2 4 4 2 2 2 6 2" xfId="29608"/>
    <cellStyle name="Output 2 4 4 2 2 2 7" xfId="29609"/>
    <cellStyle name="Output 2 4 4 2 2 3" xfId="29610"/>
    <cellStyle name="Output 2 4 4 2 2 3 2" xfId="29611"/>
    <cellStyle name="Output 2 4 4 2 2 3 2 2" xfId="29612"/>
    <cellStyle name="Output 2 4 4 2 2 3 2 2 2" xfId="29613"/>
    <cellStyle name="Output 2 4 4 2 2 3 2 2 2 2" xfId="29614"/>
    <cellStyle name="Output 2 4 4 2 2 3 2 2 3" xfId="29615"/>
    <cellStyle name="Output 2 4 4 2 2 3 2 2 3 2" xfId="29616"/>
    <cellStyle name="Output 2 4 4 2 2 3 2 2 4" xfId="29617"/>
    <cellStyle name="Output 2 4 4 2 2 3 2 3" xfId="29618"/>
    <cellStyle name="Output 2 4 4 2 2 3 2 3 2" xfId="29619"/>
    <cellStyle name="Output 2 4 4 2 2 3 2 3 2 2" xfId="29620"/>
    <cellStyle name="Output 2 4 4 2 2 3 2 3 3" xfId="29621"/>
    <cellStyle name="Output 2 4 4 2 2 3 2 4" xfId="29622"/>
    <cellStyle name="Output 2 4 4 2 2 3 2 4 2" xfId="29623"/>
    <cellStyle name="Output 2 4 4 2 2 3 2 5" xfId="29624"/>
    <cellStyle name="Output 2 4 4 2 2 3 3" xfId="29625"/>
    <cellStyle name="Output 2 4 4 2 2 3 3 2" xfId="29626"/>
    <cellStyle name="Output 2 4 4 2 2 3 3 2 2" xfId="29627"/>
    <cellStyle name="Output 2 4 4 2 2 3 3 3" xfId="29628"/>
    <cellStyle name="Output 2 4 4 2 2 3 3 3 2" xfId="29629"/>
    <cellStyle name="Output 2 4 4 2 2 3 3 4" xfId="29630"/>
    <cellStyle name="Output 2 4 4 2 2 3 4" xfId="29631"/>
    <cellStyle name="Output 2 4 4 2 2 3 4 2" xfId="29632"/>
    <cellStyle name="Output 2 4 4 2 2 3 4 2 2" xfId="29633"/>
    <cellStyle name="Output 2 4 4 2 2 3 4 3" xfId="29634"/>
    <cellStyle name="Output 2 4 4 2 2 3 5" xfId="29635"/>
    <cellStyle name="Output 2 4 4 2 2 3 5 2" xfId="29636"/>
    <cellStyle name="Output 2 4 4 2 2 3 6" xfId="29637"/>
    <cellStyle name="Output 2 4 4 2 2 4" xfId="29638"/>
    <cellStyle name="Output 2 4 4 2 2 4 2" xfId="29639"/>
    <cellStyle name="Output 2 4 4 2 2 4 2 2" xfId="29640"/>
    <cellStyle name="Output 2 4 4 2 2 4 2 2 2" xfId="29641"/>
    <cellStyle name="Output 2 4 4 2 2 4 2 3" xfId="29642"/>
    <cellStyle name="Output 2 4 4 2 2 4 2 3 2" xfId="29643"/>
    <cellStyle name="Output 2 4 4 2 2 4 2 4" xfId="29644"/>
    <cellStyle name="Output 2 4 4 2 2 4 3" xfId="29645"/>
    <cellStyle name="Output 2 4 4 2 2 4 3 2" xfId="29646"/>
    <cellStyle name="Output 2 4 4 2 2 4 3 2 2" xfId="29647"/>
    <cellStyle name="Output 2 4 4 2 2 4 3 3" xfId="29648"/>
    <cellStyle name="Output 2 4 4 2 2 4 4" xfId="29649"/>
    <cellStyle name="Output 2 4 4 2 2 4 4 2" xfId="29650"/>
    <cellStyle name="Output 2 4 4 2 2 4 5" xfId="29651"/>
    <cellStyle name="Output 2 4 4 2 2 5" xfId="29652"/>
    <cellStyle name="Output 2 4 4 2 2 5 2" xfId="29653"/>
    <cellStyle name="Output 2 4 4 2 2 5 2 2" xfId="29654"/>
    <cellStyle name="Output 2 4 4 2 2 5 3" xfId="29655"/>
    <cellStyle name="Output 2 4 4 2 2 5 3 2" xfId="29656"/>
    <cellStyle name="Output 2 4 4 2 2 5 4" xfId="29657"/>
    <cellStyle name="Output 2 4 4 2 2 6" xfId="29658"/>
    <cellStyle name="Output 2 4 4 2 2 6 2" xfId="29659"/>
    <cellStyle name="Output 2 4 4 2 2 6 2 2" xfId="29660"/>
    <cellStyle name="Output 2 4 4 2 2 6 3" xfId="29661"/>
    <cellStyle name="Output 2 4 4 2 2 7" xfId="29662"/>
    <cellStyle name="Output 2 4 4 2 2 7 2" xfId="29663"/>
    <cellStyle name="Output 2 4 4 2 2 8" xfId="29664"/>
    <cellStyle name="Output 2 4 4 2 3" xfId="29665"/>
    <cellStyle name="Output 2 4 4 2 3 2" xfId="29666"/>
    <cellStyle name="Output 2 4 4 2 3 2 2" xfId="29667"/>
    <cellStyle name="Output 2 4 4 2 3 2 2 2" xfId="29668"/>
    <cellStyle name="Output 2 4 4 2 3 2 2 2 2" xfId="29669"/>
    <cellStyle name="Output 2 4 4 2 3 2 2 2 2 2" xfId="29670"/>
    <cellStyle name="Output 2 4 4 2 3 2 2 2 3" xfId="29671"/>
    <cellStyle name="Output 2 4 4 2 3 2 2 2 3 2" xfId="29672"/>
    <cellStyle name="Output 2 4 4 2 3 2 2 2 4" xfId="29673"/>
    <cellStyle name="Output 2 4 4 2 3 2 2 3" xfId="29674"/>
    <cellStyle name="Output 2 4 4 2 3 2 2 3 2" xfId="29675"/>
    <cellStyle name="Output 2 4 4 2 3 2 2 3 2 2" xfId="29676"/>
    <cellStyle name="Output 2 4 4 2 3 2 2 3 3" xfId="29677"/>
    <cellStyle name="Output 2 4 4 2 3 2 2 4" xfId="29678"/>
    <cellStyle name="Output 2 4 4 2 3 2 2 4 2" xfId="29679"/>
    <cellStyle name="Output 2 4 4 2 3 2 2 5" xfId="29680"/>
    <cellStyle name="Output 2 4 4 2 3 2 3" xfId="29681"/>
    <cellStyle name="Output 2 4 4 2 3 2 3 2" xfId="29682"/>
    <cellStyle name="Output 2 4 4 2 3 2 3 2 2" xfId="29683"/>
    <cellStyle name="Output 2 4 4 2 3 2 3 3" xfId="29684"/>
    <cellStyle name="Output 2 4 4 2 3 2 3 3 2" xfId="29685"/>
    <cellStyle name="Output 2 4 4 2 3 2 3 4" xfId="29686"/>
    <cellStyle name="Output 2 4 4 2 3 2 4" xfId="29687"/>
    <cellStyle name="Output 2 4 4 2 3 2 4 2" xfId="29688"/>
    <cellStyle name="Output 2 4 4 2 3 2 4 2 2" xfId="29689"/>
    <cellStyle name="Output 2 4 4 2 3 2 4 3" xfId="29690"/>
    <cellStyle name="Output 2 4 4 2 3 2 5" xfId="29691"/>
    <cellStyle name="Output 2 4 4 2 3 2 5 2" xfId="29692"/>
    <cellStyle name="Output 2 4 4 2 3 2 6" xfId="29693"/>
    <cellStyle name="Output 2 4 4 2 3 3" xfId="29694"/>
    <cellStyle name="Output 2 4 4 2 3 3 2" xfId="29695"/>
    <cellStyle name="Output 2 4 4 2 3 3 2 2" xfId="29696"/>
    <cellStyle name="Output 2 4 4 2 3 3 2 2 2" xfId="29697"/>
    <cellStyle name="Output 2 4 4 2 3 3 2 3" xfId="29698"/>
    <cellStyle name="Output 2 4 4 2 3 3 2 3 2" xfId="29699"/>
    <cellStyle name="Output 2 4 4 2 3 3 2 4" xfId="29700"/>
    <cellStyle name="Output 2 4 4 2 3 3 3" xfId="29701"/>
    <cellStyle name="Output 2 4 4 2 3 3 3 2" xfId="29702"/>
    <cellStyle name="Output 2 4 4 2 3 3 3 2 2" xfId="29703"/>
    <cellStyle name="Output 2 4 4 2 3 3 3 3" xfId="29704"/>
    <cellStyle name="Output 2 4 4 2 3 3 4" xfId="29705"/>
    <cellStyle name="Output 2 4 4 2 3 3 4 2" xfId="29706"/>
    <cellStyle name="Output 2 4 4 2 3 3 5" xfId="29707"/>
    <cellStyle name="Output 2 4 4 2 3 4" xfId="29708"/>
    <cellStyle name="Output 2 4 4 2 3 4 2" xfId="29709"/>
    <cellStyle name="Output 2 4 4 2 3 4 2 2" xfId="29710"/>
    <cellStyle name="Output 2 4 4 2 3 4 3" xfId="29711"/>
    <cellStyle name="Output 2 4 4 2 3 4 3 2" xfId="29712"/>
    <cellStyle name="Output 2 4 4 2 3 4 4" xfId="29713"/>
    <cellStyle name="Output 2 4 4 2 3 5" xfId="29714"/>
    <cellStyle name="Output 2 4 4 2 3 5 2" xfId="29715"/>
    <cellStyle name="Output 2 4 4 2 3 5 2 2" xfId="29716"/>
    <cellStyle name="Output 2 4 4 2 3 5 3" xfId="29717"/>
    <cellStyle name="Output 2 4 4 2 3 6" xfId="29718"/>
    <cellStyle name="Output 2 4 4 2 3 6 2" xfId="29719"/>
    <cellStyle name="Output 2 4 4 2 3 7" xfId="29720"/>
    <cellStyle name="Output 2 4 4 2 4" xfId="29721"/>
    <cellStyle name="Output 2 4 4 2 4 2" xfId="29722"/>
    <cellStyle name="Output 2 4 4 2 4 2 2" xfId="29723"/>
    <cellStyle name="Output 2 4 4 2 4 2 2 2" xfId="29724"/>
    <cellStyle name="Output 2 4 4 2 4 2 2 2 2" xfId="29725"/>
    <cellStyle name="Output 2 4 4 2 4 2 2 3" xfId="29726"/>
    <cellStyle name="Output 2 4 4 2 4 2 2 3 2" xfId="29727"/>
    <cellStyle name="Output 2 4 4 2 4 2 2 4" xfId="29728"/>
    <cellStyle name="Output 2 4 4 2 4 2 3" xfId="29729"/>
    <cellStyle name="Output 2 4 4 2 4 2 3 2" xfId="29730"/>
    <cellStyle name="Output 2 4 4 2 4 2 3 2 2" xfId="29731"/>
    <cellStyle name="Output 2 4 4 2 4 2 3 3" xfId="29732"/>
    <cellStyle name="Output 2 4 4 2 4 2 4" xfId="29733"/>
    <cellStyle name="Output 2 4 4 2 4 2 4 2" xfId="29734"/>
    <cellStyle name="Output 2 4 4 2 4 2 5" xfId="29735"/>
    <cellStyle name="Output 2 4 4 2 4 3" xfId="29736"/>
    <cellStyle name="Output 2 4 4 2 4 3 2" xfId="29737"/>
    <cellStyle name="Output 2 4 4 2 4 3 2 2" xfId="29738"/>
    <cellStyle name="Output 2 4 4 2 4 3 3" xfId="29739"/>
    <cellStyle name="Output 2 4 4 2 4 3 3 2" xfId="29740"/>
    <cellStyle name="Output 2 4 4 2 4 3 4" xfId="29741"/>
    <cellStyle name="Output 2 4 4 2 4 4" xfId="29742"/>
    <cellStyle name="Output 2 4 4 2 4 4 2" xfId="29743"/>
    <cellStyle name="Output 2 4 4 2 4 4 2 2" xfId="29744"/>
    <cellStyle name="Output 2 4 4 2 4 4 3" xfId="29745"/>
    <cellStyle name="Output 2 4 4 2 4 5" xfId="29746"/>
    <cellStyle name="Output 2 4 4 2 4 5 2" xfId="29747"/>
    <cellStyle name="Output 2 4 4 2 4 6" xfId="29748"/>
    <cellStyle name="Output 2 4 4 2 5" xfId="29749"/>
    <cellStyle name="Output 2 4 4 2 5 2" xfId="29750"/>
    <cellStyle name="Output 2 4 4 2 5 2 2" xfId="29751"/>
    <cellStyle name="Output 2 4 4 2 5 2 2 2" xfId="29752"/>
    <cellStyle name="Output 2 4 4 2 5 2 3" xfId="29753"/>
    <cellStyle name="Output 2 4 4 2 5 2 3 2" xfId="29754"/>
    <cellStyle name="Output 2 4 4 2 5 2 4" xfId="29755"/>
    <cellStyle name="Output 2 4 4 2 5 3" xfId="29756"/>
    <cellStyle name="Output 2 4 4 2 5 3 2" xfId="29757"/>
    <cellStyle name="Output 2 4 4 2 5 3 2 2" xfId="29758"/>
    <cellStyle name="Output 2 4 4 2 5 3 3" xfId="29759"/>
    <cellStyle name="Output 2 4 4 2 5 4" xfId="29760"/>
    <cellStyle name="Output 2 4 4 2 5 4 2" xfId="29761"/>
    <cellStyle name="Output 2 4 4 2 5 5" xfId="29762"/>
    <cellStyle name="Output 2 4 4 2 6" xfId="29763"/>
    <cellStyle name="Output 2 4 4 2 6 2" xfId="29764"/>
    <cellStyle name="Output 2 4 4 2 6 2 2" xfId="29765"/>
    <cellStyle name="Output 2 4 4 2 6 3" xfId="29766"/>
    <cellStyle name="Output 2 4 4 2 6 3 2" xfId="29767"/>
    <cellStyle name="Output 2 4 4 2 6 4" xfId="29768"/>
    <cellStyle name="Output 2 4 4 2 7" xfId="29769"/>
    <cellStyle name="Output 2 4 4 2 7 2" xfId="29770"/>
    <cellStyle name="Output 2 4 4 2 7 2 2" xfId="29771"/>
    <cellStyle name="Output 2 4 4 2 7 3" xfId="29772"/>
    <cellStyle name="Output 2 4 4 2 8" xfId="29773"/>
    <cellStyle name="Output 2 4 4 2 8 2" xfId="29774"/>
    <cellStyle name="Output 2 4 4 2 9" xfId="29775"/>
    <cellStyle name="Output 2 4 4 3" xfId="29776"/>
    <cellStyle name="Output 2 4 4 3 2" xfId="29777"/>
    <cellStyle name="Output 2 4 4 3 2 2" xfId="29778"/>
    <cellStyle name="Output 2 4 4 3 2 2 2" xfId="29779"/>
    <cellStyle name="Output 2 4 4 3 2 2 2 2" xfId="29780"/>
    <cellStyle name="Output 2 4 4 3 2 2 2 2 2" xfId="29781"/>
    <cellStyle name="Output 2 4 4 3 2 2 2 2 2 2" xfId="29782"/>
    <cellStyle name="Output 2 4 4 3 2 2 2 2 3" xfId="29783"/>
    <cellStyle name="Output 2 4 4 3 2 2 2 2 3 2" xfId="29784"/>
    <cellStyle name="Output 2 4 4 3 2 2 2 2 4" xfId="29785"/>
    <cellStyle name="Output 2 4 4 3 2 2 2 3" xfId="29786"/>
    <cellStyle name="Output 2 4 4 3 2 2 2 3 2" xfId="29787"/>
    <cellStyle name="Output 2 4 4 3 2 2 2 3 2 2" xfId="29788"/>
    <cellStyle name="Output 2 4 4 3 2 2 2 3 3" xfId="29789"/>
    <cellStyle name="Output 2 4 4 3 2 2 2 4" xfId="29790"/>
    <cellStyle name="Output 2 4 4 3 2 2 2 4 2" xfId="29791"/>
    <cellStyle name="Output 2 4 4 3 2 2 2 5" xfId="29792"/>
    <cellStyle name="Output 2 4 4 3 2 2 3" xfId="29793"/>
    <cellStyle name="Output 2 4 4 3 2 2 3 2" xfId="29794"/>
    <cellStyle name="Output 2 4 4 3 2 2 3 2 2" xfId="29795"/>
    <cellStyle name="Output 2 4 4 3 2 2 3 3" xfId="29796"/>
    <cellStyle name="Output 2 4 4 3 2 2 3 3 2" xfId="29797"/>
    <cellStyle name="Output 2 4 4 3 2 2 3 4" xfId="29798"/>
    <cellStyle name="Output 2 4 4 3 2 2 4" xfId="29799"/>
    <cellStyle name="Output 2 4 4 3 2 2 4 2" xfId="29800"/>
    <cellStyle name="Output 2 4 4 3 2 2 4 2 2" xfId="29801"/>
    <cellStyle name="Output 2 4 4 3 2 2 4 3" xfId="29802"/>
    <cellStyle name="Output 2 4 4 3 2 2 5" xfId="29803"/>
    <cellStyle name="Output 2 4 4 3 2 2 5 2" xfId="29804"/>
    <cellStyle name="Output 2 4 4 3 2 2 6" xfId="29805"/>
    <cellStyle name="Output 2 4 4 3 2 3" xfId="29806"/>
    <cellStyle name="Output 2 4 4 3 2 3 2" xfId="29807"/>
    <cellStyle name="Output 2 4 4 3 2 3 2 2" xfId="29808"/>
    <cellStyle name="Output 2 4 4 3 2 3 2 2 2" xfId="29809"/>
    <cellStyle name="Output 2 4 4 3 2 3 2 3" xfId="29810"/>
    <cellStyle name="Output 2 4 4 3 2 3 2 3 2" xfId="29811"/>
    <cellStyle name="Output 2 4 4 3 2 3 2 4" xfId="29812"/>
    <cellStyle name="Output 2 4 4 3 2 3 3" xfId="29813"/>
    <cellStyle name="Output 2 4 4 3 2 3 3 2" xfId="29814"/>
    <cellStyle name="Output 2 4 4 3 2 3 3 2 2" xfId="29815"/>
    <cellStyle name="Output 2 4 4 3 2 3 3 3" xfId="29816"/>
    <cellStyle name="Output 2 4 4 3 2 3 4" xfId="29817"/>
    <cellStyle name="Output 2 4 4 3 2 3 4 2" xfId="29818"/>
    <cellStyle name="Output 2 4 4 3 2 3 5" xfId="29819"/>
    <cellStyle name="Output 2 4 4 3 2 4" xfId="29820"/>
    <cellStyle name="Output 2 4 4 3 2 4 2" xfId="29821"/>
    <cellStyle name="Output 2 4 4 3 2 4 2 2" xfId="29822"/>
    <cellStyle name="Output 2 4 4 3 2 4 3" xfId="29823"/>
    <cellStyle name="Output 2 4 4 3 2 4 3 2" xfId="29824"/>
    <cellStyle name="Output 2 4 4 3 2 4 4" xfId="29825"/>
    <cellStyle name="Output 2 4 4 3 2 5" xfId="29826"/>
    <cellStyle name="Output 2 4 4 3 2 5 2" xfId="29827"/>
    <cellStyle name="Output 2 4 4 3 2 5 2 2" xfId="29828"/>
    <cellStyle name="Output 2 4 4 3 2 5 3" xfId="29829"/>
    <cellStyle name="Output 2 4 4 3 2 6" xfId="29830"/>
    <cellStyle name="Output 2 4 4 3 2 6 2" xfId="29831"/>
    <cellStyle name="Output 2 4 4 3 2 7" xfId="29832"/>
    <cellStyle name="Output 2 4 4 3 3" xfId="29833"/>
    <cellStyle name="Output 2 4 4 3 3 2" xfId="29834"/>
    <cellStyle name="Output 2 4 4 3 3 2 2" xfId="29835"/>
    <cellStyle name="Output 2 4 4 3 3 2 2 2" xfId="29836"/>
    <cellStyle name="Output 2 4 4 3 3 2 2 2 2" xfId="29837"/>
    <cellStyle name="Output 2 4 4 3 3 2 2 3" xfId="29838"/>
    <cellStyle name="Output 2 4 4 3 3 2 2 3 2" xfId="29839"/>
    <cellStyle name="Output 2 4 4 3 3 2 2 4" xfId="29840"/>
    <cellStyle name="Output 2 4 4 3 3 2 3" xfId="29841"/>
    <cellStyle name="Output 2 4 4 3 3 2 3 2" xfId="29842"/>
    <cellStyle name="Output 2 4 4 3 3 2 3 2 2" xfId="29843"/>
    <cellStyle name="Output 2 4 4 3 3 2 3 3" xfId="29844"/>
    <cellStyle name="Output 2 4 4 3 3 2 4" xfId="29845"/>
    <cellStyle name="Output 2 4 4 3 3 2 4 2" xfId="29846"/>
    <cellStyle name="Output 2 4 4 3 3 2 5" xfId="29847"/>
    <cellStyle name="Output 2 4 4 3 3 3" xfId="29848"/>
    <cellStyle name="Output 2 4 4 3 3 3 2" xfId="29849"/>
    <cellStyle name="Output 2 4 4 3 3 3 2 2" xfId="29850"/>
    <cellStyle name="Output 2 4 4 3 3 3 3" xfId="29851"/>
    <cellStyle name="Output 2 4 4 3 3 3 3 2" xfId="29852"/>
    <cellStyle name="Output 2 4 4 3 3 3 4" xfId="29853"/>
    <cellStyle name="Output 2 4 4 3 3 4" xfId="29854"/>
    <cellStyle name="Output 2 4 4 3 3 4 2" xfId="29855"/>
    <cellStyle name="Output 2 4 4 3 3 4 2 2" xfId="29856"/>
    <cellStyle name="Output 2 4 4 3 3 4 3" xfId="29857"/>
    <cellStyle name="Output 2 4 4 3 3 5" xfId="29858"/>
    <cellStyle name="Output 2 4 4 3 3 5 2" xfId="29859"/>
    <cellStyle name="Output 2 4 4 3 3 6" xfId="29860"/>
    <cellStyle name="Output 2 4 4 3 4" xfId="29861"/>
    <cellStyle name="Output 2 4 4 3 4 2" xfId="29862"/>
    <cellStyle name="Output 2 4 4 3 4 2 2" xfId="29863"/>
    <cellStyle name="Output 2 4 4 3 4 2 2 2" xfId="29864"/>
    <cellStyle name="Output 2 4 4 3 4 2 3" xfId="29865"/>
    <cellStyle name="Output 2 4 4 3 4 2 3 2" xfId="29866"/>
    <cellStyle name="Output 2 4 4 3 4 2 4" xfId="29867"/>
    <cellStyle name="Output 2 4 4 3 4 3" xfId="29868"/>
    <cellStyle name="Output 2 4 4 3 4 3 2" xfId="29869"/>
    <cellStyle name="Output 2 4 4 3 4 3 2 2" xfId="29870"/>
    <cellStyle name="Output 2 4 4 3 4 3 3" xfId="29871"/>
    <cellStyle name="Output 2 4 4 3 4 4" xfId="29872"/>
    <cellStyle name="Output 2 4 4 3 4 4 2" xfId="29873"/>
    <cellStyle name="Output 2 4 4 3 4 5" xfId="29874"/>
    <cellStyle name="Output 2 4 4 3 5" xfId="29875"/>
    <cellStyle name="Output 2 4 4 3 5 2" xfId="29876"/>
    <cellStyle name="Output 2 4 4 3 5 2 2" xfId="29877"/>
    <cellStyle name="Output 2 4 4 3 5 3" xfId="29878"/>
    <cellStyle name="Output 2 4 4 3 5 3 2" xfId="29879"/>
    <cellStyle name="Output 2 4 4 3 5 4" xfId="29880"/>
    <cellStyle name="Output 2 4 4 3 6" xfId="29881"/>
    <cellStyle name="Output 2 4 4 3 6 2" xfId="29882"/>
    <cellStyle name="Output 2 4 4 3 6 2 2" xfId="29883"/>
    <cellStyle name="Output 2 4 4 3 6 3" xfId="29884"/>
    <cellStyle name="Output 2 4 4 3 7" xfId="29885"/>
    <cellStyle name="Output 2 4 4 3 7 2" xfId="29886"/>
    <cellStyle name="Output 2 4 4 3 8" xfId="29887"/>
    <cellStyle name="Output 2 4 4 4" xfId="29888"/>
    <cellStyle name="Output 2 4 4 4 2" xfId="29889"/>
    <cellStyle name="Output 2 4 4 4 2 2" xfId="29890"/>
    <cellStyle name="Output 2 4 4 4 2 2 2" xfId="29891"/>
    <cellStyle name="Output 2 4 4 4 2 2 2 2" xfId="29892"/>
    <cellStyle name="Output 2 4 4 4 2 2 2 2 2" xfId="29893"/>
    <cellStyle name="Output 2 4 4 4 2 2 2 3" xfId="29894"/>
    <cellStyle name="Output 2 4 4 4 2 2 2 3 2" xfId="29895"/>
    <cellStyle name="Output 2 4 4 4 2 2 2 4" xfId="29896"/>
    <cellStyle name="Output 2 4 4 4 2 2 3" xfId="29897"/>
    <cellStyle name="Output 2 4 4 4 2 2 3 2" xfId="29898"/>
    <cellStyle name="Output 2 4 4 4 2 2 3 2 2" xfId="29899"/>
    <cellStyle name="Output 2 4 4 4 2 2 3 3" xfId="29900"/>
    <cellStyle name="Output 2 4 4 4 2 2 4" xfId="29901"/>
    <cellStyle name="Output 2 4 4 4 2 2 4 2" xfId="29902"/>
    <cellStyle name="Output 2 4 4 4 2 2 5" xfId="29903"/>
    <cellStyle name="Output 2 4 4 4 2 3" xfId="29904"/>
    <cellStyle name="Output 2 4 4 4 2 3 2" xfId="29905"/>
    <cellStyle name="Output 2 4 4 4 2 3 2 2" xfId="29906"/>
    <cellStyle name="Output 2 4 4 4 2 3 3" xfId="29907"/>
    <cellStyle name="Output 2 4 4 4 2 3 3 2" xfId="29908"/>
    <cellStyle name="Output 2 4 4 4 2 3 4" xfId="29909"/>
    <cellStyle name="Output 2 4 4 4 2 4" xfId="29910"/>
    <cellStyle name="Output 2 4 4 4 2 4 2" xfId="29911"/>
    <cellStyle name="Output 2 4 4 4 2 4 2 2" xfId="29912"/>
    <cellStyle name="Output 2 4 4 4 2 4 3" xfId="29913"/>
    <cellStyle name="Output 2 4 4 4 2 5" xfId="29914"/>
    <cellStyle name="Output 2 4 4 4 2 5 2" xfId="29915"/>
    <cellStyle name="Output 2 4 4 4 2 6" xfId="29916"/>
    <cellStyle name="Output 2 4 4 4 3" xfId="29917"/>
    <cellStyle name="Output 2 4 4 4 3 2" xfId="29918"/>
    <cellStyle name="Output 2 4 4 4 3 2 2" xfId="29919"/>
    <cellStyle name="Output 2 4 4 4 3 2 2 2" xfId="29920"/>
    <cellStyle name="Output 2 4 4 4 3 2 3" xfId="29921"/>
    <cellStyle name="Output 2 4 4 4 3 2 3 2" xfId="29922"/>
    <cellStyle name="Output 2 4 4 4 3 2 4" xfId="29923"/>
    <cellStyle name="Output 2 4 4 4 3 3" xfId="29924"/>
    <cellStyle name="Output 2 4 4 4 3 3 2" xfId="29925"/>
    <cellStyle name="Output 2 4 4 4 3 3 2 2" xfId="29926"/>
    <cellStyle name="Output 2 4 4 4 3 3 3" xfId="29927"/>
    <cellStyle name="Output 2 4 4 4 3 4" xfId="29928"/>
    <cellStyle name="Output 2 4 4 4 3 4 2" xfId="29929"/>
    <cellStyle name="Output 2 4 4 4 3 5" xfId="29930"/>
    <cellStyle name="Output 2 4 4 4 4" xfId="29931"/>
    <cellStyle name="Output 2 4 4 4 4 2" xfId="29932"/>
    <cellStyle name="Output 2 4 4 4 4 2 2" xfId="29933"/>
    <cellStyle name="Output 2 4 4 4 4 3" xfId="29934"/>
    <cellStyle name="Output 2 4 4 4 4 3 2" xfId="29935"/>
    <cellStyle name="Output 2 4 4 4 4 4" xfId="29936"/>
    <cellStyle name="Output 2 4 4 4 5" xfId="29937"/>
    <cellStyle name="Output 2 4 4 4 5 2" xfId="29938"/>
    <cellStyle name="Output 2 4 4 4 5 2 2" xfId="29939"/>
    <cellStyle name="Output 2 4 4 4 5 3" xfId="29940"/>
    <cellStyle name="Output 2 4 4 4 6" xfId="29941"/>
    <cellStyle name="Output 2 4 4 4 6 2" xfId="29942"/>
    <cellStyle name="Output 2 4 4 4 7" xfId="29943"/>
    <cellStyle name="Output 2 4 4 5" xfId="29944"/>
    <cellStyle name="Output 2 4 4 5 2" xfId="29945"/>
    <cellStyle name="Output 2 4 4 5 2 2" xfId="29946"/>
    <cellStyle name="Output 2 4 4 5 2 2 2" xfId="29947"/>
    <cellStyle name="Output 2 4 4 5 2 2 2 2" xfId="29948"/>
    <cellStyle name="Output 2 4 4 5 2 2 3" xfId="29949"/>
    <cellStyle name="Output 2 4 4 5 2 2 3 2" xfId="29950"/>
    <cellStyle name="Output 2 4 4 5 2 2 4" xfId="29951"/>
    <cellStyle name="Output 2 4 4 5 2 3" xfId="29952"/>
    <cellStyle name="Output 2 4 4 5 2 3 2" xfId="29953"/>
    <cellStyle name="Output 2 4 4 5 2 3 2 2" xfId="29954"/>
    <cellStyle name="Output 2 4 4 5 2 3 3" xfId="29955"/>
    <cellStyle name="Output 2 4 4 5 2 4" xfId="29956"/>
    <cellStyle name="Output 2 4 4 5 2 4 2" xfId="29957"/>
    <cellStyle name="Output 2 4 4 5 2 5" xfId="29958"/>
    <cellStyle name="Output 2 4 4 5 3" xfId="29959"/>
    <cellStyle name="Output 2 4 4 5 3 2" xfId="29960"/>
    <cellStyle name="Output 2 4 4 5 3 2 2" xfId="29961"/>
    <cellStyle name="Output 2 4 4 5 3 3" xfId="29962"/>
    <cellStyle name="Output 2 4 4 5 3 3 2" xfId="29963"/>
    <cellStyle name="Output 2 4 4 5 3 4" xfId="29964"/>
    <cellStyle name="Output 2 4 4 5 4" xfId="29965"/>
    <cellStyle name="Output 2 4 4 5 4 2" xfId="29966"/>
    <cellStyle name="Output 2 4 4 5 4 2 2" xfId="29967"/>
    <cellStyle name="Output 2 4 4 5 4 3" xfId="29968"/>
    <cellStyle name="Output 2 4 4 5 5" xfId="29969"/>
    <cellStyle name="Output 2 4 4 5 5 2" xfId="29970"/>
    <cellStyle name="Output 2 4 4 5 6" xfId="29971"/>
    <cellStyle name="Output 2 4 4 6" xfId="29972"/>
    <cellStyle name="Output 2 4 4 6 2" xfId="29973"/>
    <cellStyle name="Output 2 4 4 6 2 2" xfId="29974"/>
    <cellStyle name="Output 2 4 4 6 2 2 2" xfId="29975"/>
    <cellStyle name="Output 2 4 4 6 2 3" xfId="29976"/>
    <cellStyle name="Output 2 4 4 6 2 3 2" xfId="29977"/>
    <cellStyle name="Output 2 4 4 6 2 4" xfId="29978"/>
    <cellStyle name="Output 2 4 4 6 3" xfId="29979"/>
    <cellStyle name="Output 2 4 4 6 3 2" xfId="29980"/>
    <cellStyle name="Output 2 4 4 6 3 2 2" xfId="29981"/>
    <cellStyle name="Output 2 4 4 6 3 3" xfId="29982"/>
    <cellStyle name="Output 2 4 4 6 4" xfId="29983"/>
    <cellStyle name="Output 2 4 4 6 4 2" xfId="29984"/>
    <cellStyle name="Output 2 4 4 6 5" xfId="29985"/>
    <cellStyle name="Output 2 4 4 7" xfId="29986"/>
    <cellStyle name="Output 2 4 4 7 2" xfId="29987"/>
    <cellStyle name="Output 2 4 4 7 2 2" xfId="29988"/>
    <cellStyle name="Output 2 4 4 7 3" xfId="29989"/>
    <cellStyle name="Output 2 4 4 7 3 2" xfId="29990"/>
    <cellStyle name="Output 2 4 4 7 4" xfId="29991"/>
    <cellStyle name="Output 2 4 4 8" xfId="29992"/>
    <cellStyle name="Output 2 4 4 8 2" xfId="29993"/>
    <cellStyle name="Output 2 4 4 8 2 2" xfId="29994"/>
    <cellStyle name="Output 2 4 4 8 3" xfId="29995"/>
    <cellStyle name="Output 2 4 4 9" xfId="29996"/>
    <cellStyle name="Output 2 4 4 9 2" xfId="29997"/>
    <cellStyle name="Output 2 4 5" xfId="29998"/>
    <cellStyle name="Output 2 4 5 10" xfId="29999"/>
    <cellStyle name="Output 2 4 5 2" xfId="30000"/>
    <cellStyle name="Output 2 4 5 2 2" xfId="30001"/>
    <cellStyle name="Output 2 4 5 2 2 2" xfId="30002"/>
    <cellStyle name="Output 2 4 5 2 2 2 2" xfId="30003"/>
    <cellStyle name="Output 2 4 5 2 2 2 2 2" xfId="30004"/>
    <cellStyle name="Output 2 4 5 2 2 2 2 2 2" xfId="30005"/>
    <cellStyle name="Output 2 4 5 2 2 2 2 2 2 2" xfId="30006"/>
    <cellStyle name="Output 2 4 5 2 2 2 2 2 2 2 2" xfId="30007"/>
    <cellStyle name="Output 2 4 5 2 2 2 2 2 2 3" xfId="30008"/>
    <cellStyle name="Output 2 4 5 2 2 2 2 2 2 3 2" xfId="30009"/>
    <cellStyle name="Output 2 4 5 2 2 2 2 2 2 4" xfId="30010"/>
    <cellStyle name="Output 2 4 5 2 2 2 2 2 3" xfId="30011"/>
    <cellStyle name="Output 2 4 5 2 2 2 2 2 3 2" xfId="30012"/>
    <cellStyle name="Output 2 4 5 2 2 2 2 2 3 2 2" xfId="30013"/>
    <cellStyle name="Output 2 4 5 2 2 2 2 2 3 3" xfId="30014"/>
    <cellStyle name="Output 2 4 5 2 2 2 2 2 4" xfId="30015"/>
    <cellStyle name="Output 2 4 5 2 2 2 2 2 4 2" xfId="30016"/>
    <cellStyle name="Output 2 4 5 2 2 2 2 2 5" xfId="30017"/>
    <cellStyle name="Output 2 4 5 2 2 2 2 3" xfId="30018"/>
    <cellStyle name="Output 2 4 5 2 2 2 2 3 2" xfId="30019"/>
    <cellStyle name="Output 2 4 5 2 2 2 2 3 2 2" xfId="30020"/>
    <cellStyle name="Output 2 4 5 2 2 2 2 3 3" xfId="30021"/>
    <cellStyle name="Output 2 4 5 2 2 2 2 3 3 2" xfId="30022"/>
    <cellStyle name="Output 2 4 5 2 2 2 2 3 4" xfId="30023"/>
    <cellStyle name="Output 2 4 5 2 2 2 2 4" xfId="30024"/>
    <cellStyle name="Output 2 4 5 2 2 2 2 4 2" xfId="30025"/>
    <cellStyle name="Output 2 4 5 2 2 2 2 4 2 2" xfId="30026"/>
    <cellStyle name="Output 2 4 5 2 2 2 2 4 3" xfId="30027"/>
    <cellStyle name="Output 2 4 5 2 2 2 2 5" xfId="30028"/>
    <cellStyle name="Output 2 4 5 2 2 2 2 5 2" xfId="30029"/>
    <cellStyle name="Output 2 4 5 2 2 2 2 6" xfId="30030"/>
    <cellStyle name="Output 2 4 5 2 2 2 3" xfId="30031"/>
    <cellStyle name="Output 2 4 5 2 2 2 3 2" xfId="30032"/>
    <cellStyle name="Output 2 4 5 2 2 2 3 2 2" xfId="30033"/>
    <cellStyle name="Output 2 4 5 2 2 2 3 2 2 2" xfId="30034"/>
    <cellStyle name="Output 2 4 5 2 2 2 3 2 3" xfId="30035"/>
    <cellStyle name="Output 2 4 5 2 2 2 3 2 3 2" xfId="30036"/>
    <cellStyle name="Output 2 4 5 2 2 2 3 2 4" xfId="30037"/>
    <cellStyle name="Output 2 4 5 2 2 2 3 3" xfId="30038"/>
    <cellStyle name="Output 2 4 5 2 2 2 3 3 2" xfId="30039"/>
    <cellStyle name="Output 2 4 5 2 2 2 3 3 2 2" xfId="30040"/>
    <cellStyle name="Output 2 4 5 2 2 2 3 3 3" xfId="30041"/>
    <cellStyle name="Output 2 4 5 2 2 2 3 4" xfId="30042"/>
    <cellStyle name="Output 2 4 5 2 2 2 3 4 2" xfId="30043"/>
    <cellStyle name="Output 2 4 5 2 2 2 3 5" xfId="30044"/>
    <cellStyle name="Output 2 4 5 2 2 2 4" xfId="30045"/>
    <cellStyle name="Output 2 4 5 2 2 2 4 2" xfId="30046"/>
    <cellStyle name="Output 2 4 5 2 2 2 4 2 2" xfId="30047"/>
    <cellStyle name="Output 2 4 5 2 2 2 4 3" xfId="30048"/>
    <cellStyle name="Output 2 4 5 2 2 2 4 3 2" xfId="30049"/>
    <cellStyle name="Output 2 4 5 2 2 2 4 4" xfId="30050"/>
    <cellStyle name="Output 2 4 5 2 2 2 5" xfId="30051"/>
    <cellStyle name="Output 2 4 5 2 2 2 5 2" xfId="30052"/>
    <cellStyle name="Output 2 4 5 2 2 2 5 2 2" xfId="30053"/>
    <cellStyle name="Output 2 4 5 2 2 2 5 3" xfId="30054"/>
    <cellStyle name="Output 2 4 5 2 2 2 6" xfId="30055"/>
    <cellStyle name="Output 2 4 5 2 2 2 6 2" xfId="30056"/>
    <cellStyle name="Output 2 4 5 2 2 2 7" xfId="30057"/>
    <cellStyle name="Output 2 4 5 2 2 3" xfId="30058"/>
    <cellStyle name="Output 2 4 5 2 2 3 2" xfId="30059"/>
    <cellStyle name="Output 2 4 5 2 2 3 2 2" xfId="30060"/>
    <cellStyle name="Output 2 4 5 2 2 3 2 2 2" xfId="30061"/>
    <cellStyle name="Output 2 4 5 2 2 3 2 2 2 2" xfId="30062"/>
    <cellStyle name="Output 2 4 5 2 2 3 2 2 3" xfId="30063"/>
    <cellStyle name="Output 2 4 5 2 2 3 2 2 3 2" xfId="30064"/>
    <cellStyle name="Output 2 4 5 2 2 3 2 2 4" xfId="30065"/>
    <cellStyle name="Output 2 4 5 2 2 3 2 3" xfId="30066"/>
    <cellStyle name="Output 2 4 5 2 2 3 2 3 2" xfId="30067"/>
    <cellStyle name="Output 2 4 5 2 2 3 2 3 2 2" xfId="30068"/>
    <cellStyle name="Output 2 4 5 2 2 3 2 3 3" xfId="30069"/>
    <cellStyle name="Output 2 4 5 2 2 3 2 4" xfId="30070"/>
    <cellStyle name="Output 2 4 5 2 2 3 2 4 2" xfId="30071"/>
    <cellStyle name="Output 2 4 5 2 2 3 2 5" xfId="30072"/>
    <cellStyle name="Output 2 4 5 2 2 3 3" xfId="30073"/>
    <cellStyle name="Output 2 4 5 2 2 3 3 2" xfId="30074"/>
    <cellStyle name="Output 2 4 5 2 2 3 3 2 2" xfId="30075"/>
    <cellStyle name="Output 2 4 5 2 2 3 3 3" xfId="30076"/>
    <cellStyle name="Output 2 4 5 2 2 3 3 3 2" xfId="30077"/>
    <cellStyle name="Output 2 4 5 2 2 3 3 4" xfId="30078"/>
    <cellStyle name="Output 2 4 5 2 2 3 4" xfId="30079"/>
    <cellStyle name="Output 2 4 5 2 2 3 4 2" xfId="30080"/>
    <cellStyle name="Output 2 4 5 2 2 3 4 2 2" xfId="30081"/>
    <cellStyle name="Output 2 4 5 2 2 3 4 3" xfId="30082"/>
    <cellStyle name="Output 2 4 5 2 2 3 5" xfId="30083"/>
    <cellStyle name="Output 2 4 5 2 2 3 5 2" xfId="30084"/>
    <cellStyle name="Output 2 4 5 2 2 3 6" xfId="30085"/>
    <cellStyle name="Output 2 4 5 2 2 4" xfId="30086"/>
    <cellStyle name="Output 2 4 5 2 2 4 2" xfId="30087"/>
    <cellStyle name="Output 2 4 5 2 2 4 2 2" xfId="30088"/>
    <cellStyle name="Output 2 4 5 2 2 4 2 2 2" xfId="30089"/>
    <cellStyle name="Output 2 4 5 2 2 4 2 3" xfId="30090"/>
    <cellStyle name="Output 2 4 5 2 2 4 2 3 2" xfId="30091"/>
    <cellStyle name="Output 2 4 5 2 2 4 2 4" xfId="30092"/>
    <cellStyle name="Output 2 4 5 2 2 4 3" xfId="30093"/>
    <cellStyle name="Output 2 4 5 2 2 4 3 2" xfId="30094"/>
    <cellStyle name="Output 2 4 5 2 2 4 3 2 2" xfId="30095"/>
    <cellStyle name="Output 2 4 5 2 2 4 3 3" xfId="30096"/>
    <cellStyle name="Output 2 4 5 2 2 4 4" xfId="30097"/>
    <cellStyle name="Output 2 4 5 2 2 4 4 2" xfId="30098"/>
    <cellStyle name="Output 2 4 5 2 2 4 5" xfId="30099"/>
    <cellStyle name="Output 2 4 5 2 2 5" xfId="30100"/>
    <cellStyle name="Output 2 4 5 2 2 5 2" xfId="30101"/>
    <cellStyle name="Output 2 4 5 2 2 5 2 2" xfId="30102"/>
    <cellStyle name="Output 2 4 5 2 2 5 3" xfId="30103"/>
    <cellStyle name="Output 2 4 5 2 2 5 3 2" xfId="30104"/>
    <cellStyle name="Output 2 4 5 2 2 5 4" xfId="30105"/>
    <cellStyle name="Output 2 4 5 2 2 6" xfId="30106"/>
    <cellStyle name="Output 2 4 5 2 2 6 2" xfId="30107"/>
    <cellStyle name="Output 2 4 5 2 2 6 2 2" xfId="30108"/>
    <cellStyle name="Output 2 4 5 2 2 6 3" xfId="30109"/>
    <cellStyle name="Output 2 4 5 2 2 7" xfId="30110"/>
    <cellStyle name="Output 2 4 5 2 2 7 2" xfId="30111"/>
    <cellStyle name="Output 2 4 5 2 2 8" xfId="30112"/>
    <cellStyle name="Output 2 4 5 2 3" xfId="30113"/>
    <cellStyle name="Output 2 4 5 2 3 2" xfId="30114"/>
    <cellStyle name="Output 2 4 5 2 3 2 2" xfId="30115"/>
    <cellStyle name="Output 2 4 5 2 3 2 2 2" xfId="30116"/>
    <cellStyle name="Output 2 4 5 2 3 2 2 2 2" xfId="30117"/>
    <cellStyle name="Output 2 4 5 2 3 2 2 2 2 2" xfId="30118"/>
    <cellStyle name="Output 2 4 5 2 3 2 2 2 3" xfId="30119"/>
    <cellStyle name="Output 2 4 5 2 3 2 2 2 3 2" xfId="30120"/>
    <cellStyle name="Output 2 4 5 2 3 2 2 2 4" xfId="30121"/>
    <cellStyle name="Output 2 4 5 2 3 2 2 3" xfId="30122"/>
    <cellStyle name="Output 2 4 5 2 3 2 2 3 2" xfId="30123"/>
    <cellStyle name="Output 2 4 5 2 3 2 2 3 2 2" xfId="30124"/>
    <cellStyle name="Output 2 4 5 2 3 2 2 3 3" xfId="30125"/>
    <cellStyle name="Output 2 4 5 2 3 2 2 4" xfId="30126"/>
    <cellStyle name="Output 2 4 5 2 3 2 2 4 2" xfId="30127"/>
    <cellStyle name="Output 2 4 5 2 3 2 2 5" xfId="30128"/>
    <cellStyle name="Output 2 4 5 2 3 2 3" xfId="30129"/>
    <cellStyle name="Output 2 4 5 2 3 2 3 2" xfId="30130"/>
    <cellStyle name="Output 2 4 5 2 3 2 3 2 2" xfId="30131"/>
    <cellStyle name="Output 2 4 5 2 3 2 3 3" xfId="30132"/>
    <cellStyle name="Output 2 4 5 2 3 2 3 3 2" xfId="30133"/>
    <cellStyle name="Output 2 4 5 2 3 2 3 4" xfId="30134"/>
    <cellStyle name="Output 2 4 5 2 3 2 4" xfId="30135"/>
    <cellStyle name="Output 2 4 5 2 3 2 4 2" xfId="30136"/>
    <cellStyle name="Output 2 4 5 2 3 2 4 2 2" xfId="30137"/>
    <cellStyle name="Output 2 4 5 2 3 2 4 3" xfId="30138"/>
    <cellStyle name="Output 2 4 5 2 3 2 5" xfId="30139"/>
    <cellStyle name="Output 2 4 5 2 3 2 5 2" xfId="30140"/>
    <cellStyle name="Output 2 4 5 2 3 2 6" xfId="30141"/>
    <cellStyle name="Output 2 4 5 2 3 3" xfId="30142"/>
    <cellStyle name="Output 2 4 5 2 3 3 2" xfId="30143"/>
    <cellStyle name="Output 2 4 5 2 3 3 2 2" xfId="30144"/>
    <cellStyle name="Output 2 4 5 2 3 3 2 2 2" xfId="30145"/>
    <cellStyle name="Output 2 4 5 2 3 3 2 3" xfId="30146"/>
    <cellStyle name="Output 2 4 5 2 3 3 2 3 2" xfId="30147"/>
    <cellStyle name="Output 2 4 5 2 3 3 2 4" xfId="30148"/>
    <cellStyle name="Output 2 4 5 2 3 3 3" xfId="30149"/>
    <cellStyle name="Output 2 4 5 2 3 3 3 2" xfId="30150"/>
    <cellStyle name="Output 2 4 5 2 3 3 3 2 2" xfId="30151"/>
    <cellStyle name="Output 2 4 5 2 3 3 3 3" xfId="30152"/>
    <cellStyle name="Output 2 4 5 2 3 3 4" xfId="30153"/>
    <cellStyle name="Output 2 4 5 2 3 3 4 2" xfId="30154"/>
    <cellStyle name="Output 2 4 5 2 3 3 5" xfId="30155"/>
    <cellStyle name="Output 2 4 5 2 3 4" xfId="30156"/>
    <cellStyle name="Output 2 4 5 2 3 4 2" xfId="30157"/>
    <cellStyle name="Output 2 4 5 2 3 4 2 2" xfId="30158"/>
    <cellStyle name="Output 2 4 5 2 3 4 3" xfId="30159"/>
    <cellStyle name="Output 2 4 5 2 3 4 3 2" xfId="30160"/>
    <cellStyle name="Output 2 4 5 2 3 4 4" xfId="30161"/>
    <cellStyle name="Output 2 4 5 2 3 5" xfId="30162"/>
    <cellStyle name="Output 2 4 5 2 3 5 2" xfId="30163"/>
    <cellStyle name="Output 2 4 5 2 3 5 2 2" xfId="30164"/>
    <cellStyle name="Output 2 4 5 2 3 5 3" xfId="30165"/>
    <cellStyle name="Output 2 4 5 2 3 6" xfId="30166"/>
    <cellStyle name="Output 2 4 5 2 3 6 2" xfId="30167"/>
    <cellStyle name="Output 2 4 5 2 3 7" xfId="30168"/>
    <cellStyle name="Output 2 4 5 2 4" xfId="30169"/>
    <cellStyle name="Output 2 4 5 2 4 2" xfId="30170"/>
    <cellStyle name="Output 2 4 5 2 4 2 2" xfId="30171"/>
    <cellStyle name="Output 2 4 5 2 4 2 2 2" xfId="30172"/>
    <cellStyle name="Output 2 4 5 2 4 2 2 2 2" xfId="30173"/>
    <cellStyle name="Output 2 4 5 2 4 2 2 3" xfId="30174"/>
    <cellStyle name="Output 2 4 5 2 4 2 2 3 2" xfId="30175"/>
    <cellStyle name="Output 2 4 5 2 4 2 2 4" xfId="30176"/>
    <cellStyle name="Output 2 4 5 2 4 2 3" xfId="30177"/>
    <cellStyle name="Output 2 4 5 2 4 2 3 2" xfId="30178"/>
    <cellStyle name="Output 2 4 5 2 4 2 3 2 2" xfId="30179"/>
    <cellStyle name="Output 2 4 5 2 4 2 3 3" xfId="30180"/>
    <cellStyle name="Output 2 4 5 2 4 2 4" xfId="30181"/>
    <cellStyle name="Output 2 4 5 2 4 2 4 2" xfId="30182"/>
    <cellStyle name="Output 2 4 5 2 4 2 5" xfId="30183"/>
    <cellStyle name="Output 2 4 5 2 4 3" xfId="30184"/>
    <cellStyle name="Output 2 4 5 2 4 3 2" xfId="30185"/>
    <cellStyle name="Output 2 4 5 2 4 3 2 2" xfId="30186"/>
    <cellStyle name="Output 2 4 5 2 4 3 3" xfId="30187"/>
    <cellStyle name="Output 2 4 5 2 4 3 3 2" xfId="30188"/>
    <cellStyle name="Output 2 4 5 2 4 3 4" xfId="30189"/>
    <cellStyle name="Output 2 4 5 2 4 4" xfId="30190"/>
    <cellStyle name="Output 2 4 5 2 4 4 2" xfId="30191"/>
    <cellStyle name="Output 2 4 5 2 4 4 2 2" xfId="30192"/>
    <cellStyle name="Output 2 4 5 2 4 4 3" xfId="30193"/>
    <cellStyle name="Output 2 4 5 2 4 5" xfId="30194"/>
    <cellStyle name="Output 2 4 5 2 4 5 2" xfId="30195"/>
    <cellStyle name="Output 2 4 5 2 4 6" xfId="30196"/>
    <cellStyle name="Output 2 4 5 2 5" xfId="30197"/>
    <cellStyle name="Output 2 4 5 2 5 2" xfId="30198"/>
    <cellStyle name="Output 2 4 5 2 5 2 2" xfId="30199"/>
    <cellStyle name="Output 2 4 5 2 5 2 2 2" xfId="30200"/>
    <cellStyle name="Output 2 4 5 2 5 2 3" xfId="30201"/>
    <cellStyle name="Output 2 4 5 2 5 2 3 2" xfId="30202"/>
    <cellStyle name="Output 2 4 5 2 5 2 4" xfId="30203"/>
    <cellStyle name="Output 2 4 5 2 5 3" xfId="30204"/>
    <cellStyle name="Output 2 4 5 2 5 3 2" xfId="30205"/>
    <cellStyle name="Output 2 4 5 2 5 3 2 2" xfId="30206"/>
    <cellStyle name="Output 2 4 5 2 5 3 3" xfId="30207"/>
    <cellStyle name="Output 2 4 5 2 5 4" xfId="30208"/>
    <cellStyle name="Output 2 4 5 2 5 4 2" xfId="30209"/>
    <cellStyle name="Output 2 4 5 2 5 5" xfId="30210"/>
    <cellStyle name="Output 2 4 5 2 6" xfId="30211"/>
    <cellStyle name="Output 2 4 5 2 6 2" xfId="30212"/>
    <cellStyle name="Output 2 4 5 2 6 2 2" xfId="30213"/>
    <cellStyle name="Output 2 4 5 2 6 3" xfId="30214"/>
    <cellStyle name="Output 2 4 5 2 6 3 2" xfId="30215"/>
    <cellStyle name="Output 2 4 5 2 6 4" xfId="30216"/>
    <cellStyle name="Output 2 4 5 2 7" xfId="30217"/>
    <cellStyle name="Output 2 4 5 2 7 2" xfId="30218"/>
    <cellStyle name="Output 2 4 5 2 7 2 2" xfId="30219"/>
    <cellStyle name="Output 2 4 5 2 7 3" xfId="30220"/>
    <cellStyle name="Output 2 4 5 2 8" xfId="30221"/>
    <cellStyle name="Output 2 4 5 2 8 2" xfId="30222"/>
    <cellStyle name="Output 2 4 5 2 9" xfId="30223"/>
    <cellStyle name="Output 2 4 5 3" xfId="30224"/>
    <cellStyle name="Output 2 4 5 3 2" xfId="30225"/>
    <cellStyle name="Output 2 4 5 3 2 2" xfId="30226"/>
    <cellStyle name="Output 2 4 5 3 2 2 2" xfId="30227"/>
    <cellStyle name="Output 2 4 5 3 2 2 2 2" xfId="30228"/>
    <cellStyle name="Output 2 4 5 3 2 2 2 2 2" xfId="30229"/>
    <cellStyle name="Output 2 4 5 3 2 2 2 2 2 2" xfId="30230"/>
    <cellStyle name="Output 2 4 5 3 2 2 2 2 3" xfId="30231"/>
    <cellStyle name="Output 2 4 5 3 2 2 2 2 3 2" xfId="30232"/>
    <cellStyle name="Output 2 4 5 3 2 2 2 2 4" xfId="30233"/>
    <cellStyle name="Output 2 4 5 3 2 2 2 3" xfId="30234"/>
    <cellStyle name="Output 2 4 5 3 2 2 2 3 2" xfId="30235"/>
    <cellStyle name="Output 2 4 5 3 2 2 2 3 2 2" xfId="30236"/>
    <cellStyle name="Output 2 4 5 3 2 2 2 3 3" xfId="30237"/>
    <cellStyle name="Output 2 4 5 3 2 2 2 4" xfId="30238"/>
    <cellStyle name="Output 2 4 5 3 2 2 2 4 2" xfId="30239"/>
    <cellStyle name="Output 2 4 5 3 2 2 2 5" xfId="30240"/>
    <cellStyle name="Output 2 4 5 3 2 2 3" xfId="30241"/>
    <cellStyle name="Output 2 4 5 3 2 2 3 2" xfId="30242"/>
    <cellStyle name="Output 2 4 5 3 2 2 3 2 2" xfId="30243"/>
    <cellStyle name="Output 2 4 5 3 2 2 3 3" xfId="30244"/>
    <cellStyle name="Output 2 4 5 3 2 2 3 3 2" xfId="30245"/>
    <cellStyle name="Output 2 4 5 3 2 2 3 4" xfId="30246"/>
    <cellStyle name="Output 2 4 5 3 2 2 4" xfId="30247"/>
    <cellStyle name="Output 2 4 5 3 2 2 4 2" xfId="30248"/>
    <cellStyle name="Output 2 4 5 3 2 2 4 2 2" xfId="30249"/>
    <cellStyle name="Output 2 4 5 3 2 2 4 3" xfId="30250"/>
    <cellStyle name="Output 2 4 5 3 2 2 5" xfId="30251"/>
    <cellStyle name="Output 2 4 5 3 2 2 5 2" xfId="30252"/>
    <cellStyle name="Output 2 4 5 3 2 2 6" xfId="30253"/>
    <cellStyle name="Output 2 4 5 3 2 3" xfId="30254"/>
    <cellStyle name="Output 2 4 5 3 2 3 2" xfId="30255"/>
    <cellStyle name="Output 2 4 5 3 2 3 2 2" xfId="30256"/>
    <cellStyle name="Output 2 4 5 3 2 3 2 2 2" xfId="30257"/>
    <cellStyle name="Output 2 4 5 3 2 3 2 3" xfId="30258"/>
    <cellStyle name="Output 2 4 5 3 2 3 2 3 2" xfId="30259"/>
    <cellStyle name="Output 2 4 5 3 2 3 2 4" xfId="30260"/>
    <cellStyle name="Output 2 4 5 3 2 3 3" xfId="30261"/>
    <cellStyle name="Output 2 4 5 3 2 3 3 2" xfId="30262"/>
    <cellStyle name="Output 2 4 5 3 2 3 3 2 2" xfId="30263"/>
    <cellStyle name="Output 2 4 5 3 2 3 3 3" xfId="30264"/>
    <cellStyle name="Output 2 4 5 3 2 3 4" xfId="30265"/>
    <cellStyle name="Output 2 4 5 3 2 3 4 2" xfId="30266"/>
    <cellStyle name="Output 2 4 5 3 2 3 5" xfId="30267"/>
    <cellStyle name="Output 2 4 5 3 2 4" xfId="30268"/>
    <cellStyle name="Output 2 4 5 3 2 4 2" xfId="30269"/>
    <cellStyle name="Output 2 4 5 3 2 4 2 2" xfId="30270"/>
    <cellStyle name="Output 2 4 5 3 2 4 3" xfId="30271"/>
    <cellStyle name="Output 2 4 5 3 2 4 3 2" xfId="30272"/>
    <cellStyle name="Output 2 4 5 3 2 4 4" xfId="30273"/>
    <cellStyle name="Output 2 4 5 3 2 5" xfId="30274"/>
    <cellStyle name="Output 2 4 5 3 2 5 2" xfId="30275"/>
    <cellStyle name="Output 2 4 5 3 2 5 2 2" xfId="30276"/>
    <cellStyle name="Output 2 4 5 3 2 5 3" xfId="30277"/>
    <cellStyle name="Output 2 4 5 3 2 6" xfId="30278"/>
    <cellStyle name="Output 2 4 5 3 2 6 2" xfId="30279"/>
    <cellStyle name="Output 2 4 5 3 2 7" xfId="30280"/>
    <cellStyle name="Output 2 4 5 3 3" xfId="30281"/>
    <cellStyle name="Output 2 4 5 3 3 2" xfId="30282"/>
    <cellStyle name="Output 2 4 5 3 3 2 2" xfId="30283"/>
    <cellStyle name="Output 2 4 5 3 3 2 2 2" xfId="30284"/>
    <cellStyle name="Output 2 4 5 3 3 2 2 2 2" xfId="30285"/>
    <cellStyle name="Output 2 4 5 3 3 2 2 3" xfId="30286"/>
    <cellStyle name="Output 2 4 5 3 3 2 2 3 2" xfId="30287"/>
    <cellStyle name="Output 2 4 5 3 3 2 2 4" xfId="30288"/>
    <cellStyle name="Output 2 4 5 3 3 2 3" xfId="30289"/>
    <cellStyle name="Output 2 4 5 3 3 2 3 2" xfId="30290"/>
    <cellStyle name="Output 2 4 5 3 3 2 3 2 2" xfId="30291"/>
    <cellStyle name="Output 2 4 5 3 3 2 3 3" xfId="30292"/>
    <cellStyle name="Output 2 4 5 3 3 2 4" xfId="30293"/>
    <cellStyle name="Output 2 4 5 3 3 2 4 2" xfId="30294"/>
    <cellStyle name="Output 2 4 5 3 3 2 5" xfId="30295"/>
    <cellStyle name="Output 2 4 5 3 3 3" xfId="30296"/>
    <cellStyle name="Output 2 4 5 3 3 3 2" xfId="30297"/>
    <cellStyle name="Output 2 4 5 3 3 3 2 2" xfId="30298"/>
    <cellStyle name="Output 2 4 5 3 3 3 3" xfId="30299"/>
    <cellStyle name="Output 2 4 5 3 3 3 3 2" xfId="30300"/>
    <cellStyle name="Output 2 4 5 3 3 3 4" xfId="30301"/>
    <cellStyle name="Output 2 4 5 3 3 4" xfId="30302"/>
    <cellStyle name="Output 2 4 5 3 3 4 2" xfId="30303"/>
    <cellStyle name="Output 2 4 5 3 3 4 2 2" xfId="30304"/>
    <cellStyle name="Output 2 4 5 3 3 4 3" xfId="30305"/>
    <cellStyle name="Output 2 4 5 3 3 5" xfId="30306"/>
    <cellStyle name="Output 2 4 5 3 3 5 2" xfId="30307"/>
    <cellStyle name="Output 2 4 5 3 3 6" xfId="30308"/>
    <cellStyle name="Output 2 4 5 3 4" xfId="30309"/>
    <cellStyle name="Output 2 4 5 3 4 2" xfId="30310"/>
    <cellStyle name="Output 2 4 5 3 4 2 2" xfId="30311"/>
    <cellStyle name="Output 2 4 5 3 4 2 2 2" xfId="30312"/>
    <cellStyle name="Output 2 4 5 3 4 2 3" xfId="30313"/>
    <cellStyle name="Output 2 4 5 3 4 2 3 2" xfId="30314"/>
    <cellStyle name="Output 2 4 5 3 4 2 4" xfId="30315"/>
    <cellStyle name="Output 2 4 5 3 4 3" xfId="30316"/>
    <cellStyle name="Output 2 4 5 3 4 3 2" xfId="30317"/>
    <cellStyle name="Output 2 4 5 3 4 3 2 2" xfId="30318"/>
    <cellStyle name="Output 2 4 5 3 4 3 3" xfId="30319"/>
    <cellStyle name="Output 2 4 5 3 4 4" xfId="30320"/>
    <cellStyle name="Output 2 4 5 3 4 4 2" xfId="30321"/>
    <cellStyle name="Output 2 4 5 3 4 5" xfId="30322"/>
    <cellStyle name="Output 2 4 5 3 5" xfId="30323"/>
    <cellStyle name="Output 2 4 5 3 5 2" xfId="30324"/>
    <cellStyle name="Output 2 4 5 3 5 2 2" xfId="30325"/>
    <cellStyle name="Output 2 4 5 3 5 3" xfId="30326"/>
    <cellStyle name="Output 2 4 5 3 5 3 2" xfId="30327"/>
    <cellStyle name="Output 2 4 5 3 5 4" xfId="30328"/>
    <cellStyle name="Output 2 4 5 3 6" xfId="30329"/>
    <cellStyle name="Output 2 4 5 3 6 2" xfId="30330"/>
    <cellStyle name="Output 2 4 5 3 6 2 2" xfId="30331"/>
    <cellStyle name="Output 2 4 5 3 6 3" xfId="30332"/>
    <cellStyle name="Output 2 4 5 3 7" xfId="30333"/>
    <cellStyle name="Output 2 4 5 3 7 2" xfId="30334"/>
    <cellStyle name="Output 2 4 5 3 8" xfId="30335"/>
    <cellStyle name="Output 2 4 5 4" xfId="30336"/>
    <cellStyle name="Output 2 4 5 4 2" xfId="30337"/>
    <cellStyle name="Output 2 4 5 4 2 2" xfId="30338"/>
    <cellStyle name="Output 2 4 5 4 2 2 2" xfId="30339"/>
    <cellStyle name="Output 2 4 5 4 2 2 2 2" xfId="30340"/>
    <cellStyle name="Output 2 4 5 4 2 2 2 2 2" xfId="30341"/>
    <cellStyle name="Output 2 4 5 4 2 2 2 3" xfId="30342"/>
    <cellStyle name="Output 2 4 5 4 2 2 2 3 2" xfId="30343"/>
    <cellStyle name="Output 2 4 5 4 2 2 2 4" xfId="30344"/>
    <cellStyle name="Output 2 4 5 4 2 2 3" xfId="30345"/>
    <cellStyle name="Output 2 4 5 4 2 2 3 2" xfId="30346"/>
    <cellStyle name="Output 2 4 5 4 2 2 3 2 2" xfId="30347"/>
    <cellStyle name="Output 2 4 5 4 2 2 3 3" xfId="30348"/>
    <cellStyle name="Output 2 4 5 4 2 2 4" xfId="30349"/>
    <cellStyle name="Output 2 4 5 4 2 2 4 2" xfId="30350"/>
    <cellStyle name="Output 2 4 5 4 2 2 5" xfId="30351"/>
    <cellStyle name="Output 2 4 5 4 2 3" xfId="30352"/>
    <cellStyle name="Output 2 4 5 4 2 3 2" xfId="30353"/>
    <cellStyle name="Output 2 4 5 4 2 3 2 2" xfId="30354"/>
    <cellStyle name="Output 2 4 5 4 2 3 3" xfId="30355"/>
    <cellStyle name="Output 2 4 5 4 2 3 3 2" xfId="30356"/>
    <cellStyle name="Output 2 4 5 4 2 3 4" xfId="30357"/>
    <cellStyle name="Output 2 4 5 4 2 4" xfId="30358"/>
    <cellStyle name="Output 2 4 5 4 2 4 2" xfId="30359"/>
    <cellStyle name="Output 2 4 5 4 2 4 2 2" xfId="30360"/>
    <cellStyle name="Output 2 4 5 4 2 4 3" xfId="30361"/>
    <cellStyle name="Output 2 4 5 4 2 5" xfId="30362"/>
    <cellStyle name="Output 2 4 5 4 2 5 2" xfId="30363"/>
    <cellStyle name="Output 2 4 5 4 2 6" xfId="30364"/>
    <cellStyle name="Output 2 4 5 4 3" xfId="30365"/>
    <cellStyle name="Output 2 4 5 4 3 2" xfId="30366"/>
    <cellStyle name="Output 2 4 5 4 3 2 2" xfId="30367"/>
    <cellStyle name="Output 2 4 5 4 3 2 2 2" xfId="30368"/>
    <cellStyle name="Output 2 4 5 4 3 2 3" xfId="30369"/>
    <cellStyle name="Output 2 4 5 4 3 2 3 2" xfId="30370"/>
    <cellStyle name="Output 2 4 5 4 3 2 4" xfId="30371"/>
    <cellStyle name="Output 2 4 5 4 3 3" xfId="30372"/>
    <cellStyle name="Output 2 4 5 4 3 3 2" xfId="30373"/>
    <cellStyle name="Output 2 4 5 4 3 3 2 2" xfId="30374"/>
    <cellStyle name="Output 2 4 5 4 3 3 3" xfId="30375"/>
    <cellStyle name="Output 2 4 5 4 3 4" xfId="30376"/>
    <cellStyle name="Output 2 4 5 4 3 4 2" xfId="30377"/>
    <cellStyle name="Output 2 4 5 4 3 5" xfId="30378"/>
    <cellStyle name="Output 2 4 5 4 4" xfId="30379"/>
    <cellStyle name="Output 2 4 5 4 4 2" xfId="30380"/>
    <cellStyle name="Output 2 4 5 4 4 2 2" xfId="30381"/>
    <cellStyle name="Output 2 4 5 4 4 3" xfId="30382"/>
    <cellStyle name="Output 2 4 5 4 4 3 2" xfId="30383"/>
    <cellStyle name="Output 2 4 5 4 4 4" xfId="30384"/>
    <cellStyle name="Output 2 4 5 4 5" xfId="30385"/>
    <cellStyle name="Output 2 4 5 4 5 2" xfId="30386"/>
    <cellStyle name="Output 2 4 5 4 5 2 2" xfId="30387"/>
    <cellStyle name="Output 2 4 5 4 5 3" xfId="30388"/>
    <cellStyle name="Output 2 4 5 4 6" xfId="30389"/>
    <cellStyle name="Output 2 4 5 4 6 2" xfId="30390"/>
    <cellStyle name="Output 2 4 5 4 7" xfId="30391"/>
    <cellStyle name="Output 2 4 5 5" xfId="30392"/>
    <cellStyle name="Output 2 4 5 5 2" xfId="30393"/>
    <cellStyle name="Output 2 4 5 5 2 2" xfId="30394"/>
    <cellStyle name="Output 2 4 5 5 2 2 2" xfId="30395"/>
    <cellStyle name="Output 2 4 5 5 2 2 2 2" xfId="30396"/>
    <cellStyle name="Output 2 4 5 5 2 2 3" xfId="30397"/>
    <cellStyle name="Output 2 4 5 5 2 2 3 2" xfId="30398"/>
    <cellStyle name="Output 2 4 5 5 2 2 4" xfId="30399"/>
    <cellStyle name="Output 2 4 5 5 2 3" xfId="30400"/>
    <cellStyle name="Output 2 4 5 5 2 3 2" xfId="30401"/>
    <cellStyle name="Output 2 4 5 5 2 3 2 2" xfId="30402"/>
    <cellStyle name="Output 2 4 5 5 2 3 3" xfId="30403"/>
    <cellStyle name="Output 2 4 5 5 2 4" xfId="30404"/>
    <cellStyle name="Output 2 4 5 5 2 4 2" xfId="30405"/>
    <cellStyle name="Output 2 4 5 5 2 5" xfId="30406"/>
    <cellStyle name="Output 2 4 5 5 3" xfId="30407"/>
    <cellStyle name="Output 2 4 5 5 3 2" xfId="30408"/>
    <cellStyle name="Output 2 4 5 5 3 2 2" xfId="30409"/>
    <cellStyle name="Output 2 4 5 5 3 3" xfId="30410"/>
    <cellStyle name="Output 2 4 5 5 3 3 2" xfId="30411"/>
    <cellStyle name="Output 2 4 5 5 3 4" xfId="30412"/>
    <cellStyle name="Output 2 4 5 5 4" xfId="30413"/>
    <cellStyle name="Output 2 4 5 5 4 2" xfId="30414"/>
    <cellStyle name="Output 2 4 5 5 4 2 2" xfId="30415"/>
    <cellStyle name="Output 2 4 5 5 4 3" xfId="30416"/>
    <cellStyle name="Output 2 4 5 5 5" xfId="30417"/>
    <cellStyle name="Output 2 4 5 5 5 2" xfId="30418"/>
    <cellStyle name="Output 2 4 5 5 6" xfId="30419"/>
    <cellStyle name="Output 2 4 5 6" xfId="30420"/>
    <cellStyle name="Output 2 4 5 6 2" xfId="30421"/>
    <cellStyle name="Output 2 4 5 6 2 2" xfId="30422"/>
    <cellStyle name="Output 2 4 5 6 2 2 2" xfId="30423"/>
    <cellStyle name="Output 2 4 5 6 2 3" xfId="30424"/>
    <cellStyle name="Output 2 4 5 6 2 3 2" xfId="30425"/>
    <cellStyle name="Output 2 4 5 6 2 4" xfId="30426"/>
    <cellStyle name="Output 2 4 5 6 3" xfId="30427"/>
    <cellStyle name="Output 2 4 5 6 3 2" xfId="30428"/>
    <cellStyle name="Output 2 4 5 6 3 2 2" xfId="30429"/>
    <cellStyle name="Output 2 4 5 6 3 3" xfId="30430"/>
    <cellStyle name="Output 2 4 5 6 4" xfId="30431"/>
    <cellStyle name="Output 2 4 5 6 4 2" xfId="30432"/>
    <cellStyle name="Output 2 4 5 6 5" xfId="30433"/>
    <cellStyle name="Output 2 4 5 7" xfId="30434"/>
    <cellStyle name="Output 2 4 5 7 2" xfId="30435"/>
    <cellStyle name="Output 2 4 5 7 2 2" xfId="30436"/>
    <cellStyle name="Output 2 4 5 7 3" xfId="30437"/>
    <cellStyle name="Output 2 4 5 7 3 2" xfId="30438"/>
    <cellStyle name="Output 2 4 5 7 4" xfId="30439"/>
    <cellStyle name="Output 2 4 5 8" xfId="30440"/>
    <cellStyle name="Output 2 4 5 8 2" xfId="30441"/>
    <cellStyle name="Output 2 4 5 8 2 2" xfId="30442"/>
    <cellStyle name="Output 2 4 5 8 3" xfId="30443"/>
    <cellStyle name="Output 2 4 5 9" xfId="30444"/>
    <cellStyle name="Output 2 4 5 9 2" xfId="30445"/>
    <cellStyle name="Output 2 4 6" xfId="30446"/>
    <cellStyle name="Output 2 4 6 2" xfId="30447"/>
    <cellStyle name="Output 2 4 6 2 2" xfId="30448"/>
    <cellStyle name="Output 2 4 6 2 2 2" xfId="30449"/>
    <cellStyle name="Output 2 4 6 2 2 2 2" xfId="30450"/>
    <cellStyle name="Output 2 4 6 2 2 2 2 2" xfId="30451"/>
    <cellStyle name="Output 2 4 6 2 2 2 2 2 2" xfId="30452"/>
    <cellStyle name="Output 2 4 6 2 2 2 2 2 2 2" xfId="30453"/>
    <cellStyle name="Output 2 4 6 2 2 2 2 2 3" xfId="30454"/>
    <cellStyle name="Output 2 4 6 2 2 2 2 2 3 2" xfId="30455"/>
    <cellStyle name="Output 2 4 6 2 2 2 2 2 4" xfId="30456"/>
    <cellStyle name="Output 2 4 6 2 2 2 2 3" xfId="30457"/>
    <cellStyle name="Output 2 4 6 2 2 2 2 3 2" xfId="30458"/>
    <cellStyle name="Output 2 4 6 2 2 2 2 3 2 2" xfId="30459"/>
    <cellStyle name="Output 2 4 6 2 2 2 2 3 3" xfId="30460"/>
    <cellStyle name="Output 2 4 6 2 2 2 2 4" xfId="30461"/>
    <cellStyle name="Output 2 4 6 2 2 2 2 4 2" xfId="30462"/>
    <cellStyle name="Output 2 4 6 2 2 2 2 5" xfId="30463"/>
    <cellStyle name="Output 2 4 6 2 2 2 3" xfId="30464"/>
    <cellStyle name="Output 2 4 6 2 2 2 3 2" xfId="30465"/>
    <cellStyle name="Output 2 4 6 2 2 2 3 2 2" xfId="30466"/>
    <cellStyle name="Output 2 4 6 2 2 2 3 3" xfId="30467"/>
    <cellStyle name="Output 2 4 6 2 2 2 3 3 2" xfId="30468"/>
    <cellStyle name="Output 2 4 6 2 2 2 3 4" xfId="30469"/>
    <cellStyle name="Output 2 4 6 2 2 2 4" xfId="30470"/>
    <cellStyle name="Output 2 4 6 2 2 2 4 2" xfId="30471"/>
    <cellStyle name="Output 2 4 6 2 2 2 4 2 2" xfId="30472"/>
    <cellStyle name="Output 2 4 6 2 2 2 4 3" xfId="30473"/>
    <cellStyle name="Output 2 4 6 2 2 2 5" xfId="30474"/>
    <cellStyle name="Output 2 4 6 2 2 2 5 2" xfId="30475"/>
    <cellStyle name="Output 2 4 6 2 2 2 6" xfId="30476"/>
    <cellStyle name="Output 2 4 6 2 2 3" xfId="30477"/>
    <cellStyle name="Output 2 4 6 2 2 3 2" xfId="30478"/>
    <cellStyle name="Output 2 4 6 2 2 3 2 2" xfId="30479"/>
    <cellStyle name="Output 2 4 6 2 2 3 2 2 2" xfId="30480"/>
    <cellStyle name="Output 2 4 6 2 2 3 2 3" xfId="30481"/>
    <cellStyle name="Output 2 4 6 2 2 3 2 3 2" xfId="30482"/>
    <cellStyle name="Output 2 4 6 2 2 3 2 4" xfId="30483"/>
    <cellStyle name="Output 2 4 6 2 2 3 3" xfId="30484"/>
    <cellStyle name="Output 2 4 6 2 2 3 3 2" xfId="30485"/>
    <cellStyle name="Output 2 4 6 2 2 3 3 2 2" xfId="30486"/>
    <cellStyle name="Output 2 4 6 2 2 3 3 3" xfId="30487"/>
    <cellStyle name="Output 2 4 6 2 2 3 4" xfId="30488"/>
    <cellStyle name="Output 2 4 6 2 2 3 4 2" xfId="30489"/>
    <cellStyle name="Output 2 4 6 2 2 3 5" xfId="30490"/>
    <cellStyle name="Output 2 4 6 2 2 4" xfId="30491"/>
    <cellStyle name="Output 2 4 6 2 2 4 2" xfId="30492"/>
    <cellStyle name="Output 2 4 6 2 2 4 2 2" xfId="30493"/>
    <cellStyle name="Output 2 4 6 2 2 4 3" xfId="30494"/>
    <cellStyle name="Output 2 4 6 2 2 4 3 2" xfId="30495"/>
    <cellStyle name="Output 2 4 6 2 2 4 4" xfId="30496"/>
    <cellStyle name="Output 2 4 6 2 2 5" xfId="30497"/>
    <cellStyle name="Output 2 4 6 2 2 5 2" xfId="30498"/>
    <cellStyle name="Output 2 4 6 2 2 5 2 2" xfId="30499"/>
    <cellStyle name="Output 2 4 6 2 2 5 3" xfId="30500"/>
    <cellStyle name="Output 2 4 6 2 2 6" xfId="30501"/>
    <cellStyle name="Output 2 4 6 2 2 6 2" xfId="30502"/>
    <cellStyle name="Output 2 4 6 2 2 7" xfId="30503"/>
    <cellStyle name="Output 2 4 6 2 3" xfId="30504"/>
    <cellStyle name="Output 2 4 6 2 3 2" xfId="30505"/>
    <cellStyle name="Output 2 4 6 2 3 2 2" xfId="30506"/>
    <cellStyle name="Output 2 4 6 2 3 2 2 2" xfId="30507"/>
    <cellStyle name="Output 2 4 6 2 3 2 2 2 2" xfId="30508"/>
    <cellStyle name="Output 2 4 6 2 3 2 2 3" xfId="30509"/>
    <cellStyle name="Output 2 4 6 2 3 2 2 3 2" xfId="30510"/>
    <cellStyle name="Output 2 4 6 2 3 2 2 4" xfId="30511"/>
    <cellStyle name="Output 2 4 6 2 3 2 3" xfId="30512"/>
    <cellStyle name="Output 2 4 6 2 3 2 3 2" xfId="30513"/>
    <cellStyle name="Output 2 4 6 2 3 2 3 2 2" xfId="30514"/>
    <cellStyle name="Output 2 4 6 2 3 2 3 3" xfId="30515"/>
    <cellStyle name="Output 2 4 6 2 3 2 4" xfId="30516"/>
    <cellStyle name="Output 2 4 6 2 3 2 4 2" xfId="30517"/>
    <cellStyle name="Output 2 4 6 2 3 2 5" xfId="30518"/>
    <cellStyle name="Output 2 4 6 2 3 3" xfId="30519"/>
    <cellStyle name="Output 2 4 6 2 3 3 2" xfId="30520"/>
    <cellStyle name="Output 2 4 6 2 3 3 2 2" xfId="30521"/>
    <cellStyle name="Output 2 4 6 2 3 3 3" xfId="30522"/>
    <cellStyle name="Output 2 4 6 2 3 3 3 2" xfId="30523"/>
    <cellStyle name="Output 2 4 6 2 3 3 4" xfId="30524"/>
    <cellStyle name="Output 2 4 6 2 3 4" xfId="30525"/>
    <cellStyle name="Output 2 4 6 2 3 4 2" xfId="30526"/>
    <cellStyle name="Output 2 4 6 2 3 4 2 2" xfId="30527"/>
    <cellStyle name="Output 2 4 6 2 3 4 3" xfId="30528"/>
    <cellStyle name="Output 2 4 6 2 3 5" xfId="30529"/>
    <cellStyle name="Output 2 4 6 2 3 5 2" xfId="30530"/>
    <cellStyle name="Output 2 4 6 2 3 6" xfId="30531"/>
    <cellStyle name="Output 2 4 6 2 4" xfId="30532"/>
    <cellStyle name="Output 2 4 6 2 4 2" xfId="30533"/>
    <cellStyle name="Output 2 4 6 2 4 2 2" xfId="30534"/>
    <cellStyle name="Output 2 4 6 2 4 2 2 2" xfId="30535"/>
    <cellStyle name="Output 2 4 6 2 4 2 3" xfId="30536"/>
    <cellStyle name="Output 2 4 6 2 4 2 3 2" xfId="30537"/>
    <cellStyle name="Output 2 4 6 2 4 2 4" xfId="30538"/>
    <cellStyle name="Output 2 4 6 2 4 3" xfId="30539"/>
    <cellStyle name="Output 2 4 6 2 4 3 2" xfId="30540"/>
    <cellStyle name="Output 2 4 6 2 4 3 2 2" xfId="30541"/>
    <cellStyle name="Output 2 4 6 2 4 3 3" xfId="30542"/>
    <cellStyle name="Output 2 4 6 2 4 4" xfId="30543"/>
    <cellStyle name="Output 2 4 6 2 4 4 2" xfId="30544"/>
    <cellStyle name="Output 2 4 6 2 4 5" xfId="30545"/>
    <cellStyle name="Output 2 4 6 2 5" xfId="30546"/>
    <cellStyle name="Output 2 4 6 2 5 2" xfId="30547"/>
    <cellStyle name="Output 2 4 6 2 5 2 2" xfId="30548"/>
    <cellStyle name="Output 2 4 6 2 5 3" xfId="30549"/>
    <cellStyle name="Output 2 4 6 2 5 3 2" xfId="30550"/>
    <cellStyle name="Output 2 4 6 2 5 4" xfId="30551"/>
    <cellStyle name="Output 2 4 6 2 6" xfId="30552"/>
    <cellStyle name="Output 2 4 6 2 6 2" xfId="30553"/>
    <cellStyle name="Output 2 4 6 2 6 2 2" xfId="30554"/>
    <cellStyle name="Output 2 4 6 2 6 3" xfId="30555"/>
    <cellStyle name="Output 2 4 6 2 7" xfId="30556"/>
    <cellStyle name="Output 2 4 6 2 7 2" xfId="30557"/>
    <cellStyle name="Output 2 4 6 2 8" xfId="30558"/>
    <cellStyle name="Output 2 4 6 3" xfId="30559"/>
    <cellStyle name="Output 2 4 6 3 2" xfId="30560"/>
    <cellStyle name="Output 2 4 6 3 2 2" xfId="30561"/>
    <cellStyle name="Output 2 4 6 3 2 2 2" xfId="30562"/>
    <cellStyle name="Output 2 4 6 3 2 2 2 2" xfId="30563"/>
    <cellStyle name="Output 2 4 6 3 2 2 2 2 2" xfId="30564"/>
    <cellStyle name="Output 2 4 6 3 2 2 2 3" xfId="30565"/>
    <cellStyle name="Output 2 4 6 3 2 2 2 3 2" xfId="30566"/>
    <cellStyle name="Output 2 4 6 3 2 2 2 4" xfId="30567"/>
    <cellStyle name="Output 2 4 6 3 2 2 3" xfId="30568"/>
    <cellStyle name="Output 2 4 6 3 2 2 3 2" xfId="30569"/>
    <cellStyle name="Output 2 4 6 3 2 2 3 2 2" xfId="30570"/>
    <cellStyle name="Output 2 4 6 3 2 2 3 3" xfId="30571"/>
    <cellStyle name="Output 2 4 6 3 2 2 4" xfId="30572"/>
    <cellStyle name="Output 2 4 6 3 2 2 4 2" xfId="30573"/>
    <cellStyle name="Output 2 4 6 3 2 2 5" xfId="30574"/>
    <cellStyle name="Output 2 4 6 3 2 3" xfId="30575"/>
    <cellStyle name="Output 2 4 6 3 2 3 2" xfId="30576"/>
    <cellStyle name="Output 2 4 6 3 2 3 2 2" xfId="30577"/>
    <cellStyle name="Output 2 4 6 3 2 3 3" xfId="30578"/>
    <cellStyle name="Output 2 4 6 3 2 3 3 2" xfId="30579"/>
    <cellStyle name="Output 2 4 6 3 2 3 4" xfId="30580"/>
    <cellStyle name="Output 2 4 6 3 2 4" xfId="30581"/>
    <cellStyle name="Output 2 4 6 3 2 4 2" xfId="30582"/>
    <cellStyle name="Output 2 4 6 3 2 4 2 2" xfId="30583"/>
    <cellStyle name="Output 2 4 6 3 2 4 3" xfId="30584"/>
    <cellStyle name="Output 2 4 6 3 2 5" xfId="30585"/>
    <cellStyle name="Output 2 4 6 3 2 5 2" xfId="30586"/>
    <cellStyle name="Output 2 4 6 3 2 6" xfId="30587"/>
    <cellStyle name="Output 2 4 6 3 3" xfId="30588"/>
    <cellStyle name="Output 2 4 6 3 3 2" xfId="30589"/>
    <cellStyle name="Output 2 4 6 3 3 2 2" xfId="30590"/>
    <cellStyle name="Output 2 4 6 3 3 2 2 2" xfId="30591"/>
    <cellStyle name="Output 2 4 6 3 3 2 3" xfId="30592"/>
    <cellStyle name="Output 2 4 6 3 3 2 3 2" xfId="30593"/>
    <cellStyle name="Output 2 4 6 3 3 2 4" xfId="30594"/>
    <cellStyle name="Output 2 4 6 3 3 3" xfId="30595"/>
    <cellStyle name="Output 2 4 6 3 3 3 2" xfId="30596"/>
    <cellStyle name="Output 2 4 6 3 3 3 2 2" xfId="30597"/>
    <cellStyle name="Output 2 4 6 3 3 3 3" xfId="30598"/>
    <cellStyle name="Output 2 4 6 3 3 4" xfId="30599"/>
    <cellStyle name="Output 2 4 6 3 3 4 2" xfId="30600"/>
    <cellStyle name="Output 2 4 6 3 3 5" xfId="30601"/>
    <cellStyle name="Output 2 4 6 3 4" xfId="30602"/>
    <cellStyle name="Output 2 4 6 3 4 2" xfId="30603"/>
    <cellStyle name="Output 2 4 6 3 4 2 2" xfId="30604"/>
    <cellStyle name="Output 2 4 6 3 4 3" xfId="30605"/>
    <cellStyle name="Output 2 4 6 3 4 3 2" xfId="30606"/>
    <cellStyle name="Output 2 4 6 3 4 4" xfId="30607"/>
    <cellStyle name="Output 2 4 6 3 5" xfId="30608"/>
    <cellStyle name="Output 2 4 6 3 5 2" xfId="30609"/>
    <cellStyle name="Output 2 4 6 3 5 2 2" xfId="30610"/>
    <cellStyle name="Output 2 4 6 3 5 3" xfId="30611"/>
    <cellStyle name="Output 2 4 6 3 6" xfId="30612"/>
    <cellStyle name="Output 2 4 6 3 6 2" xfId="30613"/>
    <cellStyle name="Output 2 4 6 3 7" xfId="30614"/>
    <cellStyle name="Output 2 4 6 4" xfId="30615"/>
    <cellStyle name="Output 2 4 6 4 2" xfId="30616"/>
    <cellStyle name="Output 2 4 6 4 2 2" xfId="30617"/>
    <cellStyle name="Output 2 4 6 4 2 2 2" xfId="30618"/>
    <cellStyle name="Output 2 4 6 4 2 2 2 2" xfId="30619"/>
    <cellStyle name="Output 2 4 6 4 2 2 3" xfId="30620"/>
    <cellStyle name="Output 2 4 6 4 2 2 3 2" xfId="30621"/>
    <cellStyle name="Output 2 4 6 4 2 2 4" xfId="30622"/>
    <cellStyle name="Output 2 4 6 4 2 3" xfId="30623"/>
    <cellStyle name="Output 2 4 6 4 2 3 2" xfId="30624"/>
    <cellStyle name="Output 2 4 6 4 2 3 2 2" xfId="30625"/>
    <cellStyle name="Output 2 4 6 4 2 3 3" xfId="30626"/>
    <cellStyle name="Output 2 4 6 4 2 4" xfId="30627"/>
    <cellStyle name="Output 2 4 6 4 2 4 2" xfId="30628"/>
    <cellStyle name="Output 2 4 6 4 2 5" xfId="30629"/>
    <cellStyle name="Output 2 4 6 4 3" xfId="30630"/>
    <cellStyle name="Output 2 4 6 4 3 2" xfId="30631"/>
    <cellStyle name="Output 2 4 6 4 3 2 2" xfId="30632"/>
    <cellStyle name="Output 2 4 6 4 3 3" xfId="30633"/>
    <cellStyle name="Output 2 4 6 4 3 3 2" xfId="30634"/>
    <cellStyle name="Output 2 4 6 4 3 4" xfId="30635"/>
    <cellStyle name="Output 2 4 6 4 4" xfId="30636"/>
    <cellStyle name="Output 2 4 6 4 4 2" xfId="30637"/>
    <cellStyle name="Output 2 4 6 4 4 2 2" xfId="30638"/>
    <cellStyle name="Output 2 4 6 4 4 3" xfId="30639"/>
    <cellStyle name="Output 2 4 6 4 5" xfId="30640"/>
    <cellStyle name="Output 2 4 6 4 5 2" xfId="30641"/>
    <cellStyle name="Output 2 4 6 4 6" xfId="30642"/>
    <cellStyle name="Output 2 4 6 5" xfId="30643"/>
    <cellStyle name="Output 2 4 6 5 2" xfId="30644"/>
    <cellStyle name="Output 2 4 6 5 2 2" xfId="30645"/>
    <cellStyle name="Output 2 4 6 5 2 2 2" xfId="30646"/>
    <cellStyle name="Output 2 4 6 5 2 3" xfId="30647"/>
    <cellStyle name="Output 2 4 6 5 2 3 2" xfId="30648"/>
    <cellStyle name="Output 2 4 6 5 2 4" xfId="30649"/>
    <cellStyle name="Output 2 4 6 5 3" xfId="30650"/>
    <cellStyle name="Output 2 4 6 5 3 2" xfId="30651"/>
    <cellStyle name="Output 2 4 6 5 3 2 2" xfId="30652"/>
    <cellStyle name="Output 2 4 6 5 3 3" xfId="30653"/>
    <cellStyle name="Output 2 4 6 5 4" xfId="30654"/>
    <cellStyle name="Output 2 4 6 5 4 2" xfId="30655"/>
    <cellStyle name="Output 2 4 6 5 5" xfId="30656"/>
    <cellStyle name="Output 2 4 6 6" xfId="30657"/>
    <cellStyle name="Output 2 4 6 6 2" xfId="30658"/>
    <cellStyle name="Output 2 4 6 6 2 2" xfId="30659"/>
    <cellStyle name="Output 2 4 6 6 3" xfId="30660"/>
    <cellStyle name="Output 2 4 6 6 3 2" xfId="30661"/>
    <cellStyle name="Output 2 4 6 6 4" xfId="30662"/>
    <cellStyle name="Output 2 4 6 7" xfId="30663"/>
    <cellStyle name="Output 2 4 6 7 2" xfId="30664"/>
    <cellStyle name="Output 2 4 6 7 2 2" xfId="30665"/>
    <cellStyle name="Output 2 4 6 7 3" xfId="30666"/>
    <cellStyle name="Output 2 4 6 8" xfId="30667"/>
    <cellStyle name="Output 2 4 6 8 2" xfId="30668"/>
    <cellStyle name="Output 2 4 6 9" xfId="30669"/>
    <cellStyle name="Output 2 4 7" xfId="30670"/>
    <cellStyle name="Output 2 4 7 2" xfId="30671"/>
    <cellStyle name="Output 2 4 7 2 2" xfId="30672"/>
    <cellStyle name="Output 2 4 7 2 2 2" xfId="30673"/>
    <cellStyle name="Output 2 4 7 2 2 2 2" xfId="30674"/>
    <cellStyle name="Output 2 4 7 2 2 2 2 2" xfId="30675"/>
    <cellStyle name="Output 2 4 7 2 2 2 2 2 2" xfId="30676"/>
    <cellStyle name="Output 2 4 7 2 2 2 2 3" xfId="30677"/>
    <cellStyle name="Output 2 4 7 2 2 2 2 3 2" xfId="30678"/>
    <cellStyle name="Output 2 4 7 2 2 2 2 4" xfId="30679"/>
    <cellStyle name="Output 2 4 7 2 2 2 3" xfId="30680"/>
    <cellStyle name="Output 2 4 7 2 2 2 3 2" xfId="30681"/>
    <cellStyle name="Output 2 4 7 2 2 2 3 2 2" xfId="30682"/>
    <cellStyle name="Output 2 4 7 2 2 2 3 3" xfId="30683"/>
    <cellStyle name="Output 2 4 7 2 2 2 4" xfId="30684"/>
    <cellStyle name="Output 2 4 7 2 2 2 4 2" xfId="30685"/>
    <cellStyle name="Output 2 4 7 2 2 2 5" xfId="30686"/>
    <cellStyle name="Output 2 4 7 2 2 3" xfId="30687"/>
    <cellStyle name="Output 2 4 7 2 2 3 2" xfId="30688"/>
    <cellStyle name="Output 2 4 7 2 2 3 2 2" xfId="30689"/>
    <cellStyle name="Output 2 4 7 2 2 3 3" xfId="30690"/>
    <cellStyle name="Output 2 4 7 2 2 3 3 2" xfId="30691"/>
    <cellStyle name="Output 2 4 7 2 2 3 4" xfId="30692"/>
    <cellStyle name="Output 2 4 7 2 2 4" xfId="30693"/>
    <cellStyle name="Output 2 4 7 2 2 4 2" xfId="30694"/>
    <cellStyle name="Output 2 4 7 2 2 4 2 2" xfId="30695"/>
    <cellStyle name="Output 2 4 7 2 2 4 3" xfId="30696"/>
    <cellStyle name="Output 2 4 7 2 2 5" xfId="30697"/>
    <cellStyle name="Output 2 4 7 2 2 5 2" xfId="30698"/>
    <cellStyle name="Output 2 4 7 2 2 6" xfId="30699"/>
    <cellStyle name="Output 2 4 7 2 3" xfId="30700"/>
    <cellStyle name="Output 2 4 7 2 3 2" xfId="30701"/>
    <cellStyle name="Output 2 4 7 2 3 2 2" xfId="30702"/>
    <cellStyle name="Output 2 4 7 2 3 2 2 2" xfId="30703"/>
    <cellStyle name="Output 2 4 7 2 3 2 3" xfId="30704"/>
    <cellStyle name="Output 2 4 7 2 3 2 3 2" xfId="30705"/>
    <cellStyle name="Output 2 4 7 2 3 2 4" xfId="30706"/>
    <cellStyle name="Output 2 4 7 2 3 3" xfId="30707"/>
    <cellStyle name="Output 2 4 7 2 3 3 2" xfId="30708"/>
    <cellStyle name="Output 2 4 7 2 3 3 2 2" xfId="30709"/>
    <cellStyle name="Output 2 4 7 2 3 3 3" xfId="30710"/>
    <cellStyle name="Output 2 4 7 2 3 4" xfId="30711"/>
    <cellStyle name="Output 2 4 7 2 3 4 2" xfId="30712"/>
    <cellStyle name="Output 2 4 7 2 3 5" xfId="30713"/>
    <cellStyle name="Output 2 4 7 2 4" xfId="30714"/>
    <cellStyle name="Output 2 4 7 2 4 2" xfId="30715"/>
    <cellStyle name="Output 2 4 7 2 4 2 2" xfId="30716"/>
    <cellStyle name="Output 2 4 7 2 4 3" xfId="30717"/>
    <cellStyle name="Output 2 4 7 2 4 3 2" xfId="30718"/>
    <cellStyle name="Output 2 4 7 2 4 4" xfId="30719"/>
    <cellStyle name="Output 2 4 7 2 5" xfId="30720"/>
    <cellStyle name="Output 2 4 7 2 5 2" xfId="30721"/>
    <cellStyle name="Output 2 4 7 2 5 2 2" xfId="30722"/>
    <cellStyle name="Output 2 4 7 2 5 3" xfId="30723"/>
    <cellStyle name="Output 2 4 7 2 6" xfId="30724"/>
    <cellStyle name="Output 2 4 7 2 6 2" xfId="30725"/>
    <cellStyle name="Output 2 4 7 2 7" xfId="30726"/>
    <cellStyle name="Output 2 4 7 3" xfId="30727"/>
    <cellStyle name="Output 2 4 7 3 2" xfId="30728"/>
    <cellStyle name="Output 2 4 7 3 2 2" xfId="30729"/>
    <cellStyle name="Output 2 4 7 3 2 2 2" xfId="30730"/>
    <cellStyle name="Output 2 4 7 3 2 2 2 2" xfId="30731"/>
    <cellStyle name="Output 2 4 7 3 2 2 3" xfId="30732"/>
    <cellStyle name="Output 2 4 7 3 2 2 3 2" xfId="30733"/>
    <cellStyle name="Output 2 4 7 3 2 2 4" xfId="30734"/>
    <cellStyle name="Output 2 4 7 3 2 3" xfId="30735"/>
    <cellStyle name="Output 2 4 7 3 2 3 2" xfId="30736"/>
    <cellStyle name="Output 2 4 7 3 2 3 2 2" xfId="30737"/>
    <cellStyle name="Output 2 4 7 3 2 3 3" xfId="30738"/>
    <cellStyle name="Output 2 4 7 3 2 4" xfId="30739"/>
    <cellStyle name="Output 2 4 7 3 2 4 2" xfId="30740"/>
    <cellStyle name="Output 2 4 7 3 2 5" xfId="30741"/>
    <cellStyle name="Output 2 4 7 3 3" xfId="30742"/>
    <cellStyle name="Output 2 4 7 3 3 2" xfId="30743"/>
    <cellStyle name="Output 2 4 7 3 3 2 2" xfId="30744"/>
    <cellStyle name="Output 2 4 7 3 3 3" xfId="30745"/>
    <cellStyle name="Output 2 4 7 3 3 3 2" xfId="30746"/>
    <cellStyle name="Output 2 4 7 3 3 4" xfId="30747"/>
    <cellStyle name="Output 2 4 7 3 4" xfId="30748"/>
    <cellStyle name="Output 2 4 7 3 4 2" xfId="30749"/>
    <cellStyle name="Output 2 4 7 3 4 2 2" xfId="30750"/>
    <cellStyle name="Output 2 4 7 3 4 3" xfId="30751"/>
    <cellStyle name="Output 2 4 7 3 5" xfId="30752"/>
    <cellStyle name="Output 2 4 7 3 5 2" xfId="30753"/>
    <cellStyle name="Output 2 4 7 3 6" xfId="30754"/>
    <cellStyle name="Output 2 4 7 4" xfId="30755"/>
    <cellStyle name="Output 2 4 7 4 2" xfId="30756"/>
    <cellStyle name="Output 2 4 7 4 2 2" xfId="30757"/>
    <cellStyle name="Output 2 4 7 4 2 2 2" xfId="30758"/>
    <cellStyle name="Output 2 4 7 4 2 3" xfId="30759"/>
    <cellStyle name="Output 2 4 7 4 2 3 2" xfId="30760"/>
    <cellStyle name="Output 2 4 7 4 2 4" xfId="30761"/>
    <cellStyle name="Output 2 4 7 4 3" xfId="30762"/>
    <cellStyle name="Output 2 4 7 4 3 2" xfId="30763"/>
    <cellStyle name="Output 2 4 7 4 3 2 2" xfId="30764"/>
    <cellStyle name="Output 2 4 7 4 3 3" xfId="30765"/>
    <cellStyle name="Output 2 4 7 4 4" xfId="30766"/>
    <cellStyle name="Output 2 4 7 4 4 2" xfId="30767"/>
    <cellStyle name="Output 2 4 7 4 5" xfId="30768"/>
    <cellStyle name="Output 2 4 7 5" xfId="30769"/>
    <cellStyle name="Output 2 4 7 5 2" xfId="30770"/>
    <cellStyle name="Output 2 4 7 5 2 2" xfId="30771"/>
    <cellStyle name="Output 2 4 7 5 3" xfId="30772"/>
    <cellStyle name="Output 2 4 7 5 3 2" xfId="30773"/>
    <cellStyle name="Output 2 4 7 5 4" xfId="30774"/>
    <cellStyle name="Output 2 4 7 6" xfId="30775"/>
    <cellStyle name="Output 2 4 7 6 2" xfId="30776"/>
    <cellStyle name="Output 2 4 7 6 2 2" xfId="30777"/>
    <cellStyle name="Output 2 4 7 6 3" xfId="30778"/>
    <cellStyle name="Output 2 4 7 7" xfId="30779"/>
    <cellStyle name="Output 2 4 7 7 2" xfId="30780"/>
    <cellStyle name="Output 2 4 7 8" xfId="30781"/>
    <cellStyle name="Output 2 4 8" xfId="30782"/>
    <cellStyle name="Output 2 4 8 2" xfId="30783"/>
    <cellStyle name="Output 2 4 8 2 2" xfId="30784"/>
    <cellStyle name="Output 2 4 8 2 2 2" xfId="30785"/>
    <cellStyle name="Output 2 4 8 2 2 2 2" xfId="30786"/>
    <cellStyle name="Output 2 4 8 2 2 2 2 2" xfId="30787"/>
    <cellStyle name="Output 2 4 8 2 2 2 3" xfId="30788"/>
    <cellStyle name="Output 2 4 8 2 2 2 3 2" xfId="30789"/>
    <cellStyle name="Output 2 4 8 2 2 2 4" xfId="30790"/>
    <cellStyle name="Output 2 4 8 2 2 3" xfId="30791"/>
    <cellStyle name="Output 2 4 8 2 2 3 2" xfId="30792"/>
    <cellStyle name="Output 2 4 8 2 2 3 2 2" xfId="30793"/>
    <cellStyle name="Output 2 4 8 2 2 3 3" xfId="30794"/>
    <cellStyle name="Output 2 4 8 2 2 4" xfId="30795"/>
    <cellStyle name="Output 2 4 8 2 2 4 2" xfId="30796"/>
    <cellStyle name="Output 2 4 8 2 2 5" xfId="30797"/>
    <cellStyle name="Output 2 4 8 2 3" xfId="30798"/>
    <cellStyle name="Output 2 4 8 2 3 2" xfId="30799"/>
    <cellStyle name="Output 2 4 8 2 3 2 2" xfId="30800"/>
    <cellStyle name="Output 2 4 8 2 3 3" xfId="30801"/>
    <cellStyle name="Output 2 4 8 2 3 3 2" xfId="30802"/>
    <cellStyle name="Output 2 4 8 2 3 4" xfId="30803"/>
    <cellStyle name="Output 2 4 8 2 4" xfId="30804"/>
    <cellStyle name="Output 2 4 8 2 4 2" xfId="30805"/>
    <cellStyle name="Output 2 4 8 2 4 2 2" xfId="30806"/>
    <cellStyle name="Output 2 4 8 2 4 3" xfId="30807"/>
    <cellStyle name="Output 2 4 8 2 5" xfId="30808"/>
    <cellStyle name="Output 2 4 8 2 5 2" xfId="30809"/>
    <cellStyle name="Output 2 4 8 2 6" xfId="30810"/>
    <cellStyle name="Output 2 4 8 3" xfId="30811"/>
    <cellStyle name="Output 2 4 8 3 2" xfId="30812"/>
    <cellStyle name="Output 2 4 8 3 2 2" xfId="30813"/>
    <cellStyle name="Output 2 4 8 3 2 2 2" xfId="30814"/>
    <cellStyle name="Output 2 4 8 3 2 3" xfId="30815"/>
    <cellStyle name="Output 2 4 8 3 2 3 2" xfId="30816"/>
    <cellStyle name="Output 2 4 8 3 2 4" xfId="30817"/>
    <cellStyle name="Output 2 4 8 3 3" xfId="30818"/>
    <cellStyle name="Output 2 4 8 3 3 2" xfId="30819"/>
    <cellStyle name="Output 2 4 8 3 3 2 2" xfId="30820"/>
    <cellStyle name="Output 2 4 8 3 3 3" xfId="30821"/>
    <cellStyle name="Output 2 4 8 3 4" xfId="30822"/>
    <cellStyle name="Output 2 4 8 3 4 2" xfId="30823"/>
    <cellStyle name="Output 2 4 8 3 5" xfId="30824"/>
    <cellStyle name="Output 2 4 8 4" xfId="30825"/>
    <cellStyle name="Output 2 4 8 4 2" xfId="30826"/>
    <cellStyle name="Output 2 4 8 4 2 2" xfId="30827"/>
    <cellStyle name="Output 2 4 8 4 3" xfId="30828"/>
    <cellStyle name="Output 2 4 8 4 3 2" xfId="30829"/>
    <cellStyle name="Output 2 4 8 4 4" xfId="30830"/>
    <cellStyle name="Output 2 4 8 5" xfId="30831"/>
    <cellStyle name="Output 2 4 8 5 2" xfId="30832"/>
    <cellStyle name="Output 2 4 8 5 2 2" xfId="30833"/>
    <cellStyle name="Output 2 4 8 5 3" xfId="30834"/>
    <cellStyle name="Output 2 4 8 6" xfId="30835"/>
    <cellStyle name="Output 2 4 8 6 2" xfId="30836"/>
    <cellStyle name="Output 2 4 8 7" xfId="30837"/>
    <cellStyle name="Output 2 4 9" xfId="30838"/>
    <cellStyle name="Output 2 4 9 2" xfId="30839"/>
    <cellStyle name="Output 2 4 9 2 2" xfId="30840"/>
    <cellStyle name="Output 2 4 9 2 2 2" xfId="30841"/>
    <cellStyle name="Output 2 4 9 2 2 2 2" xfId="30842"/>
    <cellStyle name="Output 2 4 9 2 2 3" xfId="30843"/>
    <cellStyle name="Output 2 4 9 2 2 3 2" xfId="30844"/>
    <cellStyle name="Output 2 4 9 2 2 4" xfId="30845"/>
    <cellStyle name="Output 2 4 9 2 3" xfId="30846"/>
    <cellStyle name="Output 2 4 9 2 3 2" xfId="30847"/>
    <cellStyle name="Output 2 4 9 2 3 2 2" xfId="30848"/>
    <cellStyle name="Output 2 4 9 2 3 3" xfId="30849"/>
    <cellStyle name="Output 2 4 9 2 4" xfId="30850"/>
    <cellStyle name="Output 2 4 9 2 4 2" xfId="30851"/>
    <cellStyle name="Output 2 4 9 2 5" xfId="30852"/>
    <cellStyle name="Output 2 4 9 3" xfId="30853"/>
    <cellStyle name="Output 2 4 9 3 2" xfId="30854"/>
    <cellStyle name="Output 2 4 9 3 2 2" xfId="30855"/>
    <cellStyle name="Output 2 4 9 3 3" xfId="30856"/>
    <cellStyle name="Output 2 4 9 3 3 2" xfId="30857"/>
    <cellStyle name="Output 2 4 9 3 4" xfId="30858"/>
    <cellStyle name="Output 2 4 9 4" xfId="30859"/>
    <cellStyle name="Output 2 4 9 4 2" xfId="30860"/>
    <cellStyle name="Output 2 4 9 4 2 2" xfId="30861"/>
    <cellStyle name="Output 2 4 9 4 3" xfId="30862"/>
    <cellStyle name="Output 2 4 9 5" xfId="30863"/>
    <cellStyle name="Output 2 4 9 5 2" xfId="30864"/>
    <cellStyle name="Output 2 4 9 6" xfId="30865"/>
    <cellStyle name="Output 2 5" xfId="30866"/>
    <cellStyle name="Output 2 5 10" xfId="30867"/>
    <cellStyle name="Output 2 5 10 2" xfId="30868"/>
    <cellStyle name="Output 2 5 10 2 2" xfId="30869"/>
    <cellStyle name="Output 2 5 10 3" xfId="30870"/>
    <cellStyle name="Output 2 5 11" xfId="30871"/>
    <cellStyle name="Output 2 5 11 2" xfId="30872"/>
    <cellStyle name="Output 2 5 12" xfId="30873"/>
    <cellStyle name="Output 2 5 2" xfId="30874"/>
    <cellStyle name="Output 2 5 2 10" xfId="30875"/>
    <cellStyle name="Output 2 5 2 2" xfId="30876"/>
    <cellStyle name="Output 2 5 2 2 2" xfId="30877"/>
    <cellStyle name="Output 2 5 2 2 2 2" xfId="30878"/>
    <cellStyle name="Output 2 5 2 2 2 2 2" xfId="30879"/>
    <cellStyle name="Output 2 5 2 2 2 2 2 2" xfId="30880"/>
    <cellStyle name="Output 2 5 2 2 2 2 2 2 2" xfId="30881"/>
    <cellStyle name="Output 2 5 2 2 2 2 2 2 2 2" xfId="30882"/>
    <cellStyle name="Output 2 5 2 2 2 2 2 2 2 2 2" xfId="30883"/>
    <cellStyle name="Output 2 5 2 2 2 2 2 2 2 3" xfId="30884"/>
    <cellStyle name="Output 2 5 2 2 2 2 2 2 2 3 2" xfId="30885"/>
    <cellStyle name="Output 2 5 2 2 2 2 2 2 2 4" xfId="30886"/>
    <cellStyle name="Output 2 5 2 2 2 2 2 2 3" xfId="30887"/>
    <cellStyle name="Output 2 5 2 2 2 2 2 2 3 2" xfId="30888"/>
    <cellStyle name="Output 2 5 2 2 2 2 2 2 3 2 2" xfId="30889"/>
    <cellStyle name="Output 2 5 2 2 2 2 2 2 3 3" xfId="30890"/>
    <cellStyle name="Output 2 5 2 2 2 2 2 2 4" xfId="30891"/>
    <cellStyle name="Output 2 5 2 2 2 2 2 2 4 2" xfId="30892"/>
    <cellStyle name="Output 2 5 2 2 2 2 2 2 5" xfId="30893"/>
    <cellStyle name="Output 2 5 2 2 2 2 2 3" xfId="30894"/>
    <cellStyle name="Output 2 5 2 2 2 2 2 3 2" xfId="30895"/>
    <cellStyle name="Output 2 5 2 2 2 2 2 3 2 2" xfId="30896"/>
    <cellStyle name="Output 2 5 2 2 2 2 2 3 3" xfId="30897"/>
    <cellStyle name="Output 2 5 2 2 2 2 2 3 3 2" xfId="30898"/>
    <cellStyle name="Output 2 5 2 2 2 2 2 3 4" xfId="30899"/>
    <cellStyle name="Output 2 5 2 2 2 2 2 4" xfId="30900"/>
    <cellStyle name="Output 2 5 2 2 2 2 2 4 2" xfId="30901"/>
    <cellStyle name="Output 2 5 2 2 2 2 2 4 2 2" xfId="30902"/>
    <cellStyle name="Output 2 5 2 2 2 2 2 4 3" xfId="30903"/>
    <cellStyle name="Output 2 5 2 2 2 2 2 5" xfId="30904"/>
    <cellStyle name="Output 2 5 2 2 2 2 2 5 2" xfId="30905"/>
    <cellStyle name="Output 2 5 2 2 2 2 2 6" xfId="30906"/>
    <cellStyle name="Output 2 5 2 2 2 2 3" xfId="30907"/>
    <cellStyle name="Output 2 5 2 2 2 2 3 2" xfId="30908"/>
    <cellStyle name="Output 2 5 2 2 2 2 3 2 2" xfId="30909"/>
    <cellStyle name="Output 2 5 2 2 2 2 3 2 2 2" xfId="30910"/>
    <cellStyle name="Output 2 5 2 2 2 2 3 2 3" xfId="30911"/>
    <cellStyle name="Output 2 5 2 2 2 2 3 2 3 2" xfId="30912"/>
    <cellStyle name="Output 2 5 2 2 2 2 3 2 4" xfId="30913"/>
    <cellStyle name="Output 2 5 2 2 2 2 3 3" xfId="30914"/>
    <cellStyle name="Output 2 5 2 2 2 2 3 3 2" xfId="30915"/>
    <cellStyle name="Output 2 5 2 2 2 2 3 3 2 2" xfId="30916"/>
    <cellStyle name="Output 2 5 2 2 2 2 3 3 3" xfId="30917"/>
    <cellStyle name="Output 2 5 2 2 2 2 3 4" xfId="30918"/>
    <cellStyle name="Output 2 5 2 2 2 2 3 4 2" xfId="30919"/>
    <cellStyle name="Output 2 5 2 2 2 2 3 5" xfId="30920"/>
    <cellStyle name="Output 2 5 2 2 2 2 4" xfId="30921"/>
    <cellStyle name="Output 2 5 2 2 2 2 4 2" xfId="30922"/>
    <cellStyle name="Output 2 5 2 2 2 2 4 2 2" xfId="30923"/>
    <cellStyle name="Output 2 5 2 2 2 2 4 3" xfId="30924"/>
    <cellStyle name="Output 2 5 2 2 2 2 4 3 2" xfId="30925"/>
    <cellStyle name="Output 2 5 2 2 2 2 4 4" xfId="30926"/>
    <cellStyle name="Output 2 5 2 2 2 2 5" xfId="30927"/>
    <cellStyle name="Output 2 5 2 2 2 2 5 2" xfId="30928"/>
    <cellStyle name="Output 2 5 2 2 2 2 5 2 2" xfId="30929"/>
    <cellStyle name="Output 2 5 2 2 2 2 5 3" xfId="30930"/>
    <cellStyle name="Output 2 5 2 2 2 2 6" xfId="30931"/>
    <cellStyle name="Output 2 5 2 2 2 2 6 2" xfId="30932"/>
    <cellStyle name="Output 2 5 2 2 2 2 7" xfId="30933"/>
    <cellStyle name="Output 2 5 2 2 2 3" xfId="30934"/>
    <cellStyle name="Output 2 5 2 2 2 3 2" xfId="30935"/>
    <cellStyle name="Output 2 5 2 2 2 3 2 2" xfId="30936"/>
    <cellStyle name="Output 2 5 2 2 2 3 2 2 2" xfId="30937"/>
    <cellStyle name="Output 2 5 2 2 2 3 2 2 2 2" xfId="30938"/>
    <cellStyle name="Output 2 5 2 2 2 3 2 2 3" xfId="30939"/>
    <cellStyle name="Output 2 5 2 2 2 3 2 2 3 2" xfId="30940"/>
    <cellStyle name="Output 2 5 2 2 2 3 2 2 4" xfId="30941"/>
    <cellStyle name="Output 2 5 2 2 2 3 2 3" xfId="30942"/>
    <cellStyle name="Output 2 5 2 2 2 3 2 3 2" xfId="30943"/>
    <cellStyle name="Output 2 5 2 2 2 3 2 3 2 2" xfId="30944"/>
    <cellStyle name="Output 2 5 2 2 2 3 2 3 3" xfId="30945"/>
    <cellStyle name="Output 2 5 2 2 2 3 2 4" xfId="30946"/>
    <cellStyle name="Output 2 5 2 2 2 3 2 4 2" xfId="30947"/>
    <cellStyle name="Output 2 5 2 2 2 3 2 5" xfId="30948"/>
    <cellStyle name="Output 2 5 2 2 2 3 3" xfId="30949"/>
    <cellStyle name="Output 2 5 2 2 2 3 3 2" xfId="30950"/>
    <cellStyle name="Output 2 5 2 2 2 3 3 2 2" xfId="30951"/>
    <cellStyle name="Output 2 5 2 2 2 3 3 3" xfId="30952"/>
    <cellStyle name="Output 2 5 2 2 2 3 3 3 2" xfId="30953"/>
    <cellStyle name="Output 2 5 2 2 2 3 3 4" xfId="30954"/>
    <cellStyle name="Output 2 5 2 2 2 3 4" xfId="30955"/>
    <cellStyle name="Output 2 5 2 2 2 3 4 2" xfId="30956"/>
    <cellStyle name="Output 2 5 2 2 2 3 4 2 2" xfId="30957"/>
    <cellStyle name="Output 2 5 2 2 2 3 4 3" xfId="30958"/>
    <cellStyle name="Output 2 5 2 2 2 3 5" xfId="30959"/>
    <cellStyle name="Output 2 5 2 2 2 3 5 2" xfId="30960"/>
    <cellStyle name="Output 2 5 2 2 2 3 6" xfId="30961"/>
    <cellStyle name="Output 2 5 2 2 2 4" xfId="30962"/>
    <cellStyle name="Output 2 5 2 2 2 4 2" xfId="30963"/>
    <cellStyle name="Output 2 5 2 2 2 4 2 2" xfId="30964"/>
    <cellStyle name="Output 2 5 2 2 2 4 2 2 2" xfId="30965"/>
    <cellStyle name="Output 2 5 2 2 2 4 2 3" xfId="30966"/>
    <cellStyle name="Output 2 5 2 2 2 4 2 3 2" xfId="30967"/>
    <cellStyle name="Output 2 5 2 2 2 4 2 4" xfId="30968"/>
    <cellStyle name="Output 2 5 2 2 2 4 3" xfId="30969"/>
    <cellStyle name="Output 2 5 2 2 2 4 3 2" xfId="30970"/>
    <cellStyle name="Output 2 5 2 2 2 4 3 2 2" xfId="30971"/>
    <cellStyle name="Output 2 5 2 2 2 4 3 3" xfId="30972"/>
    <cellStyle name="Output 2 5 2 2 2 4 4" xfId="30973"/>
    <cellStyle name="Output 2 5 2 2 2 4 4 2" xfId="30974"/>
    <cellStyle name="Output 2 5 2 2 2 4 5" xfId="30975"/>
    <cellStyle name="Output 2 5 2 2 2 5" xfId="30976"/>
    <cellStyle name="Output 2 5 2 2 2 5 2" xfId="30977"/>
    <cellStyle name="Output 2 5 2 2 2 5 2 2" xfId="30978"/>
    <cellStyle name="Output 2 5 2 2 2 5 3" xfId="30979"/>
    <cellStyle name="Output 2 5 2 2 2 5 3 2" xfId="30980"/>
    <cellStyle name="Output 2 5 2 2 2 5 4" xfId="30981"/>
    <cellStyle name="Output 2 5 2 2 2 6" xfId="30982"/>
    <cellStyle name="Output 2 5 2 2 2 6 2" xfId="30983"/>
    <cellStyle name="Output 2 5 2 2 2 6 2 2" xfId="30984"/>
    <cellStyle name="Output 2 5 2 2 2 6 3" xfId="30985"/>
    <cellStyle name="Output 2 5 2 2 2 7" xfId="30986"/>
    <cellStyle name="Output 2 5 2 2 2 7 2" xfId="30987"/>
    <cellStyle name="Output 2 5 2 2 2 8" xfId="30988"/>
    <cellStyle name="Output 2 5 2 2 3" xfId="30989"/>
    <cellStyle name="Output 2 5 2 2 3 2" xfId="30990"/>
    <cellStyle name="Output 2 5 2 2 3 2 2" xfId="30991"/>
    <cellStyle name="Output 2 5 2 2 3 2 2 2" xfId="30992"/>
    <cellStyle name="Output 2 5 2 2 3 2 2 2 2" xfId="30993"/>
    <cellStyle name="Output 2 5 2 2 3 2 2 2 2 2" xfId="30994"/>
    <cellStyle name="Output 2 5 2 2 3 2 2 2 3" xfId="30995"/>
    <cellStyle name="Output 2 5 2 2 3 2 2 2 3 2" xfId="30996"/>
    <cellStyle name="Output 2 5 2 2 3 2 2 2 4" xfId="30997"/>
    <cellStyle name="Output 2 5 2 2 3 2 2 3" xfId="30998"/>
    <cellStyle name="Output 2 5 2 2 3 2 2 3 2" xfId="30999"/>
    <cellStyle name="Output 2 5 2 2 3 2 2 3 2 2" xfId="31000"/>
    <cellStyle name="Output 2 5 2 2 3 2 2 3 3" xfId="31001"/>
    <cellStyle name="Output 2 5 2 2 3 2 2 4" xfId="31002"/>
    <cellStyle name="Output 2 5 2 2 3 2 2 4 2" xfId="31003"/>
    <cellStyle name="Output 2 5 2 2 3 2 2 5" xfId="31004"/>
    <cellStyle name="Output 2 5 2 2 3 2 3" xfId="31005"/>
    <cellStyle name="Output 2 5 2 2 3 2 3 2" xfId="31006"/>
    <cellStyle name="Output 2 5 2 2 3 2 3 2 2" xfId="31007"/>
    <cellStyle name="Output 2 5 2 2 3 2 3 3" xfId="31008"/>
    <cellStyle name="Output 2 5 2 2 3 2 3 3 2" xfId="31009"/>
    <cellStyle name="Output 2 5 2 2 3 2 3 4" xfId="31010"/>
    <cellStyle name="Output 2 5 2 2 3 2 4" xfId="31011"/>
    <cellStyle name="Output 2 5 2 2 3 2 4 2" xfId="31012"/>
    <cellStyle name="Output 2 5 2 2 3 2 4 2 2" xfId="31013"/>
    <cellStyle name="Output 2 5 2 2 3 2 4 3" xfId="31014"/>
    <cellStyle name="Output 2 5 2 2 3 2 5" xfId="31015"/>
    <cellStyle name="Output 2 5 2 2 3 2 5 2" xfId="31016"/>
    <cellStyle name="Output 2 5 2 2 3 2 6" xfId="31017"/>
    <cellStyle name="Output 2 5 2 2 3 3" xfId="31018"/>
    <cellStyle name="Output 2 5 2 2 3 3 2" xfId="31019"/>
    <cellStyle name="Output 2 5 2 2 3 3 2 2" xfId="31020"/>
    <cellStyle name="Output 2 5 2 2 3 3 2 2 2" xfId="31021"/>
    <cellStyle name="Output 2 5 2 2 3 3 2 3" xfId="31022"/>
    <cellStyle name="Output 2 5 2 2 3 3 2 3 2" xfId="31023"/>
    <cellStyle name="Output 2 5 2 2 3 3 2 4" xfId="31024"/>
    <cellStyle name="Output 2 5 2 2 3 3 3" xfId="31025"/>
    <cellStyle name="Output 2 5 2 2 3 3 3 2" xfId="31026"/>
    <cellStyle name="Output 2 5 2 2 3 3 3 2 2" xfId="31027"/>
    <cellStyle name="Output 2 5 2 2 3 3 3 3" xfId="31028"/>
    <cellStyle name="Output 2 5 2 2 3 3 4" xfId="31029"/>
    <cellStyle name="Output 2 5 2 2 3 3 4 2" xfId="31030"/>
    <cellStyle name="Output 2 5 2 2 3 3 5" xfId="31031"/>
    <cellStyle name="Output 2 5 2 2 3 4" xfId="31032"/>
    <cellStyle name="Output 2 5 2 2 3 4 2" xfId="31033"/>
    <cellStyle name="Output 2 5 2 2 3 4 2 2" xfId="31034"/>
    <cellStyle name="Output 2 5 2 2 3 4 3" xfId="31035"/>
    <cellStyle name="Output 2 5 2 2 3 4 3 2" xfId="31036"/>
    <cellStyle name="Output 2 5 2 2 3 4 4" xfId="31037"/>
    <cellStyle name="Output 2 5 2 2 3 5" xfId="31038"/>
    <cellStyle name="Output 2 5 2 2 3 5 2" xfId="31039"/>
    <cellStyle name="Output 2 5 2 2 3 5 2 2" xfId="31040"/>
    <cellStyle name="Output 2 5 2 2 3 5 3" xfId="31041"/>
    <cellStyle name="Output 2 5 2 2 3 6" xfId="31042"/>
    <cellStyle name="Output 2 5 2 2 3 6 2" xfId="31043"/>
    <cellStyle name="Output 2 5 2 2 3 7" xfId="31044"/>
    <cellStyle name="Output 2 5 2 2 4" xfId="31045"/>
    <cellStyle name="Output 2 5 2 2 4 2" xfId="31046"/>
    <cellStyle name="Output 2 5 2 2 4 2 2" xfId="31047"/>
    <cellStyle name="Output 2 5 2 2 4 2 2 2" xfId="31048"/>
    <cellStyle name="Output 2 5 2 2 4 2 2 2 2" xfId="31049"/>
    <cellStyle name="Output 2 5 2 2 4 2 2 3" xfId="31050"/>
    <cellStyle name="Output 2 5 2 2 4 2 2 3 2" xfId="31051"/>
    <cellStyle name="Output 2 5 2 2 4 2 2 4" xfId="31052"/>
    <cellStyle name="Output 2 5 2 2 4 2 3" xfId="31053"/>
    <cellStyle name="Output 2 5 2 2 4 2 3 2" xfId="31054"/>
    <cellStyle name="Output 2 5 2 2 4 2 3 2 2" xfId="31055"/>
    <cellStyle name="Output 2 5 2 2 4 2 3 3" xfId="31056"/>
    <cellStyle name="Output 2 5 2 2 4 2 4" xfId="31057"/>
    <cellStyle name="Output 2 5 2 2 4 2 4 2" xfId="31058"/>
    <cellStyle name="Output 2 5 2 2 4 2 5" xfId="31059"/>
    <cellStyle name="Output 2 5 2 2 4 3" xfId="31060"/>
    <cellStyle name="Output 2 5 2 2 4 3 2" xfId="31061"/>
    <cellStyle name="Output 2 5 2 2 4 3 2 2" xfId="31062"/>
    <cellStyle name="Output 2 5 2 2 4 3 3" xfId="31063"/>
    <cellStyle name="Output 2 5 2 2 4 3 3 2" xfId="31064"/>
    <cellStyle name="Output 2 5 2 2 4 3 4" xfId="31065"/>
    <cellStyle name="Output 2 5 2 2 4 4" xfId="31066"/>
    <cellStyle name="Output 2 5 2 2 4 4 2" xfId="31067"/>
    <cellStyle name="Output 2 5 2 2 4 4 2 2" xfId="31068"/>
    <cellStyle name="Output 2 5 2 2 4 4 3" xfId="31069"/>
    <cellStyle name="Output 2 5 2 2 4 5" xfId="31070"/>
    <cellStyle name="Output 2 5 2 2 4 5 2" xfId="31071"/>
    <cellStyle name="Output 2 5 2 2 4 6" xfId="31072"/>
    <cellStyle name="Output 2 5 2 2 5" xfId="31073"/>
    <cellStyle name="Output 2 5 2 2 5 2" xfId="31074"/>
    <cellStyle name="Output 2 5 2 2 5 2 2" xfId="31075"/>
    <cellStyle name="Output 2 5 2 2 5 2 2 2" xfId="31076"/>
    <cellStyle name="Output 2 5 2 2 5 2 3" xfId="31077"/>
    <cellStyle name="Output 2 5 2 2 5 2 3 2" xfId="31078"/>
    <cellStyle name="Output 2 5 2 2 5 2 4" xfId="31079"/>
    <cellStyle name="Output 2 5 2 2 5 3" xfId="31080"/>
    <cellStyle name="Output 2 5 2 2 5 3 2" xfId="31081"/>
    <cellStyle name="Output 2 5 2 2 5 3 2 2" xfId="31082"/>
    <cellStyle name="Output 2 5 2 2 5 3 3" xfId="31083"/>
    <cellStyle name="Output 2 5 2 2 5 4" xfId="31084"/>
    <cellStyle name="Output 2 5 2 2 5 4 2" xfId="31085"/>
    <cellStyle name="Output 2 5 2 2 5 5" xfId="31086"/>
    <cellStyle name="Output 2 5 2 2 6" xfId="31087"/>
    <cellStyle name="Output 2 5 2 2 6 2" xfId="31088"/>
    <cellStyle name="Output 2 5 2 2 6 2 2" xfId="31089"/>
    <cellStyle name="Output 2 5 2 2 6 3" xfId="31090"/>
    <cellStyle name="Output 2 5 2 2 6 3 2" xfId="31091"/>
    <cellStyle name="Output 2 5 2 2 6 4" xfId="31092"/>
    <cellStyle name="Output 2 5 2 2 7" xfId="31093"/>
    <cellStyle name="Output 2 5 2 2 7 2" xfId="31094"/>
    <cellStyle name="Output 2 5 2 2 7 2 2" xfId="31095"/>
    <cellStyle name="Output 2 5 2 2 7 3" xfId="31096"/>
    <cellStyle name="Output 2 5 2 2 8" xfId="31097"/>
    <cellStyle name="Output 2 5 2 2 8 2" xfId="31098"/>
    <cellStyle name="Output 2 5 2 2 9" xfId="31099"/>
    <cellStyle name="Output 2 5 2 3" xfId="31100"/>
    <cellStyle name="Output 2 5 2 3 2" xfId="31101"/>
    <cellStyle name="Output 2 5 2 3 2 2" xfId="31102"/>
    <cellStyle name="Output 2 5 2 3 2 2 2" xfId="31103"/>
    <cellStyle name="Output 2 5 2 3 2 2 2 2" xfId="31104"/>
    <cellStyle name="Output 2 5 2 3 2 2 2 2 2" xfId="31105"/>
    <cellStyle name="Output 2 5 2 3 2 2 2 2 2 2" xfId="31106"/>
    <cellStyle name="Output 2 5 2 3 2 2 2 2 3" xfId="31107"/>
    <cellStyle name="Output 2 5 2 3 2 2 2 2 3 2" xfId="31108"/>
    <cellStyle name="Output 2 5 2 3 2 2 2 2 4" xfId="31109"/>
    <cellStyle name="Output 2 5 2 3 2 2 2 3" xfId="31110"/>
    <cellStyle name="Output 2 5 2 3 2 2 2 3 2" xfId="31111"/>
    <cellStyle name="Output 2 5 2 3 2 2 2 3 2 2" xfId="31112"/>
    <cellStyle name="Output 2 5 2 3 2 2 2 3 3" xfId="31113"/>
    <cellStyle name="Output 2 5 2 3 2 2 2 4" xfId="31114"/>
    <cellStyle name="Output 2 5 2 3 2 2 2 4 2" xfId="31115"/>
    <cellStyle name="Output 2 5 2 3 2 2 2 5" xfId="31116"/>
    <cellStyle name="Output 2 5 2 3 2 2 3" xfId="31117"/>
    <cellStyle name="Output 2 5 2 3 2 2 3 2" xfId="31118"/>
    <cellStyle name="Output 2 5 2 3 2 2 3 2 2" xfId="31119"/>
    <cellStyle name="Output 2 5 2 3 2 2 3 3" xfId="31120"/>
    <cellStyle name="Output 2 5 2 3 2 2 3 3 2" xfId="31121"/>
    <cellStyle name="Output 2 5 2 3 2 2 3 4" xfId="31122"/>
    <cellStyle name="Output 2 5 2 3 2 2 4" xfId="31123"/>
    <cellStyle name="Output 2 5 2 3 2 2 4 2" xfId="31124"/>
    <cellStyle name="Output 2 5 2 3 2 2 4 2 2" xfId="31125"/>
    <cellStyle name="Output 2 5 2 3 2 2 4 3" xfId="31126"/>
    <cellStyle name="Output 2 5 2 3 2 2 5" xfId="31127"/>
    <cellStyle name="Output 2 5 2 3 2 2 5 2" xfId="31128"/>
    <cellStyle name="Output 2 5 2 3 2 2 6" xfId="31129"/>
    <cellStyle name="Output 2 5 2 3 2 3" xfId="31130"/>
    <cellStyle name="Output 2 5 2 3 2 3 2" xfId="31131"/>
    <cellStyle name="Output 2 5 2 3 2 3 2 2" xfId="31132"/>
    <cellStyle name="Output 2 5 2 3 2 3 2 2 2" xfId="31133"/>
    <cellStyle name="Output 2 5 2 3 2 3 2 3" xfId="31134"/>
    <cellStyle name="Output 2 5 2 3 2 3 2 3 2" xfId="31135"/>
    <cellStyle name="Output 2 5 2 3 2 3 2 4" xfId="31136"/>
    <cellStyle name="Output 2 5 2 3 2 3 3" xfId="31137"/>
    <cellStyle name="Output 2 5 2 3 2 3 3 2" xfId="31138"/>
    <cellStyle name="Output 2 5 2 3 2 3 3 2 2" xfId="31139"/>
    <cellStyle name="Output 2 5 2 3 2 3 3 3" xfId="31140"/>
    <cellStyle name="Output 2 5 2 3 2 3 4" xfId="31141"/>
    <cellStyle name="Output 2 5 2 3 2 3 4 2" xfId="31142"/>
    <cellStyle name="Output 2 5 2 3 2 3 5" xfId="31143"/>
    <cellStyle name="Output 2 5 2 3 2 4" xfId="31144"/>
    <cellStyle name="Output 2 5 2 3 2 4 2" xfId="31145"/>
    <cellStyle name="Output 2 5 2 3 2 4 2 2" xfId="31146"/>
    <cellStyle name="Output 2 5 2 3 2 4 3" xfId="31147"/>
    <cellStyle name="Output 2 5 2 3 2 4 3 2" xfId="31148"/>
    <cellStyle name="Output 2 5 2 3 2 4 4" xfId="31149"/>
    <cellStyle name="Output 2 5 2 3 2 5" xfId="31150"/>
    <cellStyle name="Output 2 5 2 3 2 5 2" xfId="31151"/>
    <cellStyle name="Output 2 5 2 3 2 5 2 2" xfId="31152"/>
    <cellStyle name="Output 2 5 2 3 2 5 3" xfId="31153"/>
    <cellStyle name="Output 2 5 2 3 2 6" xfId="31154"/>
    <cellStyle name="Output 2 5 2 3 2 6 2" xfId="31155"/>
    <cellStyle name="Output 2 5 2 3 2 7" xfId="31156"/>
    <cellStyle name="Output 2 5 2 3 3" xfId="31157"/>
    <cellStyle name="Output 2 5 2 3 3 2" xfId="31158"/>
    <cellStyle name="Output 2 5 2 3 3 2 2" xfId="31159"/>
    <cellStyle name="Output 2 5 2 3 3 2 2 2" xfId="31160"/>
    <cellStyle name="Output 2 5 2 3 3 2 2 2 2" xfId="31161"/>
    <cellStyle name="Output 2 5 2 3 3 2 2 3" xfId="31162"/>
    <cellStyle name="Output 2 5 2 3 3 2 2 3 2" xfId="31163"/>
    <cellStyle name="Output 2 5 2 3 3 2 2 4" xfId="31164"/>
    <cellStyle name="Output 2 5 2 3 3 2 3" xfId="31165"/>
    <cellStyle name="Output 2 5 2 3 3 2 3 2" xfId="31166"/>
    <cellStyle name="Output 2 5 2 3 3 2 3 2 2" xfId="31167"/>
    <cellStyle name="Output 2 5 2 3 3 2 3 3" xfId="31168"/>
    <cellStyle name="Output 2 5 2 3 3 2 4" xfId="31169"/>
    <cellStyle name="Output 2 5 2 3 3 2 4 2" xfId="31170"/>
    <cellStyle name="Output 2 5 2 3 3 2 5" xfId="31171"/>
    <cellStyle name="Output 2 5 2 3 3 3" xfId="31172"/>
    <cellStyle name="Output 2 5 2 3 3 3 2" xfId="31173"/>
    <cellStyle name="Output 2 5 2 3 3 3 2 2" xfId="31174"/>
    <cellStyle name="Output 2 5 2 3 3 3 3" xfId="31175"/>
    <cellStyle name="Output 2 5 2 3 3 3 3 2" xfId="31176"/>
    <cellStyle name="Output 2 5 2 3 3 3 4" xfId="31177"/>
    <cellStyle name="Output 2 5 2 3 3 4" xfId="31178"/>
    <cellStyle name="Output 2 5 2 3 3 4 2" xfId="31179"/>
    <cellStyle name="Output 2 5 2 3 3 4 2 2" xfId="31180"/>
    <cellStyle name="Output 2 5 2 3 3 4 3" xfId="31181"/>
    <cellStyle name="Output 2 5 2 3 3 5" xfId="31182"/>
    <cellStyle name="Output 2 5 2 3 3 5 2" xfId="31183"/>
    <cellStyle name="Output 2 5 2 3 3 6" xfId="31184"/>
    <cellStyle name="Output 2 5 2 3 4" xfId="31185"/>
    <cellStyle name="Output 2 5 2 3 4 2" xfId="31186"/>
    <cellStyle name="Output 2 5 2 3 4 2 2" xfId="31187"/>
    <cellStyle name="Output 2 5 2 3 4 2 2 2" xfId="31188"/>
    <cellStyle name="Output 2 5 2 3 4 2 3" xfId="31189"/>
    <cellStyle name="Output 2 5 2 3 4 2 3 2" xfId="31190"/>
    <cellStyle name="Output 2 5 2 3 4 2 4" xfId="31191"/>
    <cellStyle name="Output 2 5 2 3 4 3" xfId="31192"/>
    <cellStyle name="Output 2 5 2 3 4 3 2" xfId="31193"/>
    <cellStyle name="Output 2 5 2 3 4 3 2 2" xfId="31194"/>
    <cellStyle name="Output 2 5 2 3 4 3 3" xfId="31195"/>
    <cellStyle name="Output 2 5 2 3 4 4" xfId="31196"/>
    <cellStyle name="Output 2 5 2 3 4 4 2" xfId="31197"/>
    <cellStyle name="Output 2 5 2 3 4 5" xfId="31198"/>
    <cellStyle name="Output 2 5 2 3 5" xfId="31199"/>
    <cellStyle name="Output 2 5 2 3 5 2" xfId="31200"/>
    <cellStyle name="Output 2 5 2 3 5 2 2" xfId="31201"/>
    <cellStyle name="Output 2 5 2 3 5 3" xfId="31202"/>
    <cellStyle name="Output 2 5 2 3 5 3 2" xfId="31203"/>
    <cellStyle name="Output 2 5 2 3 5 4" xfId="31204"/>
    <cellStyle name="Output 2 5 2 3 6" xfId="31205"/>
    <cellStyle name="Output 2 5 2 3 6 2" xfId="31206"/>
    <cellStyle name="Output 2 5 2 3 6 2 2" xfId="31207"/>
    <cellStyle name="Output 2 5 2 3 6 3" xfId="31208"/>
    <cellStyle name="Output 2 5 2 3 7" xfId="31209"/>
    <cellStyle name="Output 2 5 2 3 7 2" xfId="31210"/>
    <cellStyle name="Output 2 5 2 3 8" xfId="31211"/>
    <cellStyle name="Output 2 5 2 4" xfId="31212"/>
    <cellStyle name="Output 2 5 2 4 2" xfId="31213"/>
    <cellStyle name="Output 2 5 2 4 2 2" xfId="31214"/>
    <cellStyle name="Output 2 5 2 4 2 2 2" xfId="31215"/>
    <cellStyle name="Output 2 5 2 4 2 2 2 2" xfId="31216"/>
    <cellStyle name="Output 2 5 2 4 2 2 2 2 2" xfId="31217"/>
    <cellStyle name="Output 2 5 2 4 2 2 2 3" xfId="31218"/>
    <cellStyle name="Output 2 5 2 4 2 2 2 3 2" xfId="31219"/>
    <cellStyle name="Output 2 5 2 4 2 2 2 4" xfId="31220"/>
    <cellStyle name="Output 2 5 2 4 2 2 3" xfId="31221"/>
    <cellStyle name="Output 2 5 2 4 2 2 3 2" xfId="31222"/>
    <cellStyle name="Output 2 5 2 4 2 2 3 2 2" xfId="31223"/>
    <cellStyle name="Output 2 5 2 4 2 2 3 3" xfId="31224"/>
    <cellStyle name="Output 2 5 2 4 2 2 4" xfId="31225"/>
    <cellStyle name="Output 2 5 2 4 2 2 4 2" xfId="31226"/>
    <cellStyle name="Output 2 5 2 4 2 2 5" xfId="31227"/>
    <cellStyle name="Output 2 5 2 4 2 3" xfId="31228"/>
    <cellStyle name="Output 2 5 2 4 2 3 2" xfId="31229"/>
    <cellStyle name="Output 2 5 2 4 2 3 2 2" xfId="31230"/>
    <cellStyle name="Output 2 5 2 4 2 3 3" xfId="31231"/>
    <cellStyle name="Output 2 5 2 4 2 3 3 2" xfId="31232"/>
    <cellStyle name="Output 2 5 2 4 2 3 4" xfId="31233"/>
    <cellStyle name="Output 2 5 2 4 2 4" xfId="31234"/>
    <cellStyle name="Output 2 5 2 4 2 4 2" xfId="31235"/>
    <cellStyle name="Output 2 5 2 4 2 4 2 2" xfId="31236"/>
    <cellStyle name="Output 2 5 2 4 2 4 3" xfId="31237"/>
    <cellStyle name="Output 2 5 2 4 2 5" xfId="31238"/>
    <cellStyle name="Output 2 5 2 4 2 5 2" xfId="31239"/>
    <cellStyle name="Output 2 5 2 4 2 6" xfId="31240"/>
    <cellStyle name="Output 2 5 2 4 3" xfId="31241"/>
    <cellStyle name="Output 2 5 2 4 3 2" xfId="31242"/>
    <cellStyle name="Output 2 5 2 4 3 2 2" xfId="31243"/>
    <cellStyle name="Output 2 5 2 4 3 2 2 2" xfId="31244"/>
    <cellStyle name="Output 2 5 2 4 3 2 3" xfId="31245"/>
    <cellStyle name="Output 2 5 2 4 3 2 3 2" xfId="31246"/>
    <cellStyle name="Output 2 5 2 4 3 2 4" xfId="31247"/>
    <cellStyle name="Output 2 5 2 4 3 3" xfId="31248"/>
    <cellStyle name="Output 2 5 2 4 3 3 2" xfId="31249"/>
    <cellStyle name="Output 2 5 2 4 3 3 2 2" xfId="31250"/>
    <cellStyle name="Output 2 5 2 4 3 3 3" xfId="31251"/>
    <cellStyle name="Output 2 5 2 4 3 4" xfId="31252"/>
    <cellStyle name="Output 2 5 2 4 3 4 2" xfId="31253"/>
    <cellStyle name="Output 2 5 2 4 3 5" xfId="31254"/>
    <cellStyle name="Output 2 5 2 4 4" xfId="31255"/>
    <cellStyle name="Output 2 5 2 4 4 2" xfId="31256"/>
    <cellStyle name="Output 2 5 2 4 4 2 2" xfId="31257"/>
    <cellStyle name="Output 2 5 2 4 4 3" xfId="31258"/>
    <cellStyle name="Output 2 5 2 4 4 3 2" xfId="31259"/>
    <cellStyle name="Output 2 5 2 4 4 4" xfId="31260"/>
    <cellStyle name="Output 2 5 2 4 5" xfId="31261"/>
    <cellStyle name="Output 2 5 2 4 5 2" xfId="31262"/>
    <cellStyle name="Output 2 5 2 4 5 2 2" xfId="31263"/>
    <cellStyle name="Output 2 5 2 4 5 3" xfId="31264"/>
    <cellStyle name="Output 2 5 2 4 6" xfId="31265"/>
    <cellStyle name="Output 2 5 2 4 6 2" xfId="31266"/>
    <cellStyle name="Output 2 5 2 4 7" xfId="31267"/>
    <cellStyle name="Output 2 5 2 5" xfId="31268"/>
    <cellStyle name="Output 2 5 2 5 2" xfId="31269"/>
    <cellStyle name="Output 2 5 2 5 2 2" xfId="31270"/>
    <cellStyle name="Output 2 5 2 5 2 2 2" xfId="31271"/>
    <cellStyle name="Output 2 5 2 5 2 2 2 2" xfId="31272"/>
    <cellStyle name="Output 2 5 2 5 2 2 3" xfId="31273"/>
    <cellStyle name="Output 2 5 2 5 2 2 3 2" xfId="31274"/>
    <cellStyle name="Output 2 5 2 5 2 2 4" xfId="31275"/>
    <cellStyle name="Output 2 5 2 5 2 3" xfId="31276"/>
    <cellStyle name="Output 2 5 2 5 2 3 2" xfId="31277"/>
    <cellStyle name="Output 2 5 2 5 2 3 2 2" xfId="31278"/>
    <cellStyle name="Output 2 5 2 5 2 3 3" xfId="31279"/>
    <cellStyle name="Output 2 5 2 5 2 4" xfId="31280"/>
    <cellStyle name="Output 2 5 2 5 2 4 2" xfId="31281"/>
    <cellStyle name="Output 2 5 2 5 2 5" xfId="31282"/>
    <cellStyle name="Output 2 5 2 5 3" xfId="31283"/>
    <cellStyle name="Output 2 5 2 5 3 2" xfId="31284"/>
    <cellStyle name="Output 2 5 2 5 3 2 2" xfId="31285"/>
    <cellStyle name="Output 2 5 2 5 3 3" xfId="31286"/>
    <cellStyle name="Output 2 5 2 5 3 3 2" xfId="31287"/>
    <cellStyle name="Output 2 5 2 5 3 4" xfId="31288"/>
    <cellStyle name="Output 2 5 2 5 4" xfId="31289"/>
    <cellStyle name="Output 2 5 2 5 4 2" xfId="31290"/>
    <cellStyle name="Output 2 5 2 5 4 2 2" xfId="31291"/>
    <cellStyle name="Output 2 5 2 5 4 3" xfId="31292"/>
    <cellStyle name="Output 2 5 2 5 5" xfId="31293"/>
    <cellStyle name="Output 2 5 2 5 5 2" xfId="31294"/>
    <cellStyle name="Output 2 5 2 5 6" xfId="31295"/>
    <cellStyle name="Output 2 5 2 6" xfId="31296"/>
    <cellStyle name="Output 2 5 2 6 2" xfId="31297"/>
    <cellStyle name="Output 2 5 2 6 2 2" xfId="31298"/>
    <cellStyle name="Output 2 5 2 6 2 2 2" xfId="31299"/>
    <cellStyle name="Output 2 5 2 6 2 3" xfId="31300"/>
    <cellStyle name="Output 2 5 2 6 2 3 2" xfId="31301"/>
    <cellStyle name="Output 2 5 2 6 2 4" xfId="31302"/>
    <cellStyle name="Output 2 5 2 6 3" xfId="31303"/>
    <cellStyle name="Output 2 5 2 6 3 2" xfId="31304"/>
    <cellStyle name="Output 2 5 2 6 3 2 2" xfId="31305"/>
    <cellStyle name="Output 2 5 2 6 3 3" xfId="31306"/>
    <cellStyle name="Output 2 5 2 6 4" xfId="31307"/>
    <cellStyle name="Output 2 5 2 6 4 2" xfId="31308"/>
    <cellStyle name="Output 2 5 2 6 5" xfId="31309"/>
    <cellStyle name="Output 2 5 2 7" xfId="31310"/>
    <cellStyle name="Output 2 5 2 7 2" xfId="31311"/>
    <cellStyle name="Output 2 5 2 7 2 2" xfId="31312"/>
    <cellStyle name="Output 2 5 2 7 3" xfId="31313"/>
    <cellStyle name="Output 2 5 2 7 3 2" xfId="31314"/>
    <cellStyle name="Output 2 5 2 7 4" xfId="31315"/>
    <cellStyle name="Output 2 5 2 8" xfId="31316"/>
    <cellStyle name="Output 2 5 2 8 2" xfId="31317"/>
    <cellStyle name="Output 2 5 2 8 2 2" xfId="31318"/>
    <cellStyle name="Output 2 5 2 8 3" xfId="31319"/>
    <cellStyle name="Output 2 5 2 9" xfId="31320"/>
    <cellStyle name="Output 2 5 2 9 2" xfId="31321"/>
    <cellStyle name="Output 2 5 3" xfId="31322"/>
    <cellStyle name="Output 2 5 3 10" xfId="31323"/>
    <cellStyle name="Output 2 5 3 2" xfId="31324"/>
    <cellStyle name="Output 2 5 3 2 2" xfId="31325"/>
    <cellStyle name="Output 2 5 3 2 2 2" xfId="31326"/>
    <cellStyle name="Output 2 5 3 2 2 2 2" xfId="31327"/>
    <cellStyle name="Output 2 5 3 2 2 2 2 2" xfId="31328"/>
    <cellStyle name="Output 2 5 3 2 2 2 2 2 2" xfId="31329"/>
    <cellStyle name="Output 2 5 3 2 2 2 2 2 2 2" xfId="31330"/>
    <cellStyle name="Output 2 5 3 2 2 2 2 2 2 2 2" xfId="31331"/>
    <cellStyle name="Output 2 5 3 2 2 2 2 2 2 3" xfId="31332"/>
    <cellStyle name="Output 2 5 3 2 2 2 2 2 2 3 2" xfId="31333"/>
    <cellStyle name="Output 2 5 3 2 2 2 2 2 2 4" xfId="31334"/>
    <cellStyle name="Output 2 5 3 2 2 2 2 2 3" xfId="31335"/>
    <cellStyle name="Output 2 5 3 2 2 2 2 2 3 2" xfId="31336"/>
    <cellStyle name="Output 2 5 3 2 2 2 2 2 3 2 2" xfId="31337"/>
    <cellStyle name="Output 2 5 3 2 2 2 2 2 3 3" xfId="31338"/>
    <cellStyle name="Output 2 5 3 2 2 2 2 2 4" xfId="31339"/>
    <cellStyle name="Output 2 5 3 2 2 2 2 2 4 2" xfId="31340"/>
    <cellStyle name="Output 2 5 3 2 2 2 2 2 5" xfId="31341"/>
    <cellStyle name="Output 2 5 3 2 2 2 2 3" xfId="31342"/>
    <cellStyle name="Output 2 5 3 2 2 2 2 3 2" xfId="31343"/>
    <cellStyle name="Output 2 5 3 2 2 2 2 3 2 2" xfId="31344"/>
    <cellStyle name="Output 2 5 3 2 2 2 2 3 3" xfId="31345"/>
    <cellStyle name="Output 2 5 3 2 2 2 2 3 3 2" xfId="31346"/>
    <cellStyle name="Output 2 5 3 2 2 2 2 3 4" xfId="31347"/>
    <cellStyle name="Output 2 5 3 2 2 2 2 4" xfId="31348"/>
    <cellStyle name="Output 2 5 3 2 2 2 2 4 2" xfId="31349"/>
    <cellStyle name="Output 2 5 3 2 2 2 2 4 2 2" xfId="31350"/>
    <cellStyle name="Output 2 5 3 2 2 2 2 4 3" xfId="31351"/>
    <cellStyle name="Output 2 5 3 2 2 2 2 5" xfId="31352"/>
    <cellStyle name="Output 2 5 3 2 2 2 2 5 2" xfId="31353"/>
    <cellStyle name="Output 2 5 3 2 2 2 2 6" xfId="31354"/>
    <cellStyle name="Output 2 5 3 2 2 2 3" xfId="31355"/>
    <cellStyle name="Output 2 5 3 2 2 2 3 2" xfId="31356"/>
    <cellStyle name="Output 2 5 3 2 2 2 3 2 2" xfId="31357"/>
    <cellStyle name="Output 2 5 3 2 2 2 3 2 2 2" xfId="31358"/>
    <cellStyle name="Output 2 5 3 2 2 2 3 2 3" xfId="31359"/>
    <cellStyle name="Output 2 5 3 2 2 2 3 2 3 2" xfId="31360"/>
    <cellStyle name="Output 2 5 3 2 2 2 3 2 4" xfId="31361"/>
    <cellStyle name="Output 2 5 3 2 2 2 3 3" xfId="31362"/>
    <cellStyle name="Output 2 5 3 2 2 2 3 3 2" xfId="31363"/>
    <cellStyle name="Output 2 5 3 2 2 2 3 3 2 2" xfId="31364"/>
    <cellStyle name="Output 2 5 3 2 2 2 3 3 3" xfId="31365"/>
    <cellStyle name="Output 2 5 3 2 2 2 3 4" xfId="31366"/>
    <cellStyle name="Output 2 5 3 2 2 2 3 4 2" xfId="31367"/>
    <cellStyle name="Output 2 5 3 2 2 2 3 5" xfId="31368"/>
    <cellStyle name="Output 2 5 3 2 2 2 4" xfId="31369"/>
    <cellStyle name="Output 2 5 3 2 2 2 4 2" xfId="31370"/>
    <cellStyle name="Output 2 5 3 2 2 2 4 2 2" xfId="31371"/>
    <cellStyle name="Output 2 5 3 2 2 2 4 3" xfId="31372"/>
    <cellStyle name="Output 2 5 3 2 2 2 4 3 2" xfId="31373"/>
    <cellStyle name="Output 2 5 3 2 2 2 4 4" xfId="31374"/>
    <cellStyle name="Output 2 5 3 2 2 2 5" xfId="31375"/>
    <cellStyle name="Output 2 5 3 2 2 2 5 2" xfId="31376"/>
    <cellStyle name="Output 2 5 3 2 2 2 5 2 2" xfId="31377"/>
    <cellStyle name="Output 2 5 3 2 2 2 5 3" xfId="31378"/>
    <cellStyle name="Output 2 5 3 2 2 2 6" xfId="31379"/>
    <cellStyle name="Output 2 5 3 2 2 2 6 2" xfId="31380"/>
    <cellStyle name="Output 2 5 3 2 2 2 7" xfId="31381"/>
    <cellStyle name="Output 2 5 3 2 2 3" xfId="31382"/>
    <cellStyle name="Output 2 5 3 2 2 3 2" xfId="31383"/>
    <cellStyle name="Output 2 5 3 2 2 3 2 2" xfId="31384"/>
    <cellStyle name="Output 2 5 3 2 2 3 2 2 2" xfId="31385"/>
    <cellStyle name="Output 2 5 3 2 2 3 2 2 2 2" xfId="31386"/>
    <cellStyle name="Output 2 5 3 2 2 3 2 2 3" xfId="31387"/>
    <cellStyle name="Output 2 5 3 2 2 3 2 2 3 2" xfId="31388"/>
    <cellStyle name="Output 2 5 3 2 2 3 2 2 4" xfId="31389"/>
    <cellStyle name="Output 2 5 3 2 2 3 2 3" xfId="31390"/>
    <cellStyle name="Output 2 5 3 2 2 3 2 3 2" xfId="31391"/>
    <cellStyle name="Output 2 5 3 2 2 3 2 3 2 2" xfId="31392"/>
    <cellStyle name="Output 2 5 3 2 2 3 2 3 3" xfId="31393"/>
    <cellStyle name="Output 2 5 3 2 2 3 2 4" xfId="31394"/>
    <cellStyle name="Output 2 5 3 2 2 3 2 4 2" xfId="31395"/>
    <cellStyle name="Output 2 5 3 2 2 3 2 5" xfId="31396"/>
    <cellStyle name="Output 2 5 3 2 2 3 3" xfId="31397"/>
    <cellStyle name="Output 2 5 3 2 2 3 3 2" xfId="31398"/>
    <cellStyle name="Output 2 5 3 2 2 3 3 2 2" xfId="31399"/>
    <cellStyle name="Output 2 5 3 2 2 3 3 3" xfId="31400"/>
    <cellStyle name="Output 2 5 3 2 2 3 3 3 2" xfId="31401"/>
    <cellStyle name="Output 2 5 3 2 2 3 3 4" xfId="31402"/>
    <cellStyle name="Output 2 5 3 2 2 3 4" xfId="31403"/>
    <cellStyle name="Output 2 5 3 2 2 3 4 2" xfId="31404"/>
    <cellStyle name="Output 2 5 3 2 2 3 4 2 2" xfId="31405"/>
    <cellStyle name="Output 2 5 3 2 2 3 4 3" xfId="31406"/>
    <cellStyle name="Output 2 5 3 2 2 3 5" xfId="31407"/>
    <cellStyle name="Output 2 5 3 2 2 3 5 2" xfId="31408"/>
    <cellStyle name="Output 2 5 3 2 2 3 6" xfId="31409"/>
    <cellStyle name="Output 2 5 3 2 2 4" xfId="31410"/>
    <cellStyle name="Output 2 5 3 2 2 4 2" xfId="31411"/>
    <cellStyle name="Output 2 5 3 2 2 4 2 2" xfId="31412"/>
    <cellStyle name="Output 2 5 3 2 2 4 2 2 2" xfId="31413"/>
    <cellStyle name="Output 2 5 3 2 2 4 2 3" xfId="31414"/>
    <cellStyle name="Output 2 5 3 2 2 4 2 3 2" xfId="31415"/>
    <cellStyle name="Output 2 5 3 2 2 4 2 4" xfId="31416"/>
    <cellStyle name="Output 2 5 3 2 2 4 3" xfId="31417"/>
    <cellStyle name="Output 2 5 3 2 2 4 3 2" xfId="31418"/>
    <cellStyle name="Output 2 5 3 2 2 4 3 2 2" xfId="31419"/>
    <cellStyle name="Output 2 5 3 2 2 4 3 3" xfId="31420"/>
    <cellStyle name="Output 2 5 3 2 2 4 4" xfId="31421"/>
    <cellStyle name="Output 2 5 3 2 2 4 4 2" xfId="31422"/>
    <cellStyle name="Output 2 5 3 2 2 4 5" xfId="31423"/>
    <cellStyle name="Output 2 5 3 2 2 5" xfId="31424"/>
    <cellStyle name="Output 2 5 3 2 2 5 2" xfId="31425"/>
    <cellStyle name="Output 2 5 3 2 2 5 2 2" xfId="31426"/>
    <cellStyle name="Output 2 5 3 2 2 5 3" xfId="31427"/>
    <cellStyle name="Output 2 5 3 2 2 5 3 2" xfId="31428"/>
    <cellStyle name="Output 2 5 3 2 2 5 4" xfId="31429"/>
    <cellStyle name="Output 2 5 3 2 2 6" xfId="31430"/>
    <cellStyle name="Output 2 5 3 2 2 6 2" xfId="31431"/>
    <cellStyle name="Output 2 5 3 2 2 6 2 2" xfId="31432"/>
    <cellStyle name="Output 2 5 3 2 2 6 3" xfId="31433"/>
    <cellStyle name="Output 2 5 3 2 2 7" xfId="31434"/>
    <cellStyle name="Output 2 5 3 2 2 7 2" xfId="31435"/>
    <cellStyle name="Output 2 5 3 2 2 8" xfId="31436"/>
    <cellStyle name="Output 2 5 3 2 3" xfId="31437"/>
    <cellStyle name="Output 2 5 3 2 3 2" xfId="31438"/>
    <cellStyle name="Output 2 5 3 2 3 2 2" xfId="31439"/>
    <cellStyle name="Output 2 5 3 2 3 2 2 2" xfId="31440"/>
    <cellStyle name="Output 2 5 3 2 3 2 2 2 2" xfId="31441"/>
    <cellStyle name="Output 2 5 3 2 3 2 2 2 2 2" xfId="31442"/>
    <cellStyle name="Output 2 5 3 2 3 2 2 2 3" xfId="31443"/>
    <cellStyle name="Output 2 5 3 2 3 2 2 2 3 2" xfId="31444"/>
    <cellStyle name="Output 2 5 3 2 3 2 2 2 4" xfId="31445"/>
    <cellStyle name="Output 2 5 3 2 3 2 2 3" xfId="31446"/>
    <cellStyle name="Output 2 5 3 2 3 2 2 3 2" xfId="31447"/>
    <cellStyle name="Output 2 5 3 2 3 2 2 3 2 2" xfId="31448"/>
    <cellStyle name="Output 2 5 3 2 3 2 2 3 3" xfId="31449"/>
    <cellStyle name="Output 2 5 3 2 3 2 2 4" xfId="31450"/>
    <cellStyle name="Output 2 5 3 2 3 2 2 4 2" xfId="31451"/>
    <cellStyle name="Output 2 5 3 2 3 2 2 5" xfId="31452"/>
    <cellStyle name="Output 2 5 3 2 3 2 3" xfId="31453"/>
    <cellStyle name="Output 2 5 3 2 3 2 3 2" xfId="31454"/>
    <cellStyle name="Output 2 5 3 2 3 2 3 2 2" xfId="31455"/>
    <cellStyle name="Output 2 5 3 2 3 2 3 3" xfId="31456"/>
    <cellStyle name="Output 2 5 3 2 3 2 3 3 2" xfId="31457"/>
    <cellStyle name="Output 2 5 3 2 3 2 3 4" xfId="31458"/>
    <cellStyle name="Output 2 5 3 2 3 2 4" xfId="31459"/>
    <cellStyle name="Output 2 5 3 2 3 2 4 2" xfId="31460"/>
    <cellStyle name="Output 2 5 3 2 3 2 4 2 2" xfId="31461"/>
    <cellStyle name="Output 2 5 3 2 3 2 4 3" xfId="31462"/>
    <cellStyle name="Output 2 5 3 2 3 2 5" xfId="31463"/>
    <cellStyle name="Output 2 5 3 2 3 2 5 2" xfId="31464"/>
    <cellStyle name="Output 2 5 3 2 3 2 6" xfId="31465"/>
    <cellStyle name="Output 2 5 3 2 3 3" xfId="31466"/>
    <cellStyle name="Output 2 5 3 2 3 3 2" xfId="31467"/>
    <cellStyle name="Output 2 5 3 2 3 3 2 2" xfId="31468"/>
    <cellStyle name="Output 2 5 3 2 3 3 2 2 2" xfId="31469"/>
    <cellStyle name="Output 2 5 3 2 3 3 2 3" xfId="31470"/>
    <cellStyle name="Output 2 5 3 2 3 3 2 3 2" xfId="31471"/>
    <cellStyle name="Output 2 5 3 2 3 3 2 4" xfId="31472"/>
    <cellStyle name="Output 2 5 3 2 3 3 3" xfId="31473"/>
    <cellStyle name="Output 2 5 3 2 3 3 3 2" xfId="31474"/>
    <cellStyle name="Output 2 5 3 2 3 3 3 2 2" xfId="31475"/>
    <cellStyle name="Output 2 5 3 2 3 3 3 3" xfId="31476"/>
    <cellStyle name="Output 2 5 3 2 3 3 4" xfId="31477"/>
    <cellStyle name="Output 2 5 3 2 3 3 4 2" xfId="31478"/>
    <cellStyle name="Output 2 5 3 2 3 3 5" xfId="31479"/>
    <cellStyle name="Output 2 5 3 2 3 4" xfId="31480"/>
    <cellStyle name="Output 2 5 3 2 3 4 2" xfId="31481"/>
    <cellStyle name="Output 2 5 3 2 3 4 2 2" xfId="31482"/>
    <cellStyle name="Output 2 5 3 2 3 4 3" xfId="31483"/>
    <cellStyle name="Output 2 5 3 2 3 4 3 2" xfId="31484"/>
    <cellStyle name="Output 2 5 3 2 3 4 4" xfId="31485"/>
    <cellStyle name="Output 2 5 3 2 3 5" xfId="31486"/>
    <cellStyle name="Output 2 5 3 2 3 5 2" xfId="31487"/>
    <cellStyle name="Output 2 5 3 2 3 5 2 2" xfId="31488"/>
    <cellStyle name="Output 2 5 3 2 3 5 3" xfId="31489"/>
    <cellStyle name="Output 2 5 3 2 3 6" xfId="31490"/>
    <cellStyle name="Output 2 5 3 2 3 6 2" xfId="31491"/>
    <cellStyle name="Output 2 5 3 2 3 7" xfId="31492"/>
    <cellStyle name="Output 2 5 3 2 4" xfId="31493"/>
    <cellStyle name="Output 2 5 3 2 4 2" xfId="31494"/>
    <cellStyle name="Output 2 5 3 2 4 2 2" xfId="31495"/>
    <cellStyle name="Output 2 5 3 2 4 2 2 2" xfId="31496"/>
    <cellStyle name="Output 2 5 3 2 4 2 2 2 2" xfId="31497"/>
    <cellStyle name="Output 2 5 3 2 4 2 2 3" xfId="31498"/>
    <cellStyle name="Output 2 5 3 2 4 2 2 3 2" xfId="31499"/>
    <cellStyle name="Output 2 5 3 2 4 2 2 4" xfId="31500"/>
    <cellStyle name="Output 2 5 3 2 4 2 3" xfId="31501"/>
    <cellStyle name="Output 2 5 3 2 4 2 3 2" xfId="31502"/>
    <cellStyle name="Output 2 5 3 2 4 2 3 2 2" xfId="31503"/>
    <cellStyle name="Output 2 5 3 2 4 2 3 3" xfId="31504"/>
    <cellStyle name="Output 2 5 3 2 4 2 4" xfId="31505"/>
    <cellStyle name="Output 2 5 3 2 4 2 4 2" xfId="31506"/>
    <cellStyle name="Output 2 5 3 2 4 2 5" xfId="31507"/>
    <cellStyle name="Output 2 5 3 2 4 3" xfId="31508"/>
    <cellStyle name="Output 2 5 3 2 4 3 2" xfId="31509"/>
    <cellStyle name="Output 2 5 3 2 4 3 2 2" xfId="31510"/>
    <cellStyle name="Output 2 5 3 2 4 3 3" xfId="31511"/>
    <cellStyle name="Output 2 5 3 2 4 3 3 2" xfId="31512"/>
    <cellStyle name="Output 2 5 3 2 4 3 4" xfId="31513"/>
    <cellStyle name="Output 2 5 3 2 4 4" xfId="31514"/>
    <cellStyle name="Output 2 5 3 2 4 4 2" xfId="31515"/>
    <cellStyle name="Output 2 5 3 2 4 4 2 2" xfId="31516"/>
    <cellStyle name="Output 2 5 3 2 4 4 3" xfId="31517"/>
    <cellStyle name="Output 2 5 3 2 4 5" xfId="31518"/>
    <cellStyle name="Output 2 5 3 2 4 5 2" xfId="31519"/>
    <cellStyle name="Output 2 5 3 2 4 6" xfId="31520"/>
    <cellStyle name="Output 2 5 3 2 5" xfId="31521"/>
    <cellStyle name="Output 2 5 3 2 5 2" xfId="31522"/>
    <cellStyle name="Output 2 5 3 2 5 2 2" xfId="31523"/>
    <cellStyle name="Output 2 5 3 2 5 2 2 2" xfId="31524"/>
    <cellStyle name="Output 2 5 3 2 5 2 3" xfId="31525"/>
    <cellStyle name="Output 2 5 3 2 5 2 3 2" xfId="31526"/>
    <cellStyle name="Output 2 5 3 2 5 2 4" xfId="31527"/>
    <cellStyle name="Output 2 5 3 2 5 3" xfId="31528"/>
    <cellStyle name="Output 2 5 3 2 5 3 2" xfId="31529"/>
    <cellStyle name="Output 2 5 3 2 5 3 2 2" xfId="31530"/>
    <cellStyle name="Output 2 5 3 2 5 3 3" xfId="31531"/>
    <cellStyle name="Output 2 5 3 2 5 4" xfId="31532"/>
    <cellStyle name="Output 2 5 3 2 5 4 2" xfId="31533"/>
    <cellStyle name="Output 2 5 3 2 5 5" xfId="31534"/>
    <cellStyle name="Output 2 5 3 2 6" xfId="31535"/>
    <cellStyle name="Output 2 5 3 2 6 2" xfId="31536"/>
    <cellStyle name="Output 2 5 3 2 6 2 2" xfId="31537"/>
    <cellStyle name="Output 2 5 3 2 6 3" xfId="31538"/>
    <cellStyle name="Output 2 5 3 2 6 3 2" xfId="31539"/>
    <cellStyle name="Output 2 5 3 2 6 4" xfId="31540"/>
    <cellStyle name="Output 2 5 3 2 7" xfId="31541"/>
    <cellStyle name="Output 2 5 3 2 7 2" xfId="31542"/>
    <cellStyle name="Output 2 5 3 2 7 2 2" xfId="31543"/>
    <cellStyle name="Output 2 5 3 2 7 3" xfId="31544"/>
    <cellStyle name="Output 2 5 3 2 8" xfId="31545"/>
    <cellStyle name="Output 2 5 3 2 8 2" xfId="31546"/>
    <cellStyle name="Output 2 5 3 2 9" xfId="31547"/>
    <cellStyle name="Output 2 5 3 3" xfId="31548"/>
    <cellStyle name="Output 2 5 3 3 2" xfId="31549"/>
    <cellStyle name="Output 2 5 3 3 2 2" xfId="31550"/>
    <cellStyle name="Output 2 5 3 3 2 2 2" xfId="31551"/>
    <cellStyle name="Output 2 5 3 3 2 2 2 2" xfId="31552"/>
    <cellStyle name="Output 2 5 3 3 2 2 2 2 2" xfId="31553"/>
    <cellStyle name="Output 2 5 3 3 2 2 2 2 2 2" xfId="31554"/>
    <cellStyle name="Output 2 5 3 3 2 2 2 2 3" xfId="31555"/>
    <cellStyle name="Output 2 5 3 3 2 2 2 2 3 2" xfId="31556"/>
    <cellStyle name="Output 2 5 3 3 2 2 2 2 4" xfId="31557"/>
    <cellStyle name="Output 2 5 3 3 2 2 2 3" xfId="31558"/>
    <cellStyle name="Output 2 5 3 3 2 2 2 3 2" xfId="31559"/>
    <cellStyle name="Output 2 5 3 3 2 2 2 3 2 2" xfId="31560"/>
    <cellStyle name="Output 2 5 3 3 2 2 2 3 3" xfId="31561"/>
    <cellStyle name="Output 2 5 3 3 2 2 2 4" xfId="31562"/>
    <cellStyle name="Output 2 5 3 3 2 2 2 4 2" xfId="31563"/>
    <cellStyle name="Output 2 5 3 3 2 2 2 5" xfId="31564"/>
    <cellStyle name="Output 2 5 3 3 2 2 3" xfId="31565"/>
    <cellStyle name="Output 2 5 3 3 2 2 3 2" xfId="31566"/>
    <cellStyle name="Output 2 5 3 3 2 2 3 2 2" xfId="31567"/>
    <cellStyle name="Output 2 5 3 3 2 2 3 3" xfId="31568"/>
    <cellStyle name="Output 2 5 3 3 2 2 3 3 2" xfId="31569"/>
    <cellStyle name="Output 2 5 3 3 2 2 3 4" xfId="31570"/>
    <cellStyle name="Output 2 5 3 3 2 2 4" xfId="31571"/>
    <cellStyle name="Output 2 5 3 3 2 2 4 2" xfId="31572"/>
    <cellStyle name="Output 2 5 3 3 2 2 4 2 2" xfId="31573"/>
    <cellStyle name="Output 2 5 3 3 2 2 4 3" xfId="31574"/>
    <cellStyle name="Output 2 5 3 3 2 2 5" xfId="31575"/>
    <cellStyle name="Output 2 5 3 3 2 2 5 2" xfId="31576"/>
    <cellStyle name="Output 2 5 3 3 2 2 6" xfId="31577"/>
    <cellStyle name="Output 2 5 3 3 2 3" xfId="31578"/>
    <cellStyle name="Output 2 5 3 3 2 3 2" xfId="31579"/>
    <cellStyle name="Output 2 5 3 3 2 3 2 2" xfId="31580"/>
    <cellStyle name="Output 2 5 3 3 2 3 2 2 2" xfId="31581"/>
    <cellStyle name="Output 2 5 3 3 2 3 2 3" xfId="31582"/>
    <cellStyle name="Output 2 5 3 3 2 3 2 3 2" xfId="31583"/>
    <cellStyle name="Output 2 5 3 3 2 3 2 4" xfId="31584"/>
    <cellStyle name="Output 2 5 3 3 2 3 3" xfId="31585"/>
    <cellStyle name="Output 2 5 3 3 2 3 3 2" xfId="31586"/>
    <cellStyle name="Output 2 5 3 3 2 3 3 2 2" xfId="31587"/>
    <cellStyle name="Output 2 5 3 3 2 3 3 3" xfId="31588"/>
    <cellStyle name="Output 2 5 3 3 2 3 4" xfId="31589"/>
    <cellStyle name="Output 2 5 3 3 2 3 4 2" xfId="31590"/>
    <cellStyle name="Output 2 5 3 3 2 3 5" xfId="31591"/>
    <cellStyle name="Output 2 5 3 3 2 4" xfId="31592"/>
    <cellStyle name="Output 2 5 3 3 2 4 2" xfId="31593"/>
    <cellStyle name="Output 2 5 3 3 2 4 2 2" xfId="31594"/>
    <cellStyle name="Output 2 5 3 3 2 4 3" xfId="31595"/>
    <cellStyle name="Output 2 5 3 3 2 4 3 2" xfId="31596"/>
    <cellStyle name="Output 2 5 3 3 2 4 4" xfId="31597"/>
    <cellStyle name="Output 2 5 3 3 2 5" xfId="31598"/>
    <cellStyle name="Output 2 5 3 3 2 5 2" xfId="31599"/>
    <cellStyle name="Output 2 5 3 3 2 5 2 2" xfId="31600"/>
    <cellStyle name="Output 2 5 3 3 2 5 3" xfId="31601"/>
    <cellStyle name="Output 2 5 3 3 2 6" xfId="31602"/>
    <cellStyle name="Output 2 5 3 3 2 6 2" xfId="31603"/>
    <cellStyle name="Output 2 5 3 3 2 7" xfId="31604"/>
    <cellStyle name="Output 2 5 3 3 3" xfId="31605"/>
    <cellStyle name="Output 2 5 3 3 3 2" xfId="31606"/>
    <cellStyle name="Output 2 5 3 3 3 2 2" xfId="31607"/>
    <cellStyle name="Output 2 5 3 3 3 2 2 2" xfId="31608"/>
    <cellStyle name="Output 2 5 3 3 3 2 2 2 2" xfId="31609"/>
    <cellStyle name="Output 2 5 3 3 3 2 2 3" xfId="31610"/>
    <cellStyle name="Output 2 5 3 3 3 2 2 3 2" xfId="31611"/>
    <cellStyle name="Output 2 5 3 3 3 2 2 4" xfId="31612"/>
    <cellStyle name="Output 2 5 3 3 3 2 3" xfId="31613"/>
    <cellStyle name="Output 2 5 3 3 3 2 3 2" xfId="31614"/>
    <cellStyle name="Output 2 5 3 3 3 2 3 2 2" xfId="31615"/>
    <cellStyle name="Output 2 5 3 3 3 2 3 3" xfId="31616"/>
    <cellStyle name="Output 2 5 3 3 3 2 4" xfId="31617"/>
    <cellStyle name="Output 2 5 3 3 3 2 4 2" xfId="31618"/>
    <cellStyle name="Output 2 5 3 3 3 2 5" xfId="31619"/>
    <cellStyle name="Output 2 5 3 3 3 3" xfId="31620"/>
    <cellStyle name="Output 2 5 3 3 3 3 2" xfId="31621"/>
    <cellStyle name="Output 2 5 3 3 3 3 2 2" xfId="31622"/>
    <cellStyle name="Output 2 5 3 3 3 3 3" xfId="31623"/>
    <cellStyle name="Output 2 5 3 3 3 3 3 2" xfId="31624"/>
    <cellStyle name="Output 2 5 3 3 3 3 4" xfId="31625"/>
    <cellStyle name="Output 2 5 3 3 3 4" xfId="31626"/>
    <cellStyle name="Output 2 5 3 3 3 4 2" xfId="31627"/>
    <cellStyle name="Output 2 5 3 3 3 4 2 2" xfId="31628"/>
    <cellStyle name="Output 2 5 3 3 3 4 3" xfId="31629"/>
    <cellStyle name="Output 2 5 3 3 3 5" xfId="31630"/>
    <cellStyle name="Output 2 5 3 3 3 5 2" xfId="31631"/>
    <cellStyle name="Output 2 5 3 3 3 6" xfId="31632"/>
    <cellStyle name="Output 2 5 3 3 4" xfId="31633"/>
    <cellStyle name="Output 2 5 3 3 4 2" xfId="31634"/>
    <cellStyle name="Output 2 5 3 3 4 2 2" xfId="31635"/>
    <cellStyle name="Output 2 5 3 3 4 2 2 2" xfId="31636"/>
    <cellStyle name="Output 2 5 3 3 4 2 3" xfId="31637"/>
    <cellStyle name="Output 2 5 3 3 4 2 3 2" xfId="31638"/>
    <cellStyle name="Output 2 5 3 3 4 2 4" xfId="31639"/>
    <cellStyle name="Output 2 5 3 3 4 3" xfId="31640"/>
    <cellStyle name="Output 2 5 3 3 4 3 2" xfId="31641"/>
    <cellStyle name="Output 2 5 3 3 4 3 2 2" xfId="31642"/>
    <cellStyle name="Output 2 5 3 3 4 3 3" xfId="31643"/>
    <cellStyle name="Output 2 5 3 3 4 4" xfId="31644"/>
    <cellStyle name="Output 2 5 3 3 4 4 2" xfId="31645"/>
    <cellStyle name="Output 2 5 3 3 4 5" xfId="31646"/>
    <cellStyle name="Output 2 5 3 3 5" xfId="31647"/>
    <cellStyle name="Output 2 5 3 3 5 2" xfId="31648"/>
    <cellStyle name="Output 2 5 3 3 5 2 2" xfId="31649"/>
    <cellStyle name="Output 2 5 3 3 5 3" xfId="31650"/>
    <cellStyle name="Output 2 5 3 3 5 3 2" xfId="31651"/>
    <cellStyle name="Output 2 5 3 3 5 4" xfId="31652"/>
    <cellStyle name="Output 2 5 3 3 6" xfId="31653"/>
    <cellStyle name="Output 2 5 3 3 6 2" xfId="31654"/>
    <cellStyle name="Output 2 5 3 3 6 2 2" xfId="31655"/>
    <cellStyle name="Output 2 5 3 3 6 3" xfId="31656"/>
    <cellStyle name="Output 2 5 3 3 7" xfId="31657"/>
    <cellStyle name="Output 2 5 3 3 7 2" xfId="31658"/>
    <cellStyle name="Output 2 5 3 3 8" xfId="31659"/>
    <cellStyle name="Output 2 5 3 4" xfId="31660"/>
    <cellStyle name="Output 2 5 3 4 2" xfId="31661"/>
    <cellStyle name="Output 2 5 3 4 2 2" xfId="31662"/>
    <cellStyle name="Output 2 5 3 4 2 2 2" xfId="31663"/>
    <cellStyle name="Output 2 5 3 4 2 2 2 2" xfId="31664"/>
    <cellStyle name="Output 2 5 3 4 2 2 2 2 2" xfId="31665"/>
    <cellStyle name="Output 2 5 3 4 2 2 2 3" xfId="31666"/>
    <cellStyle name="Output 2 5 3 4 2 2 2 3 2" xfId="31667"/>
    <cellStyle name="Output 2 5 3 4 2 2 2 4" xfId="31668"/>
    <cellStyle name="Output 2 5 3 4 2 2 3" xfId="31669"/>
    <cellStyle name="Output 2 5 3 4 2 2 3 2" xfId="31670"/>
    <cellStyle name="Output 2 5 3 4 2 2 3 2 2" xfId="31671"/>
    <cellStyle name="Output 2 5 3 4 2 2 3 3" xfId="31672"/>
    <cellStyle name="Output 2 5 3 4 2 2 4" xfId="31673"/>
    <cellStyle name="Output 2 5 3 4 2 2 4 2" xfId="31674"/>
    <cellStyle name="Output 2 5 3 4 2 2 5" xfId="31675"/>
    <cellStyle name="Output 2 5 3 4 2 3" xfId="31676"/>
    <cellStyle name="Output 2 5 3 4 2 3 2" xfId="31677"/>
    <cellStyle name="Output 2 5 3 4 2 3 2 2" xfId="31678"/>
    <cellStyle name="Output 2 5 3 4 2 3 3" xfId="31679"/>
    <cellStyle name="Output 2 5 3 4 2 3 3 2" xfId="31680"/>
    <cellStyle name="Output 2 5 3 4 2 3 4" xfId="31681"/>
    <cellStyle name="Output 2 5 3 4 2 4" xfId="31682"/>
    <cellStyle name="Output 2 5 3 4 2 4 2" xfId="31683"/>
    <cellStyle name="Output 2 5 3 4 2 4 2 2" xfId="31684"/>
    <cellStyle name="Output 2 5 3 4 2 4 3" xfId="31685"/>
    <cellStyle name="Output 2 5 3 4 2 5" xfId="31686"/>
    <cellStyle name="Output 2 5 3 4 2 5 2" xfId="31687"/>
    <cellStyle name="Output 2 5 3 4 2 6" xfId="31688"/>
    <cellStyle name="Output 2 5 3 4 3" xfId="31689"/>
    <cellStyle name="Output 2 5 3 4 3 2" xfId="31690"/>
    <cellStyle name="Output 2 5 3 4 3 2 2" xfId="31691"/>
    <cellStyle name="Output 2 5 3 4 3 2 2 2" xfId="31692"/>
    <cellStyle name="Output 2 5 3 4 3 2 3" xfId="31693"/>
    <cellStyle name="Output 2 5 3 4 3 2 3 2" xfId="31694"/>
    <cellStyle name="Output 2 5 3 4 3 2 4" xfId="31695"/>
    <cellStyle name="Output 2 5 3 4 3 3" xfId="31696"/>
    <cellStyle name="Output 2 5 3 4 3 3 2" xfId="31697"/>
    <cellStyle name="Output 2 5 3 4 3 3 2 2" xfId="31698"/>
    <cellStyle name="Output 2 5 3 4 3 3 3" xfId="31699"/>
    <cellStyle name="Output 2 5 3 4 3 4" xfId="31700"/>
    <cellStyle name="Output 2 5 3 4 3 4 2" xfId="31701"/>
    <cellStyle name="Output 2 5 3 4 3 5" xfId="31702"/>
    <cellStyle name="Output 2 5 3 4 4" xfId="31703"/>
    <cellStyle name="Output 2 5 3 4 4 2" xfId="31704"/>
    <cellStyle name="Output 2 5 3 4 4 2 2" xfId="31705"/>
    <cellStyle name="Output 2 5 3 4 4 3" xfId="31706"/>
    <cellStyle name="Output 2 5 3 4 4 3 2" xfId="31707"/>
    <cellStyle name="Output 2 5 3 4 4 4" xfId="31708"/>
    <cellStyle name="Output 2 5 3 4 5" xfId="31709"/>
    <cellStyle name="Output 2 5 3 4 5 2" xfId="31710"/>
    <cellStyle name="Output 2 5 3 4 5 2 2" xfId="31711"/>
    <cellStyle name="Output 2 5 3 4 5 3" xfId="31712"/>
    <cellStyle name="Output 2 5 3 4 6" xfId="31713"/>
    <cellStyle name="Output 2 5 3 4 6 2" xfId="31714"/>
    <cellStyle name="Output 2 5 3 4 7" xfId="31715"/>
    <cellStyle name="Output 2 5 3 5" xfId="31716"/>
    <cellStyle name="Output 2 5 3 5 2" xfId="31717"/>
    <cellStyle name="Output 2 5 3 5 2 2" xfId="31718"/>
    <cellStyle name="Output 2 5 3 5 2 2 2" xfId="31719"/>
    <cellStyle name="Output 2 5 3 5 2 2 2 2" xfId="31720"/>
    <cellStyle name="Output 2 5 3 5 2 2 3" xfId="31721"/>
    <cellStyle name="Output 2 5 3 5 2 2 3 2" xfId="31722"/>
    <cellStyle name="Output 2 5 3 5 2 2 4" xfId="31723"/>
    <cellStyle name="Output 2 5 3 5 2 3" xfId="31724"/>
    <cellStyle name="Output 2 5 3 5 2 3 2" xfId="31725"/>
    <cellStyle name="Output 2 5 3 5 2 3 2 2" xfId="31726"/>
    <cellStyle name="Output 2 5 3 5 2 3 3" xfId="31727"/>
    <cellStyle name="Output 2 5 3 5 2 4" xfId="31728"/>
    <cellStyle name="Output 2 5 3 5 2 4 2" xfId="31729"/>
    <cellStyle name="Output 2 5 3 5 2 5" xfId="31730"/>
    <cellStyle name="Output 2 5 3 5 3" xfId="31731"/>
    <cellStyle name="Output 2 5 3 5 3 2" xfId="31732"/>
    <cellStyle name="Output 2 5 3 5 3 2 2" xfId="31733"/>
    <cellStyle name="Output 2 5 3 5 3 3" xfId="31734"/>
    <cellStyle name="Output 2 5 3 5 3 3 2" xfId="31735"/>
    <cellStyle name="Output 2 5 3 5 3 4" xfId="31736"/>
    <cellStyle name="Output 2 5 3 5 4" xfId="31737"/>
    <cellStyle name="Output 2 5 3 5 4 2" xfId="31738"/>
    <cellStyle name="Output 2 5 3 5 4 2 2" xfId="31739"/>
    <cellStyle name="Output 2 5 3 5 4 3" xfId="31740"/>
    <cellStyle name="Output 2 5 3 5 5" xfId="31741"/>
    <cellStyle name="Output 2 5 3 5 5 2" xfId="31742"/>
    <cellStyle name="Output 2 5 3 5 6" xfId="31743"/>
    <cellStyle name="Output 2 5 3 6" xfId="31744"/>
    <cellStyle name="Output 2 5 3 6 2" xfId="31745"/>
    <cellStyle name="Output 2 5 3 6 2 2" xfId="31746"/>
    <cellStyle name="Output 2 5 3 6 2 2 2" xfId="31747"/>
    <cellStyle name="Output 2 5 3 6 2 3" xfId="31748"/>
    <cellStyle name="Output 2 5 3 6 2 3 2" xfId="31749"/>
    <cellStyle name="Output 2 5 3 6 2 4" xfId="31750"/>
    <cellStyle name="Output 2 5 3 6 3" xfId="31751"/>
    <cellStyle name="Output 2 5 3 6 3 2" xfId="31752"/>
    <cellStyle name="Output 2 5 3 6 3 2 2" xfId="31753"/>
    <cellStyle name="Output 2 5 3 6 3 3" xfId="31754"/>
    <cellStyle name="Output 2 5 3 6 4" xfId="31755"/>
    <cellStyle name="Output 2 5 3 6 4 2" xfId="31756"/>
    <cellStyle name="Output 2 5 3 6 5" xfId="31757"/>
    <cellStyle name="Output 2 5 3 7" xfId="31758"/>
    <cellStyle name="Output 2 5 3 7 2" xfId="31759"/>
    <cellStyle name="Output 2 5 3 7 2 2" xfId="31760"/>
    <cellStyle name="Output 2 5 3 7 3" xfId="31761"/>
    <cellStyle name="Output 2 5 3 7 3 2" xfId="31762"/>
    <cellStyle name="Output 2 5 3 7 4" xfId="31763"/>
    <cellStyle name="Output 2 5 3 8" xfId="31764"/>
    <cellStyle name="Output 2 5 3 8 2" xfId="31765"/>
    <cellStyle name="Output 2 5 3 8 2 2" xfId="31766"/>
    <cellStyle name="Output 2 5 3 8 3" xfId="31767"/>
    <cellStyle name="Output 2 5 3 9" xfId="31768"/>
    <cellStyle name="Output 2 5 3 9 2" xfId="31769"/>
    <cellStyle name="Output 2 5 4" xfId="31770"/>
    <cellStyle name="Output 2 5 4 2" xfId="31771"/>
    <cellStyle name="Output 2 5 4 2 2" xfId="31772"/>
    <cellStyle name="Output 2 5 4 2 2 2" xfId="31773"/>
    <cellStyle name="Output 2 5 4 2 2 2 2" xfId="31774"/>
    <cellStyle name="Output 2 5 4 2 2 2 2 2" xfId="31775"/>
    <cellStyle name="Output 2 5 4 2 2 2 2 2 2" xfId="31776"/>
    <cellStyle name="Output 2 5 4 2 2 2 2 2 2 2" xfId="31777"/>
    <cellStyle name="Output 2 5 4 2 2 2 2 2 3" xfId="31778"/>
    <cellStyle name="Output 2 5 4 2 2 2 2 2 3 2" xfId="31779"/>
    <cellStyle name="Output 2 5 4 2 2 2 2 2 4" xfId="31780"/>
    <cellStyle name="Output 2 5 4 2 2 2 2 3" xfId="31781"/>
    <cellStyle name="Output 2 5 4 2 2 2 2 3 2" xfId="31782"/>
    <cellStyle name="Output 2 5 4 2 2 2 2 3 2 2" xfId="31783"/>
    <cellStyle name="Output 2 5 4 2 2 2 2 3 3" xfId="31784"/>
    <cellStyle name="Output 2 5 4 2 2 2 2 4" xfId="31785"/>
    <cellStyle name="Output 2 5 4 2 2 2 2 4 2" xfId="31786"/>
    <cellStyle name="Output 2 5 4 2 2 2 2 5" xfId="31787"/>
    <cellStyle name="Output 2 5 4 2 2 2 3" xfId="31788"/>
    <cellStyle name="Output 2 5 4 2 2 2 3 2" xfId="31789"/>
    <cellStyle name="Output 2 5 4 2 2 2 3 2 2" xfId="31790"/>
    <cellStyle name="Output 2 5 4 2 2 2 3 3" xfId="31791"/>
    <cellStyle name="Output 2 5 4 2 2 2 3 3 2" xfId="31792"/>
    <cellStyle name="Output 2 5 4 2 2 2 3 4" xfId="31793"/>
    <cellStyle name="Output 2 5 4 2 2 2 4" xfId="31794"/>
    <cellStyle name="Output 2 5 4 2 2 2 4 2" xfId="31795"/>
    <cellStyle name="Output 2 5 4 2 2 2 4 2 2" xfId="31796"/>
    <cellStyle name="Output 2 5 4 2 2 2 4 3" xfId="31797"/>
    <cellStyle name="Output 2 5 4 2 2 2 5" xfId="31798"/>
    <cellStyle name="Output 2 5 4 2 2 2 5 2" xfId="31799"/>
    <cellStyle name="Output 2 5 4 2 2 2 6" xfId="31800"/>
    <cellStyle name="Output 2 5 4 2 2 3" xfId="31801"/>
    <cellStyle name="Output 2 5 4 2 2 3 2" xfId="31802"/>
    <cellStyle name="Output 2 5 4 2 2 3 2 2" xfId="31803"/>
    <cellStyle name="Output 2 5 4 2 2 3 2 2 2" xfId="31804"/>
    <cellStyle name="Output 2 5 4 2 2 3 2 3" xfId="31805"/>
    <cellStyle name="Output 2 5 4 2 2 3 2 3 2" xfId="31806"/>
    <cellStyle name="Output 2 5 4 2 2 3 2 4" xfId="31807"/>
    <cellStyle name="Output 2 5 4 2 2 3 3" xfId="31808"/>
    <cellStyle name="Output 2 5 4 2 2 3 3 2" xfId="31809"/>
    <cellStyle name="Output 2 5 4 2 2 3 3 2 2" xfId="31810"/>
    <cellStyle name="Output 2 5 4 2 2 3 3 3" xfId="31811"/>
    <cellStyle name="Output 2 5 4 2 2 3 4" xfId="31812"/>
    <cellStyle name="Output 2 5 4 2 2 3 4 2" xfId="31813"/>
    <cellStyle name="Output 2 5 4 2 2 3 5" xfId="31814"/>
    <cellStyle name="Output 2 5 4 2 2 4" xfId="31815"/>
    <cellStyle name="Output 2 5 4 2 2 4 2" xfId="31816"/>
    <cellStyle name="Output 2 5 4 2 2 4 2 2" xfId="31817"/>
    <cellStyle name="Output 2 5 4 2 2 4 3" xfId="31818"/>
    <cellStyle name="Output 2 5 4 2 2 4 3 2" xfId="31819"/>
    <cellStyle name="Output 2 5 4 2 2 4 4" xfId="31820"/>
    <cellStyle name="Output 2 5 4 2 2 5" xfId="31821"/>
    <cellStyle name="Output 2 5 4 2 2 5 2" xfId="31822"/>
    <cellStyle name="Output 2 5 4 2 2 5 2 2" xfId="31823"/>
    <cellStyle name="Output 2 5 4 2 2 5 3" xfId="31824"/>
    <cellStyle name="Output 2 5 4 2 2 6" xfId="31825"/>
    <cellStyle name="Output 2 5 4 2 2 6 2" xfId="31826"/>
    <cellStyle name="Output 2 5 4 2 2 7" xfId="31827"/>
    <cellStyle name="Output 2 5 4 2 3" xfId="31828"/>
    <cellStyle name="Output 2 5 4 2 3 2" xfId="31829"/>
    <cellStyle name="Output 2 5 4 2 3 2 2" xfId="31830"/>
    <cellStyle name="Output 2 5 4 2 3 2 2 2" xfId="31831"/>
    <cellStyle name="Output 2 5 4 2 3 2 2 2 2" xfId="31832"/>
    <cellStyle name="Output 2 5 4 2 3 2 2 3" xfId="31833"/>
    <cellStyle name="Output 2 5 4 2 3 2 2 3 2" xfId="31834"/>
    <cellStyle name="Output 2 5 4 2 3 2 2 4" xfId="31835"/>
    <cellStyle name="Output 2 5 4 2 3 2 3" xfId="31836"/>
    <cellStyle name="Output 2 5 4 2 3 2 3 2" xfId="31837"/>
    <cellStyle name="Output 2 5 4 2 3 2 3 2 2" xfId="31838"/>
    <cellStyle name="Output 2 5 4 2 3 2 3 3" xfId="31839"/>
    <cellStyle name="Output 2 5 4 2 3 2 4" xfId="31840"/>
    <cellStyle name="Output 2 5 4 2 3 2 4 2" xfId="31841"/>
    <cellStyle name="Output 2 5 4 2 3 2 5" xfId="31842"/>
    <cellStyle name="Output 2 5 4 2 3 3" xfId="31843"/>
    <cellStyle name="Output 2 5 4 2 3 3 2" xfId="31844"/>
    <cellStyle name="Output 2 5 4 2 3 3 2 2" xfId="31845"/>
    <cellStyle name="Output 2 5 4 2 3 3 3" xfId="31846"/>
    <cellStyle name="Output 2 5 4 2 3 3 3 2" xfId="31847"/>
    <cellStyle name="Output 2 5 4 2 3 3 4" xfId="31848"/>
    <cellStyle name="Output 2 5 4 2 3 4" xfId="31849"/>
    <cellStyle name="Output 2 5 4 2 3 4 2" xfId="31850"/>
    <cellStyle name="Output 2 5 4 2 3 4 2 2" xfId="31851"/>
    <cellStyle name="Output 2 5 4 2 3 4 3" xfId="31852"/>
    <cellStyle name="Output 2 5 4 2 3 5" xfId="31853"/>
    <cellStyle name="Output 2 5 4 2 3 5 2" xfId="31854"/>
    <cellStyle name="Output 2 5 4 2 3 6" xfId="31855"/>
    <cellStyle name="Output 2 5 4 2 4" xfId="31856"/>
    <cellStyle name="Output 2 5 4 2 4 2" xfId="31857"/>
    <cellStyle name="Output 2 5 4 2 4 2 2" xfId="31858"/>
    <cellStyle name="Output 2 5 4 2 4 2 2 2" xfId="31859"/>
    <cellStyle name="Output 2 5 4 2 4 2 3" xfId="31860"/>
    <cellStyle name="Output 2 5 4 2 4 2 3 2" xfId="31861"/>
    <cellStyle name="Output 2 5 4 2 4 2 4" xfId="31862"/>
    <cellStyle name="Output 2 5 4 2 4 3" xfId="31863"/>
    <cellStyle name="Output 2 5 4 2 4 3 2" xfId="31864"/>
    <cellStyle name="Output 2 5 4 2 4 3 2 2" xfId="31865"/>
    <cellStyle name="Output 2 5 4 2 4 3 3" xfId="31866"/>
    <cellStyle name="Output 2 5 4 2 4 4" xfId="31867"/>
    <cellStyle name="Output 2 5 4 2 4 4 2" xfId="31868"/>
    <cellStyle name="Output 2 5 4 2 4 5" xfId="31869"/>
    <cellStyle name="Output 2 5 4 2 5" xfId="31870"/>
    <cellStyle name="Output 2 5 4 2 5 2" xfId="31871"/>
    <cellStyle name="Output 2 5 4 2 5 2 2" xfId="31872"/>
    <cellStyle name="Output 2 5 4 2 5 3" xfId="31873"/>
    <cellStyle name="Output 2 5 4 2 5 3 2" xfId="31874"/>
    <cellStyle name="Output 2 5 4 2 5 4" xfId="31875"/>
    <cellStyle name="Output 2 5 4 2 6" xfId="31876"/>
    <cellStyle name="Output 2 5 4 2 6 2" xfId="31877"/>
    <cellStyle name="Output 2 5 4 2 6 2 2" xfId="31878"/>
    <cellStyle name="Output 2 5 4 2 6 3" xfId="31879"/>
    <cellStyle name="Output 2 5 4 2 7" xfId="31880"/>
    <cellStyle name="Output 2 5 4 2 7 2" xfId="31881"/>
    <cellStyle name="Output 2 5 4 2 8" xfId="31882"/>
    <cellStyle name="Output 2 5 4 3" xfId="31883"/>
    <cellStyle name="Output 2 5 4 3 2" xfId="31884"/>
    <cellStyle name="Output 2 5 4 3 2 2" xfId="31885"/>
    <cellStyle name="Output 2 5 4 3 2 2 2" xfId="31886"/>
    <cellStyle name="Output 2 5 4 3 2 2 2 2" xfId="31887"/>
    <cellStyle name="Output 2 5 4 3 2 2 2 2 2" xfId="31888"/>
    <cellStyle name="Output 2 5 4 3 2 2 2 3" xfId="31889"/>
    <cellStyle name="Output 2 5 4 3 2 2 2 3 2" xfId="31890"/>
    <cellStyle name="Output 2 5 4 3 2 2 2 4" xfId="31891"/>
    <cellStyle name="Output 2 5 4 3 2 2 3" xfId="31892"/>
    <cellStyle name="Output 2 5 4 3 2 2 3 2" xfId="31893"/>
    <cellStyle name="Output 2 5 4 3 2 2 3 2 2" xfId="31894"/>
    <cellStyle name="Output 2 5 4 3 2 2 3 3" xfId="31895"/>
    <cellStyle name="Output 2 5 4 3 2 2 4" xfId="31896"/>
    <cellStyle name="Output 2 5 4 3 2 2 4 2" xfId="31897"/>
    <cellStyle name="Output 2 5 4 3 2 2 5" xfId="31898"/>
    <cellStyle name="Output 2 5 4 3 2 3" xfId="31899"/>
    <cellStyle name="Output 2 5 4 3 2 3 2" xfId="31900"/>
    <cellStyle name="Output 2 5 4 3 2 3 2 2" xfId="31901"/>
    <cellStyle name="Output 2 5 4 3 2 3 3" xfId="31902"/>
    <cellStyle name="Output 2 5 4 3 2 3 3 2" xfId="31903"/>
    <cellStyle name="Output 2 5 4 3 2 3 4" xfId="31904"/>
    <cellStyle name="Output 2 5 4 3 2 4" xfId="31905"/>
    <cellStyle name="Output 2 5 4 3 2 4 2" xfId="31906"/>
    <cellStyle name="Output 2 5 4 3 2 4 2 2" xfId="31907"/>
    <cellStyle name="Output 2 5 4 3 2 4 3" xfId="31908"/>
    <cellStyle name="Output 2 5 4 3 2 5" xfId="31909"/>
    <cellStyle name="Output 2 5 4 3 2 5 2" xfId="31910"/>
    <cellStyle name="Output 2 5 4 3 2 6" xfId="31911"/>
    <cellStyle name="Output 2 5 4 3 3" xfId="31912"/>
    <cellStyle name="Output 2 5 4 3 3 2" xfId="31913"/>
    <cellStyle name="Output 2 5 4 3 3 2 2" xfId="31914"/>
    <cellStyle name="Output 2 5 4 3 3 2 2 2" xfId="31915"/>
    <cellStyle name="Output 2 5 4 3 3 2 3" xfId="31916"/>
    <cellStyle name="Output 2 5 4 3 3 2 3 2" xfId="31917"/>
    <cellStyle name="Output 2 5 4 3 3 2 4" xfId="31918"/>
    <cellStyle name="Output 2 5 4 3 3 3" xfId="31919"/>
    <cellStyle name="Output 2 5 4 3 3 3 2" xfId="31920"/>
    <cellStyle name="Output 2 5 4 3 3 3 2 2" xfId="31921"/>
    <cellStyle name="Output 2 5 4 3 3 3 3" xfId="31922"/>
    <cellStyle name="Output 2 5 4 3 3 4" xfId="31923"/>
    <cellStyle name="Output 2 5 4 3 3 4 2" xfId="31924"/>
    <cellStyle name="Output 2 5 4 3 3 5" xfId="31925"/>
    <cellStyle name="Output 2 5 4 3 4" xfId="31926"/>
    <cellStyle name="Output 2 5 4 3 4 2" xfId="31927"/>
    <cellStyle name="Output 2 5 4 3 4 2 2" xfId="31928"/>
    <cellStyle name="Output 2 5 4 3 4 3" xfId="31929"/>
    <cellStyle name="Output 2 5 4 3 4 3 2" xfId="31930"/>
    <cellStyle name="Output 2 5 4 3 4 4" xfId="31931"/>
    <cellStyle name="Output 2 5 4 3 5" xfId="31932"/>
    <cellStyle name="Output 2 5 4 3 5 2" xfId="31933"/>
    <cellStyle name="Output 2 5 4 3 5 2 2" xfId="31934"/>
    <cellStyle name="Output 2 5 4 3 5 3" xfId="31935"/>
    <cellStyle name="Output 2 5 4 3 6" xfId="31936"/>
    <cellStyle name="Output 2 5 4 3 6 2" xfId="31937"/>
    <cellStyle name="Output 2 5 4 3 7" xfId="31938"/>
    <cellStyle name="Output 2 5 4 4" xfId="31939"/>
    <cellStyle name="Output 2 5 4 4 2" xfId="31940"/>
    <cellStyle name="Output 2 5 4 4 2 2" xfId="31941"/>
    <cellStyle name="Output 2 5 4 4 2 2 2" xfId="31942"/>
    <cellStyle name="Output 2 5 4 4 2 2 2 2" xfId="31943"/>
    <cellStyle name="Output 2 5 4 4 2 2 3" xfId="31944"/>
    <cellStyle name="Output 2 5 4 4 2 2 3 2" xfId="31945"/>
    <cellStyle name="Output 2 5 4 4 2 2 4" xfId="31946"/>
    <cellStyle name="Output 2 5 4 4 2 3" xfId="31947"/>
    <cellStyle name="Output 2 5 4 4 2 3 2" xfId="31948"/>
    <cellStyle name="Output 2 5 4 4 2 3 2 2" xfId="31949"/>
    <cellStyle name="Output 2 5 4 4 2 3 3" xfId="31950"/>
    <cellStyle name="Output 2 5 4 4 2 4" xfId="31951"/>
    <cellStyle name="Output 2 5 4 4 2 4 2" xfId="31952"/>
    <cellStyle name="Output 2 5 4 4 2 5" xfId="31953"/>
    <cellStyle name="Output 2 5 4 4 3" xfId="31954"/>
    <cellStyle name="Output 2 5 4 4 3 2" xfId="31955"/>
    <cellStyle name="Output 2 5 4 4 3 2 2" xfId="31956"/>
    <cellStyle name="Output 2 5 4 4 3 3" xfId="31957"/>
    <cellStyle name="Output 2 5 4 4 3 3 2" xfId="31958"/>
    <cellStyle name="Output 2 5 4 4 3 4" xfId="31959"/>
    <cellStyle name="Output 2 5 4 4 4" xfId="31960"/>
    <cellStyle name="Output 2 5 4 4 4 2" xfId="31961"/>
    <cellStyle name="Output 2 5 4 4 4 2 2" xfId="31962"/>
    <cellStyle name="Output 2 5 4 4 4 3" xfId="31963"/>
    <cellStyle name="Output 2 5 4 4 5" xfId="31964"/>
    <cellStyle name="Output 2 5 4 4 5 2" xfId="31965"/>
    <cellStyle name="Output 2 5 4 4 6" xfId="31966"/>
    <cellStyle name="Output 2 5 4 5" xfId="31967"/>
    <cellStyle name="Output 2 5 4 5 2" xfId="31968"/>
    <cellStyle name="Output 2 5 4 5 2 2" xfId="31969"/>
    <cellStyle name="Output 2 5 4 5 2 2 2" xfId="31970"/>
    <cellStyle name="Output 2 5 4 5 2 3" xfId="31971"/>
    <cellStyle name="Output 2 5 4 5 2 3 2" xfId="31972"/>
    <cellStyle name="Output 2 5 4 5 2 4" xfId="31973"/>
    <cellStyle name="Output 2 5 4 5 3" xfId="31974"/>
    <cellStyle name="Output 2 5 4 5 3 2" xfId="31975"/>
    <cellStyle name="Output 2 5 4 5 3 2 2" xfId="31976"/>
    <cellStyle name="Output 2 5 4 5 3 3" xfId="31977"/>
    <cellStyle name="Output 2 5 4 5 4" xfId="31978"/>
    <cellStyle name="Output 2 5 4 5 4 2" xfId="31979"/>
    <cellStyle name="Output 2 5 4 5 5" xfId="31980"/>
    <cellStyle name="Output 2 5 4 6" xfId="31981"/>
    <cellStyle name="Output 2 5 4 6 2" xfId="31982"/>
    <cellStyle name="Output 2 5 4 6 2 2" xfId="31983"/>
    <cellStyle name="Output 2 5 4 6 3" xfId="31984"/>
    <cellStyle name="Output 2 5 4 6 3 2" xfId="31985"/>
    <cellStyle name="Output 2 5 4 6 4" xfId="31986"/>
    <cellStyle name="Output 2 5 4 7" xfId="31987"/>
    <cellStyle name="Output 2 5 4 7 2" xfId="31988"/>
    <cellStyle name="Output 2 5 4 7 2 2" xfId="31989"/>
    <cellStyle name="Output 2 5 4 7 3" xfId="31990"/>
    <cellStyle name="Output 2 5 4 8" xfId="31991"/>
    <cellStyle name="Output 2 5 4 8 2" xfId="31992"/>
    <cellStyle name="Output 2 5 4 9" xfId="31993"/>
    <cellStyle name="Output 2 5 5" xfId="31994"/>
    <cellStyle name="Output 2 5 5 2" xfId="31995"/>
    <cellStyle name="Output 2 5 5 2 2" xfId="31996"/>
    <cellStyle name="Output 2 5 5 2 2 2" xfId="31997"/>
    <cellStyle name="Output 2 5 5 2 2 2 2" xfId="31998"/>
    <cellStyle name="Output 2 5 5 2 2 2 2 2" xfId="31999"/>
    <cellStyle name="Output 2 5 5 2 2 2 2 2 2" xfId="32000"/>
    <cellStyle name="Output 2 5 5 2 2 2 2 3" xfId="32001"/>
    <cellStyle name="Output 2 5 5 2 2 2 2 3 2" xfId="32002"/>
    <cellStyle name="Output 2 5 5 2 2 2 2 4" xfId="32003"/>
    <cellStyle name="Output 2 5 5 2 2 2 3" xfId="32004"/>
    <cellStyle name="Output 2 5 5 2 2 2 3 2" xfId="32005"/>
    <cellStyle name="Output 2 5 5 2 2 2 3 2 2" xfId="32006"/>
    <cellStyle name="Output 2 5 5 2 2 2 3 3" xfId="32007"/>
    <cellStyle name="Output 2 5 5 2 2 2 4" xfId="32008"/>
    <cellStyle name="Output 2 5 5 2 2 2 4 2" xfId="32009"/>
    <cellStyle name="Output 2 5 5 2 2 2 5" xfId="32010"/>
    <cellStyle name="Output 2 5 5 2 2 3" xfId="32011"/>
    <cellStyle name="Output 2 5 5 2 2 3 2" xfId="32012"/>
    <cellStyle name="Output 2 5 5 2 2 3 2 2" xfId="32013"/>
    <cellStyle name="Output 2 5 5 2 2 3 3" xfId="32014"/>
    <cellStyle name="Output 2 5 5 2 2 3 3 2" xfId="32015"/>
    <cellStyle name="Output 2 5 5 2 2 3 4" xfId="32016"/>
    <cellStyle name="Output 2 5 5 2 2 4" xfId="32017"/>
    <cellStyle name="Output 2 5 5 2 2 4 2" xfId="32018"/>
    <cellStyle name="Output 2 5 5 2 2 4 2 2" xfId="32019"/>
    <cellStyle name="Output 2 5 5 2 2 4 3" xfId="32020"/>
    <cellStyle name="Output 2 5 5 2 2 5" xfId="32021"/>
    <cellStyle name="Output 2 5 5 2 2 5 2" xfId="32022"/>
    <cellStyle name="Output 2 5 5 2 2 6" xfId="32023"/>
    <cellStyle name="Output 2 5 5 2 3" xfId="32024"/>
    <cellStyle name="Output 2 5 5 2 3 2" xfId="32025"/>
    <cellStyle name="Output 2 5 5 2 3 2 2" xfId="32026"/>
    <cellStyle name="Output 2 5 5 2 3 2 2 2" xfId="32027"/>
    <cellStyle name="Output 2 5 5 2 3 2 3" xfId="32028"/>
    <cellStyle name="Output 2 5 5 2 3 2 3 2" xfId="32029"/>
    <cellStyle name="Output 2 5 5 2 3 2 4" xfId="32030"/>
    <cellStyle name="Output 2 5 5 2 3 3" xfId="32031"/>
    <cellStyle name="Output 2 5 5 2 3 3 2" xfId="32032"/>
    <cellStyle name="Output 2 5 5 2 3 3 2 2" xfId="32033"/>
    <cellStyle name="Output 2 5 5 2 3 3 3" xfId="32034"/>
    <cellStyle name="Output 2 5 5 2 3 4" xfId="32035"/>
    <cellStyle name="Output 2 5 5 2 3 4 2" xfId="32036"/>
    <cellStyle name="Output 2 5 5 2 3 5" xfId="32037"/>
    <cellStyle name="Output 2 5 5 2 4" xfId="32038"/>
    <cellStyle name="Output 2 5 5 2 4 2" xfId="32039"/>
    <cellStyle name="Output 2 5 5 2 4 2 2" xfId="32040"/>
    <cellStyle name="Output 2 5 5 2 4 3" xfId="32041"/>
    <cellStyle name="Output 2 5 5 2 4 3 2" xfId="32042"/>
    <cellStyle name="Output 2 5 5 2 4 4" xfId="32043"/>
    <cellStyle name="Output 2 5 5 2 5" xfId="32044"/>
    <cellStyle name="Output 2 5 5 2 5 2" xfId="32045"/>
    <cellStyle name="Output 2 5 5 2 5 2 2" xfId="32046"/>
    <cellStyle name="Output 2 5 5 2 5 3" xfId="32047"/>
    <cellStyle name="Output 2 5 5 2 6" xfId="32048"/>
    <cellStyle name="Output 2 5 5 2 6 2" xfId="32049"/>
    <cellStyle name="Output 2 5 5 2 7" xfId="32050"/>
    <cellStyle name="Output 2 5 5 3" xfId="32051"/>
    <cellStyle name="Output 2 5 5 3 2" xfId="32052"/>
    <cellStyle name="Output 2 5 5 3 2 2" xfId="32053"/>
    <cellStyle name="Output 2 5 5 3 2 2 2" xfId="32054"/>
    <cellStyle name="Output 2 5 5 3 2 2 2 2" xfId="32055"/>
    <cellStyle name="Output 2 5 5 3 2 2 3" xfId="32056"/>
    <cellStyle name="Output 2 5 5 3 2 2 3 2" xfId="32057"/>
    <cellStyle name="Output 2 5 5 3 2 2 4" xfId="32058"/>
    <cellStyle name="Output 2 5 5 3 2 3" xfId="32059"/>
    <cellStyle name="Output 2 5 5 3 2 3 2" xfId="32060"/>
    <cellStyle name="Output 2 5 5 3 2 3 2 2" xfId="32061"/>
    <cellStyle name="Output 2 5 5 3 2 3 3" xfId="32062"/>
    <cellStyle name="Output 2 5 5 3 2 4" xfId="32063"/>
    <cellStyle name="Output 2 5 5 3 2 4 2" xfId="32064"/>
    <cellStyle name="Output 2 5 5 3 2 5" xfId="32065"/>
    <cellStyle name="Output 2 5 5 3 3" xfId="32066"/>
    <cellStyle name="Output 2 5 5 3 3 2" xfId="32067"/>
    <cellStyle name="Output 2 5 5 3 3 2 2" xfId="32068"/>
    <cellStyle name="Output 2 5 5 3 3 3" xfId="32069"/>
    <cellStyle name="Output 2 5 5 3 3 3 2" xfId="32070"/>
    <cellStyle name="Output 2 5 5 3 3 4" xfId="32071"/>
    <cellStyle name="Output 2 5 5 3 4" xfId="32072"/>
    <cellStyle name="Output 2 5 5 3 4 2" xfId="32073"/>
    <cellStyle name="Output 2 5 5 3 4 2 2" xfId="32074"/>
    <cellStyle name="Output 2 5 5 3 4 3" xfId="32075"/>
    <cellStyle name="Output 2 5 5 3 5" xfId="32076"/>
    <cellStyle name="Output 2 5 5 3 5 2" xfId="32077"/>
    <cellStyle name="Output 2 5 5 3 6" xfId="32078"/>
    <cellStyle name="Output 2 5 5 4" xfId="32079"/>
    <cellStyle name="Output 2 5 5 4 2" xfId="32080"/>
    <cellStyle name="Output 2 5 5 4 2 2" xfId="32081"/>
    <cellStyle name="Output 2 5 5 4 2 2 2" xfId="32082"/>
    <cellStyle name="Output 2 5 5 4 2 3" xfId="32083"/>
    <cellStyle name="Output 2 5 5 4 2 3 2" xfId="32084"/>
    <cellStyle name="Output 2 5 5 4 2 4" xfId="32085"/>
    <cellStyle name="Output 2 5 5 4 3" xfId="32086"/>
    <cellStyle name="Output 2 5 5 4 3 2" xfId="32087"/>
    <cellStyle name="Output 2 5 5 4 3 2 2" xfId="32088"/>
    <cellStyle name="Output 2 5 5 4 3 3" xfId="32089"/>
    <cellStyle name="Output 2 5 5 4 4" xfId="32090"/>
    <cellStyle name="Output 2 5 5 4 4 2" xfId="32091"/>
    <cellStyle name="Output 2 5 5 4 5" xfId="32092"/>
    <cellStyle name="Output 2 5 5 5" xfId="32093"/>
    <cellStyle name="Output 2 5 5 5 2" xfId="32094"/>
    <cellStyle name="Output 2 5 5 5 2 2" xfId="32095"/>
    <cellStyle name="Output 2 5 5 5 3" xfId="32096"/>
    <cellStyle name="Output 2 5 5 5 3 2" xfId="32097"/>
    <cellStyle name="Output 2 5 5 5 4" xfId="32098"/>
    <cellStyle name="Output 2 5 5 6" xfId="32099"/>
    <cellStyle name="Output 2 5 5 6 2" xfId="32100"/>
    <cellStyle name="Output 2 5 5 6 2 2" xfId="32101"/>
    <cellStyle name="Output 2 5 5 6 3" xfId="32102"/>
    <cellStyle name="Output 2 5 5 7" xfId="32103"/>
    <cellStyle name="Output 2 5 5 7 2" xfId="32104"/>
    <cellStyle name="Output 2 5 5 8" xfId="32105"/>
    <cellStyle name="Output 2 5 6" xfId="32106"/>
    <cellStyle name="Output 2 5 6 2" xfId="32107"/>
    <cellStyle name="Output 2 5 6 2 2" xfId="32108"/>
    <cellStyle name="Output 2 5 6 2 2 2" xfId="32109"/>
    <cellStyle name="Output 2 5 6 2 2 2 2" xfId="32110"/>
    <cellStyle name="Output 2 5 6 2 2 2 2 2" xfId="32111"/>
    <cellStyle name="Output 2 5 6 2 2 2 3" xfId="32112"/>
    <cellStyle name="Output 2 5 6 2 2 2 3 2" xfId="32113"/>
    <cellStyle name="Output 2 5 6 2 2 2 4" xfId="32114"/>
    <cellStyle name="Output 2 5 6 2 2 3" xfId="32115"/>
    <cellStyle name="Output 2 5 6 2 2 3 2" xfId="32116"/>
    <cellStyle name="Output 2 5 6 2 2 3 2 2" xfId="32117"/>
    <cellStyle name="Output 2 5 6 2 2 3 3" xfId="32118"/>
    <cellStyle name="Output 2 5 6 2 2 4" xfId="32119"/>
    <cellStyle name="Output 2 5 6 2 2 4 2" xfId="32120"/>
    <cellStyle name="Output 2 5 6 2 2 5" xfId="32121"/>
    <cellStyle name="Output 2 5 6 2 3" xfId="32122"/>
    <cellStyle name="Output 2 5 6 2 3 2" xfId="32123"/>
    <cellStyle name="Output 2 5 6 2 3 2 2" xfId="32124"/>
    <cellStyle name="Output 2 5 6 2 3 3" xfId="32125"/>
    <cellStyle name="Output 2 5 6 2 3 3 2" xfId="32126"/>
    <cellStyle name="Output 2 5 6 2 3 4" xfId="32127"/>
    <cellStyle name="Output 2 5 6 2 4" xfId="32128"/>
    <cellStyle name="Output 2 5 6 2 4 2" xfId="32129"/>
    <cellStyle name="Output 2 5 6 2 4 2 2" xfId="32130"/>
    <cellStyle name="Output 2 5 6 2 4 3" xfId="32131"/>
    <cellStyle name="Output 2 5 6 2 5" xfId="32132"/>
    <cellStyle name="Output 2 5 6 2 5 2" xfId="32133"/>
    <cellStyle name="Output 2 5 6 2 6" xfId="32134"/>
    <cellStyle name="Output 2 5 6 3" xfId="32135"/>
    <cellStyle name="Output 2 5 6 3 2" xfId="32136"/>
    <cellStyle name="Output 2 5 6 3 2 2" xfId="32137"/>
    <cellStyle name="Output 2 5 6 3 2 2 2" xfId="32138"/>
    <cellStyle name="Output 2 5 6 3 2 3" xfId="32139"/>
    <cellStyle name="Output 2 5 6 3 2 3 2" xfId="32140"/>
    <cellStyle name="Output 2 5 6 3 2 4" xfId="32141"/>
    <cellStyle name="Output 2 5 6 3 3" xfId="32142"/>
    <cellStyle name="Output 2 5 6 3 3 2" xfId="32143"/>
    <cellStyle name="Output 2 5 6 3 3 2 2" xfId="32144"/>
    <cellStyle name="Output 2 5 6 3 3 3" xfId="32145"/>
    <cellStyle name="Output 2 5 6 3 4" xfId="32146"/>
    <cellStyle name="Output 2 5 6 3 4 2" xfId="32147"/>
    <cellStyle name="Output 2 5 6 3 5" xfId="32148"/>
    <cellStyle name="Output 2 5 6 4" xfId="32149"/>
    <cellStyle name="Output 2 5 6 4 2" xfId="32150"/>
    <cellStyle name="Output 2 5 6 4 2 2" xfId="32151"/>
    <cellStyle name="Output 2 5 6 4 3" xfId="32152"/>
    <cellStyle name="Output 2 5 6 4 3 2" xfId="32153"/>
    <cellStyle name="Output 2 5 6 4 4" xfId="32154"/>
    <cellStyle name="Output 2 5 6 5" xfId="32155"/>
    <cellStyle name="Output 2 5 6 5 2" xfId="32156"/>
    <cellStyle name="Output 2 5 6 5 2 2" xfId="32157"/>
    <cellStyle name="Output 2 5 6 5 3" xfId="32158"/>
    <cellStyle name="Output 2 5 6 6" xfId="32159"/>
    <cellStyle name="Output 2 5 6 6 2" xfId="32160"/>
    <cellStyle name="Output 2 5 6 7" xfId="32161"/>
    <cellStyle name="Output 2 5 7" xfId="32162"/>
    <cellStyle name="Output 2 5 7 2" xfId="32163"/>
    <cellStyle name="Output 2 5 7 2 2" xfId="32164"/>
    <cellStyle name="Output 2 5 7 2 2 2" xfId="32165"/>
    <cellStyle name="Output 2 5 7 2 2 2 2" xfId="32166"/>
    <cellStyle name="Output 2 5 7 2 2 3" xfId="32167"/>
    <cellStyle name="Output 2 5 7 2 2 3 2" xfId="32168"/>
    <cellStyle name="Output 2 5 7 2 2 4" xfId="32169"/>
    <cellStyle name="Output 2 5 7 2 3" xfId="32170"/>
    <cellStyle name="Output 2 5 7 2 3 2" xfId="32171"/>
    <cellStyle name="Output 2 5 7 2 3 2 2" xfId="32172"/>
    <cellStyle name="Output 2 5 7 2 3 3" xfId="32173"/>
    <cellStyle name="Output 2 5 7 2 4" xfId="32174"/>
    <cellStyle name="Output 2 5 7 2 4 2" xfId="32175"/>
    <cellStyle name="Output 2 5 7 2 5" xfId="32176"/>
    <cellStyle name="Output 2 5 7 3" xfId="32177"/>
    <cellStyle name="Output 2 5 7 3 2" xfId="32178"/>
    <cellStyle name="Output 2 5 7 3 2 2" xfId="32179"/>
    <cellStyle name="Output 2 5 7 3 3" xfId="32180"/>
    <cellStyle name="Output 2 5 7 3 3 2" xfId="32181"/>
    <cellStyle name="Output 2 5 7 3 4" xfId="32182"/>
    <cellStyle name="Output 2 5 7 4" xfId="32183"/>
    <cellStyle name="Output 2 5 7 4 2" xfId="32184"/>
    <cellStyle name="Output 2 5 7 4 2 2" xfId="32185"/>
    <cellStyle name="Output 2 5 7 4 3" xfId="32186"/>
    <cellStyle name="Output 2 5 7 5" xfId="32187"/>
    <cellStyle name="Output 2 5 7 5 2" xfId="32188"/>
    <cellStyle name="Output 2 5 7 6" xfId="32189"/>
    <cellStyle name="Output 2 5 8" xfId="32190"/>
    <cellStyle name="Output 2 5 8 2" xfId="32191"/>
    <cellStyle name="Output 2 5 8 2 2" xfId="32192"/>
    <cellStyle name="Output 2 5 8 2 2 2" xfId="32193"/>
    <cellStyle name="Output 2 5 8 2 3" xfId="32194"/>
    <cellStyle name="Output 2 5 8 2 3 2" xfId="32195"/>
    <cellStyle name="Output 2 5 8 2 4" xfId="32196"/>
    <cellStyle name="Output 2 5 8 3" xfId="32197"/>
    <cellStyle name="Output 2 5 8 3 2" xfId="32198"/>
    <cellStyle name="Output 2 5 8 3 2 2" xfId="32199"/>
    <cellStyle name="Output 2 5 8 3 3" xfId="32200"/>
    <cellStyle name="Output 2 5 8 4" xfId="32201"/>
    <cellStyle name="Output 2 5 8 4 2" xfId="32202"/>
    <cellStyle name="Output 2 5 8 5" xfId="32203"/>
    <cellStyle name="Output 2 5 9" xfId="32204"/>
    <cellStyle name="Output 2 5 9 2" xfId="32205"/>
    <cellStyle name="Output 2 5 9 2 2" xfId="32206"/>
    <cellStyle name="Output 2 5 9 3" xfId="32207"/>
    <cellStyle name="Output 2 5 9 3 2" xfId="32208"/>
    <cellStyle name="Output 2 5 9 4" xfId="32209"/>
    <cellStyle name="Output 2 6" xfId="32210"/>
    <cellStyle name="Output 2 6 10" xfId="32211"/>
    <cellStyle name="Output 2 6 10 2" xfId="32212"/>
    <cellStyle name="Output 2 6 10 2 2" xfId="32213"/>
    <cellStyle name="Output 2 6 10 3" xfId="32214"/>
    <cellStyle name="Output 2 6 11" xfId="32215"/>
    <cellStyle name="Output 2 6 11 2" xfId="32216"/>
    <cellStyle name="Output 2 6 12" xfId="32217"/>
    <cellStyle name="Output 2 6 2" xfId="32218"/>
    <cellStyle name="Output 2 6 2 10" xfId="32219"/>
    <cellStyle name="Output 2 6 2 2" xfId="32220"/>
    <cellStyle name="Output 2 6 2 2 2" xfId="32221"/>
    <cellStyle name="Output 2 6 2 2 2 2" xfId="32222"/>
    <cellStyle name="Output 2 6 2 2 2 2 2" xfId="32223"/>
    <cellStyle name="Output 2 6 2 2 2 2 2 2" xfId="32224"/>
    <cellStyle name="Output 2 6 2 2 2 2 2 2 2" xfId="32225"/>
    <cellStyle name="Output 2 6 2 2 2 2 2 2 2 2" xfId="32226"/>
    <cellStyle name="Output 2 6 2 2 2 2 2 2 2 2 2" xfId="32227"/>
    <cellStyle name="Output 2 6 2 2 2 2 2 2 2 3" xfId="32228"/>
    <cellStyle name="Output 2 6 2 2 2 2 2 2 2 3 2" xfId="32229"/>
    <cellStyle name="Output 2 6 2 2 2 2 2 2 2 4" xfId="32230"/>
    <cellStyle name="Output 2 6 2 2 2 2 2 2 3" xfId="32231"/>
    <cellStyle name="Output 2 6 2 2 2 2 2 2 3 2" xfId="32232"/>
    <cellStyle name="Output 2 6 2 2 2 2 2 2 3 2 2" xfId="32233"/>
    <cellStyle name="Output 2 6 2 2 2 2 2 2 3 3" xfId="32234"/>
    <cellStyle name="Output 2 6 2 2 2 2 2 2 4" xfId="32235"/>
    <cellStyle name="Output 2 6 2 2 2 2 2 2 4 2" xfId="32236"/>
    <cellStyle name="Output 2 6 2 2 2 2 2 2 5" xfId="32237"/>
    <cellStyle name="Output 2 6 2 2 2 2 2 3" xfId="32238"/>
    <cellStyle name="Output 2 6 2 2 2 2 2 3 2" xfId="32239"/>
    <cellStyle name="Output 2 6 2 2 2 2 2 3 2 2" xfId="32240"/>
    <cellStyle name="Output 2 6 2 2 2 2 2 3 3" xfId="32241"/>
    <cellStyle name="Output 2 6 2 2 2 2 2 3 3 2" xfId="32242"/>
    <cellStyle name="Output 2 6 2 2 2 2 2 3 4" xfId="32243"/>
    <cellStyle name="Output 2 6 2 2 2 2 2 4" xfId="32244"/>
    <cellStyle name="Output 2 6 2 2 2 2 2 4 2" xfId="32245"/>
    <cellStyle name="Output 2 6 2 2 2 2 2 4 2 2" xfId="32246"/>
    <cellStyle name="Output 2 6 2 2 2 2 2 4 3" xfId="32247"/>
    <cellStyle name="Output 2 6 2 2 2 2 2 5" xfId="32248"/>
    <cellStyle name="Output 2 6 2 2 2 2 2 5 2" xfId="32249"/>
    <cellStyle name="Output 2 6 2 2 2 2 2 6" xfId="32250"/>
    <cellStyle name="Output 2 6 2 2 2 2 3" xfId="32251"/>
    <cellStyle name="Output 2 6 2 2 2 2 3 2" xfId="32252"/>
    <cellStyle name="Output 2 6 2 2 2 2 3 2 2" xfId="32253"/>
    <cellStyle name="Output 2 6 2 2 2 2 3 2 2 2" xfId="32254"/>
    <cellStyle name="Output 2 6 2 2 2 2 3 2 3" xfId="32255"/>
    <cellStyle name="Output 2 6 2 2 2 2 3 2 3 2" xfId="32256"/>
    <cellStyle name="Output 2 6 2 2 2 2 3 2 4" xfId="32257"/>
    <cellStyle name="Output 2 6 2 2 2 2 3 3" xfId="32258"/>
    <cellStyle name="Output 2 6 2 2 2 2 3 3 2" xfId="32259"/>
    <cellStyle name="Output 2 6 2 2 2 2 3 3 2 2" xfId="32260"/>
    <cellStyle name="Output 2 6 2 2 2 2 3 3 3" xfId="32261"/>
    <cellStyle name="Output 2 6 2 2 2 2 3 4" xfId="32262"/>
    <cellStyle name="Output 2 6 2 2 2 2 3 4 2" xfId="32263"/>
    <cellStyle name="Output 2 6 2 2 2 2 3 5" xfId="32264"/>
    <cellStyle name="Output 2 6 2 2 2 2 4" xfId="32265"/>
    <cellStyle name="Output 2 6 2 2 2 2 4 2" xfId="32266"/>
    <cellStyle name="Output 2 6 2 2 2 2 4 2 2" xfId="32267"/>
    <cellStyle name="Output 2 6 2 2 2 2 4 3" xfId="32268"/>
    <cellStyle name="Output 2 6 2 2 2 2 4 3 2" xfId="32269"/>
    <cellStyle name="Output 2 6 2 2 2 2 4 4" xfId="32270"/>
    <cellStyle name="Output 2 6 2 2 2 2 5" xfId="32271"/>
    <cellStyle name="Output 2 6 2 2 2 2 5 2" xfId="32272"/>
    <cellStyle name="Output 2 6 2 2 2 2 5 2 2" xfId="32273"/>
    <cellStyle name="Output 2 6 2 2 2 2 5 3" xfId="32274"/>
    <cellStyle name="Output 2 6 2 2 2 2 6" xfId="32275"/>
    <cellStyle name="Output 2 6 2 2 2 2 6 2" xfId="32276"/>
    <cellStyle name="Output 2 6 2 2 2 2 7" xfId="32277"/>
    <cellStyle name="Output 2 6 2 2 2 3" xfId="32278"/>
    <cellStyle name="Output 2 6 2 2 2 3 2" xfId="32279"/>
    <cellStyle name="Output 2 6 2 2 2 3 2 2" xfId="32280"/>
    <cellStyle name="Output 2 6 2 2 2 3 2 2 2" xfId="32281"/>
    <cellStyle name="Output 2 6 2 2 2 3 2 2 2 2" xfId="32282"/>
    <cellStyle name="Output 2 6 2 2 2 3 2 2 3" xfId="32283"/>
    <cellStyle name="Output 2 6 2 2 2 3 2 2 3 2" xfId="32284"/>
    <cellStyle name="Output 2 6 2 2 2 3 2 2 4" xfId="32285"/>
    <cellStyle name="Output 2 6 2 2 2 3 2 3" xfId="32286"/>
    <cellStyle name="Output 2 6 2 2 2 3 2 3 2" xfId="32287"/>
    <cellStyle name="Output 2 6 2 2 2 3 2 3 2 2" xfId="32288"/>
    <cellStyle name="Output 2 6 2 2 2 3 2 3 3" xfId="32289"/>
    <cellStyle name="Output 2 6 2 2 2 3 2 4" xfId="32290"/>
    <cellStyle name="Output 2 6 2 2 2 3 2 4 2" xfId="32291"/>
    <cellStyle name="Output 2 6 2 2 2 3 2 5" xfId="32292"/>
    <cellStyle name="Output 2 6 2 2 2 3 3" xfId="32293"/>
    <cellStyle name="Output 2 6 2 2 2 3 3 2" xfId="32294"/>
    <cellStyle name="Output 2 6 2 2 2 3 3 2 2" xfId="32295"/>
    <cellStyle name="Output 2 6 2 2 2 3 3 3" xfId="32296"/>
    <cellStyle name="Output 2 6 2 2 2 3 3 3 2" xfId="32297"/>
    <cellStyle name="Output 2 6 2 2 2 3 3 4" xfId="32298"/>
    <cellStyle name="Output 2 6 2 2 2 3 4" xfId="32299"/>
    <cellStyle name="Output 2 6 2 2 2 3 4 2" xfId="32300"/>
    <cellStyle name="Output 2 6 2 2 2 3 4 2 2" xfId="32301"/>
    <cellStyle name="Output 2 6 2 2 2 3 4 3" xfId="32302"/>
    <cellStyle name="Output 2 6 2 2 2 3 5" xfId="32303"/>
    <cellStyle name="Output 2 6 2 2 2 3 5 2" xfId="32304"/>
    <cellStyle name="Output 2 6 2 2 2 3 6" xfId="32305"/>
    <cellStyle name="Output 2 6 2 2 2 4" xfId="32306"/>
    <cellStyle name="Output 2 6 2 2 2 4 2" xfId="32307"/>
    <cellStyle name="Output 2 6 2 2 2 4 2 2" xfId="32308"/>
    <cellStyle name="Output 2 6 2 2 2 4 2 2 2" xfId="32309"/>
    <cellStyle name="Output 2 6 2 2 2 4 2 3" xfId="32310"/>
    <cellStyle name="Output 2 6 2 2 2 4 2 3 2" xfId="32311"/>
    <cellStyle name="Output 2 6 2 2 2 4 2 4" xfId="32312"/>
    <cellStyle name="Output 2 6 2 2 2 4 3" xfId="32313"/>
    <cellStyle name="Output 2 6 2 2 2 4 3 2" xfId="32314"/>
    <cellStyle name="Output 2 6 2 2 2 4 3 2 2" xfId="32315"/>
    <cellStyle name="Output 2 6 2 2 2 4 3 3" xfId="32316"/>
    <cellStyle name="Output 2 6 2 2 2 4 4" xfId="32317"/>
    <cellStyle name="Output 2 6 2 2 2 4 4 2" xfId="32318"/>
    <cellStyle name="Output 2 6 2 2 2 4 5" xfId="32319"/>
    <cellStyle name="Output 2 6 2 2 2 5" xfId="32320"/>
    <cellStyle name="Output 2 6 2 2 2 5 2" xfId="32321"/>
    <cellStyle name="Output 2 6 2 2 2 5 2 2" xfId="32322"/>
    <cellStyle name="Output 2 6 2 2 2 5 3" xfId="32323"/>
    <cellStyle name="Output 2 6 2 2 2 5 3 2" xfId="32324"/>
    <cellStyle name="Output 2 6 2 2 2 5 4" xfId="32325"/>
    <cellStyle name="Output 2 6 2 2 2 6" xfId="32326"/>
    <cellStyle name="Output 2 6 2 2 2 6 2" xfId="32327"/>
    <cellStyle name="Output 2 6 2 2 2 6 2 2" xfId="32328"/>
    <cellStyle name="Output 2 6 2 2 2 6 3" xfId="32329"/>
    <cellStyle name="Output 2 6 2 2 2 7" xfId="32330"/>
    <cellStyle name="Output 2 6 2 2 2 7 2" xfId="32331"/>
    <cellStyle name="Output 2 6 2 2 2 8" xfId="32332"/>
    <cellStyle name="Output 2 6 2 2 3" xfId="32333"/>
    <cellStyle name="Output 2 6 2 2 3 2" xfId="32334"/>
    <cellStyle name="Output 2 6 2 2 3 2 2" xfId="32335"/>
    <cellStyle name="Output 2 6 2 2 3 2 2 2" xfId="32336"/>
    <cellStyle name="Output 2 6 2 2 3 2 2 2 2" xfId="32337"/>
    <cellStyle name="Output 2 6 2 2 3 2 2 2 2 2" xfId="32338"/>
    <cellStyle name="Output 2 6 2 2 3 2 2 2 3" xfId="32339"/>
    <cellStyle name="Output 2 6 2 2 3 2 2 2 3 2" xfId="32340"/>
    <cellStyle name="Output 2 6 2 2 3 2 2 2 4" xfId="32341"/>
    <cellStyle name="Output 2 6 2 2 3 2 2 3" xfId="32342"/>
    <cellStyle name="Output 2 6 2 2 3 2 2 3 2" xfId="32343"/>
    <cellStyle name="Output 2 6 2 2 3 2 2 3 2 2" xfId="32344"/>
    <cellStyle name="Output 2 6 2 2 3 2 2 3 3" xfId="32345"/>
    <cellStyle name="Output 2 6 2 2 3 2 2 4" xfId="32346"/>
    <cellStyle name="Output 2 6 2 2 3 2 2 4 2" xfId="32347"/>
    <cellStyle name="Output 2 6 2 2 3 2 2 5" xfId="32348"/>
    <cellStyle name="Output 2 6 2 2 3 2 3" xfId="32349"/>
    <cellStyle name="Output 2 6 2 2 3 2 3 2" xfId="32350"/>
    <cellStyle name="Output 2 6 2 2 3 2 3 2 2" xfId="32351"/>
    <cellStyle name="Output 2 6 2 2 3 2 3 3" xfId="32352"/>
    <cellStyle name="Output 2 6 2 2 3 2 3 3 2" xfId="32353"/>
    <cellStyle name="Output 2 6 2 2 3 2 3 4" xfId="32354"/>
    <cellStyle name="Output 2 6 2 2 3 2 4" xfId="32355"/>
    <cellStyle name="Output 2 6 2 2 3 2 4 2" xfId="32356"/>
    <cellStyle name="Output 2 6 2 2 3 2 4 2 2" xfId="32357"/>
    <cellStyle name="Output 2 6 2 2 3 2 4 3" xfId="32358"/>
    <cellStyle name="Output 2 6 2 2 3 2 5" xfId="32359"/>
    <cellStyle name="Output 2 6 2 2 3 2 5 2" xfId="32360"/>
    <cellStyle name="Output 2 6 2 2 3 2 6" xfId="32361"/>
    <cellStyle name="Output 2 6 2 2 3 3" xfId="32362"/>
    <cellStyle name="Output 2 6 2 2 3 3 2" xfId="32363"/>
    <cellStyle name="Output 2 6 2 2 3 3 2 2" xfId="32364"/>
    <cellStyle name="Output 2 6 2 2 3 3 2 2 2" xfId="32365"/>
    <cellStyle name="Output 2 6 2 2 3 3 2 3" xfId="32366"/>
    <cellStyle name="Output 2 6 2 2 3 3 2 3 2" xfId="32367"/>
    <cellStyle name="Output 2 6 2 2 3 3 2 4" xfId="32368"/>
    <cellStyle name="Output 2 6 2 2 3 3 3" xfId="32369"/>
    <cellStyle name="Output 2 6 2 2 3 3 3 2" xfId="32370"/>
    <cellStyle name="Output 2 6 2 2 3 3 3 2 2" xfId="32371"/>
    <cellStyle name="Output 2 6 2 2 3 3 3 3" xfId="32372"/>
    <cellStyle name="Output 2 6 2 2 3 3 4" xfId="32373"/>
    <cellStyle name="Output 2 6 2 2 3 3 4 2" xfId="32374"/>
    <cellStyle name="Output 2 6 2 2 3 3 5" xfId="32375"/>
    <cellStyle name="Output 2 6 2 2 3 4" xfId="32376"/>
    <cellStyle name="Output 2 6 2 2 3 4 2" xfId="32377"/>
    <cellStyle name="Output 2 6 2 2 3 4 2 2" xfId="32378"/>
    <cellStyle name="Output 2 6 2 2 3 4 3" xfId="32379"/>
    <cellStyle name="Output 2 6 2 2 3 4 3 2" xfId="32380"/>
    <cellStyle name="Output 2 6 2 2 3 4 4" xfId="32381"/>
    <cellStyle name="Output 2 6 2 2 3 5" xfId="32382"/>
    <cellStyle name="Output 2 6 2 2 3 5 2" xfId="32383"/>
    <cellStyle name="Output 2 6 2 2 3 5 2 2" xfId="32384"/>
    <cellStyle name="Output 2 6 2 2 3 5 3" xfId="32385"/>
    <cellStyle name="Output 2 6 2 2 3 6" xfId="32386"/>
    <cellStyle name="Output 2 6 2 2 3 6 2" xfId="32387"/>
    <cellStyle name="Output 2 6 2 2 3 7" xfId="32388"/>
    <cellStyle name="Output 2 6 2 2 4" xfId="32389"/>
    <cellStyle name="Output 2 6 2 2 4 2" xfId="32390"/>
    <cellStyle name="Output 2 6 2 2 4 2 2" xfId="32391"/>
    <cellStyle name="Output 2 6 2 2 4 2 2 2" xfId="32392"/>
    <cellStyle name="Output 2 6 2 2 4 2 2 2 2" xfId="32393"/>
    <cellStyle name="Output 2 6 2 2 4 2 2 3" xfId="32394"/>
    <cellStyle name="Output 2 6 2 2 4 2 2 3 2" xfId="32395"/>
    <cellStyle name="Output 2 6 2 2 4 2 2 4" xfId="32396"/>
    <cellStyle name="Output 2 6 2 2 4 2 3" xfId="32397"/>
    <cellStyle name="Output 2 6 2 2 4 2 3 2" xfId="32398"/>
    <cellStyle name="Output 2 6 2 2 4 2 3 2 2" xfId="32399"/>
    <cellStyle name="Output 2 6 2 2 4 2 3 3" xfId="32400"/>
    <cellStyle name="Output 2 6 2 2 4 2 4" xfId="32401"/>
    <cellStyle name="Output 2 6 2 2 4 2 4 2" xfId="32402"/>
    <cellStyle name="Output 2 6 2 2 4 2 5" xfId="32403"/>
    <cellStyle name="Output 2 6 2 2 4 3" xfId="32404"/>
    <cellStyle name="Output 2 6 2 2 4 3 2" xfId="32405"/>
    <cellStyle name="Output 2 6 2 2 4 3 2 2" xfId="32406"/>
    <cellStyle name="Output 2 6 2 2 4 3 3" xfId="32407"/>
    <cellStyle name="Output 2 6 2 2 4 3 3 2" xfId="32408"/>
    <cellStyle name="Output 2 6 2 2 4 3 4" xfId="32409"/>
    <cellStyle name="Output 2 6 2 2 4 4" xfId="32410"/>
    <cellStyle name="Output 2 6 2 2 4 4 2" xfId="32411"/>
    <cellStyle name="Output 2 6 2 2 4 4 2 2" xfId="32412"/>
    <cellStyle name="Output 2 6 2 2 4 4 3" xfId="32413"/>
    <cellStyle name="Output 2 6 2 2 4 5" xfId="32414"/>
    <cellStyle name="Output 2 6 2 2 4 5 2" xfId="32415"/>
    <cellStyle name="Output 2 6 2 2 4 6" xfId="32416"/>
    <cellStyle name="Output 2 6 2 2 5" xfId="32417"/>
    <cellStyle name="Output 2 6 2 2 5 2" xfId="32418"/>
    <cellStyle name="Output 2 6 2 2 5 2 2" xfId="32419"/>
    <cellStyle name="Output 2 6 2 2 5 2 2 2" xfId="32420"/>
    <cellStyle name="Output 2 6 2 2 5 2 3" xfId="32421"/>
    <cellStyle name="Output 2 6 2 2 5 2 3 2" xfId="32422"/>
    <cellStyle name="Output 2 6 2 2 5 2 4" xfId="32423"/>
    <cellStyle name="Output 2 6 2 2 5 3" xfId="32424"/>
    <cellStyle name="Output 2 6 2 2 5 3 2" xfId="32425"/>
    <cellStyle name="Output 2 6 2 2 5 3 2 2" xfId="32426"/>
    <cellStyle name="Output 2 6 2 2 5 3 3" xfId="32427"/>
    <cellStyle name="Output 2 6 2 2 5 4" xfId="32428"/>
    <cellStyle name="Output 2 6 2 2 5 4 2" xfId="32429"/>
    <cellStyle name="Output 2 6 2 2 5 5" xfId="32430"/>
    <cellStyle name="Output 2 6 2 2 6" xfId="32431"/>
    <cellStyle name="Output 2 6 2 2 6 2" xfId="32432"/>
    <cellStyle name="Output 2 6 2 2 6 2 2" xfId="32433"/>
    <cellStyle name="Output 2 6 2 2 6 3" xfId="32434"/>
    <cellStyle name="Output 2 6 2 2 6 3 2" xfId="32435"/>
    <cellStyle name="Output 2 6 2 2 6 4" xfId="32436"/>
    <cellStyle name="Output 2 6 2 2 7" xfId="32437"/>
    <cellStyle name="Output 2 6 2 2 7 2" xfId="32438"/>
    <cellStyle name="Output 2 6 2 2 7 2 2" xfId="32439"/>
    <cellStyle name="Output 2 6 2 2 7 3" xfId="32440"/>
    <cellStyle name="Output 2 6 2 2 8" xfId="32441"/>
    <cellStyle name="Output 2 6 2 2 8 2" xfId="32442"/>
    <cellStyle name="Output 2 6 2 2 9" xfId="32443"/>
    <cellStyle name="Output 2 6 2 3" xfId="32444"/>
    <cellStyle name="Output 2 6 2 3 2" xfId="32445"/>
    <cellStyle name="Output 2 6 2 3 2 2" xfId="32446"/>
    <cellStyle name="Output 2 6 2 3 2 2 2" xfId="32447"/>
    <cellStyle name="Output 2 6 2 3 2 2 2 2" xfId="32448"/>
    <cellStyle name="Output 2 6 2 3 2 2 2 2 2" xfId="32449"/>
    <cellStyle name="Output 2 6 2 3 2 2 2 2 2 2" xfId="32450"/>
    <cellStyle name="Output 2 6 2 3 2 2 2 2 3" xfId="32451"/>
    <cellStyle name="Output 2 6 2 3 2 2 2 2 3 2" xfId="32452"/>
    <cellStyle name="Output 2 6 2 3 2 2 2 2 4" xfId="32453"/>
    <cellStyle name="Output 2 6 2 3 2 2 2 3" xfId="32454"/>
    <cellStyle name="Output 2 6 2 3 2 2 2 3 2" xfId="32455"/>
    <cellStyle name="Output 2 6 2 3 2 2 2 3 2 2" xfId="32456"/>
    <cellStyle name="Output 2 6 2 3 2 2 2 3 3" xfId="32457"/>
    <cellStyle name="Output 2 6 2 3 2 2 2 4" xfId="32458"/>
    <cellStyle name="Output 2 6 2 3 2 2 2 4 2" xfId="32459"/>
    <cellStyle name="Output 2 6 2 3 2 2 2 5" xfId="32460"/>
    <cellStyle name="Output 2 6 2 3 2 2 3" xfId="32461"/>
    <cellStyle name="Output 2 6 2 3 2 2 3 2" xfId="32462"/>
    <cellStyle name="Output 2 6 2 3 2 2 3 2 2" xfId="32463"/>
    <cellStyle name="Output 2 6 2 3 2 2 3 3" xfId="32464"/>
    <cellStyle name="Output 2 6 2 3 2 2 3 3 2" xfId="32465"/>
    <cellStyle name="Output 2 6 2 3 2 2 3 4" xfId="32466"/>
    <cellStyle name="Output 2 6 2 3 2 2 4" xfId="32467"/>
    <cellStyle name="Output 2 6 2 3 2 2 4 2" xfId="32468"/>
    <cellStyle name="Output 2 6 2 3 2 2 4 2 2" xfId="32469"/>
    <cellStyle name="Output 2 6 2 3 2 2 4 3" xfId="32470"/>
    <cellStyle name="Output 2 6 2 3 2 2 5" xfId="32471"/>
    <cellStyle name="Output 2 6 2 3 2 2 5 2" xfId="32472"/>
    <cellStyle name="Output 2 6 2 3 2 2 6" xfId="32473"/>
    <cellStyle name="Output 2 6 2 3 2 3" xfId="32474"/>
    <cellStyle name="Output 2 6 2 3 2 3 2" xfId="32475"/>
    <cellStyle name="Output 2 6 2 3 2 3 2 2" xfId="32476"/>
    <cellStyle name="Output 2 6 2 3 2 3 2 2 2" xfId="32477"/>
    <cellStyle name="Output 2 6 2 3 2 3 2 3" xfId="32478"/>
    <cellStyle name="Output 2 6 2 3 2 3 2 3 2" xfId="32479"/>
    <cellStyle name="Output 2 6 2 3 2 3 2 4" xfId="32480"/>
    <cellStyle name="Output 2 6 2 3 2 3 3" xfId="32481"/>
    <cellStyle name="Output 2 6 2 3 2 3 3 2" xfId="32482"/>
    <cellStyle name="Output 2 6 2 3 2 3 3 2 2" xfId="32483"/>
    <cellStyle name="Output 2 6 2 3 2 3 3 3" xfId="32484"/>
    <cellStyle name="Output 2 6 2 3 2 3 4" xfId="32485"/>
    <cellStyle name="Output 2 6 2 3 2 3 4 2" xfId="32486"/>
    <cellStyle name="Output 2 6 2 3 2 3 5" xfId="32487"/>
    <cellStyle name="Output 2 6 2 3 2 4" xfId="32488"/>
    <cellStyle name="Output 2 6 2 3 2 4 2" xfId="32489"/>
    <cellStyle name="Output 2 6 2 3 2 4 2 2" xfId="32490"/>
    <cellStyle name="Output 2 6 2 3 2 4 3" xfId="32491"/>
    <cellStyle name="Output 2 6 2 3 2 4 3 2" xfId="32492"/>
    <cellStyle name="Output 2 6 2 3 2 4 4" xfId="32493"/>
    <cellStyle name="Output 2 6 2 3 2 5" xfId="32494"/>
    <cellStyle name="Output 2 6 2 3 2 5 2" xfId="32495"/>
    <cellStyle name="Output 2 6 2 3 2 5 2 2" xfId="32496"/>
    <cellStyle name="Output 2 6 2 3 2 5 3" xfId="32497"/>
    <cellStyle name="Output 2 6 2 3 2 6" xfId="32498"/>
    <cellStyle name="Output 2 6 2 3 2 6 2" xfId="32499"/>
    <cellStyle name="Output 2 6 2 3 2 7" xfId="32500"/>
    <cellStyle name="Output 2 6 2 3 3" xfId="32501"/>
    <cellStyle name="Output 2 6 2 3 3 2" xfId="32502"/>
    <cellStyle name="Output 2 6 2 3 3 2 2" xfId="32503"/>
    <cellStyle name="Output 2 6 2 3 3 2 2 2" xfId="32504"/>
    <cellStyle name="Output 2 6 2 3 3 2 2 2 2" xfId="32505"/>
    <cellStyle name="Output 2 6 2 3 3 2 2 3" xfId="32506"/>
    <cellStyle name="Output 2 6 2 3 3 2 2 3 2" xfId="32507"/>
    <cellStyle name="Output 2 6 2 3 3 2 2 4" xfId="32508"/>
    <cellStyle name="Output 2 6 2 3 3 2 3" xfId="32509"/>
    <cellStyle name="Output 2 6 2 3 3 2 3 2" xfId="32510"/>
    <cellStyle name="Output 2 6 2 3 3 2 3 2 2" xfId="32511"/>
    <cellStyle name="Output 2 6 2 3 3 2 3 3" xfId="32512"/>
    <cellStyle name="Output 2 6 2 3 3 2 4" xfId="32513"/>
    <cellStyle name="Output 2 6 2 3 3 2 4 2" xfId="32514"/>
    <cellStyle name="Output 2 6 2 3 3 2 5" xfId="32515"/>
    <cellStyle name="Output 2 6 2 3 3 3" xfId="32516"/>
    <cellStyle name="Output 2 6 2 3 3 3 2" xfId="32517"/>
    <cellStyle name="Output 2 6 2 3 3 3 2 2" xfId="32518"/>
    <cellStyle name="Output 2 6 2 3 3 3 3" xfId="32519"/>
    <cellStyle name="Output 2 6 2 3 3 3 3 2" xfId="32520"/>
    <cellStyle name="Output 2 6 2 3 3 3 4" xfId="32521"/>
    <cellStyle name="Output 2 6 2 3 3 4" xfId="32522"/>
    <cellStyle name="Output 2 6 2 3 3 4 2" xfId="32523"/>
    <cellStyle name="Output 2 6 2 3 3 4 2 2" xfId="32524"/>
    <cellStyle name="Output 2 6 2 3 3 4 3" xfId="32525"/>
    <cellStyle name="Output 2 6 2 3 3 5" xfId="32526"/>
    <cellStyle name="Output 2 6 2 3 3 5 2" xfId="32527"/>
    <cellStyle name="Output 2 6 2 3 3 6" xfId="32528"/>
    <cellStyle name="Output 2 6 2 3 4" xfId="32529"/>
    <cellStyle name="Output 2 6 2 3 4 2" xfId="32530"/>
    <cellStyle name="Output 2 6 2 3 4 2 2" xfId="32531"/>
    <cellStyle name="Output 2 6 2 3 4 2 2 2" xfId="32532"/>
    <cellStyle name="Output 2 6 2 3 4 2 3" xfId="32533"/>
    <cellStyle name="Output 2 6 2 3 4 2 3 2" xfId="32534"/>
    <cellStyle name="Output 2 6 2 3 4 2 4" xfId="32535"/>
    <cellStyle name="Output 2 6 2 3 4 3" xfId="32536"/>
    <cellStyle name="Output 2 6 2 3 4 3 2" xfId="32537"/>
    <cellStyle name="Output 2 6 2 3 4 3 2 2" xfId="32538"/>
    <cellStyle name="Output 2 6 2 3 4 3 3" xfId="32539"/>
    <cellStyle name="Output 2 6 2 3 4 4" xfId="32540"/>
    <cellStyle name="Output 2 6 2 3 4 4 2" xfId="32541"/>
    <cellStyle name="Output 2 6 2 3 4 5" xfId="32542"/>
    <cellStyle name="Output 2 6 2 3 5" xfId="32543"/>
    <cellStyle name="Output 2 6 2 3 5 2" xfId="32544"/>
    <cellStyle name="Output 2 6 2 3 5 2 2" xfId="32545"/>
    <cellStyle name="Output 2 6 2 3 5 3" xfId="32546"/>
    <cellStyle name="Output 2 6 2 3 5 3 2" xfId="32547"/>
    <cellStyle name="Output 2 6 2 3 5 4" xfId="32548"/>
    <cellStyle name="Output 2 6 2 3 6" xfId="32549"/>
    <cellStyle name="Output 2 6 2 3 6 2" xfId="32550"/>
    <cellStyle name="Output 2 6 2 3 6 2 2" xfId="32551"/>
    <cellStyle name="Output 2 6 2 3 6 3" xfId="32552"/>
    <cellStyle name="Output 2 6 2 3 7" xfId="32553"/>
    <cellStyle name="Output 2 6 2 3 7 2" xfId="32554"/>
    <cellStyle name="Output 2 6 2 3 8" xfId="32555"/>
    <cellStyle name="Output 2 6 2 4" xfId="32556"/>
    <cellStyle name="Output 2 6 2 4 2" xfId="32557"/>
    <cellStyle name="Output 2 6 2 4 2 2" xfId="32558"/>
    <cellStyle name="Output 2 6 2 4 2 2 2" xfId="32559"/>
    <cellStyle name="Output 2 6 2 4 2 2 2 2" xfId="32560"/>
    <cellStyle name="Output 2 6 2 4 2 2 2 2 2" xfId="32561"/>
    <cellStyle name="Output 2 6 2 4 2 2 2 3" xfId="32562"/>
    <cellStyle name="Output 2 6 2 4 2 2 2 3 2" xfId="32563"/>
    <cellStyle name="Output 2 6 2 4 2 2 2 4" xfId="32564"/>
    <cellStyle name="Output 2 6 2 4 2 2 3" xfId="32565"/>
    <cellStyle name="Output 2 6 2 4 2 2 3 2" xfId="32566"/>
    <cellStyle name="Output 2 6 2 4 2 2 3 2 2" xfId="32567"/>
    <cellStyle name="Output 2 6 2 4 2 2 3 3" xfId="32568"/>
    <cellStyle name="Output 2 6 2 4 2 2 4" xfId="32569"/>
    <cellStyle name="Output 2 6 2 4 2 2 4 2" xfId="32570"/>
    <cellStyle name="Output 2 6 2 4 2 2 5" xfId="32571"/>
    <cellStyle name="Output 2 6 2 4 2 3" xfId="32572"/>
    <cellStyle name="Output 2 6 2 4 2 3 2" xfId="32573"/>
    <cellStyle name="Output 2 6 2 4 2 3 2 2" xfId="32574"/>
    <cellStyle name="Output 2 6 2 4 2 3 3" xfId="32575"/>
    <cellStyle name="Output 2 6 2 4 2 3 3 2" xfId="32576"/>
    <cellStyle name="Output 2 6 2 4 2 3 4" xfId="32577"/>
    <cellStyle name="Output 2 6 2 4 2 4" xfId="32578"/>
    <cellStyle name="Output 2 6 2 4 2 4 2" xfId="32579"/>
    <cellStyle name="Output 2 6 2 4 2 4 2 2" xfId="32580"/>
    <cellStyle name="Output 2 6 2 4 2 4 3" xfId="32581"/>
    <cellStyle name="Output 2 6 2 4 2 5" xfId="32582"/>
    <cellStyle name="Output 2 6 2 4 2 5 2" xfId="32583"/>
    <cellStyle name="Output 2 6 2 4 2 6" xfId="32584"/>
    <cellStyle name="Output 2 6 2 4 3" xfId="32585"/>
    <cellStyle name="Output 2 6 2 4 3 2" xfId="32586"/>
    <cellStyle name="Output 2 6 2 4 3 2 2" xfId="32587"/>
    <cellStyle name="Output 2 6 2 4 3 2 2 2" xfId="32588"/>
    <cellStyle name="Output 2 6 2 4 3 2 3" xfId="32589"/>
    <cellStyle name="Output 2 6 2 4 3 2 3 2" xfId="32590"/>
    <cellStyle name="Output 2 6 2 4 3 2 4" xfId="32591"/>
    <cellStyle name="Output 2 6 2 4 3 3" xfId="32592"/>
    <cellStyle name="Output 2 6 2 4 3 3 2" xfId="32593"/>
    <cellStyle name="Output 2 6 2 4 3 3 2 2" xfId="32594"/>
    <cellStyle name="Output 2 6 2 4 3 3 3" xfId="32595"/>
    <cellStyle name="Output 2 6 2 4 3 4" xfId="32596"/>
    <cellStyle name="Output 2 6 2 4 3 4 2" xfId="32597"/>
    <cellStyle name="Output 2 6 2 4 3 5" xfId="32598"/>
    <cellStyle name="Output 2 6 2 4 4" xfId="32599"/>
    <cellStyle name="Output 2 6 2 4 4 2" xfId="32600"/>
    <cellStyle name="Output 2 6 2 4 4 2 2" xfId="32601"/>
    <cellStyle name="Output 2 6 2 4 4 3" xfId="32602"/>
    <cellStyle name="Output 2 6 2 4 4 3 2" xfId="32603"/>
    <cellStyle name="Output 2 6 2 4 4 4" xfId="32604"/>
    <cellStyle name="Output 2 6 2 4 5" xfId="32605"/>
    <cellStyle name="Output 2 6 2 4 5 2" xfId="32606"/>
    <cellStyle name="Output 2 6 2 4 5 2 2" xfId="32607"/>
    <cellStyle name="Output 2 6 2 4 5 3" xfId="32608"/>
    <cellStyle name="Output 2 6 2 4 6" xfId="32609"/>
    <cellStyle name="Output 2 6 2 4 6 2" xfId="32610"/>
    <cellStyle name="Output 2 6 2 4 7" xfId="32611"/>
    <cellStyle name="Output 2 6 2 5" xfId="32612"/>
    <cellStyle name="Output 2 6 2 5 2" xfId="32613"/>
    <cellStyle name="Output 2 6 2 5 2 2" xfId="32614"/>
    <cellStyle name="Output 2 6 2 5 2 2 2" xfId="32615"/>
    <cellStyle name="Output 2 6 2 5 2 2 2 2" xfId="32616"/>
    <cellStyle name="Output 2 6 2 5 2 2 3" xfId="32617"/>
    <cellStyle name="Output 2 6 2 5 2 2 3 2" xfId="32618"/>
    <cellStyle name="Output 2 6 2 5 2 2 4" xfId="32619"/>
    <cellStyle name="Output 2 6 2 5 2 3" xfId="32620"/>
    <cellStyle name="Output 2 6 2 5 2 3 2" xfId="32621"/>
    <cellStyle name="Output 2 6 2 5 2 3 2 2" xfId="32622"/>
    <cellStyle name="Output 2 6 2 5 2 3 3" xfId="32623"/>
    <cellStyle name="Output 2 6 2 5 2 4" xfId="32624"/>
    <cellStyle name="Output 2 6 2 5 2 4 2" xfId="32625"/>
    <cellStyle name="Output 2 6 2 5 2 5" xfId="32626"/>
    <cellStyle name="Output 2 6 2 5 3" xfId="32627"/>
    <cellStyle name="Output 2 6 2 5 3 2" xfId="32628"/>
    <cellStyle name="Output 2 6 2 5 3 2 2" xfId="32629"/>
    <cellStyle name="Output 2 6 2 5 3 3" xfId="32630"/>
    <cellStyle name="Output 2 6 2 5 3 3 2" xfId="32631"/>
    <cellStyle name="Output 2 6 2 5 3 4" xfId="32632"/>
    <cellStyle name="Output 2 6 2 5 4" xfId="32633"/>
    <cellStyle name="Output 2 6 2 5 4 2" xfId="32634"/>
    <cellStyle name="Output 2 6 2 5 4 2 2" xfId="32635"/>
    <cellStyle name="Output 2 6 2 5 4 3" xfId="32636"/>
    <cellStyle name="Output 2 6 2 5 5" xfId="32637"/>
    <cellStyle name="Output 2 6 2 5 5 2" xfId="32638"/>
    <cellStyle name="Output 2 6 2 5 6" xfId="32639"/>
    <cellStyle name="Output 2 6 2 6" xfId="32640"/>
    <cellStyle name="Output 2 6 2 6 2" xfId="32641"/>
    <cellStyle name="Output 2 6 2 6 2 2" xfId="32642"/>
    <cellStyle name="Output 2 6 2 6 2 2 2" xfId="32643"/>
    <cellStyle name="Output 2 6 2 6 2 3" xfId="32644"/>
    <cellStyle name="Output 2 6 2 6 2 3 2" xfId="32645"/>
    <cellStyle name="Output 2 6 2 6 2 4" xfId="32646"/>
    <cellStyle name="Output 2 6 2 6 3" xfId="32647"/>
    <cellStyle name="Output 2 6 2 6 3 2" xfId="32648"/>
    <cellStyle name="Output 2 6 2 6 3 2 2" xfId="32649"/>
    <cellStyle name="Output 2 6 2 6 3 3" xfId="32650"/>
    <cellStyle name="Output 2 6 2 6 4" xfId="32651"/>
    <cellStyle name="Output 2 6 2 6 4 2" xfId="32652"/>
    <cellStyle name="Output 2 6 2 6 5" xfId="32653"/>
    <cellStyle name="Output 2 6 2 7" xfId="32654"/>
    <cellStyle name="Output 2 6 2 7 2" xfId="32655"/>
    <cellStyle name="Output 2 6 2 7 2 2" xfId="32656"/>
    <cellStyle name="Output 2 6 2 7 3" xfId="32657"/>
    <cellStyle name="Output 2 6 2 7 3 2" xfId="32658"/>
    <cellStyle name="Output 2 6 2 7 4" xfId="32659"/>
    <cellStyle name="Output 2 6 2 8" xfId="32660"/>
    <cellStyle name="Output 2 6 2 8 2" xfId="32661"/>
    <cellStyle name="Output 2 6 2 8 2 2" xfId="32662"/>
    <cellStyle name="Output 2 6 2 8 3" xfId="32663"/>
    <cellStyle name="Output 2 6 2 9" xfId="32664"/>
    <cellStyle name="Output 2 6 2 9 2" xfId="32665"/>
    <cellStyle name="Output 2 6 3" xfId="32666"/>
    <cellStyle name="Output 2 6 3 10" xfId="32667"/>
    <cellStyle name="Output 2 6 3 2" xfId="32668"/>
    <cellStyle name="Output 2 6 3 2 2" xfId="32669"/>
    <cellStyle name="Output 2 6 3 2 2 2" xfId="32670"/>
    <cellStyle name="Output 2 6 3 2 2 2 2" xfId="32671"/>
    <cellStyle name="Output 2 6 3 2 2 2 2 2" xfId="32672"/>
    <cellStyle name="Output 2 6 3 2 2 2 2 2 2" xfId="32673"/>
    <cellStyle name="Output 2 6 3 2 2 2 2 2 2 2" xfId="32674"/>
    <cellStyle name="Output 2 6 3 2 2 2 2 2 2 2 2" xfId="32675"/>
    <cellStyle name="Output 2 6 3 2 2 2 2 2 2 3" xfId="32676"/>
    <cellStyle name="Output 2 6 3 2 2 2 2 2 2 3 2" xfId="32677"/>
    <cellStyle name="Output 2 6 3 2 2 2 2 2 2 4" xfId="32678"/>
    <cellStyle name="Output 2 6 3 2 2 2 2 2 3" xfId="32679"/>
    <cellStyle name="Output 2 6 3 2 2 2 2 2 3 2" xfId="32680"/>
    <cellStyle name="Output 2 6 3 2 2 2 2 2 3 2 2" xfId="32681"/>
    <cellStyle name="Output 2 6 3 2 2 2 2 2 3 3" xfId="32682"/>
    <cellStyle name="Output 2 6 3 2 2 2 2 2 4" xfId="32683"/>
    <cellStyle name="Output 2 6 3 2 2 2 2 2 4 2" xfId="32684"/>
    <cellStyle name="Output 2 6 3 2 2 2 2 2 5" xfId="32685"/>
    <cellStyle name="Output 2 6 3 2 2 2 2 3" xfId="32686"/>
    <cellStyle name="Output 2 6 3 2 2 2 2 3 2" xfId="32687"/>
    <cellStyle name="Output 2 6 3 2 2 2 2 3 2 2" xfId="32688"/>
    <cellStyle name="Output 2 6 3 2 2 2 2 3 3" xfId="32689"/>
    <cellStyle name="Output 2 6 3 2 2 2 2 3 3 2" xfId="32690"/>
    <cellStyle name="Output 2 6 3 2 2 2 2 3 4" xfId="32691"/>
    <cellStyle name="Output 2 6 3 2 2 2 2 4" xfId="32692"/>
    <cellStyle name="Output 2 6 3 2 2 2 2 4 2" xfId="32693"/>
    <cellStyle name="Output 2 6 3 2 2 2 2 4 2 2" xfId="32694"/>
    <cellStyle name="Output 2 6 3 2 2 2 2 4 3" xfId="32695"/>
    <cellStyle name="Output 2 6 3 2 2 2 2 5" xfId="32696"/>
    <cellStyle name="Output 2 6 3 2 2 2 2 5 2" xfId="32697"/>
    <cellStyle name="Output 2 6 3 2 2 2 2 6" xfId="32698"/>
    <cellStyle name="Output 2 6 3 2 2 2 3" xfId="32699"/>
    <cellStyle name="Output 2 6 3 2 2 2 3 2" xfId="32700"/>
    <cellStyle name="Output 2 6 3 2 2 2 3 2 2" xfId="32701"/>
    <cellStyle name="Output 2 6 3 2 2 2 3 2 2 2" xfId="32702"/>
    <cellStyle name="Output 2 6 3 2 2 2 3 2 3" xfId="32703"/>
    <cellStyle name="Output 2 6 3 2 2 2 3 2 3 2" xfId="32704"/>
    <cellStyle name="Output 2 6 3 2 2 2 3 2 4" xfId="32705"/>
    <cellStyle name="Output 2 6 3 2 2 2 3 3" xfId="32706"/>
    <cellStyle name="Output 2 6 3 2 2 2 3 3 2" xfId="32707"/>
    <cellStyle name="Output 2 6 3 2 2 2 3 3 2 2" xfId="32708"/>
    <cellStyle name="Output 2 6 3 2 2 2 3 3 3" xfId="32709"/>
    <cellStyle name="Output 2 6 3 2 2 2 3 4" xfId="32710"/>
    <cellStyle name="Output 2 6 3 2 2 2 3 4 2" xfId="32711"/>
    <cellStyle name="Output 2 6 3 2 2 2 3 5" xfId="32712"/>
    <cellStyle name="Output 2 6 3 2 2 2 4" xfId="32713"/>
    <cellStyle name="Output 2 6 3 2 2 2 4 2" xfId="32714"/>
    <cellStyle name="Output 2 6 3 2 2 2 4 2 2" xfId="32715"/>
    <cellStyle name="Output 2 6 3 2 2 2 4 3" xfId="32716"/>
    <cellStyle name="Output 2 6 3 2 2 2 4 3 2" xfId="32717"/>
    <cellStyle name="Output 2 6 3 2 2 2 4 4" xfId="32718"/>
    <cellStyle name="Output 2 6 3 2 2 2 5" xfId="32719"/>
    <cellStyle name="Output 2 6 3 2 2 2 5 2" xfId="32720"/>
    <cellStyle name="Output 2 6 3 2 2 2 5 2 2" xfId="32721"/>
    <cellStyle name="Output 2 6 3 2 2 2 5 3" xfId="32722"/>
    <cellStyle name="Output 2 6 3 2 2 2 6" xfId="32723"/>
    <cellStyle name="Output 2 6 3 2 2 2 6 2" xfId="32724"/>
    <cellStyle name="Output 2 6 3 2 2 2 7" xfId="32725"/>
    <cellStyle name="Output 2 6 3 2 2 3" xfId="32726"/>
    <cellStyle name="Output 2 6 3 2 2 3 2" xfId="32727"/>
    <cellStyle name="Output 2 6 3 2 2 3 2 2" xfId="32728"/>
    <cellStyle name="Output 2 6 3 2 2 3 2 2 2" xfId="32729"/>
    <cellStyle name="Output 2 6 3 2 2 3 2 2 2 2" xfId="32730"/>
    <cellStyle name="Output 2 6 3 2 2 3 2 2 3" xfId="32731"/>
    <cellStyle name="Output 2 6 3 2 2 3 2 2 3 2" xfId="32732"/>
    <cellStyle name="Output 2 6 3 2 2 3 2 2 4" xfId="32733"/>
    <cellStyle name="Output 2 6 3 2 2 3 2 3" xfId="32734"/>
    <cellStyle name="Output 2 6 3 2 2 3 2 3 2" xfId="32735"/>
    <cellStyle name="Output 2 6 3 2 2 3 2 3 2 2" xfId="32736"/>
    <cellStyle name="Output 2 6 3 2 2 3 2 3 3" xfId="32737"/>
    <cellStyle name="Output 2 6 3 2 2 3 2 4" xfId="32738"/>
    <cellStyle name="Output 2 6 3 2 2 3 2 4 2" xfId="32739"/>
    <cellStyle name="Output 2 6 3 2 2 3 2 5" xfId="32740"/>
    <cellStyle name="Output 2 6 3 2 2 3 3" xfId="32741"/>
    <cellStyle name="Output 2 6 3 2 2 3 3 2" xfId="32742"/>
    <cellStyle name="Output 2 6 3 2 2 3 3 2 2" xfId="32743"/>
    <cellStyle name="Output 2 6 3 2 2 3 3 3" xfId="32744"/>
    <cellStyle name="Output 2 6 3 2 2 3 3 3 2" xfId="32745"/>
    <cellStyle name="Output 2 6 3 2 2 3 3 4" xfId="32746"/>
    <cellStyle name="Output 2 6 3 2 2 3 4" xfId="32747"/>
    <cellStyle name="Output 2 6 3 2 2 3 4 2" xfId="32748"/>
    <cellStyle name="Output 2 6 3 2 2 3 4 2 2" xfId="32749"/>
    <cellStyle name="Output 2 6 3 2 2 3 4 3" xfId="32750"/>
    <cellStyle name="Output 2 6 3 2 2 3 5" xfId="32751"/>
    <cellStyle name="Output 2 6 3 2 2 3 5 2" xfId="32752"/>
    <cellStyle name="Output 2 6 3 2 2 3 6" xfId="32753"/>
    <cellStyle name="Output 2 6 3 2 2 4" xfId="32754"/>
    <cellStyle name="Output 2 6 3 2 2 4 2" xfId="32755"/>
    <cellStyle name="Output 2 6 3 2 2 4 2 2" xfId="32756"/>
    <cellStyle name="Output 2 6 3 2 2 4 2 2 2" xfId="32757"/>
    <cellStyle name="Output 2 6 3 2 2 4 2 3" xfId="32758"/>
    <cellStyle name="Output 2 6 3 2 2 4 2 3 2" xfId="32759"/>
    <cellStyle name="Output 2 6 3 2 2 4 2 4" xfId="32760"/>
    <cellStyle name="Output 2 6 3 2 2 4 3" xfId="32761"/>
    <cellStyle name="Output 2 6 3 2 2 4 3 2" xfId="32762"/>
    <cellStyle name="Output 2 6 3 2 2 4 3 2 2" xfId="32763"/>
    <cellStyle name="Output 2 6 3 2 2 4 3 3" xfId="32764"/>
    <cellStyle name="Output 2 6 3 2 2 4 4" xfId="32765"/>
    <cellStyle name="Output 2 6 3 2 2 4 4 2" xfId="32766"/>
    <cellStyle name="Output 2 6 3 2 2 4 5" xfId="32767"/>
    <cellStyle name="Output 2 6 3 2 2 5" xfId="32768"/>
    <cellStyle name="Output 2 6 3 2 2 5 2" xfId="32769"/>
    <cellStyle name="Output 2 6 3 2 2 5 2 2" xfId="32770"/>
    <cellStyle name="Output 2 6 3 2 2 5 3" xfId="32771"/>
    <cellStyle name="Output 2 6 3 2 2 5 3 2" xfId="32772"/>
    <cellStyle name="Output 2 6 3 2 2 5 4" xfId="32773"/>
    <cellStyle name="Output 2 6 3 2 2 6" xfId="32774"/>
    <cellStyle name="Output 2 6 3 2 2 6 2" xfId="32775"/>
    <cellStyle name="Output 2 6 3 2 2 6 2 2" xfId="32776"/>
    <cellStyle name="Output 2 6 3 2 2 6 3" xfId="32777"/>
    <cellStyle name="Output 2 6 3 2 2 7" xfId="32778"/>
    <cellStyle name="Output 2 6 3 2 2 7 2" xfId="32779"/>
    <cellStyle name="Output 2 6 3 2 2 8" xfId="32780"/>
    <cellStyle name="Output 2 6 3 2 3" xfId="32781"/>
    <cellStyle name="Output 2 6 3 2 3 2" xfId="32782"/>
    <cellStyle name="Output 2 6 3 2 3 2 2" xfId="32783"/>
    <cellStyle name="Output 2 6 3 2 3 2 2 2" xfId="32784"/>
    <cellStyle name="Output 2 6 3 2 3 2 2 2 2" xfId="32785"/>
    <cellStyle name="Output 2 6 3 2 3 2 2 2 2 2" xfId="32786"/>
    <cellStyle name="Output 2 6 3 2 3 2 2 2 3" xfId="32787"/>
    <cellStyle name="Output 2 6 3 2 3 2 2 2 3 2" xfId="32788"/>
    <cellStyle name="Output 2 6 3 2 3 2 2 2 4" xfId="32789"/>
    <cellStyle name="Output 2 6 3 2 3 2 2 3" xfId="32790"/>
    <cellStyle name="Output 2 6 3 2 3 2 2 3 2" xfId="32791"/>
    <cellStyle name="Output 2 6 3 2 3 2 2 3 2 2" xfId="32792"/>
    <cellStyle name="Output 2 6 3 2 3 2 2 3 3" xfId="32793"/>
    <cellStyle name="Output 2 6 3 2 3 2 2 4" xfId="32794"/>
    <cellStyle name="Output 2 6 3 2 3 2 2 4 2" xfId="32795"/>
    <cellStyle name="Output 2 6 3 2 3 2 2 5" xfId="32796"/>
    <cellStyle name="Output 2 6 3 2 3 2 3" xfId="32797"/>
    <cellStyle name="Output 2 6 3 2 3 2 3 2" xfId="32798"/>
    <cellStyle name="Output 2 6 3 2 3 2 3 2 2" xfId="32799"/>
    <cellStyle name="Output 2 6 3 2 3 2 3 3" xfId="32800"/>
    <cellStyle name="Output 2 6 3 2 3 2 3 3 2" xfId="32801"/>
    <cellStyle name="Output 2 6 3 2 3 2 3 4" xfId="32802"/>
    <cellStyle name="Output 2 6 3 2 3 2 4" xfId="32803"/>
    <cellStyle name="Output 2 6 3 2 3 2 4 2" xfId="32804"/>
    <cellStyle name="Output 2 6 3 2 3 2 4 2 2" xfId="32805"/>
    <cellStyle name="Output 2 6 3 2 3 2 4 3" xfId="32806"/>
    <cellStyle name="Output 2 6 3 2 3 2 5" xfId="32807"/>
    <cellStyle name="Output 2 6 3 2 3 2 5 2" xfId="32808"/>
    <cellStyle name="Output 2 6 3 2 3 2 6" xfId="32809"/>
    <cellStyle name="Output 2 6 3 2 3 3" xfId="32810"/>
    <cellStyle name="Output 2 6 3 2 3 3 2" xfId="32811"/>
    <cellStyle name="Output 2 6 3 2 3 3 2 2" xfId="32812"/>
    <cellStyle name="Output 2 6 3 2 3 3 2 2 2" xfId="32813"/>
    <cellStyle name="Output 2 6 3 2 3 3 2 3" xfId="32814"/>
    <cellStyle name="Output 2 6 3 2 3 3 2 3 2" xfId="32815"/>
    <cellStyle name="Output 2 6 3 2 3 3 2 4" xfId="32816"/>
    <cellStyle name="Output 2 6 3 2 3 3 3" xfId="32817"/>
    <cellStyle name="Output 2 6 3 2 3 3 3 2" xfId="32818"/>
    <cellStyle name="Output 2 6 3 2 3 3 3 2 2" xfId="32819"/>
    <cellStyle name="Output 2 6 3 2 3 3 3 3" xfId="32820"/>
    <cellStyle name="Output 2 6 3 2 3 3 4" xfId="32821"/>
    <cellStyle name="Output 2 6 3 2 3 3 4 2" xfId="32822"/>
    <cellStyle name="Output 2 6 3 2 3 3 5" xfId="32823"/>
    <cellStyle name="Output 2 6 3 2 3 4" xfId="32824"/>
    <cellStyle name="Output 2 6 3 2 3 4 2" xfId="32825"/>
    <cellStyle name="Output 2 6 3 2 3 4 2 2" xfId="32826"/>
    <cellStyle name="Output 2 6 3 2 3 4 3" xfId="32827"/>
    <cellStyle name="Output 2 6 3 2 3 4 3 2" xfId="32828"/>
    <cellStyle name="Output 2 6 3 2 3 4 4" xfId="32829"/>
    <cellStyle name="Output 2 6 3 2 3 5" xfId="32830"/>
    <cellStyle name="Output 2 6 3 2 3 5 2" xfId="32831"/>
    <cellStyle name="Output 2 6 3 2 3 5 2 2" xfId="32832"/>
    <cellStyle name="Output 2 6 3 2 3 5 3" xfId="32833"/>
    <cellStyle name="Output 2 6 3 2 3 6" xfId="32834"/>
    <cellStyle name="Output 2 6 3 2 3 6 2" xfId="32835"/>
    <cellStyle name="Output 2 6 3 2 3 7" xfId="32836"/>
    <cellStyle name="Output 2 6 3 2 4" xfId="32837"/>
    <cellStyle name="Output 2 6 3 2 4 2" xfId="32838"/>
    <cellStyle name="Output 2 6 3 2 4 2 2" xfId="32839"/>
    <cellStyle name="Output 2 6 3 2 4 2 2 2" xfId="32840"/>
    <cellStyle name="Output 2 6 3 2 4 2 2 2 2" xfId="32841"/>
    <cellStyle name="Output 2 6 3 2 4 2 2 3" xfId="32842"/>
    <cellStyle name="Output 2 6 3 2 4 2 2 3 2" xfId="32843"/>
    <cellStyle name="Output 2 6 3 2 4 2 2 4" xfId="32844"/>
    <cellStyle name="Output 2 6 3 2 4 2 3" xfId="32845"/>
    <cellStyle name="Output 2 6 3 2 4 2 3 2" xfId="32846"/>
    <cellStyle name="Output 2 6 3 2 4 2 3 2 2" xfId="32847"/>
    <cellStyle name="Output 2 6 3 2 4 2 3 3" xfId="32848"/>
    <cellStyle name="Output 2 6 3 2 4 2 4" xfId="32849"/>
    <cellStyle name="Output 2 6 3 2 4 2 4 2" xfId="32850"/>
    <cellStyle name="Output 2 6 3 2 4 2 5" xfId="32851"/>
    <cellStyle name="Output 2 6 3 2 4 3" xfId="32852"/>
    <cellStyle name="Output 2 6 3 2 4 3 2" xfId="32853"/>
    <cellStyle name="Output 2 6 3 2 4 3 2 2" xfId="32854"/>
    <cellStyle name="Output 2 6 3 2 4 3 3" xfId="32855"/>
    <cellStyle name="Output 2 6 3 2 4 3 3 2" xfId="32856"/>
    <cellStyle name="Output 2 6 3 2 4 3 4" xfId="32857"/>
    <cellStyle name="Output 2 6 3 2 4 4" xfId="32858"/>
    <cellStyle name="Output 2 6 3 2 4 4 2" xfId="32859"/>
    <cellStyle name="Output 2 6 3 2 4 4 2 2" xfId="32860"/>
    <cellStyle name="Output 2 6 3 2 4 4 3" xfId="32861"/>
    <cellStyle name="Output 2 6 3 2 4 5" xfId="32862"/>
    <cellStyle name="Output 2 6 3 2 4 5 2" xfId="32863"/>
    <cellStyle name="Output 2 6 3 2 4 6" xfId="32864"/>
    <cellStyle name="Output 2 6 3 2 5" xfId="32865"/>
    <cellStyle name="Output 2 6 3 2 5 2" xfId="32866"/>
    <cellStyle name="Output 2 6 3 2 5 2 2" xfId="32867"/>
    <cellStyle name="Output 2 6 3 2 5 2 2 2" xfId="32868"/>
    <cellStyle name="Output 2 6 3 2 5 2 3" xfId="32869"/>
    <cellStyle name="Output 2 6 3 2 5 2 3 2" xfId="32870"/>
    <cellStyle name="Output 2 6 3 2 5 2 4" xfId="32871"/>
    <cellStyle name="Output 2 6 3 2 5 3" xfId="32872"/>
    <cellStyle name="Output 2 6 3 2 5 3 2" xfId="32873"/>
    <cellStyle name="Output 2 6 3 2 5 3 2 2" xfId="32874"/>
    <cellStyle name="Output 2 6 3 2 5 3 3" xfId="32875"/>
    <cellStyle name="Output 2 6 3 2 5 4" xfId="32876"/>
    <cellStyle name="Output 2 6 3 2 5 4 2" xfId="32877"/>
    <cellStyle name="Output 2 6 3 2 5 5" xfId="32878"/>
    <cellStyle name="Output 2 6 3 2 6" xfId="32879"/>
    <cellStyle name="Output 2 6 3 2 6 2" xfId="32880"/>
    <cellStyle name="Output 2 6 3 2 6 2 2" xfId="32881"/>
    <cellStyle name="Output 2 6 3 2 6 3" xfId="32882"/>
    <cellStyle name="Output 2 6 3 2 6 3 2" xfId="32883"/>
    <cellStyle name="Output 2 6 3 2 6 4" xfId="32884"/>
    <cellStyle name="Output 2 6 3 2 7" xfId="32885"/>
    <cellStyle name="Output 2 6 3 2 7 2" xfId="32886"/>
    <cellStyle name="Output 2 6 3 2 7 2 2" xfId="32887"/>
    <cellStyle name="Output 2 6 3 2 7 3" xfId="32888"/>
    <cellStyle name="Output 2 6 3 2 8" xfId="32889"/>
    <cellStyle name="Output 2 6 3 2 8 2" xfId="32890"/>
    <cellStyle name="Output 2 6 3 2 9" xfId="32891"/>
    <cellStyle name="Output 2 6 3 3" xfId="32892"/>
    <cellStyle name="Output 2 6 3 3 2" xfId="32893"/>
    <cellStyle name="Output 2 6 3 3 2 2" xfId="32894"/>
    <cellStyle name="Output 2 6 3 3 2 2 2" xfId="32895"/>
    <cellStyle name="Output 2 6 3 3 2 2 2 2" xfId="32896"/>
    <cellStyle name="Output 2 6 3 3 2 2 2 2 2" xfId="32897"/>
    <cellStyle name="Output 2 6 3 3 2 2 2 2 2 2" xfId="32898"/>
    <cellStyle name="Output 2 6 3 3 2 2 2 2 3" xfId="32899"/>
    <cellStyle name="Output 2 6 3 3 2 2 2 2 3 2" xfId="32900"/>
    <cellStyle name="Output 2 6 3 3 2 2 2 2 4" xfId="32901"/>
    <cellStyle name="Output 2 6 3 3 2 2 2 3" xfId="32902"/>
    <cellStyle name="Output 2 6 3 3 2 2 2 3 2" xfId="32903"/>
    <cellStyle name="Output 2 6 3 3 2 2 2 3 2 2" xfId="32904"/>
    <cellStyle name="Output 2 6 3 3 2 2 2 3 3" xfId="32905"/>
    <cellStyle name="Output 2 6 3 3 2 2 2 4" xfId="32906"/>
    <cellStyle name="Output 2 6 3 3 2 2 2 4 2" xfId="32907"/>
    <cellStyle name="Output 2 6 3 3 2 2 2 5" xfId="32908"/>
    <cellStyle name="Output 2 6 3 3 2 2 3" xfId="32909"/>
    <cellStyle name="Output 2 6 3 3 2 2 3 2" xfId="32910"/>
    <cellStyle name="Output 2 6 3 3 2 2 3 2 2" xfId="32911"/>
    <cellStyle name="Output 2 6 3 3 2 2 3 3" xfId="32912"/>
    <cellStyle name="Output 2 6 3 3 2 2 3 3 2" xfId="32913"/>
    <cellStyle name="Output 2 6 3 3 2 2 3 4" xfId="32914"/>
    <cellStyle name="Output 2 6 3 3 2 2 4" xfId="32915"/>
    <cellStyle name="Output 2 6 3 3 2 2 4 2" xfId="32916"/>
    <cellStyle name="Output 2 6 3 3 2 2 4 2 2" xfId="32917"/>
    <cellStyle name="Output 2 6 3 3 2 2 4 3" xfId="32918"/>
    <cellStyle name="Output 2 6 3 3 2 2 5" xfId="32919"/>
    <cellStyle name="Output 2 6 3 3 2 2 5 2" xfId="32920"/>
    <cellStyle name="Output 2 6 3 3 2 2 6" xfId="32921"/>
    <cellStyle name="Output 2 6 3 3 2 3" xfId="32922"/>
    <cellStyle name="Output 2 6 3 3 2 3 2" xfId="32923"/>
    <cellStyle name="Output 2 6 3 3 2 3 2 2" xfId="32924"/>
    <cellStyle name="Output 2 6 3 3 2 3 2 2 2" xfId="32925"/>
    <cellStyle name="Output 2 6 3 3 2 3 2 3" xfId="32926"/>
    <cellStyle name="Output 2 6 3 3 2 3 2 3 2" xfId="32927"/>
    <cellStyle name="Output 2 6 3 3 2 3 2 4" xfId="32928"/>
    <cellStyle name="Output 2 6 3 3 2 3 3" xfId="32929"/>
    <cellStyle name="Output 2 6 3 3 2 3 3 2" xfId="32930"/>
    <cellStyle name="Output 2 6 3 3 2 3 3 2 2" xfId="32931"/>
    <cellStyle name="Output 2 6 3 3 2 3 3 3" xfId="32932"/>
    <cellStyle name="Output 2 6 3 3 2 3 4" xfId="32933"/>
    <cellStyle name="Output 2 6 3 3 2 3 4 2" xfId="32934"/>
    <cellStyle name="Output 2 6 3 3 2 3 5" xfId="32935"/>
    <cellStyle name="Output 2 6 3 3 2 4" xfId="32936"/>
    <cellStyle name="Output 2 6 3 3 2 4 2" xfId="32937"/>
    <cellStyle name="Output 2 6 3 3 2 4 2 2" xfId="32938"/>
    <cellStyle name="Output 2 6 3 3 2 4 3" xfId="32939"/>
    <cellStyle name="Output 2 6 3 3 2 4 3 2" xfId="32940"/>
    <cellStyle name="Output 2 6 3 3 2 4 4" xfId="32941"/>
    <cellStyle name="Output 2 6 3 3 2 5" xfId="32942"/>
    <cellStyle name="Output 2 6 3 3 2 5 2" xfId="32943"/>
    <cellStyle name="Output 2 6 3 3 2 5 2 2" xfId="32944"/>
    <cellStyle name="Output 2 6 3 3 2 5 3" xfId="32945"/>
    <cellStyle name="Output 2 6 3 3 2 6" xfId="32946"/>
    <cellStyle name="Output 2 6 3 3 2 6 2" xfId="32947"/>
    <cellStyle name="Output 2 6 3 3 2 7" xfId="32948"/>
    <cellStyle name="Output 2 6 3 3 3" xfId="32949"/>
    <cellStyle name="Output 2 6 3 3 3 2" xfId="32950"/>
    <cellStyle name="Output 2 6 3 3 3 2 2" xfId="32951"/>
    <cellStyle name="Output 2 6 3 3 3 2 2 2" xfId="32952"/>
    <cellStyle name="Output 2 6 3 3 3 2 2 2 2" xfId="32953"/>
    <cellStyle name="Output 2 6 3 3 3 2 2 3" xfId="32954"/>
    <cellStyle name="Output 2 6 3 3 3 2 2 3 2" xfId="32955"/>
    <cellStyle name="Output 2 6 3 3 3 2 2 4" xfId="32956"/>
    <cellStyle name="Output 2 6 3 3 3 2 3" xfId="32957"/>
    <cellStyle name="Output 2 6 3 3 3 2 3 2" xfId="32958"/>
    <cellStyle name="Output 2 6 3 3 3 2 3 2 2" xfId="32959"/>
    <cellStyle name="Output 2 6 3 3 3 2 3 3" xfId="32960"/>
    <cellStyle name="Output 2 6 3 3 3 2 4" xfId="32961"/>
    <cellStyle name="Output 2 6 3 3 3 2 4 2" xfId="32962"/>
    <cellStyle name="Output 2 6 3 3 3 2 5" xfId="32963"/>
    <cellStyle name="Output 2 6 3 3 3 3" xfId="32964"/>
    <cellStyle name="Output 2 6 3 3 3 3 2" xfId="32965"/>
    <cellStyle name="Output 2 6 3 3 3 3 2 2" xfId="32966"/>
    <cellStyle name="Output 2 6 3 3 3 3 3" xfId="32967"/>
    <cellStyle name="Output 2 6 3 3 3 3 3 2" xfId="32968"/>
    <cellStyle name="Output 2 6 3 3 3 3 4" xfId="32969"/>
    <cellStyle name="Output 2 6 3 3 3 4" xfId="32970"/>
    <cellStyle name="Output 2 6 3 3 3 4 2" xfId="32971"/>
    <cellStyle name="Output 2 6 3 3 3 4 2 2" xfId="32972"/>
    <cellStyle name="Output 2 6 3 3 3 4 3" xfId="32973"/>
    <cellStyle name="Output 2 6 3 3 3 5" xfId="32974"/>
    <cellStyle name="Output 2 6 3 3 3 5 2" xfId="32975"/>
    <cellStyle name="Output 2 6 3 3 3 6" xfId="32976"/>
    <cellStyle name="Output 2 6 3 3 4" xfId="32977"/>
    <cellStyle name="Output 2 6 3 3 4 2" xfId="32978"/>
    <cellStyle name="Output 2 6 3 3 4 2 2" xfId="32979"/>
    <cellStyle name="Output 2 6 3 3 4 2 2 2" xfId="32980"/>
    <cellStyle name="Output 2 6 3 3 4 2 3" xfId="32981"/>
    <cellStyle name="Output 2 6 3 3 4 2 3 2" xfId="32982"/>
    <cellStyle name="Output 2 6 3 3 4 2 4" xfId="32983"/>
    <cellStyle name="Output 2 6 3 3 4 3" xfId="32984"/>
    <cellStyle name="Output 2 6 3 3 4 3 2" xfId="32985"/>
    <cellStyle name="Output 2 6 3 3 4 3 2 2" xfId="32986"/>
    <cellStyle name="Output 2 6 3 3 4 3 3" xfId="32987"/>
    <cellStyle name="Output 2 6 3 3 4 4" xfId="32988"/>
    <cellStyle name="Output 2 6 3 3 4 4 2" xfId="32989"/>
    <cellStyle name="Output 2 6 3 3 4 5" xfId="32990"/>
    <cellStyle name="Output 2 6 3 3 5" xfId="32991"/>
    <cellStyle name="Output 2 6 3 3 5 2" xfId="32992"/>
    <cellStyle name="Output 2 6 3 3 5 2 2" xfId="32993"/>
    <cellStyle name="Output 2 6 3 3 5 3" xfId="32994"/>
    <cellStyle name="Output 2 6 3 3 5 3 2" xfId="32995"/>
    <cellStyle name="Output 2 6 3 3 5 4" xfId="32996"/>
    <cellStyle name="Output 2 6 3 3 6" xfId="32997"/>
    <cellStyle name="Output 2 6 3 3 6 2" xfId="32998"/>
    <cellStyle name="Output 2 6 3 3 6 2 2" xfId="32999"/>
    <cellStyle name="Output 2 6 3 3 6 3" xfId="33000"/>
    <cellStyle name="Output 2 6 3 3 7" xfId="33001"/>
    <cellStyle name="Output 2 6 3 3 7 2" xfId="33002"/>
    <cellStyle name="Output 2 6 3 3 8" xfId="33003"/>
    <cellStyle name="Output 2 6 3 4" xfId="33004"/>
    <cellStyle name="Output 2 6 3 4 2" xfId="33005"/>
    <cellStyle name="Output 2 6 3 4 2 2" xfId="33006"/>
    <cellStyle name="Output 2 6 3 4 2 2 2" xfId="33007"/>
    <cellStyle name="Output 2 6 3 4 2 2 2 2" xfId="33008"/>
    <cellStyle name="Output 2 6 3 4 2 2 2 2 2" xfId="33009"/>
    <cellStyle name="Output 2 6 3 4 2 2 2 3" xfId="33010"/>
    <cellStyle name="Output 2 6 3 4 2 2 2 3 2" xfId="33011"/>
    <cellStyle name="Output 2 6 3 4 2 2 2 4" xfId="33012"/>
    <cellStyle name="Output 2 6 3 4 2 2 3" xfId="33013"/>
    <cellStyle name="Output 2 6 3 4 2 2 3 2" xfId="33014"/>
    <cellStyle name="Output 2 6 3 4 2 2 3 2 2" xfId="33015"/>
    <cellStyle name="Output 2 6 3 4 2 2 3 3" xfId="33016"/>
    <cellStyle name="Output 2 6 3 4 2 2 4" xfId="33017"/>
    <cellStyle name="Output 2 6 3 4 2 2 4 2" xfId="33018"/>
    <cellStyle name="Output 2 6 3 4 2 2 5" xfId="33019"/>
    <cellStyle name="Output 2 6 3 4 2 3" xfId="33020"/>
    <cellStyle name="Output 2 6 3 4 2 3 2" xfId="33021"/>
    <cellStyle name="Output 2 6 3 4 2 3 2 2" xfId="33022"/>
    <cellStyle name="Output 2 6 3 4 2 3 3" xfId="33023"/>
    <cellStyle name="Output 2 6 3 4 2 3 3 2" xfId="33024"/>
    <cellStyle name="Output 2 6 3 4 2 3 4" xfId="33025"/>
    <cellStyle name="Output 2 6 3 4 2 4" xfId="33026"/>
    <cellStyle name="Output 2 6 3 4 2 4 2" xfId="33027"/>
    <cellStyle name="Output 2 6 3 4 2 4 2 2" xfId="33028"/>
    <cellStyle name="Output 2 6 3 4 2 4 3" xfId="33029"/>
    <cellStyle name="Output 2 6 3 4 2 5" xfId="33030"/>
    <cellStyle name="Output 2 6 3 4 2 5 2" xfId="33031"/>
    <cellStyle name="Output 2 6 3 4 2 6" xfId="33032"/>
    <cellStyle name="Output 2 6 3 4 3" xfId="33033"/>
    <cellStyle name="Output 2 6 3 4 3 2" xfId="33034"/>
    <cellStyle name="Output 2 6 3 4 3 2 2" xfId="33035"/>
    <cellStyle name="Output 2 6 3 4 3 2 2 2" xfId="33036"/>
    <cellStyle name="Output 2 6 3 4 3 2 3" xfId="33037"/>
    <cellStyle name="Output 2 6 3 4 3 2 3 2" xfId="33038"/>
    <cellStyle name="Output 2 6 3 4 3 2 4" xfId="33039"/>
    <cellStyle name="Output 2 6 3 4 3 3" xfId="33040"/>
    <cellStyle name="Output 2 6 3 4 3 3 2" xfId="33041"/>
    <cellStyle name="Output 2 6 3 4 3 3 2 2" xfId="33042"/>
    <cellStyle name="Output 2 6 3 4 3 3 3" xfId="33043"/>
    <cellStyle name="Output 2 6 3 4 3 4" xfId="33044"/>
    <cellStyle name="Output 2 6 3 4 3 4 2" xfId="33045"/>
    <cellStyle name="Output 2 6 3 4 3 5" xfId="33046"/>
    <cellStyle name="Output 2 6 3 4 4" xfId="33047"/>
    <cellStyle name="Output 2 6 3 4 4 2" xfId="33048"/>
    <cellStyle name="Output 2 6 3 4 4 2 2" xfId="33049"/>
    <cellStyle name="Output 2 6 3 4 4 3" xfId="33050"/>
    <cellStyle name="Output 2 6 3 4 4 3 2" xfId="33051"/>
    <cellStyle name="Output 2 6 3 4 4 4" xfId="33052"/>
    <cellStyle name="Output 2 6 3 4 5" xfId="33053"/>
    <cellStyle name="Output 2 6 3 4 5 2" xfId="33054"/>
    <cellStyle name="Output 2 6 3 4 5 2 2" xfId="33055"/>
    <cellStyle name="Output 2 6 3 4 5 3" xfId="33056"/>
    <cellStyle name="Output 2 6 3 4 6" xfId="33057"/>
    <cellStyle name="Output 2 6 3 4 6 2" xfId="33058"/>
    <cellStyle name="Output 2 6 3 4 7" xfId="33059"/>
    <cellStyle name="Output 2 6 3 5" xfId="33060"/>
    <cellStyle name="Output 2 6 3 5 2" xfId="33061"/>
    <cellStyle name="Output 2 6 3 5 2 2" xfId="33062"/>
    <cellStyle name="Output 2 6 3 5 2 2 2" xfId="33063"/>
    <cellStyle name="Output 2 6 3 5 2 2 2 2" xfId="33064"/>
    <cellStyle name="Output 2 6 3 5 2 2 3" xfId="33065"/>
    <cellStyle name="Output 2 6 3 5 2 2 3 2" xfId="33066"/>
    <cellStyle name="Output 2 6 3 5 2 2 4" xfId="33067"/>
    <cellStyle name="Output 2 6 3 5 2 3" xfId="33068"/>
    <cellStyle name="Output 2 6 3 5 2 3 2" xfId="33069"/>
    <cellStyle name="Output 2 6 3 5 2 3 2 2" xfId="33070"/>
    <cellStyle name="Output 2 6 3 5 2 3 3" xfId="33071"/>
    <cellStyle name="Output 2 6 3 5 2 4" xfId="33072"/>
    <cellStyle name="Output 2 6 3 5 2 4 2" xfId="33073"/>
    <cellStyle name="Output 2 6 3 5 2 5" xfId="33074"/>
    <cellStyle name="Output 2 6 3 5 3" xfId="33075"/>
    <cellStyle name="Output 2 6 3 5 3 2" xfId="33076"/>
    <cellStyle name="Output 2 6 3 5 3 2 2" xfId="33077"/>
    <cellStyle name="Output 2 6 3 5 3 3" xfId="33078"/>
    <cellStyle name="Output 2 6 3 5 3 3 2" xfId="33079"/>
    <cellStyle name="Output 2 6 3 5 3 4" xfId="33080"/>
    <cellStyle name="Output 2 6 3 5 4" xfId="33081"/>
    <cellStyle name="Output 2 6 3 5 4 2" xfId="33082"/>
    <cellStyle name="Output 2 6 3 5 4 2 2" xfId="33083"/>
    <cellStyle name="Output 2 6 3 5 4 3" xfId="33084"/>
    <cellStyle name="Output 2 6 3 5 5" xfId="33085"/>
    <cellStyle name="Output 2 6 3 5 5 2" xfId="33086"/>
    <cellStyle name="Output 2 6 3 5 6" xfId="33087"/>
    <cellStyle name="Output 2 6 3 6" xfId="33088"/>
    <cellStyle name="Output 2 6 3 6 2" xfId="33089"/>
    <cellStyle name="Output 2 6 3 6 2 2" xfId="33090"/>
    <cellStyle name="Output 2 6 3 6 2 2 2" xfId="33091"/>
    <cellStyle name="Output 2 6 3 6 2 3" xfId="33092"/>
    <cellStyle name="Output 2 6 3 6 2 3 2" xfId="33093"/>
    <cellStyle name="Output 2 6 3 6 2 4" xfId="33094"/>
    <cellStyle name="Output 2 6 3 6 3" xfId="33095"/>
    <cellStyle name="Output 2 6 3 6 3 2" xfId="33096"/>
    <cellStyle name="Output 2 6 3 6 3 2 2" xfId="33097"/>
    <cellStyle name="Output 2 6 3 6 3 3" xfId="33098"/>
    <cellStyle name="Output 2 6 3 6 4" xfId="33099"/>
    <cellStyle name="Output 2 6 3 6 4 2" xfId="33100"/>
    <cellStyle name="Output 2 6 3 6 5" xfId="33101"/>
    <cellStyle name="Output 2 6 3 7" xfId="33102"/>
    <cellStyle name="Output 2 6 3 7 2" xfId="33103"/>
    <cellStyle name="Output 2 6 3 7 2 2" xfId="33104"/>
    <cellStyle name="Output 2 6 3 7 3" xfId="33105"/>
    <cellStyle name="Output 2 6 3 7 3 2" xfId="33106"/>
    <cellStyle name="Output 2 6 3 7 4" xfId="33107"/>
    <cellStyle name="Output 2 6 3 8" xfId="33108"/>
    <cellStyle name="Output 2 6 3 8 2" xfId="33109"/>
    <cellStyle name="Output 2 6 3 8 2 2" xfId="33110"/>
    <cellStyle name="Output 2 6 3 8 3" xfId="33111"/>
    <cellStyle name="Output 2 6 3 9" xfId="33112"/>
    <cellStyle name="Output 2 6 3 9 2" xfId="33113"/>
    <cellStyle name="Output 2 6 4" xfId="33114"/>
    <cellStyle name="Output 2 6 4 2" xfId="33115"/>
    <cellStyle name="Output 2 6 4 2 2" xfId="33116"/>
    <cellStyle name="Output 2 6 4 2 2 2" xfId="33117"/>
    <cellStyle name="Output 2 6 4 2 2 2 2" xfId="33118"/>
    <cellStyle name="Output 2 6 4 2 2 2 2 2" xfId="33119"/>
    <cellStyle name="Output 2 6 4 2 2 2 2 2 2" xfId="33120"/>
    <cellStyle name="Output 2 6 4 2 2 2 2 2 2 2" xfId="33121"/>
    <cellStyle name="Output 2 6 4 2 2 2 2 2 3" xfId="33122"/>
    <cellStyle name="Output 2 6 4 2 2 2 2 2 3 2" xfId="33123"/>
    <cellStyle name="Output 2 6 4 2 2 2 2 2 4" xfId="33124"/>
    <cellStyle name="Output 2 6 4 2 2 2 2 3" xfId="33125"/>
    <cellStyle name="Output 2 6 4 2 2 2 2 3 2" xfId="33126"/>
    <cellStyle name="Output 2 6 4 2 2 2 2 3 2 2" xfId="33127"/>
    <cellStyle name="Output 2 6 4 2 2 2 2 3 3" xfId="33128"/>
    <cellStyle name="Output 2 6 4 2 2 2 2 4" xfId="33129"/>
    <cellStyle name="Output 2 6 4 2 2 2 2 4 2" xfId="33130"/>
    <cellStyle name="Output 2 6 4 2 2 2 2 5" xfId="33131"/>
    <cellStyle name="Output 2 6 4 2 2 2 3" xfId="33132"/>
    <cellStyle name="Output 2 6 4 2 2 2 3 2" xfId="33133"/>
    <cellStyle name="Output 2 6 4 2 2 2 3 2 2" xfId="33134"/>
    <cellStyle name="Output 2 6 4 2 2 2 3 3" xfId="33135"/>
    <cellStyle name="Output 2 6 4 2 2 2 3 3 2" xfId="33136"/>
    <cellStyle name="Output 2 6 4 2 2 2 3 4" xfId="33137"/>
    <cellStyle name="Output 2 6 4 2 2 2 4" xfId="33138"/>
    <cellStyle name="Output 2 6 4 2 2 2 4 2" xfId="33139"/>
    <cellStyle name="Output 2 6 4 2 2 2 4 2 2" xfId="33140"/>
    <cellStyle name="Output 2 6 4 2 2 2 4 3" xfId="33141"/>
    <cellStyle name="Output 2 6 4 2 2 2 5" xfId="33142"/>
    <cellStyle name="Output 2 6 4 2 2 2 5 2" xfId="33143"/>
    <cellStyle name="Output 2 6 4 2 2 2 6" xfId="33144"/>
    <cellStyle name="Output 2 6 4 2 2 3" xfId="33145"/>
    <cellStyle name="Output 2 6 4 2 2 3 2" xfId="33146"/>
    <cellStyle name="Output 2 6 4 2 2 3 2 2" xfId="33147"/>
    <cellStyle name="Output 2 6 4 2 2 3 2 2 2" xfId="33148"/>
    <cellStyle name="Output 2 6 4 2 2 3 2 3" xfId="33149"/>
    <cellStyle name="Output 2 6 4 2 2 3 2 3 2" xfId="33150"/>
    <cellStyle name="Output 2 6 4 2 2 3 2 4" xfId="33151"/>
    <cellStyle name="Output 2 6 4 2 2 3 3" xfId="33152"/>
    <cellStyle name="Output 2 6 4 2 2 3 3 2" xfId="33153"/>
    <cellStyle name="Output 2 6 4 2 2 3 3 2 2" xfId="33154"/>
    <cellStyle name="Output 2 6 4 2 2 3 3 3" xfId="33155"/>
    <cellStyle name="Output 2 6 4 2 2 3 4" xfId="33156"/>
    <cellStyle name="Output 2 6 4 2 2 3 4 2" xfId="33157"/>
    <cellStyle name="Output 2 6 4 2 2 3 5" xfId="33158"/>
    <cellStyle name="Output 2 6 4 2 2 4" xfId="33159"/>
    <cellStyle name="Output 2 6 4 2 2 4 2" xfId="33160"/>
    <cellStyle name="Output 2 6 4 2 2 4 2 2" xfId="33161"/>
    <cellStyle name="Output 2 6 4 2 2 4 3" xfId="33162"/>
    <cellStyle name="Output 2 6 4 2 2 4 3 2" xfId="33163"/>
    <cellStyle name="Output 2 6 4 2 2 4 4" xfId="33164"/>
    <cellStyle name="Output 2 6 4 2 2 5" xfId="33165"/>
    <cellStyle name="Output 2 6 4 2 2 5 2" xfId="33166"/>
    <cellStyle name="Output 2 6 4 2 2 5 2 2" xfId="33167"/>
    <cellStyle name="Output 2 6 4 2 2 5 3" xfId="33168"/>
    <cellStyle name="Output 2 6 4 2 2 6" xfId="33169"/>
    <cellStyle name="Output 2 6 4 2 2 6 2" xfId="33170"/>
    <cellStyle name="Output 2 6 4 2 2 7" xfId="33171"/>
    <cellStyle name="Output 2 6 4 2 3" xfId="33172"/>
    <cellStyle name="Output 2 6 4 2 3 2" xfId="33173"/>
    <cellStyle name="Output 2 6 4 2 3 2 2" xfId="33174"/>
    <cellStyle name="Output 2 6 4 2 3 2 2 2" xfId="33175"/>
    <cellStyle name="Output 2 6 4 2 3 2 2 2 2" xfId="33176"/>
    <cellStyle name="Output 2 6 4 2 3 2 2 3" xfId="33177"/>
    <cellStyle name="Output 2 6 4 2 3 2 2 3 2" xfId="33178"/>
    <cellStyle name="Output 2 6 4 2 3 2 2 4" xfId="33179"/>
    <cellStyle name="Output 2 6 4 2 3 2 3" xfId="33180"/>
    <cellStyle name="Output 2 6 4 2 3 2 3 2" xfId="33181"/>
    <cellStyle name="Output 2 6 4 2 3 2 3 2 2" xfId="33182"/>
    <cellStyle name="Output 2 6 4 2 3 2 3 3" xfId="33183"/>
    <cellStyle name="Output 2 6 4 2 3 2 4" xfId="33184"/>
    <cellStyle name="Output 2 6 4 2 3 2 4 2" xfId="33185"/>
    <cellStyle name="Output 2 6 4 2 3 2 5" xfId="33186"/>
    <cellStyle name="Output 2 6 4 2 3 3" xfId="33187"/>
    <cellStyle name="Output 2 6 4 2 3 3 2" xfId="33188"/>
    <cellStyle name="Output 2 6 4 2 3 3 2 2" xfId="33189"/>
    <cellStyle name="Output 2 6 4 2 3 3 3" xfId="33190"/>
    <cellStyle name="Output 2 6 4 2 3 3 3 2" xfId="33191"/>
    <cellStyle name="Output 2 6 4 2 3 3 4" xfId="33192"/>
    <cellStyle name="Output 2 6 4 2 3 4" xfId="33193"/>
    <cellStyle name="Output 2 6 4 2 3 4 2" xfId="33194"/>
    <cellStyle name="Output 2 6 4 2 3 4 2 2" xfId="33195"/>
    <cellStyle name="Output 2 6 4 2 3 4 3" xfId="33196"/>
    <cellStyle name="Output 2 6 4 2 3 5" xfId="33197"/>
    <cellStyle name="Output 2 6 4 2 3 5 2" xfId="33198"/>
    <cellStyle name="Output 2 6 4 2 3 6" xfId="33199"/>
    <cellStyle name="Output 2 6 4 2 4" xfId="33200"/>
    <cellStyle name="Output 2 6 4 2 4 2" xfId="33201"/>
    <cellStyle name="Output 2 6 4 2 4 2 2" xfId="33202"/>
    <cellStyle name="Output 2 6 4 2 4 2 2 2" xfId="33203"/>
    <cellStyle name="Output 2 6 4 2 4 2 3" xfId="33204"/>
    <cellStyle name="Output 2 6 4 2 4 2 3 2" xfId="33205"/>
    <cellStyle name="Output 2 6 4 2 4 2 4" xfId="33206"/>
    <cellStyle name="Output 2 6 4 2 4 3" xfId="33207"/>
    <cellStyle name="Output 2 6 4 2 4 3 2" xfId="33208"/>
    <cellStyle name="Output 2 6 4 2 4 3 2 2" xfId="33209"/>
    <cellStyle name="Output 2 6 4 2 4 3 3" xfId="33210"/>
    <cellStyle name="Output 2 6 4 2 4 4" xfId="33211"/>
    <cellStyle name="Output 2 6 4 2 4 4 2" xfId="33212"/>
    <cellStyle name="Output 2 6 4 2 4 5" xfId="33213"/>
    <cellStyle name="Output 2 6 4 2 5" xfId="33214"/>
    <cellStyle name="Output 2 6 4 2 5 2" xfId="33215"/>
    <cellStyle name="Output 2 6 4 2 5 2 2" xfId="33216"/>
    <cellStyle name="Output 2 6 4 2 5 3" xfId="33217"/>
    <cellStyle name="Output 2 6 4 2 5 3 2" xfId="33218"/>
    <cellStyle name="Output 2 6 4 2 5 4" xfId="33219"/>
    <cellStyle name="Output 2 6 4 2 6" xfId="33220"/>
    <cellStyle name="Output 2 6 4 2 6 2" xfId="33221"/>
    <cellStyle name="Output 2 6 4 2 6 2 2" xfId="33222"/>
    <cellStyle name="Output 2 6 4 2 6 3" xfId="33223"/>
    <cellStyle name="Output 2 6 4 2 7" xfId="33224"/>
    <cellStyle name="Output 2 6 4 2 7 2" xfId="33225"/>
    <cellStyle name="Output 2 6 4 2 8" xfId="33226"/>
    <cellStyle name="Output 2 6 4 3" xfId="33227"/>
    <cellStyle name="Output 2 6 4 3 2" xfId="33228"/>
    <cellStyle name="Output 2 6 4 3 2 2" xfId="33229"/>
    <cellStyle name="Output 2 6 4 3 2 2 2" xfId="33230"/>
    <cellStyle name="Output 2 6 4 3 2 2 2 2" xfId="33231"/>
    <cellStyle name="Output 2 6 4 3 2 2 2 2 2" xfId="33232"/>
    <cellStyle name="Output 2 6 4 3 2 2 2 3" xfId="33233"/>
    <cellStyle name="Output 2 6 4 3 2 2 2 3 2" xfId="33234"/>
    <cellStyle name="Output 2 6 4 3 2 2 2 4" xfId="33235"/>
    <cellStyle name="Output 2 6 4 3 2 2 3" xfId="33236"/>
    <cellStyle name="Output 2 6 4 3 2 2 3 2" xfId="33237"/>
    <cellStyle name="Output 2 6 4 3 2 2 3 2 2" xfId="33238"/>
    <cellStyle name="Output 2 6 4 3 2 2 3 3" xfId="33239"/>
    <cellStyle name="Output 2 6 4 3 2 2 4" xfId="33240"/>
    <cellStyle name="Output 2 6 4 3 2 2 4 2" xfId="33241"/>
    <cellStyle name="Output 2 6 4 3 2 2 5" xfId="33242"/>
    <cellStyle name="Output 2 6 4 3 2 3" xfId="33243"/>
    <cellStyle name="Output 2 6 4 3 2 3 2" xfId="33244"/>
    <cellStyle name="Output 2 6 4 3 2 3 2 2" xfId="33245"/>
    <cellStyle name="Output 2 6 4 3 2 3 3" xfId="33246"/>
    <cellStyle name="Output 2 6 4 3 2 3 3 2" xfId="33247"/>
    <cellStyle name="Output 2 6 4 3 2 3 4" xfId="33248"/>
    <cellStyle name="Output 2 6 4 3 2 4" xfId="33249"/>
    <cellStyle name="Output 2 6 4 3 2 4 2" xfId="33250"/>
    <cellStyle name="Output 2 6 4 3 2 4 2 2" xfId="33251"/>
    <cellStyle name="Output 2 6 4 3 2 4 3" xfId="33252"/>
    <cellStyle name="Output 2 6 4 3 2 5" xfId="33253"/>
    <cellStyle name="Output 2 6 4 3 2 5 2" xfId="33254"/>
    <cellStyle name="Output 2 6 4 3 2 6" xfId="33255"/>
    <cellStyle name="Output 2 6 4 3 3" xfId="33256"/>
    <cellStyle name="Output 2 6 4 3 3 2" xfId="33257"/>
    <cellStyle name="Output 2 6 4 3 3 2 2" xfId="33258"/>
    <cellStyle name="Output 2 6 4 3 3 2 2 2" xfId="33259"/>
    <cellStyle name="Output 2 6 4 3 3 2 3" xfId="33260"/>
    <cellStyle name="Output 2 6 4 3 3 2 3 2" xfId="33261"/>
    <cellStyle name="Output 2 6 4 3 3 2 4" xfId="33262"/>
    <cellStyle name="Output 2 6 4 3 3 3" xfId="33263"/>
    <cellStyle name="Output 2 6 4 3 3 3 2" xfId="33264"/>
    <cellStyle name="Output 2 6 4 3 3 3 2 2" xfId="33265"/>
    <cellStyle name="Output 2 6 4 3 3 3 3" xfId="33266"/>
    <cellStyle name="Output 2 6 4 3 3 4" xfId="33267"/>
    <cellStyle name="Output 2 6 4 3 3 4 2" xfId="33268"/>
    <cellStyle name="Output 2 6 4 3 3 5" xfId="33269"/>
    <cellStyle name="Output 2 6 4 3 4" xfId="33270"/>
    <cellStyle name="Output 2 6 4 3 4 2" xfId="33271"/>
    <cellStyle name="Output 2 6 4 3 4 2 2" xfId="33272"/>
    <cellStyle name="Output 2 6 4 3 4 3" xfId="33273"/>
    <cellStyle name="Output 2 6 4 3 4 3 2" xfId="33274"/>
    <cellStyle name="Output 2 6 4 3 4 4" xfId="33275"/>
    <cellStyle name="Output 2 6 4 3 5" xfId="33276"/>
    <cellStyle name="Output 2 6 4 3 5 2" xfId="33277"/>
    <cellStyle name="Output 2 6 4 3 5 2 2" xfId="33278"/>
    <cellStyle name="Output 2 6 4 3 5 3" xfId="33279"/>
    <cellStyle name="Output 2 6 4 3 6" xfId="33280"/>
    <cellStyle name="Output 2 6 4 3 6 2" xfId="33281"/>
    <cellStyle name="Output 2 6 4 3 7" xfId="33282"/>
    <cellStyle name="Output 2 6 4 4" xfId="33283"/>
    <cellStyle name="Output 2 6 4 4 2" xfId="33284"/>
    <cellStyle name="Output 2 6 4 4 2 2" xfId="33285"/>
    <cellStyle name="Output 2 6 4 4 2 2 2" xfId="33286"/>
    <cellStyle name="Output 2 6 4 4 2 2 2 2" xfId="33287"/>
    <cellStyle name="Output 2 6 4 4 2 2 3" xfId="33288"/>
    <cellStyle name="Output 2 6 4 4 2 2 3 2" xfId="33289"/>
    <cellStyle name="Output 2 6 4 4 2 2 4" xfId="33290"/>
    <cellStyle name="Output 2 6 4 4 2 3" xfId="33291"/>
    <cellStyle name="Output 2 6 4 4 2 3 2" xfId="33292"/>
    <cellStyle name="Output 2 6 4 4 2 3 2 2" xfId="33293"/>
    <cellStyle name="Output 2 6 4 4 2 3 3" xfId="33294"/>
    <cellStyle name="Output 2 6 4 4 2 4" xfId="33295"/>
    <cellStyle name="Output 2 6 4 4 2 4 2" xfId="33296"/>
    <cellStyle name="Output 2 6 4 4 2 5" xfId="33297"/>
    <cellStyle name="Output 2 6 4 4 3" xfId="33298"/>
    <cellStyle name="Output 2 6 4 4 3 2" xfId="33299"/>
    <cellStyle name="Output 2 6 4 4 3 2 2" xfId="33300"/>
    <cellStyle name="Output 2 6 4 4 3 3" xfId="33301"/>
    <cellStyle name="Output 2 6 4 4 3 3 2" xfId="33302"/>
    <cellStyle name="Output 2 6 4 4 3 4" xfId="33303"/>
    <cellStyle name="Output 2 6 4 4 4" xfId="33304"/>
    <cellStyle name="Output 2 6 4 4 4 2" xfId="33305"/>
    <cellStyle name="Output 2 6 4 4 4 2 2" xfId="33306"/>
    <cellStyle name="Output 2 6 4 4 4 3" xfId="33307"/>
    <cellStyle name="Output 2 6 4 4 5" xfId="33308"/>
    <cellStyle name="Output 2 6 4 4 5 2" xfId="33309"/>
    <cellStyle name="Output 2 6 4 4 6" xfId="33310"/>
    <cellStyle name="Output 2 6 4 5" xfId="33311"/>
    <cellStyle name="Output 2 6 4 5 2" xfId="33312"/>
    <cellStyle name="Output 2 6 4 5 2 2" xfId="33313"/>
    <cellStyle name="Output 2 6 4 5 2 2 2" xfId="33314"/>
    <cellStyle name="Output 2 6 4 5 2 3" xfId="33315"/>
    <cellStyle name="Output 2 6 4 5 2 3 2" xfId="33316"/>
    <cellStyle name="Output 2 6 4 5 2 4" xfId="33317"/>
    <cellStyle name="Output 2 6 4 5 3" xfId="33318"/>
    <cellStyle name="Output 2 6 4 5 3 2" xfId="33319"/>
    <cellStyle name="Output 2 6 4 5 3 2 2" xfId="33320"/>
    <cellStyle name="Output 2 6 4 5 3 3" xfId="33321"/>
    <cellStyle name="Output 2 6 4 5 4" xfId="33322"/>
    <cellStyle name="Output 2 6 4 5 4 2" xfId="33323"/>
    <cellStyle name="Output 2 6 4 5 5" xfId="33324"/>
    <cellStyle name="Output 2 6 4 6" xfId="33325"/>
    <cellStyle name="Output 2 6 4 6 2" xfId="33326"/>
    <cellStyle name="Output 2 6 4 6 2 2" xfId="33327"/>
    <cellStyle name="Output 2 6 4 6 3" xfId="33328"/>
    <cellStyle name="Output 2 6 4 6 3 2" xfId="33329"/>
    <cellStyle name="Output 2 6 4 6 4" xfId="33330"/>
    <cellStyle name="Output 2 6 4 7" xfId="33331"/>
    <cellStyle name="Output 2 6 4 7 2" xfId="33332"/>
    <cellStyle name="Output 2 6 4 7 2 2" xfId="33333"/>
    <cellStyle name="Output 2 6 4 7 3" xfId="33334"/>
    <cellStyle name="Output 2 6 4 8" xfId="33335"/>
    <cellStyle name="Output 2 6 4 8 2" xfId="33336"/>
    <cellStyle name="Output 2 6 4 9" xfId="33337"/>
    <cellStyle name="Output 2 6 5" xfId="33338"/>
    <cellStyle name="Output 2 6 5 2" xfId="33339"/>
    <cellStyle name="Output 2 6 5 2 2" xfId="33340"/>
    <cellStyle name="Output 2 6 5 2 2 2" xfId="33341"/>
    <cellStyle name="Output 2 6 5 2 2 2 2" xfId="33342"/>
    <cellStyle name="Output 2 6 5 2 2 2 2 2" xfId="33343"/>
    <cellStyle name="Output 2 6 5 2 2 2 2 2 2" xfId="33344"/>
    <cellStyle name="Output 2 6 5 2 2 2 2 3" xfId="33345"/>
    <cellStyle name="Output 2 6 5 2 2 2 2 3 2" xfId="33346"/>
    <cellStyle name="Output 2 6 5 2 2 2 2 4" xfId="33347"/>
    <cellStyle name="Output 2 6 5 2 2 2 3" xfId="33348"/>
    <cellStyle name="Output 2 6 5 2 2 2 3 2" xfId="33349"/>
    <cellStyle name="Output 2 6 5 2 2 2 3 2 2" xfId="33350"/>
    <cellStyle name="Output 2 6 5 2 2 2 3 3" xfId="33351"/>
    <cellStyle name="Output 2 6 5 2 2 2 4" xfId="33352"/>
    <cellStyle name="Output 2 6 5 2 2 2 4 2" xfId="33353"/>
    <cellStyle name="Output 2 6 5 2 2 2 5" xfId="33354"/>
    <cellStyle name="Output 2 6 5 2 2 3" xfId="33355"/>
    <cellStyle name="Output 2 6 5 2 2 3 2" xfId="33356"/>
    <cellStyle name="Output 2 6 5 2 2 3 2 2" xfId="33357"/>
    <cellStyle name="Output 2 6 5 2 2 3 3" xfId="33358"/>
    <cellStyle name="Output 2 6 5 2 2 3 3 2" xfId="33359"/>
    <cellStyle name="Output 2 6 5 2 2 3 4" xfId="33360"/>
    <cellStyle name="Output 2 6 5 2 2 4" xfId="33361"/>
    <cellStyle name="Output 2 6 5 2 2 4 2" xfId="33362"/>
    <cellStyle name="Output 2 6 5 2 2 4 2 2" xfId="33363"/>
    <cellStyle name="Output 2 6 5 2 2 4 3" xfId="33364"/>
    <cellStyle name="Output 2 6 5 2 2 5" xfId="33365"/>
    <cellStyle name="Output 2 6 5 2 2 5 2" xfId="33366"/>
    <cellStyle name="Output 2 6 5 2 2 6" xfId="33367"/>
    <cellStyle name="Output 2 6 5 2 3" xfId="33368"/>
    <cellStyle name="Output 2 6 5 2 3 2" xfId="33369"/>
    <cellStyle name="Output 2 6 5 2 3 2 2" xfId="33370"/>
    <cellStyle name="Output 2 6 5 2 3 2 2 2" xfId="33371"/>
    <cellStyle name="Output 2 6 5 2 3 2 3" xfId="33372"/>
    <cellStyle name="Output 2 6 5 2 3 2 3 2" xfId="33373"/>
    <cellStyle name="Output 2 6 5 2 3 2 4" xfId="33374"/>
    <cellStyle name="Output 2 6 5 2 3 3" xfId="33375"/>
    <cellStyle name="Output 2 6 5 2 3 3 2" xfId="33376"/>
    <cellStyle name="Output 2 6 5 2 3 3 2 2" xfId="33377"/>
    <cellStyle name="Output 2 6 5 2 3 3 3" xfId="33378"/>
    <cellStyle name="Output 2 6 5 2 3 4" xfId="33379"/>
    <cellStyle name="Output 2 6 5 2 3 4 2" xfId="33380"/>
    <cellStyle name="Output 2 6 5 2 3 5" xfId="33381"/>
    <cellStyle name="Output 2 6 5 2 4" xfId="33382"/>
    <cellStyle name="Output 2 6 5 2 4 2" xfId="33383"/>
    <cellStyle name="Output 2 6 5 2 4 2 2" xfId="33384"/>
    <cellStyle name="Output 2 6 5 2 4 3" xfId="33385"/>
    <cellStyle name="Output 2 6 5 2 4 3 2" xfId="33386"/>
    <cellStyle name="Output 2 6 5 2 4 4" xfId="33387"/>
    <cellStyle name="Output 2 6 5 2 5" xfId="33388"/>
    <cellStyle name="Output 2 6 5 2 5 2" xfId="33389"/>
    <cellStyle name="Output 2 6 5 2 5 2 2" xfId="33390"/>
    <cellStyle name="Output 2 6 5 2 5 3" xfId="33391"/>
    <cellStyle name="Output 2 6 5 2 6" xfId="33392"/>
    <cellStyle name="Output 2 6 5 2 6 2" xfId="33393"/>
    <cellStyle name="Output 2 6 5 2 7" xfId="33394"/>
    <cellStyle name="Output 2 6 5 3" xfId="33395"/>
    <cellStyle name="Output 2 6 5 3 2" xfId="33396"/>
    <cellStyle name="Output 2 6 5 3 2 2" xfId="33397"/>
    <cellStyle name="Output 2 6 5 3 2 2 2" xfId="33398"/>
    <cellStyle name="Output 2 6 5 3 2 2 2 2" xfId="33399"/>
    <cellStyle name="Output 2 6 5 3 2 2 3" xfId="33400"/>
    <cellStyle name="Output 2 6 5 3 2 2 3 2" xfId="33401"/>
    <cellStyle name="Output 2 6 5 3 2 2 4" xfId="33402"/>
    <cellStyle name="Output 2 6 5 3 2 3" xfId="33403"/>
    <cellStyle name="Output 2 6 5 3 2 3 2" xfId="33404"/>
    <cellStyle name="Output 2 6 5 3 2 3 2 2" xfId="33405"/>
    <cellStyle name="Output 2 6 5 3 2 3 3" xfId="33406"/>
    <cellStyle name="Output 2 6 5 3 2 4" xfId="33407"/>
    <cellStyle name="Output 2 6 5 3 2 4 2" xfId="33408"/>
    <cellStyle name="Output 2 6 5 3 2 5" xfId="33409"/>
    <cellStyle name="Output 2 6 5 3 3" xfId="33410"/>
    <cellStyle name="Output 2 6 5 3 3 2" xfId="33411"/>
    <cellStyle name="Output 2 6 5 3 3 2 2" xfId="33412"/>
    <cellStyle name="Output 2 6 5 3 3 3" xfId="33413"/>
    <cellStyle name="Output 2 6 5 3 3 3 2" xfId="33414"/>
    <cellStyle name="Output 2 6 5 3 3 4" xfId="33415"/>
    <cellStyle name="Output 2 6 5 3 4" xfId="33416"/>
    <cellStyle name="Output 2 6 5 3 4 2" xfId="33417"/>
    <cellStyle name="Output 2 6 5 3 4 2 2" xfId="33418"/>
    <cellStyle name="Output 2 6 5 3 4 3" xfId="33419"/>
    <cellStyle name="Output 2 6 5 3 5" xfId="33420"/>
    <cellStyle name="Output 2 6 5 3 5 2" xfId="33421"/>
    <cellStyle name="Output 2 6 5 3 6" xfId="33422"/>
    <cellStyle name="Output 2 6 5 4" xfId="33423"/>
    <cellStyle name="Output 2 6 5 4 2" xfId="33424"/>
    <cellStyle name="Output 2 6 5 4 2 2" xfId="33425"/>
    <cellStyle name="Output 2 6 5 4 2 2 2" xfId="33426"/>
    <cellStyle name="Output 2 6 5 4 2 3" xfId="33427"/>
    <cellStyle name="Output 2 6 5 4 2 3 2" xfId="33428"/>
    <cellStyle name="Output 2 6 5 4 2 4" xfId="33429"/>
    <cellStyle name="Output 2 6 5 4 3" xfId="33430"/>
    <cellStyle name="Output 2 6 5 4 3 2" xfId="33431"/>
    <cellStyle name="Output 2 6 5 4 3 2 2" xfId="33432"/>
    <cellStyle name="Output 2 6 5 4 3 3" xfId="33433"/>
    <cellStyle name="Output 2 6 5 4 4" xfId="33434"/>
    <cellStyle name="Output 2 6 5 4 4 2" xfId="33435"/>
    <cellStyle name="Output 2 6 5 4 5" xfId="33436"/>
    <cellStyle name="Output 2 6 5 5" xfId="33437"/>
    <cellStyle name="Output 2 6 5 5 2" xfId="33438"/>
    <cellStyle name="Output 2 6 5 5 2 2" xfId="33439"/>
    <cellStyle name="Output 2 6 5 5 3" xfId="33440"/>
    <cellStyle name="Output 2 6 5 5 3 2" xfId="33441"/>
    <cellStyle name="Output 2 6 5 5 4" xfId="33442"/>
    <cellStyle name="Output 2 6 5 6" xfId="33443"/>
    <cellStyle name="Output 2 6 5 6 2" xfId="33444"/>
    <cellStyle name="Output 2 6 5 6 2 2" xfId="33445"/>
    <cellStyle name="Output 2 6 5 6 3" xfId="33446"/>
    <cellStyle name="Output 2 6 5 7" xfId="33447"/>
    <cellStyle name="Output 2 6 5 7 2" xfId="33448"/>
    <cellStyle name="Output 2 6 5 8" xfId="33449"/>
    <cellStyle name="Output 2 6 6" xfId="33450"/>
    <cellStyle name="Output 2 6 6 2" xfId="33451"/>
    <cellStyle name="Output 2 6 6 2 2" xfId="33452"/>
    <cellStyle name="Output 2 6 6 2 2 2" xfId="33453"/>
    <cellStyle name="Output 2 6 6 2 2 2 2" xfId="33454"/>
    <cellStyle name="Output 2 6 6 2 2 2 2 2" xfId="33455"/>
    <cellStyle name="Output 2 6 6 2 2 2 3" xfId="33456"/>
    <cellStyle name="Output 2 6 6 2 2 2 3 2" xfId="33457"/>
    <cellStyle name="Output 2 6 6 2 2 2 4" xfId="33458"/>
    <cellStyle name="Output 2 6 6 2 2 3" xfId="33459"/>
    <cellStyle name="Output 2 6 6 2 2 3 2" xfId="33460"/>
    <cellStyle name="Output 2 6 6 2 2 3 2 2" xfId="33461"/>
    <cellStyle name="Output 2 6 6 2 2 3 3" xfId="33462"/>
    <cellStyle name="Output 2 6 6 2 2 4" xfId="33463"/>
    <cellStyle name="Output 2 6 6 2 2 4 2" xfId="33464"/>
    <cellStyle name="Output 2 6 6 2 2 5" xfId="33465"/>
    <cellStyle name="Output 2 6 6 2 3" xfId="33466"/>
    <cellStyle name="Output 2 6 6 2 3 2" xfId="33467"/>
    <cellStyle name="Output 2 6 6 2 3 2 2" xfId="33468"/>
    <cellStyle name="Output 2 6 6 2 3 3" xfId="33469"/>
    <cellStyle name="Output 2 6 6 2 3 3 2" xfId="33470"/>
    <cellStyle name="Output 2 6 6 2 3 4" xfId="33471"/>
    <cellStyle name="Output 2 6 6 2 4" xfId="33472"/>
    <cellStyle name="Output 2 6 6 2 4 2" xfId="33473"/>
    <cellStyle name="Output 2 6 6 2 4 2 2" xfId="33474"/>
    <cellStyle name="Output 2 6 6 2 4 3" xfId="33475"/>
    <cellStyle name="Output 2 6 6 2 5" xfId="33476"/>
    <cellStyle name="Output 2 6 6 2 5 2" xfId="33477"/>
    <cellStyle name="Output 2 6 6 2 6" xfId="33478"/>
    <cellStyle name="Output 2 6 6 3" xfId="33479"/>
    <cellStyle name="Output 2 6 6 3 2" xfId="33480"/>
    <cellStyle name="Output 2 6 6 3 2 2" xfId="33481"/>
    <cellStyle name="Output 2 6 6 3 2 2 2" xfId="33482"/>
    <cellStyle name="Output 2 6 6 3 2 3" xfId="33483"/>
    <cellStyle name="Output 2 6 6 3 2 3 2" xfId="33484"/>
    <cellStyle name="Output 2 6 6 3 2 4" xfId="33485"/>
    <cellStyle name="Output 2 6 6 3 3" xfId="33486"/>
    <cellStyle name="Output 2 6 6 3 3 2" xfId="33487"/>
    <cellStyle name="Output 2 6 6 3 3 2 2" xfId="33488"/>
    <cellStyle name="Output 2 6 6 3 3 3" xfId="33489"/>
    <cellStyle name="Output 2 6 6 3 4" xfId="33490"/>
    <cellStyle name="Output 2 6 6 3 4 2" xfId="33491"/>
    <cellStyle name="Output 2 6 6 3 5" xfId="33492"/>
    <cellStyle name="Output 2 6 6 4" xfId="33493"/>
    <cellStyle name="Output 2 6 6 4 2" xfId="33494"/>
    <cellStyle name="Output 2 6 6 4 2 2" xfId="33495"/>
    <cellStyle name="Output 2 6 6 4 3" xfId="33496"/>
    <cellStyle name="Output 2 6 6 4 3 2" xfId="33497"/>
    <cellStyle name="Output 2 6 6 4 4" xfId="33498"/>
    <cellStyle name="Output 2 6 6 5" xfId="33499"/>
    <cellStyle name="Output 2 6 6 5 2" xfId="33500"/>
    <cellStyle name="Output 2 6 6 5 2 2" xfId="33501"/>
    <cellStyle name="Output 2 6 6 5 3" xfId="33502"/>
    <cellStyle name="Output 2 6 6 6" xfId="33503"/>
    <cellStyle name="Output 2 6 6 6 2" xfId="33504"/>
    <cellStyle name="Output 2 6 6 7" xfId="33505"/>
    <cellStyle name="Output 2 6 7" xfId="33506"/>
    <cellStyle name="Output 2 6 7 2" xfId="33507"/>
    <cellStyle name="Output 2 6 7 2 2" xfId="33508"/>
    <cellStyle name="Output 2 6 7 2 2 2" xfId="33509"/>
    <cellStyle name="Output 2 6 7 2 2 2 2" xfId="33510"/>
    <cellStyle name="Output 2 6 7 2 2 3" xfId="33511"/>
    <cellStyle name="Output 2 6 7 2 2 3 2" xfId="33512"/>
    <cellStyle name="Output 2 6 7 2 2 4" xfId="33513"/>
    <cellStyle name="Output 2 6 7 2 3" xfId="33514"/>
    <cellStyle name="Output 2 6 7 2 3 2" xfId="33515"/>
    <cellStyle name="Output 2 6 7 2 3 2 2" xfId="33516"/>
    <cellStyle name="Output 2 6 7 2 3 3" xfId="33517"/>
    <cellStyle name="Output 2 6 7 2 4" xfId="33518"/>
    <cellStyle name="Output 2 6 7 2 4 2" xfId="33519"/>
    <cellStyle name="Output 2 6 7 2 5" xfId="33520"/>
    <cellStyle name="Output 2 6 7 3" xfId="33521"/>
    <cellStyle name="Output 2 6 7 3 2" xfId="33522"/>
    <cellStyle name="Output 2 6 7 3 2 2" xfId="33523"/>
    <cellStyle name="Output 2 6 7 3 3" xfId="33524"/>
    <cellStyle name="Output 2 6 7 3 3 2" xfId="33525"/>
    <cellStyle name="Output 2 6 7 3 4" xfId="33526"/>
    <cellStyle name="Output 2 6 7 4" xfId="33527"/>
    <cellStyle name="Output 2 6 7 4 2" xfId="33528"/>
    <cellStyle name="Output 2 6 7 4 2 2" xfId="33529"/>
    <cellStyle name="Output 2 6 7 4 3" xfId="33530"/>
    <cellStyle name="Output 2 6 7 5" xfId="33531"/>
    <cellStyle name="Output 2 6 7 5 2" xfId="33532"/>
    <cellStyle name="Output 2 6 7 6" xfId="33533"/>
    <cellStyle name="Output 2 6 8" xfId="33534"/>
    <cellStyle name="Output 2 6 8 2" xfId="33535"/>
    <cellStyle name="Output 2 6 8 2 2" xfId="33536"/>
    <cellStyle name="Output 2 6 8 2 2 2" xfId="33537"/>
    <cellStyle name="Output 2 6 8 2 3" xfId="33538"/>
    <cellStyle name="Output 2 6 8 2 3 2" xfId="33539"/>
    <cellStyle name="Output 2 6 8 2 4" xfId="33540"/>
    <cellStyle name="Output 2 6 8 3" xfId="33541"/>
    <cellStyle name="Output 2 6 8 3 2" xfId="33542"/>
    <cellStyle name="Output 2 6 8 3 2 2" xfId="33543"/>
    <cellStyle name="Output 2 6 8 3 3" xfId="33544"/>
    <cellStyle name="Output 2 6 8 4" xfId="33545"/>
    <cellStyle name="Output 2 6 8 4 2" xfId="33546"/>
    <cellStyle name="Output 2 6 8 5" xfId="33547"/>
    <cellStyle name="Output 2 6 9" xfId="33548"/>
    <cellStyle name="Output 2 6 9 2" xfId="33549"/>
    <cellStyle name="Output 2 6 9 2 2" xfId="33550"/>
    <cellStyle name="Output 2 6 9 3" xfId="33551"/>
    <cellStyle name="Output 2 6 9 3 2" xfId="33552"/>
    <cellStyle name="Output 2 6 9 4" xfId="33553"/>
    <cellStyle name="Output 2 7" xfId="33554"/>
    <cellStyle name="Output 2 7 10" xfId="33555"/>
    <cellStyle name="Output 2 7 2" xfId="33556"/>
    <cellStyle name="Output 2 7 2 2" xfId="33557"/>
    <cellStyle name="Output 2 7 2 2 2" xfId="33558"/>
    <cellStyle name="Output 2 7 2 2 2 2" xfId="33559"/>
    <cellStyle name="Output 2 7 2 2 2 2 2" xfId="33560"/>
    <cellStyle name="Output 2 7 2 2 2 2 2 2" xfId="33561"/>
    <cellStyle name="Output 2 7 2 2 2 2 2 2 2" xfId="33562"/>
    <cellStyle name="Output 2 7 2 2 2 2 2 2 2 2" xfId="33563"/>
    <cellStyle name="Output 2 7 2 2 2 2 2 2 3" xfId="33564"/>
    <cellStyle name="Output 2 7 2 2 2 2 2 2 3 2" xfId="33565"/>
    <cellStyle name="Output 2 7 2 2 2 2 2 2 4" xfId="33566"/>
    <cellStyle name="Output 2 7 2 2 2 2 2 3" xfId="33567"/>
    <cellStyle name="Output 2 7 2 2 2 2 2 3 2" xfId="33568"/>
    <cellStyle name="Output 2 7 2 2 2 2 2 3 2 2" xfId="33569"/>
    <cellStyle name="Output 2 7 2 2 2 2 2 3 3" xfId="33570"/>
    <cellStyle name="Output 2 7 2 2 2 2 2 4" xfId="33571"/>
    <cellStyle name="Output 2 7 2 2 2 2 2 4 2" xfId="33572"/>
    <cellStyle name="Output 2 7 2 2 2 2 2 5" xfId="33573"/>
    <cellStyle name="Output 2 7 2 2 2 2 3" xfId="33574"/>
    <cellStyle name="Output 2 7 2 2 2 2 3 2" xfId="33575"/>
    <cellStyle name="Output 2 7 2 2 2 2 3 2 2" xfId="33576"/>
    <cellStyle name="Output 2 7 2 2 2 2 3 3" xfId="33577"/>
    <cellStyle name="Output 2 7 2 2 2 2 3 3 2" xfId="33578"/>
    <cellStyle name="Output 2 7 2 2 2 2 3 4" xfId="33579"/>
    <cellStyle name="Output 2 7 2 2 2 2 4" xfId="33580"/>
    <cellStyle name="Output 2 7 2 2 2 2 4 2" xfId="33581"/>
    <cellStyle name="Output 2 7 2 2 2 2 4 2 2" xfId="33582"/>
    <cellStyle name="Output 2 7 2 2 2 2 4 3" xfId="33583"/>
    <cellStyle name="Output 2 7 2 2 2 2 5" xfId="33584"/>
    <cellStyle name="Output 2 7 2 2 2 2 5 2" xfId="33585"/>
    <cellStyle name="Output 2 7 2 2 2 2 6" xfId="33586"/>
    <cellStyle name="Output 2 7 2 2 2 3" xfId="33587"/>
    <cellStyle name="Output 2 7 2 2 2 3 2" xfId="33588"/>
    <cellStyle name="Output 2 7 2 2 2 3 2 2" xfId="33589"/>
    <cellStyle name="Output 2 7 2 2 2 3 2 2 2" xfId="33590"/>
    <cellStyle name="Output 2 7 2 2 2 3 2 3" xfId="33591"/>
    <cellStyle name="Output 2 7 2 2 2 3 2 3 2" xfId="33592"/>
    <cellStyle name="Output 2 7 2 2 2 3 2 4" xfId="33593"/>
    <cellStyle name="Output 2 7 2 2 2 3 3" xfId="33594"/>
    <cellStyle name="Output 2 7 2 2 2 3 3 2" xfId="33595"/>
    <cellStyle name="Output 2 7 2 2 2 3 3 2 2" xfId="33596"/>
    <cellStyle name="Output 2 7 2 2 2 3 3 3" xfId="33597"/>
    <cellStyle name="Output 2 7 2 2 2 3 4" xfId="33598"/>
    <cellStyle name="Output 2 7 2 2 2 3 4 2" xfId="33599"/>
    <cellStyle name="Output 2 7 2 2 2 3 5" xfId="33600"/>
    <cellStyle name="Output 2 7 2 2 2 4" xfId="33601"/>
    <cellStyle name="Output 2 7 2 2 2 4 2" xfId="33602"/>
    <cellStyle name="Output 2 7 2 2 2 4 2 2" xfId="33603"/>
    <cellStyle name="Output 2 7 2 2 2 4 3" xfId="33604"/>
    <cellStyle name="Output 2 7 2 2 2 4 3 2" xfId="33605"/>
    <cellStyle name="Output 2 7 2 2 2 4 4" xfId="33606"/>
    <cellStyle name="Output 2 7 2 2 2 5" xfId="33607"/>
    <cellStyle name="Output 2 7 2 2 2 5 2" xfId="33608"/>
    <cellStyle name="Output 2 7 2 2 2 5 2 2" xfId="33609"/>
    <cellStyle name="Output 2 7 2 2 2 5 3" xfId="33610"/>
    <cellStyle name="Output 2 7 2 2 2 6" xfId="33611"/>
    <cellStyle name="Output 2 7 2 2 2 6 2" xfId="33612"/>
    <cellStyle name="Output 2 7 2 2 2 7" xfId="33613"/>
    <cellStyle name="Output 2 7 2 2 3" xfId="33614"/>
    <cellStyle name="Output 2 7 2 2 3 2" xfId="33615"/>
    <cellStyle name="Output 2 7 2 2 3 2 2" xfId="33616"/>
    <cellStyle name="Output 2 7 2 2 3 2 2 2" xfId="33617"/>
    <cellStyle name="Output 2 7 2 2 3 2 2 2 2" xfId="33618"/>
    <cellStyle name="Output 2 7 2 2 3 2 2 3" xfId="33619"/>
    <cellStyle name="Output 2 7 2 2 3 2 2 3 2" xfId="33620"/>
    <cellStyle name="Output 2 7 2 2 3 2 2 4" xfId="33621"/>
    <cellStyle name="Output 2 7 2 2 3 2 3" xfId="33622"/>
    <cellStyle name="Output 2 7 2 2 3 2 3 2" xfId="33623"/>
    <cellStyle name="Output 2 7 2 2 3 2 3 2 2" xfId="33624"/>
    <cellStyle name="Output 2 7 2 2 3 2 3 3" xfId="33625"/>
    <cellStyle name="Output 2 7 2 2 3 2 4" xfId="33626"/>
    <cellStyle name="Output 2 7 2 2 3 2 4 2" xfId="33627"/>
    <cellStyle name="Output 2 7 2 2 3 2 5" xfId="33628"/>
    <cellStyle name="Output 2 7 2 2 3 3" xfId="33629"/>
    <cellStyle name="Output 2 7 2 2 3 3 2" xfId="33630"/>
    <cellStyle name="Output 2 7 2 2 3 3 2 2" xfId="33631"/>
    <cellStyle name="Output 2 7 2 2 3 3 3" xfId="33632"/>
    <cellStyle name="Output 2 7 2 2 3 3 3 2" xfId="33633"/>
    <cellStyle name="Output 2 7 2 2 3 3 4" xfId="33634"/>
    <cellStyle name="Output 2 7 2 2 3 4" xfId="33635"/>
    <cellStyle name="Output 2 7 2 2 3 4 2" xfId="33636"/>
    <cellStyle name="Output 2 7 2 2 3 4 2 2" xfId="33637"/>
    <cellStyle name="Output 2 7 2 2 3 4 3" xfId="33638"/>
    <cellStyle name="Output 2 7 2 2 3 5" xfId="33639"/>
    <cellStyle name="Output 2 7 2 2 3 5 2" xfId="33640"/>
    <cellStyle name="Output 2 7 2 2 3 6" xfId="33641"/>
    <cellStyle name="Output 2 7 2 2 4" xfId="33642"/>
    <cellStyle name="Output 2 7 2 2 4 2" xfId="33643"/>
    <cellStyle name="Output 2 7 2 2 4 2 2" xfId="33644"/>
    <cellStyle name="Output 2 7 2 2 4 2 2 2" xfId="33645"/>
    <cellStyle name="Output 2 7 2 2 4 2 3" xfId="33646"/>
    <cellStyle name="Output 2 7 2 2 4 2 3 2" xfId="33647"/>
    <cellStyle name="Output 2 7 2 2 4 2 4" xfId="33648"/>
    <cellStyle name="Output 2 7 2 2 4 3" xfId="33649"/>
    <cellStyle name="Output 2 7 2 2 4 3 2" xfId="33650"/>
    <cellStyle name="Output 2 7 2 2 4 3 2 2" xfId="33651"/>
    <cellStyle name="Output 2 7 2 2 4 3 3" xfId="33652"/>
    <cellStyle name="Output 2 7 2 2 4 4" xfId="33653"/>
    <cellStyle name="Output 2 7 2 2 4 4 2" xfId="33654"/>
    <cellStyle name="Output 2 7 2 2 4 5" xfId="33655"/>
    <cellStyle name="Output 2 7 2 2 5" xfId="33656"/>
    <cellStyle name="Output 2 7 2 2 5 2" xfId="33657"/>
    <cellStyle name="Output 2 7 2 2 5 2 2" xfId="33658"/>
    <cellStyle name="Output 2 7 2 2 5 3" xfId="33659"/>
    <cellStyle name="Output 2 7 2 2 5 3 2" xfId="33660"/>
    <cellStyle name="Output 2 7 2 2 5 4" xfId="33661"/>
    <cellStyle name="Output 2 7 2 2 6" xfId="33662"/>
    <cellStyle name="Output 2 7 2 2 6 2" xfId="33663"/>
    <cellStyle name="Output 2 7 2 2 6 2 2" xfId="33664"/>
    <cellStyle name="Output 2 7 2 2 6 3" xfId="33665"/>
    <cellStyle name="Output 2 7 2 2 7" xfId="33666"/>
    <cellStyle name="Output 2 7 2 2 7 2" xfId="33667"/>
    <cellStyle name="Output 2 7 2 2 8" xfId="33668"/>
    <cellStyle name="Output 2 7 2 3" xfId="33669"/>
    <cellStyle name="Output 2 7 2 3 2" xfId="33670"/>
    <cellStyle name="Output 2 7 2 3 2 2" xfId="33671"/>
    <cellStyle name="Output 2 7 2 3 2 2 2" xfId="33672"/>
    <cellStyle name="Output 2 7 2 3 2 2 2 2" xfId="33673"/>
    <cellStyle name="Output 2 7 2 3 2 2 2 2 2" xfId="33674"/>
    <cellStyle name="Output 2 7 2 3 2 2 2 3" xfId="33675"/>
    <cellStyle name="Output 2 7 2 3 2 2 2 3 2" xfId="33676"/>
    <cellStyle name="Output 2 7 2 3 2 2 2 4" xfId="33677"/>
    <cellStyle name="Output 2 7 2 3 2 2 3" xfId="33678"/>
    <cellStyle name="Output 2 7 2 3 2 2 3 2" xfId="33679"/>
    <cellStyle name="Output 2 7 2 3 2 2 3 2 2" xfId="33680"/>
    <cellStyle name="Output 2 7 2 3 2 2 3 3" xfId="33681"/>
    <cellStyle name="Output 2 7 2 3 2 2 4" xfId="33682"/>
    <cellStyle name="Output 2 7 2 3 2 2 4 2" xfId="33683"/>
    <cellStyle name="Output 2 7 2 3 2 2 5" xfId="33684"/>
    <cellStyle name="Output 2 7 2 3 2 3" xfId="33685"/>
    <cellStyle name="Output 2 7 2 3 2 3 2" xfId="33686"/>
    <cellStyle name="Output 2 7 2 3 2 3 2 2" xfId="33687"/>
    <cellStyle name="Output 2 7 2 3 2 3 3" xfId="33688"/>
    <cellStyle name="Output 2 7 2 3 2 3 3 2" xfId="33689"/>
    <cellStyle name="Output 2 7 2 3 2 3 4" xfId="33690"/>
    <cellStyle name="Output 2 7 2 3 2 4" xfId="33691"/>
    <cellStyle name="Output 2 7 2 3 2 4 2" xfId="33692"/>
    <cellStyle name="Output 2 7 2 3 2 4 2 2" xfId="33693"/>
    <cellStyle name="Output 2 7 2 3 2 4 3" xfId="33694"/>
    <cellStyle name="Output 2 7 2 3 2 5" xfId="33695"/>
    <cellStyle name="Output 2 7 2 3 2 5 2" xfId="33696"/>
    <cellStyle name="Output 2 7 2 3 2 6" xfId="33697"/>
    <cellStyle name="Output 2 7 2 3 3" xfId="33698"/>
    <cellStyle name="Output 2 7 2 3 3 2" xfId="33699"/>
    <cellStyle name="Output 2 7 2 3 3 2 2" xfId="33700"/>
    <cellStyle name="Output 2 7 2 3 3 2 2 2" xfId="33701"/>
    <cellStyle name="Output 2 7 2 3 3 2 3" xfId="33702"/>
    <cellStyle name="Output 2 7 2 3 3 2 3 2" xfId="33703"/>
    <cellStyle name="Output 2 7 2 3 3 2 4" xfId="33704"/>
    <cellStyle name="Output 2 7 2 3 3 3" xfId="33705"/>
    <cellStyle name="Output 2 7 2 3 3 3 2" xfId="33706"/>
    <cellStyle name="Output 2 7 2 3 3 3 2 2" xfId="33707"/>
    <cellStyle name="Output 2 7 2 3 3 3 3" xfId="33708"/>
    <cellStyle name="Output 2 7 2 3 3 4" xfId="33709"/>
    <cellStyle name="Output 2 7 2 3 3 4 2" xfId="33710"/>
    <cellStyle name="Output 2 7 2 3 3 5" xfId="33711"/>
    <cellStyle name="Output 2 7 2 3 4" xfId="33712"/>
    <cellStyle name="Output 2 7 2 3 4 2" xfId="33713"/>
    <cellStyle name="Output 2 7 2 3 4 2 2" xfId="33714"/>
    <cellStyle name="Output 2 7 2 3 4 3" xfId="33715"/>
    <cellStyle name="Output 2 7 2 3 4 3 2" xfId="33716"/>
    <cellStyle name="Output 2 7 2 3 4 4" xfId="33717"/>
    <cellStyle name="Output 2 7 2 3 5" xfId="33718"/>
    <cellStyle name="Output 2 7 2 3 5 2" xfId="33719"/>
    <cellStyle name="Output 2 7 2 3 5 2 2" xfId="33720"/>
    <cellStyle name="Output 2 7 2 3 5 3" xfId="33721"/>
    <cellStyle name="Output 2 7 2 3 6" xfId="33722"/>
    <cellStyle name="Output 2 7 2 3 6 2" xfId="33723"/>
    <cellStyle name="Output 2 7 2 3 7" xfId="33724"/>
    <cellStyle name="Output 2 7 2 4" xfId="33725"/>
    <cellStyle name="Output 2 7 2 4 2" xfId="33726"/>
    <cellStyle name="Output 2 7 2 4 2 2" xfId="33727"/>
    <cellStyle name="Output 2 7 2 4 2 2 2" xfId="33728"/>
    <cellStyle name="Output 2 7 2 4 2 2 2 2" xfId="33729"/>
    <cellStyle name="Output 2 7 2 4 2 2 3" xfId="33730"/>
    <cellStyle name="Output 2 7 2 4 2 2 3 2" xfId="33731"/>
    <cellStyle name="Output 2 7 2 4 2 2 4" xfId="33732"/>
    <cellStyle name="Output 2 7 2 4 2 3" xfId="33733"/>
    <cellStyle name="Output 2 7 2 4 2 3 2" xfId="33734"/>
    <cellStyle name="Output 2 7 2 4 2 3 2 2" xfId="33735"/>
    <cellStyle name="Output 2 7 2 4 2 3 3" xfId="33736"/>
    <cellStyle name="Output 2 7 2 4 2 4" xfId="33737"/>
    <cellStyle name="Output 2 7 2 4 2 4 2" xfId="33738"/>
    <cellStyle name="Output 2 7 2 4 2 5" xfId="33739"/>
    <cellStyle name="Output 2 7 2 4 3" xfId="33740"/>
    <cellStyle name="Output 2 7 2 4 3 2" xfId="33741"/>
    <cellStyle name="Output 2 7 2 4 3 2 2" xfId="33742"/>
    <cellStyle name="Output 2 7 2 4 3 3" xfId="33743"/>
    <cellStyle name="Output 2 7 2 4 3 3 2" xfId="33744"/>
    <cellStyle name="Output 2 7 2 4 3 4" xfId="33745"/>
    <cellStyle name="Output 2 7 2 4 4" xfId="33746"/>
    <cellStyle name="Output 2 7 2 4 4 2" xfId="33747"/>
    <cellStyle name="Output 2 7 2 4 4 2 2" xfId="33748"/>
    <cellStyle name="Output 2 7 2 4 4 3" xfId="33749"/>
    <cellStyle name="Output 2 7 2 4 5" xfId="33750"/>
    <cellStyle name="Output 2 7 2 4 5 2" xfId="33751"/>
    <cellStyle name="Output 2 7 2 4 6" xfId="33752"/>
    <cellStyle name="Output 2 7 2 5" xfId="33753"/>
    <cellStyle name="Output 2 7 2 5 2" xfId="33754"/>
    <cellStyle name="Output 2 7 2 5 2 2" xfId="33755"/>
    <cellStyle name="Output 2 7 2 5 2 2 2" xfId="33756"/>
    <cellStyle name="Output 2 7 2 5 2 3" xfId="33757"/>
    <cellStyle name="Output 2 7 2 5 2 3 2" xfId="33758"/>
    <cellStyle name="Output 2 7 2 5 2 4" xfId="33759"/>
    <cellStyle name="Output 2 7 2 5 3" xfId="33760"/>
    <cellStyle name="Output 2 7 2 5 3 2" xfId="33761"/>
    <cellStyle name="Output 2 7 2 5 3 2 2" xfId="33762"/>
    <cellStyle name="Output 2 7 2 5 3 3" xfId="33763"/>
    <cellStyle name="Output 2 7 2 5 4" xfId="33764"/>
    <cellStyle name="Output 2 7 2 5 4 2" xfId="33765"/>
    <cellStyle name="Output 2 7 2 5 5" xfId="33766"/>
    <cellStyle name="Output 2 7 2 6" xfId="33767"/>
    <cellStyle name="Output 2 7 2 6 2" xfId="33768"/>
    <cellStyle name="Output 2 7 2 6 2 2" xfId="33769"/>
    <cellStyle name="Output 2 7 2 6 3" xfId="33770"/>
    <cellStyle name="Output 2 7 2 6 3 2" xfId="33771"/>
    <cellStyle name="Output 2 7 2 6 4" xfId="33772"/>
    <cellStyle name="Output 2 7 2 7" xfId="33773"/>
    <cellStyle name="Output 2 7 2 7 2" xfId="33774"/>
    <cellStyle name="Output 2 7 2 7 2 2" xfId="33775"/>
    <cellStyle name="Output 2 7 2 7 3" xfId="33776"/>
    <cellStyle name="Output 2 7 2 8" xfId="33777"/>
    <cellStyle name="Output 2 7 2 8 2" xfId="33778"/>
    <cellStyle name="Output 2 7 2 9" xfId="33779"/>
    <cellStyle name="Output 2 7 3" xfId="33780"/>
    <cellStyle name="Output 2 7 3 2" xfId="33781"/>
    <cellStyle name="Output 2 7 3 2 2" xfId="33782"/>
    <cellStyle name="Output 2 7 3 2 2 2" xfId="33783"/>
    <cellStyle name="Output 2 7 3 2 2 2 2" xfId="33784"/>
    <cellStyle name="Output 2 7 3 2 2 2 2 2" xfId="33785"/>
    <cellStyle name="Output 2 7 3 2 2 2 2 2 2" xfId="33786"/>
    <cellStyle name="Output 2 7 3 2 2 2 2 3" xfId="33787"/>
    <cellStyle name="Output 2 7 3 2 2 2 2 3 2" xfId="33788"/>
    <cellStyle name="Output 2 7 3 2 2 2 2 4" xfId="33789"/>
    <cellStyle name="Output 2 7 3 2 2 2 3" xfId="33790"/>
    <cellStyle name="Output 2 7 3 2 2 2 3 2" xfId="33791"/>
    <cellStyle name="Output 2 7 3 2 2 2 3 2 2" xfId="33792"/>
    <cellStyle name="Output 2 7 3 2 2 2 3 3" xfId="33793"/>
    <cellStyle name="Output 2 7 3 2 2 2 4" xfId="33794"/>
    <cellStyle name="Output 2 7 3 2 2 2 4 2" xfId="33795"/>
    <cellStyle name="Output 2 7 3 2 2 2 5" xfId="33796"/>
    <cellStyle name="Output 2 7 3 2 2 3" xfId="33797"/>
    <cellStyle name="Output 2 7 3 2 2 3 2" xfId="33798"/>
    <cellStyle name="Output 2 7 3 2 2 3 2 2" xfId="33799"/>
    <cellStyle name="Output 2 7 3 2 2 3 3" xfId="33800"/>
    <cellStyle name="Output 2 7 3 2 2 3 3 2" xfId="33801"/>
    <cellStyle name="Output 2 7 3 2 2 3 4" xfId="33802"/>
    <cellStyle name="Output 2 7 3 2 2 4" xfId="33803"/>
    <cellStyle name="Output 2 7 3 2 2 4 2" xfId="33804"/>
    <cellStyle name="Output 2 7 3 2 2 4 2 2" xfId="33805"/>
    <cellStyle name="Output 2 7 3 2 2 4 3" xfId="33806"/>
    <cellStyle name="Output 2 7 3 2 2 5" xfId="33807"/>
    <cellStyle name="Output 2 7 3 2 2 5 2" xfId="33808"/>
    <cellStyle name="Output 2 7 3 2 2 6" xfId="33809"/>
    <cellStyle name="Output 2 7 3 2 3" xfId="33810"/>
    <cellStyle name="Output 2 7 3 2 3 2" xfId="33811"/>
    <cellStyle name="Output 2 7 3 2 3 2 2" xfId="33812"/>
    <cellStyle name="Output 2 7 3 2 3 2 2 2" xfId="33813"/>
    <cellStyle name="Output 2 7 3 2 3 2 3" xfId="33814"/>
    <cellStyle name="Output 2 7 3 2 3 2 3 2" xfId="33815"/>
    <cellStyle name="Output 2 7 3 2 3 2 4" xfId="33816"/>
    <cellStyle name="Output 2 7 3 2 3 3" xfId="33817"/>
    <cellStyle name="Output 2 7 3 2 3 3 2" xfId="33818"/>
    <cellStyle name="Output 2 7 3 2 3 3 2 2" xfId="33819"/>
    <cellStyle name="Output 2 7 3 2 3 3 3" xfId="33820"/>
    <cellStyle name="Output 2 7 3 2 3 4" xfId="33821"/>
    <cellStyle name="Output 2 7 3 2 3 4 2" xfId="33822"/>
    <cellStyle name="Output 2 7 3 2 3 5" xfId="33823"/>
    <cellStyle name="Output 2 7 3 2 4" xfId="33824"/>
    <cellStyle name="Output 2 7 3 2 4 2" xfId="33825"/>
    <cellStyle name="Output 2 7 3 2 4 2 2" xfId="33826"/>
    <cellStyle name="Output 2 7 3 2 4 3" xfId="33827"/>
    <cellStyle name="Output 2 7 3 2 4 3 2" xfId="33828"/>
    <cellStyle name="Output 2 7 3 2 4 4" xfId="33829"/>
    <cellStyle name="Output 2 7 3 2 5" xfId="33830"/>
    <cellStyle name="Output 2 7 3 2 5 2" xfId="33831"/>
    <cellStyle name="Output 2 7 3 2 5 2 2" xfId="33832"/>
    <cellStyle name="Output 2 7 3 2 5 3" xfId="33833"/>
    <cellStyle name="Output 2 7 3 2 6" xfId="33834"/>
    <cellStyle name="Output 2 7 3 2 6 2" xfId="33835"/>
    <cellStyle name="Output 2 7 3 2 7" xfId="33836"/>
    <cellStyle name="Output 2 7 3 3" xfId="33837"/>
    <cellStyle name="Output 2 7 3 3 2" xfId="33838"/>
    <cellStyle name="Output 2 7 3 3 2 2" xfId="33839"/>
    <cellStyle name="Output 2 7 3 3 2 2 2" xfId="33840"/>
    <cellStyle name="Output 2 7 3 3 2 2 2 2" xfId="33841"/>
    <cellStyle name="Output 2 7 3 3 2 2 3" xfId="33842"/>
    <cellStyle name="Output 2 7 3 3 2 2 3 2" xfId="33843"/>
    <cellStyle name="Output 2 7 3 3 2 2 4" xfId="33844"/>
    <cellStyle name="Output 2 7 3 3 2 3" xfId="33845"/>
    <cellStyle name="Output 2 7 3 3 2 3 2" xfId="33846"/>
    <cellStyle name="Output 2 7 3 3 2 3 2 2" xfId="33847"/>
    <cellStyle name="Output 2 7 3 3 2 3 3" xfId="33848"/>
    <cellStyle name="Output 2 7 3 3 2 4" xfId="33849"/>
    <cellStyle name="Output 2 7 3 3 2 4 2" xfId="33850"/>
    <cellStyle name="Output 2 7 3 3 2 5" xfId="33851"/>
    <cellStyle name="Output 2 7 3 3 3" xfId="33852"/>
    <cellStyle name="Output 2 7 3 3 3 2" xfId="33853"/>
    <cellStyle name="Output 2 7 3 3 3 2 2" xfId="33854"/>
    <cellStyle name="Output 2 7 3 3 3 3" xfId="33855"/>
    <cellStyle name="Output 2 7 3 3 3 3 2" xfId="33856"/>
    <cellStyle name="Output 2 7 3 3 3 4" xfId="33857"/>
    <cellStyle name="Output 2 7 3 3 4" xfId="33858"/>
    <cellStyle name="Output 2 7 3 3 4 2" xfId="33859"/>
    <cellStyle name="Output 2 7 3 3 4 2 2" xfId="33860"/>
    <cellStyle name="Output 2 7 3 3 4 3" xfId="33861"/>
    <cellStyle name="Output 2 7 3 3 5" xfId="33862"/>
    <cellStyle name="Output 2 7 3 3 5 2" xfId="33863"/>
    <cellStyle name="Output 2 7 3 3 6" xfId="33864"/>
    <cellStyle name="Output 2 7 3 4" xfId="33865"/>
    <cellStyle name="Output 2 7 3 4 2" xfId="33866"/>
    <cellStyle name="Output 2 7 3 4 2 2" xfId="33867"/>
    <cellStyle name="Output 2 7 3 4 2 2 2" xfId="33868"/>
    <cellStyle name="Output 2 7 3 4 2 3" xfId="33869"/>
    <cellStyle name="Output 2 7 3 4 2 3 2" xfId="33870"/>
    <cellStyle name="Output 2 7 3 4 2 4" xfId="33871"/>
    <cellStyle name="Output 2 7 3 4 3" xfId="33872"/>
    <cellStyle name="Output 2 7 3 4 3 2" xfId="33873"/>
    <cellStyle name="Output 2 7 3 4 3 2 2" xfId="33874"/>
    <cellStyle name="Output 2 7 3 4 3 3" xfId="33875"/>
    <cellStyle name="Output 2 7 3 4 4" xfId="33876"/>
    <cellStyle name="Output 2 7 3 4 4 2" xfId="33877"/>
    <cellStyle name="Output 2 7 3 4 5" xfId="33878"/>
    <cellStyle name="Output 2 7 3 5" xfId="33879"/>
    <cellStyle name="Output 2 7 3 5 2" xfId="33880"/>
    <cellStyle name="Output 2 7 3 5 2 2" xfId="33881"/>
    <cellStyle name="Output 2 7 3 5 3" xfId="33882"/>
    <cellStyle name="Output 2 7 3 5 3 2" xfId="33883"/>
    <cellStyle name="Output 2 7 3 5 4" xfId="33884"/>
    <cellStyle name="Output 2 7 3 6" xfId="33885"/>
    <cellStyle name="Output 2 7 3 6 2" xfId="33886"/>
    <cellStyle name="Output 2 7 3 6 2 2" xfId="33887"/>
    <cellStyle name="Output 2 7 3 6 3" xfId="33888"/>
    <cellStyle name="Output 2 7 3 7" xfId="33889"/>
    <cellStyle name="Output 2 7 3 7 2" xfId="33890"/>
    <cellStyle name="Output 2 7 3 8" xfId="33891"/>
    <cellStyle name="Output 2 7 4" xfId="33892"/>
    <cellStyle name="Output 2 7 4 2" xfId="33893"/>
    <cellStyle name="Output 2 7 4 2 2" xfId="33894"/>
    <cellStyle name="Output 2 7 4 2 2 2" xfId="33895"/>
    <cellStyle name="Output 2 7 4 2 2 2 2" xfId="33896"/>
    <cellStyle name="Output 2 7 4 2 2 2 2 2" xfId="33897"/>
    <cellStyle name="Output 2 7 4 2 2 2 3" xfId="33898"/>
    <cellStyle name="Output 2 7 4 2 2 2 3 2" xfId="33899"/>
    <cellStyle name="Output 2 7 4 2 2 2 4" xfId="33900"/>
    <cellStyle name="Output 2 7 4 2 2 3" xfId="33901"/>
    <cellStyle name="Output 2 7 4 2 2 3 2" xfId="33902"/>
    <cellStyle name="Output 2 7 4 2 2 3 2 2" xfId="33903"/>
    <cellStyle name="Output 2 7 4 2 2 3 3" xfId="33904"/>
    <cellStyle name="Output 2 7 4 2 2 4" xfId="33905"/>
    <cellStyle name="Output 2 7 4 2 2 4 2" xfId="33906"/>
    <cellStyle name="Output 2 7 4 2 2 5" xfId="33907"/>
    <cellStyle name="Output 2 7 4 2 3" xfId="33908"/>
    <cellStyle name="Output 2 7 4 2 3 2" xfId="33909"/>
    <cellStyle name="Output 2 7 4 2 3 2 2" xfId="33910"/>
    <cellStyle name="Output 2 7 4 2 3 3" xfId="33911"/>
    <cellStyle name="Output 2 7 4 2 3 3 2" xfId="33912"/>
    <cellStyle name="Output 2 7 4 2 3 4" xfId="33913"/>
    <cellStyle name="Output 2 7 4 2 4" xfId="33914"/>
    <cellStyle name="Output 2 7 4 2 4 2" xfId="33915"/>
    <cellStyle name="Output 2 7 4 2 4 2 2" xfId="33916"/>
    <cellStyle name="Output 2 7 4 2 4 3" xfId="33917"/>
    <cellStyle name="Output 2 7 4 2 5" xfId="33918"/>
    <cellStyle name="Output 2 7 4 2 5 2" xfId="33919"/>
    <cellStyle name="Output 2 7 4 2 6" xfId="33920"/>
    <cellStyle name="Output 2 7 4 3" xfId="33921"/>
    <cellStyle name="Output 2 7 4 3 2" xfId="33922"/>
    <cellStyle name="Output 2 7 4 3 2 2" xfId="33923"/>
    <cellStyle name="Output 2 7 4 3 2 2 2" xfId="33924"/>
    <cellStyle name="Output 2 7 4 3 2 3" xfId="33925"/>
    <cellStyle name="Output 2 7 4 3 2 3 2" xfId="33926"/>
    <cellStyle name="Output 2 7 4 3 2 4" xfId="33927"/>
    <cellStyle name="Output 2 7 4 3 3" xfId="33928"/>
    <cellStyle name="Output 2 7 4 3 3 2" xfId="33929"/>
    <cellStyle name="Output 2 7 4 3 3 2 2" xfId="33930"/>
    <cellStyle name="Output 2 7 4 3 3 3" xfId="33931"/>
    <cellStyle name="Output 2 7 4 3 4" xfId="33932"/>
    <cellStyle name="Output 2 7 4 3 4 2" xfId="33933"/>
    <cellStyle name="Output 2 7 4 3 5" xfId="33934"/>
    <cellStyle name="Output 2 7 4 4" xfId="33935"/>
    <cellStyle name="Output 2 7 4 4 2" xfId="33936"/>
    <cellStyle name="Output 2 7 4 4 2 2" xfId="33937"/>
    <cellStyle name="Output 2 7 4 4 3" xfId="33938"/>
    <cellStyle name="Output 2 7 4 4 3 2" xfId="33939"/>
    <cellStyle name="Output 2 7 4 4 4" xfId="33940"/>
    <cellStyle name="Output 2 7 4 5" xfId="33941"/>
    <cellStyle name="Output 2 7 4 5 2" xfId="33942"/>
    <cellStyle name="Output 2 7 4 5 2 2" xfId="33943"/>
    <cellStyle name="Output 2 7 4 5 3" xfId="33944"/>
    <cellStyle name="Output 2 7 4 6" xfId="33945"/>
    <cellStyle name="Output 2 7 4 6 2" xfId="33946"/>
    <cellStyle name="Output 2 7 4 7" xfId="33947"/>
    <cellStyle name="Output 2 7 5" xfId="33948"/>
    <cellStyle name="Output 2 7 5 2" xfId="33949"/>
    <cellStyle name="Output 2 7 5 2 2" xfId="33950"/>
    <cellStyle name="Output 2 7 5 2 2 2" xfId="33951"/>
    <cellStyle name="Output 2 7 5 2 2 2 2" xfId="33952"/>
    <cellStyle name="Output 2 7 5 2 2 3" xfId="33953"/>
    <cellStyle name="Output 2 7 5 2 2 3 2" xfId="33954"/>
    <cellStyle name="Output 2 7 5 2 2 4" xfId="33955"/>
    <cellStyle name="Output 2 7 5 2 3" xfId="33956"/>
    <cellStyle name="Output 2 7 5 2 3 2" xfId="33957"/>
    <cellStyle name="Output 2 7 5 2 3 2 2" xfId="33958"/>
    <cellStyle name="Output 2 7 5 2 3 3" xfId="33959"/>
    <cellStyle name="Output 2 7 5 2 4" xfId="33960"/>
    <cellStyle name="Output 2 7 5 2 4 2" xfId="33961"/>
    <cellStyle name="Output 2 7 5 2 5" xfId="33962"/>
    <cellStyle name="Output 2 7 5 3" xfId="33963"/>
    <cellStyle name="Output 2 7 5 3 2" xfId="33964"/>
    <cellStyle name="Output 2 7 5 3 2 2" xfId="33965"/>
    <cellStyle name="Output 2 7 5 3 3" xfId="33966"/>
    <cellStyle name="Output 2 7 5 3 3 2" xfId="33967"/>
    <cellStyle name="Output 2 7 5 3 4" xfId="33968"/>
    <cellStyle name="Output 2 7 5 4" xfId="33969"/>
    <cellStyle name="Output 2 7 5 4 2" xfId="33970"/>
    <cellStyle name="Output 2 7 5 4 2 2" xfId="33971"/>
    <cellStyle name="Output 2 7 5 4 3" xfId="33972"/>
    <cellStyle name="Output 2 7 5 5" xfId="33973"/>
    <cellStyle name="Output 2 7 5 5 2" xfId="33974"/>
    <cellStyle name="Output 2 7 5 6" xfId="33975"/>
    <cellStyle name="Output 2 7 6" xfId="33976"/>
    <cellStyle name="Output 2 7 6 2" xfId="33977"/>
    <cellStyle name="Output 2 7 6 2 2" xfId="33978"/>
    <cellStyle name="Output 2 7 6 2 2 2" xfId="33979"/>
    <cellStyle name="Output 2 7 6 2 3" xfId="33980"/>
    <cellStyle name="Output 2 7 6 2 3 2" xfId="33981"/>
    <cellStyle name="Output 2 7 6 2 4" xfId="33982"/>
    <cellStyle name="Output 2 7 6 3" xfId="33983"/>
    <cellStyle name="Output 2 7 6 3 2" xfId="33984"/>
    <cellStyle name="Output 2 7 6 3 2 2" xfId="33985"/>
    <cellStyle name="Output 2 7 6 3 3" xfId="33986"/>
    <cellStyle name="Output 2 7 6 4" xfId="33987"/>
    <cellStyle name="Output 2 7 6 4 2" xfId="33988"/>
    <cellStyle name="Output 2 7 6 5" xfId="33989"/>
    <cellStyle name="Output 2 7 7" xfId="33990"/>
    <cellStyle name="Output 2 7 7 2" xfId="33991"/>
    <cellStyle name="Output 2 7 7 2 2" xfId="33992"/>
    <cellStyle name="Output 2 7 7 3" xfId="33993"/>
    <cellStyle name="Output 2 7 7 3 2" xfId="33994"/>
    <cellStyle name="Output 2 7 7 4" xfId="33995"/>
    <cellStyle name="Output 2 7 8" xfId="33996"/>
    <cellStyle name="Output 2 7 8 2" xfId="33997"/>
    <cellStyle name="Output 2 7 8 2 2" xfId="33998"/>
    <cellStyle name="Output 2 7 8 3" xfId="33999"/>
    <cellStyle name="Output 2 7 9" xfId="34000"/>
    <cellStyle name="Output 2 7 9 2" xfId="34001"/>
    <cellStyle name="Output 2 8" xfId="34002"/>
    <cellStyle name="Output 2 8 10" xfId="34003"/>
    <cellStyle name="Output 2 8 2" xfId="34004"/>
    <cellStyle name="Output 2 8 2 2" xfId="34005"/>
    <cellStyle name="Output 2 8 2 2 2" xfId="34006"/>
    <cellStyle name="Output 2 8 2 2 2 2" xfId="34007"/>
    <cellStyle name="Output 2 8 2 2 2 2 2" xfId="34008"/>
    <cellStyle name="Output 2 8 2 2 2 2 2 2" xfId="34009"/>
    <cellStyle name="Output 2 8 2 2 2 2 2 2 2" xfId="34010"/>
    <cellStyle name="Output 2 8 2 2 2 2 2 2 2 2" xfId="34011"/>
    <cellStyle name="Output 2 8 2 2 2 2 2 2 3" xfId="34012"/>
    <cellStyle name="Output 2 8 2 2 2 2 2 2 3 2" xfId="34013"/>
    <cellStyle name="Output 2 8 2 2 2 2 2 2 4" xfId="34014"/>
    <cellStyle name="Output 2 8 2 2 2 2 2 3" xfId="34015"/>
    <cellStyle name="Output 2 8 2 2 2 2 2 3 2" xfId="34016"/>
    <cellStyle name="Output 2 8 2 2 2 2 2 3 2 2" xfId="34017"/>
    <cellStyle name="Output 2 8 2 2 2 2 2 3 3" xfId="34018"/>
    <cellStyle name="Output 2 8 2 2 2 2 2 4" xfId="34019"/>
    <cellStyle name="Output 2 8 2 2 2 2 2 4 2" xfId="34020"/>
    <cellStyle name="Output 2 8 2 2 2 2 2 5" xfId="34021"/>
    <cellStyle name="Output 2 8 2 2 2 2 3" xfId="34022"/>
    <cellStyle name="Output 2 8 2 2 2 2 3 2" xfId="34023"/>
    <cellStyle name="Output 2 8 2 2 2 2 3 2 2" xfId="34024"/>
    <cellStyle name="Output 2 8 2 2 2 2 3 3" xfId="34025"/>
    <cellStyle name="Output 2 8 2 2 2 2 3 3 2" xfId="34026"/>
    <cellStyle name="Output 2 8 2 2 2 2 3 4" xfId="34027"/>
    <cellStyle name="Output 2 8 2 2 2 2 4" xfId="34028"/>
    <cellStyle name="Output 2 8 2 2 2 2 4 2" xfId="34029"/>
    <cellStyle name="Output 2 8 2 2 2 2 4 2 2" xfId="34030"/>
    <cellStyle name="Output 2 8 2 2 2 2 4 3" xfId="34031"/>
    <cellStyle name="Output 2 8 2 2 2 2 5" xfId="34032"/>
    <cellStyle name="Output 2 8 2 2 2 2 5 2" xfId="34033"/>
    <cellStyle name="Output 2 8 2 2 2 2 6" xfId="34034"/>
    <cellStyle name="Output 2 8 2 2 2 3" xfId="34035"/>
    <cellStyle name="Output 2 8 2 2 2 3 2" xfId="34036"/>
    <cellStyle name="Output 2 8 2 2 2 3 2 2" xfId="34037"/>
    <cellStyle name="Output 2 8 2 2 2 3 2 2 2" xfId="34038"/>
    <cellStyle name="Output 2 8 2 2 2 3 2 3" xfId="34039"/>
    <cellStyle name="Output 2 8 2 2 2 3 2 3 2" xfId="34040"/>
    <cellStyle name="Output 2 8 2 2 2 3 2 4" xfId="34041"/>
    <cellStyle name="Output 2 8 2 2 2 3 3" xfId="34042"/>
    <cellStyle name="Output 2 8 2 2 2 3 3 2" xfId="34043"/>
    <cellStyle name="Output 2 8 2 2 2 3 3 2 2" xfId="34044"/>
    <cellStyle name="Output 2 8 2 2 2 3 3 3" xfId="34045"/>
    <cellStyle name="Output 2 8 2 2 2 3 4" xfId="34046"/>
    <cellStyle name="Output 2 8 2 2 2 3 4 2" xfId="34047"/>
    <cellStyle name="Output 2 8 2 2 2 3 5" xfId="34048"/>
    <cellStyle name="Output 2 8 2 2 2 4" xfId="34049"/>
    <cellStyle name="Output 2 8 2 2 2 4 2" xfId="34050"/>
    <cellStyle name="Output 2 8 2 2 2 4 2 2" xfId="34051"/>
    <cellStyle name="Output 2 8 2 2 2 4 3" xfId="34052"/>
    <cellStyle name="Output 2 8 2 2 2 4 3 2" xfId="34053"/>
    <cellStyle name="Output 2 8 2 2 2 4 4" xfId="34054"/>
    <cellStyle name="Output 2 8 2 2 2 5" xfId="34055"/>
    <cellStyle name="Output 2 8 2 2 2 5 2" xfId="34056"/>
    <cellStyle name="Output 2 8 2 2 2 5 2 2" xfId="34057"/>
    <cellStyle name="Output 2 8 2 2 2 5 3" xfId="34058"/>
    <cellStyle name="Output 2 8 2 2 2 6" xfId="34059"/>
    <cellStyle name="Output 2 8 2 2 2 6 2" xfId="34060"/>
    <cellStyle name="Output 2 8 2 2 2 7" xfId="34061"/>
    <cellStyle name="Output 2 8 2 2 3" xfId="34062"/>
    <cellStyle name="Output 2 8 2 2 3 2" xfId="34063"/>
    <cellStyle name="Output 2 8 2 2 3 2 2" xfId="34064"/>
    <cellStyle name="Output 2 8 2 2 3 2 2 2" xfId="34065"/>
    <cellStyle name="Output 2 8 2 2 3 2 2 2 2" xfId="34066"/>
    <cellStyle name="Output 2 8 2 2 3 2 2 3" xfId="34067"/>
    <cellStyle name="Output 2 8 2 2 3 2 2 3 2" xfId="34068"/>
    <cellStyle name="Output 2 8 2 2 3 2 2 4" xfId="34069"/>
    <cellStyle name="Output 2 8 2 2 3 2 3" xfId="34070"/>
    <cellStyle name="Output 2 8 2 2 3 2 3 2" xfId="34071"/>
    <cellStyle name="Output 2 8 2 2 3 2 3 2 2" xfId="34072"/>
    <cellStyle name="Output 2 8 2 2 3 2 3 3" xfId="34073"/>
    <cellStyle name="Output 2 8 2 2 3 2 4" xfId="34074"/>
    <cellStyle name="Output 2 8 2 2 3 2 4 2" xfId="34075"/>
    <cellStyle name="Output 2 8 2 2 3 2 5" xfId="34076"/>
    <cellStyle name="Output 2 8 2 2 3 3" xfId="34077"/>
    <cellStyle name="Output 2 8 2 2 3 3 2" xfId="34078"/>
    <cellStyle name="Output 2 8 2 2 3 3 2 2" xfId="34079"/>
    <cellStyle name="Output 2 8 2 2 3 3 3" xfId="34080"/>
    <cellStyle name="Output 2 8 2 2 3 3 3 2" xfId="34081"/>
    <cellStyle name="Output 2 8 2 2 3 3 4" xfId="34082"/>
    <cellStyle name="Output 2 8 2 2 3 4" xfId="34083"/>
    <cellStyle name="Output 2 8 2 2 3 4 2" xfId="34084"/>
    <cellStyle name="Output 2 8 2 2 3 4 2 2" xfId="34085"/>
    <cellStyle name="Output 2 8 2 2 3 4 3" xfId="34086"/>
    <cellStyle name="Output 2 8 2 2 3 5" xfId="34087"/>
    <cellStyle name="Output 2 8 2 2 3 5 2" xfId="34088"/>
    <cellStyle name="Output 2 8 2 2 3 6" xfId="34089"/>
    <cellStyle name="Output 2 8 2 2 4" xfId="34090"/>
    <cellStyle name="Output 2 8 2 2 4 2" xfId="34091"/>
    <cellStyle name="Output 2 8 2 2 4 2 2" xfId="34092"/>
    <cellStyle name="Output 2 8 2 2 4 2 2 2" xfId="34093"/>
    <cellStyle name="Output 2 8 2 2 4 2 3" xfId="34094"/>
    <cellStyle name="Output 2 8 2 2 4 2 3 2" xfId="34095"/>
    <cellStyle name="Output 2 8 2 2 4 2 4" xfId="34096"/>
    <cellStyle name="Output 2 8 2 2 4 3" xfId="34097"/>
    <cellStyle name="Output 2 8 2 2 4 3 2" xfId="34098"/>
    <cellStyle name="Output 2 8 2 2 4 3 2 2" xfId="34099"/>
    <cellStyle name="Output 2 8 2 2 4 3 3" xfId="34100"/>
    <cellStyle name="Output 2 8 2 2 4 4" xfId="34101"/>
    <cellStyle name="Output 2 8 2 2 4 4 2" xfId="34102"/>
    <cellStyle name="Output 2 8 2 2 4 5" xfId="34103"/>
    <cellStyle name="Output 2 8 2 2 5" xfId="34104"/>
    <cellStyle name="Output 2 8 2 2 5 2" xfId="34105"/>
    <cellStyle name="Output 2 8 2 2 5 2 2" xfId="34106"/>
    <cellStyle name="Output 2 8 2 2 5 3" xfId="34107"/>
    <cellStyle name="Output 2 8 2 2 5 3 2" xfId="34108"/>
    <cellStyle name="Output 2 8 2 2 5 4" xfId="34109"/>
    <cellStyle name="Output 2 8 2 2 6" xfId="34110"/>
    <cellStyle name="Output 2 8 2 2 6 2" xfId="34111"/>
    <cellStyle name="Output 2 8 2 2 6 2 2" xfId="34112"/>
    <cellStyle name="Output 2 8 2 2 6 3" xfId="34113"/>
    <cellStyle name="Output 2 8 2 2 7" xfId="34114"/>
    <cellStyle name="Output 2 8 2 2 7 2" xfId="34115"/>
    <cellStyle name="Output 2 8 2 2 8" xfId="34116"/>
    <cellStyle name="Output 2 8 2 3" xfId="34117"/>
    <cellStyle name="Output 2 8 2 3 2" xfId="34118"/>
    <cellStyle name="Output 2 8 2 3 2 2" xfId="34119"/>
    <cellStyle name="Output 2 8 2 3 2 2 2" xfId="34120"/>
    <cellStyle name="Output 2 8 2 3 2 2 2 2" xfId="34121"/>
    <cellStyle name="Output 2 8 2 3 2 2 2 2 2" xfId="34122"/>
    <cellStyle name="Output 2 8 2 3 2 2 2 3" xfId="34123"/>
    <cellStyle name="Output 2 8 2 3 2 2 2 3 2" xfId="34124"/>
    <cellStyle name="Output 2 8 2 3 2 2 2 4" xfId="34125"/>
    <cellStyle name="Output 2 8 2 3 2 2 3" xfId="34126"/>
    <cellStyle name="Output 2 8 2 3 2 2 3 2" xfId="34127"/>
    <cellStyle name="Output 2 8 2 3 2 2 3 2 2" xfId="34128"/>
    <cellStyle name="Output 2 8 2 3 2 2 3 3" xfId="34129"/>
    <cellStyle name="Output 2 8 2 3 2 2 4" xfId="34130"/>
    <cellStyle name="Output 2 8 2 3 2 2 4 2" xfId="34131"/>
    <cellStyle name="Output 2 8 2 3 2 2 5" xfId="34132"/>
    <cellStyle name="Output 2 8 2 3 2 3" xfId="34133"/>
    <cellStyle name="Output 2 8 2 3 2 3 2" xfId="34134"/>
    <cellStyle name="Output 2 8 2 3 2 3 2 2" xfId="34135"/>
    <cellStyle name="Output 2 8 2 3 2 3 3" xfId="34136"/>
    <cellStyle name="Output 2 8 2 3 2 3 3 2" xfId="34137"/>
    <cellStyle name="Output 2 8 2 3 2 3 4" xfId="34138"/>
    <cellStyle name="Output 2 8 2 3 2 4" xfId="34139"/>
    <cellStyle name="Output 2 8 2 3 2 4 2" xfId="34140"/>
    <cellStyle name="Output 2 8 2 3 2 4 2 2" xfId="34141"/>
    <cellStyle name="Output 2 8 2 3 2 4 3" xfId="34142"/>
    <cellStyle name="Output 2 8 2 3 2 5" xfId="34143"/>
    <cellStyle name="Output 2 8 2 3 2 5 2" xfId="34144"/>
    <cellStyle name="Output 2 8 2 3 2 6" xfId="34145"/>
    <cellStyle name="Output 2 8 2 3 3" xfId="34146"/>
    <cellStyle name="Output 2 8 2 3 3 2" xfId="34147"/>
    <cellStyle name="Output 2 8 2 3 3 2 2" xfId="34148"/>
    <cellStyle name="Output 2 8 2 3 3 2 2 2" xfId="34149"/>
    <cellStyle name="Output 2 8 2 3 3 2 3" xfId="34150"/>
    <cellStyle name="Output 2 8 2 3 3 2 3 2" xfId="34151"/>
    <cellStyle name="Output 2 8 2 3 3 2 4" xfId="34152"/>
    <cellStyle name="Output 2 8 2 3 3 3" xfId="34153"/>
    <cellStyle name="Output 2 8 2 3 3 3 2" xfId="34154"/>
    <cellStyle name="Output 2 8 2 3 3 3 2 2" xfId="34155"/>
    <cellStyle name="Output 2 8 2 3 3 3 3" xfId="34156"/>
    <cellStyle name="Output 2 8 2 3 3 4" xfId="34157"/>
    <cellStyle name="Output 2 8 2 3 3 4 2" xfId="34158"/>
    <cellStyle name="Output 2 8 2 3 3 5" xfId="34159"/>
    <cellStyle name="Output 2 8 2 3 4" xfId="34160"/>
    <cellStyle name="Output 2 8 2 3 4 2" xfId="34161"/>
    <cellStyle name="Output 2 8 2 3 4 2 2" xfId="34162"/>
    <cellStyle name="Output 2 8 2 3 4 3" xfId="34163"/>
    <cellStyle name="Output 2 8 2 3 4 3 2" xfId="34164"/>
    <cellStyle name="Output 2 8 2 3 4 4" xfId="34165"/>
    <cellStyle name="Output 2 8 2 3 5" xfId="34166"/>
    <cellStyle name="Output 2 8 2 3 5 2" xfId="34167"/>
    <cellStyle name="Output 2 8 2 3 5 2 2" xfId="34168"/>
    <cellStyle name="Output 2 8 2 3 5 3" xfId="34169"/>
    <cellStyle name="Output 2 8 2 3 6" xfId="34170"/>
    <cellStyle name="Output 2 8 2 3 6 2" xfId="34171"/>
    <cellStyle name="Output 2 8 2 3 7" xfId="34172"/>
    <cellStyle name="Output 2 8 2 4" xfId="34173"/>
    <cellStyle name="Output 2 8 2 4 2" xfId="34174"/>
    <cellStyle name="Output 2 8 2 4 2 2" xfId="34175"/>
    <cellStyle name="Output 2 8 2 4 2 2 2" xfId="34176"/>
    <cellStyle name="Output 2 8 2 4 2 2 2 2" xfId="34177"/>
    <cellStyle name="Output 2 8 2 4 2 2 3" xfId="34178"/>
    <cellStyle name="Output 2 8 2 4 2 2 3 2" xfId="34179"/>
    <cellStyle name="Output 2 8 2 4 2 2 4" xfId="34180"/>
    <cellStyle name="Output 2 8 2 4 2 3" xfId="34181"/>
    <cellStyle name="Output 2 8 2 4 2 3 2" xfId="34182"/>
    <cellStyle name="Output 2 8 2 4 2 3 2 2" xfId="34183"/>
    <cellStyle name="Output 2 8 2 4 2 3 3" xfId="34184"/>
    <cellStyle name="Output 2 8 2 4 2 4" xfId="34185"/>
    <cellStyle name="Output 2 8 2 4 2 4 2" xfId="34186"/>
    <cellStyle name="Output 2 8 2 4 2 5" xfId="34187"/>
    <cellStyle name="Output 2 8 2 4 3" xfId="34188"/>
    <cellStyle name="Output 2 8 2 4 3 2" xfId="34189"/>
    <cellStyle name="Output 2 8 2 4 3 2 2" xfId="34190"/>
    <cellStyle name="Output 2 8 2 4 3 3" xfId="34191"/>
    <cellStyle name="Output 2 8 2 4 3 3 2" xfId="34192"/>
    <cellStyle name="Output 2 8 2 4 3 4" xfId="34193"/>
    <cellStyle name="Output 2 8 2 4 4" xfId="34194"/>
    <cellStyle name="Output 2 8 2 4 4 2" xfId="34195"/>
    <cellStyle name="Output 2 8 2 4 4 2 2" xfId="34196"/>
    <cellStyle name="Output 2 8 2 4 4 3" xfId="34197"/>
    <cellStyle name="Output 2 8 2 4 5" xfId="34198"/>
    <cellStyle name="Output 2 8 2 4 5 2" xfId="34199"/>
    <cellStyle name="Output 2 8 2 4 6" xfId="34200"/>
    <cellStyle name="Output 2 8 2 5" xfId="34201"/>
    <cellStyle name="Output 2 8 2 5 2" xfId="34202"/>
    <cellStyle name="Output 2 8 2 5 2 2" xfId="34203"/>
    <cellStyle name="Output 2 8 2 5 2 2 2" xfId="34204"/>
    <cellStyle name="Output 2 8 2 5 2 3" xfId="34205"/>
    <cellStyle name="Output 2 8 2 5 2 3 2" xfId="34206"/>
    <cellStyle name="Output 2 8 2 5 2 4" xfId="34207"/>
    <cellStyle name="Output 2 8 2 5 3" xfId="34208"/>
    <cellStyle name="Output 2 8 2 5 3 2" xfId="34209"/>
    <cellStyle name="Output 2 8 2 5 3 2 2" xfId="34210"/>
    <cellStyle name="Output 2 8 2 5 3 3" xfId="34211"/>
    <cellStyle name="Output 2 8 2 5 4" xfId="34212"/>
    <cellStyle name="Output 2 8 2 5 4 2" xfId="34213"/>
    <cellStyle name="Output 2 8 2 5 5" xfId="34214"/>
    <cellStyle name="Output 2 8 2 6" xfId="34215"/>
    <cellStyle name="Output 2 8 2 6 2" xfId="34216"/>
    <cellStyle name="Output 2 8 2 6 2 2" xfId="34217"/>
    <cellStyle name="Output 2 8 2 6 3" xfId="34218"/>
    <cellStyle name="Output 2 8 2 6 3 2" xfId="34219"/>
    <cellStyle name="Output 2 8 2 6 4" xfId="34220"/>
    <cellStyle name="Output 2 8 2 7" xfId="34221"/>
    <cellStyle name="Output 2 8 2 7 2" xfId="34222"/>
    <cellStyle name="Output 2 8 2 7 2 2" xfId="34223"/>
    <cellStyle name="Output 2 8 2 7 3" xfId="34224"/>
    <cellStyle name="Output 2 8 2 8" xfId="34225"/>
    <cellStyle name="Output 2 8 2 8 2" xfId="34226"/>
    <cellStyle name="Output 2 8 2 9" xfId="34227"/>
    <cellStyle name="Output 2 8 3" xfId="34228"/>
    <cellStyle name="Output 2 8 3 2" xfId="34229"/>
    <cellStyle name="Output 2 8 3 2 2" xfId="34230"/>
    <cellStyle name="Output 2 8 3 2 2 2" xfId="34231"/>
    <cellStyle name="Output 2 8 3 2 2 2 2" xfId="34232"/>
    <cellStyle name="Output 2 8 3 2 2 2 2 2" xfId="34233"/>
    <cellStyle name="Output 2 8 3 2 2 2 2 2 2" xfId="34234"/>
    <cellStyle name="Output 2 8 3 2 2 2 2 3" xfId="34235"/>
    <cellStyle name="Output 2 8 3 2 2 2 2 3 2" xfId="34236"/>
    <cellStyle name="Output 2 8 3 2 2 2 2 4" xfId="34237"/>
    <cellStyle name="Output 2 8 3 2 2 2 3" xfId="34238"/>
    <cellStyle name="Output 2 8 3 2 2 2 3 2" xfId="34239"/>
    <cellStyle name="Output 2 8 3 2 2 2 3 2 2" xfId="34240"/>
    <cellStyle name="Output 2 8 3 2 2 2 3 3" xfId="34241"/>
    <cellStyle name="Output 2 8 3 2 2 2 4" xfId="34242"/>
    <cellStyle name="Output 2 8 3 2 2 2 4 2" xfId="34243"/>
    <cellStyle name="Output 2 8 3 2 2 2 5" xfId="34244"/>
    <cellStyle name="Output 2 8 3 2 2 3" xfId="34245"/>
    <cellStyle name="Output 2 8 3 2 2 3 2" xfId="34246"/>
    <cellStyle name="Output 2 8 3 2 2 3 2 2" xfId="34247"/>
    <cellStyle name="Output 2 8 3 2 2 3 3" xfId="34248"/>
    <cellStyle name="Output 2 8 3 2 2 3 3 2" xfId="34249"/>
    <cellStyle name="Output 2 8 3 2 2 3 4" xfId="34250"/>
    <cellStyle name="Output 2 8 3 2 2 4" xfId="34251"/>
    <cellStyle name="Output 2 8 3 2 2 4 2" xfId="34252"/>
    <cellStyle name="Output 2 8 3 2 2 4 2 2" xfId="34253"/>
    <cellStyle name="Output 2 8 3 2 2 4 3" xfId="34254"/>
    <cellStyle name="Output 2 8 3 2 2 5" xfId="34255"/>
    <cellStyle name="Output 2 8 3 2 2 5 2" xfId="34256"/>
    <cellStyle name="Output 2 8 3 2 2 6" xfId="34257"/>
    <cellStyle name="Output 2 8 3 2 3" xfId="34258"/>
    <cellStyle name="Output 2 8 3 2 3 2" xfId="34259"/>
    <cellStyle name="Output 2 8 3 2 3 2 2" xfId="34260"/>
    <cellStyle name="Output 2 8 3 2 3 2 2 2" xfId="34261"/>
    <cellStyle name="Output 2 8 3 2 3 2 3" xfId="34262"/>
    <cellStyle name="Output 2 8 3 2 3 2 3 2" xfId="34263"/>
    <cellStyle name="Output 2 8 3 2 3 2 4" xfId="34264"/>
    <cellStyle name="Output 2 8 3 2 3 3" xfId="34265"/>
    <cellStyle name="Output 2 8 3 2 3 3 2" xfId="34266"/>
    <cellStyle name="Output 2 8 3 2 3 3 2 2" xfId="34267"/>
    <cellStyle name="Output 2 8 3 2 3 3 3" xfId="34268"/>
    <cellStyle name="Output 2 8 3 2 3 4" xfId="34269"/>
    <cellStyle name="Output 2 8 3 2 3 4 2" xfId="34270"/>
    <cellStyle name="Output 2 8 3 2 3 5" xfId="34271"/>
    <cellStyle name="Output 2 8 3 2 4" xfId="34272"/>
    <cellStyle name="Output 2 8 3 2 4 2" xfId="34273"/>
    <cellStyle name="Output 2 8 3 2 4 2 2" xfId="34274"/>
    <cellStyle name="Output 2 8 3 2 4 3" xfId="34275"/>
    <cellStyle name="Output 2 8 3 2 4 3 2" xfId="34276"/>
    <cellStyle name="Output 2 8 3 2 4 4" xfId="34277"/>
    <cellStyle name="Output 2 8 3 2 5" xfId="34278"/>
    <cellStyle name="Output 2 8 3 2 5 2" xfId="34279"/>
    <cellStyle name="Output 2 8 3 2 5 2 2" xfId="34280"/>
    <cellStyle name="Output 2 8 3 2 5 3" xfId="34281"/>
    <cellStyle name="Output 2 8 3 2 6" xfId="34282"/>
    <cellStyle name="Output 2 8 3 2 6 2" xfId="34283"/>
    <cellStyle name="Output 2 8 3 2 7" xfId="34284"/>
    <cellStyle name="Output 2 8 3 3" xfId="34285"/>
    <cellStyle name="Output 2 8 3 3 2" xfId="34286"/>
    <cellStyle name="Output 2 8 3 3 2 2" xfId="34287"/>
    <cellStyle name="Output 2 8 3 3 2 2 2" xfId="34288"/>
    <cellStyle name="Output 2 8 3 3 2 2 2 2" xfId="34289"/>
    <cellStyle name="Output 2 8 3 3 2 2 3" xfId="34290"/>
    <cellStyle name="Output 2 8 3 3 2 2 3 2" xfId="34291"/>
    <cellStyle name="Output 2 8 3 3 2 2 4" xfId="34292"/>
    <cellStyle name="Output 2 8 3 3 2 3" xfId="34293"/>
    <cellStyle name="Output 2 8 3 3 2 3 2" xfId="34294"/>
    <cellStyle name="Output 2 8 3 3 2 3 2 2" xfId="34295"/>
    <cellStyle name="Output 2 8 3 3 2 3 3" xfId="34296"/>
    <cellStyle name="Output 2 8 3 3 2 4" xfId="34297"/>
    <cellStyle name="Output 2 8 3 3 2 4 2" xfId="34298"/>
    <cellStyle name="Output 2 8 3 3 2 5" xfId="34299"/>
    <cellStyle name="Output 2 8 3 3 3" xfId="34300"/>
    <cellStyle name="Output 2 8 3 3 3 2" xfId="34301"/>
    <cellStyle name="Output 2 8 3 3 3 2 2" xfId="34302"/>
    <cellStyle name="Output 2 8 3 3 3 3" xfId="34303"/>
    <cellStyle name="Output 2 8 3 3 3 3 2" xfId="34304"/>
    <cellStyle name="Output 2 8 3 3 3 4" xfId="34305"/>
    <cellStyle name="Output 2 8 3 3 4" xfId="34306"/>
    <cellStyle name="Output 2 8 3 3 4 2" xfId="34307"/>
    <cellStyle name="Output 2 8 3 3 4 2 2" xfId="34308"/>
    <cellStyle name="Output 2 8 3 3 4 3" xfId="34309"/>
    <cellStyle name="Output 2 8 3 3 5" xfId="34310"/>
    <cellStyle name="Output 2 8 3 3 5 2" xfId="34311"/>
    <cellStyle name="Output 2 8 3 3 6" xfId="34312"/>
    <cellStyle name="Output 2 8 3 4" xfId="34313"/>
    <cellStyle name="Output 2 8 3 4 2" xfId="34314"/>
    <cellStyle name="Output 2 8 3 4 2 2" xfId="34315"/>
    <cellStyle name="Output 2 8 3 4 2 2 2" xfId="34316"/>
    <cellStyle name="Output 2 8 3 4 2 3" xfId="34317"/>
    <cellStyle name="Output 2 8 3 4 2 3 2" xfId="34318"/>
    <cellStyle name="Output 2 8 3 4 2 4" xfId="34319"/>
    <cellStyle name="Output 2 8 3 4 3" xfId="34320"/>
    <cellStyle name="Output 2 8 3 4 3 2" xfId="34321"/>
    <cellStyle name="Output 2 8 3 4 3 2 2" xfId="34322"/>
    <cellStyle name="Output 2 8 3 4 3 3" xfId="34323"/>
    <cellStyle name="Output 2 8 3 4 4" xfId="34324"/>
    <cellStyle name="Output 2 8 3 4 4 2" xfId="34325"/>
    <cellStyle name="Output 2 8 3 4 5" xfId="34326"/>
    <cellStyle name="Output 2 8 3 5" xfId="34327"/>
    <cellStyle name="Output 2 8 3 5 2" xfId="34328"/>
    <cellStyle name="Output 2 8 3 5 2 2" xfId="34329"/>
    <cellStyle name="Output 2 8 3 5 3" xfId="34330"/>
    <cellStyle name="Output 2 8 3 5 3 2" xfId="34331"/>
    <cellStyle name="Output 2 8 3 5 4" xfId="34332"/>
    <cellStyle name="Output 2 8 3 6" xfId="34333"/>
    <cellStyle name="Output 2 8 3 6 2" xfId="34334"/>
    <cellStyle name="Output 2 8 3 6 2 2" xfId="34335"/>
    <cellStyle name="Output 2 8 3 6 3" xfId="34336"/>
    <cellStyle name="Output 2 8 3 7" xfId="34337"/>
    <cellStyle name="Output 2 8 3 7 2" xfId="34338"/>
    <cellStyle name="Output 2 8 3 8" xfId="34339"/>
    <cellStyle name="Output 2 8 4" xfId="34340"/>
    <cellStyle name="Output 2 8 4 2" xfId="34341"/>
    <cellStyle name="Output 2 8 4 2 2" xfId="34342"/>
    <cellStyle name="Output 2 8 4 2 2 2" xfId="34343"/>
    <cellStyle name="Output 2 8 4 2 2 2 2" xfId="34344"/>
    <cellStyle name="Output 2 8 4 2 2 2 2 2" xfId="34345"/>
    <cellStyle name="Output 2 8 4 2 2 2 3" xfId="34346"/>
    <cellStyle name="Output 2 8 4 2 2 2 3 2" xfId="34347"/>
    <cellStyle name="Output 2 8 4 2 2 2 4" xfId="34348"/>
    <cellStyle name="Output 2 8 4 2 2 3" xfId="34349"/>
    <cellStyle name="Output 2 8 4 2 2 3 2" xfId="34350"/>
    <cellStyle name="Output 2 8 4 2 2 3 2 2" xfId="34351"/>
    <cellStyle name="Output 2 8 4 2 2 3 3" xfId="34352"/>
    <cellStyle name="Output 2 8 4 2 2 4" xfId="34353"/>
    <cellStyle name="Output 2 8 4 2 2 4 2" xfId="34354"/>
    <cellStyle name="Output 2 8 4 2 2 5" xfId="34355"/>
    <cellStyle name="Output 2 8 4 2 3" xfId="34356"/>
    <cellStyle name="Output 2 8 4 2 3 2" xfId="34357"/>
    <cellStyle name="Output 2 8 4 2 3 2 2" xfId="34358"/>
    <cellStyle name="Output 2 8 4 2 3 3" xfId="34359"/>
    <cellStyle name="Output 2 8 4 2 3 3 2" xfId="34360"/>
    <cellStyle name="Output 2 8 4 2 3 4" xfId="34361"/>
    <cellStyle name="Output 2 8 4 2 4" xfId="34362"/>
    <cellStyle name="Output 2 8 4 2 4 2" xfId="34363"/>
    <cellStyle name="Output 2 8 4 2 4 2 2" xfId="34364"/>
    <cellStyle name="Output 2 8 4 2 4 3" xfId="34365"/>
    <cellStyle name="Output 2 8 4 2 5" xfId="34366"/>
    <cellStyle name="Output 2 8 4 2 5 2" xfId="34367"/>
    <cellStyle name="Output 2 8 4 2 6" xfId="34368"/>
    <cellStyle name="Output 2 8 4 3" xfId="34369"/>
    <cellStyle name="Output 2 8 4 3 2" xfId="34370"/>
    <cellStyle name="Output 2 8 4 3 2 2" xfId="34371"/>
    <cellStyle name="Output 2 8 4 3 2 2 2" xfId="34372"/>
    <cellStyle name="Output 2 8 4 3 2 3" xfId="34373"/>
    <cellStyle name="Output 2 8 4 3 2 3 2" xfId="34374"/>
    <cellStyle name="Output 2 8 4 3 2 4" xfId="34375"/>
    <cellStyle name="Output 2 8 4 3 3" xfId="34376"/>
    <cellStyle name="Output 2 8 4 3 3 2" xfId="34377"/>
    <cellStyle name="Output 2 8 4 3 3 2 2" xfId="34378"/>
    <cellStyle name="Output 2 8 4 3 3 3" xfId="34379"/>
    <cellStyle name="Output 2 8 4 3 4" xfId="34380"/>
    <cellStyle name="Output 2 8 4 3 4 2" xfId="34381"/>
    <cellStyle name="Output 2 8 4 3 5" xfId="34382"/>
    <cellStyle name="Output 2 8 4 4" xfId="34383"/>
    <cellStyle name="Output 2 8 4 4 2" xfId="34384"/>
    <cellStyle name="Output 2 8 4 4 2 2" xfId="34385"/>
    <cellStyle name="Output 2 8 4 4 3" xfId="34386"/>
    <cellStyle name="Output 2 8 4 4 3 2" xfId="34387"/>
    <cellStyle name="Output 2 8 4 4 4" xfId="34388"/>
    <cellStyle name="Output 2 8 4 5" xfId="34389"/>
    <cellStyle name="Output 2 8 4 5 2" xfId="34390"/>
    <cellStyle name="Output 2 8 4 5 2 2" xfId="34391"/>
    <cellStyle name="Output 2 8 4 5 3" xfId="34392"/>
    <cellStyle name="Output 2 8 4 6" xfId="34393"/>
    <cellStyle name="Output 2 8 4 6 2" xfId="34394"/>
    <cellStyle name="Output 2 8 4 7" xfId="34395"/>
    <cellStyle name="Output 2 8 5" xfId="34396"/>
    <cellStyle name="Output 2 8 5 2" xfId="34397"/>
    <cellStyle name="Output 2 8 5 2 2" xfId="34398"/>
    <cellStyle name="Output 2 8 5 2 2 2" xfId="34399"/>
    <cellStyle name="Output 2 8 5 2 2 2 2" xfId="34400"/>
    <cellStyle name="Output 2 8 5 2 2 3" xfId="34401"/>
    <cellStyle name="Output 2 8 5 2 2 3 2" xfId="34402"/>
    <cellStyle name="Output 2 8 5 2 2 4" xfId="34403"/>
    <cellStyle name="Output 2 8 5 2 3" xfId="34404"/>
    <cellStyle name="Output 2 8 5 2 3 2" xfId="34405"/>
    <cellStyle name="Output 2 8 5 2 3 2 2" xfId="34406"/>
    <cellStyle name="Output 2 8 5 2 3 3" xfId="34407"/>
    <cellStyle name="Output 2 8 5 2 4" xfId="34408"/>
    <cellStyle name="Output 2 8 5 2 4 2" xfId="34409"/>
    <cellStyle name="Output 2 8 5 2 5" xfId="34410"/>
    <cellStyle name="Output 2 8 5 3" xfId="34411"/>
    <cellStyle name="Output 2 8 5 3 2" xfId="34412"/>
    <cellStyle name="Output 2 8 5 3 2 2" xfId="34413"/>
    <cellStyle name="Output 2 8 5 3 3" xfId="34414"/>
    <cellStyle name="Output 2 8 5 3 3 2" xfId="34415"/>
    <cellStyle name="Output 2 8 5 3 4" xfId="34416"/>
    <cellStyle name="Output 2 8 5 4" xfId="34417"/>
    <cellStyle name="Output 2 8 5 4 2" xfId="34418"/>
    <cellStyle name="Output 2 8 5 4 2 2" xfId="34419"/>
    <cellStyle name="Output 2 8 5 4 3" xfId="34420"/>
    <cellStyle name="Output 2 8 5 5" xfId="34421"/>
    <cellStyle name="Output 2 8 5 5 2" xfId="34422"/>
    <cellStyle name="Output 2 8 5 6" xfId="34423"/>
    <cellStyle name="Output 2 8 6" xfId="34424"/>
    <cellStyle name="Output 2 8 6 2" xfId="34425"/>
    <cellStyle name="Output 2 8 6 2 2" xfId="34426"/>
    <cellStyle name="Output 2 8 6 2 2 2" xfId="34427"/>
    <cellStyle name="Output 2 8 6 2 3" xfId="34428"/>
    <cellStyle name="Output 2 8 6 2 3 2" xfId="34429"/>
    <cellStyle name="Output 2 8 6 2 4" xfId="34430"/>
    <cellStyle name="Output 2 8 6 3" xfId="34431"/>
    <cellStyle name="Output 2 8 6 3 2" xfId="34432"/>
    <cellStyle name="Output 2 8 6 3 2 2" xfId="34433"/>
    <cellStyle name="Output 2 8 6 3 3" xfId="34434"/>
    <cellStyle name="Output 2 8 6 4" xfId="34435"/>
    <cellStyle name="Output 2 8 6 4 2" xfId="34436"/>
    <cellStyle name="Output 2 8 6 5" xfId="34437"/>
    <cellStyle name="Output 2 8 7" xfId="34438"/>
    <cellStyle name="Output 2 8 7 2" xfId="34439"/>
    <cellStyle name="Output 2 8 7 2 2" xfId="34440"/>
    <cellStyle name="Output 2 8 7 3" xfId="34441"/>
    <cellStyle name="Output 2 8 7 3 2" xfId="34442"/>
    <cellStyle name="Output 2 8 7 4" xfId="34443"/>
    <cellStyle name="Output 2 8 8" xfId="34444"/>
    <cellStyle name="Output 2 8 8 2" xfId="34445"/>
    <cellStyle name="Output 2 8 8 2 2" xfId="34446"/>
    <cellStyle name="Output 2 8 8 3" xfId="34447"/>
    <cellStyle name="Output 2 8 9" xfId="34448"/>
    <cellStyle name="Output 2 8 9 2" xfId="34449"/>
    <cellStyle name="Output 2 9" xfId="34450"/>
    <cellStyle name="Output 2 9 2" xfId="34451"/>
    <cellStyle name="Output 2 9 2 2" xfId="34452"/>
    <cellStyle name="Output 2 9 2 2 2" xfId="34453"/>
    <cellStyle name="Output 2 9 2 2 2 2" xfId="34454"/>
    <cellStyle name="Output 2 9 2 2 2 2 2" xfId="34455"/>
    <cellStyle name="Output 2 9 2 2 2 2 2 2" xfId="34456"/>
    <cellStyle name="Output 2 9 2 2 2 2 2 2 2" xfId="34457"/>
    <cellStyle name="Output 2 9 2 2 2 2 2 3" xfId="34458"/>
    <cellStyle name="Output 2 9 2 2 2 2 2 3 2" xfId="34459"/>
    <cellStyle name="Output 2 9 2 2 2 2 2 4" xfId="34460"/>
    <cellStyle name="Output 2 9 2 2 2 2 3" xfId="34461"/>
    <cellStyle name="Output 2 9 2 2 2 2 3 2" xfId="34462"/>
    <cellStyle name="Output 2 9 2 2 2 2 3 2 2" xfId="34463"/>
    <cellStyle name="Output 2 9 2 2 2 2 3 3" xfId="34464"/>
    <cellStyle name="Output 2 9 2 2 2 2 4" xfId="34465"/>
    <cellStyle name="Output 2 9 2 2 2 2 4 2" xfId="34466"/>
    <cellStyle name="Output 2 9 2 2 2 2 5" xfId="34467"/>
    <cellStyle name="Output 2 9 2 2 2 3" xfId="34468"/>
    <cellStyle name="Output 2 9 2 2 2 3 2" xfId="34469"/>
    <cellStyle name="Output 2 9 2 2 2 3 2 2" xfId="34470"/>
    <cellStyle name="Output 2 9 2 2 2 3 3" xfId="34471"/>
    <cellStyle name="Output 2 9 2 2 2 3 3 2" xfId="34472"/>
    <cellStyle name="Output 2 9 2 2 2 3 4" xfId="34473"/>
    <cellStyle name="Output 2 9 2 2 2 4" xfId="34474"/>
    <cellStyle name="Output 2 9 2 2 2 4 2" xfId="34475"/>
    <cellStyle name="Output 2 9 2 2 2 4 2 2" xfId="34476"/>
    <cellStyle name="Output 2 9 2 2 2 4 3" xfId="34477"/>
    <cellStyle name="Output 2 9 2 2 2 5" xfId="34478"/>
    <cellStyle name="Output 2 9 2 2 2 5 2" xfId="34479"/>
    <cellStyle name="Output 2 9 2 2 2 6" xfId="34480"/>
    <cellStyle name="Output 2 9 2 2 3" xfId="34481"/>
    <cellStyle name="Output 2 9 2 2 3 2" xfId="34482"/>
    <cellStyle name="Output 2 9 2 2 3 2 2" xfId="34483"/>
    <cellStyle name="Output 2 9 2 2 3 2 2 2" xfId="34484"/>
    <cellStyle name="Output 2 9 2 2 3 2 3" xfId="34485"/>
    <cellStyle name="Output 2 9 2 2 3 2 3 2" xfId="34486"/>
    <cellStyle name="Output 2 9 2 2 3 2 4" xfId="34487"/>
    <cellStyle name="Output 2 9 2 2 3 3" xfId="34488"/>
    <cellStyle name="Output 2 9 2 2 3 3 2" xfId="34489"/>
    <cellStyle name="Output 2 9 2 2 3 3 2 2" xfId="34490"/>
    <cellStyle name="Output 2 9 2 2 3 3 3" xfId="34491"/>
    <cellStyle name="Output 2 9 2 2 3 4" xfId="34492"/>
    <cellStyle name="Output 2 9 2 2 3 4 2" xfId="34493"/>
    <cellStyle name="Output 2 9 2 2 3 5" xfId="34494"/>
    <cellStyle name="Output 2 9 2 2 4" xfId="34495"/>
    <cellStyle name="Output 2 9 2 2 4 2" xfId="34496"/>
    <cellStyle name="Output 2 9 2 2 4 2 2" xfId="34497"/>
    <cellStyle name="Output 2 9 2 2 4 3" xfId="34498"/>
    <cellStyle name="Output 2 9 2 2 4 3 2" xfId="34499"/>
    <cellStyle name="Output 2 9 2 2 4 4" xfId="34500"/>
    <cellStyle name="Output 2 9 2 2 5" xfId="34501"/>
    <cellStyle name="Output 2 9 2 2 5 2" xfId="34502"/>
    <cellStyle name="Output 2 9 2 2 5 2 2" xfId="34503"/>
    <cellStyle name="Output 2 9 2 2 5 3" xfId="34504"/>
    <cellStyle name="Output 2 9 2 2 6" xfId="34505"/>
    <cellStyle name="Output 2 9 2 2 6 2" xfId="34506"/>
    <cellStyle name="Output 2 9 2 2 7" xfId="34507"/>
    <cellStyle name="Output 2 9 2 3" xfId="34508"/>
    <cellStyle name="Output 2 9 2 3 2" xfId="34509"/>
    <cellStyle name="Output 2 9 2 3 2 2" xfId="34510"/>
    <cellStyle name="Output 2 9 2 3 2 2 2" xfId="34511"/>
    <cellStyle name="Output 2 9 2 3 2 2 2 2" xfId="34512"/>
    <cellStyle name="Output 2 9 2 3 2 2 3" xfId="34513"/>
    <cellStyle name="Output 2 9 2 3 2 2 3 2" xfId="34514"/>
    <cellStyle name="Output 2 9 2 3 2 2 4" xfId="34515"/>
    <cellStyle name="Output 2 9 2 3 2 3" xfId="34516"/>
    <cellStyle name="Output 2 9 2 3 2 3 2" xfId="34517"/>
    <cellStyle name="Output 2 9 2 3 2 3 2 2" xfId="34518"/>
    <cellStyle name="Output 2 9 2 3 2 3 3" xfId="34519"/>
    <cellStyle name="Output 2 9 2 3 2 4" xfId="34520"/>
    <cellStyle name="Output 2 9 2 3 2 4 2" xfId="34521"/>
    <cellStyle name="Output 2 9 2 3 2 5" xfId="34522"/>
    <cellStyle name="Output 2 9 2 3 3" xfId="34523"/>
    <cellStyle name="Output 2 9 2 3 3 2" xfId="34524"/>
    <cellStyle name="Output 2 9 2 3 3 2 2" xfId="34525"/>
    <cellStyle name="Output 2 9 2 3 3 3" xfId="34526"/>
    <cellStyle name="Output 2 9 2 3 3 3 2" xfId="34527"/>
    <cellStyle name="Output 2 9 2 3 3 4" xfId="34528"/>
    <cellStyle name="Output 2 9 2 3 4" xfId="34529"/>
    <cellStyle name="Output 2 9 2 3 4 2" xfId="34530"/>
    <cellStyle name="Output 2 9 2 3 4 2 2" xfId="34531"/>
    <cellStyle name="Output 2 9 2 3 4 3" xfId="34532"/>
    <cellStyle name="Output 2 9 2 3 5" xfId="34533"/>
    <cellStyle name="Output 2 9 2 3 5 2" xfId="34534"/>
    <cellStyle name="Output 2 9 2 3 6" xfId="34535"/>
    <cellStyle name="Output 2 9 2 4" xfId="34536"/>
    <cellStyle name="Output 2 9 2 4 2" xfId="34537"/>
    <cellStyle name="Output 2 9 2 4 2 2" xfId="34538"/>
    <cellStyle name="Output 2 9 2 4 2 2 2" xfId="34539"/>
    <cellStyle name="Output 2 9 2 4 2 3" xfId="34540"/>
    <cellStyle name="Output 2 9 2 4 2 3 2" xfId="34541"/>
    <cellStyle name="Output 2 9 2 4 2 4" xfId="34542"/>
    <cellStyle name="Output 2 9 2 4 3" xfId="34543"/>
    <cellStyle name="Output 2 9 2 4 3 2" xfId="34544"/>
    <cellStyle name="Output 2 9 2 4 3 2 2" xfId="34545"/>
    <cellStyle name="Output 2 9 2 4 3 3" xfId="34546"/>
    <cellStyle name="Output 2 9 2 4 4" xfId="34547"/>
    <cellStyle name="Output 2 9 2 4 4 2" xfId="34548"/>
    <cellStyle name="Output 2 9 2 4 5" xfId="34549"/>
    <cellStyle name="Output 2 9 2 5" xfId="34550"/>
    <cellStyle name="Output 2 9 2 5 2" xfId="34551"/>
    <cellStyle name="Output 2 9 2 5 2 2" xfId="34552"/>
    <cellStyle name="Output 2 9 2 5 3" xfId="34553"/>
    <cellStyle name="Output 2 9 2 5 3 2" xfId="34554"/>
    <cellStyle name="Output 2 9 2 5 4" xfId="34555"/>
    <cellStyle name="Output 2 9 2 6" xfId="34556"/>
    <cellStyle name="Output 2 9 2 6 2" xfId="34557"/>
    <cellStyle name="Output 2 9 2 6 2 2" xfId="34558"/>
    <cellStyle name="Output 2 9 2 6 3" xfId="34559"/>
    <cellStyle name="Output 2 9 2 7" xfId="34560"/>
    <cellStyle name="Output 2 9 2 7 2" xfId="34561"/>
    <cellStyle name="Output 2 9 2 8" xfId="34562"/>
    <cellStyle name="Output 2 9 3" xfId="34563"/>
    <cellStyle name="Output 2 9 3 2" xfId="34564"/>
    <cellStyle name="Output 2 9 3 2 2" xfId="34565"/>
    <cellStyle name="Output 2 9 3 2 2 2" xfId="34566"/>
    <cellStyle name="Output 2 9 3 2 2 2 2" xfId="34567"/>
    <cellStyle name="Output 2 9 3 2 2 2 2 2" xfId="34568"/>
    <cellStyle name="Output 2 9 3 2 2 2 3" xfId="34569"/>
    <cellStyle name="Output 2 9 3 2 2 2 3 2" xfId="34570"/>
    <cellStyle name="Output 2 9 3 2 2 2 4" xfId="34571"/>
    <cellStyle name="Output 2 9 3 2 2 3" xfId="34572"/>
    <cellStyle name="Output 2 9 3 2 2 3 2" xfId="34573"/>
    <cellStyle name="Output 2 9 3 2 2 3 2 2" xfId="34574"/>
    <cellStyle name="Output 2 9 3 2 2 3 3" xfId="34575"/>
    <cellStyle name="Output 2 9 3 2 2 4" xfId="34576"/>
    <cellStyle name="Output 2 9 3 2 2 4 2" xfId="34577"/>
    <cellStyle name="Output 2 9 3 2 2 5" xfId="34578"/>
    <cellStyle name="Output 2 9 3 2 3" xfId="34579"/>
    <cellStyle name="Output 2 9 3 2 3 2" xfId="34580"/>
    <cellStyle name="Output 2 9 3 2 3 2 2" xfId="34581"/>
    <cellStyle name="Output 2 9 3 2 3 3" xfId="34582"/>
    <cellStyle name="Output 2 9 3 2 3 3 2" xfId="34583"/>
    <cellStyle name="Output 2 9 3 2 3 4" xfId="34584"/>
    <cellStyle name="Output 2 9 3 2 4" xfId="34585"/>
    <cellStyle name="Output 2 9 3 2 4 2" xfId="34586"/>
    <cellStyle name="Output 2 9 3 2 4 2 2" xfId="34587"/>
    <cellStyle name="Output 2 9 3 2 4 3" xfId="34588"/>
    <cellStyle name="Output 2 9 3 2 5" xfId="34589"/>
    <cellStyle name="Output 2 9 3 2 5 2" xfId="34590"/>
    <cellStyle name="Output 2 9 3 2 6" xfId="34591"/>
    <cellStyle name="Output 2 9 3 3" xfId="34592"/>
    <cellStyle name="Output 2 9 3 3 2" xfId="34593"/>
    <cellStyle name="Output 2 9 3 3 2 2" xfId="34594"/>
    <cellStyle name="Output 2 9 3 3 2 2 2" xfId="34595"/>
    <cellStyle name="Output 2 9 3 3 2 3" xfId="34596"/>
    <cellStyle name="Output 2 9 3 3 2 3 2" xfId="34597"/>
    <cellStyle name="Output 2 9 3 3 2 4" xfId="34598"/>
    <cellStyle name="Output 2 9 3 3 3" xfId="34599"/>
    <cellStyle name="Output 2 9 3 3 3 2" xfId="34600"/>
    <cellStyle name="Output 2 9 3 3 3 2 2" xfId="34601"/>
    <cellStyle name="Output 2 9 3 3 3 3" xfId="34602"/>
    <cellStyle name="Output 2 9 3 3 4" xfId="34603"/>
    <cellStyle name="Output 2 9 3 3 4 2" xfId="34604"/>
    <cellStyle name="Output 2 9 3 3 5" xfId="34605"/>
    <cellStyle name="Output 2 9 3 4" xfId="34606"/>
    <cellStyle name="Output 2 9 3 4 2" xfId="34607"/>
    <cellStyle name="Output 2 9 3 4 2 2" xfId="34608"/>
    <cellStyle name="Output 2 9 3 4 3" xfId="34609"/>
    <cellStyle name="Output 2 9 3 4 3 2" xfId="34610"/>
    <cellStyle name="Output 2 9 3 4 4" xfId="34611"/>
    <cellStyle name="Output 2 9 3 5" xfId="34612"/>
    <cellStyle name="Output 2 9 3 5 2" xfId="34613"/>
    <cellStyle name="Output 2 9 3 5 2 2" xfId="34614"/>
    <cellStyle name="Output 2 9 3 5 3" xfId="34615"/>
    <cellStyle name="Output 2 9 3 6" xfId="34616"/>
    <cellStyle name="Output 2 9 3 6 2" xfId="34617"/>
    <cellStyle name="Output 2 9 3 7" xfId="34618"/>
    <cellStyle name="Output 2 9 4" xfId="34619"/>
    <cellStyle name="Output 2 9 4 2" xfId="34620"/>
    <cellStyle name="Output 2 9 4 2 2" xfId="34621"/>
    <cellStyle name="Output 2 9 4 2 2 2" xfId="34622"/>
    <cellStyle name="Output 2 9 4 2 2 2 2" xfId="34623"/>
    <cellStyle name="Output 2 9 4 2 2 3" xfId="34624"/>
    <cellStyle name="Output 2 9 4 2 2 3 2" xfId="34625"/>
    <cellStyle name="Output 2 9 4 2 2 4" xfId="34626"/>
    <cellStyle name="Output 2 9 4 2 3" xfId="34627"/>
    <cellStyle name="Output 2 9 4 2 3 2" xfId="34628"/>
    <cellStyle name="Output 2 9 4 2 3 2 2" xfId="34629"/>
    <cellStyle name="Output 2 9 4 2 3 3" xfId="34630"/>
    <cellStyle name="Output 2 9 4 2 4" xfId="34631"/>
    <cellStyle name="Output 2 9 4 2 4 2" xfId="34632"/>
    <cellStyle name="Output 2 9 4 2 5" xfId="34633"/>
    <cellStyle name="Output 2 9 4 3" xfId="34634"/>
    <cellStyle name="Output 2 9 4 3 2" xfId="34635"/>
    <cellStyle name="Output 2 9 4 3 2 2" xfId="34636"/>
    <cellStyle name="Output 2 9 4 3 3" xfId="34637"/>
    <cellStyle name="Output 2 9 4 3 3 2" xfId="34638"/>
    <cellStyle name="Output 2 9 4 3 4" xfId="34639"/>
    <cellStyle name="Output 2 9 4 4" xfId="34640"/>
    <cellStyle name="Output 2 9 4 4 2" xfId="34641"/>
    <cellStyle name="Output 2 9 4 4 2 2" xfId="34642"/>
    <cellStyle name="Output 2 9 4 4 3" xfId="34643"/>
    <cellStyle name="Output 2 9 4 5" xfId="34644"/>
    <cellStyle name="Output 2 9 4 5 2" xfId="34645"/>
    <cellStyle name="Output 2 9 4 6" xfId="34646"/>
    <cellStyle name="Output 2 9 5" xfId="34647"/>
    <cellStyle name="Output 2 9 5 2" xfId="34648"/>
    <cellStyle name="Output 2 9 5 2 2" xfId="34649"/>
    <cellStyle name="Output 2 9 5 2 2 2" xfId="34650"/>
    <cellStyle name="Output 2 9 5 2 3" xfId="34651"/>
    <cellStyle name="Output 2 9 5 2 3 2" xfId="34652"/>
    <cellStyle name="Output 2 9 5 2 4" xfId="34653"/>
    <cellStyle name="Output 2 9 5 3" xfId="34654"/>
    <cellStyle name="Output 2 9 5 3 2" xfId="34655"/>
    <cellStyle name="Output 2 9 5 3 2 2" xfId="34656"/>
    <cellStyle name="Output 2 9 5 3 3" xfId="34657"/>
    <cellStyle name="Output 2 9 5 4" xfId="34658"/>
    <cellStyle name="Output 2 9 5 4 2" xfId="34659"/>
    <cellStyle name="Output 2 9 5 5" xfId="34660"/>
    <cellStyle name="Output 2 9 6" xfId="34661"/>
    <cellStyle name="Output 2 9 6 2" xfId="34662"/>
    <cellStyle name="Output 2 9 6 2 2" xfId="34663"/>
    <cellStyle name="Output 2 9 6 3" xfId="34664"/>
    <cellStyle name="Output 2 9 6 3 2" xfId="34665"/>
    <cellStyle name="Output 2 9 6 4" xfId="34666"/>
    <cellStyle name="Output 2 9 7" xfId="34667"/>
    <cellStyle name="Output 2 9 7 2" xfId="34668"/>
    <cellStyle name="Output 2 9 7 2 2" xfId="34669"/>
    <cellStyle name="Output 2 9 7 3" xfId="34670"/>
    <cellStyle name="Output 2 9 8" xfId="34671"/>
    <cellStyle name="Output 2 9 8 2" xfId="34672"/>
    <cellStyle name="Output 2 9 9" xfId="34673"/>
    <cellStyle name="Output 2_Cato Cable  EVT1 Test Report - 20120111" xfId="34674"/>
    <cellStyle name="Output 3" xfId="34675"/>
    <cellStyle name="Output 3 2" xfId="34676"/>
    <cellStyle name="Output 3 2 2" xfId="34677"/>
    <cellStyle name="Output 3 2 2 2" xfId="34678"/>
    <cellStyle name="Output 3 2 3" xfId="34679"/>
    <cellStyle name="Output 3 2 3 2" xfId="34680"/>
    <cellStyle name="Output 3 2 4" xfId="34681"/>
    <cellStyle name="Output 3 3" xfId="34682"/>
    <cellStyle name="Output 3 3 2" xfId="34683"/>
    <cellStyle name="Output 3 3 2 2" xfId="34684"/>
    <cellStyle name="Output 3 3 3" xfId="34685"/>
    <cellStyle name="Output 3 4" xfId="34686"/>
    <cellStyle name="Output 3 4 2" xfId="34687"/>
    <cellStyle name="Output 3 5" xfId="34688"/>
    <cellStyle name="Output 4" xfId="48555"/>
    <cellStyle name="Output 5" xfId="48871"/>
    <cellStyle name="Output 6" xfId="48988"/>
    <cellStyle name="Output 7" xfId="48967"/>
    <cellStyle name="Pénznem [0]_RESULTS" xfId="34689"/>
    <cellStyle name="Pénznem_RESULTS" xfId="34690"/>
    <cellStyle name="Percen - Estilo2" xfId="34691"/>
    <cellStyle name="Percent" xfId="48960" builtinId="5"/>
    <cellStyle name="Percent (0)" xfId="34692"/>
    <cellStyle name="Percent [0]" xfId="34693"/>
    <cellStyle name="Percent [0] 2" xfId="48557"/>
    <cellStyle name="Percent [00]" xfId="34694"/>
    <cellStyle name="Percent [00] 2" xfId="48558"/>
    <cellStyle name="Percent [2]" xfId="34695"/>
    <cellStyle name="Percent 10" xfId="48966"/>
    <cellStyle name="Percent 2" xfId="383"/>
    <cellStyle name="Percent 2 2" xfId="34696"/>
    <cellStyle name="Percent 2 2 2" xfId="48559"/>
    <cellStyle name="Percent 2 3" xfId="34697"/>
    <cellStyle name="Percent 255" xfId="49300"/>
    <cellStyle name="Percent 255 2" xfId="49305"/>
    <cellStyle name="Percent 3" xfId="34698"/>
    <cellStyle name="Percent 3 2" xfId="48560"/>
    <cellStyle name="Percent 3 3" xfId="48990"/>
    <cellStyle name="Percent 4" xfId="34699"/>
    <cellStyle name="Percent 4 2" xfId="49228"/>
    <cellStyle name="Percent 4 2 2" xfId="49237"/>
    <cellStyle name="Percent 4 2 2 2" xfId="49248"/>
    <cellStyle name="Percent 4 2 2 2 2" xfId="49267"/>
    <cellStyle name="Percent 4 2 2 3" xfId="49257"/>
    <cellStyle name="Percent 4 2 3" xfId="49244"/>
    <cellStyle name="Percent 4 2 3 2" xfId="49253"/>
    <cellStyle name="Percent 4 2 3 3" xfId="49263"/>
    <cellStyle name="Percent 4 3" xfId="49232"/>
    <cellStyle name="Percent 4 3 2" xfId="49240"/>
    <cellStyle name="Percent 4 3 2 2" xfId="49249"/>
    <cellStyle name="Percent 4 3 2 3" xfId="49258"/>
    <cellStyle name="Percent 4 3 2 4" xfId="49268"/>
    <cellStyle name="Percent 4 4" xfId="48991"/>
    <cellStyle name="Percent 5" xfId="48954"/>
    <cellStyle name="Percent 5 2" xfId="49273"/>
    <cellStyle name="Percent 5 3" xfId="49234"/>
    <cellStyle name="Percent 6" xfId="49262"/>
    <cellStyle name="Percent 7" xfId="49243"/>
    <cellStyle name="Percent 7 2" xfId="49252"/>
    <cellStyle name="Percent 8" xfId="49274"/>
    <cellStyle name="Percent 9" xfId="48989"/>
    <cellStyle name="PERCENTAGE" xfId="34700"/>
    <cellStyle name="PrePop Currency (0)" xfId="34701"/>
    <cellStyle name="PrePop Currency (0) 2" xfId="48561"/>
    <cellStyle name="PrePop Currency (2)" xfId="34702"/>
    <cellStyle name="PrePop Currency (2) 2" xfId="34703"/>
    <cellStyle name="PrePop Currency (2) 3" xfId="48562"/>
    <cellStyle name="PrePop Units (0)" xfId="34704"/>
    <cellStyle name="PrePop Units (0) 2" xfId="34705"/>
    <cellStyle name="PrePop Units (0) 3" xfId="48563"/>
    <cellStyle name="PrePop Units (1)" xfId="34706"/>
    <cellStyle name="PrePop Units (1) 2" xfId="48564"/>
    <cellStyle name="PrePop Units (2)" xfId="34707"/>
    <cellStyle name="PrePop Units (2) 2" xfId="34708"/>
    <cellStyle name="PrePop Units (2) 3" xfId="48565"/>
    <cellStyle name="Prozent_Currency" xfId="34709"/>
    <cellStyle name="PSChar" xfId="34710"/>
    <cellStyle name="PSDate" xfId="34711"/>
    <cellStyle name="PSDec" xfId="34712"/>
    <cellStyle name="PSHeading" xfId="34713"/>
    <cellStyle name="PSInt" xfId="34714"/>
    <cellStyle name="PSSpacer" xfId="34715"/>
    <cellStyle name="Red" xfId="34716"/>
    <cellStyle name="RowLevel_0" xfId="34717"/>
    <cellStyle name="SAPBEXaggData" xfId="34718"/>
    <cellStyle name="SAPBEXaggData 2" xfId="48566"/>
    <cellStyle name="SAPBEXaggData 3" xfId="48872"/>
    <cellStyle name="SAPBEXaggData 4" xfId="48992"/>
    <cellStyle name="SAPBEXaggDataEmph" xfId="34719"/>
    <cellStyle name="SAPBEXaggDataEmph 2" xfId="48567"/>
    <cellStyle name="SAPBEXaggDataEmph 3" xfId="48873"/>
    <cellStyle name="SAPBEXaggDataEmph 4" xfId="48993"/>
    <cellStyle name="SAPBEXaggItem" xfId="34720"/>
    <cellStyle name="SAPBEXaggItem 2" xfId="48568"/>
    <cellStyle name="SAPBEXaggItem 3" xfId="48874"/>
    <cellStyle name="SAPBEXaggItem 4" xfId="48994"/>
    <cellStyle name="SAPBEXaggItemX" xfId="34721"/>
    <cellStyle name="SAPBEXaggItemX 2" xfId="48569"/>
    <cellStyle name="SAPBEXaggItemX 3" xfId="48875"/>
    <cellStyle name="SAPBEXaggItemX 4" xfId="48995"/>
    <cellStyle name="SAPBEXchaText" xfId="34722"/>
    <cellStyle name="SAPBEXchaText 2" xfId="48570"/>
    <cellStyle name="SAPBEXchaText 3" xfId="48876"/>
    <cellStyle name="SAPBEXchaText 4" xfId="48996"/>
    <cellStyle name="SAPBEXexcBad7" xfId="34723"/>
    <cellStyle name="SAPBEXexcBad7 2" xfId="48571"/>
    <cellStyle name="SAPBEXexcBad7 3" xfId="48877"/>
    <cellStyle name="SAPBEXexcBad7 4" xfId="48997"/>
    <cellStyle name="SAPBEXexcBad8" xfId="34724"/>
    <cellStyle name="SAPBEXexcBad8 2" xfId="48572"/>
    <cellStyle name="SAPBEXexcBad8 3" xfId="48878"/>
    <cellStyle name="SAPBEXexcBad8 4" xfId="48998"/>
    <cellStyle name="SAPBEXexcBad9" xfId="34725"/>
    <cellStyle name="SAPBEXexcBad9 2" xfId="48573"/>
    <cellStyle name="SAPBEXexcBad9 3" xfId="48879"/>
    <cellStyle name="SAPBEXexcBad9 4" xfId="48999"/>
    <cellStyle name="SAPBEXexcCritical4" xfId="34726"/>
    <cellStyle name="SAPBEXexcCritical4 2" xfId="48574"/>
    <cellStyle name="SAPBEXexcCritical4 3" xfId="48880"/>
    <cellStyle name="SAPBEXexcCritical4 4" xfId="49000"/>
    <cellStyle name="SAPBEXexcCritical5" xfId="34727"/>
    <cellStyle name="SAPBEXexcCritical5 2" xfId="48575"/>
    <cellStyle name="SAPBEXexcCritical5 3" xfId="48881"/>
    <cellStyle name="SAPBEXexcCritical5 4" xfId="49001"/>
    <cellStyle name="SAPBEXexcCritical6" xfId="34728"/>
    <cellStyle name="SAPBEXexcCritical6 2" xfId="48576"/>
    <cellStyle name="SAPBEXexcCritical6 3" xfId="48882"/>
    <cellStyle name="SAPBEXexcCritical6 4" xfId="49002"/>
    <cellStyle name="SAPBEXexcGood1" xfId="34729"/>
    <cellStyle name="SAPBEXexcGood1 2" xfId="48577"/>
    <cellStyle name="SAPBEXexcGood1 3" xfId="48883"/>
    <cellStyle name="SAPBEXexcGood1 4" xfId="49003"/>
    <cellStyle name="SAPBEXexcGood2" xfId="34730"/>
    <cellStyle name="SAPBEXexcGood2 2" xfId="48578"/>
    <cellStyle name="SAPBEXexcGood2 3" xfId="48884"/>
    <cellStyle name="SAPBEXexcGood2 4" xfId="49004"/>
    <cellStyle name="SAPBEXexcGood3" xfId="34731"/>
    <cellStyle name="SAPBEXexcGood3 2" xfId="48579"/>
    <cellStyle name="SAPBEXexcGood3 3" xfId="48885"/>
    <cellStyle name="SAPBEXexcGood3 4" xfId="49005"/>
    <cellStyle name="SAPBEXfilterDrill" xfId="34732"/>
    <cellStyle name="SAPBEXfilterDrill 2" xfId="48580"/>
    <cellStyle name="SAPBEXfilterDrill 3" xfId="48886"/>
    <cellStyle name="SAPBEXfilterDrill 4" xfId="49006"/>
    <cellStyle name="SAPBEXfilterItem" xfId="34733"/>
    <cellStyle name="SAPBEXfilterItem 2" xfId="48581"/>
    <cellStyle name="SAPBEXfilterItem 3" xfId="48887"/>
    <cellStyle name="SAPBEXfilterItem 4" xfId="49007"/>
    <cellStyle name="SAPBEXfilterText" xfId="34734"/>
    <cellStyle name="SAPBEXformats" xfId="34735"/>
    <cellStyle name="SAPBEXformats 2" xfId="48582"/>
    <cellStyle name="SAPBEXformats 3" xfId="48888"/>
    <cellStyle name="SAPBEXformats 4" xfId="49008"/>
    <cellStyle name="SAPBEXheaderItem" xfId="34736"/>
    <cellStyle name="SAPBEXheaderItem 2" xfId="48583"/>
    <cellStyle name="SAPBEXheaderItem 3" xfId="48889"/>
    <cellStyle name="SAPBEXheaderItem 4" xfId="49009"/>
    <cellStyle name="SAPBEXheaderText" xfId="34737"/>
    <cellStyle name="SAPBEXheaderText 2" xfId="48584"/>
    <cellStyle name="SAPBEXheaderText 3" xfId="48890"/>
    <cellStyle name="SAPBEXheaderText 4" xfId="49010"/>
    <cellStyle name="SAPBEXHLevel0" xfId="34738"/>
    <cellStyle name="SAPBEXHLevel0 2" xfId="48585"/>
    <cellStyle name="SAPBEXHLevel0 3" xfId="48891"/>
    <cellStyle name="SAPBEXHLevel0 4" xfId="49011"/>
    <cellStyle name="SAPBEXHLevel0X" xfId="34739"/>
    <cellStyle name="SAPBEXHLevel0X 2" xfId="48586"/>
    <cellStyle name="SAPBEXHLevel0X 3" xfId="48892"/>
    <cellStyle name="SAPBEXHLevel0X 4" xfId="49012"/>
    <cellStyle name="SAPBEXHLevel1" xfId="34740"/>
    <cellStyle name="SAPBEXHLevel1 2" xfId="48587"/>
    <cellStyle name="SAPBEXHLevel1 3" xfId="48893"/>
    <cellStyle name="SAPBEXHLevel1 4" xfId="49013"/>
    <cellStyle name="SAPBEXHLevel1X" xfId="34741"/>
    <cellStyle name="SAPBEXHLevel1X 2" xfId="48588"/>
    <cellStyle name="SAPBEXHLevel1X 3" xfId="48894"/>
    <cellStyle name="SAPBEXHLevel1X 4" xfId="49014"/>
    <cellStyle name="SAPBEXHLevel2" xfId="34742"/>
    <cellStyle name="SAPBEXHLevel2 2" xfId="48589"/>
    <cellStyle name="SAPBEXHLevel2 3" xfId="48895"/>
    <cellStyle name="SAPBEXHLevel2 4" xfId="49015"/>
    <cellStyle name="SAPBEXHLevel2X" xfId="34743"/>
    <cellStyle name="SAPBEXHLevel2X 2" xfId="48590"/>
    <cellStyle name="SAPBEXHLevel2X 3" xfId="48896"/>
    <cellStyle name="SAPBEXHLevel2X 4" xfId="49016"/>
    <cellStyle name="SAPBEXHLevel3" xfId="34744"/>
    <cellStyle name="SAPBEXHLevel3 2" xfId="48591"/>
    <cellStyle name="SAPBEXHLevel3 3" xfId="48897"/>
    <cellStyle name="SAPBEXHLevel3 4" xfId="49017"/>
    <cellStyle name="SAPBEXHLevel3X" xfId="34745"/>
    <cellStyle name="SAPBEXHLevel3X 2" xfId="48592"/>
    <cellStyle name="SAPBEXHLevel3X 3" xfId="48898"/>
    <cellStyle name="SAPBEXHLevel3X 4" xfId="49018"/>
    <cellStyle name="SAPBEXresData" xfId="34746"/>
    <cellStyle name="SAPBEXresData 2" xfId="48593"/>
    <cellStyle name="SAPBEXresData 3" xfId="48899"/>
    <cellStyle name="SAPBEXresData 4" xfId="49019"/>
    <cellStyle name="SAPBEXresDataEmph" xfId="34747"/>
    <cellStyle name="SAPBEXresDataEmph 2" xfId="48594"/>
    <cellStyle name="SAPBEXresDataEmph 3" xfId="48900"/>
    <cellStyle name="SAPBEXresDataEmph 4" xfId="49020"/>
    <cellStyle name="SAPBEXresItem" xfId="34748"/>
    <cellStyle name="SAPBEXresItem 2" xfId="48595"/>
    <cellStyle name="SAPBEXresItem 3" xfId="48901"/>
    <cellStyle name="SAPBEXresItem 4" xfId="49021"/>
    <cellStyle name="SAPBEXresItemX" xfId="34749"/>
    <cellStyle name="SAPBEXresItemX 2" xfId="48596"/>
    <cellStyle name="SAPBEXresItemX 3" xfId="48902"/>
    <cellStyle name="SAPBEXresItemX 4" xfId="49022"/>
    <cellStyle name="SAPBEXstdData" xfId="34750"/>
    <cellStyle name="SAPBEXstdData 2" xfId="48597"/>
    <cellStyle name="SAPBEXstdData 3" xfId="48903"/>
    <cellStyle name="SAPBEXstdData 4" xfId="49023"/>
    <cellStyle name="SAPBEXstdDataEmph" xfId="34751"/>
    <cellStyle name="SAPBEXstdDataEmph 2" xfId="48598"/>
    <cellStyle name="SAPBEXstdDataEmph 3" xfId="48904"/>
    <cellStyle name="SAPBEXstdDataEmph 4" xfId="49024"/>
    <cellStyle name="SAPBEXstdItem" xfId="34752"/>
    <cellStyle name="SAPBEXstdItem 2" xfId="48599"/>
    <cellStyle name="SAPBEXstdItem 3" xfId="48905"/>
    <cellStyle name="SAPBEXstdItem 4" xfId="49025"/>
    <cellStyle name="SAPBEXstdItemX" xfId="34753"/>
    <cellStyle name="SAPBEXstdItemX 2" xfId="48600"/>
    <cellStyle name="SAPBEXstdItemX 3" xfId="48906"/>
    <cellStyle name="SAPBEXstdItemX 4" xfId="49026"/>
    <cellStyle name="SAPBEXtitle" xfId="34754"/>
    <cellStyle name="SAPBEXundefined" xfId="34755"/>
    <cellStyle name="SAPBEXundefined 2" xfId="48601"/>
    <cellStyle name="SAPBEXundefined 3" xfId="48907"/>
    <cellStyle name="SAPBEXundefined 4" xfId="49027"/>
    <cellStyle name="Separador de milhares_HP - Logistics Costs August 2008 - MS_HP (3)" xfId="34756"/>
    <cellStyle name="SPECIAL" xfId="34757"/>
    <cellStyle name="Standaard_KKKKK" xfId="34758"/>
    <cellStyle name="STANDARD" xfId="34759"/>
    <cellStyle name="Style 1" xfId="34760"/>
    <cellStyle name="Style 1 2" xfId="48602"/>
    <cellStyle name="subhead" xfId="34761"/>
    <cellStyle name="taples Plaza" xfId="34762"/>
    <cellStyle name="TEXT" xfId="34763"/>
    <cellStyle name="Text Indent A" xfId="34764"/>
    <cellStyle name="Text Indent A 2" xfId="48603"/>
    <cellStyle name="Text Indent B" xfId="34765"/>
    <cellStyle name="Text Indent B 2" xfId="48604"/>
    <cellStyle name="Text Indent C" xfId="34766"/>
    <cellStyle name="Text Indent C 2" xfId="34767"/>
    <cellStyle name="Text Indent C 3" xfId="48605"/>
    <cellStyle name="Title" xfId="34768"/>
    <cellStyle name="Title 2" xfId="34769"/>
    <cellStyle name="Title2" xfId="34770"/>
    <cellStyle name="Total" xfId="34771"/>
    <cellStyle name="Total 2" xfId="34772"/>
    <cellStyle name="Total 2 2" xfId="34773"/>
    <cellStyle name="Total 2 2 2" xfId="34774"/>
    <cellStyle name="Total 2 2 2 2" xfId="34775"/>
    <cellStyle name="Total 2 2 3" xfId="34776"/>
    <cellStyle name="Total 2 2 3 2" xfId="34777"/>
    <cellStyle name="Total 2 2 4" xfId="34778"/>
    <cellStyle name="Total 2 3" xfId="34779"/>
    <cellStyle name="Total 2 3 2" xfId="34780"/>
    <cellStyle name="Total 2 3 2 2" xfId="34781"/>
    <cellStyle name="Total 2 3 3" xfId="34782"/>
    <cellStyle name="Total 2 4" xfId="34783"/>
    <cellStyle name="Total 2 4 2" xfId="34784"/>
    <cellStyle name="Total 2 5" xfId="34785"/>
    <cellStyle name="Total 3" xfId="48606"/>
    <cellStyle name="Tusental_NPV" xfId="34786"/>
    <cellStyle name="Undefiniert" xfId="34787"/>
    <cellStyle name="Valuta [0]_RESULTS" xfId="34788"/>
    <cellStyle name="Valuta_NPV" xfId="34789"/>
    <cellStyle name="Währung [0]_6_98" xfId="34790"/>
    <cellStyle name="Währung_6_98" xfId="34791"/>
    <cellStyle name="Warning Text" xfId="34792"/>
    <cellStyle name="Warning Text 2" xfId="34793"/>
    <cellStyle name="WHead - Style2" xfId="34794"/>
    <cellStyle name="WHead - Style2 2" xfId="48607"/>
    <cellStyle name="WHead - Style2 3" xfId="49028"/>
    <cellStyle name="アクセント 1" xfId="34795"/>
    <cellStyle name="アクセント 2" xfId="34796"/>
    <cellStyle name="アクセント 3" xfId="34797"/>
    <cellStyle name="アクセント 4" xfId="34798"/>
    <cellStyle name="アクセント 5" xfId="34799"/>
    <cellStyle name="アクセント 6" xfId="34800"/>
    <cellStyle name="スタイル 1" xfId="34801"/>
    <cellStyle name="タイトル" xfId="34802"/>
    <cellStyle name="チェック セル" xfId="34803"/>
    <cellStyle name="どちらでもない" xfId="34804"/>
    <cellStyle name="ハイパーリンク" xfId="34805"/>
    <cellStyle name="メモ" xfId="34806"/>
    <cellStyle name="メモ 2" xfId="48608"/>
    <cellStyle name="メモ 3" xfId="48908"/>
    <cellStyle name="メモ 4" xfId="49029"/>
    <cellStyle name="リンク セル" xfId="34807"/>
    <cellStyle name="_Inventel material status 09-Sep" xfId="34808"/>
    <cellStyle name="똿뗦먛귟 [0.00]_PRODUCT DETAIL Q1" xfId="43374"/>
    <cellStyle name="똿뗦먛귟_PRODUCT DETAIL Q1" xfId="43375"/>
    <cellStyle name="믅됞 [0.00]_PRODUCT DETAIL Q1" xfId="48208"/>
    <cellStyle name="믅됞_PRODUCT DETAIL Q1" xfId="48209"/>
    <cellStyle name="백분율_HOBONG" xfId="48210"/>
    <cellStyle name="뷭?_BOOKSHIP" xfId="48235"/>
    <cellStyle name="콤마 [0]_1202" xfId="48251"/>
    <cellStyle name="콤마_1202" xfId="48252"/>
    <cellStyle name="통화 [0]_1202" xfId="48253"/>
    <cellStyle name="통화_1202" xfId="48254"/>
    <cellStyle name="표준_(정보부문)월별인원계획" xfId="48255"/>
    <cellStyle name="一般 10" xfId="34809"/>
    <cellStyle name="一般 10 2" xfId="34810"/>
    <cellStyle name="一般 10 3" xfId="34811"/>
    <cellStyle name="一般 10 3 2" xfId="49383"/>
    <cellStyle name="一般 10 3 3" xfId="49301"/>
    <cellStyle name="一般 10 4" xfId="34812"/>
    <cellStyle name="一般 10 4 2" xfId="48609"/>
    <cellStyle name="一般 10 5" xfId="34813"/>
    <cellStyle name="一般 10 6" xfId="34814"/>
    <cellStyle name="一般 10 7" xfId="34815"/>
    <cellStyle name="一般 10 8" xfId="34816"/>
    <cellStyle name="一般 10 9" xfId="34817"/>
    <cellStyle name="一般 11" xfId="34818"/>
    <cellStyle name="一般 11 2" xfId="48610"/>
    <cellStyle name="一般 12" xfId="34819"/>
    <cellStyle name="一般 12 2" xfId="34820"/>
    <cellStyle name="一般 12 3" xfId="48611"/>
    <cellStyle name="一般 12 5" xfId="34821"/>
    <cellStyle name="一般 12 5 2" xfId="34822"/>
    <cellStyle name="一般 12 5 2 2" xfId="34823"/>
    <cellStyle name="一般 12 5 2 2 2" xfId="34824"/>
    <cellStyle name="一般 12 5 3" xfId="34825"/>
    <cellStyle name="一般 12 5 4" xfId="34826"/>
    <cellStyle name="一般 12 5 4 2" xfId="48612"/>
    <cellStyle name="一般 12 5 5" xfId="34827"/>
    <cellStyle name="一般 12 5 6" xfId="34828"/>
    <cellStyle name="一般 12 7" xfId="34829"/>
    <cellStyle name="一般 12 7 2" xfId="34830"/>
    <cellStyle name="一般 12 7 2 2" xfId="48613"/>
    <cellStyle name="一般 12 7 3" xfId="34831"/>
    <cellStyle name="一般 126" xfId="34832"/>
    <cellStyle name="一般 13" xfId="34833"/>
    <cellStyle name="一般 13 10" xfId="34834"/>
    <cellStyle name="一般 13 10 2" xfId="34835"/>
    <cellStyle name="一般 13 10 2 2" xfId="49032"/>
    <cellStyle name="一般 13 10 3" xfId="34836"/>
    <cellStyle name="一般 13 10 3 2" xfId="49033"/>
    <cellStyle name="一般 13 10 4" xfId="49031"/>
    <cellStyle name="一般 13 2" xfId="34837"/>
    <cellStyle name="一般 13 2 2" xfId="49034"/>
    <cellStyle name="一般 13 3" xfId="34838"/>
    <cellStyle name="一般 13 3 2" xfId="49035"/>
    <cellStyle name="一般 13 4" xfId="49030"/>
    <cellStyle name="一般 13 5" xfId="34839"/>
    <cellStyle name="一般 13 5 2" xfId="34840"/>
    <cellStyle name="一般 13 5 2 2" xfId="49037"/>
    <cellStyle name="一般 13 5 3" xfId="34841"/>
    <cellStyle name="一般 13 5 3 2" xfId="49038"/>
    <cellStyle name="一般 13 5 4" xfId="49036"/>
    <cellStyle name="一般 14" xfId="34842"/>
    <cellStyle name="一般 14 2" xfId="48614"/>
    <cellStyle name="一般 15" xfId="34843"/>
    <cellStyle name="一般 15 2" xfId="48615"/>
    <cellStyle name="一般 16" xfId="34844"/>
    <cellStyle name="一般 16 2" xfId="34845"/>
    <cellStyle name="一般 17" xfId="34846"/>
    <cellStyle name="一般 17 2" xfId="34847"/>
    <cellStyle name="一般 17 2 2" xfId="34848"/>
    <cellStyle name="一般 17 2 2 2" xfId="34849"/>
    <cellStyle name="一般 17 2 3" xfId="48616"/>
    <cellStyle name="一般 17 3" xfId="34850"/>
    <cellStyle name="一般 17 3 2" xfId="34851"/>
    <cellStyle name="一般 17 3 2 2" xfId="34852"/>
    <cellStyle name="一般 18" xfId="34853"/>
    <cellStyle name="一般 18 2" xfId="34854"/>
    <cellStyle name="一般 18 2 2" xfId="34855"/>
    <cellStyle name="一般 19" xfId="34856"/>
    <cellStyle name="一般 19 2" xfId="34857"/>
    <cellStyle name="一般 19 3" xfId="48299"/>
    <cellStyle name="一般 19 4" xfId="48617"/>
    <cellStyle name="一般 2" xfId="1"/>
    <cellStyle name="一般 2 10" xfId="34858"/>
    <cellStyle name="一般 2 10 2" xfId="34859"/>
    <cellStyle name="一般 2 11" xfId="34860"/>
    <cellStyle name="一般 2 11 2" xfId="34861"/>
    <cellStyle name="一般 2 12" xfId="34862"/>
    <cellStyle name="一般 2 12 2" xfId="48265"/>
    <cellStyle name="一般 2 12 3" xfId="48619"/>
    <cellStyle name="一般 2 13" xfId="34863"/>
    <cellStyle name="一般 2 14" xfId="34864"/>
    <cellStyle name="一般 2 14 2" xfId="34865"/>
    <cellStyle name="一般 2 14 3" xfId="34866"/>
    <cellStyle name="一般 2 15" xfId="34867"/>
    <cellStyle name="一般 2 16" xfId="34868"/>
    <cellStyle name="一般 2 17" xfId="34869"/>
    <cellStyle name="一般 2 18" xfId="34870"/>
    <cellStyle name="一般 2 19" xfId="34871"/>
    <cellStyle name="一般 2 2" xfId="27"/>
    <cellStyle name="一般 2 2 10" xfId="34872"/>
    <cellStyle name="一般 2 2 11" xfId="34873"/>
    <cellStyle name="一般 2 2 12" xfId="34874"/>
    <cellStyle name="一般 2 2 13" xfId="34875"/>
    <cellStyle name="一般 2 2 14" xfId="34876"/>
    <cellStyle name="一般 2 2 15" xfId="34877"/>
    <cellStyle name="一般 2 2 16" xfId="34878"/>
    <cellStyle name="一般 2 2 17" xfId="48620"/>
    <cellStyle name="一般 2 2 18" xfId="48943"/>
    <cellStyle name="一般 2 2 18 2" xfId="48944"/>
    <cellStyle name="一般 2 2 2" xfId="34879"/>
    <cellStyle name="一般 2 2 2 10" xfId="34880"/>
    <cellStyle name="一般 2 2 2 11" xfId="34881"/>
    <cellStyle name="一般 2 2 2 12" xfId="34882"/>
    <cellStyle name="一般 2 2 2 13" xfId="48621"/>
    <cellStyle name="一般 2 2 2 2" xfId="34883"/>
    <cellStyle name="一般 2 2 2 2 10" xfId="34884"/>
    <cellStyle name="一般 2 2 2 2 11" xfId="34885"/>
    <cellStyle name="一般 2 2 2 2 2" xfId="34886"/>
    <cellStyle name="一般 2 2 2 2 2 10" xfId="34887"/>
    <cellStyle name="一般 2 2 2 2 2 2" xfId="34888"/>
    <cellStyle name="一般 2 2 2 2 2 2 2" xfId="34889"/>
    <cellStyle name="一般 2 2 2 2 2 3" xfId="34890"/>
    <cellStyle name="一般 2 2 2 2 2 4" xfId="34891"/>
    <cellStyle name="一般 2 2 2 2 2 5" xfId="34892"/>
    <cellStyle name="一般 2 2 2 2 2 6" xfId="34893"/>
    <cellStyle name="一般 2 2 2 2 2 7" xfId="34894"/>
    <cellStyle name="一般 2 2 2 2 2 8" xfId="34895"/>
    <cellStyle name="一般 2 2 2 2 2 9" xfId="34896"/>
    <cellStyle name="一般 2 2 2 2 3" xfId="34897"/>
    <cellStyle name="一般 2 2 2 2 3 2" xfId="34898"/>
    <cellStyle name="一般 2 2 2 2 4" xfId="34899"/>
    <cellStyle name="一般 2 2 2 2 5" xfId="34900"/>
    <cellStyle name="一般 2 2 2 2 6" xfId="34901"/>
    <cellStyle name="一般 2 2 2 2 7" xfId="34902"/>
    <cellStyle name="一般 2 2 2 2 8" xfId="34903"/>
    <cellStyle name="一般 2 2 2 2 9" xfId="34904"/>
    <cellStyle name="一般 2 2 2 2_Cato Cable  EVT1 Test Report - 20120111" xfId="34905"/>
    <cellStyle name="一般 2 2 2 3" xfId="34906"/>
    <cellStyle name="一般 2 2 2 3 10" xfId="34907"/>
    <cellStyle name="一般 2 2 2 3 2" xfId="34908"/>
    <cellStyle name="一般 2 2 2 3 2 2" xfId="34909"/>
    <cellStyle name="一般 2 2 2 3 3" xfId="34910"/>
    <cellStyle name="一般 2 2 2 3 4" xfId="34911"/>
    <cellStyle name="一般 2 2 2 3 5" xfId="34912"/>
    <cellStyle name="一般 2 2 2 3 6" xfId="34913"/>
    <cellStyle name="一般 2 2 2 3 7" xfId="34914"/>
    <cellStyle name="一般 2 2 2 3 8" xfId="34915"/>
    <cellStyle name="一般 2 2 2 3 9" xfId="34916"/>
    <cellStyle name="一般 2 2 2 4" xfId="34917"/>
    <cellStyle name="一般 2 2 2 4 2" xfId="34918"/>
    <cellStyle name="一般 2 2 2 5" xfId="34919"/>
    <cellStyle name="一般 2 2 2 6" xfId="34920"/>
    <cellStyle name="一般 2 2 2 7" xfId="34921"/>
    <cellStyle name="一般 2 2 2 8" xfId="34922"/>
    <cellStyle name="一般 2 2 2 9" xfId="34923"/>
    <cellStyle name="一般 2 2 2_Cato Cable  EVT1 Test Report - 20120111" xfId="34924"/>
    <cellStyle name="一般 2 2 3" xfId="34925"/>
    <cellStyle name="一般 2 2 3 10" xfId="34926"/>
    <cellStyle name="一般 2 2 3 11" xfId="34927"/>
    <cellStyle name="一般 2 2 3 12" xfId="34928"/>
    <cellStyle name="一般 2 2 3 13" xfId="48622"/>
    <cellStyle name="一般 2 2 3 2" xfId="34929"/>
    <cellStyle name="一般 2 2 3 2 10" xfId="34930"/>
    <cellStyle name="一般 2 2 3 2 11" xfId="34931"/>
    <cellStyle name="一般 2 2 3 2 2" xfId="34932"/>
    <cellStyle name="一般 2 2 3 2 2 10" xfId="34933"/>
    <cellStyle name="一般 2 2 3 2 2 2" xfId="34934"/>
    <cellStyle name="一般 2 2 3 2 2 2 2" xfId="34935"/>
    <cellStyle name="一般 2 2 3 2 2 3" xfId="34936"/>
    <cellStyle name="一般 2 2 3 2 2 4" xfId="34937"/>
    <cellStyle name="一般 2 2 3 2 2 5" xfId="34938"/>
    <cellStyle name="一般 2 2 3 2 2 6" xfId="34939"/>
    <cellStyle name="一般 2 2 3 2 2 7" xfId="34940"/>
    <cellStyle name="一般 2 2 3 2 2 8" xfId="34941"/>
    <cellStyle name="一般 2 2 3 2 2 9" xfId="34942"/>
    <cellStyle name="一般 2 2 3 2 3" xfId="34943"/>
    <cellStyle name="一般 2 2 3 2 3 2" xfId="34944"/>
    <cellStyle name="一般 2 2 3 2 4" xfId="34945"/>
    <cellStyle name="一般 2 2 3 2 5" xfId="34946"/>
    <cellStyle name="一般 2 2 3 2 6" xfId="34947"/>
    <cellStyle name="一般 2 2 3 2 7" xfId="34948"/>
    <cellStyle name="一般 2 2 3 2 8" xfId="34949"/>
    <cellStyle name="一般 2 2 3 2 9" xfId="34950"/>
    <cellStyle name="一般 2 2 3 2_Cato Cable  EVT1 Test Report - 20120111" xfId="34951"/>
    <cellStyle name="一般 2 2 3 3" xfId="34952"/>
    <cellStyle name="一般 2 2 3 3 10" xfId="34953"/>
    <cellStyle name="一般 2 2 3 3 2" xfId="34954"/>
    <cellStyle name="一般 2 2 3 3 2 2" xfId="34955"/>
    <cellStyle name="一般 2 2 3 3 3" xfId="34956"/>
    <cellStyle name="一般 2 2 3 3 4" xfId="34957"/>
    <cellStyle name="一般 2 2 3 3 5" xfId="34958"/>
    <cellStyle name="一般 2 2 3 3 6" xfId="34959"/>
    <cellStyle name="一般 2 2 3 3 7" xfId="34960"/>
    <cellStyle name="一般 2 2 3 3 8" xfId="34961"/>
    <cellStyle name="一般 2 2 3 3 9" xfId="34962"/>
    <cellStyle name="一般 2 2 3 4" xfId="34963"/>
    <cellStyle name="一般 2 2 3 4 2" xfId="34964"/>
    <cellStyle name="一般 2 2 3 5" xfId="34965"/>
    <cellStyle name="一般 2 2 3 5 2" xfId="49040"/>
    <cellStyle name="一般 2 2 3 6" xfId="34966"/>
    <cellStyle name="一般 2 2 3 7" xfId="34967"/>
    <cellStyle name="一般 2 2 3 8" xfId="34968"/>
    <cellStyle name="一般 2 2 3 9" xfId="34969"/>
    <cellStyle name="一般 2 2 3_Cato Cable  EVT1 Test Report - 20120111" xfId="34970"/>
    <cellStyle name="一般 2 2 4" xfId="34971"/>
    <cellStyle name="一般 2 2 4 10" xfId="34972"/>
    <cellStyle name="一般 2 2 4 11" xfId="34973"/>
    <cellStyle name="一般 2 2 4 12" xfId="34974"/>
    <cellStyle name="一般 2 2 4 13" xfId="48623"/>
    <cellStyle name="一般 2 2 4 2" xfId="34975"/>
    <cellStyle name="一般 2 2 4 2 10" xfId="34976"/>
    <cellStyle name="一般 2 2 4 2 11" xfId="34977"/>
    <cellStyle name="一般 2 2 4 2 2" xfId="34978"/>
    <cellStyle name="一般 2 2 4 2 2 10" xfId="34979"/>
    <cellStyle name="一般 2 2 4 2 2 2" xfId="34980"/>
    <cellStyle name="一般 2 2 4 2 2 2 2" xfId="34981"/>
    <cellStyle name="一般 2 2 4 2 2 3" xfId="34982"/>
    <cellStyle name="一般 2 2 4 2 2 4" xfId="34983"/>
    <cellStyle name="一般 2 2 4 2 2 5" xfId="34984"/>
    <cellStyle name="一般 2 2 4 2 2 6" xfId="34985"/>
    <cellStyle name="一般 2 2 4 2 2 7" xfId="34986"/>
    <cellStyle name="一般 2 2 4 2 2 8" xfId="34987"/>
    <cellStyle name="一般 2 2 4 2 2 9" xfId="34988"/>
    <cellStyle name="一般 2 2 4 2 3" xfId="34989"/>
    <cellStyle name="一般 2 2 4 2 3 2" xfId="34990"/>
    <cellStyle name="一般 2 2 4 2 4" xfId="34991"/>
    <cellStyle name="一般 2 2 4 2 5" xfId="34992"/>
    <cellStyle name="一般 2 2 4 2 6" xfId="34993"/>
    <cellStyle name="一般 2 2 4 2 7" xfId="34994"/>
    <cellStyle name="一般 2 2 4 2 8" xfId="34995"/>
    <cellStyle name="一般 2 2 4 2 9" xfId="34996"/>
    <cellStyle name="一般 2 2 4 2_Cato Cable  EVT1 Test Report - 20120111" xfId="34997"/>
    <cellStyle name="一般 2 2 4 3" xfId="34998"/>
    <cellStyle name="一般 2 2 4 3 10" xfId="34999"/>
    <cellStyle name="一般 2 2 4 3 2" xfId="35000"/>
    <cellStyle name="一般 2 2 4 3 2 2" xfId="35001"/>
    <cellStyle name="一般 2 2 4 3 3" xfId="35002"/>
    <cellStyle name="一般 2 2 4 3 4" xfId="35003"/>
    <cellStyle name="一般 2 2 4 3 5" xfId="35004"/>
    <cellStyle name="一般 2 2 4 3 6" xfId="35005"/>
    <cellStyle name="一般 2 2 4 3 7" xfId="35006"/>
    <cellStyle name="一般 2 2 4 3 8" xfId="35007"/>
    <cellStyle name="一般 2 2 4 3 9" xfId="35008"/>
    <cellStyle name="一般 2 2 4 4" xfId="35009"/>
    <cellStyle name="一般 2 2 4 4 2" xfId="35010"/>
    <cellStyle name="一般 2 2 4 5" xfId="35011"/>
    <cellStyle name="一般 2 2 4 6" xfId="35012"/>
    <cellStyle name="一般 2 2 4 7" xfId="35013"/>
    <cellStyle name="一般 2 2 4 8" xfId="35014"/>
    <cellStyle name="一般 2 2 4 9" xfId="35015"/>
    <cellStyle name="一般 2 2 4_Cato Cable  EVT1 Test Report - 20120111" xfId="35016"/>
    <cellStyle name="一般 2 2 5" xfId="35017"/>
    <cellStyle name="一般 2 2 5 10" xfId="35018"/>
    <cellStyle name="一般 2 2 5 11" xfId="48624"/>
    <cellStyle name="一般 2 2 5 2" xfId="35019"/>
    <cellStyle name="一般 2 2 5 2 2" xfId="35020"/>
    <cellStyle name="一般 2 2 5 3" xfId="35021"/>
    <cellStyle name="一般 2 2 5 4" xfId="35022"/>
    <cellStyle name="一般 2 2 5 5" xfId="35023"/>
    <cellStyle name="一般 2 2 5 6" xfId="35024"/>
    <cellStyle name="一般 2 2 5 7" xfId="35025"/>
    <cellStyle name="一般 2 2 5 8" xfId="35026"/>
    <cellStyle name="一般 2 2 5 9" xfId="35027"/>
    <cellStyle name="一般 2 2 6" xfId="35028"/>
    <cellStyle name="一般 2 2 6 10" xfId="35029"/>
    <cellStyle name="一般 2 2 6 2" xfId="35030"/>
    <cellStyle name="一般 2 2 6 2 2" xfId="35031"/>
    <cellStyle name="一般 2 2 6 3" xfId="35032"/>
    <cellStyle name="一般 2 2 6 4" xfId="35033"/>
    <cellStyle name="一般 2 2 6 5" xfId="35034"/>
    <cellStyle name="一般 2 2 6 6" xfId="35035"/>
    <cellStyle name="一般 2 2 6 7" xfId="35036"/>
    <cellStyle name="一般 2 2 6 8" xfId="35037"/>
    <cellStyle name="一般 2 2 6 9" xfId="35038"/>
    <cellStyle name="一般 2 2 7" xfId="35039"/>
    <cellStyle name="一般 2 2 7 2" xfId="35040"/>
    <cellStyle name="一般 2 2 8" xfId="35041"/>
    <cellStyle name="一般 2 2 9" xfId="35042"/>
    <cellStyle name="一般 2 2_0617 test result" xfId="35043"/>
    <cellStyle name="一般 2 20" xfId="35044"/>
    <cellStyle name="一般 2 21" xfId="394"/>
    <cellStyle name="一般 2 22" xfId="35045"/>
    <cellStyle name="一般 2 23" xfId="48256"/>
    <cellStyle name="一般 2 24" xfId="48297"/>
    <cellStyle name="一般 2 25" xfId="48618"/>
    <cellStyle name="一般 2 26" xfId="48909"/>
    <cellStyle name="一般 2 27" xfId="48951"/>
    <cellStyle name="一般 2 28" xfId="49039"/>
    <cellStyle name="一般 2 29" xfId="48965"/>
    <cellStyle name="一般 2 3" xfId="28"/>
    <cellStyle name="一般 2 3 10" xfId="35046"/>
    <cellStyle name="一般 2 3 11" xfId="35047"/>
    <cellStyle name="一般 2 3 12" xfId="35048"/>
    <cellStyle name="一般 2 3 13" xfId="35049"/>
    <cellStyle name="一般 2 3 14" xfId="48281"/>
    <cellStyle name="一般 2 3 15" xfId="48625"/>
    <cellStyle name="一般 2 3 2" xfId="29"/>
    <cellStyle name="一般 2 3 2 10" xfId="35050"/>
    <cellStyle name="一般 2 3 2 11" xfId="35051"/>
    <cellStyle name="一般 2 3 2 12" xfId="48626"/>
    <cellStyle name="一般 2 3 2 2" xfId="35052"/>
    <cellStyle name="一般 2 3 2 2 10" xfId="35053"/>
    <cellStyle name="一般 2 3 2 2 2" xfId="35054"/>
    <cellStyle name="一般 2 3 2 2 2 2" xfId="35055"/>
    <cellStyle name="一般 2 3 2 2 3" xfId="35056"/>
    <cellStyle name="一般 2 3 2 2 4" xfId="35057"/>
    <cellStyle name="一般 2 3 2 2 5" xfId="35058"/>
    <cellStyle name="一般 2 3 2 2 6" xfId="35059"/>
    <cellStyle name="一般 2 3 2 2 7" xfId="35060"/>
    <cellStyle name="一般 2 3 2 2 8" xfId="35061"/>
    <cellStyle name="一般 2 3 2 2 9" xfId="35062"/>
    <cellStyle name="一般 2 3 2 3" xfId="35063"/>
    <cellStyle name="一般 2 3 2 3 2" xfId="35064"/>
    <cellStyle name="一般 2 3 2 4" xfId="35065"/>
    <cellStyle name="一般 2 3 2 5" xfId="35066"/>
    <cellStyle name="一般 2 3 2 6" xfId="35067"/>
    <cellStyle name="一般 2 3 2 7" xfId="35068"/>
    <cellStyle name="一般 2 3 2 8" xfId="35069"/>
    <cellStyle name="一般 2 3 2 9" xfId="35070"/>
    <cellStyle name="一般 2 3 2_Cato Cable  EVT1 Test Report - 20120111" xfId="35071"/>
    <cellStyle name="一般 2 3 3" xfId="35072"/>
    <cellStyle name="一般 2 3 3 10" xfId="35073"/>
    <cellStyle name="一般 2 3 3 11" xfId="48627"/>
    <cellStyle name="一般 2 3 3 12" xfId="49041"/>
    <cellStyle name="一般 2 3 3 2" xfId="35074"/>
    <cellStyle name="一般 2 3 3 2 2" xfId="35075"/>
    <cellStyle name="一般 2 3 3 3" xfId="35076"/>
    <cellStyle name="一般 2 3 3 4" xfId="35077"/>
    <cellStyle name="一般 2 3 3 5" xfId="35078"/>
    <cellStyle name="一般 2 3 3 6" xfId="35079"/>
    <cellStyle name="一般 2 3 3 7" xfId="35080"/>
    <cellStyle name="一般 2 3 3 8" xfId="35081"/>
    <cellStyle name="一般 2 3 3 9" xfId="35082"/>
    <cellStyle name="一般 2 3 4" xfId="35083"/>
    <cellStyle name="一般 2 3 4 2" xfId="35084"/>
    <cellStyle name="一般 2 3 5" xfId="35085"/>
    <cellStyle name="一般 2 3 6" xfId="35086"/>
    <cellStyle name="一般 2 3 7" xfId="35087"/>
    <cellStyle name="一般 2 3 8" xfId="35088"/>
    <cellStyle name="一般 2 3 9" xfId="35089"/>
    <cellStyle name="一般 2 3_Cato Cable  EVT1 Test Report - 20120111" xfId="35090"/>
    <cellStyle name="一般 2 30" xfId="49293"/>
    <cellStyle name="一般 2 31" xfId="49390"/>
    <cellStyle name="一般 2 32" xfId="49392"/>
    <cellStyle name="一般 2 4" xfId="35091"/>
    <cellStyle name="一般 2 4 10" xfId="35092"/>
    <cellStyle name="一般 2 4 11" xfId="35093"/>
    <cellStyle name="一般 2 4 12" xfId="35094"/>
    <cellStyle name="一般 2 4 13" xfId="35095"/>
    <cellStyle name="一般 2 4 14" xfId="48628"/>
    <cellStyle name="一般 2 4 2" xfId="35096"/>
    <cellStyle name="一般 2 4 2 10" xfId="35097"/>
    <cellStyle name="一般 2 4 2 11" xfId="35098"/>
    <cellStyle name="一般 2 4 2 2" xfId="35099"/>
    <cellStyle name="一般 2 4 2 2 10" xfId="35100"/>
    <cellStyle name="一般 2 4 2 2 2" xfId="35101"/>
    <cellStyle name="一般 2 4 2 2 2 2" xfId="35102"/>
    <cellStyle name="一般 2 4 2 2 3" xfId="35103"/>
    <cellStyle name="一般 2 4 2 2 4" xfId="35104"/>
    <cellStyle name="一般 2 4 2 2 5" xfId="35105"/>
    <cellStyle name="一般 2 4 2 2 6" xfId="35106"/>
    <cellStyle name="一般 2 4 2 2 7" xfId="35107"/>
    <cellStyle name="一般 2 4 2 2 8" xfId="35108"/>
    <cellStyle name="一般 2 4 2 2 9" xfId="35109"/>
    <cellStyle name="一般 2 4 2 3" xfId="35110"/>
    <cellStyle name="一般 2 4 2 3 2" xfId="35111"/>
    <cellStyle name="一般 2 4 2 4" xfId="35112"/>
    <cellStyle name="一般 2 4 2 5" xfId="35113"/>
    <cellStyle name="一般 2 4 2 6" xfId="35114"/>
    <cellStyle name="一般 2 4 2 7" xfId="35115"/>
    <cellStyle name="一般 2 4 2 8" xfId="35116"/>
    <cellStyle name="一般 2 4 2 9" xfId="35117"/>
    <cellStyle name="一般 2 4 2_Cato Cable  EVT1 Test Report - 20120111" xfId="35118"/>
    <cellStyle name="一般 2 4 3" xfId="35119"/>
    <cellStyle name="一般 2 4 3 10" xfId="35120"/>
    <cellStyle name="一般 2 4 3 2" xfId="35121"/>
    <cellStyle name="一般 2 4 3 2 2" xfId="35122"/>
    <cellStyle name="一般 2 4 3 3" xfId="35123"/>
    <cellStyle name="一般 2 4 3 4" xfId="35124"/>
    <cellStyle name="一般 2 4 3 5" xfId="35125"/>
    <cellStyle name="一般 2 4 3 6" xfId="35126"/>
    <cellStyle name="一般 2 4 3 7" xfId="35127"/>
    <cellStyle name="一般 2 4 3 8" xfId="35128"/>
    <cellStyle name="一般 2 4 3 9" xfId="35129"/>
    <cellStyle name="一般 2 4 4" xfId="35130"/>
    <cellStyle name="一般 2 4 4 2" xfId="35131"/>
    <cellStyle name="一般 2 4 5" xfId="35132"/>
    <cellStyle name="一般 2 4 6" xfId="35133"/>
    <cellStyle name="一般 2 4 7" xfId="35134"/>
    <cellStyle name="一般 2 4 8" xfId="35135"/>
    <cellStyle name="一般 2 4 9" xfId="35136"/>
    <cellStyle name="一般 2 4_Cato Cable  EVT1 Test Report - 20120111" xfId="35137"/>
    <cellStyle name="一般 2 5" xfId="35138"/>
    <cellStyle name="一般 2 5 10" xfId="35139"/>
    <cellStyle name="一般 2 5 11" xfId="35140"/>
    <cellStyle name="一般 2 5 12" xfId="35141"/>
    <cellStyle name="一般 2 5 13" xfId="35142"/>
    <cellStyle name="一般 2 5 14" xfId="48629"/>
    <cellStyle name="一般 2 5 2" xfId="35143"/>
    <cellStyle name="一般 2 5 2 10" xfId="35144"/>
    <cellStyle name="一般 2 5 2 11" xfId="35145"/>
    <cellStyle name="一般 2 5 2 2" xfId="35146"/>
    <cellStyle name="一般 2 5 2 2 10" xfId="35147"/>
    <cellStyle name="一般 2 5 2 2 2" xfId="35148"/>
    <cellStyle name="一般 2 5 2 2 2 2" xfId="35149"/>
    <cellStyle name="一般 2 5 2 2 3" xfId="35150"/>
    <cellStyle name="一般 2 5 2 2 4" xfId="35151"/>
    <cellStyle name="一般 2 5 2 2 5" xfId="35152"/>
    <cellStyle name="一般 2 5 2 2 6" xfId="35153"/>
    <cellStyle name="一般 2 5 2 2 7" xfId="35154"/>
    <cellStyle name="一般 2 5 2 2 8" xfId="35155"/>
    <cellStyle name="一般 2 5 2 2 9" xfId="35156"/>
    <cellStyle name="一般 2 5 2 3" xfId="35157"/>
    <cellStyle name="一般 2 5 2 3 2" xfId="35158"/>
    <cellStyle name="一般 2 5 2 4" xfId="35159"/>
    <cellStyle name="一般 2 5 2 5" xfId="35160"/>
    <cellStyle name="一般 2 5 2 6" xfId="35161"/>
    <cellStyle name="一般 2 5 2 7" xfId="35162"/>
    <cellStyle name="一般 2 5 2 8" xfId="35163"/>
    <cellStyle name="一般 2 5 2 9" xfId="35164"/>
    <cellStyle name="一般 2 5 2_Cato Cable  EVT1 Test Report - 20120111" xfId="35165"/>
    <cellStyle name="一般 2 5 3" xfId="35166"/>
    <cellStyle name="一般 2 5 3 10" xfId="35167"/>
    <cellStyle name="一般 2 5 3 2" xfId="35168"/>
    <cellStyle name="一般 2 5 3 2 2" xfId="35169"/>
    <cellStyle name="一般 2 5 3 3" xfId="35170"/>
    <cellStyle name="一般 2 5 3 4" xfId="35171"/>
    <cellStyle name="一般 2 5 3 5" xfId="35172"/>
    <cellStyle name="一般 2 5 3 6" xfId="35173"/>
    <cellStyle name="一般 2 5 3 7" xfId="35174"/>
    <cellStyle name="一般 2 5 3 8" xfId="35175"/>
    <cellStyle name="一般 2 5 3 9" xfId="35176"/>
    <cellStyle name="一般 2 5 4" xfId="35177"/>
    <cellStyle name="一般 2 5 4 2" xfId="35178"/>
    <cellStyle name="一般 2 5 5" xfId="35179"/>
    <cellStyle name="一般 2 5 6" xfId="35180"/>
    <cellStyle name="一般 2 5 7" xfId="35181"/>
    <cellStyle name="一般 2 5 8" xfId="35182"/>
    <cellStyle name="一般 2 5 9" xfId="35183"/>
    <cellStyle name="一般 2 5_Cato Cable  EVT1 Test Report - 20120111" xfId="35184"/>
    <cellStyle name="一般 2 6" xfId="35185"/>
    <cellStyle name="一般 2 6 10" xfId="35186"/>
    <cellStyle name="一般 2 6 11" xfId="35187"/>
    <cellStyle name="一般 2 6 12" xfId="49270"/>
    <cellStyle name="一般 2 6 2" xfId="35188"/>
    <cellStyle name="一般 2 6 2 2" xfId="35189"/>
    <cellStyle name="一般 2 6 3" xfId="35190"/>
    <cellStyle name="一般 2 6 4" xfId="35191"/>
    <cellStyle name="一般 2 6 5" xfId="35192"/>
    <cellStyle name="一般 2 6 6" xfId="35193"/>
    <cellStyle name="一般 2 6 7" xfId="35194"/>
    <cellStyle name="一般 2 6 8" xfId="35195"/>
    <cellStyle name="一般 2 6 9" xfId="35196"/>
    <cellStyle name="一般 2 7" xfId="35197"/>
    <cellStyle name="一般 2 7 10" xfId="35198"/>
    <cellStyle name="一般 2 7 11" xfId="48942"/>
    <cellStyle name="一般 2 7 2" xfId="35199"/>
    <cellStyle name="一般 2 7 2 2" xfId="35200"/>
    <cellStyle name="一般 2 7 2 2 2" xfId="35201"/>
    <cellStyle name="一般 2 7 3" xfId="35202"/>
    <cellStyle name="一般 2 7 4" xfId="35203"/>
    <cellStyle name="一般 2 7 5" xfId="35204"/>
    <cellStyle name="一般 2 7 6" xfId="35205"/>
    <cellStyle name="一般 2 7 7" xfId="35206"/>
    <cellStyle name="一般 2 7 8" xfId="35207"/>
    <cellStyle name="一般 2 7 9" xfId="35208"/>
    <cellStyle name="一般 2 8" xfId="35209"/>
    <cellStyle name="一般 2 8 2" xfId="35210"/>
    <cellStyle name="一般 2 8 2 2" xfId="35211"/>
    <cellStyle name="一般 2 8 2 2 2" xfId="35212"/>
    <cellStyle name="一般 2 8 2 3" xfId="48631"/>
    <cellStyle name="一般 2 8 3" xfId="48630"/>
    <cellStyle name="一般 2 9" xfId="35213"/>
    <cellStyle name="一般 2 9 2" xfId="35214"/>
    <cellStyle name="一般 2_0617 test result" xfId="35215"/>
    <cellStyle name="一般 20" xfId="35216"/>
    <cellStyle name="一般 20 2" xfId="35217"/>
    <cellStyle name="一般 20 3 2" xfId="35218"/>
    <cellStyle name="一般 20 3 2 2" xfId="48632"/>
    <cellStyle name="一般 21" xfId="35219"/>
    <cellStyle name="一般 21 2" xfId="35220"/>
    <cellStyle name="一般 22" xfId="35221"/>
    <cellStyle name="一般 22 2" xfId="35222"/>
    <cellStyle name="一般 22 2 2" xfId="35223"/>
    <cellStyle name="一般 23" xfId="35224"/>
    <cellStyle name="一般 23 10" xfId="35225"/>
    <cellStyle name="一般 23 10 2" xfId="35226"/>
    <cellStyle name="一般 23 10 2 2" xfId="35227"/>
    <cellStyle name="一般 23 10 2 2 2" xfId="49045"/>
    <cellStyle name="一般 23 10 2 3" xfId="35228"/>
    <cellStyle name="一般 23 10 2 3 2" xfId="49046"/>
    <cellStyle name="一般 23 10 2 4" xfId="49044"/>
    <cellStyle name="一般 23 10 3" xfId="35229"/>
    <cellStyle name="一般 23 10 3 2" xfId="49047"/>
    <cellStyle name="一般 23 10 4" xfId="35230"/>
    <cellStyle name="一般 23 10 4 2" xfId="49048"/>
    <cellStyle name="一般 23 10 5" xfId="49043"/>
    <cellStyle name="一般 23 11" xfId="35231"/>
    <cellStyle name="一般 23 11 2" xfId="49049"/>
    <cellStyle name="一般 23 12" xfId="35232"/>
    <cellStyle name="一般 23 12 2" xfId="49050"/>
    <cellStyle name="一般 23 13" xfId="49042"/>
    <cellStyle name="一般 23 2" xfId="35233"/>
    <cellStyle name="一般 23 2 2" xfId="35234"/>
    <cellStyle name="一般 23 2 2 2" xfId="35235"/>
    <cellStyle name="一般 23 2 2 2 2" xfId="49053"/>
    <cellStyle name="一般 23 2 2 3" xfId="35236"/>
    <cellStyle name="一般 23 2 2 3 2" xfId="49054"/>
    <cellStyle name="一般 23 2 2 4" xfId="49052"/>
    <cellStyle name="一般 23 2 3" xfId="35237"/>
    <cellStyle name="一般 23 2 3 2" xfId="49055"/>
    <cellStyle name="一般 23 2 4" xfId="35238"/>
    <cellStyle name="一般 23 2 4 2" xfId="49056"/>
    <cellStyle name="一般 23 2 5" xfId="35239"/>
    <cellStyle name="一般 23 2 6" xfId="48956"/>
    <cellStyle name="一般 23 2 7" xfId="49051"/>
    <cellStyle name="一般 23 3" xfId="35240"/>
    <cellStyle name="一般 23 3 2" xfId="35241"/>
    <cellStyle name="一般 23 3 2 2" xfId="35242"/>
    <cellStyle name="一般 23 3 2 2 2" xfId="49059"/>
    <cellStyle name="一般 23 3 2 3" xfId="35243"/>
    <cellStyle name="一般 23 3 2 3 2" xfId="49060"/>
    <cellStyle name="一般 23 3 2 4" xfId="49058"/>
    <cellStyle name="一般 23 3 3" xfId="35244"/>
    <cellStyle name="一般 23 3 3 2" xfId="49061"/>
    <cellStyle name="一般 23 3 4" xfId="35245"/>
    <cellStyle name="一般 23 3 4 2" xfId="49062"/>
    <cellStyle name="一般 23 3 5" xfId="49057"/>
    <cellStyle name="一般 23 4" xfId="35246"/>
    <cellStyle name="一般 23 4 2" xfId="35247"/>
    <cellStyle name="一般 23 4 2 2" xfId="35248"/>
    <cellStyle name="一般 23 4 2 2 2" xfId="48634"/>
    <cellStyle name="一般 23 4 2 2 3" xfId="49065"/>
    <cellStyle name="一般 23 4 2 3" xfId="35249"/>
    <cellStyle name="一般 23 4 2 3 2" xfId="48635"/>
    <cellStyle name="一般 23 4 2 3 3" xfId="49066"/>
    <cellStyle name="一般 23 4 2 4" xfId="48633"/>
    <cellStyle name="一般 23 4 2 5" xfId="49064"/>
    <cellStyle name="一般 23 4 3" xfId="35250"/>
    <cellStyle name="一般 23 4 3 2" xfId="35251"/>
    <cellStyle name="一般 23 4 3 2 2" xfId="49068"/>
    <cellStyle name="一般 23 4 3 3" xfId="35252"/>
    <cellStyle name="一般 23 4 3 3 2" xfId="49069"/>
    <cellStyle name="一般 23 4 3 4" xfId="49067"/>
    <cellStyle name="一般 23 4 4" xfId="35253"/>
    <cellStyle name="一般 23 4 4 2" xfId="49070"/>
    <cellStyle name="一般 23 4 5" xfId="35254"/>
    <cellStyle name="一般 23 4 5 2" xfId="49071"/>
    <cellStyle name="一般 23 4 6" xfId="49063"/>
    <cellStyle name="一般 23 5" xfId="35255"/>
    <cellStyle name="一般 23 5 2" xfId="35256"/>
    <cellStyle name="一般 23 5 2 2" xfId="35257"/>
    <cellStyle name="一般 23 5 2 2 2" xfId="35258"/>
    <cellStyle name="一般 23 5 2 2 2 2" xfId="49075"/>
    <cellStyle name="一般 23 5 2 2 3" xfId="49074"/>
    <cellStyle name="一般 23 5 2 3" xfId="35259"/>
    <cellStyle name="一般 23 5 2 3 2" xfId="49076"/>
    <cellStyle name="一般 23 5 2 4" xfId="49073"/>
    <cellStyle name="一般 23 5 3" xfId="35260"/>
    <cellStyle name="一般 23 5 3 2" xfId="49077"/>
    <cellStyle name="一般 23 5 4" xfId="35261"/>
    <cellStyle name="一般 23 5 4 2" xfId="49078"/>
    <cellStyle name="一般 23 5 5" xfId="49072"/>
    <cellStyle name="一般 23 6" xfId="35262"/>
    <cellStyle name="一般 23 6 2" xfId="35263"/>
    <cellStyle name="一般 23 6 2 2" xfId="35264"/>
    <cellStyle name="一般 23 6 2 2 2" xfId="49081"/>
    <cellStyle name="一般 23 6 2 3" xfId="35265"/>
    <cellStyle name="一般 23 6 2 3 2" xfId="49082"/>
    <cellStyle name="一般 23 6 2 4" xfId="49080"/>
    <cellStyle name="一般 23 6 3" xfId="35266"/>
    <cellStyle name="一般 23 6 3 2" xfId="49083"/>
    <cellStyle name="一般 23 6 4" xfId="35267"/>
    <cellStyle name="一般 23 6 4 2" xfId="49084"/>
    <cellStyle name="一般 23 6 5" xfId="49079"/>
    <cellStyle name="一般 23 7" xfId="35268"/>
    <cellStyle name="一般 23 7 2" xfId="35269"/>
    <cellStyle name="一般 23 7 2 2" xfId="35270"/>
    <cellStyle name="一般 23 7 2 2 2" xfId="49087"/>
    <cellStyle name="一般 23 7 2 3" xfId="35271"/>
    <cellStyle name="一般 23 7 2 3 2" xfId="49088"/>
    <cellStyle name="一般 23 7 2 4" xfId="49086"/>
    <cellStyle name="一般 23 7 3" xfId="35272"/>
    <cellStyle name="一般 23 7 3 2" xfId="49089"/>
    <cellStyle name="一般 23 7 4" xfId="35273"/>
    <cellStyle name="一般 23 7 4 2" xfId="49090"/>
    <cellStyle name="一般 23 7 5" xfId="49085"/>
    <cellStyle name="一般 23 8" xfId="35274"/>
    <cellStyle name="一般 23 8 2" xfId="35275"/>
    <cellStyle name="一般 23 8 2 2" xfId="35276"/>
    <cellStyle name="一般 23 8 2 2 2" xfId="49093"/>
    <cellStyle name="一般 23 8 2 3" xfId="35277"/>
    <cellStyle name="一般 23 8 2 3 2" xfId="49094"/>
    <cellStyle name="一般 23 8 2 4" xfId="49092"/>
    <cellStyle name="一般 23 8 3" xfId="35278"/>
    <cellStyle name="一般 23 8 3 2" xfId="35279"/>
    <cellStyle name="一般 23 8 3 2 2" xfId="49096"/>
    <cellStyle name="一般 23 8 3 3" xfId="35280"/>
    <cellStyle name="一般 23 8 3 3 2" xfId="49097"/>
    <cellStyle name="一般 23 8 3 4" xfId="49095"/>
    <cellStyle name="一般 23 8 4" xfId="35281"/>
    <cellStyle name="一般 23 8 4 2" xfId="49098"/>
    <cellStyle name="一般 23 8 5" xfId="35282"/>
    <cellStyle name="一般 23 8 5 2" xfId="49099"/>
    <cellStyle name="一般 23 8 6" xfId="49091"/>
    <cellStyle name="一般 23 9" xfId="35283"/>
    <cellStyle name="一般 23 9 2" xfId="35284"/>
    <cellStyle name="一般 23 9 2 2" xfId="35285"/>
    <cellStyle name="一般 23 9 2 2 2" xfId="49102"/>
    <cellStyle name="一般 23 9 2 3" xfId="35286"/>
    <cellStyle name="一般 23 9 2 3 2" xfId="49103"/>
    <cellStyle name="一般 23 9 2 4" xfId="49101"/>
    <cellStyle name="一般 23 9 3" xfId="35287"/>
    <cellStyle name="一般 23 9 3 2" xfId="49104"/>
    <cellStyle name="一般 23 9 4" xfId="35288"/>
    <cellStyle name="一般 23 9 4 2" xfId="49105"/>
    <cellStyle name="一般 23 9 5" xfId="49100"/>
    <cellStyle name="一般 24" xfId="35289"/>
    <cellStyle name="一般 24 2" xfId="35290"/>
    <cellStyle name="一般 24 2 2" xfId="35291"/>
    <cellStyle name="一般 24 2 2 2" xfId="35292"/>
    <cellStyle name="一般 24 2 2 2 2" xfId="49108"/>
    <cellStyle name="一般 24 2 2 3" xfId="35293"/>
    <cellStyle name="一般 24 2 2 3 2" xfId="49109"/>
    <cellStyle name="一般 24 2 2 4" xfId="49107"/>
    <cellStyle name="一般 24 2 3" xfId="35294"/>
    <cellStyle name="一般 24 2 3 2" xfId="35295"/>
    <cellStyle name="一般 24 2 3 2 2" xfId="49111"/>
    <cellStyle name="一般 24 2 3 3" xfId="35296"/>
    <cellStyle name="一般 24 2 3 3 2" xfId="49112"/>
    <cellStyle name="一般 24 2 3 4" xfId="49110"/>
    <cellStyle name="一般 24 2 4" xfId="35297"/>
    <cellStyle name="一般 24 2 4 2" xfId="49113"/>
    <cellStyle name="一般 24 2 5" xfId="35298"/>
    <cellStyle name="一般 24 2 5 2" xfId="49114"/>
    <cellStyle name="一般 24 2 6" xfId="49106"/>
    <cellStyle name="一般 25" xfId="35299"/>
    <cellStyle name="一般 25 2" xfId="35300"/>
    <cellStyle name="一般 25 3" xfId="35301"/>
    <cellStyle name="一般 26" xfId="35302"/>
    <cellStyle name="一般 26 2" xfId="35303"/>
    <cellStyle name="一般 27" xfId="35304"/>
    <cellStyle name="一般 27 2" xfId="35305"/>
    <cellStyle name="一般 27 2 2" xfId="35306"/>
    <cellStyle name="一般 27 2 2 2" xfId="35307"/>
    <cellStyle name="一般 27 2 2 2 2" xfId="48638"/>
    <cellStyle name="一般 27 2 2 2 3" xfId="49118"/>
    <cellStyle name="一般 27 2 2 3" xfId="48637"/>
    <cellStyle name="一般 27 2 2 4" xfId="49117"/>
    <cellStyle name="一般 27 2 3" xfId="35308"/>
    <cellStyle name="一般 27 2 3 2" xfId="48639"/>
    <cellStyle name="一般 27 2 3 3" xfId="49119"/>
    <cellStyle name="一般 27 2 4" xfId="48636"/>
    <cellStyle name="一般 27 2 5" xfId="49116"/>
    <cellStyle name="一般 27 3" xfId="35309"/>
    <cellStyle name="一般 27 3 2" xfId="35310"/>
    <cellStyle name="一般 27 3 2 2" xfId="49121"/>
    <cellStyle name="一般 27 3 3" xfId="35311"/>
    <cellStyle name="一般 27 3 3 2" xfId="49122"/>
    <cellStyle name="一般 27 3 4" xfId="49120"/>
    <cellStyle name="一般 27 4" xfId="35312"/>
    <cellStyle name="一般 27 4 2" xfId="35313"/>
    <cellStyle name="一般 27 4 2 2" xfId="49124"/>
    <cellStyle name="一般 27 4 3" xfId="49123"/>
    <cellStyle name="一般 27 5" xfId="35314"/>
    <cellStyle name="一般 27 5 2" xfId="49125"/>
    <cellStyle name="一般 27 6" xfId="49115"/>
    <cellStyle name="一般 28" xfId="35315"/>
    <cellStyle name="一般 28 2" xfId="35316"/>
    <cellStyle name="一般 28 2 2" xfId="35317"/>
    <cellStyle name="一般 29" xfId="35318"/>
    <cellStyle name="一般 3" xfId="2"/>
    <cellStyle name="一般 3 10" xfId="35319"/>
    <cellStyle name="一般 3 11" xfId="48257"/>
    <cellStyle name="一般 3 12" xfId="48640"/>
    <cellStyle name="一般 3 13" xfId="49342"/>
    <cellStyle name="一般 3 2" xfId="35320"/>
    <cellStyle name="一般 3 2 2" xfId="35321"/>
    <cellStyle name="一般 3 2 2 2" xfId="35322"/>
    <cellStyle name="一般 3 2 2 2 2" xfId="35323"/>
    <cellStyle name="一般 3 2 2 2 2 2" xfId="35324"/>
    <cellStyle name="一般 3 2 2 2 3" xfId="35325"/>
    <cellStyle name="一般 3 2 2 3" xfId="35326"/>
    <cellStyle name="一般 3 2 2 3 2" xfId="35327"/>
    <cellStyle name="一般 3 2 2 3 2 2" xfId="35328"/>
    <cellStyle name="一般 3 2 2 3 3" xfId="35329"/>
    <cellStyle name="一般 3 2 2 4" xfId="35330"/>
    <cellStyle name="一般 3 2 2 4 2" xfId="35331"/>
    <cellStyle name="一般 3 2 2 5" xfId="35332"/>
    <cellStyle name="一般 3 2 2 6" xfId="48642"/>
    <cellStyle name="一般 3 2 3" xfId="35333"/>
    <cellStyle name="一般 3 2 4" xfId="35334"/>
    <cellStyle name="一般 3 2 5" xfId="48641"/>
    <cellStyle name="一般 3 3" xfId="35335"/>
    <cellStyle name="一般 3 3 2" xfId="35336"/>
    <cellStyle name="一般 3 3 3" xfId="48643"/>
    <cellStyle name="一般 3 4" xfId="35337"/>
    <cellStyle name="一般 3 4 2" xfId="35338"/>
    <cellStyle name="一般 3 4 2 2" xfId="48645"/>
    <cellStyle name="一般 3 4 3" xfId="48644"/>
    <cellStyle name="一般 3 5" xfId="35339"/>
    <cellStyle name="一般 3 6" xfId="35340"/>
    <cellStyle name="一般 3 7" xfId="35341"/>
    <cellStyle name="一般 3 8" xfId="35342"/>
    <cellStyle name="一般 3 9" xfId="35343"/>
    <cellStyle name="一般 30" xfId="35344"/>
    <cellStyle name="一般 30 2" xfId="48646"/>
    <cellStyle name="一般 31" xfId="35345"/>
    <cellStyle name="一般 31 2" xfId="48647"/>
    <cellStyle name="一般 32" xfId="35346"/>
    <cellStyle name="一般 32 2" xfId="48648"/>
    <cellStyle name="一般 33" xfId="35347"/>
    <cellStyle name="一般 33 2" xfId="49384"/>
    <cellStyle name="一般 33 3" xfId="49330"/>
    <cellStyle name="一般 33 4" xfId="48947"/>
    <cellStyle name="一般 34" xfId="385"/>
    <cellStyle name="一般 35" xfId="35348"/>
    <cellStyle name="一般 36" xfId="48261"/>
    <cellStyle name="一般 37" xfId="35349"/>
    <cellStyle name="一般 37 2" xfId="35350"/>
    <cellStyle name="一般 37 2 2" xfId="35351"/>
    <cellStyle name="一般 37 3" xfId="35352"/>
    <cellStyle name="一般 38" xfId="35353"/>
    <cellStyle name="一般 39" xfId="48294"/>
    <cellStyle name="一般 4" xfId="30"/>
    <cellStyle name="一般 4 10" xfId="35354"/>
    <cellStyle name="一般 4 11" xfId="35355"/>
    <cellStyle name="一般 4 12" xfId="35356"/>
    <cellStyle name="一般 4 13" xfId="48282"/>
    <cellStyle name="一般 4 14" xfId="48649"/>
    <cellStyle name="一般 4 2" xfId="31"/>
    <cellStyle name="一般 4 2 10" xfId="35357"/>
    <cellStyle name="一般 4 2 11" xfId="35358"/>
    <cellStyle name="一般 4 2 12" xfId="35359"/>
    <cellStyle name="一般 4 2 13" xfId="48650"/>
    <cellStyle name="一般 4 2 2" xfId="35360"/>
    <cellStyle name="一般 4 2 2 10" xfId="35361"/>
    <cellStyle name="一般 4 2 2 11" xfId="48651"/>
    <cellStyle name="一般 4 2 2 2" xfId="35362"/>
    <cellStyle name="一般 4 2 2 2 2" xfId="35363"/>
    <cellStyle name="一般 4 2 2 2 3" xfId="48652"/>
    <cellStyle name="一般 4 2 2 3" xfId="35364"/>
    <cellStyle name="一般 4 2 2 4" xfId="35365"/>
    <cellStyle name="一般 4 2 2 5" xfId="35366"/>
    <cellStyle name="一般 4 2 2 6" xfId="35367"/>
    <cellStyle name="一般 4 2 2 7" xfId="35368"/>
    <cellStyle name="一般 4 2 2 8" xfId="35369"/>
    <cellStyle name="一般 4 2 2 9" xfId="35370"/>
    <cellStyle name="一般 4 2 2_DCOnOff" xfId="35371"/>
    <cellStyle name="一般 4 2 3" xfId="35372"/>
    <cellStyle name="一般 4 2 3 2" xfId="35373"/>
    <cellStyle name="一般 4 2 3 2 2" xfId="48654"/>
    <cellStyle name="一般 4 2 3 3" xfId="48653"/>
    <cellStyle name="一般 4 2 4" xfId="35374"/>
    <cellStyle name="一般 4 2 5" xfId="35375"/>
    <cellStyle name="一般 4 2 6" xfId="35376"/>
    <cellStyle name="一般 4 2 7" xfId="35377"/>
    <cellStyle name="一般 4 2 8" xfId="35378"/>
    <cellStyle name="一般 4 2 9" xfId="35379"/>
    <cellStyle name="一般 4 2_Cato Cable  EVT1 Test Report - 20120111" xfId="35380"/>
    <cellStyle name="一般 4 3" xfId="35381"/>
    <cellStyle name="一般 4 3 10" xfId="35382"/>
    <cellStyle name="一般 4 3 11" xfId="35383"/>
    <cellStyle name="一般 4 3 12" xfId="35384"/>
    <cellStyle name="一般 4 3 13" xfId="48655"/>
    <cellStyle name="一般 4 3 2" xfId="35385"/>
    <cellStyle name="一般 4 3 2 10" xfId="35386"/>
    <cellStyle name="一般 4 3 2 2" xfId="35387"/>
    <cellStyle name="一般 4 3 2 2 2" xfId="35388"/>
    <cellStyle name="一般 4 3 2 3" xfId="35389"/>
    <cellStyle name="一般 4 3 2 4" xfId="35390"/>
    <cellStyle name="一般 4 3 2 5" xfId="35391"/>
    <cellStyle name="一般 4 3 2 6" xfId="35392"/>
    <cellStyle name="一般 4 3 2 7" xfId="35393"/>
    <cellStyle name="一般 4 3 2 8" xfId="35394"/>
    <cellStyle name="一般 4 3 2 9" xfId="35395"/>
    <cellStyle name="一般 4 3 2_DCOnOff" xfId="35396"/>
    <cellStyle name="一般 4 3 3" xfId="35397"/>
    <cellStyle name="一般 4 3 3 2" xfId="35398"/>
    <cellStyle name="一般 4 3 4" xfId="35399"/>
    <cellStyle name="一般 4 3 5" xfId="35400"/>
    <cellStyle name="一般 4 3 6" xfId="35401"/>
    <cellStyle name="一般 4 3 7" xfId="35402"/>
    <cellStyle name="一般 4 3 8" xfId="35403"/>
    <cellStyle name="一般 4 3 9" xfId="35404"/>
    <cellStyle name="一般 4 3_Cato Cable  EVT1 Test Report - 20120111" xfId="35405"/>
    <cellStyle name="一般 4 4" xfId="35406"/>
    <cellStyle name="一般 4 4 10" xfId="35407"/>
    <cellStyle name="一般 4 4 11" xfId="35408"/>
    <cellStyle name="一般 4 4 12" xfId="48656"/>
    <cellStyle name="一般 4 4 2" xfId="35409"/>
    <cellStyle name="一般 4 4 2 2" xfId="35410"/>
    <cellStyle name="一般 4 4 2 2 2" xfId="48283"/>
    <cellStyle name="一般 4 4 2 2 2 2" xfId="48284"/>
    <cellStyle name="一般 4 4 2 2 2 3" xfId="48285"/>
    <cellStyle name="一般 4 4 2 2 3" xfId="48286"/>
    <cellStyle name="一般 4 4 2 2 4" xfId="48287"/>
    <cellStyle name="一般 4 4 3" xfId="35411"/>
    <cellStyle name="一般 4 4 4" xfId="35412"/>
    <cellStyle name="一般 4 4 5" xfId="35413"/>
    <cellStyle name="一般 4 4 6" xfId="35414"/>
    <cellStyle name="一般 4 4 7" xfId="35415"/>
    <cellStyle name="一般 4 4 8" xfId="35416"/>
    <cellStyle name="一般 4 4 9" xfId="35417"/>
    <cellStyle name="一般 4 4_DCOnOff" xfId="35418"/>
    <cellStyle name="一般 4 5" xfId="35419"/>
    <cellStyle name="一般 4 5 2" xfId="35420"/>
    <cellStyle name="一般 4 6" xfId="35421"/>
    <cellStyle name="一般 4 6 2" xfId="35422"/>
    <cellStyle name="一般 4 7" xfId="35423"/>
    <cellStyle name="一般 4 8" xfId="35424"/>
    <cellStyle name="一般 4 8 2" xfId="35425"/>
    <cellStyle name="一般 4 9" xfId="35426"/>
    <cellStyle name="一般 4 9 2" xfId="35427"/>
    <cellStyle name="一般 4_0617 test result" xfId="35428"/>
    <cellStyle name="一般 40" xfId="48288"/>
    <cellStyle name="一般 41" xfId="48296"/>
    <cellStyle name="一般 42" xfId="48302"/>
    <cellStyle name="一般 43" xfId="48830"/>
    <cellStyle name="一般 44" xfId="48258"/>
    <cellStyle name="一般 45" xfId="48941"/>
    <cellStyle name="一般 46" xfId="48945"/>
    <cellStyle name="一般 47" xfId="48948"/>
    <cellStyle name="一般 5" xfId="32"/>
    <cellStyle name="一般 5 10" xfId="35429"/>
    <cellStyle name="一般 5 11" xfId="35430"/>
    <cellStyle name="一般 5 12" xfId="35431"/>
    <cellStyle name="一般 5 13" xfId="48291"/>
    <cellStyle name="一般 5 14" xfId="48295"/>
    <cellStyle name="一般 5 15" xfId="48657"/>
    <cellStyle name="一般 5 16" xfId="35432"/>
    <cellStyle name="一般 5 16 2" xfId="49126"/>
    <cellStyle name="一般 5 2" xfId="35433"/>
    <cellStyle name="一般 5 2 10" xfId="35434"/>
    <cellStyle name="一般 5 2 11" xfId="35435"/>
    <cellStyle name="一般 5 2 12" xfId="35436"/>
    <cellStyle name="一般 5 2 13" xfId="35437"/>
    <cellStyle name="一般 5 2 2" xfId="35438"/>
    <cellStyle name="一般 5 2 2 10" xfId="35439"/>
    <cellStyle name="一般 5 2 2 2" xfId="35440"/>
    <cellStyle name="一般 5 2 2 2 2" xfId="35441"/>
    <cellStyle name="一般 5 2 2 3" xfId="35442"/>
    <cellStyle name="一般 5 2 2 4" xfId="35443"/>
    <cellStyle name="一般 5 2 2 5" xfId="35444"/>
    <cellStyle name="一般 5 2 2 6" xfId="35445"/>
    <cellStyle name="一般 5 2 2 7" xfId="35446"/>
    <cellStyle name="一般 5 2 2 8" xfId="35447"/>
    <cellStyle name="一般 5 2 2 9" xfId="35448"/>
    <cellStyle name="一般 5 2 2_DCOnOff" xfId="35449"/>
    <cellStyle name="一般 5 2 3" xfId="35450"/>
    <cellStyle name="一般 5 2 3 2" xfId="35451"/>
    <cellStyle name="一般 5 2 4" xfId="35452"/>
    <cellStyle name="一般 5 2 5" xfId="35453"/>
    <cellStyle name="一般 5 2 6" xfId="35454"/>
    <cellStyle name="一般 5 2 7" xfId="35455"/>
    <cellStyle name="一般 5 2 8" xfId="35456"/>
    <cellStyle name="一般 5 2 9" xfId="35457"/>
    <cellStyle name="一般 5 2_Cato Cable  EVT1 Test Report - 20120111" xfId="35458"/>
    <cellStyle name="一般 5 3" xfId="35459"/>
    <cellStyle name="一般 5 3 10" xfId="35460"/>
    <cellStyle name="一般 5 3 11" xfId="35461"/>
    <cellStyle name="一般 5 3 12" xfId="35462"/>
    <cellStyle name="一般 5 3 2" xfId="35463"/>
    <cellStyle name="一般 5 3 2 10" xfId="35464"/>
    <cellStyle name="一般 5 3 2 2" xfId="35465"/>
    <cellStyle name="一般 5 3 2 2 2" xfId="35466"/>
    <cellStyle name="一般 5 3 2 3" xfId="35467"/>
    <cellStyle name="一般 5 3 2 4" xfId="35468"/>
    <cellStyle name="一般 5 3 2 5" xfId="35469"/>
    <cellStyle name="一般 5 3 2 6" xfId="35470"/>
    <cellStyle name="一般 5 3 2 7" xfId="35471"/>
    <cellStyle name="一般 5 3 2 8" xfId="35472"/>
    <cellStyle name="一般 5 3 2 9" xfId="35473"/>
    <cellStyle name="一般 5 3 2_DCOnOff" xfId="35474"/>
    <cellStyle name="一般 5 3 3" xfId="35475"/>
    <cellStyle name="一般 5 3 3 2" xfId="35476"/>
    <cellStyle name="一般 5 3 4" xfId="35477"/>
    <cellStyle name="一般 5 3 5" xfId="35478"/>
    <cellStyle name="一般 5 3 6" xfId="35479"/>
    <cellStyle name="一般 5 3 7" xfId="35480"/>
    <cellStyle name="一般 5 3 8" xfId="35481"/>
    <cellStyle name="一般 5 3 9" xfId="35482"/>
    <cellStyle name="一般 5 3_Cato Cable  EVT1 Test Report - 20120111" xfId="35483"/>
    <cellStyle name="一般 5 4" xfId="35484"/>
    <cellStyle name="一般 5 4 10" xfId="35485"/>
    <cellStyle name="一般 5 4 11" xfId="35486"/>
    <cellStyle name="一般 5 4 2" xfId="35487"/>
    <cellStyle name="一般 5 4 2 2" xfId="35488"/>
    <cellStyle name="一般 5 4 2 3" xfId="35489"/>
    <cellStyle name="一般 5 4 2 3 2" xfId="35490"/>
    <cellStyle name="一般 5 4 2 4" xfId="48658"/>
    <cellStyle name="一般 5 4 3" xfId="35491"/>
    <cellStyle name="一般 5 4 4" xfId="35492"/>
    <cellStyle name="一般 5 4 5" xfId="35493"/>
    <cellStyle name="一般 5 4 6" xfId="35494"/>
    <cellStyle name="一般 5 4 7" xfId="35495"/>
    <cellStyle name="一般 5 4 8" xfId="35496"/>
    <cellStyle name="一般 5 4 9" xfId="35497"/>
    <cellStyle name="一般 5 4_DCOnOff" xfId="35498"/>
    <cellStyle name="一般 5 5" xfId="35499"/>
    <cellStyle name="一般 5 5 2" xfId="35500"/>
    <cellStyle name="一般 5 5 2 2" xfId="35501"/>
    <cellStyle name="一般 5 5 3" xfId="35502"/>
    <cellStyle name="一般 5 5 4" xfId="35503"/>
    <cellStyle name="一般 5 5 4 2" xfId="35504"/>
    <cellStyle name="一般 5 5 4 2 2" xfId="48659"/>
    <cellStyle name="一般 5 5 4 3" xfId="35505"/>
    <cellStyle name="一般 5 5 9" xfId="35506"/>
    <cellStyle name="一般 5 6" xfId="35507"/>
    <cellStyle name="一般 5 6 2" xfId="35508"/>
    <cellStyle name="一般 5 7" xfId="35509"/>
    <cellStyle name="一般 5 8" xfId="35510"/>
    <cellStyle name="一般 5 9" xfId="35511"/>
    <cellStyle name="一般 5_0617 test result" xfId="35512"/>
    <cellStyle name="一般 6" xfId="389"/>
    <cellStyle name="一般 6 16" xfId="33"/>
    <cellStyle name="一般 6 2" xfId="35513"/>
    <cellStyle name="一般 6 2 2" xfId="35514"/>
    <cellStyle name="一般 6 3" xfId="35515"/>
    <cellStyle name="一般 6 4" xfId="35516"/>
    <cellStyle name="一般 6 5" xfId="48660"/>
    <cellStyle name="一般 7" xfId="35517"/>
    <cellStyle name="一般 7 2" xfId="35518"/>
    <cellStyle name="一般 7 2 2" xfId="35519"/>
    <cellStyle name="一般 7 3" xfId="35520"/>
    <cellStyle name="一般 7 3 2" xfId="48259"/>
    <cellStyle name="一般 7 4" xfId="35521"/>
    <cellStyle name="一般 7 5" xfId="48661"/>
    <cellStyle name="一般 8" xfId="35522"/>
    <cellStyle name="一般 8 2" xfId="35523"/>
    <cellStyle name="一般 8 2 2" xfId="48260"/>
    <cellStyle name="一般 8 3" xfId="35524"/>
    <cellStyle name="一般 8 4" xfId="35525"/>
    <cellStyle name="一般 8 5" xfId="48662"/>
    <cellStyle name="一般 9" xfId="35526"/>
    <cellStyle name="一般 9 2" xfId="35527"/>
    <cellStyle name="一般 9 3" xfId="35528"/>
    <cellStyle name="一般 9 4" xfId="35529"/>
    <cellStyle name="一般 9 5" xfId="35530"/>
    <cellStyle name="一般 9 6" xfId="48663"/>
    <cellStyle name="一般 9 7" xfId="49127"/>
    <cellStyle name="一般_Sheet1" xfId="48300"/>
    <cellStyle name="中等 2" xfId="37"/>
    <cellStyle name="中等 2 2" xfId="48664"/>
    <cellStyle name="中等 3" xfId="35542"/>
    <cellStyle name="中等 4" xfId="35543"/>
    <cellStyle name="中等 5" xfId="35544"/>
    <cellStyle name="中等 6" xfId="35545"/>
    <cellStyle name="中等 7" xfId="35546"/>
    <cellStyle name="中等 8" xfId="35547"/>
    <cellStyle name="中等 9" xfId="35548"/>
    <cellStyle name="備註 10" xfId="43376"/>
    <cellStyle name="備註 10 2" xfId="43377"/>
    <cellStyle name="備註 11" xfId="43378"/>
    <cellStyle name="備註 12" xfId="43379"/>
    <cellStyle name="備註 12 2" xfId="43380"/>
    <cellStyle name="備註 12 2 2" xfId="43381"/>
    <cellStyle name="備註 12 3" xfId="43382"/>
    <cellStyle name="備註 12 3 2" xfId="43383"/>
    <cellStyle name="備註 12 4" xfId="43384"/>
    <cellStyle name="備註 13" xfId="43385"/>
    <cellStyle name="備註 13 2" xfId="43386"/>
    <cellStyle name="備註 13 2 2" xfId="43387"/>
    <cellStyle name="備註 13 3" xfId="43388"/>
    <cellStyle name="備註 14" xfId="43389"/>
    <cellStyle name="備註 14 2" xfId="43390"/>
    <cellStyle name="備註 15" xfId="43391"/>
    <cellStyle name="備註 15 2" xfId="43392"/>
    <cellStyle name="備註 16" xfId="43393"/>
    <cellStyle name="備註 2" xfId="185"/>
    <cellStyle name="備註 2 10" xfId="43394"/>
    <cellStyle name="備註 2 11" xfId="43395"/>
    <cellStyle name="備註 2 11 2" xfId="43396"/>
    <cellStyle name="備註 2 11 2 2" xfId="43397"/>
    <cellStyle name="備註 2 11 3" xfId="43398"/>
    <cellStyle name="備註 2 11 3 2" xfId="43399"/>
    <cellStyle name="備註 2 11 4" xfId="43400"/>
    <cellStyle name="備註 2 12" xfId="43401"/>
    <cellStyle name="備註 2 12 2" xfId="43402"/>
    <cellStyle name="備註 2 12 2 2" xfId="43403"/>
    <cellStyle name="備註 2 12 3" xfId="43404"/>
    <cellStyle name="備註 2 13" xfId="43405"/>
    <cellStyle name="備註 2 13 2" xfId="43406"/>
    <cellStyle name="備註 2 14" xfId="43407"/>
    <cellStyle name="備註 2 15" xfId="48665"/>
    <cellStyle name="備註 2 16" xfId="48910"/>
    <cellStyle name="備註 2 17" xfId="49128"/>
    <cellStyle name="備註 2 2" xfId="186"/>
    <cellStyle name="備註 2 2 10" xfId="43408"/>
    <cellStyle name="備註 2 2 10 2" xfId="43409"/>
    <cellStyle name="備註 2 2 10 2 2" xfId="43410"/>
    <cellStyle name="備註 2 2 10 3" xfId="43411"/>
    <cellStyle name="備註 2 2 10 3 2" xfId="43412"/>
    <cellStyle name="備註 2 2 10 4" xfId="43413"/>
    <cellStyle name="備註 2 2 11" xfId="43414"/>
    <cellStyle name="備註 2 2 11 2" xfId="43415"/>
    <cellStyle name="備註 2 2 11 2 2" xfId="43416"/>
    <cellStyle name="備註 2 2 11 3" xfId="43417"/>
    <cellStyle name="備註 2 2 12" xfId="43418"/>
    <cellStyle name="備註 2 2 12 2" xfId="43419"/>
    <cellStyle name="備註 2 2 13" xfId="43420"/>
    <cellStyle name="備註 2 2 2" xfId="187"/>
    <cellStyle name="備註 2 2 2 2" xfId="188"/>
    <cellStyle name="備註 2 2 2 2 2" xfId="189"/>
    <cellStyle name="備註 2 2 2 2 2 2" xfId="43421"/>
    <cellStyle name="備註 2 2 2 2 2 2 2" xfId="43422"/>
    <cellStyle name="備註 2 2 2 2 2 2 2 2" xfId="43423"/>
    <cellStyle name="備註 2 2 2 2 2 2 3" xfId="43424"/>
    <cellStyle name="備註 2 2 2 2 2 3" xfId="43425"/>
    <cellStyle name="備註 2 2 2 2 2 3 2" xfId="43426"/>
    <cellStyle name="備註 2 2 2 2 2 4" xfId="43427"/>
    <cellStyle name="備註 2 2 2 2 3" xfId="43428"/>
    <cellStyle name="備註 2 2 2 2 3 2" xfId="43429"/>
    <cellStyle name="備註 2 2 2 2 3 2 2" xfId="43430"/>
    <cellStyle name="備註 2 2 2 2 3 3" xfId="43431"/>
    <cellStyle name="備註 2 2 2 2 4" xfId="43432"/>
    <cellStyle name="備註 2 2 2 2 4 2" xfId="43433"/>
    <cellStyle name="備註 2 2 2 2 5" xfId="43434"/>
    <cellStyle name="備註 2 2 2 3" xfId="190"/>
    <cellStyle name="備註 2 2 2 3 2" xfId="191"/>
    <cellStyle name="備註 2 2 2 3 2 2" xfId="43435"/>
    <cellStyle name="備註 2 2 2 3 2 2 2" xfId="43436"/>
    <cellStyle name="備註 2 2 2 3 2 3" xfId="43437"/>
    <cellStyle name="備註 2 2 2 3 3" xfId="43438"/>
    <cellStyle name="備註 2 2 2 3 3 2" xfId="43439"/>
    <cellStyle name="備註 2 2 2 3 4" xfId="43440"/>
    <cellStyle name="備註 2 2 2 4" xfId="192"/>
    <cellStyle name="備註 2 2 2 4 2" xfId="193"/>
    <cellStyle name="備註 2 2 2 4 2 2" xfId="43441"/>
    <cellStyle name="備註 2 2 2 4 3" xfId="43442"/>
    <cellStyle name="備註 2 2 2 5" xfId="194"/>
    <cellStyle name="備註 2 2 2 5 2" xfId="43443"/>
    <cellStyle name="備註 2 2 2 6" xfId="43444"/>
    <cellStyle name="備註 2 2 3" xfId="195"/>
    <cellStyle name="備註 2 2 3 2" xfId="196"/>
    <cellStyle name="備註 2 2 3 2 2" xfId="197"/>
    <cellStyle name="備註 2 2 3 2 2 2" xfId="43445"/>
    <cellStyle name="備註 2 2 3 2 2 2 2" xfId="43446"/>
    <cellStyle name="備註 2 2 3 2 2 2 2 2" xfId="43447"/>
    <cellStyle name="備註 2 2 3 2 2 2 3" xfId="43448"/>
    <cellStyle name="備註 2 2 3 2 2 3" xfId="43449"/>
    <cellStyle name="備註 2 2 3 2 2 3 2" xfId="43450"/>
    <cellStyle name="備註 2 2 3 2 2 4" xfId="43451"/>
    <cellStyle name="備註 2 2 3 2 3" xfId="43452"/>
    <cellStyle name="備註 2 2 3 2 3 2" xfId="43453"/>
    <cellStyle name="備註 2 2 3 2 3 2 2" xfId="43454"/>
    <cellStyle name="備註 2 2 3 2 3 3" xfId="43455"/>
    <cellStyle name="備註 2 2 3 2 4" xfId="43456"/>
    <cellStyle name="備註 2 2 3 2 4 2" xfId="43457"/>
    <cellStyle name="備註 2 2 3 2 5" xfId="43458"/>
    <cellStyle name="備註 2 2 3 3" xfId="198"/>
    <cellStyle name="備註 2 2 3 3 2" xfId="199"/>
    <cellStyle name="備註 2 2 3 3 2 2" xfId="43459"/>
    <cellStyle name="備註 2 2 3 3 2 2 2" xfId="43460"/>
    <cellStyle name="備註 2 2 3 3 2 3" xfId="43461"/>
    <cellStyle name="備註 2 2 3 3 3" xfId="43462"/>
    <cellStyle name="備註 2 2 3 3 3 2" xfId="43463"/>
    <cellStyle name="備註 2 2 3 3 4" xfId="43464"/>
    <cellStyle name="備註 2 2 3 4" xfId="200"/>
    <cellStyle name="備註 2 2 3 4 2" xfId="201"/>
    <cellStyle name="備註 2 2 3 4 2 2" xfId="43465"/>
    <cellStyle name="備註 2 2 3 4 3" xfId="43466"/>
    <cellStyle name="備註 2 2 3 5" xfId="202"/>
    <cellStyle name="備註 2 2 3 5 2" xfId="43467"/>
    <cellStyle name="備註 2 2 3 6" xfId="43468"/>
    <cellStyle name="備註 2 2 4" xfId="203"/>
    <cellStyle name="備註 2 2 4 2" xfId="204"/>
    <cellStyle name="備註 2 2 4 2 2" xfId="43469"/>
    <cellStyle name="備註 2 2 4 2 2 2" xfId="43470"/>
    <cellStyle name="備註 2 2 4 2 2 2 2" xfId="43471"/>
    <cellStyle name="備註 2 2 4 2 2 3" xfId="43472"/>
    <cellStyle name="備註 2 2 4 2 3" xfId="43473"/>
    <cellStyle name="備註 2 2 4 2 3 2" xfId="43474"/>
    <cellStyle name="備註 2 2 4 2 4" xfId="43475"/>
    <cellStyle name="備註 2 2 4 3" xfId="43476"/>
    <cellStyle name="備註 2 2 4 3 2" xfId="43477"/>
    <cellStyle name="備註 2 2 4 3 2 2" xfId="43478"/>
    <cellStyle name="備註 2 2 4 3 3" xfId="43479"/>
    <cellStyle name="備註 2 2 4 4" xfId="43480"/>
    <cellStyle name="備註 2 2 4 4 2" xfId="43481"/>
    <cellStyle name="備註 2 2 4 5" xfId="43482"/>
    <cellStyle name="備註 2 2 5" xfId="43483"/>
    <cellStyle name="備註 2 2 5 2" xfId="43484"/>
    <cellStyle name="備註 2 2 5 2 2" xfId="43485"/>
    <cellStyle name="備註 2 2 5 2 2 2" xfId="43486"/>
    <cellStyle name="備註 2 2 5 2 3" xfId="43487"/>
    <cellStyle name="備註 2 2 5 3" xfId="43488"/>
    <cellStyle name="備註 2 2 5 3 2" xfId="43489"/>
    <cellStyle name="備註 2 2 5 4" xfId="43490"/>
    <cellStyle name="備註 2 2 6" xfId="43491"/>
    <cellStyle name="備註 2 2 6 2" xfId="43492"/>
    <cellStyle name="備註 2 2 6 2 2" xfId="43493"/>
    <cellStyle name="備註 2 2 6 3" xfId="43494"/>
    <cellStyle name="備註 2 2 7" xfId="43495"/>
    <cellStyle name="備註 2 2 7 2" xfId="43496"/>
    <cellStyle name="備註 2 2 8" xfId="43497"/>
    <cellStyle name="備註 2 2 9" xfId="43498"/>
    <cellStyle name="備註 2 3" xfId="205"/>
    <cellStyle name="備註 2 3 2" xfId="206"/>
    <cellStyle name="備註 2 3 2 2" xfId="207"/>
    <cellStyle name="備註 2 3 2 2 2" xfId="208"/>
    <cellStyle name="備註 2 3 2 2 2 2" xfId="43499"/>
    <cellStyle name="備註 2 3 2 2 2 2 2" xfId="43500"/>
    <cellStyle name="備註 2 3 2 2 2 2 2 2" xfId="43501"/>
    <cellStyle name="備註 2 3 2 2 2 2 3" xfId="43502"/>
    <cellStyle name="備註 2 3 2 2 2 3" xfId="43503"/>
    <cellStyle name="備註 2 3 2 2 2 3 2" xfId="43504"/>
    <cellStyle name="備註 2 3 2 2 2 4" xfId="43505"/>
    <cellStyle name="備註 2 3 2 2 3" xfId="43506"/>
    <cellStyle name="備註 2 3 2 2 3 2" xfId="43507"/>
    <cellStyle name="備註 2 3 2 2 3 2 2" xfId="43508"/>
    <cellStyle name="備註 2 3 2 2 3 3" xfId="43509"/>
    <cellStyle name="備註 2 3 2 2 4" xfId="43510"/>
    <cellStyle name="備註 2 3 2 2 4 2" xfId="43511"/>
    <cellStyle name="備註 2 3 2 2 5" xfId="43512"/>
    <cellStyle name="備註 2 3 2 3" xfId="209"/>
    <cellStyle name="備註 2 3 2 3 2" xfId="210"/>
    <cellStyle name="備註 2 3 2 3 2 2" xfId="43513"/>
    <cellStyle name="備註 2 3 2 3 2 2 2" xfId="43514"/>
    <cellStyle name="備註 2 3 2 3 2 3" xfId="43515"/>
    <cellStyle name="備註 2 3 2 3 3" xfId="43516"/>
    <cellStyle name="備註 2 3 2 3 3 2" xfId="43517"/>
    <cellStyle name="備註 2 3 2 3 4" xfId="43518"/>
    <cellStyle name="備註 2 3 2 4" xfId="211"/>
    <cellStyle name="備註 2 3 2 4 2" xfId="212"/>
    <cellStyle name="備註 2 3 2 4 2 2" xfId="43519"/>
    <cellStyle name="備註 2 3 2 4 3" xfId="43520"/>
    <cellStyle name="備註 2 3 2 5" xfId="213"/>
    <cellStyle name="備註 2 3 2 5 2" xfId="43521"/>
    <cellStyle name="備註 2 3 2 6" xfId="43522"/>
    <cellStyle name="備註 2 3 3" xfId="214"/>
    <cellStyle name="備註 2 3 3 2" xfId="215"/>
    <cellStyle name="備註 2 3 3 2 2" xfId="216"/>
    <cellStyle name="備註 2 3 3 2 2 2" xfId="43523"/>
    <cellStyle name="備註 2 3 3 2 2 2 2" xfId="43524"/>
    <cellStyle name="備註 2 3 3 2 2 2 2 2" xfId="43525"/>
    <cellStyle name="備註 2 3 3 2 2 2 3" xfId="43526"/>
    <cellStyle name="備註 2 3 3 2 2 3" xfId="43527"/>
    <cellStyle name="備註 2 3 3 2 2 3 2" xfId="43528"/>
    <cellStyle name="備註 2 3 3 2 2 4" xfId="43529"/>
    <cellStyle name="備註 2 3 3 2 3" xfId="43530"/>
    <cellStyle name="備註 2 3 3 2 3 2" xfId="43531"/>
    <cellStyle name="備註 2 3 3 2 3 2 2" xfId="43532"/>
    <cellStyle name="備註 2 3 3 2 3 3" xfId="43533"/>
    <cellStyle name="備註 2 3 3 2 4" xfId="43534"/>
    <cellStyle name="備註 2 3 3 2 4 2" xfId="43535"/>
    <cellStyle name="備註 2 3 3 2 5" xfId="43536"/>
    <cellStyle name="備註 2 3 3 3" xfId="217"/>
    <cellStyle name="備註 2 3 3 3 2" xfId="218"/>
    <cellStyle name="備註 2 3 3 3 2 2" xfId="43537"/>
    <cellStyle name="備註 2 3 3 3 2 2 2" xfId="43538"/>
    <cellStyle name="備註 2 3 3 3 2 3" xfId="43539"/>
    <cellStyle name="備註 2 3 3 3 3" xfId="43540"/>
    <cellStyle name="備註 2 3 3 3 3 2" xfId="43541"/>
    <cellStyle name="備註 2 3 3 3 4" xfId="43542"/>
    <cellStyle name="備註 2 3 3 4" xfId="219"/>
    <cellStyle name="備註 2 3 3 4 2" xfId="220"/>
    <cellStyle name="備註 2 3 3 4 2 2" xfId="43543"/>
    <cellStyle name="備註 2 3 3 4 3" xfId="43544"/>
    <cellStyle name="備註 2 3 3 5" xfId="221"/>
    <cellStyle name="備註 2 3 3 5 2" xfId="43545"/>
    <cellStyle name="備註 2 3 3 6" xfId="43546"/>
    <cellStyle name="備註 2 3 4" xfId="222"/>
    <cellStyle name="備註 2 3 4 2" xfId="223"/>
    <cellStyle name="備註 2 3 4 2 2" xfId="43547"/>
    <cellStyle name="備註 2 3 4 2 2 2" xfId="43548"/>
    <cellStyle name="備註 2 3 4 2 2 2 2" xfId="43549"/>
    <cellStyle name="備註 2 3 4 2 2 3" xfId="43550"/>
    <cellStyle name="備註 2 3 4 2 3" xfId="43551"/>
    <cellStyle name="備註 2 3 4 2 3 2" xfId="43552"/>
    <cellStyle name="備註 2 3 4 2 4" xfId="43553"/>
    <cellStyle name="備註 2 3 4 3" xfId="43554"/>
    <cellStyle name="備註 2 3 4 3 2" xfId="43555"/>
    <cellStyle name="備註 2 3 4 3 2 2" xfId="43556"/>
    <cellStyle name="備註 2 3 4 3 3" xfId="43557"/>
    <cellStyle name="備註 2 3 4 4" xfId="43558"/>
    <cellStyle name="備註 2 3 4 4 2" xfId="43559"/>
    <cellStyle name="備註 2 3 4 5" xfId="43560"/>
    <cellStyle name="備註 2 3 5" xfId="43561"/>
    <cellStyle name="備註 2 3 5 2" xfId="43562"/>
    <cellStyle name="備註 2 3 5 2 2" xfId="43563"/>
    <cellStyle name="備註 2 3 5 2 2 2" xfId="43564"/>
    <cellStyle name="備註 2 3 5 2 3" xfId="43565"/>
    <cellStyle name="備註 2 3 5 3" xfId="43566"/>
    <cellStyle name="備註 2 3 5 3 2" xfId="43567"/>
    <cellStyle name="備註 2 3 5 4" xfId="43568"/>
    <cellStyle name="備註 2 3 6" xfId="43569"/>
    <cellStyle name="備註 2 3 6 2" xfId="43570"/>
    <cellStyle name="備註 2 3 6 2 2" xfId="43571"/>
    <cellStyle name="備註 2 3 6 3" xfId="43572"/>
    <cellStyle name="備註 2 3 7" xfId="43573"/>
    <cellStyle name="備註 2 3 7 2" xfId="43574"/>
    <cellStyle name="備註 2 3 8" xfId="43575"/>
    <cellStyle name="備註 2 4" xfId="224"/>
    <cellStyle name="備註 2 4 2" xfId="225"/>
    <cellStyle name="備註 2 4 2 2" xfId="226"/>
    <cellStyle name="備註 2 4 2 2 2" xfId="43576"/>
    <cellStyle name="備註 2 4 2 2 2 2" xfId="43577"/>
    <cellStyle name="備註 2 4 2 2 2 2 2" xfId="43578"/>
    <cellStyle name="備註 2 4 2 2 2 3" xfId="43579"/>
    <cellStyle name="備註 2 4 2 2 3" xfId="43580"/>
    <cellStyle name="備註 2 4 2 2 3 2" xfId="43581"/>
    <cellStyle name="備註 2 4 2 2 4" xfId="43582"/>
    <cellStyle name="備註 2 4 2 3" xfId="43583"/>
    <cellStyle name="備註 2 4 2 3 2" xfId="43584"/>
    <cellStyle name="備註 2 4 2 3 2 2" xfId="43585"/>
    <cellStyle name="備註 2 4 2 3 3" xfId="43586"/>
    <cellStyle name="備註 2 4 2 4" xfId="43587"/>
    <cellStyle name="備註 2 4 2 4 2" xfId="43588"/>
    <cellStyle name="備註 2 4 2 5" xfId="43589"/>
    <cellStyle name="備註 2 4 3" xfId="227"/>
    <cellStyle name="備註 2 4 3 2" xfId="228"/>
    <cellStyle name="備註 2 4 3 2 2" xfId="43590"/>
    <cellStyle name="備註 2 4 3 2 2 2" xfId="43591"/>
    <cellStyle name="備註 2 4 3 2 3" xfId="43592"/>
    <cellStyle name="備註 2 4 3 3" xfId="43593"/>
    <cellStyle name="備註 2 4 3 3 2" xfId="43594"/>
    <cellStyle name="備註 2 4 3 4" xfId="43595"/>
    <cellStyle name="備註 2 4 4" xfId="229"/>
    <cellStyle name="備註 2 4 4 2" xfId="230"/>
    <cellStyle name="備註 2 4 4 2 2" xfId="43596"/>
    <cellStyle name="備註 2 4 4 3" xfId="43597"/>
    <cellStyle name="備註 2 4 5" xfId="231"/>
    <cellStyle name="備註 2 4 5 2" xfId="43598"/>
    <cellStyle name="備註 2 4 6" xfId="43599"/>
    <cellStyle name="備註 2 5" xfId="232"/>
    <cellStyle name="備註 2 5 2" xfId="233"/>
    <cellStyle name="備註 2 5 2 2" xfId="234"/>
    <cellStyle name="備註 2 5 2 2 2" xfId="43600"/>
    <cellStyle name="備註 2 5 2 2 2 2" xfId="43601"/>
    <cellStyle name="備註 2 5 2 2 2 2 2" xfId="43602"/>
    <cellStyle name="備註 2 5 2 2 2 3" xfId="43603"/>
    <cellStyle name="備註 2 5 2 2 3" xfId="43604"/>
    <cellStyle name="備註 2 5 2 2 3 2" xfId="43605"/>
    <cellStyle name="備註 2 5 2 2 4" xfId="43606"/>
    <cellStyle name="備註 2 5 2 3" xfId="43607"/>
    <cellStyle name="備註 2 5 2 3 2" xfId="43608"/>
    <cellStyle name="備註 2 5 2 3 2 2" xfId="43609"/>
    <cellStyle name="備註 2 5 2 3 3" xfId="43610"/>
    <cellStyle name="備註 2 5 2 4" xfId="43611"/>
    <cellStyle name="備註 2 5 2 4 2" xfId="43612"/>
    <cellStyle name="備註 2 5 2 5" xfId="43613"/>
    <cellStyle name="備註 2 5 3" xfId="235"/>
    <cellStyle name="備註 2 5 3 2" xfId="236"/>
    <cellStyle name="備註 2 5 3 2 2" xfId="43614"/>
    <cellStyle name="備註 2 5 3 2 2 2" xfId="43615"/>
    <cellStyle name="備註 2 5 3 2 3" xfId="43616"/>
    <cellStyle name="備註 2 5 3 3" xfId="43617"/>
    <cellStyle name="備註 2 5 3 3 2" xfId="43618"/>
    <cellStyle name="備註 2 5 3 4" xfId="43619"/>
    <cellStyle name="備註 2 5 4" xfId="237"/>
    <cellStyle name="備註 2 5 4 2" xfId="238"/>
    <cellStyle name="備註 2 5 4 2 2" xfId="43620"/>
    <cellStyle name="備註 2 5 4 3" xfId="43621"/>
    <cellStyle name="備註 2 5 5" xfId="239"/>
    <cellStyle name="備註 2 5 5 2" xfId="43622"/>
    <cellStyle name="備註 2 5 6" xfId="43623"/>
    <cellStyle name="備註 2 6" xfId="240"/>
    <cellStyle name="備註 2 6 2" xfId="241"/>
    <cellStyle name="備註 2 6 2 2" xfId="43624"/>
    <cellStyle name="備註 2 6 2 2 2" xfId="43625"/>
    <cellStyle name="備註 2 6 2 2 2 2" xfId="43626"/>
    <cellStyle name="備註 2 6 2 2 3" xfId="43627"/>
    <cellStyle name="備註 2 6 2 3" xfId="43628"/>
    <cellStyle name="備註 2 6 2 3 2" xfId="43629"/>
    <cellStyle name="備註 2 6 2 4" xfId="43630"/>
    <cellStyle name="備註 2 6 3" xfId="43631"/>
    <cellStyle name="備註 2 6 3 2" xfId="43632"/>
    <cellStyle name="備註 2 6 3 2 2" xfId="43633"/>
    <cellStyle name="備註 2 6 3 3" xfId="43634"/>
    <cellStyle name="備註 2 6 4" xfId="43635"/>
    <cellStyle name="備註 2 6 4 2" xfId="43636"/>
    <cellStyle name="備註 2 6 5" xfId="43637"/>
    <cellStyle name="備註 2 7" xfId="242"/>
    <cellStyle name="備註 2 7 2" xfId="243"/>
    <cellStyle name="備註 2 7 2 2" xfId="43638"/>
    <cellStyle name="備註 2 7 2 2 2" xfId="43639"/>
    <cellStyle name="備註 2 7 2 3" xfId="43640"/>
    <cellStyle name="備註 2 7 3" xfId="43641"/>
    <cellStyle name="備註 2 7 3 2" xfId="43642"/>
    <cellStyle name="備註 2 7 4" xfId="43643"/>
    <cellStyle name="備註 2 8" xfId="43644"/>
    <cellStyle name="備註 2 8 2" xfId="43645"/>
    <cellStyle name="備註 2 8 2 2" xfId="43646"/>
    <cellStyle name="備註 2 8 3" xfId="43647"/>
    <cellStyle name="備註 2 9" xfId="43648"/>
    <cellStyle name="備註 2 9 2" xfId="43649"/>
    <cellStyle name="備註 3" xfId="244"/>
    <cellStyle name="備註 3 10" xfId="43650"/>
    <cellStyle name="備註 3 10 2" xfId="43651"/>
    <cellStyle name="備註 3 10 2 2" xfId="43652"/>
    <cellStyle name="備註 3 10 3" xfId="43653"/>
    <cellStyle name="備註 3 10 3 2" xfId="43654"/>
    <cellStyle name="備註 3 10 4" xfId="43655"/>
    <cellStyle name="備註 3 11" xfId="43656"/>
    <cellStyle name="備註 3 11 2" xfId="43657"/>
    <cellStyle name="備註 3 11 2 2" xfId="43658"/>
    <cellStyle name="備註 3 11 3" xfId="43659"/>
    <cellStyle name="備註 3 12" xfId="43660"/>
    <cellStyle name="備註 3 12 2" xfId="43661"/>
    <cellStyle name="備註 3 13" xfId="43662"/>
    <cellStyle name="備註 3 2" xfId="245"/>
    <cellStyle name="備註 3 2 2" xfId="246"/>
    <cellStyle name="備註 3 2 2 2" xfId="43663"/>
    <cellStyle name="備註 3 2 2 2 2" xfId="43664"/>
    <cellStyle name="備註 3 2 2 2 2 2" xfId="43665"/>
    <cellStyle name="備註 3 2 2 2 2 2 2" xfId="43666"/>
    <cellStyle name="備註 3 2 2 2 2 3" xfId="43667"/>
    <cellStyle name="備註 3 2 2 2 3" xfId="43668"/>
    <cellStyle name="備註 3 2 2 2 3 2" xfId="43669"/>
    <cellStyle name="備註 3 2 2 2 4" xfId="43670"/>
    <cellStyle name="備註 3 2 2 3" xfId="43671"/>
    <cellStyle name="備註 3 2 2 3 2" xfId="43672"/>
    <cellStyle name="備註 3 2 2 3 2 2" xfId="43673"/>
    <cellStyle name="備註 3 2 2 3 3" xfId="43674"/>
    <cellStyle name="備註 3 2 2 4" xfId="43675"/>
    <cellStyle name="備註 3 2 2 4 2" xfId="43676"/>
    <cellStyle name="備註 3 2 2 5" xfId="43677"/>
    <cellStyle name="備註 3 2 3" xfId="43678"/>
    <cellStyle name="備註 3 2 3 2" xfId="43679"/>
    <cellStyle name="備註 3 2 3 2 2" xfId="43680"/>
    <cellStyle name="備註 3 2 3 2 2 2" xfId="43681"/>
    <cellStyle name="備註 3 2 3 2 3" xfId="43682"/>
    <cellStyle name="備註 3 2 3 3" xfId="43683"/>
    <cellStyle name="備註 3 2 3 3 2" xfId="43684"/>
    <cellStyle name="備註 3 2 3 4" xfId="43685"/>
    <cellStyle name="備註 3 2 4" xfId="43686"/>
    <cellStyle name="備註 3 2 4 2" xfId="43687"/>
    <cellStyle name="備註 3 2 4 2 2" xfId="43688"/>
    <cellStyle name="備註 3 2 4 3" xfId="43689"/>
    <cellStyle name="備註 3 2 5" xfId="43690"/>
    <cellStyle name="備註 3 2 5 2" xfId="43691"/>
    <cellStyle name="備註 3 2 6" xfId="43692"/>
    <cellStyle name="備註 3 3" xfId="247"/>
    <cellStyle name="備註 3 3 2" xfId="248"/>
    <cellStyle name="備註 3 3 2 2" xfId="43693"/>
    <cellStyle name="備註 3 3 2 2 2" xfId="43694"/>
    <cellStyle name="備註 3 3 2 2 2 2" xfId="43695"/>
    <cellStyle name="備註 3 3 2 2 2 2 2" xfId="43696"/>
    <cellStyle name="備註 3 3 2 2 2 3" xfId="43697"/>
    <cellStyle name="備註 3 3 2 2 3" xfId="43698"/>
    <cellStyle name="備註 3 3 2 2 3 2" xfId="43699"/>
    <cellStyle name="備註 3 3 2 2 4" xfId="43700"/>
    <cellStyle name="備註 3 3 2 3" xfId="43701"/>
    <cellStyle name="備註 3 3 2 3 2" xfId="43702"/>
    <cellStyle name="備註 3 3 2 3 2 2" xfId="43703"/>
    <cellStyle name="備註 3 3 2 3 3" xfId="43704"/>
    <cellStyle name="備註 3 3 2 4" xfId="43705"/>
    <cellStyle name="備註 3 3 2 4 2" xfId="43706"/>
    <cellStyle name="備註 3 3 2 5" xfId="43707"/>
    <cellStyle name="備註 3 3 3" xfId="43708"/>
    <cellStyle name="備註 3 3 3 2" xfId="43709"/>
    <cellStyle name="備註 3 3 3 2 2" xfId="43710"/>
    <cellStyle name="備註 3 3 3 2 2 2" xfId="43711"/>
    <cellStyle name="備註 3 3 3 2 3" xfId="43712"/>
    <cellStyle name="備註 3 3 3 3" xfId="43713"/>
    <cellStyle name="備註 3 3 3 3 2" xfId="43714"/>
    <cellStyle name="備註 3 3 3 4" xfId="43715"/>
    <cellStyle name="備註 3 3 4" xfId="43716"/>
    <cellStyle name="備註 3 3 4 2" xfId="43717"/>
    <cellStyle name="備註 3 3 4 2 2" xfId="43718"/>
    <cellStyle name="備註 3 3 4 3" xfId="43719"/>
    <cellStyle name="備註 3 3 5" xfId="43720"/>
    <cellStyle name="備註 3 3 5 2" xfId="43721"/>
    <cellStyle name="備註 3 3 6" xfId="43722"/>
    <cellStyle name="備註 3 4" xfId="249"/>
    <cellStyle name="備註 3 4 2" xfId="250"/>
    <cellStyle name="備註 3 4 2 2" xfId="43723"/>
    <cellStyle name="備註 3 4 2 2 2" xfId="43724"/>
    <cellStyle name="備註 3 4 2 2 2 2" xfId="43725"/>
    <cellStyle name="備註 3 4 2 2 3" xfId="43726"/>
    <cellStyle name="備註 3 4 2 3" xfId="43727"/>
    <cellStyle name="備註 3 4 2 3 2" xfId="43728"/>
    <cellStyle name="備註 3 4 2 4" xfId="43729"/>
    <cellStyle name="備註 3 4 3" xfId="43730"/>
    <cellStyle name="備註 3 4 3 2" xfId="43731"/>
    <cellStyle name="備註 3 4 3 2 2" xfId="43732"/>
    <cellStyle name="備註 3 4 3 3" xfId="43733"/>
    <cellStyle name="備註 3 4 4" xfId="43734"/>
    <cellStyle name="備註 3 4 4 2" xfId="43735"/>
    <cellStyle name="備註 3 4 5" xfId="43736"/>
    <cellStyle name="備註 3 5" xfId="251"/>
    <cellStyle name="備註 3 5 2" xfId="252"/>
    <cellStyle name="備註 3 5 2 2" xfId="43737"/>
    <cellStyle name="備註 3 5 2 2 2" xfId="43738"/>
    <cellStyle name="備註 3 5 2 3" xfId="43739"/>
    <cellStyle name="備註 3 5 3" xfId="43740"/>
    <cellStyle name="備註 3 5 3 2" xfId="43741"/>
    <cellStyle name="備註 3 5 4" xfId="43742"/>
    <cellStyle name="備註 3 6" xfId="253"/>
    <cellStyle name="備註 3 6 2" xfId="43743"/>
    <cellStyle name="備註 3 6 2 2" xfId="43744"/>
    <cellStyle name="備註 3 6 3" xfId="43745"/>
    <cellStyle name="備註 3 7" xfId="43746"/>
    <cellStyle name="備註 3 7 2" xfId="43747"/>
    <cellStyle name="備註 3 8" xfId="43748"/>
    <cellStyle name="備註 3 9" xfId="43749"/>
    <cellStyle name="備註 4" xfId="43750"/>
    <cellStyle name="備註 4 2" xfId="43751"/>
    <cellStyle name="備註 4 2 2" xfId="43752"/>
    <cellStyle name="備註 4 2 2 2" xfId="43753"/>
    <cellStyle name="備註 4 2 2 2 2" xfId="43754"/>
    <cellStyle name="備註 4 2 2 2 2 2" xfId="43755"/>
    <cellStyle name="備註 4 2 2 2 2 2 2" xfId="43756"/>
    <cellStyle name="備註 4 2 2 2 2 3" xfId="43757"/>
    <cellStyle name="備註 4 2 2 2 3" xfId="43758"/>
    <cellStyle name="備註 4 2 2 2 3 2" xfId="43759"/>
    <cellStyle name="備註 4 2 2 2 4" xfId="43760"/>
    <cellStyle name="備註 4 2 2 3" xfId="43761"/>
    <cellStyle name="備註 4 2 2 3 2" xfId="43762"/>
    <cellStyle name="備註 4 2 2 3 2 2" xfId="43763"/>
    <cellStyle name="備註 4 2 2 3 3" xfId="43764"/>
    <cellStyle name="備註 4 2 2 4" xfId="43765"/>
    <cellStyle name="備註 4 2 2 4 2" xfId="43766"/>
    <cellStyle name="備註 4 2 2 5" xfId="43767"/>
    <cellStyle name="備註 4 2 3" xfId="43768"/>
    <cellStyle name="備註 4 2 3 2" xfId="43769"/>
    <cellStyle name="備註 4 2 3 2 2" xfId="43770"/>
    <cellStyle name="備註 4 2 3 2 2 2" xfId="43771"/>
    <cellStyle name="備註 4 2 3 2 3" xfId="43772"/>
    <cellStyle name="備註 4 2 3 3" xfId="43773"/>
    <cellStyle name="備註 4 2 3 3 2" xfId="43774"/>
    <cellStyle name="備註 4 2 3 4" xfId="43775"/>
    <cellStyle name="備註 4 2 4" xfId="43776"/>
    <cellStyle name="備註 4 2 4 2" xfId="43777"/>
    <cellStyle name="備註 4 2 4 2 2" xfId="43778"/>
    <cellStyle name="備註 4 2 4 3" xfId="43779"/>
    <cellStyle name="備註 4 2 5" xfId="43780"/>
    <cellStyle name="備註 4 2 5 2" xfId="43781"/>
    <cellStyle name="備註 4 2 6" xfId="43782"/>
    <cellStyle name="備註 4 3" xfId="43783"/>
    <cellStyle name="備註 4 3 2" xfId="43784"/>
    <cellStyle name="備註 4 3 2 2" xfId="43785"/>
    <cellStyle name="備註 4 3 2 2 2" xfId="43786"/>
    <cellStyle name="備註 4 3 2 2 2 2" xfId="43787"/>
    <cellStyle name="備註 4 3 2 2 2 2 2" xfId="43788"/>
    <cellStyle name="備註 4 3 2 2 2 3" xfId="43789"/>
    <cellStyle name="備註 4 3 2 2 3" xfId="43790"/>
    <cellStyle name="備註 4 3 2 2 3 2" xfId="43791"/>
    <cellStyle name="備註 4 3 2 2 4" xfId="43792"/>
    <cellStyle name="備註 4 3 2 3" xfId="43793"/>
    <cellStyle name="備註 4 3 2 3 2" xfId="43794"/>
    <cellStyle name="備註 4 3 2 3 2 2" xfId="43795"/>
    <cellStyle name="備註 4 3 2 3 3" xfId="43796"/>
    <cellStyle name="備註 4 3 2 4" xfId="43797"/>
    <cellStyle name="備註 4 3 2 4 2" xfId="43798"/>
    <cellStyle name="備註 4 3 2 5" xfId="43799"/>
    <cellStyle name="備註 4 3 3" xfId="43800"/>
    <cellStyle name="備註 4 3 3 2" xfId="43801"/>
    <cellStyle name="備註 4 3 3 2 2" xfId="43802"/>
    <cellStyle name="備註 4 3 3 2 2 2" xfId="43803"/>
    <cellStyle name="備註 4 3 3 2 3" xfId="43804"/>
    <cellStyle name="備註 4 3 3 3" xfId="43805"/>
    <cellStyle name="備註 4 3 3 3 2" xfId="43806"/>
    <cellStyle name="備註 4 3 3 4" xfId="43807"/>
    <cellStyle name="備註 4 3 4" xfId="43808"/>
    <cellStyle name="備註 4 3 4 2" xfId="43809"/>
    <cellStyle name="備註 4 3 4 2 2" xfId="43810"/>
    <cellStyle name="備註 4 3 4 3" xfId="43811"/>
    <cellStyle name="備註 4 3 5" xfId="43812"/>
    <cellStyle name="備註 4 3 5 2" xfId="43813"/>
    <cellStyle name="備註 4 3 6" xfId="43814"/>
    <cellStyle name="備註 4 4" xfId="43815"/>
    <cellStyle name="備註 4 4 2" xfId="43816"/>
    <cellStyle name="備註 4 4 2 2" xfId="43817"/>
    <cellStyle name="備註 4 4 2 2 2" xfId="43818"/>
    <cellStyle name="備註 4 4 2 2 2 2" xfId="43819"/>
    <cellStyle name="備註 4 4 2 2 3" xfId="43820"/>
    <cellStyle name="備註 4 4 2 3" xfId="43821"/>
    <cellStyle name="備註 4 4 2 3 2" xfId="43822"/>
    <cellStyle name="備註 4 4 2 4" xfId="43823"/>
    <cellStyle name="備註 4 4 3" xfId="43824"/>
    <cellStyle name="備註 4 4 3 2" xfId="43825"/>
    <cellStyle name="備註 4 4 3 2 2" xfId="43826"/>
    <cellStyle name="備註 4 4 3 3" xfId="43827"/>
    <cellStyle name="備註 4 4 4" xfId="43828"/>
    <cellStyle name="備註 4 4 4 2" xfId="43829"/>
    <cellStyle name="備註 4 4 5" xfId="43830"/>
    <cellStyle name="備註 4 5" xfId="43831"/>
    <cellStyle name="備註 4 5 2" xfId="43832"/>
    <cellStyle name="備註 4 5 2 2" xfId="43833"/>
    <cellStyle name="備註 4 5 2 2 2" xfId="43834"/>
    <cellStyle name="備註 4 5 2 3" xfId="43835"/>
    <cellStyle name="備註 4 5 3" xfId="43836"/>
    <cellStyle name="備註 4 5 3 2" xfId="43837"/>
    <cellStyle name="備註 4 5 4" xfId="43838"/>
    <cellStyle name="備註 4 6" xfId="43839"/>
    <cellStyle name="備註 4 6 2" xfId="43840"/>
    <cellStyle name="備註 4 6 2 2" xfId="43841"/>
    <cellStyle name="備註 4 6 3" xfId="43842"/>
    <cellStyle name="備註 4 7" xfId="43843"/>
    <cellStyle name="備註 4 7 2" xfId="43844"/>
    <cellStyle name="備註 4 8" xfId="43845"/>
    <cellStyle name="備註 5" xfId="43846"/>
    <cellStyle name="備註 5 2" xfId="43847"/>
    <cellStyle name="備註 5 2 2" xfId="43848"/>
    <cellStyle name="備註 5 2 2 2" xfId="43849"/>
    <cellStyle name="備註 5 2 2 2 2" xfId="43850"/>
    <cellStyle name="備註 5 2 2 2 2 2" xfId="43851"/>
    <cellStyle name="備註 5 2 2 2 3" xfId="43852"/>
    <cellStyle name="備註 5 2 2 3" xfId="43853"/>
    <cellStyle name="備註 5 2 2 3 2" xfId="43854"/>
    <cellStyle name="備註 5 2 2 4" xfId="43855"/>
    <cellStyle name="備註 5 2 3" xfId="43856"/>
    <cellStyle name="備註 5 2 3 2" xfId="43857"/>
    <cellStyle name="備註 5 2 3 2 2" xfId="43858"/>
    <cellStyle name="備註 5 2 3 3" xfId="43859"/>
    <cellStyle name="備註 5 2 4" xfId="43860"/>
    <cellStyle name="備註 5 2 4 2" xfId="43861"/>
    <cellStyle name="備註 5 2 5" xfId="43862"/>
    <cellStyle name="備註 5 3" xfId="43863"/>
    <cellStyle name="備註 5 3 2" xfId="43864"/>
    <cellStyle name="備註 5 3 2 2" xfId="43865"/>
    <cellStyle name="備註 5 3 2 2 2" xfId="43866"/>
    <cellStyle name="備註 5 3 2 3" xfId="43867"/>
    <cellStyle name="備註 5 3 3" xfId="43868"/>
    <cellStyle name="備註 5 3 3 2" xfId="43869"/>
    <cellStyle name="備註 5 3 4" xfId="43870"/>
    <cellStyle name="備註 5 4" xfId="43871"/>
    <cellStyle name="備註 5 4 2" xfId="43872"/>
    <cellStyle name="備註 5 4 2 2" xfId="43873"/>
    <cellStyle name="備註 5 4 3" xfId="43874"/>
    <cellStyle name="備註 5 5" xfId="43875"/>
    <cellStyle name="備註 5 5 2" xfId="43876"/>
    <cellStyle name="備註 5 6" xfId="43877"/>
    <cellStyle name="備註 6" xfId="43878"/>
    <cellStyle name="備註 6 2" xfId="43879"/>
    <cellStyle name="備註 6 2 2" xfId="43880"/>
    <cellStyle name="備註 6 2 2 2" xfId="43881"/>
    <cellStyle name="備註 6 2 2 2 2" xfId="43882"/>
    <cellStyle name="備註 6 2 2 2 2 2" xfId="43883"/>
    <cellStyle name="備註 6 2 2 2 3" xfId="43884"/>
    <cellStyle name="備註 6 2 2 3" xfId="43885"/>
    <cellStyle name="備註 6 2 2 3 2" xfId="43886"/>
    <cellStyle name="備註 6 2 2 4" xfId="43887"/>
    <cellStyle name="備註 6 2 3" xfId="43888"/>
    <cellStyle name="備註 6 2 3 2" xfId="43889"/>
    <cellStyle name="備註 6 2 3 2 2" xfId="43890"/>
    <cellStyle name="備註 6 2 3 3" xfId="43891"/>
    <cellStyle name="備註 6 2 4" xfId="43892"/>
    <cellStyle name="備註 6 2 4 2" xfId="43893"/>
    <cellStyle name="備註 6 2 5" xfId="43894"/>
    <cellStyle name="備註 6 3" xfId="43895"/>
    <cellStyle name="備註 6 3 2" xfId="43896"/>
    <cellStyle name="備註 6 3 2 2" xfId="43897"/>
    <cellStyle name="備註 6 3 2 2 2" xfId="43898"/>
    <cellStyle name="備註 6 3 2 3" xfId="43899"/>
    <cellStyle name="備註 6 3 3" xfId="43900"/>
    <cellStyle name="備註 6 3 3 2" xfId="43901"/>
    <cellStyle name="備註 6 3 4" xfId="43902"/>
    <cellStyle name="備註 6 4" xfId="43903"/>
    <cellStyle name="備註 6 4 2" xfId="43904"/>
    <cellStyle name="備註 6 4 2 2" xfId="43905"/>
    <cellStyle name="備註 6 4 3" xfId="43906"/>
    <cellStyle name="備註 6 5" xfId="43907"/>
    <cellStyle name="備註 6 5 2" xfId="43908"/>
    <cellStyle name="備註 6 6" xfId="43909"/>
    <cellStyle name="備註 7" xfId="43910"/>
    <cellStyle name="備註 7 2" xfId="43911"/>
    <cellStyle name="備註 7 2 2" xfId="43912"/>
    <cellStyle name="備註 7 2 2 2" xfId="43913"/>
    <cellStyle name="備註 7 2 2 2 2" xfId="43914"/>
    <cellStyle name="備註 7 2 2 3" xfId="43915"/>
    <cellStyle name="備註 7 2 3" xfId="43916"/>
    <cellStyle name="備註 7 2 3 2" xfId="43917"/>
    <cellStyle name="備註 7 2 4" xfId="43918"/>
    <cellStyle name="備註 7 3" xfId="43919"/>
    <cellStyle name="備註 7 3 2" xfId="43920"/>
    <cellStyle name="備註 7 3 2 2" xfId="43921"/>
    <cellStyle name="備註 7 3 3" xfId="43922"/>
    <cellStyle name="備註 7 4" xfId="43923"/>
    <cellStyle name="備註 7 4 2" xfId="43924"/>
    <cellStyle name="備註 7 5" xfId="43925"/>
    <cellStyle name="備註 8" xfId="43926"/>
    <cellStyle name="備註 8 2" xfId="43927"/>
    <cellStyle name="備註 8 2 2" xfId="43928"/>
    <cellStyle name="備註 8 2 2 2" xfId="43929"/>
    <cellStyle name="備註 8 2 3" xfId="43930"/>
    <cellStyle name="備註 8 3" xfId="43931"/>
    <cellStyle name="備註 8 3 2" xfId="43932"/>
    <cellStyle name="備註 8 4" xfId="43933"/>
    <cellStyle name="備註 9" xfId="43934"/>
    <cellStyle name="備註 9 2" xfId="43935"/>
    <cellStyle name="備註 9 2 2" xfId="43936"/>
    <cellStyle name="備註 9 3" xfId="43937"/>
    <cellStyle name="入力" xfId="35531"/>
    <cellStyle name="入力 2" xfId="48666"/>
    <cellStyle name="入力 3" xfId="48911"/>
    <cellStyle name="入力 4" xfId="49275"/>
    <cellStyle name="出力" xfId="35609"/>
    <cellStyle name="出力 2" xfId="48667"/>
    <cellStyle name="出力 3" xfId="48912"/>
    <cellStyle name="出力 4" xfId="49129"/>
    <cellStyle name="千位分隔 2" xfId="35539"/>
    <cellStyle name="千位分隔 2 2" xfId="35540"/>
    <cellStyle name="千位分隔 2 2 2" xfId="48669"/>
    <cellStyle name="千位分隔 2 2 3" xfId="48914"/>
    <cellStyle name="千位分隔 2 3" xfId="48668"/>
    <cellStyle name="千位分隔 2 4" xfId="48913"/>
    <cellStyle name="千位分隔 3" xfId="35541"/>
    <cellStyle name="千位分隔 3 2" xfId="48670"/>
    <cellStyle name="千位分隔 3 3" xfId="48915"/>
    <cellStyle name="千分位 11" xfId="35532"/>
    <cellStyle name="千分位 13" xfId="35533"/>
    <cellStyle name="千分位 2" xfId="34"/>
    <cellStyle name="千分位 2 2" xfId="35"/>
    <cellStyle name="千分位 2 2 2" xfId="49385"/>
    <cellStyle name="千分位 2 3" xfId="36"/>
    <cellStyle name="千分位 2 4" xfId="49297"/>
    <cellStyle name="千分位 3" xfId="390"/>
    <cellStyle name="千分位 3 2" xfId="48293"/>
    <cellStyle name="千分位 3 3" xfId="49296"/>
    <cellStyle name="千分位 4" xfId="35534"/>
    <cellStyle name="千分位 4 2" xfId="49345"/>
    <cellStyle name="千分位 5" xfId="48502"/>
    <cellStyle name="千分位 6" xfId="35535"/>
    <cellStyle name="千分位 7" xfId="35536"/>
    <cellStyle name="千分位 7 2" xfId="35537"/>
    <cellStyle name="千分位 7 2 2" xfId="48672"/>
    <cellStyle name="千分位 7 2 3" xfId="48917"/>
    <cellStyle name="千分位 7 3" xfId="48671"/>
    <cellStyle name="千分位 7 4" xfId="48916"/>
    <cellStyle name="千分位 8" xfId="35538"/>
    <cellStyle name="千分位 9" xfId="48863"/>
    <cellStyle name="千分位[0] 4" xfId="48289"/>
    <cellStyle name="合計 10" xfId="35671"/>
    <cellStyle name="合計 10 2" xfId="35672"/>
    <cellStyle name="合計 10 2 2" xfId="35673"/>
    <cellStyle name="合計 10 2 2 2" xfId="35674"/>
    <cellStyle name="合計 10 2 2 2 2" xfId="35675"/>
    <cellStyle name="合計 10 2 2 3" xfId="35676"/>
    <cellStyle name="合計 10 2 2 3 2" xfId="35677"/>
    <cellStyle name="合計 10 2 2 4" xfId="35678"/>
    <cellStyle name="合計 10 2 3" xfId="35679"/>
    <cellStyle name="合計 10 2 3 2" xfId="35680"/>
    <cellStyle name="合計 10 2 3 2 2" xfId="35681"/>
    <cellStyle name="合計 10 2 3 3" xfId="35682"/>
    <cellStyle name="合計 10 2 4" xfId="35683"/>
    <cellStyle name="合計 10 2 4 2" xfId="35684"/>
    <cellStyle name="合計 10 2 5" xfId="35685"/>
    <cellStyle name="合計 10 3" xfId="35686"/>
    <cellStyle name="合計 10 3 2" xfId="35687"/>
    <cellStyle name="合計 10 3 2 2" xfId="35688"/>
    <cellStyle name="合計 10 3 3" xfId="35689"/>
    <cellStyle name="合計 10 3 3 2" xfId="35690"/>
    <cellStyle name="合計 10 3 4" xfId="35691"/>
    <cellStyle name="合計 10 4" xfId="35692"/>
    <cellStyle name="合計 10 4 2" xfId="35693"/>
    <cellStyle name="合計 10 4 2 2" xfId="35694"/>
    <cellStyle name="合計 10 4 3" xfId="35695"/>
    <cellStyle name="合計 10 5" xfId="35696"/>
    <cellStyle name="合計 10 5 2" xfId="35697"/>
    <cellStyle name="合計 10 6" xfId="35698"/>
    <cellStyle name="合計 11" xfId="35699"/>
    <cellStyle name="合計 11 2" xfId="35700"/>
    <cellStyle name="合計 11 2 2" xfId="35701"/>
    <cellStyle name="合計 11 2 2 2" xfId="35702"/>
    <cellStyle name="合計 11 2 3" xfId="35703"/>
    <cellStyle name="合計 11 2 3 2" xfId="35704"/>
    <cellStyle name="合計 11 2 4" xfId="35705"/>
    <cellStyle name="合計 11 3" xfId="35706"/>
    <cellStyle name="合計 11 3 2" xfId="35707"/>
    <cellStyle name="合計 11 3 2 2" xfId="35708"/>
    <cellStyle name="合計 11 3 3" xfId="35709"/>
    <cellStyle name="合計 11 4" xfId="35710"/>
    <cellStyle name="合計 11 4 2" xfId="35711"/>
    <cellStyle name="合計 11 5" xfId="35712"/>
    <cellStyle name="合計 12" xfId="35713"/>
    <cellStyle name="合計 12 2" xfId="35714"/>
    <cellStyle name="合計 12 2 2" xfId="35715"/>
    <cellStyle name="合計 12 3" xfId="35716"/>
    <cellStyle name="合計 12 3 2" xfId="35717"/>
    <cellStyle name="合計 12 4" xfId="35718"/>
    <cellStyle name="合計 13" xfId="35719"/>
    <cellStyle name="合計 13 2" xfId="35720"/>
    <cellStyle name="合計 13 2 2" xfId="35721"/>
    <cellStyle name="合計 13 3" xfId="35722"/>
    <cellStyle name="合計 14" xfId="35723"/>
    <cellStyle name="合計 14 2" xfId="35724"/>
    <cellStyle name="合計 15" xfId="35725"/>
    <cellStyle name="合計 2" xfId="38"/>
    <cellStyle name="合計 2 10" xfId="35726"/>
    <cellStyle name="合計 2 10 2" xfId="35727"/>
    <cellStyle name="合計 2 10 2 2" xfId="35728"/>
    <cellStyle name="合計 2 10 2 2 2" xfId="35729"/>
    <cellStyle name="合計 2 10 2 3" xfId="35730"/>
    <cellStyle name="合計 2 10 2 3 2" xfId="35731"/>
    <cellStyle name="合計 2 10 2 4" xfId="35732"/>
    <cellStyle name="合計 2 10 3" xfId="35733"/>
    <cellStyle name="合計 2 10 3 2" xfId="35734"/>
    <cellStyle name="合計 2 10 3 2 2" xfId="35735"/>
    <cellStyle name="合計 2 10 3 3" xfId="35736"/>
    <cellStyle name="合計 2 10 4" xfId="35737"/>
    <cellStyle name="合計 2 10 4 2" xfId="35738"/>
    <cellStyle name="合計 2 10 5" xfId="35739"/>
    <cellStyle name="合計 2 11" xfId="35740"/>
    <cellStyle name="合計 2 11 2" xfId="35741"/>
    <cellStyle name="合計 2 11 2 2" xfId="35742"/>
    <cellStyle name="合計 2 11 3" xfId="35743"/>
    <cellStyle name="合計 2 11 3 2" xfId="35744"/>
    <cellStyle name="合計 2 11 4" xfId="35745"/>
    <cellStyle name="合計 2 12" xfId="35746"/>
    <cellStyle name="合計 2 12 2" xfId="35747"/>
    <cellStyle name="合計 2 12 2 2" xfId="35748"/>
    <cellStyle name="合計 2 12 3" xfId="35749"/>
    <cellStyle name="合計 2 13" xfId="35750"/>
    <cellStyle name="合計 2 13 2" xfId="35751"/>
    <cellStyle name="合計 2 14" xfId="35752"/>
    <cellStyle name="合計 2 15" xfId="48673"/>
    <cellStyle name="合計 2 16" xfId="48918"/>
    <cellStyle name="合計 2 17" xfId="49130"/>
    <cellStyle name="合計 2 2" xfId="39"/>
    <cellStyle name="合計 2 2 10" xfId="35753"/>
    <cellStyle name="合計 2 2 10 2" xfId="35754"/>
    <cellStyle name="合計 2 2 10 2 2" xfId="35755"/>
    <cellStyle name="合計 2 2 10 3" xfId="35756"/>
    <cellStyle name="合計 2 2 11" xfId="35757"/>
    <cellStyle name="合計 2 2 11 2" xfId="35758"/>
    <cellStyle name="合計 2 2 12" xfId="35759"/>
    <cellStyle name="合計 2 2 2" xfId="40"/>
    <cellStyle name="合計 2 2 2 10" xfId="35760"/>
    <cellStyle name="合計 2 2 2 2" xfId="41"/>
    <cellStyle name="合計 2 2 2 2 2" xfId="42"/>
    <cellStyle name="合計 2 2 2 2 2 2" xfId="35761"/>
    <cellStyle name="合計 2 2 2 2 2 2 2" xfId="35762"/>
    <cellStyle name="合計 2 2 2 2 2 2 2 2" xfId="35763"/>
    <cellStyle name="合計 2 2 2 2 2 2 2 2 2" xfId="35764"/>
    <cellStyle name="合計 2 2 2 2 2 2 2 2 2 2" xfId="35765"/>
    <cellStyle name="合計 2 2 2 2 2 2 2 2 2 2 2" xfId="35766"/>
    <cellStyle name="合計 2 2 2 2 2 2 2 2 2 3" xfId="35767"/>
    <cellStyle name="合計 2 2 2 2 2 2 2 2 2 3 2" xfId="35768"/>
    <cellStyle name="合計 2 2 2 2 2 2 2 2 2 4" xfId="35769"/>
    <cellStyle name="合計 2 2 2 2 2 2 2 2 3" xfId="35770"/>
    <cellStyle name="合計 2 2 2 2 2 2 2 2 3 2" xfId="35771"/>
    <cellStyle name="合計 2 2 2 2 2 2 2 2 3 2 2" xfId="35772"/>
    <cellStyle name="合計 2 2 2 2 2 2 2 2 3 3" xfId="35773"/>
    <cellStyle name="合計 2 2 2 2 2 2 2 2 4" xfId="35774"/>
    <cellStyle name="合計 2 2 2 2 2 2 2 2 4 2" xfId="35775"/>
    <cellStyle name="合計 2 2 2 2 2 2 2 2 5" xfId="35776"/>
    <cellStyle name="合計 2 2 2 2 2 2 2 3" xfId="35777"/>
    <cellStyle name="合計 2 2 2 2 2 2 2 3 2" xfId="35778"/>
    <cellStyle name="合計 2 2 2 2 2 2 2 3 2 2" xfId="35779"/>
    <cellStyle name="合計 2 2 2 2 2 2 2 3 3" xfId="35780"/>
    <cellStyle name="合計 2 2 2 2 2 2 2 3 3 2" xfId="35781"/>
    <cellStyle name="合計 2 2 2 2 2 2 2 3 4" xfId="35782"/>
    <cellStyle name="合計 2 2 2 2 2 2 2 4" xfId="35783"/>
    <cellStyle name="合計 2 2 2 2 2 2 2 4 2" xfId="35784"/>
    <cellStyle name="合計 2 2 2 2 2 2 2 4 2 2" xfId="35785"/>
    <cellStyle name="合計 2 2 2 2 2 2 2 4 3" xfId="35786"/>
    <cellStyle name="合計 2 2 2 2 2 2 2 5" xfId="35787"/>
    <cellStyle name="合計 2 2 2 2 2 2 2 5 2" xfId="35788"/>
    <cellStyle name="合計 2 2 2 2 2 2 2 6" xfId="35789"/>
    <cellStyle name="合計 2 2 2 2 2 2 3" xfId="35790"/>
    <cellStyle name="合計 2 2 2 2 2 2 3 2" xfId="35791"/>
    <cellStyle name="合計 2 2 2 2 2 2 3 2 2" xfId="35792"/>
    <cellStyle name="合計 2 2 2 2 2 2 3 2 2 2" xfId="35793"/>
    <cellStyle name="合計 2 2 2 2 2 2 3 2 3" xfId="35794"/>
    <cellStyle name="合計 2 2 2 2 2 2 3 2 3 2" xfId="35795"/>
    <cellStyle name="合計 2 2 2 2 2 2 3 2 4" xfId="35796"/>
    <cellStyle name="合計 2 2 2 2 2 2 3 3" xfId="35797"/>
    <cellStyle name="合計 2 2 2 2 2 2 3 3 2" xfId="35798"/>
    <cellStyle name="合計 2 2 2 2 2 2 3 3 2 2" xfId="35799"/>
    <cellStyle name="合計 2 2 2 2 2 2 3 3 3" xfId="35800"/>
    <cellStyle name="合計 2 2 2 2 2 2 3 4" xfId="35801"/>
    <cellStyle name="合計 2 2 2 2 2 2 3 4 2" xfId="35802"/>
    <cellStyle name="合計 2 2 2 2 2 2 3 5" xfId="35803"/>
    <cellStyle name="合計 2 2 2 2 2 2 4" xfId="35804"/>
    <cellStyle name="合計 2 2 2 2 2 2 4 2" xfId="35805"/>
    <cellStyle name="合計 2 2 2 2 2 2 4 2 2" xfId="35806"/>
    <cellStyle name="合計 2 2 2 2 2 2 4 3" xfId="35807"/>
    <cellStyle name="合計 2 2 2 2 2 2 4 3 2" xfId="35808"/>
    <cellStyle name="合計 2 2 2 2 2 2 4 4" xfId="35809"/>
    <cellStyle name="合計 2 2 2 2 2 2 5" xfId="35810"/>
    <cellStyle name="合計 2 2 2 2 2 2 5 2" xfId="35811"/>
    <cellStyle name="合計 2 2 2 2 2 2 5 2 2" xfId="35812"/>
    <cellStyle name="合計 2 2 2 2 2 2 5 3" xfId="35813"/>
    <cellStyle name="合計 2 2 2 2 2 2 6" xfId="35814"/>
    <cellStyle name="合計 2 2 2 2 2 2 6 2" xfId="35815"/>
    <cellStyle name="合計 2 2 2 2 2 2 7" xfId="35816"/>
    <cellStyle name="合計 2 2 2 2 2 3" xfId="35817"/>
    <cellStyle name="合計 2 2 2 2 2 3 2" xfId="35818"/>
    <cellStyle name="合計 2 2 2 2 2 3 2 2" xfId="35819"/>
    <cellStyle name="合計 2 2 2 2 2 3 2 2 2" xfId="35820"/>
    <cellStyle name="合計 2 2 2 2 2 3 2 2 2 2" xfId="35821"/>
    <cellStyle name="合計 2 2 2 2 2 3 2 2 3" xfId="35822"/>
    <cellStyle name="合計 2 2 2 2 2 3 2 2 3 2" xfId="35823"/>
    <cellStyle name="合計 2 2 2 2 2 3 2 2 4" xfId="35824"/>
    <cellStyle name="合計 2 2 2 2 2 3 2 3" xfId="35825"/>
    <cellStyle name="合計 2 2 2 2 2 3 2 3 2" xfId="35826"/>
    <cellStyle name="合計 2 2 2 2 2 3 2 3 2 2" xfId="35827"/>
    <cellStyle name="合計 2 2 2 2 2 3 2 3 3" xfId="35828"/>
    <cellStyle name="合計 2 2 2 2 2 3 2 4" xfId="35829"/>
    <cellStyle name="合計 2 2 2 2 2 3 2 4 2" xfId="35830"/>
    <cellStyle name="合計 2 2 2 2 2 3 2 5" xfId="35831"/>
    <cellStyle name="合計 2 2 2 2 2 3 3" xfId="35832"/>
    <cellStyle name="合計 2 2 2 2 2 3 3 2" xfId="35833"/>
    <cellStyle name="合計 2 2 2 2 2 3 3 2 2" xfId="35834"/>
    <cellStyle name="合計 2 2 2 2 2 3 3 3" xfId="35835"/>
    <cellStyle name="合計 2 2 2 2 2 3 3 3 2" xfId="35836"/>
    <cellStyle name="合計 2 2 2 2 2 3 3 4" xfId="35837"/>
    <cellStyle name="合計 2 2 2 2 2 3 4" xfId="35838"/>
    <cellStyle name="合計 2 2 2 2 2 3 4 2" xfId="35839"/>
    <cellStyle name="合計 2 2 2 2 2 3 4 2 2" xfId="35840"/>
    <cellStyle name="合計 2 2 2 2 2 3 4 3" xfId="35841"/>
    <cellStyle name="合計 2 2 2 2 2 3 5" xfId="35842"/>
    <cellStyle name="合計 2 2 2 2 2 3 5 2" xfId="35843"/>
    <cellStyle name="合計 2 2 2 2 2 3 6" xfId="35844"/>
    <cellStyle name="合計 2 2 2 2 2 4" xfId="35845"/>
    <cellStyle name="合計 2 2 2 2 2 4 2" xfId="35846"/>
    <cellStyle name="合計 2 2 2 2 2 4 2 2" xfId="35847"/>
    <cellStyle name="合計 2 2 2 2 2 4 2 2 2" xfId="35848"/>
    <cellStyle name="合計 2 2 2 2 2 4 2 3" xfId="35849"/>
    <cellStyle name="合計 2 2 2 2 2 4 2 3 2" xfId="35850"/>
    <cellStyle name="合計 2 2 2 2 2 4 2 4" xfId="35851"/>
    <cellStyle name="合計 2 2 2 2 2 4 3" xfId="35852"/>
    <cellStyle name="合計 2 2 2 2 2 4 3 2" xfId="35853"/>
    <cellStyle name="合計 2 2 2 2 2 4 3 2 2" xfId="35854"/>
    <cellStyle name="合計 2 2 2 2 2 4 3 3" xfId="35855"/>
    <cellStyle name="合計 2 2 2 2 2 4 4" xfId="35856"/>
    <cellStyle name="合計 2 2 2 2 2 4 4 2" xfId="35857"/>
    <cellStyle name="合計 2 2 2 2 2 4 5" xfId="35858"/>
    <cellStyle name="合計 2 2 2 2 2 5" xfId="35859"/>
    <cellStyle name="合計 2 2 2 2 2 5 2" xfId="35860"/>
    <cellStyle name="合計 2 2 2 2 2 5 2 2" xfId="35861"/>
    <cellStyle name="合計 2 2 2 2 2 5 3" xfId="35862"/>
    <cellStyle name="合計 2 2 2 2 2 5 3 2" xfId="35863"/>
    <cellStyle name="合計 2 2 2 2 2 5 4" xfId="35864"/>
    <cellStyle name="合計 2 2 2 2 2 6" xfId="35865"/>
    <cellStyle name="合計 2 2 2 2 2 6 2" xfId="35866"/>
    <cellStyle name="合計 2 2 2 2 2 6 2 2" xfId="35867"/>
    <cellStyle name="合計 2 2 2 2 2 6 3" xfId="35868"/>
    <cellStyle name="合計 2 2 2 2 2 7" xfId="35869"/>
    <cellStyle name="合計 2 2 2 2 2 7 2" xfId="35870"/>
    <cellStyle name="合計 2 2 2 2 2 8" xfId="35871"/>
    <cellStyle name="合計 2 2 2 2 3" xfId="35872"/>
    <cellStyle name="合計 2 2 2 2 3 2" xfId="35873"/>
    <cellStyle name="合計 2 2 2 2 3 2 2" xfId="35874"/>
    <cellStyle name="合計 2 2 2 2 3 2 2 2" xfId="35875"/>
    <cellStyle name="合計 2 2 2 2 3 2 2 2 2" xfId="35876"/>
    <cellStyle name="合計 2 2 2 2 3 2 2 2 2 2" xfId="35877"/>
    <cellStyle name="合計 2 2 2 2 3 2 2 2 3" xfId="35878"/>
    <cellStyle name="合計 2 2 2 2 3 2 2 2 3 2" xfId="35879"/>
    <cellStyle name="合計 2 2 2 2 3 2 2 2 4" xfId="35880"/>
    <cellStyle name="合計 2 2 2 2 3 2 2 3" xfId="35881"/>
    <cellStyle name="合計 2 2 2 2 3 2 2 3 2" xfId="35882"/>
    <cellStyle name="合計 2 2 2 2 3 2 2 3 2 2" xfId="35883"/>
    <cellStyle name="合計 2 2 2 2 3 2 2 3 3" xfId="35884"/>
    <cellStyle name="合計 2 2 2 2 3 2 2 4" xfId="35885"/>
    <cellStyle name="合計 2 2 2 2 3 2 2 4 2" xfId="35886"/>
    <cellStyle name="合計 2 2 2 2 3 2 2 5" xfId="35887"/>
    <cellStyle name="合計 2 2 2 2 3 2 3" xfId="35888"/>
    <cellStyle name="合計 2 2 2 2 3 2 3 2" xfId="35889"/>
    <cellStyle name="合計 2 2 2 2 3 2 3 2 2" xfId="35890"/>
    <cellStyle name="合計 2 2 2 2 3 2 3 3" xfId="35891"/>
    <cellStyle name="合計 2 2 2 2 3 2 3 3 2" xfId="35892"/>
    <cellStyle name="合計 2 2 2 2 3 2 3 4" xfId="35893"/>
    <cellStyle name="合計 2 2 2 2 3 2 4" xfId="35894"/>
    <cellStyle name="合計 2 2 2 2 3 2 4 2" xfId="35895"/>
    <cellStyle name="合計 2 2 2 2 3 2 4 2 2" xfId="35896"/>
    <cellStyle name="合計 2 2 2 2 3 2 4 3" xfId="35897"/>
    <cellStyle name="合計 2 2 2 2 3 2 5" xfId="35898"/>
    <cellStyle name="合計 2 2 2 2 3 2 5 2" xfId="35899"/>
    <cellStyle name="合計 2 2 2 2 3 2 6" xfId="35900"/>
    <cellStyle name="合計 2 2 2 2 3 3" xfId="35901"/>
    <cellStyle name="合計 2 2 2 2 3 3 2" xfId="35902"/>
    <cellStyle name="合計 2 2 2 2 3 3 2 2" xfId="35903"/>
    <cellStyle name="合計 2 2 2 2 3 3 2 2 2" xfId="35904"/>
    <cellStyle name="合計 2 2 2 2 3 3 2 3" xfId="35905"/>
    <cellStyle name="合計 2 2 2 2 3 3 2 3 2" xfId="35906"/>
    <cellStyle name="合計 2 2 2 2 3 3 2 4" xfId="35907"/>
    <cellStyle name="合計 2 2 2 2 3 3 3" xfId="35908"/>
    <cellStyle name="合計 2 2 2 2 3 3 3 2" xfId="35909"/>
    <cellStyle name="合計 2 2 2 2 3 3 3 2 2" xfId="35910"/>
    <cellStyle name="合計 2 2 2 2 3 3 3 3" xfId="35911"/>
    <cellStyle name="合計 2 2 2 2 3 3 4" xfId="35912"/>
    <cellStyle name="合計 2 2 2 2 3 3 4 2" xfId="35913"/>
    <cellStyle name="合計 2 2 2 2 3 3 5" xfId="35914"/>
    <cellStyle name="合計 2 2 2 2 3 4" xfId="35915"/>
    <cellStyle name="合計 2 2 2 2 3 4 2" xfId="35916"/>
    <cellStyle name="合計 2 2 2 2 3 4 2 2" xfId="35917"/>
    <cellStyle name="合計 2 2 2 2 3 4 3" xfId="35918"/>
    <cellStyle name="合計 2 2 2 2 3 4 3 2" xfId="35919"/>
    <cellStyle name="合計 2 2 2 2 3 4 4" xfId="35920"/>
    <cellStyle name="合計 2 2 2 2 3 5" xfId="35921"/>
    <cellStyle name="合計 2 2 2 2 3 5 2" xfId="35922"/>
    <cellStyle name="合計 2 2 2 2 3 5 2 2" xfId="35923"/>
    <cellStyle name="合計 2 2 2 2 3 5 3" xfId="35924"/>
    <cellStyle name="合計 2 2 2 2 3 6" xfId="35925"/>
    <cellStyle name="合計 2 2 2 2 3 6 2" xfId="35926"/>
    <cellStyle name="合計 2 2 2 2 3 7" xfId="35927"/>
    <cellStyle name="合計 2 2 2 2 4" xfId="35928"/>
    <cellStyle name="合計 2 2 2 2 4 2" xfId="35929"/>
    <cellStyle name="合計 2 2 2 2 4 2 2" xfId="35930"/>
    <cellStyle name="合計 2 2 2 2 4 2 2 2" xfId="35931"/>
    <cellStyle name="合計 2 2 2 2 4 2 2 2 2" xfId="35932"/>
    <cellStyle name="合計 2 2 2 2 4 2 2 3" xfId="35933"/>
    <cellStyle name="合計 2 2 2 2 4 2 2 3 2" xfId="35934"/>
    <cellStyle name="合計 2 2 2 2 4 2 2 4" xfId="35935"/>
    <cellStyle name="合計 2 2 2 2 4 2 3" xfId="35936"/>
    <cellStyle name="合計 2 2 2 2 4 2 3 2" xfId="35937"/>
    <cellStyle name="合計 2 2 2 2 4 2 3 2 2" xfId="35938"/>
    <cellStyle name="合計 2 2 2 2 4 2 3 3" xfId="35939"/>
    <cellStyle name="合計 2 2 2 2 4 2 4" xfId="35940"/>
    <cellStyle name="合計 2 2 2 2 4 2 4 2" xfId="35941"/>
    <cellStyle name="合計 2 2 2 2 4 2 5" xfId="35942"/>
    <cellStyle name="合計 2 2 2 2 4 3" xfId="35943"/>
    <cellStyle name="合計 2 2 2 2 4 3 2" xfId="35944"/>
    <cellStyle name="合計 2 2 2 2 4 3 2 2" xfId="35945"/>
    <cellStyle name="合計 2 2 2 2 4 3 3" xfId="35946"/>
    <cellStyle name="合計 2 2 2 2 4 3 3 2" xfId="35947"/>
    <cellStyle name="合計 2 2 2 2 4 3 4" xfId="35948"/>
    <cellStyle name="合計 2 2 2 2 4 4" xfId="35949"/>
    <cellStyle name="合計 2 2 2 2 4 4 2" xfId="35950"/>
    <cellStyle name="合計 2 2 2 2 4 4 2 2" xfId="35951"/>
    <cellStyle name="合計 2 2 2 2 4 4 3" xfId="35952"/>
    <cellStyle name="合計 2 2 2 2 4 5" xfId="35953"/>
    <cellStyle name="合計 2 2 2 2 4 5 2" xfId="35954"/>
    <cellStyle name="合計 2 2 2 2 4 6" xfId="35955"/>
    <cellStyle name="合計 2 2 2 2 5" xfId="35956"/>
    <cellStyle name="合計 2 2 2 2 5 2" xfId="35957"/>
    <cellStyle name="合計 2 2 2 2 5 2 2" xfId="35958"/>
    <cellStyle name="合計 2 2 2 2 5 2 2 2" xfId="35959"/>
    <cellStyle name="合計 2 2 2 2 5 2 3" xfId="35960"/>
    <cellStyle name="合計 2 2 2 2 5 2 3 2" xfId="35961"/>
    <cellStyle name="合計 2 2 2 2 5 2 4" xfId="35962"/>
    <cellStyle name="合計 2 2 2 2 5 3" xfId="35963"/>
    <cellStyle name="合計 2 2 2 2 5 3 2" xfId="35964"/>
    <cellStyle name="合計 2 2 2 2 5 3 2 2" xfId="35965"/>
    <cellStyle name="合計 2 2 2 2 5 3 3" xfId="35966"/>
    <cellStyle name="合計 2 2 2 2 5 4" xfId="35967"/>
    <cellStyle name="合計 2 2 2 2 5 4 2" xfId="35968"/>
    <cellStyle name="合計 2 2 2 2 5 5" xfId="35969"/>
    <cellStyle name="合計 2 2 2 2 6" xfId="35970"/>
    <cellStyle name="合計 2 2 2 2 6 2" xfId="35971"/>
    <cellStyle name="合計 2 2 2 2 6 2 2" xfId="35972"/>
    <cellStyle name="合計 2 2 2 2 6 3" xfId="35973"/>
    <cellStyle name="合計 2 2 2 2 6 3 2" xfId="35974"/>
    <cellStyle name="合計 2 2 2 2 6 4" xfId="35975"/>
    <cellStyle name="合計 2 2 2 2 7" xfId="35976"/>
    <cellStyle name="合計 2 2 2 2 7 2" xfId="35977"/>
    <cellStyle name="合計 2 2 2 2 7 2 2" xfId="35978"/>
    <cellStyle name="合計 2 2 2 2 7 3" xfId="35979"/>
    <cellStyle name="合計 2 2 2 2 8" xfId="35980"/>
    <cellStyle name="合計 2 2 2 2 8 2" xfId="35981"/>
    <cellStyle name="合計 2 2 2 2 9" xfId="35982"/>
    <cellStyle name="合計 2 2 2 3" xfId="43"/>
    <cellStyle name="合計 2 2 2 3 2" xfId="44"/>
    <cellStyle name="合計 2 2 2 3 2 2" xfId="35983"/>
    <cellStyle name="合計 2 2 2 3 2 2 2" xfId="35984"/>
    <cellStyle name="合計 2 2 2 3 2 2 2 2" xfId="35985"/>
    <cellStyle name="合計 2 2 2 3 2 2 2 2 2" xfId="35986"/>
    <cellStyle name="合計 2 2 2 3 2 2 2 2 2 2" xfId="35987"/>
    <cellStyle name="合計 2 2 2 3 2 2 2 2 3" xfId="35988"/>
    <cellStyle name="合計 2 2 2 3 2 2 2 2 3 2" xfId="35989"/>
    <cellStyle name="合計 2 2 2 3 2 2 2 2 4" xfId="35990"/>
    <cellStyle name="合計 2 2 2 3 2 2 2 3" xfId="35991"/>
    <cellStyle name="合計 2 2 2 3 2 2 2 3 2" xfId="35992"/>
    <cellStyle name="合計 2 2 2 3 2 2 2 3 2 2" xfId="35993"/>
    <cellStyle name="合計 2 2 2 3 2 2 2 3 3" xfId="35994"/>
    <cellStyle name="合計 2 2 2 3 2 2 2 4" xfId="35995"/>
    <cellStyle name="合計 2 2 2 3 2 2 2 4 2" xfId="35996"/>
    <cellStyle name="合計 2 2 2 3 2 2 2 5" xfId="35997"/>
    <cellStyle name="合計 2 2 2 3 2 2 3" xfId="35998"/>
    <cellStyle name="合計 2 2 2 3 2 2 3 2" xfId="35999"/>
    <cellStyle name="合計 2 2 2 3 2 2 3 2 2" xfId="36000"/>
    <cellStyle name="合計 2 2 2 3 2 2 3 3" xfId="36001"/>
    <cellStyle name="合計 2 2 2 3 2 2 3 3 2" xfId="36002"/>
    <cellStyle name="合計 2 2 2 3 2 2 3 4" xfId="36003"/>
    <cellStyle name="合計 2 2 2 3 2 2 4" xfId="36004"/>
    <cellStyle name="合計 2 2 2 3 2 2 4 2" xfId="36005"/>
    <cellStyle name="合計 2 2 2 3 2 2 4 2 2" xfId="36006"/>
    <cellStyle name="合計 2 2 2 3 2 2 4 3" xfId="36007"/>
    <cellStyle name="合計 2 2 2 3 2 2 5" xfId="36008"/>
    <cellStyle name="合計 2 2 2 3 2 2 5 2" xfId="36009"/>
    <cellStyle name="合計 2 2 2 3 2 2 6" xfId="36010"/>
    <cellStyle name="合計 2 2 2 3 2 3" xfId="36011"/>
    <cellStyle name="合計 2 2 2 3 2 3 2" xfId="36012"/>
    <cellStyle name="合計 2 2 2 3 2 3 2 2" xfId="36013"/>
    <cellStyle name="合計 2 2 2 3 2 3 2 2 2" xfId="36014"/>
    <cellStyle name="合計 2 2 2 3 2 3 2 3" xfId="36015"/>
    <cellStyle name="合計 2 2 2 3 2 3 2 3 2" xfId="36016"/>
    <cellStyle name="合計 2 2 2 3 2 3 2 4" xfId="36017"/>
    <cellStyle name="合計 2 2 2 3 2 3 3" xfId="36018"/>
    <cellStyle name="合計 2 2 2 3 2 3 3 2" xfId="36019"/>
    <cellStyle name="合計 2 2 2 3 2 3 3 2 2" xfId="36020"/>
    <cellStyle name="合計 2 2 2 3 2 3 3 3" xfId="36021"/>
    <cellStyle name="合計 2 2 2 3 2 3 4" xfId="36022"/>
    <cellStyle name="合計 2 2 2 3 2 3 4 2" xfId="36023"/>
    <cellStyle name="合計 2 2 2 3 2 3 5" xfId="36024"/>
    <cellStyle name="合計 2 2 2 3 2 4" xfId="36025"/>
    <cellStyle name="合計 2 2 2 3 2 4 2" xfId="36026"/>
    <cellStyle name="合計 2 2 2 3 2 4 2 2" xfId="36027"/>
    <cellStyle name="合計 2 2 2 3 2 4 3" xfId="36028"/>
    <cellStyle name="合計 2 2 2 3 2 4 3 2" xfId="36029"/>
    <cellStyle name="合計 2 2 2 3 2 4 4" xfId="36030"/>
    <cellStyle name="合計 2 2 2 3 2 5" xfId="36031"/>
    <cellStyle name="合計 2 2 2 3 2 5 2" xfId="36032"/>
    <cellStyle name="合計 2 2 2 3 2 5 2 2" xfId="36033"/>
    <cellStyle name="合計 2 2 2 3 2 5 3" xfId="36034"/>
    <cellStyle name="合計 2 2 2 3 2 6" xfId="36035"/>
    <cellStyle name="合計 2 2 2 3 2 6 2" xfId="36036"/>
    <cellStyle name="合計 2 2 2 3 2 7" xfId="36037"/>
    <cellStyle name="合計 2 2 2 3 3" xfId="36038"/>
    <cellStyle name="合計 2 2 2 3 3 2" xfId="36039"/>
    <cellStyle name="合計 2 2 2 3 3 2 2" xfId="36040"/>
    <cellStyle name="合計 2 2 2 3 3 2 2 2" xfId="36041"/>
    <cellStyle name="合計 2 2 2 3 3 2 2 2 2" xfId="36042"/>
    <cellStyle name="合計 2 2 2 3 3 2 2 3" xfId="36043"/>
    <cellStyle name="合計 2 2 2 3 3 2 2 3 2" xfId="36044"/>
    <cellStyle name="合計 2 2 2 3 3 2 2 4" xfId="36045"/>
    <cellStyle name="合計 2 2 2 3 3 2 3" xfId="36046"/>
    <cellStyle name="合計 2 2 2 3 3 2 3 2" xfId="36047"/>
    <cellStyle name="合計 2 2 2 3 3 2 3 2 2" xfId="36048"/>
    <cellStyle name="合計 2 2 2 3 3 2 3 3" xfId="36049"/>
    <cellStyle name="合計 2 2 2 3 3 2 4" xfId="36050"/>
    <cellStyle name="合計 2 2 2 3 3 2 4 2" xfId="36051"/>
    <cellStyle name="合計 2 2 2 3 3 2 5" xfId="36052"/>
    <cellStyle name="合計 2 2 2 3 3 3" xfId="36053"/>
    <cellStyle name="合計 2 2 2 3 3 3 2" xfId="36054"/>
    <cellStyle name="合計 2 2 2 3 3 3 2 2" xfId="36055"/>
    <cellStyle name="合計 2 2 2 3 3 3 3" xfId="36056"/>
    <cellStyle name="合計 2 2 2 3 3 3 3 2" xfId="36057"/>
    <cellStyle name="合計 2 2 2 3 3 3 4" xfId="36058"/>
    <cellStyle name="合計 2 2 2 3 3 4" xfId="36059"/>
    <cellStyle name="合計 2 2 2 3 3 4 2" xfId="36060"/>
    <cellStyle name="合計 2 2 2 3 3 4 2 2" xfId="36061"/>
    <cellStyle name="合計 2 2 2 3 3 4 3" xfId="36062"/>
    <cellStyle name="合計 2 2 2 3 3 5" xfId="36063"/>
    <cellStyle name="合計 2 2 2 3 3 5 2" xfId="36064"/>
    <cellStyle name="合計 2 2 2 3 3 6" xfId="36065"/>
    <cellStyle name="合計 2 2 2 3 4" xfId="36066"/>
    <cellStyle name="合計 2 2 2 3 4 2" xfId="36067"/>
    <cellStyle name="合計 2 2 2 3 4 2 2" xfId="36068"/>
    <cellStyle name="合計 2 2 2 3 4 2 2 2" xfId="36069"/>
    <cellStyle name="合計 2 2 2 3 4 2 3" xfId="36070"/>
    <cellStyle name="合計 2 2 2 3 4 2 3 2" xfId="36071"/>
    <cellStyle name="合計 2 2 2 3 4 2 4" xfId="36072"/>
    <cellStyle name="合計 2 2 2 3 4 3" xfId="36073"/>
    <cellStyle name="合計 2 2 2 3 4 3 2" xfId="36074"/>
    <cellStyle name="合計 2 2 2 3 4 3 2 2" xfId="36075"/>
    <cellStyle name="合計 2 2 2 3 4 3 3" xfId="36076"/>
    <cellStyle name="合計 2 2 2 3 4 4" xfId="36077"/>
    <cellStyle name="合計 2 2 2 3 4 4 2" xfId="36078"/>
    <cellStyle name="合計 2 2 2 3 4 5" xfId="36079"/>
    <cellStyle name="合計 2 2 2 3 5" xfId="36080"/>
    <cellStyle name="合計 2 2 2 3 5 2" xfId="36081"/>
    <cellStyle name="合計 2 2 2 3 5 2 2" xfId="36082"/>
    <cellStyle name="合計 2 2 2 3 5 3" xfId="36083"/>
    <cellStyle name="合計 2 2 2 3 5 3 2" xfId="36084"/>
    <cellStyle name="合計 2 2 2 3 5 4" xfId="36085"/>
    <cellStyle name="合計 2 2 2 3 6" xfId="36086"/>
    <cellStyle name="合計 2 2 2 3 6 2" xfId="36087"/>
    <cellStyle name="合計 2 2 2 3 6 2 2" xfId="36088"/>
    <cellStyle name="合計 2 2 2 3 6 3" xfId="36089"/>
    <cellStyle name="合計 2 2 2 3 7" xfId="36090"/>
    <cellStyle name="合計 2 2 2 3 7 2" xfId="36091"/>
    <cellStyle name="合計 2 2 2 3 8" xfId="36092"/>
    <cellStyle name="合計 2 2 2 4" xfId="45"/>
    <cellStyle name="合計 2 2 2 4 2" xfId="46"/>
    <cellStyle name="合計 2 2 2 4 2 2" xfId="36093"/>
    <cellStyle name="合計 2 2 2 4 2 2 2" xfId="36094"/>
    <cellStyle name="合計 2 2 2 4 2 2 2 2" xfId="36095"/>
    <cellStyle name="合計 2 2 2 4 2 2 2 2 2" xfId="36096"/>
    <cellStyle name="合計 2 2 2 4 2 2 2 3" xfId="36097"/>
    <cellStyle name="合計 2 2 2 4 2 2 2 3 2" xfId="36098"/>
    <cellStyle name="合計 2 2 2 4 2 2 2 4" xfId="36099"/>
    <cellStyle name="合計 2 2 2 4 2 2 3" xfId="36100"/>
    <cellStyle name="合計 2 2 2 4 2 2 3 2" xfId="36101"/>
    <cellStyle name="合計 2 2 2 4 2 2 3 2 2" xfId="36102"/>
    <cellStyle name="合計 2 2 2 4 2 2 3 3" xfId="36103"/>
    <cellStyle name="合計 2 2 2 4 2 2 4" xfId="36104"/>
    <cellStyle name="合計 2 2 2 4 2 2 4 2" xfId="36105"/>
    <cellStyle name="合計 2 2 2 4 2 2 5" xfId="36106"/>
    <cellStyle name="合計 2 2 2 4 2 3" xfId="36107"/>
    <cellStyle name="合計 2 2 2 4 2 3 2" xfId="36108"/>
    <cellStyle name="合計 2 2 2 4 2 3 2 2" xfId="36109"/>
    <cellStyle name="合計 2 2 2 4 2 3 3" xfId="36110"/>
    <cellStyle name="合計 2 2 2 4 2 3 3 2" xfId="36111"/>
    <cellStyle name="合計 2 2 2 4 2 3 4" xfId="36112"/>
    <cellStyle name="合計 2 2 2 4 2 4" xfId="36113"/>
    <cellStyle name="合計 2 2 2 4 2 4 2" xfId="36114"/>
    <cellStyle name="合計 2 2 2 4 2 4 2 2" xfId="36115"/>
    <cellStyle name="合計 2 2 2 4 2 4 3" xfId="36116"/>
    <cellStyle name="合計 2 2 2 4 2 5" xfId="36117"/>
    <cellStyle name="合計 2 2 2 4 2 5 2" xfId="36118"/>
    <cellStyle name="合計 2 2 2 4 2 6" xfId="36119"/>
    <cellStyle name="合計 2 2 2 4 3" xfId="36120"/>
    <cellStyle name="合計 2 2 2 4 3 2" xfId="36121"/>
    <cellStyle name="合計 2 2 2 4 3 2 2" xfId="36122"/>
    <cellStyle name="合計 2 2 2 4 3 2 2 2" xfId="36123"/>
    <cellStyle name="合計 2 2 2 4 3 2 3" xfId="36124"/>
    <cellStyle name="合計 2 2 2 4 3 2 3 2" xfId="36125"/>
    <cellStyle name="合計 2 2 2 4 3 2 4" xfId="36126"/>
    <cellStyle name="合計 2 2 2 4 3 3" xfId="36127"/>
    <cellStyle name="合計 2 2 2 4 3 3 2" xfId="36128"/>
    <cellStyle name="合計 2 2 2 4 3 3 2 2" xfId="36129"/>
    <cellStyle name="合計 2 2 2 4 3 3 3" xfId="36130"/>
    <cellStyle name="合計 2 2 2 4 3 4" xfId="36131"/>
    <cellStyle name="合計 2 2 2 4 3 4 2" xfId="36132"/>
    <cellStyle name="合計 2 2 2 4 3 5" xfId="36133"/>
    <cellStyle name="合計 2 2 2 4 4" xfId="36134"/>
    <cellStyle name="合計 2 2 2 4 4 2" xfId="36135"/>
    <cellStyle name="合計 2 2 2 4 4 2 2" xfId="36136"/>
    <cellStyle name="合計 2 2 2 4 4 3" xfId="36137"/>
    <cellStyle name="合計 2 2 2 4 4 3 2" xfId="36138"/>
    <cellStyle name="合計 2 2 2 4 4 4" xfId="36139"/>
    <cellStyle name="合計 2 2 2 4 5" xfId="36140"/>
    <cellStyle name="合計 2 2 2 4 5 2" xfId="36141"/>
    <cellStyle name="合計 2 2 2 4 5 2 2" xfId="36142"/>
    <cellStyle name="合計 2 2 2 4 5 3" xfId="36143"/>
    <cellStyle name="合計 2 2 2 4 6" xfId="36144"/>
    <cellStyle name="合計 2 2 2 4 6 2" xfId="36145"/>
    <cellStyle name="合計 2 2 2 4 7" xfId="36146"/>
    <cellStyle name="合計 2 2 2 5" xfId="47"/>
    <cellStyle name="合計 2 2 2 5 2" xfId="36147"/>
    <cellStyle name="合計 2 2 2 5 2 2" xfId="36148"/>
    <cellStyle name="合計 2 2 2 5 2 2 2" xfId="36149"/>
    <cellStyle name="合計 2 2 2 5 2 2 2 2" xfId="36150"/>
    <cellStyle name="合計 2 2 2 5 2 2 3" xfId="36151"/>
    <cellStyle name="合計 2 2 2 5 2 2 3 2" xfId="36152"/>
    <cellStyle name="合計 2 2 2 5 2 2 4" xfId="36153"/>
    <cellStyle name="合計 2 2 2 5 2 3" xfId="36154"/>
    <cellStyle name="合計 2 2 2 5 2 3 2" xfId="36155"/>
    <cellStyle name="合計 2 2 2 5 2 3 2 2" xfId="36156"/>
    <cellStyle name="合計 2 2 2 5 2 3 3" xfId="36157"/>
    <cellStyle name="合計 2 2 2 5 2 4" xfId="36158"/>
    <cellStyle name="合計 2 2 2 5 2 4 2" xfId="36159"/>
    <cellStyle name="合計 2 2 2 5 2 5" xfId="36160"/>
    <cellStyle name="合計 2 2 2 5 3" xfId="36161"/>
    <cellStyle name="合計 2 2 2 5 3 2" xfId="36162"/>
    <cellStyle name="合計 2 2 2 5 3 2 2" xfId="36163"/>
    <cellStyle name="合計 2 2 2 5 3 3" xfId="36164"/>
    <cellStyle name="合計 2 2 2 5 3 3 2" xfId="36165"/>
    <cellStyle name="合計 2 2 2 5 3 4" xfId="36166"/>
    <cellStyle name="合計 2 2 2 5 4" xfId="36167"/>
    <cellStyle name="合計 2 2 2 5 4 2" xfId="36168"/>
    <cellStyle name="合計 2 2 2 5 4 2 2" xfId="36169"/>
    <cellStyle name="合計 2 2 2 5 4 3" xfId="36170"/>
    <cellStyle name="合計 2 2 2 5 5" xfId="36171"/>
    <cellStyle name="合計 2 2 2 5 5 2" xfId="36172"/>
    <cellStyle name="合計 2 2 2 5 6" xfId="36173"/>
    <cellStyle name="合計 2 2 2 6" xfId="36174"/>
    <cellStyle name="合計 2 2 2 6 2" xfId="36175"/>
    <cellStyle name="合計 2 2 2 6 2 2" xfId="36176"/>
    <cellStyle name="合計 2 2 2 6 2 2 2" xfId="36177"/>
    <cellStyle name="合計 2 2 2 6 2 3" xfId="36178"/>
    <cellStyle name="合計 2 2 2 6 2 3 2" xfId="36179"/>
    <cellStyle name="合計 2 2 2 6 2 4" xfId="36180"/>
    <cellStyle name="合計 2 2 2 6 3" xfId="36181"/>
    <cellStyle name="合計 2 2 2 6 3 2" xfId="36182"/>
    <cellStyle name="合計 2 2 2 6 3 2 2" xfId="36183"/>
    <cellStyle name="合計 2 2 2 6 3 3" xfId="36184"/>
    <cellStyle name="合計 2 2 2 6 4" xfId="36185"/>
    <cellStyle name="合計 2 2 2 6 4 2" xfId="36186"/>
    <cellStyle name="合計 2 2 2 6 5" xfId="36187"/>
    <cellStyle name="合計 2 2 2 7" xfId="36188"/>
    <cellStyle name="合計 2 2 2 7 2" xfId="36189"/>
    <cellStyle name="合計 2 2 2 7 2 2" xfId="36190"/>
    <cellStyle name="合計 2 2 2 7 3" xfId="36191"/>
    <cellStyle name="合計 2 2 2 7 3 2" xfId="36192"/>
    <cellStyle name="合計 2 2 2 7 4" xfId="36193"/>
    <cellStyle name="合計 2 2 2 8" xfId="36194"/>
    <cellStyle name="合計 2 2 2 8 2" xfId="36195"/>
    <cellStyle name="合計 2 2 2 8 2 2" xfId="36196"/>
    <cellStyle name="合計 2 2 2 8 3" xfId="36197"/>
    <cellStyle name="合計 2 2 2 9" xfId="36198"/>
    <cellStyle name="合計 2 2 2 9 2" xfId="36199"/>
    <cellStyle name="合計 2 2 3" xfId="48"/>
    <cellStyle name="合計 2 2 3 10" xfId="36200"/>
    <cellStyle name="合計 2 2 3 2" xfId="49"/>
    <cellStyle name="合計 2 2 3 2 2" xfId="50"/>
    <cellStyle name="合計 2 2 3 2 2 2" xfId="36201"/>
    <cellStyle name="合計 2 2 3 2 2 2 2" xfId="36202"/>
    <cellStyle name="合計 2 2 3 2 2 2 2 2" xfId="36203"/>
    <cellStyle name="合計 2 2 3 2 2 2 2 2 2" xfId="36204"/>
    <cellStyle name="合計 2 2 3 2 2 2 2 2 2 2" xfId="36205"/>
    <cellStyle name="合計 2 2 3 2 2 2 2 2 2 2 2" xfId="36206"/>
    <cellStyle name="合計 2 2 3 2 2 2 2 2 2 3" xfId="36207"/>
    <cellStyle name="合計 2 2 3 2 2 2 2 2 2 3 2" xfId="36208"/>
    <cellStyle name="合計 2 2 3 2 2 2 2 2 2 4" xfId="36209"/>
    <cellStyle name="合計 2 2 3 2 2 2 2 2 3" xfId="36210"/>
    <cellStyle name="合計 2 2 3 2 2 2 2 2 3 2" xfId="36211"/>
    <cellStyle name="合計 2 2 3 2 2 2 2 2 3 2 2" xfId="36212"/>
    <cellStyle name="合計 2 2 3 2 2 2 2 2 3 3" xfId="36213"/>
    <cellStyle name="合計 2 2 3 2 2 2 2 2 4" xfId="36214"/>
    <cellStyle name="合計 2 2 3 2 2 2 2 2 4 2" xfId="36215"/>
    <cellStyle name="合計 2 2 3 2 2 2 2 2 5" xfId="36216"/>
    <cellStyle name="合計 2 2 3 2 2 2 2 3" xfId="36217"/>
    <cellStyle name="合計 2 2 3 2 2 2 2 3 2" xfId="36218"/>
    <cellStyle name="合計 2 2 3 2 2 2 2 3 2 2" xfId="36219"/>
    <cellStyle name="合計 2 2 3 2 2 2 2 3 3" xfId="36220"/>
    <cellStyle name="合計 2 2 3 2 2 2 2 3 3 2" xfId="36221"/>
    <cellStyle name="合計 2 2 3 2 2 2 2 3 4" xfId="36222"/>
    <cellStyle name="合計 2 2 3 2 2 2 2 4" xfId="36223"/>
    <cellStyle name="合計 2 2 3 2 2 2 2 4 2" xfId="36224"/>
    <cellStyle name="合計 2 2 3 2 2 2 2 4 2 2" xfId="36225"/>
    <cellStyle name="合計 2 2 3 2 2 2 2 4 3" xfId="36226"/>
    <cellStyle name="合計 2 2 3 2 2 2 2 5" xfId="36227"/>
    <cellStyle name="合計 2 2 3 2 2 2 2 5 2" xfId="36228"/>
    <cellStyle name="合計 2 2 3 2 2 2 2 6" xfId="36229"/>
    <cellStyle name="合計 2 2 3 2 2 2 3" xfId="36230"/>
    <cellStyle name="合計 2 2 3 2 2 2 3 2" xfId="36231"/>
    <cellStyle name="合計 2 2 3 2 2 2 3 2 2" xfId="36232"/>
    <cellStyle name="合計 2 2 3 2 2 2 3 2 2 2" xfId="36233"/>
    <cellStyle name="合計 2 2 3 2 2 2 3 2 3" xfId="36234"/>
    <cellStyle name="合計 2 2 3 2 2 2 3 2 3 2" xfId="36235"/>
    <cellStyle name="合計 2 2 3 2 2 2 3 2 4" xfId="36236"/>
    <cellStyle name="合計 2 2 3 2 2 2 3 3" xfId="36237"/>
    <cellStyle name="合計 2 2 3 2 2 2 3 3 2" xfId="36238"/>
    <cellStyle name="合計 2 2 3 2 2 2 3 3 2 2" xfId="36239"/>
    <cellStyle name="合計 2 2 3 2 2 2 3 3 3" xfId="36240"/>
    <cellStyle name="合計 2 2 3 2 2 2 3 4" xfId="36241"/>
    <cellStyle name="合計 2 2 3 2 2 2 3 4 2" xfId="36242"/>
    <cellStyle name="合計 2 2 3 2 2 2 3 5" xfId="36243"/>
    <cellStyle name="合計 2 2 3 2 2 2 4" xfId="36244"/>
    <cellStyle name="合計 2 2 3 2 2 2 4 2" xfId="36245"/>
    <cellStyle name="合計 2 2 3 2 2 2 4 2 2" xfId="36246"/>
    <cellStyle name="合計 2 2 3 2 2 2 4 3" xfId="36247"/>
    <cellStyle name="合計 2 2 3 2 2 2 4 3 2" xfId="36248"/>
    <cellStyle name="合計 2 2 3 2 2 2 4 4" xfId="36249"/>
    <cellStyle name="合計 2 2 3 2 2 2 5" xfId="36250"/>
    <cellStyle name="合計 2 2 3 2 2 2 5 2" xfId="36251"/>
    <cellStyle name="合計 2 2 3 2 2 2 5 2 2" xfId="36252"/>
    <cellStyle name="合計 2 2 3 2 2 2 5 3" xfId="36253"/>
    <cellStyle name="合計 2 2 3 2 2 2 6" xfId="36254"/>
    <cellStyle name="合計 2 2 3 2 2 2 6 2" xfId="36255"/>
    <cellStyle name="合計 2 2 3 2 2 2 7" xfId="36256"/>
    <cellStyle name="合計 2 2 3 2 2 3" xfId="36257"/>
    <cellStyle name="合計 2 2 3 2 2 3 2" xfId="36258"/>
    <cellStyle name="合計 2 2 3 2 2 3 2 2" xfId="36259"/>
    <cellStyle name="合計 2 2 3 2 2 3 2 2 2" xfId="36260"/>
    <cellStyle name="合計 2 2 3 2 2 3 2 2 2 2" xfId="36261"/>
    <cellStyle name="合計 2 2 3 2 2 3 2 2 3" xfId="36262"/>
    <cellStyle name="合計 2 2 3 2 2 3 2 2 3 2" xfId="36263"/>
    <cellStyle name="合計 2 2 3 2 2 3 2 2 4" xfId="36264"/>
    <cellStyle name="合計 2 2 3 2 2 3 2 3" xfId="36265"/>
    <cellStyle name="合計 2 2 3 2 2 3 2 3 2" xfId="36266"/>
    <cellStyle name="合計 2 2 3 2 2 3 2 3 2 2" xfId="36267"/>
    <cellStyle name="合計 2 2 3 2 2 3 2 3 3" xfId="36268"/>
    <cellStyle name="合計 2 2 3 2 2 3 2 4" xfId="36269"/>
    <cellStyle name="合計 2 2 3 2 2 3 2 4 2" xfId="36270"/>
    <cellStyle name="合計 2 2 3 2 2 3 2 5" xfId="36271"/>
    <cellStyle name="合計 2 2 3 2 2 3 3" xfId="36272"/>
    <cellStyle name="合計 2 2 3 2 2 3 3 2" xfId="36273"/>
    <cellStyle name="合計 2 2 3 2 2 3 3 2 2" xfId="36274"/>
    <cellStyle name="合計 2 2 3 2 2 3 3 3" xfId="36275"/>
    <cellStyle name="合計 2 2 3 2 2 3 3 3 2" xfId="36276"/>
    <cellStyle name="合計 2 2 3 2 2 3 3 4" xfId="36277"/>
    <cellStyle name="合計 2 2 3 2 2 3 4" xfId="36278"/>
    <cellStyle name="合計 2 2 3 2 2 3 4 2" xfId="36279"/>
    <cellStyle name="合計 2 2 3 2 2 3 4 2 2" xfId="36280"/>
    <cellStyle name="合計 2 2 3 2 2 3 4 3" xfId="36281"/>
    <cellStyle name="合計 2 2 3 2 2 3 5" xfId="36282"/>
    <cellStyle name="合計 2 2 3 2 2 3 5 2" xfId="36283"/>
    <cellStyle name="合計 2 2 3 2 2 3 6" xfId="36284"/>
    <cellStyle name="合計 2 2 3 2 2 4" xfId="36285"/>
    <cellStyle name="合計 2 2 3 2 2 4 2" xfId="36286"/>
    <cellStyle name="合計 2 2 3 2 2 4 2 2" xfId="36287"/>
    <cellStyle name="合計 2 2 3 2 2 4 2 2 2" xfId="36288"/>
    <cellStyle name="合計 2 2 3 2 2 4 2 3" xfId="36289"/>
    <cellStyle name="合計 2 2 3 2 2 4 2 3 2" xfId="36290"/>
    <cellStyle name="合計 2 2 3 2 2 4 2 4" xfId="36291"/>
    <cellStyle name="合計 2 2 3 2 2 4 3" xfId="36292"/>
    <cellStyle name="合計 2 2 3 2 2 4 3 2" xfId="36293"/>
    <cellStyle name="合計 2 2 3 2 2 4 3 2 2" xfId="36294"/>
    <cellStyle name="合計 2 2 3 2 2 4 3 3" xfId="36295"/>
    <cellStyle name="合計 2 2 3 2 2 4 4" xfId="36296"/>
    <cellStyle name="合計 2 2 3 2 2 4 4 2" xfId="36297"/>
    <cellStyle name="合計 2 2 3 2 2 4 5" xfId="36298"/>
    <cellStyle name="合計 2 2 3 2 2 5" xfId="36299"/>
    <cellStyle name="合計 2 2 3 2 2 5 2" xfId="36300"/>
    <cellStyle name="合計 2 2 3 2 2 5 2 2" xfId="36301"/>
    <cellStyle name="合計 2 2 3 2 2 5 3" xfId="36302"/>
    <cellStyle name="合計 2 2 3 2 2 5 3 2" xfId="36303"/>
    <cellStyle name="合計 2 2 3 2 2 5 4" xfId="36304"/>
    <cellStyle name="合計 2 2 3 2 2 6" xfId="36305"/>
    <cellStyle name="合計 2 2 3 2 2 6 2" xfId="36306"/>
    <cellStyle name="合計 2 2 3 2 2 6 2 2" xfId="36307"/>
    <cellStyle name="合計 2 2 3 2 2 6 3" xfId="36308"/>
    <cellStyle name="合計 2 2 3 2 2 7" xfId="36309"/>
    <cellStyle name="合計 2 2 3 2 2 7 2" xfId="36310"/>
    <cellStyle name="合計 2 2 3 2 2 8" xfId="36311"/>
    <cellStyle name="合計 2 2 3 2 3" xfId="36312"/>
    <cellStyle name="合計 2 2 3 2 3 2" xfId="36313"/>
    <cellStyle name="合計 2 2 3 2 3 2 2" xfId="36314"/>
    <cellStyle name="合計 2 2 3 2 3 2 2 2" xfId="36315"/>
    <cellStyle name="合計 2 2 3 2 3 2 2 2 2" xfId="36316"/>
    <cellStyle name="合計 2 2 3 2 3 2 2 2 2 2" xfId="36317"/>
    <cellStyle name="合計 2 2 3 2 3 2 2 2 3" xfId="36318"/>
    <cellStyle name="合計 2 2 3 2 3 2 2 2 3 2" xfId="36319"/>
    <cellStyle name="合計 2 2 3 2 3 2 2 2 4" xfId="36320"/>
    <cellStyle name="合計 2 2 3 2 3 2 2 3" xfId="36321"/>
    <cellStyle name="合計 2 2 3 2 3 2 2 3 2" xfId="36322"/>
    <cellStyle name="合計 2 2 3 2 3 2 2 3 2 2" xfId="36323"/>
    <cellStyle name="合計 2 2 3 2 3 2 2 3 3" xfId="36324"/>
    <cellStyle name="合計 2 2 3 2 3 2 2 4" xfId="36325"/>
    <cellStyle name="合計 2 2 3 2 3 2 2 4 2" xfId="36326"/>
    <cellStyle name="合計 2 2 3 2 3 2 2 5" xfId="36327"/>
    <cellStyle name="合計 2 2 3 2 3 2 3" xfId="36328"/>
    <cellStyle name="合計 2 2 3 2 3 2 3 2" xfId="36329"/>
    <cellStyle name="合計 2 2 3 2 3 2 3 2 2" xfId="36330"/>
    <cellStyle name="合計 2 2 3 2 3 2 3 3" xfId="36331"/>
    <cellStyle name="合計 2 2 3 2 3 2 3 3 2" xfId="36332"/>
    <cellStyle name="合計 2 2 3 2 3 2 3 4" xfId="36333"/>
    <cellStyle name="合計 2 2 3 2 3 2 4" xfId="36334"/>
    <cellStyle name="合計 2 2 3 2 3 2 4 2" xfId="36335"/>
    <cellStyle name="合計 2 2 3 2 3 2 4 2 2" xfId="36336"/>
    <cellStyle name="合計 2 2 3 2 3 2 4 3" xfId="36337"/>
    <cellStyle name="合計 2 2 3 2 3 2 5" xfId="36338"/>
    <cellStyle name="合計 2 2 3 2 3 2 5 2" xfId="36339"/>
    <cellStyle name="合計 2 2 3 2 3 2 6" xfId="36340"/>
    <cellStyle name="合計 2 2 3 2 3 3" xfId="36341"/>
    <cellStyle name="合計 2 2 3 2 3 3 2" xfId="36342"/>
    <cellStyle name="合計 2 2 3 2 3 3 2 2" xfId="36343"/>
    <cellStyle name="合計 2 2 3 2 3 3 2 2 2" xfId="36344"/>
    <cellStyle name="合計 2 2 3 2 3 3 2 3" xfId="36345"/>
    <cellStyle name="合計 2 2 3 2 3 3 2 3 2" xfId="36346"/>
    <cellStyle name="合計 2 2 3 2 3 3 2 4" xfId="36347"/>
    <cellStyle name="合計 2 2 3 2 3 3 3" xfId="36348"/>
    <cellStyle name="合計 2 2 3 2 3 3 3 2" xfId="36349"/>
    <cellStyle name="合計 2 2 3 2 3 3 3 2 2" xfId="36350"/>
    <cellStyle name="合計 2 2 3 2 3 3 3 3" xfId="36351"/>
    <cellStyle name="合計 2 2 3 2 3 3 4" xfId="36352"/>
    <cellStyle name="合計 2 2 3 2 3 3 4 2" xfId="36353"/>
    <cellStyle name="合計 2 2 3 2 3 3 5" xfId="36354"/>
    <cellStyle name="合計 2 2 3 2 3 4" xfId="36355"/>
    <cellStyle name="合計 2 2 3 2 3 4 2" xfId="36356"/>
    <cellStyle name="合計 2 2 3 2 3 4 2 2" xfId="36357"/>
    <cellStyle name="合計 2 2 3 2 3 4 3" xfId="36358"/>
    <cellStyle name="合計 2 2 3 2 3 4 3 2" xfId="36359"/>
    <cellStyle name="合計 2 2 3 2 3 4 4" xfId="36360"/>
    <cellStyle name="合計 2 2 3 2 3 5" xfId="36361"/>
    <cellStyle name="合計 2 2 3 2 3 5 2" xfId="36362"/>
    <cellStyle name="合計 2 2 3 2 3 5 2 2" xfId="36363"/>
    <cellStyle name="合計 2 2 3 2 3 5 3" xfId="36364"/>
    <cellStyle name="合計 2 2 3 2 3 6" xfId="36365"/>
    <cellStyle name="合計 2 2 3 2 3 6 2" xfId="36366"/>
    <cellStyle name="合計 2 2 3 2 3 7" xfId="36367"/>
    <cellStyle name="合計 2 2 3 2 4" xfId="36368"/>
    <cellStyle name="合計 2 2 3 2 4 2" xfId="36369"/>
    <cellStyle name="合計 2 2 3 2 4 2 2" xfId="36370"/>
    <cellStyle name="合計 2 2 3 2 4 2 2 2" xfId="36371"/>
    <cellStyle name="合計 2 2 3 2 4 2 2 2 2" xfId="36372"/>
    <cellStyle name="合計 2 2 3 2 4 2 2 3" xfId="36373"/>
    <cellStyle name="合計 2 2 3 2 4 2 2 3 2" xfId="36374"/>
    <cellStyle name="合計 2 2 3 2 4 2 2 4" xfId="36375"/>
    <cellStyle name="合計 2 2 3 2 4 2 3" xfId="36376"/>
    <cellStyle name="合計 2 2 3 2 4 2 3 2" xfId="36377"/>
    <cellStyle name="合計 2 2 3 2 4 2 3 2 2" xfId="36378"/>
    <cellStyle name="合計 2 2 3 2 4 2 3 3" xfId="36379"/>
    <cellStyle name="合計 2 2 3 2 4 2 4" xfId="36380"/>
    <cellStyle name="合計 2 2 3 2 4 2 4 2" xfId="36381"/>
    <cellStyle name="合計 2 2 3 2 4 2 5" xfId="36382"/>
    <cellStyle name="合計 2 2 3 2 4 3" xfId="36383"/>
    <cellStyle name="合計 2 2 3 2 4 3 2" xfId="36384"/>
    <cellStyle name="合計 2 2 3 2 4 3 2 2" xfId="36385"/>
    <cellStyle name="合計 2 2 3 2 4 3 3" xfId="36386"/>
    <cellStyle name="合計 2 2 3 2 4 3 3 2" xfId="36387"/>
    <cellStyle name="合計 2 2 3 2 4 3 4" xfId="36388"/>
    <cellStyle name="合計 2 2 3 2 4 4" xfId="36389"/>
    <cellStyle name="合計 2 2 3 2 4 4 2" xfId="36390"/>
    <cellStyle name="合計 2 2 3 2 4 4 2 2" xfId="36391"/>
    <cellStyle name="合計 2 2 3 2 4 4 3" xfId="36392"/>
    <cellStyle name="合計 2 2 3 2 4 5" xfId="36393"/>
    <cellStyle name="合計 2 2 3 2 4 5 2" xfId="36394"/>
    <cellStyle name="合計 2 2 3 2 4 6" xfId="36395"/>
    <cellStyle name="合計 2 2 3 2 5" xfId="36396"/>
    <cellStyle name="合計 2 2 3 2 5 2" xfId="36397"/>
    <cellStyle name="合計 2 2 3 2 5 2 2" xfId="36398"/>
    <cellStyle name="合計 2 2 3 2 5 2 2 2" xfId="36399"/>
    <cellStyle name="合計 2 2 3 2 5 2 3" xfId="36400"/>
    <cellStyle name="合計 2 2 3 2 5 2 3 2" xfId="36401"/>
    <cellStyle name="合計 2 2 3 2 5 2 4" xfId="36402"/>
    <cellStyle name="合計 2 2 3 2 5 3" xfId="36403"/>
    <cellStyle name="合計 2 2 3 2 5 3 2" xfId="36404"/>
    <cellStyle name="合計 2 2 3 2 5 3 2 2" xfId="36405"/>
    <cellStyle name="合計 2 2 3 2 5 3 3" xfId="36406"/>
    <cellStyle name="合計 2 2 3 2 5 4" xfId="36407"/>
    <cellStyle name="合計 2 2 3 2 5 4 2" xfId="36408"/>
    <cellStyle name="合計 2 2 3 2 5 5" xfId="36409"/>
    <cellStyle name="合計 2 2 3 2 6" xfId="36410"/>
    <cellStyle name="合計 2 2 3 2 6 2" xfId="36411"/>
    <cellStyle name="合計 2 2 3 2 6 2 2" xfId="36412"/>
    <cellStyle name="合計 2 2 3 2 6 3" xfId="36413"/>
    <cellStyle name="合計 2 2 3 2 6 3 2" xfId="36414"/>
    <cellStyle name="合計 2 2 3 2 6 4" xfId="36415"/>
    <cellStyle name="合計 2 2 3 2 7" xfId="36416"/>
    <cellStyle name="合計 2 2 3 2 7 2" xfId="36417"/>
    <cellStyle name="合計 2 2 3 2 7 2 2" xfId="36418"/>
    <cellStyle name="合計 2 2 3 2 7 3" xfId="36419"/>
    <cellStyle name="合計 2 2 3 2 8" xfId="36420"/>
    <cellStyle name="合計 2 2 3 2 8 2" xfId="36421"/>
    <cellStyle name="合計 2 2 3 2 9" xfId="36422"/>
    <cellStyle name="合計 2 2 3 3" xfId="51"/>
    <cellStyle name="合計 2 2 3 3 2" xfId="52"/>
    <cellStyle name="合計 2 2 3 3 2 2" xfId="36423"/>
    <cellStyle name="合計 2 2 3 3 2 2 2" xfId="36424"/>
    <cellStyle name="合計 2 2 3 3 2 2 2 2" xfId="36425"/>
    <cellStyle name="合計 2 2 3 3 2 2 2 2 2" xfId="36426"/>
    <cellStyle name="合計 2 2 3 3 2 2 2 2 2 2" xfId="36427"/>
    <cellStyle name="合計 2 2 3 3 2 2 2 2 3" xfId="36428"/>
    <cellStyle name="合計 2 2 3 3 2 2 2 2 3 2" xfId="36429"/>
    <cellStyle name="合計 2 2 3 3 2 2 2 2 4" xfId="36430"/>
    <cellStyle name="合計 2 2 3 3 2 2 2 3" xfId="36431"/>
    <cellStyle name="合計 2 2 3 3 2 2 2 3 2" xfId="36432"/>
    <cellStyle name="合計 2 2 3 3 2 2 2 3 2 2" xfId="36433"/>
    <cellStyle name="合計 2 2 3 3 2 2 2 3 3" xfId="36434"/>
    <cellStyle name="合計 2 2 3 3 2 2 2 4" xfId="36435"/>
    <cellStyle name="合計 2 2 3 3 2 2 2 4 2" xfId="36436"/>
    <cellStyle name="合計 2 2 3 3 2 2 2 5" xfId="36437"/>
    <cellStyle name="合計 2 2 3 3 2 2 3" xfId="36438"/>
    <cellStyle name="合計 2 2 3 3 2 2 3 2" xfId="36439"/>
    <cellStyle name="合計 2 2 3 3 2 2 3 2 2" xfId="36440"/>
    <cellStyle name="合計 2 2 3 3 2 2 3 3" xfId="36441"/>
    <cellStyle name="合計 2 2 3 3 2 2 3 3 2" xfId="36442"/>
    <cellStyle name="合計 2 2 3 3 2 2 3 4" xfId="36443"/>
    <cellStyle name="合計 2 2 3 3 2 2 4" xfId="36444"/>
    <cellStyle name="合計 2 2 3 3 2 2 4 2" xfId="36445"/>
    <cellStyle name="合計 2 2 3 3 2 2 4 2 2" xfId="36446"/>
    <cellStyle name="合計 2 2 3 3 2 2 4 3" xfId="36447"/>
    <cellStyle name="合計 2 2 3 3 2 2 5" xfId="36448"/>
    <cellStyle name="合計 2 2 3 3 2 2 5 2" xfId="36449"/>
    <cellStyle name="合計 2 2 3 3 2 2 6" xfId="36450"/>
    <cellStyle name="合計 2 2 3 3 2 3" xfId="36451"/>
    <cellStyle name="合計 2 2 3 3 2 3 2" xfId="36452"/>
    <cellStyle name="合計 2 2 3 3 2 3 2 2" xfId="36453"/>
    <cellStyle name="合計 2 2 3 3 2 3 2 2 2" xfId="36454"/>
    <cellStyle name="合計 2 2 3 3 2 3 2 3" xfId="36455"/>
    <cellStyle name="合計 2 2 3 3 2 3 2 3 2" xfId="36456"/>
    <cellStyle name="合計 2 2 3 3 2 3 2 4" xfId="36457"/>
    <cellStyle name="合計 2 2 3 3 2 3 3" xfId="36458"/>
    <cellStyle name="合計 2 2 3 3 2 3 3 2" xfId="36459"/>
    <cellStyle name="合計 2 2 3 3 2 3 3 2 2" xfId="36460"/>
    <cellStyle name="合計 2 2 3 3 2 3 3 3" xfId="36461"/>
    <cellStyle name="合計 2 2 3 3 2 3 4" xfId="36462"/>
    <cellStyle name="合計 2 2 3 3 2 3 4 2" xfId="36463"/>
    <cellStyle name="合計 2 2 3 3 2 3 5" xfId="36464"/>
    <cellStyle name="合計 2 2 3 3 2 4" xfId="36465"/>
    <cellStyle name="合計 2 2 3 3 2 4 2" xfId="36466"/>
    <cellStyle name="合計 2 2 3 3 2 4 2 2" xfId="36467"/>
    <cellStyle name="合計 2 2 3 3 2 4 3" xfId="36468"/>
    <cellStyle name="合計 2 2 3 3 2 4 3 2" xfId="36469"/>
    <cellStyle name="合計 2 2 3 3 2 4 4" xfId="36470"/>
    <cellStyle name="合計 2 2 3 3 2 5" xfId="36471"/>
    <cellStyle name="合計 2 2 3 3 2 5 2" xfId="36472"/>
    <cellStyle name="合計 2 2 3 3 2 5 2 2" xfId="36473"/>
    <cellStyle name="合計 2 2 3 3 2 5 3" xfId="36474"/>
    <cellStyle name="合計 2 2 3 3 2 6" xfId="36475"/>
    <cellStyle name="合計 2 2 3 3 2 6 2" xfId="36476"/>
    <cellStyle name="合計 2 2 3 3 2 7" xfId="36477"/>
    <cellStyle name="合計 2 2 3 3 3" xfId="36478"/>
    <cellStyle name="合計 2 2 3 3 3 2" xfId="36479"/>
    <cellStyle name="合計 2 2 3 3 3 2 2" xfId="36480"/>
    <cellStyle name="合計 2 2 3 3 3 2 2 2" xfId="36481"/>
    <cellStyle name="合計 2 2 3 3 3 2 2 2 2" xfId="36482"/>
    <cellStyle name="合計 2 2 3 3 3 2 2 3" xfId="36483"/>
    <cellStyle name="合計 2 2 3 3 3 2 2 3 2" xfId="36484"/>
    <cellStyle name="合計 2 2 3 3 3 2 2 4" xfId="36485"/>
    <cellStyle name="合計 2 2 3 3 3 2 3" xfId="36486"/>
    <cellStyle name="合計 2 2 3 3 3 2 3 2" xfId="36487"/>
    <cellStyle name="合計 2 2 3 3 3 2 3 2 2" xfId="36488"/>
    <cellStyle name="合計 2 2 3 3 3 2 3 3" xfId="36489"/>
    <cellStyle name="合計 2 2 3 3 3 2 4" xfId="36490"/>
    <cellStyle name="合計 2 2 3 3 3 2 4 2" xfId="36491"/>
    <cellStyle name="合計 2 2 3 3 3 2 5" xfId="36492"/>
    <cellStyle name="合計 2 2 3 3 3 3" xfId="36493"/>
    <cellStyle name="合計 2 2 3 3 3 3 2" xfId="36494"/>
    <cellStyle name="合計 2 2 3 3 3 3 2 2" xfId="36495"/>
    <cellStyle name="合計 2 2 3 3 3 3 3" xfId="36496"/>
    <cellStyle name="合計 2 2 3 3 3 3 3 2" xfId="36497"/>
    <cellStyle name="合計 2 2 3 3 3 3 4" xfId="36498"/>
    <cellStyle name="合計 2 2 3 3 3 4" xfId="36499"/>
    <cellStyle name="合計 2 2 3 3 3 4 2" xfId="36500"/>
    <cellStyle name="合計 2 2 3 3 3 4 2 2" xfId="36501"/>
    <cellStyle name="合計 2 2 3 3 3 4 3" xfId="36502"/>
    <cellStyle name="合計 2 2 3 3 3 5" xfId="36503"/>
    <cellStyle name="合計 2 2 3 3 3 5 2" xfId="36504"/>
    <cellStyle name="合計 2 2 3 3 3 6" xfId="36505"/>
    <cellStyle name="合計 2 2 3 3 4" xfId="36506"/>
    <cellStyle name="合計 2 2 3 3 4 2" xfId="36507"/>
    <cellStyle name="合計 2 2 3 3 4 2 2" xfId="36508"/>
    <cellStyle name="合計 2 2 3 3 4 2 2 2" xfId="36509"/>
    <cellStyle name="合計 2 2 3 3 4 2 3" xfId="36510"/>
    <cellStyle name="合計 2 2 3 3 4 2 3 2" xfId="36511"/>
    <cellStyle name="合計 2 2 3 3 4 2 4" xfId="36512"/>
    <cellStyle name="合計 2 2 3 3 4 3" xfId="36513"/>
    <cellStyle name="合計 2 2 3 3 4 3 2" xfId="36514"/>
    <cellStyle name="合計 2 2 3 3 4 3 2 2" xfId="36515"/>
    <cellStyle name="合計 2 2 3 3 4 3 3" xfId="36516"/>
    <cellStyle name="合計 2 2 3 3 4 4" xfId="36517"/>
    <cellStyle name="合計 2 2 3 3 4 4 2" xfId="36518"/>
    <cellStyle name="合計 2 2 3 3 4 5" xfId="36519"/>
    <cellStyle name="合計 2 2 3 3 5" xfId="36520"/>
    <cellStyle name="合計 2 2 3 3 5 2" xfId="36521"/>
    <cellStyle name="合計 2 2 3 3 5 2 2" xfId="36522"/>
    <cellStyle name="合計 2 2 3 3 5 3" xfId="36523"/>
    <cellStyle name="合計 2 2 3 3 5 3 2" xfId="36524"/>
    <cellStyle name="合計 2 2 3 3 5 4" xfId="36525"/>
    <cellStyle name="合計 2 2 3 3 6" xfId="36526"/>
    <cellStyle name="合計 2 2 3 3 6 2" xfId="36527"/>
    <cellStyle name="合計 2 2 3 3 6 2 2" xfId="36528"/>
    <cellStyle name="合計 2 2 3 3 6 3" xfId="36529"/>
    <cellStyle name="合計 2 2 3 3 7" xfId="36530"/>
    <cellStyle name="合計 2 2 3 3 7 2" xfId="36531"/>
    <cellStyle name="合計 2 2 3 3 8" xfId="36532"/>
    <cellStyle name="合計 2 2 3 4" xfId="53"/>
    <cellStyle name="合計 2 2 3 4 2" xfId="54"/>
    <cellStyle name="合計 2 2 3 4 2 2" xfId="36533"/>
    <cellStyle name="合計 2 2 3 4 2 2 2" xfId="36534"/>
    <cellStyle name="合計 2 2 3 4 2 2 2 2" xfId="36535"/>
    <cellStyle name="合計 2 2 3 4 2 2 2 2 2" xfId="36536"/>
    <cellStyle name="合計 2 2 3 4 2 2 2 3" xfId="36537"/>
    <cellStyle name="合計 2 2 3 4 2 2 2 3 2" xfId="36538"/>
    <cellStyle name="合計 2 2 3 4 2 2 2 4" xfId="36539"/>
    <cellStyle name="合計 2 2 3 4 2 2 3" xfId="36540"/>
    <cellStyle name="合計 2 2 3 4 2 2 3 2" xfId="36541"/>
    <cellStyle name="合計 2 2 3 4 2 2 3 2 2" xfId="36542"/>
    <cellStyle name="合計 2 2 3 4 2 2 3 3" xfId="36543"/>
    <cellStyle name="合計 2 2 3 4 2 2 4" xfId="36544"/>
    <cellStyle name="合計 2 2 3 4 2 2 4 2" xfId="36545"/>
    <cellStyle name="合計 2 2 3 4 2 2 5" xfId="36546"/>
    <cellStyle name="合計 2 2 3 4 2 3" xfId="36547"/>
    <cellStyle name="合計 2 2 3 4 2 3 2" xfId="36548"/>
    <cellStyle name="合計 2 2 3 4 2 3 2 2" xfId="36549"/>
    <cellStyle name="合計 2 2 3 4 2 3 3" xfId="36550"/>
    <cellStyle name="合計 2 2 3 4 2 3 3 2" xfId="36551"/>
    <cellStyle name="合計 2 2 3 4 2 3 4" xfId="36552"/>
    <cellStyle name="合計 2 2 3 4 2 4" xfId="36553"/>
    <cellStyle name="合計 2 2 3 4 2 4 2" xfId="36554"/>
    <cellStyle name="合計 2 2 3 4 2 4 2 2" xfId="36555"/>
    <cellStyle name="合計 2 2 3 4 2 4 3" xfId="36556"/>
    <cellStyle name="合計 2 2 3 4 2 5" xfId="36557"/>
    <cellStyle name="合計 2 2 3 4 2 5 2" xfId="36558"/>
    <cellStyle name="合計 2 2 3 4 2 6" xfId="36559"/>
    <cellStyle name="合計 2 2 3 4 3" xfId="36560"/>
    <cellStyle name="合計 2 2 3 4 3 2" xfId="36561"/>
    <cellStyle name="合計 2 2 3 4 3 2 2" xfId="36562"/>
    <cellStyle name="合計 2 2 3 4 3 2 2 2" xfId="36563"/>
    <cellStyle name="合計 2 2 3 4 3 2 3" xfId="36564"/>
    <cellStyle name="合計 2 2 3 4 3 2 3 2" xfId="36565"/>
    <cellStyle name="合計 2 2 3 4 3 2 4" xfId="36566"/>
    <cellStyle name="合計 2 2 3 4 3 3" xfId="36567"/>
    <cellStyle name="合計 2 2 3 4 3 3 2" xfId="36568"/>
    <cellStyle name="合計 2 2 3 4 3 3 2 2" xfId="36569"/>
    <cellStyle name="合計 2 2 3 4 3 3 3" xfId="36570"/>
    <cellStyle name="合計 2 2 3 4 3 4" xfId="36571"/>
    <cellStyle name="合計 2 2 3 4 3 4 2" xfId="36572"/>
    <cellStyle name="合計 2 2 3 4 3 5" xfId="36573"/>
    <cellStyle name="合計 2 2 3 4 4" xfId="36574"/>
    <cellStyle name="合計 2 2 3 4 4 2" xfId="36575"/>
    <cellStyle name="合計 2 2 3 4 4 2 2" xfId="36576"/>
    <cellStyle name="合計 2 2 3 4 4 3" xfId="36577"/>
    <cellStyle name="合計 2 2 3 4 4 3 2" xfId="36578"/>
    <cellStyle name="合計 2 2 3 4 4 4" xfId="36579"/>
    <cellStyle name="合計 2 2 3 4 5" xfId="36580"/>
    <cellStyle name="合計 2 2 3 4 5 2" xfId="36581"/>
    <cellStyle name="合計 2 2 3 4 5 2 2" xfId="36582"/>
    <cellStyle name="合計 2 2 3 4 5 3" xfId="36583"/>
    <cellStyle name="合計 2 2 3 4 6" xfId="36584"/>
    <cellStyle name="合計 2 2 3 4 6 2" xfId="36585"/>
    <cellStyle name="合計 2 2 3 4 7" xfId="36586"/>
    <cellStyle name="合計 2 2 3 5" xfId="55"/>
    <cellStyle name="合計 2 2 3 5 2" xfId="36587"/>
    <cellStyle name="合計 2 2 3 5 2 2" xfId="36588"/>
    <cellStyle name="合計 2 2 3 5 2 2 2" xfId="36589"/>
    <cellStyle name="合計 2 2 3 5 2 2 2 2" xfId="36590"/>
    <cellStyle name="合計 2 2 3 5 2 2 3" xfId="36591"/>
    <cellStyle name="合計 2 2 3 5 2 2 3 2" xfId="36592"/>
    <cellStyle name="合計 2 2 3 5 2 2 4" xfId="36593"/>
    <cellStyle name="合計 2 2 3 5 2 3" xfId="36594"/>
    <cellStyle name="合計 2 2 3 5 2 3 2" xfId="36595"/>
    <cellStyle name="合計 2 2 3 5 2 3 2 2" xfId="36596"/>
    <cellStyle name="合計 2 2 3 5 2 3 3" xfId="36597"/>
    <cellStyle name="合計 2 2 3 5 2 4" xfId="36598"/>
    <cellStyle name="合計 2 2 3 5 2 4 2" xfId="36599"/>
    <cellStyle name="合計 2 2 3 5 2 5" xfId="36600"/>
    <cellStyle name="合計 2 2 3 5 3" xfId="36601"/>
    <cellStyle name="合計 2 2 3 5 3 2" xfId="36602"/>
    <cellStyle name="合計 2 2 3 5 3 2 2" xfId="36603"/>
    <cellStyle name="合計 2 2 3 5 3 3" xfId="36604"/>
    <cellStyle name="合計 2 2 3 5 3 3 2" xfId="36605"/>
    <cellStyle name="合計 2 2 3 5 3 4" xfId="36606"/>
    <cellStyle name="合計 2 2 3 5 4" xfId="36607"/>
    <cellStyle name="合計 2 2 3 5 4 2" xfId="36608"/>
    <cellStyle name="合計 2 2 3 5 4 2 2" xfId="36609"/>
    <cellStyle name="合計 2 2 3 5 4 3" xfId="36610"/>
    <cellStyle name="合計 2 2 3 5 5" xfId="36611"/>
    <cellStyle name="合計 2 2 3 5 5 2" xfId="36612"/>
    <cellStyle name="合計 2 2 3 5 6" xfId="36613"/>
    <cellStyle name="合計 2 2 3 6" xfId="36614"/>
    <cellStyle name="合計 2 2 3 6 2" xfId="36615"/>
    <cellStyle name="合計 2 2 3 6 2 2" xfId="36616"/>
    <cellStyle name="合計 2 2 3 6 2 2 2" xfId="36617"/>
    <cellStyle name="合計 2 2 3 6 2 3" xfId="36618"/>
    <cellStyle name="合計 2 2 3 6 2 3 2" xfId="36619"/>
    <cellStyle name="合計 2 2 3 6 2 4" xfId="36620"/>
    <cellStyle name="合計 2 2 3 6 3" xfId="36621"/>
    <cellStyle name="合計 2 2 3 6 3 2" xfId="36622"/>
    <cellStyle name="合計 2 2 3 6 3 2 2" xfId="36623"/>
    <cellStyle name="合計 2 2 3 6 3 3" xfId="36624"/>
    <cellStyle name="合計 2 2 3 6 4" xfId="36625"/>
    <cellStyle name="合計 2 2 3 6 4 2" xfId="36626"/>
    <cellStyle name="合計 2 2 3 6 5" xfId="36627"/>
    <cellStyle name="合計 2 2 3 7" xfId="36628"/>
    <cellStyle name="合計 2 2 3 7 2" xfId="36629"/>
    <cellStyle name="合計 2 2 3 7 2 2" xfId="36630"/>
    <cellStyle name="合計 2 2 3 7 3" xfId="36631"/>
    <cellStyle name="合計 2 2 3 7 3 2" xfId="36632"/>
    <cellStyle name="合計 2 2 3 7 4" xfId="36633"/>
    <cellStyle name="合計 2 2 3 8" xfId="36634"/>
    <cellStyle name="合計 2 2 3 8 2" xfId="36635"/>
    <cellStyle name="合計 2 2 3 8 2 2" xfId="36636"/>
    <cellStyle name="合計 2 2 3 8 3" xfId="36637"/>
    <cellStyle name="合計 2 2 3 9" xfId="36638"/>
    <cellStyle name="合計 2 2 3 9 2" xfId="36639"/>
    <cellStyle name="合計 2 2 4" xfId="56"/>
    <cellStyle name="合計 2 2 4 2" xfId="57"/>
    <cellStyle name="合計 2 2 4 2 2" xfId="36640"/>
    <cellStyle name="合計 2 2 4 2 2 2" xfId="36641"/>
    <cellStyle name="合計 2 2 4 2 2 2 2" xfId="36642"/>
    <cellStyle name="合計 2 2 4 2 2 2 2 2" xfId="36643"/>
    <cellStyle name="合計 2 2 4 2 2 2 2 2 2" xfId="36644"/>
    <cellStyle name="合計 2 2 4 2 2 2 2 2 2 2" xfId="36645"/>
    <cellStyle name="合計 2 2 4 2 2 2 2 2 3" xfId="36646"/>
    <cellStyle name="合計 2 2 4 2 2 2 2 2 3 2" xfId="36647"/>
    <cellStyle name="合計 2 2 4 2 2 2 2 2 4" xfId="36648"/>
    <cellStyle name="合計 2 2 4 2 2 2 2 3" xfId="36649"/>
    <cellStyle name="合計 2 2 4 2 2 2 2 3 2" xfId="36650"/>
    <cellStyle name="合計 2 2 4 2 2 2 2 3 2 2" xfId="36651"/>
    <cellStyle name="合計 2 2 4 2 2 2 2 3 3" xfId="36652"/>
    <cellStyle name="合計 2 2 4 2 2 2 2 4" xfId="36653"/>
    <cellStyle name="合計 2 2 4 2 2 2 2 4 2" xfId="36654"/>
    <cellStyle name="合計 2 2 4 2 2 2 2 5" xfId="36655"/>
    <cellStyle name="合計 2 2 4 2 2 2 3" xfId="36656"/>
    <cellStyle name="合計 2 2 4 2 2 2 3 2" xfId="36657"/>
    <cellStyle name="合計 2 2 4 2 2 2 3 2 2" xfId="36658"/>
    <cellStyle name="合計 2 2 4 2 2 2 3 3" xfId="36659"/>
    <cellStyle name="合計 2 2 4 2 2 2 3 3 2" xfId="36660"/>
    <cellStyle name="合計 2 2 4 2 2 2 3 4" xfId="36661"/>
    <cellStyle name="合計 2 2 4 2 2 2 4" xfId="36662"/>
    <cellStyle name="合計 2 2 4 2 2 2 4 2" xfId="36663"/>
    <cellStyle name="合計 2 2 4 2 2 2 4 2 2" xfId="36664"/>
    <cellStyle name="合計 2 2 4 2 2 2 4 3" xfId="36665"/>
    <cellStyle name="合計 2 2 4 2 2 2 5" xfId="36666"/>
    <cellStyle name="合計 2 2 4 2 2 2 5 2" xfId="36667"/>
    <cellStyle name="合計 2 2 4 2 2 2 6" xfId="36668"/>
    <cellStyle name="合計 2 2 4 2 2 3" xfId="36669"/>
    <cellStyle name="合計 2 2 4 2 2 3 2" xfId="36670"/>
    <cellStyle name="合計 2 2 4 2 2 3 2 2" xfId="36671"/>
    <cellStyle name="合計 2 2 4 2 2 3 2 2 2" xfId="36672"/>
    <cellStyle name="合計 2 2 4 2 2 3 2 3" xfId="36673"/>
    <cellStyle name="合計 2 2 4 2 2 3 2 3 2" xfId="36674"/>
    <cellStyle name="合計 2 2 4 2 2 3 2 4" xfId="36675"/>
    <cellStyle name="合計 2 2 4 2 2 3 3" xfId="36676"/>
    <cellStyle name="合計 2 2 4 2 2 3 3 2" xfId="36677"/>
    <cellStyle name="合計 2 2 4 2 2 3 3 2 2" xfId="36678"/>
    <cellStyle name="合計 2 2 4 2 2 3 3 3" xfId="36679"/>
    <cellStyle name="合計 2 2 4 2 2 3 4" xfId="36680"/>
    <cellStyle name="合計 2 2 4 2 2 3 4 2" xfId="36681"/>
    <cellStyle name="合計 2 2 4 2 2 3 5" xfId="36682"/>
    <cellStyle name="合計 2 2 4 2 2 4" xfId="36683"/>
    <cellStyle name="合計 2 2 4 2 2 4 2" xfId="36684"/>
    <cellStyle name="合計 2 2 4 2 2 4 2 2" xfId="36685"/>
    <cellStyle name="合計 2 2 4 2 2 4 3" xfId="36686"/>
    <cellStyle name="合計 2 2 4 2 2 4 3 2" xfId="36687"/>
    <cellStyle name="合計 2 2 4 2 2 4 4" xfId="36688"/>
    <cellStyle name="合計 2 2 4 2 2 5" xfId="36689"/>
    <cellStyle name="合計 2 2 4 2 2 5 2" xfId="36690"/>
    <cellStyle name="合計 2 2 4 2 2 5 2 2" xfId="36691"/>
    <cellStyle name="合計 2 2 4 2 2 5 3" xfId="36692"/>
    <cellStyle name="合計 2 2 4 2 2 6" xfId="36693"/>
    <cellStyle name="合計 2 2 4 2 2 6 2" xfId="36694"/>
    <cellStyle name="合計 2 2 4 2 2 7" xfId="36695"/>
    <cellStyle name="合計 2 2 4 2 3" xfId="36696"/>
    <cellStyle name="合計 2 2 4 2 3 2" xfId="36697"/>
    <cellStyle name="合計 2 2 4 2 3 2 2" xfId="36698"/>
    <cellStyle name="合計 2 2 4 2 3 2 2 2" xfId="36699"/>
    <cellStyle name="合計 2 2 4 2 3 2 2 2 2" xfId="36700"/>
    <cellStyle name="合計 2 2 4 2 3 2 2 3" xfId="36701"/>
    <cellStyle name="合計 2 2 4 2 3 2 2 3 2" xfId="36702"/>
    <cellStyle name="合計 2 2 4 2 3 2 2 4" xfId="36703"/>
    <cellStyle name="合計 2 2 4 2 3 2 3" xfId="36704"/>
    <cellStyle name="合計 2 2 4 2 3 2 3 2" xfId="36705"/>
    <cellStyle name="合計 2 2 4 2 3 2 3 2 2" xfId="36706"/>
    <cellStyle name="合計 2 2 4 2 3 2 3 3" xfId="36707"/>
    <cellStyle name="合計 2 2 4 2 3 2 4" xfId="36708"/>
    <cellStyle name="合計 2 2 4 2 3 2 4 2" xfId="36709"/>
    <cellStyle name="合計 2 2 4 2 3 2 5" xfId="36710"/>
    <cellStyle name="合計 2 2 4 2 3 3" xfId="36711"/>
    <cellStyle name="合計 2 2 4 2 3 3 2" xfId="36712"/>
    <cellStyle name="合計 2 2 4 2 3 3 2 2" xfId="36713"/>
    <cellStyle name="合計 2 2 4 2 3 3 3" xfId="36714"/>
    <cellStyle name="合計 2 2 4 2 3 3 3 2" xfId="36715"/>
    <cellStyle name="合計 2 2 4 2 3 3 4" xfId="36716"/>
    <cellStyle name="合計 2 2 4 2 3 4" xfId="36717"/>
    <cellStyle name="合計 2 2 4 2 3 4 2" xfId="36718"/>
    <cellStyle name="合計 2 2 4 2 3 4 2 2" xfId="36719"/>
    <cellStyle name="合計 2 2 4 2 3 4 3" xfId="36720"/>
    <cellStyle name="合計 2 2 4 2 3 5" xfId="36721"/>
    <cellStyle name="合計 2 2 4 2 3 5 2" xfId="36722"/>
    <cellStyle name="合計 2 2 4 2 3 6" xfId="36723"/>
    <cellStyle name="合計 2 2 4 2 4" xfId="36724"/>
    <cellStyle name="合計 2 2 4 2 4 2" xfId="36725"/>
    <cellStyle name="合計 2 2 4 2 4 2 2" xfId="36726"/>
    <cellStyle name="合計 2 2 4 2 4 2 2 2" xfId="36727"/>
    <cellStyle name="合計 2 2 4 2 4 2 3" xfId="36728"/>
    <cellStyle name="合計 2 2 4 2 4 2 3 2" xfId="36729"/>
    <cellStyle name="合計 2 2 4 2 4 2 4" xfId="36730"/>
    <cellStyle name="合計 2 2 4 2 4 3" xfId="36731"/>
    <cellStyle name="合計 2 2 4 2 4 3 2" xfId="36732"/>
    <cellStyle name="合計 2 2 4 2 4 3 2 2" xfId="36733"/>
    <cellStyle name="合計 2 2 4 2 4 3 3" xfId="36734"/>
    <cellStyle name="合計 2 2 4 2 4 4" xfId="36735"/>
    <cellStyle name="合計 2 2 4 2 4 4 2" xfId="36736"/>
    <cellStyle name="合計 2 2 4 2 4 5" xfId="36737"/>
    <cellStyle name="合計 2 2 4 2 5" xfId="36738"/>
    <cellStyle name="合計 2 2 4 2 5 2" xfId="36739"/>
    <cellStyle name="合計 2 2 4 2 5 2 2" xfId="36740"/>
    <cellStyle name="合計 2 2 4 2 5 3" xfId="36741"/>
    <cellStyle name="合計 2 2 4 2 5 3 2" xfId="36742"/>
    <cellStyle name="合計 2 2 4 2 5 4" xfId="36743"/>
    <cellStyle name="合計 2 2 4 2 6" xfId="36744"/>
    <cellStyle name="合計 2 2 4 2 6 2" xfId="36745"/>
    <cellStyle name="合計 2 2 4 2 6 2 2" xfId="36746"/>
    <cellStyle name="合計 2 2 4 2 6 3" xfId="36747"/>
    <cellStyle name="合計 2 2 4 2 7" xfId="36748"/>
    <cellStyle name="合計 2 2 4 2 7 2" xfId="36749"/>
    <cellStyle name="合計 2 2 4 2 8" xfId="36750"/>
    <cellStyle name="合計 2 2 4 3" xfId="36751"/>
    <cellStyle name="合計 2 2 4 3 2" xfId="36752"/>
    <cellStyle name="合計 2 2 4 3 2 2" xfId="36753"/>
    <cellStyle name="合計 2 2 4 3 2 2 2" xfId="36754"/>
    <cellStyle name="合計 2 2 4 3 2 2 2 2" xfId="36755"/>
    <cellStyle name="合計 2 2 4 3 2 2 2 2 2" xfId="36756"/>
    <cellStyle name="合計 2 2 4 3 2 2 2 3" xfId="36757"/>
    <cellStyle name="合計 2 2 4 3 2 2 2 3 2" xfId="36758"/>
    <cellStyle name="合計 2 2 4 3 2 2 2 4" xfId="36759"/>
    <cellStyle name="合計 2 2 4 3 2 2 3" xfId="36760"/>
    <cellStyle name="合計 2 2 4 3 2 2 3 2" xfId="36761"/>
    <cellStyle name="合計 2 2 4 3 2 2 3 2 2" xfId="36762"/>
    <cellStyle name="合計 2 2 4 3 2 2 3 3" xfId="36763"/>
    <cellStyle name="合計 2 2 4 3 2 2 4" xfId="36764"/>
    <cellStyle name="合計 2 2 4 3 2 2 4 2" xfId="36765"/>
    <cellStyle name="合計 2 2 4 3 2 2 5" xfId="36766"/>
    <cellStyle name="合計 2 2 4 3 2 3" xfId="36767"/>
    <cellStyle name="合計 2 2 4 3 2 3 2" xfId="36768"/>
    <cellStyle name="合計 2 2 4 3 2 3 2 2" xfId="36769"/>
    <cellStyle name="合計 2 2 4 3 2 3 3" xfId="36770"/>
    <cellStyle name="合計 2 2 4 3 2 3 3 2" xfId="36771"/>
    <cellStyle name="合計 2 2 4 3 2 3 4" xfId="36772"/>
    <cellStyle name="合計 2 2 4 3 2 4" xfId="36773"/>
    <cellStyle name="合計 2 2 4 3 2 4 2" xfId="36774"/>
    <cellStyle name="合計 2 2 4 3 2 4 2 2" xfId="36775"/>
    <cellStyle name="合計 2 2 4 3 2 4 3" xfId="36776"/>
    <cellStyle name="合計 2 2 4 3 2 5" xfId="36777"/>
    <cellStyle name="合計 2 2 4 3 2 5 2" xfId="36778"/>
    <cellStyle name="合計 2 2 4 3 2 6" xfId="36779"/>
    <cellStyle name="合計 2 2 4 3 3" xfId="36780"/>
    <cellStyle name="合計 2 2 4 3 3 2" xfId="36781"/>
    <cellStyle name="合計 2 2 4 3 3 2 2" xfId="36782"/>
    <cellStyle name="合計 2 2 4 3 3 2 2 2" xfId="36783"/>
    <cellStyle name="合計 2 2 4 3 3 2 3" xfId="36784"/>
    <cellStyle name="合計 2 2 4 3 3 2 3 2" xfId="36785"/>
    <cellStyle name="合計 2 2 4 3 3 2 4" xfId="36786"/>
    <cellStyle name="合計 2 2 4 3 3 3" xfId="36787"/>
    <cellStyle name="合計 2 2 4 3 3 3 2" xfId="36788"/>
    <cellStyle name="合計 2 2 4 3 3 3 2 2" xfId="36789"/>
    <cellStyle name="合計 2 2 4 3 3 3 3" xfId="36790"/>
    <cellStyle name="合計 2 2 4 3 3 4" xfId="36791"/>
    <cellStyle name="合計 2 2 4 3 3 4 2" xfId="36792"/>
    <cellStyle name="合計 2 2 4 3 3 5" xfId="36793"/>
    <cellStyle name="合計 2 2 4 3 4" xfId="36794"/>
    <cellStyle name="合計 2 2 4 3 4 2" xfId="36795"/>
    <cellStyle name="合計 2 2 4 3 4 2 2" xfId="36796"/>
    <cellStyle name="合計 2 2 4 3 4 3" xfId="36797"/>
    <cellStyle name="合計 2 2 4 3 4 3 2" xfId="36798"/>
    <cellStyle name="合計 2 2 4 3 4 4" xfId="36799"/>
    <cellStyle name="合計 2 2 4 3 5" xfId="36800"/>
    <cellStyle name="合計 2 2 4 3 5 2" xfId="36801"/>
    <cellStyle name="合計 2 2 4 3 5 2 2" xfId="36802"/>
    <cellStyle name="合計 2 2 4 3 5 3" xfId="36803"/>
    <cellStyle name="合計 2 2 4 3 6" xfId="36804"/>
    <cellStyle name="合計 2 2 4 3 6 2" xfId="36805"/>
    <cellStyle name="合計 2 2 4 3 7" xfId="36806"/>
    <cellStyle name="合計 2 2 4 4" xfId="36807"/>
    <cellStyle name="合計 2 2 4 4 2" xfId="36808"/>
    <cellStyle name="合計 2 2 4 4 2 2" xfId="36809"/>
    <cellStyle name="合計 2 2 4 4 2 2 2" xfId="36810"/>
    <cellStyle name="合計 2 2 4 4 2 2 2 2" xfId="36811"/>
    <cellStyle name="合計 2 2 4 4 2 2 3" xfId="36812"/>
    <cellStyle name="合計 2 2 4 4 2 2 3 2" xfId="36813"/>
    <cellStyle name="合計 2 2 4 4 2 2 4" xfId="36814"/>
    <cellStyle name="合計 2 2 4 4 2 3" xfId="36815"/>
    <cellStyle name="合計 2 2 4 4 2 3 2" xfId="36816"/>
    <cellStyle name="合計 2 2 4 4 2 3 2 2" xfId="36817"/>
    <cellStyle name="合計 2 2 4 4 2 3 3" xfId="36818"/>
    <cellStyle name="合計 2 2 4 4 2 4" xfId="36819"/>
    <cellStyle name="合計 2 2 4 4 2 4 2" xfId="36820"/>
    <cellStyle name="合計 2 2 4 4 2 5" xfId="36821"/>
    <cellStyle name="合計 2 2 4 4 3" xfId="36822"/>
    <cellStyle name="合計 2 2 4 4 3 2" xfId="36823"/>
    <cellStyle name="合計 2 2 4 4 3 2 2" xfId="36824"/>
    <cellStyle name="合計 2 2 4 4 3 3" xfId="36825"/>
    <cellStyle name="合計 2 2 4 4 3 3 2" xfId="36826"/>
    <cellStyle name="合計 2 2 4 4 3 4" xfId="36827"/>
    <cellStyle name="合計 2 2 4 4 4" xfId="36828"/>
    <cellStyle name="合計 2 2 4 4 4 2" xfId="36829"/>
    <cellStyle name="合計 2 2 4 4 4 2 2" xfId="36830"/>
    <cellStyle name="合計 2 2 4 4 4 3" xfId="36831"/>
    <cellStyle name="合計 2 2 4 4 5" xfId="36832"/>
    <cellStyle name="合計 2 2 4 4 5 2" xfId="36833"/>
    <cellStyle name="合計 2 2 4 4 6" xfId="36834"/>
    <cellStyle name="合計 2 2 4 5" xfId="36835"/>
    <cellStyle name="合計 2 2 4 5 2" xfId="36836"/>
    <cellStyle name="合計 2 2 4 5 2 2" xfId="36837"/>
    <cellStyle name="合計 2 2 4 5 2 2 2" xfId="36838"/>
    <cellStyle name="合計 2 2 4 5 2 3" xfId="36839"/>
    <cellStyle name="合計 2 2 4 5 2 3 2" xfId="36840"/>
    <cellStyle name="合計 2 2 4 5 2 4" xfId="36841"/>
    <cellStyle name="合計 2 2 4 5 3" xfId="36842"/>
    <cellStyle name="合計 2 2 4 5 3 2" xfId="36843"/>
    <cellStyle name="合計 2 2 4 5 3 2 2" xfId="36844"/>
    <cellStyle name="合計 2 2 4 5 3 3" xfId="36845"/>
    <cellStyle name="合計 2 2 4 5 4" xfId="36846"/>
    <cellStyle name="合計 2 2 4 5 4 2" xfId="36847"/>
    <cellStyle name="合計 2 2 4 5 5" xfId="36848"/>
    <cellStyle name="合計 2 2 4 6" xfId="36849"/>
    <cellStyle name="合計 2 2 4 6 2" xfId="36850"/>
    <cellStyle name="合計 2 2 4 6 2 2" xfId="36851"/>
    <cellStyle name="合計 2 2 4 6 3" xfId="36852"/>
    <cellStyle name="合計 2 2 4 6 3 2" xfId="36853"/>
    <cellStyle name="合計 2 2 4 6 4" xfId="36854"/>
    <cellStyle name="合計 2 2 4 7" xfId="36855"/>
    <cellStyle name="合計 2 2 4 7 2" xfId="36856"/>
    <cellStyle name="合計 2 2 4 7 2 2" xfId="36857"/>
    <cellStyle name="合計 2 2 4 7 3" xfId="36858"/>
    <cellStyle name="合計 2 2 4 8" xfId="36859"/>
    <cellStyle name="合計 2 2 4 8 2" xfId="36860"/>
    <cellStyle name="合計 2 2 4 9" xfId="36861"/>
    <cellStyle name="合計 2 2 5" xfId="36862"/>
    <cellStyle name="合計 2 2 5 2" xfId="36863"/>
    <cellStyle name="合計 2 2 5 2 2" xfId="36864"/>
    <cellStyle name="合計 2 2 5 2 2 2" xfId="36865"/>
    <cellStyle name="合計 2 2 5 2 2 2 2" xfId="36866"/>
    <cellStyle name="合計 2 2 5 2 2 2 2 2" xfId="36867"/>
    <cellStyle name="合計 2 2 5 2 2 2 2 2 2" xfId="36868"/>
    <cellStyle name="合計 2 2 5 2 2 2 2 3" xfId="36869"/>
    <cellStyle name="合計 2 2 5 2 2 2 2 3 2" xfId="36870"/>
    <cellStyle name="合計 2 2 5 2 2 2 2 4" xfId="36871"/>
    <cellStyle name="合計 2 2 5 2 2 2 3" xfId="36872"/>
    <cellStyle name="合計 2 2 5 2 2 2 3 2" xfId="36873"/>
    <cellStyle name="合計 2 2 5 2 2 2 3 2 2" xfId="36874"/>
    <cellStyle name="合計 2 2 5 2 2 2 3 3" xfId="36875"/>
    <cellStyle name="合計 2 2 5 2 2 2 4" xfId="36876"/>
    <cellStyle name="合計 2 2 5 2 2 2 4 2" xfId="36877"/>
    <cellStyle name="合計 2 2 5 2 2 2 5" xfId="36878"/>
    <cellStyle name="合計 2 2 5 2 2 3" xfId="36879"/>
    <cellStyle name="合計 2 2 5 2 2 3 2" xfId="36880"/>
    <cellStyle name="合計 2 2 5 2 2 3 2 2" xfId="36881"/>
    <cellStyle name="合計 2 2 5 2 2 3 3" xfId="36882"/>
    <cellStyle name="合計 2 2 5 2 2 3 3 2" xfId="36883"/>
    <cellStyle name="合計 2 2 5 2 2 3 4" xfId="36884"/>
    <cellStyle name="合計 2 2 5 2 2 4" xfId="36885"/>
    <cellStyle name="合計 2 2 5 2 2 4 2" xfId="36886"/>
    <cellStyle name="合計 2 2 5 2 2 4 2 2" xfId="36887"/>
    <cellStyle name="合計 2 2 5 2 2 4 3" xfId="36888"/>
    <cellStyle name="合計 2 2 5 2 2 5" xfId="36889"/>
    <cellStyle name="合計 2 2 5 2 2 5 2" xfId="36890"/>
    <cellStyle name="合計 2 2 5 2 2 6" xfId="36891"/>
    <cellStyle name="合計 2 2 5 2 3" xfId="36892"/>
    <cellStyle name="合計 2 2 5 2 3 2" xfId="36893"/>
    <cellStyle name="合計 2 2 5 2 3 2 2" xfId="36894"/>
    <cellStyle name="合計 2 2 5 2 3 2 2 2" xfId="36895"/>
    <cellStyle name="合計 2 2 5 2 3 2 3" xfId="36896"/>
    <cellStyle name="合計 2 2 5 2 3 2 3 2" xfId="36897"/>
    <cellStyle name="合計 2 2 5 2 3 2 4" xfId="36898"/>
    <cellStyle name="合計 2 2 5 2 3 3" xfId="36899"/>
    <cellStyle name="合計 2 2 5 2 3 3 2" xfId="36900"/>
    <cellStyle name="合計 2 2 5 2 3 3 2 2" xfId="36901"/>
    <cellStyle name="合計 2 2 5 2 3 3 3" xfId="36902"/>
    <cellStyle name="合計 2 2 5 2 3 4" xfId="36903"/>
    <cellStyle name="合計 2 2 5 2 3 4 2" xfId="36904"/>
    <cellStyle name="合計 2 2 5 2 3 5" xfId="36905"/>
    <cellStyle name="合計 2 2 5 2 4" xfId="36906"/>
    <cellStyle name="合計 2 2 5 2 4 2" xfId="36907"/>
    <cellStyle name="合計 2 2 5 2 4 2 2" xfId="36908"/>
    <cellStyle name="合計 2 2 5 2 4 3" xfId="36909"/>
    <cellStyle name="合計 2 2 5 2 4 3 2" xfId="36910"/>
    <cellStyle name="合計 2 2 5 2 4 4" xfId="36911"/>
    <cellStyle name="合計 2 2 5 2 5" xfId="36912"/>
    <cellStyle name="合計 2 2 5 2 5 2" xfId="36913"/>
    <cellStyle name="合計 2 2 5 2 5 2 2" xfId="36914"/>
    <cellStyle name="合計 2 2 5 2 5 3" xfId="36915"/>
    <cellStyle name="合計 2 2 5 2 6" xfId="36916"/>
    <cellStyle name="合計 2 2 5 2 6 2" xfId="36917"/>
    <cellStyle name="合計 2 2 5 2 7" xfId="36918"/>
    <cellStyle name="合計 2 2 5 3" xfId="36919"/>
    <cellStyle name="合計 2 2 5 3 2" xfId="36920"/>
    <cellStyle name="合計 2 2 5 3 2 2" xfId="36921"/>
    <cellStyle name="合計 2 2 5 3 2 2 2" xfId="36922"/>
    <cellStyle name="合計 2 2 5 3 2 2 2 2" xfId="36923"/>
    <cellStyle name="合計 2 2 5 3 2 2 3" xfId="36924"/>
    <cellStyle name="合計 2 2 5 3 2 2 3 2" xfId="36925"/>
    <cellStyle name="合計 2 2 5 3 2 2 4" xfId="36926"/>
    <cellStyle name="合計 2 2 5 3 2 3" xfId="36927"/>
    <cellStyle name="合計 2 2 5 3 2 3 2" xfId="36928"/>
    <cellStyle name="合計 2 2 5 3 2 3 2 2" xfId="36929"/>
    <cellStyle name="合計 2 2 5 3 2 3 3" xfId="36930"/>
    <cellStyle name="合計 2 2 5 3 2 4" xfId="36931"/>
    <cellStyle name="合計 2 2 5 3 2 4 2" xfId="36932"/>
    <cellStyle name="合計 2 2 5 3 2 5" xfId="36933"/>
    <cellStyle name="合計 2 2 5 3 3" xfId="36934"/>
    <cellStyle name="合計 2 2 5 3 3 2" xfId="36935"/>
    <cellStyle name="合計 2 2 5 3 3 2 2" xfId="36936"/>
    <cellStyle name="合計 2 2 5 3 3 3" xfId="36937"/>
    <cellStyle name="合計 2 2 5 3 3 3 2" xfId="36938"/>
    <cellStyle name="合計 2 2 5 3 3 4" xfId="36939"/>
    <cellStyle name="合計 2 2 5 3 4" xfId="36940"/>
    <cellStyle name="合計 2 2 5 3 4 2" xfId="36941"/>
    <cellStyle name="合計 2 2 5 3 4 2 2" xfId="36942"/>
    <cellStyle name="合計 2 2 5 3 4 3" xfId="36943"/>
    <cellStyle name="合計 2 2 5 3 5" xfId="36944"/>
    <cellStyle name="合計 2 2 5 3 5 2" xfId="36945"/>
    <cellStyle name="合計 2 2 5 3 6" xfId="36946"/>
    <cellStyle name="合計 2 2 5 4" xfId="36947"/>
    <cellStyle name="合計 2 2 5 4 2" xfId="36948"/>
    <cellStyle name="合計 2 2 5 4 2 2" xfId="36949"/>
    <cellStyle name="合計 2 2 5 4 2 2 2" xfId="36950"/>
    <cellStyle name="合計 2 2 5 4 2 3" xfId="36951"/>
    <cellStyle name="合計 2 2 5 4 2 3 2" xfId="36952"/>
    <cellStyle name="合計 2 2 5 4 2 4" xfId="36953"/>
    <cellStyle name="合計 2 2 5 4 3" xfId="36954"/>
    <cellStyle name="合計 2 2 5 4 3 2" xfId="36955"/>
    <cellStyle name="合計 2 2 5 4 3 2 2" xfId="36956"/>
    <cellStyle name="合計 2 2 5 4 3 3" xfId="36957"/>
    <cellStyle name="合計 2 2 5 4 4" xfId="36958"/>
    <cellStyle name="合計 2 2 5 4 4 2" xfId="36959"/>
    <cellStyle name="合計 2 2 5 4 5" xfId="36960"/>
    <cellStyle name="合計 2 2 5 5" xfId="36961"/>
    <cellStyle name="合計 2 2 5 5 2" xfId="36962"/>
    <cellStyle name="合計 2 2 5 5 2 2" xfId="36963"/>
    <cellStyle name="合計 2 2 5 5 3" xfId="36964"/>
    <cellStyle name="合計 2 2 5 5 3 2" xfId="36965"/>
    <cellStyle name="合計 2 2 5 5 4" xfId="36966"/>
    <cellStyle name="合計 2 2 5 6" xfId="36967"/>
    <cellStyle name="合計 2 2 5 6 2" xfId="36968"/>
    <cellStyle name="合計 2 2 5 6 2 2" xfId="36969"/>
    <cellStyle name="合計 2 2 5 6 3" xfId="36970"/>
    <cellStyle name="合計 2 2 5 7" xfId="36971"/>
    <cellStyle name="合計 2 2 5 7 2" xfId="36972"/>
    <cellStyle name="合計 2 2 5 8" xfId="36973"/>
    <cellStyle name="合計 2 2 6" xfId="36974"/>
    <cellStyle name="合計 2 2 6 2" xfId="36975"/>
    <cellStyle name="合計 2 2 6 2 2" xfId="36976"/>
    <cellStyle name="合計 2 2 6 2 2 2" xfId="36977"/>
    <cellStyle name="合計 2 2 6 2 2 2 2" xfId="36978"/>
    <cellStyle name="合計 2 2 6 2 2 2 2 2" xfId="36979"/>
    <cellStyle name="合計 2 2 6 2 2 2 3" xfId="36980"/>
    <cellStyle name="合計 2 2 6 2 2 2 3 2" xfId="36981"/>
    <cellStyle name="合計 2 2 6 2 2 2 4" xfId="36982"/>
    <cellStyle name="合計 2 2 6 2 2 3" xfId="36983"/>
    <cellStyle name="合計 2 2 6 2 2 3 2" xfId="36984"/>
    <cellStyle name="合計 2 2 6 2 2 3 2 2" xfId="36985"/>
    <cellStyle name="合計 2 2 6 2 2 3 3" xfId="36986"/>
    <cellStyle name="合計 2 2 6 2 2 4" xfId="36987"/>
    <cellStyle name="合計 2 2 6 2 2 4 2" xfId="36988"/>
    <cellStyle name="合計 2 2 6 2 2 5" xfId="36989"/>
    <cellStyle name="合計 2 2 6 2 3" xfId="36990"/>
    <cellStyle name="合計 2 2 6 2 3 2" xfId="36991"/>
    <cellStyle name="合計 2 2 6 2 3 2 2" xfId="36992"/>
    <cellStyle name="合計 2 2 6 2 3 3" xfId="36993"/>
    <cellStyle name="合計 2 2 6 2 3 3 2" xfId="36994"/>
    <cellStyle name="合計 2 2 6 2 3 4" xfId="36995"/>
    <cellStyle name="合計 2 2 6 2 4" xfId="36996"/>
    <cellStyle name="合計 2 2 6 2 4 2" xfId="36997"/>
    <cellStyle name="合計 2 2 6 2 4 2 2" xfId="36998"/>
    <cellStyle name="合計 2 2 6 2 4 3" xfId="36999"/>
    <cellStyle name="合計 2 2 6 2 5" xfId="37000"/>
    <cellStyle name="合計 2 2 6 2 5 2" xfId="37001"/>
    <cellStyle name="合計 2 2 6 2 6" xfId="37002"/>
    <cellStyle name="合計 2 2 6 3" xfId="37003"/>
    <cellStyle name="合計 2 2 6 3 2" xfId="37004"/>
    <cellStyle name="合計 2 2 6 3 2 2" xfId="37005"/>
    <cellStyle name="合計 2 2 6 3 2 2 2" xfId="37006"/>
    <cellStyle name="合計 2 2 6 3 2 3" xfId="37007"/>
    <cellStyle name="合計 2 2 6 3 2 3 2" xfId="37008"/>
    <cellStyle name="合計 2 2 6 3 2 4" xfId="37009"/>
    <cellStyle name="合計 2 2 6 3 3" xfId="37010"/>
    <cellStyle name="合計 2 2 6 3 3 2" xfId="37011"/>
    <cellStyle name="合計 2 2 6 3 3 2 2" xfId="37012"/>
    <cellStyle name="合計 2 2 6 3 3 3" xfId="37013"/>
    <cellStyle name="合計 2 2 6 3 4" xfId="37014"/>
    <cellStyle name="合計 2 2 6 3 4 2" xfId="37015"/>
    <cellStyle name="合計 2 2 6 3 5" xfId="37016"/>
    <cellStyle name="合計 2 2 6 4" xfId="37017"/>
    <cellStyle name="合計 2 2 6 4 2" xfId="37018"/>
    <cellStyle name="合計 2 2 6 4 2 2" xfId="37019"/>
    <cellStyle name="合計 2 2 6 4 3" xfId="37020"/>
    <cellStyle name="合計 2 2 6 4 3 2" xfId="37021"/>
    <cellStyle name="合計 2 2 6 4 4" xfId="37022"/>
    <cellStyle name="合計 2 2 6 5" xfId="37023"/>
    <cellStyle name="合計 2 2 6 5 2" xfId="37024"/>
    <cellStyle name="合計 2 2 6 5 2 2" xfId="37025"/>
    <cellStyle name="合計 2 2 6 5 3" xfId="37026"/>
    <cellStyle name="合計 2 2 6 6" xfId="37027"/>
    <cellStyle name="合計 2 2 6 6 2" xfId="37028"/>
    <cellStyle name="合計 2 2 6 7" xfId="37029"/>
    <cellStyle name="合計 2 2 7" xfId="37030"/>
    <cellStyle name="合計 2 2 7 2" xfId="37031"/>
    <cellStyle name="合計 2 2 7 2 2" xfId="37032"/>
    <cellStyle name="合計 2 2 7 2 2 2" xfId="37033"/>
    <cellStyle name="合計 2 2 7 2 2 2 2" xfId="37034"/>
    <cellStyle name="合計 2 2 7 2 2 3" xfId="37035"/>
    <cellStyle name="合計 2 2 7 2 2 3 2" xfId="37036"/>
    <cellStyle name="合計 2 2 7 2 2 4" xfId="37037"/>
    <cellStyle name="合計 2 2 7 2 3" xfId="37038"/>
    <cellStyle name="合計 2 2 7 2 3 2" xfId="37039"/>
    <cellStyle name="合計 2 2 7 2 3 2 2" xfId="37040"/>
    <cellStyle name="合計 2 2 7 2 3 3" xfId="37041"/>
    <cellStyle name="合計 2 2 7 2 4" xfId="37042"/>
    <cellStyle name="合計 2 2 7 2 4 2" xfId="37043"/>
    <cellStyle name="合計 2 2 7 2 5" xfId="37044"/>
    <cellStyle name="合計 2 2 7 3" xfId="37045"/>
    <cellStyle name="合計 2 2 7 3 2" xfId="37046"/>
    <cellStyle name="合計 2 2 7 3 2 2" xfId="37047"/>
    <cellStyle name="合計 2 2 7 3 3" xfId="37048"/>
    <cellStyle name="合計 2 2 7 3 3 2" xfId="37049"/>
    <cellStyle name="合計 2 2 7 3 4" xfId="37050"/>
    <cellStyle name="合計 2 2 7 4" xfId="37051"/>
    <cellStyle name="合計 2 2 7 4 2" xfId="37052"/>
    <cellStyle name="合計 2 2 7 4 2 2" xfId="37053"/>
    <cellStyle name="合計 2 2 7 4 3" xfId="37054"/>
    <cellStyle name="合計 2 2 7 5" xfId="37055"/>
    <cellStyle name="合計 2 2 7 5 2" xfId="37056"/>
    <cellStyle name="合計 2 2 7 6" xfId="37057"/>
    <cellStyle name="合計 2 2 8" xfId="37058"/>
    <cellStyle name="合計 2 2 8 2" xfId="37059"/>
    <cellStyle name="合計 2 2 8 2 2" xfId="37060"/>
    <cellStyle name="合計 2 2 8 2 2 2" xfId="37061"/>
    <cellStyle name="合計 2 2 8 2 3" xfId="37062"/>
    <cellStyle name="合計 2 2 8 2 3 2" xfId="37063"/>
    <cellStyle name="合計 2 2 8 2 4" xfId="37064"/>
    <cellStyle name="合計 2 2 8 3" xfId="37065"/>
    <cellStyle name="合計 2 2 8 3 2" xfId="37066"/>
    <cellStyle name="合計 2 2 8 3 2 2" xfId="37067"/>
    <cellStyle name="合計 2 2 8 3 3" xfId="37068"/>
    <cellStyle name="合計 2 2 8 4" xfId="37069"/>
    <cellStyle name="合計 2 2 8 4 2" xfId="37070"/>
    <cellStyle name="合計 2 2 8 5" xfId="37071"/>
    <cellStyle name="合計 2 2 9" xfId="37072"/>
    <cellStyle name="合計 2 2 9 2" xfId="37073"/>
    <cellStyle name="合計 2 2 9 2 2" xfId="37074"/>
    <cellStyle name="合計 2 2 9 3" xfId="37075"/>
    <cellStyle name="合計 2 2 9 3 2" xfId="37076"/>
    <cellStyle name="合計 2 2 9 4" xfId="37077"/>
    <cellStyle name="合計 2 3" xfId="58"/>
    <cellStyle name="合計 2 3 10" xfId="37078"/>
    <cellStyle name="合計 2 3 10 2" xfId="37079"/>
    <cellStyle name="合計 2 3 10 2 2" xfId="37080"/>
    <cellStyle name="合計 2 3 10 3" xfId="37081"/>
    <cellStyle name="合計 2 3 11" xfId="37082"/>
    <cellStyle name="合計 2 3 11 2" xfId="37083"/>
    <cellStyle name="合計 2 3 12" xfId="37084"/>
    <cellStyle name="合計 2 3 2" xfId="59"/>
    <cellStyle name="合計 2 3 2 10" xfId="37085"/>
    <cellStyle name="合計 2 3 2 2" xfId="60"/>
    <cellStyle name="合計 2 3 2 2 2" xfId="61"/>
    <cellStyle name="合計 2 3 2 2 2 2" xfId="37086"/>
    <cellStyle name="合計 2 3 2 2 2 2 2" xfId="37087"/>
    <cellStyle name="合計 2 3 2 2 2 2 2 2" xfId="37088"/>
    <cellStyle name="合計 2 3 2 2 2 2 2 2 2" xfId="37089"/>
    <cellStyle name="合計 2 3 2 2 2 2 2 2 2 2" xfId="37090"/>
    <cellStyle name="合計 2 3 2 2 2 2 2 2 2 2 2" xfId="37091"/>
    <cellStyle name="合計 2 3 2 2 2 2 2 2 2 3" xfId="37092"/>
    <cellStyle name="合計 2 3 2 2 2 2 2 2 2 3 2" xfId="37093"/>
    <cellStyle name="合計 2 3 2 2 2 2 2 2 2 4" xfId="37094"/>
    <cellStyle name="合計 2 3 2 2 2 2 2 2 3" xfId="37095"/>
    <cellStyle name="合計 2 3 2 2 2 2 2 2 3 2" xfId="37096"/>
    <cellStyle name="合計 2 3 2 2 2 2 2 2 3 2 2" xfId="37097"/>
    <cellStyle name="合計 2 3 2 2 2 2 2 2 3 3" xfId="37098"/>
    <cellStyle name="合計 2 3 2 2 2 2 2 2 4" xfId="37099"/>
    <cellStyle name="合計 2 3 2 2 2 2 2 2 4 2" xfId="37100"/>
    <cellStyle name="合計 2 3 2 2 2 2 2 2 5" xfId="37101"/>
    <cellStyle name="合計 2 3 2 2 2 2 2 3" xfId="37102"/>
    <cellStyle name="合計 2 3 2 2 2 2 2 3 2" xfId="37103"/>
    <cellStyle name="合計 2 3 2 2 2 2 2 3 2 2" xfId="37104"/>
    <cellStyle name="合計 2 3 2 2 2 2 2 3 3" xfId="37105"/>
    <cellStyle name="合計 2 3 2 2 2 2 2 3 3 2" xfId="37106"/>
    <cellStyle name="合計 2 3 2 2 2 2 2 3 4" xfId="37107"/>
    <cellStyle name="合計 2 3 2 2 2 2 2 4" xfId="37108"/>
    <cellStyle name="合計 2 3 2 2 2 2 2 4 2" xfId="37109"/>
    <cellStyle name="合計 2 3 2 2 2 2 2 4 2 2" xfId="37110"/>
    <cellStyle name="合計 2 3 2 2 2 2 2 4 3" xfId="37111"/>
    <cellStyle name="合計 2 3 2 2 2 2 2 5" xfId="37112"/>
    <cellStyle name="合計 2 3 2 2 2 2 2 5 2" xfId="37113"/>
    <cellStyle name="合計 2 3 2 2 2 2 2 6" xfId="37114"/>
    <cellStyle name="合計 2 3 2 2 2 2 3" xfId="37115"/>
    <cellStyle name="合計 2 3 2 2 2 2 3 2" xfId="37116"/>
    <cellStyle name="合計 2 3 2 2 2 2 3 2 2" xfId="37117"/>
    <cellStyle name="合計 2 3 2 2 2 2 3 2 2 2" xfId="37118"/>
    <cellStyle name="合計 2 3 2 2 2 2 3 2 3" xfId="37119"/>
    <cellStyle name="合計 2 3 2 2 2 2 3 2 3 2" xfId="37120"/>
    <cellStyle name="合計 2 3 2 2 2 2 3 2 4" xfId="37121"/>
    <cellStyle name="合計 2 3 2 2 2 2 3 3" xfId="37122"/>
    <cellStyle name="合計 2 3 2 2 2 2 3 3 2" xfId="37123"/>
    <cellStyle name="合計 2 3 2 2 2 2 3 3 2 2" xfId="37124"/>
    <cellStyle name="合計 2 3 2 2 2 2 3 3 3" xfId="37125"/>
    <cellStyle name="合計 2 3 2 2 2 2 3 4" xfId="37126"/>
    <cellStyle name="合計 2 3 2 2 2 2 3 4 2" xfId="37127"/>
    <cellStyle name="合計 2 3 2 2 2 2 3 5" xfId="37128"/>
    <cellStyle name="合計 2 3 2 2 2 2 4" xfId="37129"/>
    <cellStyle name="合計 2 3 2 2 2 2 4 2" xfId="37130"/>
    <cellStyle name="合計 2 3 2 2 2 2 4 2 2" xfId="37131"/>
    <cellStyle name="合計 2 3 2 2 2 2 4 3" xfId="37132"/>
    <cellStyle name="合計 2 3 2 2 2 2 4 3 2" xfId="37133"/>
    <cellStyle name="合計 2 3 2 2 2 2 4 4" xfId="37134"/>
    <cellStyle name="合計 2 3 2 2 2 2 5" xfId="37135"/>
    <cellStyle name="合計 2 3 2 2 2 2 5 2" xfId="37136"/>
    <cellStyle name="合計 2 3 2 2 2 2 5 2 2" xfId="37137"/>
    <cellStyle name="合計 2 3 2 2 2 2 5 3" xfId="37138"/>
    <cellStyle name="合計 2 3 2 2 2 2 6" xfId="37139"/>
    <cellStyle name="合計 2 3 2 2 2 2 6 2" xfId="37140"/>
    <cellStyle name="合計 2 3 2 2 2 2 7" xfId="37141"/>
    <cellStyle name="合計 2 3 2 2 2 3" xfId="37142"/>
    <cellStyle name="合計 2 3 2 2 2 3 2" xfId="37143"/>
    <cellStyle name="合計 2 3 2 2 2 3 2 2" xfId="37144"/>
    <cellStyle name="合計 2 3 2 2 2 3 2 2 2" xfId="37145"/>
    <cellStyle name="合計 2 3 2 2 2 3 2 2 2 2" xfId="37146"/>
    <cellStyle name="合計 2 3 2 2 2 3 2 2 3" xfId="37147"/>
    <cellStyle name="合計 2 3 2 2 2 3 2 2 3 2" xfId="37148"/>
    <cellStyle name="合計 2 3 2 2 2 3 2 2 4" xfId="37149"/>
    <cellStyle name="合計 2 3 2 2 2 3 2 3" xfId="37150"/>
    <cellStyle name="合計 2 3 2 2 2 3 2 3 2" xfId="37151"/>
    <cellStyle name="合計 2 3 2 2 2 3 2 3 2 2" xfId="37152"/>
    <cellStyle name="合計 2 3 2 2 2 3 2 3 3" xfId="37153"/>
    <cellStyle name="合計 2 3 2 2 2 3 2 4" xfId="37154"/>
    <cellStyle name="合計 2 3 2 2 2 3 2 4 2" xfId="37155"/>
    <cellStyle name="合計 2 3 2 2 2 3 2 5" xfId="37156"/>
    <cellStyle name="合計 2 3 2 2 2 3 3" xfId="37157"/>
    <cellStyle name="合計 2 3 2 2 2 3 3 2" xfId="37158"/>
    <cellStyle name="合計 2 3 2 2 2 3 3 2 2" xfId="37159"/>
    <cellStyle name="合計 2 3 2 2 2 3 3 3" xfId="37160"/>
    <cellStyle name="合計 2 3 2 2 2 3 3 3 2" xfId="37161"/>
    <cellStyle name="合計 2 3 2 2 2 3 3 4" xfId="37162"/>
    <cellStyle name="合計 2 3 2 2 2 3 4" xfId="37163"/>
    <cellStyle name="合計 2 3 2 2 2 3 4 2" xfId="37164"/>
    <cellStyle name="合計 2 3 2 2 2 3 4 2 2" xfId="37165"/>
    <cellStyle name="合計 2 3 2 2 2 3 4 3" xfId="37166"/>
    <cellStyle name="合計 2 3 2 2 2 3 5" xfId="37167"/>
    <cellStyle name="合計 2 3 2 2 2 3 5 2" xfId="37168"/>
    <cellStyle name="合計 2 3 2 2 2 3 6" xfId="37169"/>
    <cellStyle name="合計 2 3 2 2 2 4" xfId="37170"/>
    <cellStyle name="合計 2 3 2 2 2 4 2" xfId="37171"/>
    <cellStyle name="合計 2 3 2 2 2 4 2 2" xfId="37172"/>
    <cellStyle name="合計 2 3 2 2 2 4 2 2 2" xfId="37173"/>
    <cellStyle name="合計 2 3 2 2 2 4 2 3" xfId="37174"/>
    <cellStyle name="合計 2 3 2 2 2 4 2 3 2" xfId="37175"/>
    <cellStyle name="合計 2 3 2 2 2 4 2 4" xfId="37176"/>
    <cellStyle name="合計 2 3 2 2 2 4 3" xfId="37177"/>
    <cellStyle name="合計 2 3 2 2 2 4 3 2" xfId="37178"/>
    <cellStyle name="合計 2 3 2 2 2 4 3 2 2" xfId="37179"/>
    <cellStyle name="合計 2 3 2 2 2 4 3 3" xfId="37180"/>
    <cellStyle name="合計 2 3 2 2 2 4 4" xfId="37181"/>
    <cellStyle name="合計 2 3 2 2 2 4 4 2" xfId="37182"/>
    <cellStyle name="合計 2 3 2 2 2 4 5" xfId="37183"/>
    <cellStyle name="合計 2 3 2 2 2 5" xfId="37184"/>
    <cellStyle name="合計 2 3 2 2 2 5 2" xfId="37185"/>
    <cellStyle name="合計 2 3 2 2 2 5 2 2" xfId="37186"/>
    <cellStyle name="合計 2 3 2 2 2 5 3" xfId="37187"/>
    <cellStyle name="合計 2 3 2 2 2 5 3 2" xfId="37188"/>
    <cellStyle name="合計 2 3 2 2 2 5 4" xfId="37189"/>
    <cellStyle name="合計 2 3 2 2 2 6" xfId="37190"/>
    <cellStyle name="合計 2 3 2 2 2 6 2" xfId="37191"/>
    <cellStyle name="合計 2 3 2 2 2 6 2 2" xfId="37192"/>
    <cellStyle name="合計 2 3 2 2 2 6 3" xfId="37193"/>
    <cellStyle name="合計 2 3 2 2 2 7" xfId="37194"/>
    <cellStyle name="合計 2 3 2 2 2 7 2" xfId="37195"/>
    <cellStyle name="合計 2 3 2 2 2 8" xfId="37196"/>
    <cellStyle name="合計 2 3 2 2 3" xfId="37197"/>
    <cellStyle name="合計 2 3 2 2 3 2" xfId="37198"/>
    <cellStyle name="合計 2 3 2 2 3 2 2" xfId="37199"/>
    <cellStyle name="合計 2 3 2 2 3 2 2 2" xfId="37200"/>
    <cellStyle name="合計 2 3 2 2 3 2 2 2 2" xfId="37201"/>
    <cellStyle name="合計 2 3 2 2 3 2 2 2 2 2" xfId="37202"/>
    <cellStyle name="合計 2 3 2 2 3 2 2 2 3" xfId="37203"/>
    <cellStyle name="合計 2 3 2 2 3 2 2 2 3 2" xfId="37204"/>
    <cellStyle name="合計 2 3 2 2 3 2 2 2 4" xfId="37205"/>
    <cellStyle name="合計 2 3 2 2 3 2 2 3" xfId="37206"/>
    <cellStyle name="合計 2 3 2 2 3 2 2 3 2" xfId="37207"/>
    <cellStyle name="合計 2 3 2 2 3 2 2 3 2 2" xfId="37208"/>
    <cellStyle name="合計 2 3 2 2 3 2 2 3 3" xfId="37209"/>
    <cellStyle name="合計 2 3 2 2 3 2 2 4" xfId="37210"/>
    <cellStyle name="合計 2 3 2 2 3 2 2 4 2" xfId="37211"/>
    <cellStyle name="合計 2 3 2 2 3 2 2 5" xfId="37212"/>
    <cellStyle name="合計 2 3 2 2 3 2 3" xfId="37213"/>
    <cellStyle name="合計 2 3 2 2 3 2 3 2" xfId="37214"/>
    <cellStyle name="合計 2 3 2 2 3 2 3 2 2" xfId="37215"/>
    <cellStyle name="合計 2 3 2 2 3 2 3 3" xfId="37216"/>
    <cellStyle name="合計 2 3 2 2 3 2 3 3 2" xfId="37217"/>
    <cellStyle name="合計 2 3 2 2 3 2 3 4" xfId="37218"/>
    <cellStyle name="合計 2 3 2 2 3 2 4" xfId="37219"/>
    <cellStyle name="合計 2 3 2 2 3 2 4 2" xfId="37220"/>
    <cellStyle name="合計 2 3 2 2 3 2 4 2 2" xfId="37221"/>
    <cellStyle name="合計 2 3 2 2 3 2 4 3" xfId="37222"/>
    <cellStyle name="合計 2 3 2 2 3 2 5" xfId="37223"/>
    <cellStyle name="合計 2 3 2 2 3 2 5 2" xfId="37224"/>
    <cellStyle name="合計 2 3 2 2 3 2 6" xfId="37225"/>
    <cellStyle name="合計 2 3 2 2 3 3" xfId="37226"/>
    <cellStyle name="合計 2 3 2 2 3 3 2" xfId="37227"/>
    <cellStyle name="合計 2 3 2 2 3 3 2 2" xfId="37228"/>
    <cellStyle name="合計 2 3 2 2 3 3 2 2 2" xfId="37229"/>
    <cellStyle name="合計 2 3 2 2 3 3 2 3" xfId="37230"/>
    <cellStyle name="合計 2 3 2 2 3 3 2 3 2" xfId="37231"/>
    <cellStyle name="合計 2 3 2 2 3 3 2 4" xfId="37232"/>
    <cellStyle name="合計 2 3 2 2 3 3 3" xfId="37233"/>
    <cellStyle name="合計 2 3 2 2 3 3 3 2" xfId="37234"/>
    <cellStyle name="合計 2 3 2 2 3 3 3 2 2" xfId="37235"/>
    <cellStyle name="合計 2 3 2 2 3 3 3 3" xfId="37236"/>
    <cellStyle name="合計 2 3 2 2 3 3 4" xfId="37237"/>
    <cellStyle name="合計 2 3 2 2 3 3 4 2" xfId="37238"/>
    <cellStyle name="合計 2 3 2 2 3 3 5" xfId="37239"/>
    <cellStyle name="合計 2 3 2 2 3 4" xfId="37240"/>
    <cellStyle name="合計 2 3 2 2 3 4 2" xfId="37241"/>
    <cellStyle name="合計 2 3 2 2 3 4 2 2" xfId="37242"/>
    <cellStyle name="合計 2 3 2 2 3 4 3" xfId="37243"/>
    <cellStyle name="合計 2 3 2 2 3 4 3 2" xfId="37244"/>
    <cellStyle name="合計 2 3 2 2 3 4 4" xfId="37245"/>
    <cellStyle name="合計 2 3 2 2 3 5" xfId="37246"/>
    <cellStyle name="合計 2 3 2 2 3 5 2" xfId="37247"/>
    <cellStyle name="合計 2 3 2 2 3 5 2 2" xfId="37248"/>
    <cellStyle name="合計 2 3 2 2 3 5 3" xfId="37249"/>
    <cellStyle name="合計 2 3 2 2 3 6" xfId="37250"/>
    <cellStyle name="合計 2 3 2 2 3 6 2" xfId="37251"/>
    <cellStyle name="合計 2 3 2 2 3 7" xfId="37252"/>
    <cellStyle name="合計 2 3 2 2 4" xfId="37253"/>
    <cellStyle name="合計 2 3 2 2 4 2" xfId="37254"/>
    <cellStyle name="合計 2 3 2 2 4 2 2" xfId="37255"/>
    <cellStyle name="合計 2 3 2 2 4 2 2 2" xfId="37256"/>
    <cellStyle name="合計 2 3 2 2 4 2 2 2 2" xfId="37257"/>
    <cellStyle name="合計 2 3 2 2 4 2 2 3" xfId="37258"/>
    <cellStyle name="合計 2 3 2 2 4 2 2 3 2" xfId="37259"/>
    <cellStyle name="合計 2 3 2 2 4 2 2 4" xfId="37260"/>
    <cellStyle name="合計 2 3 2 2 4 2 3" xfId="37261"/>
    <cellStyle name="合計 2 3 2 2 4 2 3 2" xfId="37262"/>
    <cellStyle name="合計 2 3 2 2 4 2 3 2 2" xfId="37263"/>
    <cellStyle name="合計 2 3 2 2 4 2 3 3" xfId="37264"/>
    <cellStyle name="合計 2 3 2 2 4 2 4" xfId="37265"/>
    <cellStyle name="合計 2 3 2 2 4 2 4 2" xfId="37266"/>
    <cellStyle name="合計 2 3 2 2 4 2 5" xfId="37267"/>
    <cellStyle name="合計 2 3 2 2 4 3" xfId="37268"/>
    <cellStyle name="合計 2 3 2 2 4 3 2" xfId="37269"/>
    <cellStyle name="合計 2 3 2 2 4 3 2 2" xfId="37270"/>
    <cellStyle name="合計 2 3 2 2 4 3 3" xfId="37271"/>
    <cellStyle name="合計 2 3 2 2 4 3 3 2" xfId="37272"/>
    <cellStyle name="合計 2 3 2 2 4 3 4" xfId="37273"/>
    <cellStyle name="合計 2 3 2 2 4 4" xfId="37274"/>
    <cellStyle name="合計 2 3 2 2 4 4 2" xfId="37275"/>
    <cellStyle name="合計 2 3 2 2 4 4 2 2" xfId="37276"/>
    <cellStyle name="合計 2 3 2 2 4 4 3" xfId="37277"/>
    <cellStyle name="合計 2 3 2 2 4 5" xfId="37278"/>
    <cellStyle name="合計 2 3 2 2 4 5 2" xfId="37279"/>
    <cellStyle name="合計 2 3 2 2 4 6" xfId="37280"/>
    <cellStyle name="合計 2 3 2 2 5" xfId="37281"/>
    <cellStyle name="合計 2 3 2 2 5 2" xfId="37282"/>
    <cellStyle name="合計 2 3 2 2 5 2 2" xfId="37283"/>
    <cellStyle name="合計 2 3 2 2 5 2 2 2" xfId="37284"/>
    <cellStyle name="合計 2 3 2 2 5 2 3" xfId="37285"/>
    <cellStyle name="合計 2 3 2 2 5 2 3 2" xfId="37286"/>
    <cellStyle name="合計 2 3 2 2 5 2 4" xfId="37287"/>
    <cellStyle name="合計 2 3 2 2 5 3" xfId="37288"/>
    <cellStyle name="合計 2 3 2 2 5 3 2" xfId="37289"/>
    <cellStyle name="合計 2 3 2 2 5 3 2 2" xfId="37290"/>
    <cellStyle name="合計 2 3 2 2 5 3 3" xfId="37291"/>
    <cellStyle name="合計 2 3 2 2 5 4" xfId="37292"/>
    <cellStyle name="合計 2 3 2 2 5 4 2" xfId="37293"/>
    <cellStyle name="合計 2 3 2 2 5 5" xfId="37294"/>
    <cellStyle name="合計 2 3 2 2 6" xfId="37295"/>
    <cellStyle name="合計 2 3 2 2 6 2" xfId="37296"/>
    <cellStyle name="合計 2 3 2 2 6 2 2" xfId="37297"/>
    <cellStyle name="合計 2 3 2 2 6 3" xfId="37298"/>
    <cellStyle name="合計 2 3 2 2 6 3 2" xfId="37299"/>
    <cellStyle name="合計 2 3 2 2 6 4" xfId="37300"/>
    <cellStyle name="合計 2 3 2 2 7" xfId="37301"/>
    <cellStyle name="合計 2 3 2 2 7 2" xfId="37302"/>
    <cellStyle name="合計 2 3 2 2 7 2 2" xfId="37303"/>
    <cellStyle name="合計 2 3 2 2 7 3" xfId="37304"/>
    <cellStyle name="合計 2 3 2 2 8" xfId="37305"/>
    <cellStyle name="合計 2 3 2 2 8 2" xfId="37306"/>
    <cellStyle name="合計 2 3 2 2 9" xfId="37307"/>
    <cellStyle name="合計 2 3 2 3" xfId="62"/>
    <cellStyle name="合計 2 3 2 3 2" xfId="63"/>
    <cellStyle name="合計 2 3 2 3 2 2" xfId="37308"/>
    <cellStyle name="合計 2 3 2 3 2 2 2" xfId="37309"/>
    <cellStyle name="合計 2 3 2 3 2 2 2 2" xfId="37310"/>
    <cellStyle name="合計 2 3 2 3 2 2 2 2 2" xfId="37311"/>
    <cellStyle name="合計 2 3 2 3 2 2 2 2 2 2" xfId="37312"/>
    <cellStyle name="合計 2 3 2 3 2 2 2 2 3" xfId="37313"/>
    <cellStyle name="合計 2 3 2 3 2 2 2 2 3 2" xfId="37314"/>
    <cellStyle name="合計 2 3 2 3 2 2 2 2 4" xfId="37315"/>
    <cellStyle name="合計 2 3 2 3 2 2 2 3" xfId="37316"/>
    <cellStyle name="合計 2 3 2 3 2 2 2 3 2" xfId="37317"/>
    <cellStyle name="合計 2 3 2 3 2 2 2 3 2 2" xfId="37318"/>
    <cellStyle name="合計 2 3 2 3 2 2 2 3 3" xfId="37319"/>
    <cellStyle name="合計 2 3 2 3 2 2 2 4" xfId="37320"/>
    <cellStyle name="合計 2 3 2 3 2 2 2 4 2" xfId="37321"/>
    <cellStyle name="合計 2 3 2 3 2 2 2 5" xfId="37322"/>
    <cellStyle name="合計 2 3 2 3 2 2 3" xfId="37323"/>
    <cellStyle name="合計 2 3 2 3 2 2 3 2" xfId="37324"/>
    <cellStyle name="合計 2 3 2 3 2 2 3 2 2" xfId="37325"/>
    <cellStyle name="合計 2 3 2 3 2 2 3 3" xfId="37326"/>
    <cellStyle name="合計 2 3 2 3 2 2 3 3 2" xfId="37327"/>
    <cellStyle name="合計 2 3 2 3 2 2 3 4" xfId="37328"/>
    <cellStyle name="合計 2 3 2 3 2 2 4" xfId="37329"/>
    <cellStyle name="合計 2 3 2 3 2 2 4 2" xfId="37330"/>
    <cellStyle name="合計 2 3 2 3 2 2 4 2 2" xfId="37331"/>
    <cellStyle name="合計 2 3 2 3 2 2 4 3" xfId="37332"/>
    <cellStyle name="合計 2 3 2 3 2 2 5" xfId="37333"/>
    <cellStyle name="合計 2 3 2 3 2 2 5 2" xfId="37334"/>
    <cellStyle name="合計 2 3 2 3 2 2 6" xfId="37335"/>
    <cellStyle name="合計 2 3 2 3 2 3" xfId="37336"/>
    <cellStyle name="合計 2 3 2 3 2 3 2" xfId="37337"/>
    <cellStyle name="合計 2 3 2 3 2 3 2 2" xfId="37338"/>
    <cellStyle name="合計 2 3 2 3 2 3 2 2 2" xfId="37339"/>
    <cellStyle name="合計 2 3 2 3 2 3 2 3" xfId="37340"/>
    <cellStyle name="合計 2 3 2 3 2 3 2 3 2" xfId="37341"/>
    <cellStyle name="合計 2 3 2 3 2 3 2 4" xfId="37342"/>
    <cellStyle name="合計 2 3 2 3 2 3 3" xfId="37343"/>
    <cellStyle name="合計 2 3 2 3 2 3 3 2" xfId="37344"/>
    <cellStyle name="合計 2 3 2 3 2 3 3 2 2" xfId="37345"/>
    <cellStyle name="合計 2 3 2 3 2 3 3 3" xfId="37346"/>
    <cellStyle name="合計 2 3 2 3 2 3 4" xfId="37347"/>
    <cellStyle name="合計 2 3 2 3 2 3 4 2" xfId="37348"/>
    <cellStyle name="合計 2 3 2 3 2 3 5" xfId="37349"/>
    <cellStyle name="合計 2 3 2 3 2 4" xfId="37350"/>
    <cellStyle name="合計 2 3 2 3 2 4 2" xfId="37351"/>
    <cellStyle name="合計 2 3 2 3 2 4 2 2" xfId="37352"/>
    <cellStyle name="合計 2 3 2 3 2 4 3" xfId="37353"/>
    <cellStyle name="合計 2 3 2 3 2 4 3 2" xfId="37354"/>
    <cellStyle name="合計 2 3 2 3 2 4 4" xfId="37355"/>
    <cellStyle name="合計 2 3 2 3 2 5" xfId="37356"/>
    <cellStyle name="合計 2 3 2 3 2 5 2" xfId="37357"/>
    <cellStyle name="合計 2 3 2 3 2 5 2 2" xfId="37358"/>
    <cellStyle name="合計 2 3 2 3 2 5 3" xfId="37359"/>
    <cellStyle name="合計 2 3 2 3 2 6" xfId="37360"/>
    <cellStyle name="合計 2 3 2 3 2 6 2" xfId="37361"/>
    <cellStyle name="合計 2 3 2 3 2 7" xfId="37362"/>
    <cellStyle name="合計 2 3 2 3 3" xfId="37363"/>
    <cellStyle name="合計 2 3 2 3 3 2" xfId="37364"/>
    <cellStyle name="合計 2 3 2 3 3 2 2" xfId="37365"/>
    <cellStyle name="合計 2 3 2 3 3 2 2 2" xfId="37366"/>
    <cellStyle name="合計 2 3 2 3 3 2 2 2 2" xfId="37367"/>
    <cellStyle name="合計 2 3 2 3 3 2 2 3" xfId="37368"/>
    <cellStyle name="合計 2 3 2 3 3 2 2 3 2" xfId="37369"/>
    <cellStyle name="合計 2 3 2 3 3 2 2 4" xfId="37370"/>
    <cellStyle name="合計 2 3 2 3 3 2 3" xfId="37371"/>
    <cellStyle name="合計 2 3 2 3 3 2 3 2" xfId="37372"/>
    <cellStyle name="合計 2 3 2 3 3 2 3 2 2" xfId="37373"/>
    <cellStyle name="合計 2 3 2 3 3 2 3 3" xfId="37374"/>
    <cellStyle name="合計 2 3 2 3 3 2 4" xfId="37375"/>
    <cellStyle name="合計 2 3 2 3 3 2 4 2" xfId="37376"/>
    <cellStyle name="合計 2 3 2 3 3 2 5" xfId="37377"/>
    <cellStyle name="合計 2 3 2 3 3 3" xfId="37378"/>
    <cellStyle name="合計 2 3 2 3 3 3 2" xfId="37379"/>
    <cellStyle name="合計 2 3 2 3 3 3 2 2" xfId="37380"/>
    <cellStyle name="合計 2 3 2 3 3 3 3" xfId="37381"/>
    <cellStyle name="合計 2 3 2 3 3 3 3 2" xfId="37382"/>
    <cellStyle name="合計 2 3 2 3 3 3 4" xfId="37383"/>
    <cellStyle name="合計 2 3 2 3 3 4" xfId="37384"/>
    <cellStyle name="合計 2 3 2 3 3 4 2" xfId="37385"/>
    <cellStyle name="合計 2 3 2 3 3 4 2 2" xfId="37386"/>
    <cellStyle name="合計 2 3 2 3 3 4 3" xfId="37387"/>
    <cellStyle name="合計 2 3 2 3 3 5" xfId="37388"/>
    <cellStyle name="合計 2 3 2 3 3 5 2" xfId="37389"/>
    <cellStyle name="合計 2 3 2 3 3 6" xfId="37390"/>
    <cellStyle name="合計 2 3 2 3 4" xfId="37391"/>
    <cellStyle name="合計 2 3 2 3 4 2" xfId="37392"/>
    <cellStyle name="合計 2 3 2 3 4 2 2" xfId="37393"/>
    <cellStyle name="合計 2 3 2 3 4 2 2 2" xfId="37394"/>
    <cellStyle name="合計 2 3 2 3 4 2 3" xfId="37395"/>
    <cellStyle name="合計 2 3 2 3 4 2 3 2" xfId="37396"/>
    <cellStyle name="合計 2 3 2 3 4 2 4" xfId="37397"/>
    <cellStyle name="合計 2 3 2 3 4 3" xfId="37398"/>
    <cellStyle name="合計 2 3 2 3 4 3 2" xfId="37399"/>
    <cellStyle name="合計 2 3 2 3 4 3 2 2" xfId="37400"/>
    <cellStyle name="合計 2 3 2 3 4 3 3" xfId="37401"/>
    <cellStyle name="合計 2 3 2 3 4 4" xfId="37402"/>
    <cellStyle name="合計 2 3 2 3 4 4 2" xfId="37403"/>
    <cellStyle name="合計 2 3 2 3 4 5" xfId="37404"/>
    <cellStyle name="合計 2 3 2 3 5" xfId="37405"/>
    <cellStyle name="合計 2 3 2 3 5 2" xfId="37406"/>
    <cellStyle name="合計 2 3 2 3 5 2 2" xfId="37407"/>
    <cellStyle name="合計 2 3 2 3 5 3" xfId="37408"/>
    <cellStyle name="合計 2 3 2 3 5 3 2" xfId="37409"/>
    <cellStyle name="合計 2 3 2 3 5 4" xfId="37410"/>
    <cellStyle name="合計 2 3 2 3 6" xfId="37411"/>
    <cellStyle name="合計 2 3 2 3 6 2" xfId="37412"/>
    <cellStyle name="合計 2 3 2 3 6 2 2" xfId="37413"/>
    <cellStyle name="合計 2 3 2 3 6 3" xfId="37414"/>
    <cellStyle name="合計 2 3 2 3 7" xfId="37415"/>
    <cellStyle name="合計 2 3 2 3 7 2" xfId="37416"/>
    <cellStyle name="合計 2 3 2 3 8" xfId="37417"/>
    <cellStyle name="合計 2 3 2 4" xfId="64"/>
    <cellStyle name="合計 2 3 2 4 2" xfId="65"/>
    <cellStyle name="合計 2 3 2 4 2 2" xfId="37418"/>
    <cellStyle name="合計 2 3 2 4 2 2 2" xfId="37419"/>
    <cellStyle name="合計 2 3 2 4 2 2 2 2" xfId="37420"/>
    <cellStyle name="合計 2 3 2 4 2 2 2 2 2" xfId="37421"/>
    <cellStyle name="合計 2 3 2 4 2 2 2 3" xfId="37422"/>
    <cellStyle name="合計 2 3 2 4 2 2 2 3 2" xfId="37423"/>
    <cellStyle name="合計 2 3 2 4 2 2 2 4" xfId="37424"/>
    <cellStyle name="合計 2 3 2 4 2 2 3" xfId="37425"/>
    <cellStyle name="合計 2 3 2 4 2 2 3 2" xfId="37426"/>
    <cellStyle name="合計 2 3 2 4 2 2 3 2 2" xfId="37427"/>
    <cellStyle name="合計 2 3 2 4 2 2 3 3" xfId="37428"/>
    <cellStyle name="合計 2 3 2 4 2 2 4" xfId="37429"/>
    <cellStyle name="合計 2 3 2 4 2 2 4 2" xfId="37430"/>
    <cellStyle name="合計 2 3 2 4 2 2 5" xfId="37431"/>
    <cellStyle name="合計 2 3 2 4 2 3" xfId="37432"/>
    <cellStyle name="合計 2 3 2 4 2 3 2" xfId="37433"/>
    <cellStyle name="合計 2 3 2 4 2 3 2 2" xfId="37434"/>
    <cellStyle name="合計 2 3 2 4 2 3 3" xfId="37435"/>
    <cellStyle name="合計 2 3 2 4 2 3 3 2" xfId="37436"/>
    <cellStyle name="合計 2 3 2 4 2 3 4" xfId="37437"/>
    <cellStyle name="合計 2 3 2 4 2 4" xfId="37438"/>
    <cellStyle name="合計 2 3 2 4 2 4 2" xfId="37439"/>
    <cellStyle name="合計 2 3 2 4 2 4 2 2" xfId="37440"/>
    <cellStyle name="合計 2 3 2 4 2 4 3" xfId="37441"/>
    <cellStyle name="合計 2 3 2 4 2 5" xfId="37442"/>
    <cellStyle name="合計 2 3 2 4 2 5 2" xfId="37443"/>
    <cellStyle name="合計 2 3 2 4 2 6" xfId="37444"/>
    <cellStyle name="合計 2 3 2 4 3" xfId="37445"/>
    <cellStyle name="合計 2 3 2 4 3 2" xfId="37446"/>
    <cellStyle name="合計 2 3 2 4 3 2 2" xfId="37447"/>
    <cellStyle name="合計 2 3 2 4 3 2 2 2" xfId="37448"/>
    <cellStyle name="合計 2 3 2 4 3 2 3" xfId="37449"/>
    <cellStyle name="合計 2 3 2 4 3 2 3 2" xfId="37450"/>
    <cellStyle name="合計 2 3 2 4 3 2 4" xfId="37451"/>
    <cellStyle name="合計 2 3 2 4 3 3" xfId="37452"/>
    <cellStyle name="合計 2 3 2 4 3 3 2" xfId="37453"/>
    <cellStyle name="合計 2 3 2 4 3 3 2 2" xfId="37454"/>
    <cellStyle name="合計 2 3 2 4 3 3 3" xfId="37455"/>
    <cellStyle name="合計 2 3 2 4 3 4" xfId="37456"/>
    <cellStyle name="合計 2 3 2 4 3 4 2" xfId="37457"/>
    <cellStyle name="合計 2 3 2 4 3 5" xfId="37458"/>
    <cellStyle name="合計 2 3 2 4 4" xfId="37459"/>
    <cellStyle name="合計 2 3 2 4 4 2" xfId="37460"/>
    <cellStyle name="合計 2 3 2 4 4 2 2" xfId="37461"/>
    <cellStyle name="合計 2 3 2 4 4 3" xfId="37462"/>
    <cellStyle name="合計 2 3 2 4 4 3 2" xfId="37463"/>
    <cellStyle name="合計 2 3 2 4 4 4" xfId="37464"/>
    <cellStyle name="合計 2 3 2 4 5" xfId="37465"/>
    <cellStyle name="合計 2 3 2 4 5 2" xfId="37466"/>
    <cellStyle name="合計 2 3 2 4 5 2 2" xfId="37467"/>
    <cellStyle name="合計 2 3 2 4 5 3" xfId="37468"/>
    <cellStyle name="合計 2 3 2 4 6" xfId="37469"/>
    <cellStyle name="合計 2 3 2 4 6 2" xfId="37470"/>
    <cellStyle name="合計 2 3 2 4 7" xfId="37471"/>
    <cellStyle name="合計 2 3 2 5" xfId="66"/>
    <cellStyle name="合計 2 3 2 5 2" xfId="37472"/>
    <cellStyle name="合計 2 3 2 5 2 2" xfId="37473"/>
    <cellStyle name="合計 2 3 2 5 2 2 2" xfId="37474"/>
    <cellStyle name="合計 2 3 2 5 2 2 2 2" xfId="37475"/>
    <cellStyle name="合計 2 3 2 5 2 2 3" xfId="37476"/>
    <cellStyle name="合計 2 3 2 5 2 2 3 2" xfId="37477"/>
    <cellStyle name="合計 2 3 2 5 2 2 4" xfId="37478"/>
    <cellStyle name="合計 2 3 2 5 2 3" xfId="37479"/>
    <cellStyle name="合計 2 3 2 5 2 3 2" xfId="37480"/>
    <cellStyle name="合計 2 3 2 5 2 3 2 2" xfId="37481"/>
    <cellStyle name="合計 2 3 2 5 2 3 3" xfId="37482"/>
    <cellStyle name="合計 2 3 2 5 2 4" xfId="37483"/>
    <cellStyle name="合計 2 3 2 5 2 4 2" xfId="37484"/>
    <cellStyle name="合計 2 3 2 5 2 5" xfId="37485"/>
    <cellStyle name="合計 2 3 2 5 3" xfId="37486"/>
    <cellStyle name="合計 2 3 2 5 3 2" xfId="37487"/>
    <cellStyle name="合計 2 3 2 5 3 2 2" xfId="37488"/>
    <cellStyle name="合計 2 3 2 5 3 3" xfId="37489"/>
    <cellStyle name="合計 2 3 2 5 3 3 2" xfId="37490"/>
    <cellStyle name="合計 2 3 2 5 3 4" xfId="37491"/>
    <cellStyle name="合計 2 3 2 5 4" xfId="37492"/>
    <cellStyle name="合計 2 3 2 5 4 2" xfId="37493"/>
    <cellStyle name="合計 2 3 2 5 4 2 2" xfId="37494"/>
    <cellStyle name="合計 2 3 2 5 4 3" xfId="37495"/>
    <cellStyle name="合計 2 3 2 5 5" xfId="37496"/>
    <cellStyle name="合計 2 3 2 5 5 2" xfId="37497"/>
    <cellStyle name="合計 2 3 2 5 6" xfId="37498"/>
    <cellStyle name="合計 2 3 2 6" xfId="37499"/>
    <cellStyle name="合計 2 3 2 6 2" xfId="37500"/>
    <cellStyle name="合計 2 3 2 6 2 2" xfId="37501"/>
    <cellStyle name="合計 2 3 2 6 2 2 2" xfId="37502"/>
    <cellStyle name="合計 2 3 2 6 2 3" xfId="37503"/>
    <cellStyle name="合計 2 3 2 6 2 3 2" xfId="37504"/>
    <cellStyle name="合計 2 3 2 6 2 4" xfId="37505"/>
    <cellStyle name="合計 2 3 2 6 3" xfId="37506"/>
    <cellStyle name="合計 2 3 2 6 3 2" xfId="37507"/>
    <cellStyle name="合計 2 3 2 6 3 2 2" xfId="37508"/>
    <cellStyle name="合計 2 3 2 6 3 3" xfId="37509"/>
    <cellStyle name="合計 2 3 2 6 4" xfId="37510"/>
    <cellStyle name="合計 2 3 2 6 4 2" xfId="37511"/>
    <cellStyle name="合計 2 3 2 6 5" xfId="37512"/>
    <cellStyle name="合計 2 3 2 7" xfId="37513"/>
    <cellStyle name="合計 2 3 2 7 2" xfId="37514"/>
    <cellStyle name="合計 2 3 2 7 2 2" xfId="37515"/>
    <cellStyle name="合計 2 3 2 7 3" xfId="37516"/>
    <cellStyle name="合計 2 3 2 7 3 2" xfId="37517"/>
    <cellStyle name="合計 2 3 2 7 4" xfId="37518"/>
    <cellStyle name="合計 2 3 2 8" xfId="37519"/>
    <cellStyle name="合計 2 3 2 8 2" xfId="37520"/>
    <cellStyle name="合計 2 3 2 8 2 2" xfId="37521"/>
    <cellStyle name="合計 2 3 2 8 3" xfId="37522"/>
    <cellStyle name="合計 2 3 2 9" xfId="37523"/>
    <cellStyle name="合計 2 3 2 9 2" xfId="37524"/>
    <cellStyle name="合計 2 3 3" xfId="67"/>
    <cellStyle name="合計 2 3 3 10" xfId="37525"/>
    <cellStyle name="合計 2 3 3 2" xfId="68"/>
    <cellStyle name="合計 2 3 3 2 2" xfId="69"/>
    <cellStyle name="合計 2 3 3 2 2 2" xfId="37526"/>
    <cellStyle name="合計 2 3 3 2 2 2 2" xfId="37527"/>
    <cellStyle name="合計 2 3 3 2 2 2 2 2" xfId="37528"/>
    <cellStyle name="合計 2 3 3 2 2 2 2 2 2" xfId="37529"/>
    <cellStyle name="合計 2 3 3 2 2 2 2 2 2 2" xfId="37530"/>
    <cellStyle name="合計 2 3 3 2 2 2 2 2 2 2 2" xfId="37531"/>
    <cellStyle name="合計 2 3 3 2 2 2 2 2 2 3" xfId="37532"/>
    <cellStyle name="合計 2 3 3 2 2 2 2 2 2 3 2" xfId="37533"/>
    <cellStyle name="合計 2 3 3 2 2 2 2 2 2 4" xfId="37534"/>
    <cellStyle name="合計 2 3 3 2 2 2 2 2 3" xfId="37535"/>
    <cellStyle name="合計 2 3 3 2 2 2 2 2 3 2" xfId="37536"/>
    <cellStyle name="合計 2 3 3 2 2 2 2 2 3 2 2" xfId="37537"/>
    <cellStyle name="合計 2 3 3 2 2 2 2 2 3 3" xfId="37538"/>
    <cellStyle name="合計 2 3 3 2 2 2 2 2 4" xfId="37539"/>
    <cellStyle name="合計 2 3 3 2 2 2 2 2 4 2" xfId="37540"/>
    <cellStyle name="合計 2 3 3 2 2 2 2 2 5" xfId="37541"/>
    <cellStyle name="合計 2 3 3 2 2 2 2 3" xfId="37542"/>
    <cellStyle name="合計 2 3 3 2 2 2 2 3 2" xfId="37543"/>
    <cellStyle name="合計 2 3 3 2 2 2 2 3 2 2" xfId="37544"/>
    <cellStyle name="合計 2 3 3 2 2 2 2 3 3" xfId="37545"/>
    <cellStyle name="合計 2 3 3 2 2 2 2 3 3 2" xfId="37546"/>
    <cellStyle name="合計 2 3 3 2 2 2 2 3 4" xfId="37547"/>
    <cellStyle name="合計 2 3 3 2 2 2 2 4" xfId="37548"/>
    <cellStyle name="合計 2 3 3 2 2 2 2 4 2" xfId="37549"/>
    <cellStyle name="合計 2 3 3 2 2 2 2 4 2 2" xfId="37550"/>
    <cellStyle name="合計 2 3 3 2 2 2 2 4 3" xfId="37551"/>
    <cellStyle name="合計 2 3 3 2 2 2 2 5" xfId="37552"/>
    <cellStyle name="合計 2 3 3 2 2 2 2 5 2" xfId="37553"/>
    <cellStyle name="合計 2 3 3 2 2 2 2 6" xfId="37554"/>
    <cellStyle name="合計 2 3 3 2 2 2 3" xfId="37555"/>
    <cellStyle name="合計 2 3 3 2 2 2 3 2" xfId="37556"/>
    <cellStyle name="合計 2 3 3 2 2 2 3 2 2" xfId="37557"/>
    <cellStyle name="合計 2 3 3 2 2 2 3 2 2 2" xfId="37558"/>
    <cellStyle name="合計 2 3 3 2 2 2 3 2 3" xfId="37559"/>
    <cellStyle name="合計 2 3 3 2 2 2 3 2 3 2" xfId="37560"/>
    <cellStyle name="合計 2 3 3 2 2 2 3 2 4" xfId="37561"/>
    <cellStyle name="合計 2 3 3 2 2 2 3 3" xfId="37562"/>
    <cellStyle name="合計 2 3 3 2 2 2 3 3 2" xfId="37563"/>
    <cellStyle name="合計 2 3 3 2 2 2 3 3 2 2" xfId="37564"/>
    <cellStyle name="合計 2 3 3 2 2 2 3 3 3" xfId="37565"/>
    <cellStyle name="合計 2 3 3 2 2 2 3 4" xfId="37566"/>
    <cellStyle name="合計 2 3 3 2 2 2 3 4 2" xfId="37567"/>
    <cellStyle name="合計 2 3 3 2 2 2 3 5" xfId="37568"/>
    <cellStyle name="合計 2 3 3 2 2 2 4" xfId="37569"/>
    <cellStyle name="合計 2 3 3 2 2 2 4 2" xfId="37570"/>
    <cellStyle name="合計 2 3 3 2 2 2 4 2 2" xfId="37571"/>
    <cellStyle name="合計 2 3 3 2 2 2 4 3" xfId="37572"/>
    <cellStyle name="合計 2 3 3 2 2 2 4 3 2" xfId="37573"/>
    <cellStyle name="合計 2 3 3 2 2 2 4 4" xfId="37574"/>
    <cellStyle name="合計 2 3 3 2 2 2 5" xfId="37575"/>
    <cellStyle name="合計 2 3 3 2 2 2 5 2" xfId="37576"/>
    <cellStyle name="合計 2 3 3 2 2 2 5 2 2" xfId="37577"/>
    <cellStyle name="合計 2 3 3 2 2 2 5 3" xfId="37578"/>
    <cellStyle name="合計 2 3 3 2 2 2 6" xfId="37579"/>
    <cellStyle name="合計 2 3 3 2 2 2 6 2" xfId="37580"/>
    <cellStyle name="合計 2 3 3 2 2 2 7" xfId="37581"/>
    <cellStyle name="合計 2 3 3 2 2 3" xfId="37582"/>
    <cellStyle name="合計 2 3 3 2 2 3 2" xfId="37583"/>
    <cellStyle name="合計 2 3 3 2 2 3 2 2" xfId="37584"/>
    <cellStyle name="合計 2 3 3 2 2 3 2 2 2" xfId="37585"/>
    <cellStyle name="合計 2 3 3 2 2 3 2 2 2 2" xfId="37586"/>
    <cellStyle name="合計 2 3 3 2 2 3 2 2 3" xfId="37587"/>
    <cellStyle name="合計 2 3 3 2 2 3 2 2 3 2" xfId="37588"/>
    <cellStyle name="合計 2 3 3 2 2 3 2 2 4" xfId="37589"/>
    <cellStyle name="合計 2 3 3 2 2 3 2 3" xfId="37590"/>
    <cellStyle name="合計 2 3 3 2 2 3 2 3 2" xfId="37591"/>
    <cellStyle name="合計 2 3 3 2 2 3 2 3 2 2" xfId="37592"/>
    <cellStyle name="合計 2 3 3 2 2 3 2 3 3" xfId="37593"/>
    <cellStyle name="合計 2 3 3 2 2 3 2 4" xfId="37594"/>
    <cellStyle name="合計 2 3 3 2 2 3 2 4 2" xfId="37595"/>
    <cellStyle name="合計 2 3 3 2 2 3 2 5" xfId="37596"/>
    <cellStyle name="合計 2 3 3 2 2 3 3" xfId="37597"/>
    <cellStyle name="合計 2 3 3 2 2 3 3 2" xfId="37598"/>
    <cellStyle name="合計 2 3 3 2 2 3 3 2 2" xfId="37599"/>
    <cellStyle name="合計 2 3 3 2 2 3 3 3" xfId="37600"/>
    <cellStyle name="合計 2 3 3 2 2 3 3 3 2" xfId="37601"/>
    <cellStyle name="合計 2 3 3 2 2 3 3 4" xfId="37602"/>
    <cellStyle name="合計 2 3 3 2 2 3 4" xfId="37603"/>
    <cellStyle name="合計 2 3 3 2 2 3 4 2" xfId="37604"/>
    <cellStyle name="合計 2 3 3 2 2 3 4 2 2" xfId="37605"/>
    <cellStyle name="合計 2 3 3 2 2 3 4 3" xfId="37606"/>
    <cellStyle name="合計 2 3 3 2 2 3 5" xfId="37607"/>
    <cellStyle name="合計 2 3 3 2 2 3 5 2" xfId="37608"/>
    <cellStyle name="合計 2 3 3 2 2 3 6" xfId="37609"/>
    <cellStyle name="合計 2 3 3 2 2 4" xfId="37610"/>
    <cellStyle name="合計 2 3 3 2 2 4 2" xfId="37611"/>
    <cellStyle name="合計 2 3 3 2 2 4 2 2" xfId="37612"/>
    <cellStyle name="合計 2 3 3 2 2 4 2 2 2" xfId="37613"/>
    <cellStyle name="合計 2 3 3 2 2 4 2 3" xfId="37614"/>
    <cellStyle name="合計 2 3 3 2 2 4 2 3 2" xfId="37615"/>
    <cellStyle name="合計 2 3 3 2 2 4 2 4" xfId="37616"/>
    <cellStyle name="合計 2 3 3 2 2 4 3" xfId="37617"/>
    <cellStyle name="合計 2 3 3 2 2 4 3 2" xfId="37618"/>
    <cellStyle name="合計 2 3 3 2 2 4 3 2 2" xfId="37619"/>
    <cellStyle name="合計 2 3 3 2 2 4 3 3" xfId="37620"/>
    <cellStyle name="合計 2 3 3 2 2 4 4" xfId="37621"/>
    <cellStyle name="合計 2 3 3 2 2 4 4 2" xfId="37622"/>
    <cellStyle name="合計 2 3 3 2 2 4 5" xfId="37623"/>
    <cellStyle name="合計 2 3 3 2 2 5" xfId="37624"/>
    <cellStyle name="合計 2 3 3 2 2 5 2" xfId="37625"/>
    <cellStyle name="合計 2 3 3 2 2 5 2 2" xfId="37626"/>
    <cellStyle name="合計 2 3 3 2 2 5 3" xfId="37627"/>
    <cellStyle name="合計 2 3 3 2 2 5 3 2" xfId="37628"/>
    <cellStyle name="合計 2 3 3 2 2 5 4" xfId="37629"/>
    <cellStyle name="合計 2 3 3 2 2 6" xfId="37630"/>
    <cellStyle name="合計 2 3 3 2 2 6 2" xfId="37631"/>
    <cellStyle name="合計 2 3 3 2 2 6 2 2" xfId="37632"/>
    <cellStyle name="合計 2 3 3 2 2 6 3" xfId="37633"/>
    <cellStyle name="合計 2 3 3 2 2 7" xfId="37634"/>
    <cellStyle name="合計 2 3 3 2 2 7 2" xfId="37635"/>
    <cellStyle name="合計 2 3 3 2 2 8" xfId="37636"/>
    <cellStyle name="合計 2 3 3 2 3" xfId="37637"/>
    <cellStyle name="合計 2 3 3 2 3 2" xfId="37638"/>
    <cellStyle name="合計 2 3 3 2 3 2 2" xfId="37639"/>
    <cellStyle name="合計 2 3 3 2 3 2 2 2" xfId="37640"/>
    <cellStyle name="合計 2 3 3 2 3 2 2 2 2" xfId="37641"/>
    <cellStyle name="合計 2 3 3 2 3 2 2 2 2 2" xfId="37642"/>
    <cellStyle name="合計 2 3 3 2 3 2 2 2 3" xfId="37643"/>
    <cellStyle name="合計 2 3 3 2 3 2 2 2 3 2" xfId="37644"/>
    <cellStyle name="合計 2 3 3 2 3 2 2 2 4" xfId="37645"/>
    <cellStyle name="合計 2 3 3 2 3 2 2 3" xfId="37646"/>
    <cellStyle name="合計 2 3 3 2 3 2 2 3 2" xfId="37647"/>
    <cellStyle name="合計 2 3 3 2 3 2 2 3 2 2" xfId="37648"/>
    <cellStyle name="合計 2 3 3 2 3 2 2 3 3" xfId="37649"/>
    <cellStyle name="合計 2 3 3 2 3 2 2 4" xfId="37650"/>
    <cellStyle name="合計 2 3 3 2 3 2 2 4 2" xfId="37651"/>
    <cellStyle name="合計 2 3 3 2 3 2 2 5" xfId="37652"/>
    <cellStyle name="合計 2 3 3 2 3 2 3" xfId="37653"/>
    <cellStyle name="合計 2 3 3 2 3 2 3 2" xfId="37654"/>
    <cellStyle name="合計 2 3 3 2 3 2 3 2 2" xfId="37655"/>
    <cellStyle name="合計 2 3 3 2 3 2 3 3" xfId="37656"/>
    <cellStyle name="合計 2 3 3 2 3 2 3 3 2" xfId="37657"/>
    <cellStyle name="合計 2 3 3 2 3 2 3 4" xfId="37658"/>
    <cellStyle name="合計 2 3 3 2 3 2 4" xfId="37659"/>
    <cellStyle name="合計 2 3 3 2 3 2 4 2" xfId="37660"/>
    <cellStyle name="合計 2 3 3 2 3 2 4 2 2" xfId="37661"/>
    <cellStyle name="合計 2 3 3 2 3 2 4 3" xfId="37662"/>
    <cellStyle name="合計 2 3 3 2 3 2 5" xfId="37663"/>
    <cellStyle name="合計 2 3 3 2 3 2 5 2" xfId="37664"/>
    <cellStyle name="合計 2 3 3 2 3 2 6" xfId="37665"/>
    <cellStyle name="合計 2 3 3 2 3 3" xfId="37666"/>
    <cellStyle name="合計 2 3 3 2 3 3 2" xfId="37667"/>
    <cellStyle name="合計 2 3 3 2 3 3 2 2" xfId="37668"/>
    <cellStyle name="合計 2 3 3 2 3 3 2 2 2" xfId="37669"/>
    <cellStyle name="合計 2 3 3 2 3 3 2 3" xfId="37670"/>
    <cellStyle name="合計 2 3 3 2 3 3 2 3 2" xfId="37671"/>
    <cellStyle name="合計 2 3 3 2 3 3 2 4" xfId="37672"/>
    <cellStyle name="合計 2 3 3 2 3 3 3" xfId="37673"/>
    <cellStyle name="合計 2 3 3 2 3 3 3 2" xfId="37674"/>
    <cellStyle name="合計 2 3 3 2 3 3 3 2 2" xfId="37675"/>
    <cellStyle name="合計 2 3 3 2 3 3 3 3" xfId="37676"/>
    <cellStyle name="合計 2 3 3 2 3 3 4" xfId="37677"/>
    <cellStyle name="合計 2 3 3 2 3 3 4 2" xfId="37678"/>
    <cellStyle name="合計 2 3 3 2 3 3 5" xfId="37679"/>
    <cellStyle name="合計 2 3 3 2 3 4" xfId="37680"/>
    <cellStyle name="合計 2 3 3 2 3 4 2" xfId="37681"/>
    <cellStyle name="合計 2 3 3 2 3 4 2 2" xfId="37682"/>
    <cellStyle name="合計 2 3 3 2 3 4 3" xfId="37683"/>
    <cellStyle name="合計 2 3 3 2 3 4 3 2" xfId="37684"/>
    <cellStyle name="合計 2 3 3 2 3 4 4" xfId="37685"/>
    <cellStyle name="合計 2 3 3 2 3 5" xfId="37686"/>
    <cellStyle name="合計 2 3 3 2 3 5 2" xfId="37687"/>
    <cellStyle name="合計 2 3 3 2 3 5 2 2" xfId="37688"/>
    <cellStyle name="合計 2 3 3 2 3 5 3" xfId="37689"/>
    <cellStyle name="合計 2 3 3 2 3 6" xfId="37690"/>
    <cellStyle name="合計 2 3 3 2 3 6 2" xfId="37691"/>
    <cellStyle name="合計 2 3 3 2 3 7" xfId="37692"/>
    <cellStyle name="合計 2 3 3 2 4" xfId="37693"/>
    <cellStyle name="合計 2 3 3 2 4 2" xfId="37694"/>
    <cellStyle name="合計 2 3 3 2 4 2 2" xfId="37695"/>
    <cellStyle name="合計 2 3 3 2 4 2 2 2" xfId="37696"/>
    <cellStyle name="合計 2 3 3 2 4 2 2 2 2" xfId="37697"/>
    <cellStyle name="合計 2 3 3 2 4 2 2 3" xfId="37698"/>
    <cellStyle name="合計 2 3 3 2 4 2 2 3 2" xfId="37699"/>
    <cellStyle name="合計 2 3 3 2 4 2 2 4" xfId="37700"/>
    <cellStyle name="合計 2 3 3 2 4 2 3" xfId="37701"/>
    <cellStyle name="合計 2 3 3 2 4 2 3 2" xfId="37702"/>
    <cellStyle name="合計 2 3 3 2 4 2 3 2 2" xfId="37703"/>
    <cellStyle name="合計 2 3 3 2 4 2 3 3" xfId="37704"/>
    <cellStyle name="合計 2 3 3 2 4 2 4" xfId="37705"/>
    <cellStyle name="合計 2 3 3 2 4 2 4 2" xfId="37706"/>
    <cellStyle name="合計 2 3 3 2 4 2 5" xfId="37707"/>
    <cellStyle name="合計 2 3 3 2 4 3" xfId="37708"/>
    <cellStyle name="合計 2 3 3 2 4 3 2" xfId="37709"/>
    <cellStyle name="合計 2 3 3 2 4 3 2 2" xfId="37710"/>
    <cellStyle name="合計 2 3 3 2 4 3 3" xfId="37711"/>
    <cellStyle name="合計 2 3 3 2 4 3 3 2" xfId="37712"/>
    <cellStyle name="合計 2 3 3 2 4 3 4" xfId="37713"/>
    <cellStyle name="合計 2 3 3 2 4 4" xfId="37714"/>
    <cellStyle name="合計 2 3 3 2 4 4 2" xfId="37715"/>
    <cellStyle name="合計 2 3 3 2 4 4 2 2" xfId="37716"/>
    <cellStyle name="合計 2 3 3 2 4 4 3" xfId="37717"/>
    <cellStyle name="合計 2 3 3 2 4 5" xfId="37718"/>
    <cellStyle name="合計 2 3 3 2 4 5 2" xfId="37719"/>
    <cellStyle name="合計 2 3 3 2 4 6" xfId="37720"/>
    <cellStyle name="合計 2 3 3 2 5" xfId="37721"/>
    <cellStyle name="合計 2 3 3 2 5 2" xfId="37722"/>
    <cellStyle name="合計 2 3 3 2 5 2 2" xfId="37723"/>
    <cellStyle name="合計 2 3 3 2 5 2 2 2" xfId="37724"/>
    <cellStyle name="合計 2 3 3 2 5 2 3" xfId="37725"/>
    <cellStyle name="合計 2 3 3 2 5 2 3 2" xfId="37726"/>
    <cellStyle name="合計 2 3 3 2 5 2 4" xfId="37727"/>
    <cellStyle name="合計 2 3 3 2 5 3" xfId="37728"/>
    <cellStyle name="合計 2 3 3 2 5 3 2" xfId="37729"/>
    <cellStyle name="合計 2 3 3 2 5 3 2 2" xfId="37730"/>
    <cellStyle name="合計 2 3 3 2 5 3 3" xfId="37731"/>
    <cellStyle name="合計 2 3 3 2 5 4" xfId="37732"/>
    <cellStyle name="合計 2 3 3 2 5 4 2" xfId="37733"/>
    <cellStyle name="合計 2 3 3 2 5 5" xfId="37734"/>
    <cellStyle name="合計 2 3 3 2 6" xfId="37735"/>
    <cellStyle name="合計 2 3 3 2 6 2" xfId="37736"/>
    <cellStyle name="合計 2 3 3 2 6 2 2" xfId="37737"/>
    <cellStyle name="合計 2 3 3 2 6 3" xfId="37738"/>
    <cellStyle name="合計 2 3 3 2 6 3 2" xfId="37739"/>
    <cellStyle name="合計 2 3 3 2 6 4" xfId="37740"/>
    <cellStyle name="合計 2 3 3 2 7" xfId="37741"/>
    <cellStyle name="合計 2 3 3 2 7 2" xfId="37742"/>
    <cellStyle name="合計 2 3 3 2 7 2 2" xfId="37743"/>
    <cellStyle name="合計 2 3 3 2 7 3" xfId="37744"/>
    <cellStyle name="合計 2 3 3 2 8" xfId="37745"/>
    <cellStyle name="合計 2 3 3 2 8 2" xfId="37746"/>
    <cellStyle name="合計 2 3 3 2 9" xfId="37747"/>
    <cellStyle name="合計 2 3 3 3" xfId="70"/>
    <cellStyle name="合計 2 3 3 3 2" xfId="71"/>
    <cellStyle name="合計 2 3 3 3 2 2" xfId="37748"/>
    <cellStyle name="合計 2 3 3 3 2 2 2" xfId="37749"/>
    <cellStyle name="合計 2 3 3 3 2 2 2 2" xfId="37750"/>
    <cellStyle name="合計 2 3 3 3 2 2 2 2 2" xfId="37751"/>
    <cellStyle name="合計 2 3 3 3 2 2 2 2 2 2" xfId="37752"/>
    <cellStyle name="合計 2 3 3 3 2 2 2 2 3" xfId="37753"/>
    <cellStyle name="合計 2 3 3 3 2 2 2 2 3 2" xfId="37754"/>
    <cellStyle name="合計 2 3 3 3 2 2 2 2 4" xfId="37755"/>
    <cellStyle name="合計 2 3 3 3 2 2 2 3" xfId="37756"/>
    <cellStyle name="合計 2 3 3 3 2 2 2 3 2" xfId="37757"/>
    <cellStyle name="合計 2 3 3 3 2 2 2 3 2 2" xfId="37758"/>
    <cellStyle name="合計 2 3 3 3 2 2 2 3 3" xfId="37759"/>
    <cellStyle name="合計 2 3 3 3 2 2 2 4" xfId="37760"/>
    <cellStyle name="合計 2 3 3 3 2 2 2 4 2" xfId="37761"/>
    <cellStyle name="合計 2 3 3 3 2 2 2 5" xfId="37762"/>
    <cellStyle name="合計 2 3 3 3 2 2 3" xfId="37763"/>
    <cellStyle name="合計 2 3 3 3 2 2 3 2" xfId="37764"/>
    <cellStyle name="合計 2 3 3 3 2 2 3 2 2" xfId="37765"/>
    <cellStyle name="合計 2 3 3 3 2 2 3 3" xfId="37766"/>
    <cellStyle name="合計 2 3 3 3 2 2 3 3 2" xfId="37767"/>
    <cellStyle name="合計 2 3 3 3 2 2 3 4" xfId="37768"/>
    <cellStyle name="合計 2 3 3 3 2 2 4" xfId="37769"/>
    <cellStyle name="合計 2 3 3 3 2 2 4 2" xfId="37770"/>
    <cellStyle name="合計 2 3 3 3 2 2 4 2 2" xfId="37771"/>
    <cellStyle name="合計 2 3 3 3 2 2 4 3" xfId="37772"/>
    <cellStyle name="合計 2 3 3 3 2 2 5" xfId="37773"/>
    <cellStyle name="合計 2 3 3 3 2 2 5 2" xfId="37774"/>
    <cellStyle name="合計 2 3 3 3 2 2 6" xfId="37775"/>
    <cellStyle name="合計 2 3 3 3 2 3" xfId="37776"/>
    <cellStyle name="合計 2 3 3 3 2 3 2" xfId="37777"/>
    <cellStyle name="合計 2 3 3 3 2 3 2 2" xfId="37778"/>
    <cellStyle name="合計 2 3 3 3 2 3 2 2 2" xfId="37779"/>
    <cellStyle name="合計 2 3 3 3 2 3 2 3" xfId="37780"/>
    <cellStyle name="合計 2 3 3 3 2 3 2 3 2" xfId="37781"/>
    <cellStyle name="合計 2 3 3 3 2 3 2 4" xfId="37782"/>
    <cellStyle name="合計 2 3 3 3 2 3 3" xfId="37783"/>
    <cellStyle name="合計 2 3 3 3 2 3 3 2" xfId="37784"/>
    <cellStyle name="合計 2 3 3 3 2 3 3 2 2" xfId="37785"/>
    <cellStyle name="合計 2 3 3 3 2 3 3 3" xfId="37786"/>
    <cellStyle name="合計 2 3 3 3 2 3 4" xfId="37787"/>
    <cellStyle name="合計 2 3 3 3 2 3 4 2" xfId="37788"/>
    <cellStyle name="合計 2 3 3 3 2 3 5" xfId="37789"/>
    <cellStyle name="合計 2 3 3 3 2 4" xfId="37790"/>
    <cellStyle name="合計 2 3 3 3 2 4 2" xfId="37791"/>
    <cellStyle name="合計 2 3 3 3 2 4 2 2" xfId="37792"/>
    <cellStyle name="合計 2 3 3 3 2 4 3" xfId="37793"/>
    <cellStyle name="合計 2 3 3 3 2 4 3 2" xfId="37794"/>
    <cellStyle name="合計 2 3 3 3 2 4 4" xfId="37795"/>
    <cellStyle name="合計 2 3 3 3 2 5" xfId="37796"/>
    <cellStyle name="合計 2 3 3 3 2 5 2" xfId="37797"/>
    <cellStyle name="合計 2 3 3 3 2 5 2 2" xfId="37798"/>
    <cellStyle name="合計 2 3 3 3 2 5 3" xfId="37799"/>
    <cellStyle name="合計 2 3 3 3 2 6" xfId="37800"/>
    <cellStyle name="合計 2 3 3 3 2 6 2" xfId="37801"/>
    <cellStyle name="合計 2 3 3 3 2 7" xfId="37802"/>
    <cellStyle name="合計 2 3 3 3 3" xfId="37803"/>
    <cellStyle name="合計 2 3 3 3 3 2" xfId="37804"/>
    <cellStyle name="合計 2 3 3 3 3 2 2" xfId="37805"/>
    <cellStyle name="合計 2 3 3 3 3 2 2 2" xfId="37806"/>
    <cellStyle name="合計 2 3 3 3 3 2 2 2 2" xfId="37807"/>
    <cellStyle name="合計 2 3 3 3 3 2 2 3" xfId="37808"/>
    <cellStyle name="合計 2 3 3 3 3 2 2 3 2" xfId="37809"/>
    <cellStyle name="合計 2 3 3 3 3 2 2 4" xfId="37810"/>
    <cellStyle name="合計 2 3 3 3 3 2 3" xfId="37811"/>
    <cellStyle name="合計 2 3 3 3 3 2 3 2" xfId="37812"/>
    <cellStyle name="合計 2 3 3 3 3 2 3 2 2" xfId="37813"/>
    <cellStyle name="合計 2 3 3 3 3 2 3 3" xfId="37814"/>
    <cellStyle name="合計 2 3 3 3 3 2 4" xfId="37815"/>
    <cellStyle name="合計 2 3 3 3 3 2 4 2" xfId="37816"/>
    <cellStyle name="合計 2 3 3 3 3 2 5" xfId="37817"/>
    <cellStyle name="合計 2 3 3 3 3 3" xfId="37818"/>
    <cellStyle name="合計 2 3 3 3 3 3 2" xfId="37819"/>
    <cellStyle name="合計 2 3 3 3 3 3 2 2" xfId="37820"/>
    <cellStyle name="合計 2 3 3 3 3 3 3" xfId="37821"/>
    <cellStyle name="合計 2 3 3 3 3 3 3 2" xfId="37822"/>
    <cellStyle name="合計 2 3 3 3 3 3 4" xfId="37823"/>
    <cellStyle name="合計 2 3 3 3 3 4" xfId="37824"/>
    <cellStyle name="合計 2 3 3 3 3 4 2" xfId="37825"/>
    <cellStyle name="合計 2 3 3 3 3 4 2 2" xfId="37826"/>
    <cellStyle name="合計 2 3 3 3 3 4 3" xfId="37827"/>
    <cellStyle name="合計 2 3 3 3 3 5" xfId="37828"/>
    <cellStyle name="合計 2 3 3 3 3 5 2" xfId="37829"/>
    <cellStyle name="合計 2 3 3 3 3 6" xfId="37830"/>
    <cellStyle name="合計 2 3 3 3 4" xfId="37831"/>
    <cellStyle name="合計 2 3 3 3 4 2" xfId="37832"/>
    <cellStyle name="合計 2 3 3 3 4 2 2" xfId="37833"/>
    <cellStyle name="合計 2 3 3 3 4 2 2 2" xfId="37834"/>
    <cellStyle name="合計 2 3 3 3 4 2 3" xfId="37835"/>
    <cellStyle name="合計 2 3 3 3 4 2 3 2" xfId="37836"/>
    <cellStyle name="合計 2 3 3 3 4 2 4" xfId="37837"/>
    <cellStyle name="合計 2 3 3 3 4 3" xfId="37838"/>
    <cellStyle name="合計 2 3 3 3 4 3 2" xfId="37839"/>
    <cellStyle name="合計 2 3 3 3 4 3 2 2" xfId="37840"/>
    <cellStyle name="合計 2 3 3 3 4 3 3" xfId="37841"/>
    <cellStyle name="合計 2 3 3 3 4 4" xfId="37842"/>
    <cellStyle name="合計 2 3 3 3 4 4 2" xfId="37843"/>
    <cellStyle name="合計 2 3 3 3 4 5" xfId="37844"/>
    <cellStyle name="合計 2 3 3 3 5" xfId="37845"/>
    <cellStyle name="合計 2 3 3 3 5 2" xfId="37846"/>
    <cellStyle name="合計 2 3 3 3 5 2 2" xfId="37847"/>
    <cellStyle name="合計 2 3 3 3 5 3" xfId="37848"/>
    <cellStyle name="合計 2 3 3 3 5 3 2" xfId="37849"/>
    <cellStyle name="合計 2 3 3 3 5 4" xfId="37850"/>
    <cellStyle name="合計 2 3 3 3 6" xfId="37851"/>
    <cellStyle name="合計 2 3 3 3 6 2" xfId="37852"/>
    <cellStyle name="合計 2 3 3 3 6 2 2" xfId="37853"/>
    <cellStyle name="合計 2 3 3 3 6 3" xfId="37854"/>
    <cellStyle name="合計 2 3 3 3 7" xfId="37855"/>
    <cellStyle name="合計 2 3 3 3 7 2" xfId="37856"/>
    <cellStyle name="合計 2 3 3 3 8" xfId="37857"/>
    <cellStyle name="合計 2 3 3 4" xfId="72"/>
    <cellStyle name="合計 2 3 3 4 2" xfId="73"/>
    <cellStyle name="合計 2 3 3 4 2 2" xfId="37858"/>
    <cellStyle name="合計 2 3 3 4 2 2 2" xfId="37859"/>
    <cellStyle name="合計 2 3 3 4 2 2 2 2" xfId="37860"/>
    <cellStyle name="合計 2 3 3 4 2 2 2 2 2" xfId="37861"/>
    <cellStyle name="合計 2 3 3 4 2 2 2 3" xfId="37862"/>
    <cellStyle name="合計 2 3 3 4 2 2 2 3 2" xfId="37863"/>
    <cellStyle name="合計 2 3 3 4 2 2 2 4" xfId="37864"/>
    <cellStyle name="合計 2 3 3 4 2 2 3" xfId="37865"/>
    <cellStyle name="合計 2 3 3 4 2 2 3 2" xfId="37866"/>
    <cellStyle name="合計 2 3 3 4 2 2 3 2 2" xfId="37867"/>
    <cellStyle name="合計 2 3 3 4 2 2 3 3" xfId="37868"/>
    <cellStyle name="合計 2 3 3 4 2 2 4" xfId="37869"/>
    <cellStyle name="合計 2 3 3 4 2 2 4 2" xfId="37870"/>
    <cellStyle name="合計 2 3 3 4 2 2 5" xfId="37871"/>
    <cellStyle name="合計 2 3 3 4 2 3" xfId="37872"/>
    <cellStyle name="合計 2 3 3 4 2 3 2" xfId="37873"/>
    <cellStyle name="合計 2 3 3 4 2 3 2 2" xfId="37874"/>
    <cellStyle name="合計 2 3 3 4 2 3 3" xfId="37875"/>
    <cellStyle name="合計 2 3 3 4 2 3 3 2" xfId="37876"/>
    <cellStyle name="合計 2 3 3 4 2 3 4" xfId="37877"/>
    <cellStyle name="合計 2 3 3 4 2 4" xfId="37878"/>
    <cellStyle name="合計 2 3 3 4 2 4 2" xfId="37879"/>
    <cellStyle name="合計 2 3 3 4 2 4 2 2" xfId="37880"/>
    <cellStyle name="合計 2 3 3 4 2 4 3" xfId="37881"/>
    <cellStyle name="合計 2 3 3 4 2 5" xfId="37882"/>
    <cellStyle name="合計 2 3 3 4 2 5 2" xfId="37883"/>
    <cellStyle name="合計 2 3 3 4 2 6" xfId="37884"/>
    <cellStyle name="合計 2 3 3 4 3" xfId="37885"/>
    <cellStyle name="合計 2 3 3 4 3 2" xfId="37886"/>
    <cellStyle name="合計 2 3 3 4 3 2 2" xfId="37887"/>
    <cellStyle name="合計 2 3 3 4 3 2 2 2" xfId="37888"/>
    <cellStyle name="合計 2 3 3 4 3 2 3" xfId="37889"/>
    <cellStyle name="合計 2 3 3 4 3 2 3 2" xfId="37890"/>
    <cellStyle name="合計 2 3 3 4 3 2 4" xfId="37891"/>
    <cellStyle name="合計 2 3 3 4 3 3" xfId="37892"/>
    <cellStyle name="合計 2 3 3 4 3 3 2" xfId="37893"/>
    <cellStyle name="合計 2 3 3 4 3 3 2 2" xfId="37894"/>
    <cellStyle name="合計 2 3 3 4 3 3 3" xfId="37895"/>
    <cellStyle name="合計 2 3 3 4 3 4" xfId="37896"/>
    <cellStyle name="合計 2 3 3 4 3 4 2" xfId="37897"/>
    <cellStyle name="合計 2 3 3 4 3 5" xfId="37898"/>
    <cellStyle name="合計 2 3 3 4 4" xfId="37899"/>
    <cellStyle name="合計 2 3 3 4 4 2" xfId="37900"/>
    <cellStyle name="合計 2 3 3 4 4 2 2" xfId="37901"/>
    <cellStyle name="合計 2 3 3 4 4 3" xfId="37902"/>
    <cellStyle name="合計 2 3 3 4 4 3 2" xfId="37903"/>
    <cellStyle name="合計 2 3 3 4 4 4" xfId="37904"/>
    <cellStyle name="合計 2 3 3 4 5" xfId="37905"/>
    <cellStyle name="合計 2 3 3 4 5 2" xfId="37906"/>
    <cellStyle name="合計 2 3 3 4 5 2 2" xfId="37907"/>
    <cellStyle name="合計 2 3 3 4 5 3" xfId="37908"/>
    <cellStyle name="合計 2 3 3 4 6" xfId="37909"/>
    <cellStyle name="合計 2 3 3 4 6 2" xfId="37910"/>
    <cellStyle name="合計 2 3 3 4 7" xfId="37911"/>
    <cellStyle name="合計 2 3 3 5" xfId="74"/>
    <cellStyle name="合計 2 3 3 5 2" xfId="37912"/>
    <cellStyle name="合計 2 3 3 5 2 2" xfId="37913"/>
    <cellStyle name="合計 2 3 3 5 2 2 2" xfId="37914"/>
    <cellStyle name="合計 2 3 3 5 2 2 2 2" xfId="37915"/>
    <cellStyle name="合計 2 3 3 5 2 2 3" xfId="37916"/>
    <cellStyle name="合計 2 3 3 5 2 2 3 2" xfId="37917"/>
    <cellStyle name="合計 2 3 3 5 2 2 4" xfId="37918"/>
    <cellStyle name="合計 2 3 3 5 2 3" xfId="37919"/>
    <cellStyle name="合計 2 3 3 5 2 3 2" xfId="37920"/>
    <cellStyle name="合計 2 3 3 5 2 3 2 2" xfId="37921"/>
    <cellStyle name="合計 2 3 3 5 2 3 3" xfId="37922"/>
    <cellStyle name="合計 2 3 3 5 2 4" xfId="37923"/>
    <cellStyle name="合計 2 3 3 5 2 4 2" xfId="37924"/>
    <cellStyle name="合計 2 3 3 5 2 5" xfId="37925"/>
    <cellStyle name="合計 2 3 3 5 3" xfId="37926"/>
    <cellStyle name="合計 2 3 3 5 3 2" xfId="37927"/>
    <cellStyle name="合計 2 3 3 5 3 2 2" xfId="37928"/>
    <cellStyle name="合計 2 3 3 5 3 3" xfId="37929"/>
    <cellStyle name="合計 2 3 3 5 3 3 2" xfId="37930"/>
    <cellStyle name="合計 2 3 3 5 3 4" xfId="37931"/>
    <cellStyle name="合計 2 3 3 5 4" xfId="37932"/>
    <cellStyle name="合計 2 3 3 5 4 2" xfId="37933"/>
    <cellStyle name="合計 2 3 3 5 4 2 2" xfId="37934"/>
    <cellStyle name="合計 2 3 3 5 4 3" xfId="37935"/>
    <cellStyle name="合計 2 3 3 5 5" xfId="37936"/>
    <cellStyle name="合計 2 3 3 5 5 2" xfId="37937"/>
    <cellStyle name="合計 2 3 3 5 6" xfId="37938"/>
    <cellStyle name="合計 2 3 3 6" xfId="37939"/>
    <cellStyle name="合計 2 3 3 6 2" xfId="37940"/>
    <cellStyle name="合計 2 3 3 6 2 2" xfId="37941"/>
    <cellStyle name="合計 2 3 3 6 2 2 2" xfId="37942"/>
    <cellStyle name="合計 2 3 3 6 2 3" xfId="37943"/>
    <cellStyle name="合計 2 3 3 6 2 3 2" xfId="37944"/>
    <cellStyle name="合計 2 3 3 6 2 4" xfId="37945"/>
    <cellStyle name="合計 2 3 3 6 3" xfId="37946"/>
    <cellStyle name="合計 2 3 3 6 3 2" xfId="37947"/>
    <cellStyle name="合計 2 3 3 6 3 2 2" xfId="37948"/>
    <cellStyle name="合計 2 3 3 6 3 3" xfId="37949"/>
    <cellStyle name="合計 2 3 3 6 4" xfId="37950"/>
    <cellStyle name="合計 2 3 3 6 4 2" xfId="37951"/>
    <cellStyle name="合計 2 3 3 6 5" xfId="37952"/>
    <cellStyle name="合計 2 3 3 7" xfId="37953"/>
    <cellStyle name="合計 2 3 3 7 2" xfId="37954"/>
    <cellStyle name="合計 2 3 3 7 2 2" xfId="37955"/>
    <cellStyle name="合計 2 3 3 7 3" xfId="37956"/>
    <cellStyle name="合計 2 3 3 7 3 2" xfId="37957"/>
    <cellStyle name="合計 2 3 3 7 4" xfId="37958"/>
    <cellStyle name="合計 2 3 3 8" xfId="37959"/>
    <cellStyle name="合計 2 3 3 8 2" xfId="37960"/>
    <cellStyle name="合計 2 3 3 8 2 2" xfId="37961"/>
    <cellStyle name="合計 2 3 3 8 3" xfId="37962"/>
    <cellStyle name="合計 2 3 3 9" xfId="37963"/>
    <cellStyle name="合計 2 3 3 9 2" xfId="37964"/>
    <cellStyle name="合計 2 3 4" xfId="75"/>
    <cellStyle name="合計 2 3 4 2" xfId="76"/>
    <cellStyle name="合計 2 3 4 2 2" xfId="37965"/>
    <cellStyle name="合計 2 3 4 2 2 2" xfId="37966"/>
    <cellStyle name="合計 2 3 4 2 2 2 2" xfId="37967"/>
    <cellStyle name="合計 2 3 4 2 2 2 2 2" xfId="37968"/>
    <cellStyle name="合計 2 3 4 2 2 2 2 2 2" xfId="37969"/>
    <cellStyle name="合計 2 3 4 2 2 2 2 2 2 2" xfId="37970"/>
    <cellStyle name="合計 2 3 4 2 2 2 2 2 3" xfId="37971"/>
    <cellStyle name="合計 2 3 4 2 2 2 2 2 3 2" xfId="37972"/>
    <cellStyle name="合計 2 3 4 2 2 2 2 2 4" xfId="37973"/>
    <cellStyle name="合計 2 3 4 2 2 2 2 3" xfId="37974"/>
    <cellStyle name="合計 2 3 4 2 2 2 2 3 2" xfId="37975"/>
    <cellStyle name="合計 2 3 4 2 2 2 2 3 2 2" xfId="37976"/>
    <cellStyle name="合計 2 3 4 2 2 2 2 3 3" xfId="37977"/>
    <cellStyle name="合計 2 3 4 2 2 2 2 4" xfId="37978"/>
    <cellStyle name="合計 2 3 4 2 2 2 2 4 2" xfId="37979"/>
    <cellStyle name="合計 2 3 4 2 2 2 2 5" xfId="37980"/>
    <cellStyle name="合計 2 3 4 2 2 2 3" xfId="37981"/>
    <cellStyle name="合計 2 3 4 2 2 2 3 2" xfId="37982"/>
    <cellStyle name="合計 2 3 4 2 2 2 3 2 2" xfId="37983"/>
    <cellStyle name="合計 2 3 4 2 2 2 3 3" xfId="37984"/>
    <cellStyle name="合計 2 3 4 2 2 2 3 3 2" xfId="37985"/>
    <cellStyle name="合計 2 3 4 2 2 2 3 4" xfId="37986"/>
    <cellStyle name="合計 2 3 4 2 2 2 4" xfId="37987"/>
    <cellStyle name="合計 2 3 4 2 2 2 4 2" xfId="37988"/>
    <cellStyle name="合計 2 3 4 2 2 2 4 2 2" xfId="37989"/>
    <cellStyle name="合計 2 3 4 2 2 2 4 3" xfId="37990"/>
    <cellStyle name="合計 2 3 4 2 2 2 5" xfId="37991"/>
    <cellStyle name="合計 2 3 4 2 2 2 5 2" xfId="37992"/>
    <cellStyle name="合計 2 3 4 2 2 2 6" xfId="37993"/>
    <cellStyle name="合計 2 3 4 2 2 3" xfId="37994"/>
    <cellStyle name="合計 2 3 4 2 2 3 2" xfId="37995"/>
    <cellStyle name="合計 2 3 4 2 2 3 2 2" xfId="37996"/>
    <cellStyle name="合計 2 3 4 2 2 3 2 2 2" xfId="37997"/>
    <cellStyle name="合計 2 3 4 2 2 3 2 3" xfId="37998"/>
    <cellStyle name="合計 2 3 4 2 2 3 2 3 2" xfId="37999"/>
    <cellStyle name="合計 2 3 4 2 2 3 2 4" xfId="38000"/>
    <cellStyle name="合計 2 3 4 2 2 3 3" xfId="38001"/>
    <cellStyle name="合計 2 3 4 2 2 3 3 2" xfId="38002"/>
    <cellStyle name="合計 2 3 4 2 2 3 3 2 2" xfId="38003"/>
    <cellStyle name="合計 2 3 4 2 2 3 3 3" xfId="38004"/>
    <cellStyle name="合計 2 3 4 2 2 3 4" xfId="38005"/>
    <cellStyle name="合計 2 3 4 2 2 3 4 2" xfId="38006"/>
    <cellStyle name="合計 2 3 4 2 2 3 5" xfId="38007"/>
    <cellStyle name="合計 2 3 4 2 2 4" xfId="38008"/>
    <cellStyle name="合計 2 3 4 2 2 4 2" xfId="38009"/>
    <cellStyle name="合計 2 3 4 2 2 4 2 2" xfId="38010"/>
    <cellStyle name="合計 2 3 4 2 2 4 3" xfId="38011"/>
    <cellStyle name="合計 2 3 4 2 2 4 3 2" xfId="38012"/>
    <cellStyle name="合計 2 3 4 2 2 4 4" xfId="38013"/>
    <cellStyle name="合計 2 3 4 2 2 5" xfId="38014"/>
    <cellStyle name="合計 2 3 4 2 2 5 2" xfId="38015"/>
    <cellStyle name="合計 2 3 4 2 2 5 2 2" xfId="38016"/>
    <cellStyle name="合計 2 3 4 2 2 5 3" xfId="38017"/>
    <cellStyle name="合計 2 3 4 2 2 6" xfId="38018"/>
    <cellStyle name="合計 2 3 4 2 2 6 2" xfId="38019"/>
    <cellStyle name="合計 2 3 4 2 2 7" xfId="38020"/>
    <cellStyle name="合計 2 3 4 2 3" xfId="38021"/>
    <cellStyle name="合計 2 3 4 2 3 2" xfId="38022"/>
    <cellStyle name="合計 2 3 4 2 3 2 2" xfId="38023"/>
    <cellStyle name="合計 2 3 4 2 3 2 2 2" xfId="38024"/>
    <cellStyle name="合計 2 3 4 2 3 2 2 2 2" xfId="38025"/>
    <cellStyle name="合計 2 3 4 2 3 2 2 3" xfId="38026"/>
    <cellStyle name="合計 2 3 4 2 3 2 2 3 2" xfId="38027"/>
    <cellStyle name="合計 2 3 4 2 3 2 2 4" xfId="38028"/>
    <cellStyle name="合計 2 3 4 2 3 2 3" xfId="38029"/>
    <cellStyle name="合計 2 3 4 2 3 2 3 2" xfId="38030"/>
    <cellStyle name="合計 2 3 4 2 3 2 3 2 2" xfId="38031"/>
    <cellStyle name="合計 2 3 4 2 3 2 3 3" xfId="38032"/>
    <cellStyle name="合計 2 3 4 2 3 2 4" xfId="38033"/>
    <cellStyle name="合計 2 3 4 2 3 2 4 2" xfId="38034"/>
    <cellStyle name="合計 2 3 4 2 3 2 5" xfId="38035"/>
    <cellStyle name="合計 2 3 4 2 3 3" xfId="38036"/>
    <cellStyle name="合計 2 3 4 2 3 3 2" xfId="38037"/>
    <cellStyle name="合計 2 3 4 2 3 3 2 2" xfId="38038"/>
    <cellStyle name="合計 2 3 4 2 3 3 3" xfId="38039"/>
    <cellStyle name="合計 2 3 4 2 3 3 3 2" xfId="38040"/>
    <cellStyle name="合計 2 3 4 2 3 3 4" xfId="38041"/>
    <cellStyle name="合計 2 3 4 2 3 4" xfId="38042"/>
    <cellStyle name="合計 2 3 4 2 3 4 2" xfId="38043"/>
    <cellStyle name="合計 2 3 4 2 3 4 2 2" xfId="38044"/>
    <cellStyle name="合計 2 3 4 2 3 4 3" xfId="38045"/>
    <cellStyle name="合計 2 3 4 2 3 5" xfId="38046"/>
    <cellStyle name="合計 2 3 4 2 3 5 2" xfId="38047"/>
    <cellStyle name="合計 2 3 4 2 3 6" xfId="38048"/>
    <cellStyle name="合計 2 3 4 2 4" xfId="38049"/>
    <cellStyle name="合計 2 3 4 2 4 2" xfId="38050"/>
    <cellStyle name="合計 2 3 4 2 4 2 2" xfId="38051"/>
    <cellStyle name="合計 2 3 4 2 4 2 2 2" xfId="38052"/>
    <cellStyle name="合計 2 3 4 2 4 2 3" xfId="38053"/>
    <cellStyle name="合計 2 3 4 2 4 2 3 2" xfId="38054"/>
    <cellStyle name="合計 2 3 4 2 4 2 4" xfId="38055"/>
    <cellStyle name="合計 2 3 4 2 4 3" xfId="38056"/>
    <cellStyle name="合計 2 3 4 2 4 3 2" xfId="38057"/>
    <cellStyle name="合計 2 3 4 2 4 3 2 2" xfId="38058"/>
    <cellStyle name="合計 2 3 4 2 4 3 3" xfId="38059"/>
    <cellStyle name="合計 2 3 4 2 4 4" xfId="38060"/>
    <cellStyle name="合計 2 3 4 2 4 4 2" xfId="38061"/>
    <cellStyle name="合計 2 3 4 2 4 5" xfId="38062"/>
    <cellStyle name="合計 2 3 4 2 5" xfId="38063"/>
    <cellStyle name="合計 2 3 4 2 5 2" xfId="38064"/>
    <cellStyle name="合計 2 3 4 2 5 2 2" xfId="38065"/>
    <cellStyle name="合計 2 3 4 2 5 3" xfId="38066"/>
    <cellStyle name="合計 2 3 4 2 5 3 2" xfId="38067"/>
    <cellStyle name="合計 2 3 4 2 5 4" xfId="38068"/>
    <cellStyle name="合計 2 3 4 2 6" xfId="38069"/>
    <cellStyle name="合計 2 3 4 2 6 2" xfId="38070"/>
    <cellStyle name="合計 2 3 4 2 6 2 2" xfId="38071"/>
    <cellStyle name="合計 2 3 4 2 6 3" xfId="38072"/>
    <cellStyle name="合計 2 3 4 2 7" xfId="38073"/>
    <cellStyle name="合計 2 3 4 2 7 2" xfId="38074"/>
    <cellStyle name="合計 2 3 4 2 8" xfId="38075"/>
    <cellStyle name="合計 2 3 4 3" xfId="38076"/>
    <cellStyle name="合計 2 3 4 3 2" xfId="38077"/>
    <cellStyle name="合計 2 3 4 3 2 2" xfId="38078"/>
    <cellStyle name="合計 2 3 4 3 2 2 2" xfId="38079"/>
    <cellStyle name="合計 2 3 4 3 2 2 2 2" xfId="38080"/>
    <cellStyle name="合計 2 3 4 3 2 2 2 2 2" xfId="38081"/>
    <cellStyle name="合計 2 3 4 3 2 2 2 3" xfId="38082"/>
    <cellStyle name="合計 2 3 4 3 2 2 2 3 2" xfId="38083"/>
    <cellStyle name="合計 2 3 4 3 2 2 2 4" xfId="38084"/>
    <cellStyle name="合計 2 3 4 3 2 2 3" xfId="38085"/>
    <cellStyle name="合計 2 3 4 3 2 2 3 2" xfId="38086"/>
    <cellStyle name="合計 2 3 4 3 2 2 3 2 2" xfId="38087"/>
    <cellStyle name="合計 2 3 4 3 2 2 3 3" xfId="38088"/>
    <cellStyle name="合計 2 3 4 3 2 2 4" xfId="38089"/>
    <cellStyle name="合計 2 3 4 3 2 2 4 2" xfId="38090"/>
    <cellStyle name="合計 2 3 4 3 2 2 5" xfId="38091"/>
    <cellStyle name="合計 2 3 4 3 2 3" xfId="38092"/>
    <cellStyle name="合計 2 3 4 3 2 3 2" xfId="38093"/>
    <cellStyle name="合計 2 3 4 3 2 3 2 2" xfId="38094"/>
    <cellStyle name="合計 2 3 4 3 2 3 3" xfId="38095"/>
    <cellStyle name="合計 2 3 4 3 2 3 3 2" xfId="38096"/>
    <cellStyle name="合計 2 3 4 3 2 3 4" xfId="38097"/>
    <cellStyle name="合計 2 3 4 3 2 4" xfId="38098"/>
    <cellStyle name="合計 2 3 4 3 2 4 2" xfId="38099"/>
    <cellStyle name="合計 2 3 4 3 2 4 2 2" xfId="38100"/>
    <cellStyle name="合計 2 3 4 3 2 4 3" xfId="38101"/>
    <cellStyle name="合計 2 3 4 3 2 5" xfId="38102"/>
    <cellStyle name="合計 2 3 4 3 2 5 2" xfId="38103"/>
    <cellStyle name="合計 2 3 4 3 2 6" xfId="38104"/>
    <cellStyle name="合計 2 3 4 3 3" xfId="38105"/>
    <cellStyle name="合計 2 3 4 3 3 2" xfId="38106"/>
    <cellStyle name="合計 2 3 4 3 3 2 2" xfId="38107"/>
    <cellStyle name="合計 2 3 4 3 3 2 2 2" xfId="38108"/>
    <cellStyle name="合計 2 3 4 3 3 2 3" xfId="38109"/>
    <cellStyle name="合計 2 3 4 3 3 2 3 2" xfId="38110"/>
    <cellStyle name="合計 2 3 4 3 3 2 4" xfId="38111"/>
    <cellStyle name="合計 2 3 4 3 3 3" xfId="38112"/>
    <cellStyle name="合計 2 3 4 3 3 3 2" xfId="38113"/>
    <cellStyle name="合計 2 3 4 3 3 3 2 2" xfId="38114"/>
    <cellStyle name="合計 2 3 4 3 3 3 3" xfId="38115"/>
    <cellStyle name="合計 2 3 4 3 3 4" xfId="38116"/>
    <cellStyle name="合計 2 3 4 3 3 4 2" xfId="38117"/>
    <cellStyle name="合計 2 3 4 3 3 5" xfId="38118"/>
    <cellStyle name="合計 2 3 4 3 4" xfId="38119"/>
    <cellStyle name="合計 2 3 4 3 4 2" xfId="38120"/>
    <cellStyle name="合計 2 3 4 3 4 2 2" xfId="38121"/>
    <cellStyle name="合計 2 3 4 3 4 3" xfId="38122"/>
    <cellStyle name="合計 2 3 4 3 4 3 2" xfId="38123"/>
    <cellStyle name="合計 2 3 4 3 4 4" xfId="38124"/>
    <cellStyle name="合計 2 3 4 3 5" xfId="38125"/>
    <cellStyle name="合計 2 3 4 3 5 2" xfId="38126"/>
    <cellStyle name="合計 2 3 4 3 5 2 2" xfId="38127"/>
    <cellStyle name="合計 2 3 4 3 5 3" xfId="38128"/>
    <cellStyle name="合計 2 3 4 3 6" xfId="38129"/>
    <cellStyle name="合計 2 3 4 3 6 2" xfId="38130"/>
    <cellStyle name="合計 2 3 4 3 7" xfId="38131"/>
    <cellStyle name="合計 2 3 4 4" xfId="38132"/>
    <cellStyle name="合計 2 3 4 4 2" xfId="38133"/>
    <cellStyle name="合計 2 3 4 4 2 2" xfId="38134"/>
    <cellStyle name="合計 2 3 4 4 2 2 2" xfId="38135"/>
    <cellStyle name="合計 2 3 4 4 2 2 2 2" xfId="38136"/>
    <cellStyle name="合計 2 3 4 4 2 2 3" xfId="38137"/>
    <cellStyle name="合計 2 3 4 4 2 2 3 2" xfId="38138"/>
    <cellStyle name="合計 2 3 4 4 2 2 4" xfId="38139"/>
    <cellStyle name="合計 2 3 4 4 2 3" xfId="38140"/>
    <cellStyle name="合計 2 3 4 4 2 3 2" xfId="38141"/>
    <cellStyle name="合計 2 3 4 4 2 3 2 2" xfId="38142"/>
    <cellStyle name="合計 2 3 4 4 2 3 3" xfId="38143"/>
    <cellStyle name="合計 2 3 4 4 2 4" xfId="38144"/>
    <cellStyle name="合計 2 3 4 4 2 4 2" xfId="38145"/>
    <cellStyle name="合計 2 3 4 4 2 5" xfId="38146"/>
    <cellStyle name="合計 2 3 4 4 3" xfId="38147"/>
    <cellStyle name="合計 2 3 4 4 3 2" xfId="38148"/>
    <cellStyle name="合計 2 3 4 4 3 2 2" xfId="38149"/>
    <cellStyle name="合計 2 3 4 4 3 3" xfId="38150"/>
    <cellStyle name="合計 2 3 4 4 3 3 2" xfId="38151"/>
    <cellStyle name="合計 2 3 4 4 3 4" xfId="38152"/>
    <cellStyle name="合計 2 3 4 4 4" xfId="38153"/>
    <cellStyle name="合計 2 3 4 4 4 2" xfId="38154"/>
    <cellStyle name="合計 2 3 4 4 4 2 2" xfId="38155"/>
    <cellStyle name="合計 2 3 4 4 4 3" xfId="38156"/>
    <cellStyle name="合計 2 3 4 4 5" xfId="38157"/>
    <cellStyle name="合計 2 3 4 4 5 2" xfId="38158"/>
    <cellStyle name="合計 2 3 4 4 6" xfId="38159"/>
    <cellStyle name="合計 2 3 4 5" xfId="38160"/>
    <cellStyle name="合計 2 3 4 5 2" xfId="38161"/>
    <cellStyle name="合計 2 3 4 5 2 2" xfId="38162"/>
    <cellStyle name="合計 2 3 4 5 2 2 2" xfId="38163"/>
    <cellStyle name="合計 2 3 4 5 2 3" xfId="38164"/>
    <cellStyle name="合計 2 3 4 5 2 3 2" xfId="38165"/>
    <cellStyle name="合計 2 3 4 5 2 4" xfId="38166"/>
    <cellStyle name="合計 2 3 4 5 3" xfId="38167"/>
    <cellStyle name="合計 2 3 4 5 3 2" xfId="38168"/>
    <cellStyle name="合計 2 3 4 5 3 2 2" xfId="38169"/>
    <cellStyle name="合計 2 3 4 5 3 3" xfId="38170"/>
    <cellStyle name="合計 2 3 4 5 4" xfId="38171"/>
    <cellStyle name="合計 2 3 4 5 4 2" xfId="38172"/>
    <cellStyle name="合計 2 3 4 5 5" xfId="38173"/>
    <cellStyle name="合計 2 3 4 6" xfId="38174"/>
    <cellStyle name="合計 2 3 4 6 2" xfId="38175"/>
    <cellStyle name="合計 2 3 4 6 2 2" xfId="38176"/>
    <cellStyle name="合計 2 3 4 6 3" xfId="38177"/>
    <cellStyle name="合計 2 3 4 6 3 2" xfId="38178"/>
    <cellStyle name="合計 2 3 4 6 4" xfId="38179"/>
    <cellStyle name="合計 2 3 4 7" xfId="38180"/>
    <cellStyle name="合計 2 3 4 7 2" xfId="38181"/>
    <cellStyle name="合計 2 3 4 7 2 2" xfId="38182"/>
    <cellStyle name="合計 2 3 4 7 3" xfId="38183"/>
    <cellStyle name="合計 2 3 4 8" xfId="38184"/>
    <cellStyle name="合計 2 3 4 8 2" xfId="38185"/>
    <cellStyle name="合計 2 3 4 9" xfId="38186"/>
    <cellStyle name="合計 2 3 5" xfId="38187"/>
    <cellStyle name="合計 2 3 5 2" xfId="38188"/>
    <cellStyle name="合計 2 3 5 2 2" xfId="38189"/>
    <cellStyle name="合計 2 3 5 2 2 2" xfId="38190"/>
    <cellStyle name="合計 2 3 5 2 2 2 2" xfId="38191"/>
    <cellStyle name="合計 2 3 5 2 2 2 2 2" xfId="38192"/>
    <cellStyle name="合計 2 3 5 2 2 2 2 2 2" xfId="38193"/>
    <cellStyle name="合計 2 3 5 2 2 2 2 3" xfId="38194"/>
    <cellStyle name="合計 2 3 5 2 2 2 2 3 2" xfId="38195"/>
    <cellStyle name="合計 2 3 5 2 2 2 2 4" xfId="38196"/>
    <cellStyle name="合計 2 3 5 2 2 2 3" xfId="38197"/>
    <cellStyle name="合計 2 3 5 2 2 2 3 2" xfId="38198"/>
    <cellStyle name="合計 2 3 5 2 2 2 3 2 2" xfId="38199"/>
    <cellStyle name="合計 2 3 5 2 2 2 3 3" xfId="38200"/>
    <cellStyle name="合計 2 3 5 2 2 2 4" xfId="38201"/>
    <cellStyle name="合計 2 3 5 2 2 2 4 2" xfId="38202"/>
    <cellStyle name="合計 2 3 5 2 2 2 5" xfId="38203"/>
    <cellStyle name="合計 2 3 5 2 2 3" xfId="38204"/>
    <cellStyle name="合計 2 3 5 2 2 3 2" xfId="38205"/>
    <cellStyle name="合計 2 3 5 2 2 3 2 2" xfId="38206"/>
    <cellStyle name="合計 2 3 5 2 2 3 3" xfId="38207"/>
    <cellStyle name="合計 2 3 5 2 2 3 3 2" xfId="38208"/>
    <cellStyle name="合計 2 3 5 2 2 3 4" xfId="38209"/>
    <cellStyle name="合計 2 3 5 2 2 4" xfId="38210"/>
    <cellStyle name="合計 2 3 5 2 2 4 2" xfId="38211"/>
    <cellStyle name="合計 2 3 5 2 2 4 2 2" xfId="38212"/>
    <cellStyle name="合計 2 3 5 2 2 4 3" xfId="38213"/>
    <cellStyle name="合計 2 3 5 2 2 5" xfId="38214"/>
    <cellStyle name="合計 2 3 5 2 2 5 2" xfId="38215"/>
    <cellStyle name="合計 2 3 5 2 2 6" xfId="38216"/>
    <cellStyle name="合計 2 3 5 2 3" xfId="38217"/>
    <cellStyle name="合計 2 3 5 2 3 2" xfId="38218"/>
    <cellStyle name="合計 2 3 5 2 3 2 2" xfId="38219"/>
    <cellStyle name="合計 2 3 5 2 3 2 2 2" xfId="38220"/>
    <cellStyle name="合計 2 3 5 2 3 2 3" xfId="38221"/>
    <cellStyle name="合計 2 3 5 2 3 2 3 2" xfId="38222"/>
    <cellStyle name="合計 2 3 5 2 3 2 4" xfId="38223"/>
    <cellStyle name="合計 2 3 5 2 3 3" xfId="38224"/>
    <cellStyle name="合計 2 3 5 2 3 3 2" xfId="38225"/>
    <cellStyle name="合計 2 3 5 2 3 3 2 2" xfId="38226"/>
    <cellStyle name="合計 2 3 5 2 3 3 3" xfId="38227"/>
    <cellStyle name="合計 2 3 5 2 3 4" xfId="38228"/>
    <cellStyle name="合計 2 3 5 2 3 4 2" xfId="38229"/>
    <cellStyle name="合計 2 3 5 2 3 5" xfId="38230"/>
    <cellStyle name="合計 2 3 5 2 4" xfId="38231"/>
    <cellStyle name="合計 2 3 5 2 4 2" xfId="38232"/>
    <cellStyle name="合計 2 3 5 2 4 2 2" xfId="38233"/>
    <cellStyle name="合計 2 3 5 2 4 3" xfId="38234"/>
    <cellStyle name="合計 2 3 5 2 4 3 2" xfId="38235"/>
    <cellStyle name="合計 2 3 5 2 4 4" xfId="38236"/>
    <cellStyle name="合計 2 3 5 2 5" xfId="38237"/>
    <cellStyle name="合計 2 3 5 2 5 2" xfId="38238"/>
    <cellStyle name="合計 2 3 5 2 5 2 2" xfId="38239"/>
    <cellStyle name="合計 2 3 5 2 5 3" xfId="38240"/>
    <cellStyle name="合計 2 3 5 2 6" xfId="38241"/>
    <cellStyle name="合計 2 3 5 2 6 2" xfId="38242"/>
    <cellStyle name="合計 2 3 5 2 7" xfId="38243"/>
    <cellStyle name="合計 2 3 5 3" xfId="38244"/>
    <cellStyle name="合計 2 3 5 3 2" xfId="38245"/>
    <cellStyle name="合計 2 3 5 3 2 2" xfId="38246"/>
    <cellStyle name="合計 2 3 5 3 2 2 2" xfId="38247"/>
    <cellStyle name="合計 2 3 5 3 2 2 2 2" xfId="38248"/>
    <cellStyle name="合計 2 3 5 3 2 2 3" xfId="38249"/>
    <cellStyle name="合計 2 3 5 3 2 2 3 2" xfId="38250"/>
    <cellStyle name="合計 2 3 5 3 2 2 4" xfId="38251"/>
    <cellStyle name="合計 2 3 5 3 2 3" xfId="38252"/>
    <cellStyle name="合計 2 3 5 3 2 3 2" xfId="38253"/>
    <cellStyle name="合計 2 3 5 3 2 3 2 2" xfId="38254"/>
    <cellStyle name="合計 2 3 5 3 2 3 3" xfId="38255"/>
    <cellStyle name="合計 2 3 5 3 2 4" xfId="38256"/>
    <cellStyle name="合計 2 3 5 3 2 4 2" xfId="38257"/>
    <cellStyle name="合計 2 3 5 3 2 5" xfId="38258"/>
    <cellStyle name="合計 2 3 5 3 3" xfId="38259"/>
    <cellStyle name="合計 2 3 5 3 3 2" xfId="38260"/>
    <cellStyle name="合計 2 3 5 3 3 2 2" xfId="38261"/>
    <cellStyle name="合計 2 3 5 3 3 3" xfId="38262"/>
    <cellStyle name="合計 2 3 5 3 3 3 2" xfId="38263"/>
    <cellStyle name="合計 2 3 5 3 3 4" xfId="38264"/>
    <cellStyle name="合計 2 3 5 3 4" xfId="38265"/>
    <cellStyle name="合計 2 3 5 3 4 2" xfId="38266"/>
    <cellStyle name="合計 2 3 5 3 4 2 2" xfId="38267"/>
    <cellStyle name="合計 2 3 5 3 4 3" xfId="38268"/>
    <cellStyle name="合計 2 3 5 3 5" xfId="38269"/>
    <cellStyle name="合計 2 3 5 3 5 2" xfId="38270"/>
    <cellStyle name="合計 2 3 5 3 6" xfId="38271"/>
    <cellStyle name="合計 2 3 5 4" xfId="38272"/>
    <cellStyle name="合計 2 3 5 4 2" xfId="38273"/>
    <cellStyle name="合計 2 3 5 4 2 2" xfId="38274"/>
    <cellStyle name="合計 2 3 5 4 2 2 2" xfId="38275"/>
    <cellStyle name="合計 2 3 5 4 2 3" xfId="38276"/>
    <cellStyle name="合計 2 3 5 4 2 3 2" xfId="38277"/>
    <cellStyle name="合計 2 3 5 4 2 4" xfId="38278"/>
    <cellStyle name="合計 2 3 5 4 3" xfId="38279"/>
    <cellStyle name="合計 2 3 5 4 3 2" xfId="38280"/>
    <cellStyle name="合計 2 3 5 4 3 2 2" xfId="38281"/>
    <cellStyle name="合計 2 3 5 4 3 3" xfId="38282"/>
    <cellStyle name="合計 2 3 5 4 4" xfId="38283"/>
    <cellStyle name="合計 2 3 5 4 4 2" xfId="38284"/>
    <cellStyle name="合計 2 3 5 4 5" xfId="38285"/>
    <cellStyle name="合計 2 3 5 5" xfId="38286"/>
    <cellStyle name="合計 2 3 5 5 2" xfId="38287"/>
    <cellStyle name="合計 2 3 5 5 2 2" xfId="38288"/>
    <cellStyle name="合計 2 3 5 5 3" xfId="38289"/>
    <cellStyle name="合計 2 3 5 5 3 2" xfId="38290"/>
    <cellStyle name="合計 2 3 5 5 4" xfId="38291"/>
    <cellStyle name="合計 2 3 5 6" xfId="38292"/>
    <cellStyle name="合計 2 3 5 6 2" xfId="38293"/>
    <cellStyle name="合計 2 3 5 6 2 2" xfId="38294"/>
    <cellStyle name="合計 2 3 5 6 3" xfId="38295"/>
    <cellStyle name="合計 2 3 5 7" xfId="38296"/>
    <cellStyle name="合計 2 3 5 7 2" xfId="38297"/>
    <cellStyle name="合計 2 3 5 8" xfId="38298"/>
    <cellStyle name="合計 2 3 6" xfId="38299"/>
    <cellStyle name="合計 2 3 6 2" xfId="38300"/>
    <cellStyle name="合計 2 3 6 2 2" xfId="38301"/>
    <cellStyle name="合計 2 3 6 2 2 2" xfId="38302"/>
    <cellStyle name="合計 2 3 6 2 2 2 2" xfId="38303"/>
    <cellStyle name="合計 2 3 6 2 2 2 2 2" xfId="38304"/>
    <cellStyle name="合計 2 3 6 2 2 2 3" xfId="38305"/>
    <cellStyle name="合計 2 3 6 2 2 2 3 2" xfId="38306"/>
    <cellStyle name="合計 2 3 6 2 2 2 4" xfId="38307"/>
    <cellStyle name="合計 2 3 6 2 2 3" xfId="38308"/>
    <cellStyle name="合計 2 3 6 2 2 3 2" xfId="38309"/>
    <cellStyle name="合計 2 3 6 2 2 3 2 2" xfId="38310"/>
    <cellStyle name="合計 2 3 6 2 2 3 3" xfId="38311"/>
    <cellStyle name="合計 2 3 6 2 2 4" xfId="38312"/>
    <cellStyle name="合計 2 3 6 2 2 4 2" xfId="38313"/>
    <cellStyle name="合計 2 3 6 2 2 5" xfId="38314"/>
    <cellStyle name="合計 2 3 6 2 3" xfId="38315"/>
    <cellStyle name="合計 2 3 6 2 3 2" xfId="38316"/>
    <cellStyle name="合計 2 3 6 2 3 2 2" xfId="38317"/>
    <cellStyle name="合計 2 3 6 2 3 3" xfId="38318"/>
    <cellStyle name="合計 2 3 6 2 3 3 2" xfId="38319"/>
    <cellStyle name="合計 2 3 6 2 3 4" xfId="38320"/>
    <cellStyle name="合計 2 3 6 2 4" xfId="38321"/>
    <cellStyle name="合計 2 3 6 2 4 2" xfId="38322"/>
    <cellStyle name="合計 2 3 6 2 4 2 2" xfId="38323"/>
    <cellStyle name="合計 2 3 6 2 4 3" xfId="38324"/>
    <cellStyle name="合計 2 3 6 2 5" xfId="38325"/>
    <cellStyle name="合計 2 3 6 2 5 2" xfId="38326"/>
    <cellStyle name="合計 2 3 6 2 6" xfId="38327"/>
    <cellStyle name="合計 2 3 6 3" xfId="38328"/>
    <cellStyle name="合計 2 3 6 3 2" xfId="38329"/>
    <cellStyle name="合計 2 3 6 3 2 2" xfId="38330"/>
    <cellStyle name="合計 2 3 6 3 2 2 2" xfId="38331"/>
    <cellStyle name="合計 2 3 6 3 2 3" xfId="38332"/>
    <cellStyle name="合計 2 3 6 3 2 3 2" xfId="38333"/>
    <cellStyle name="合計 2 3 6 3 2 4" xfId="38334"/>
    <cellStyle name="合計 2 3 6 3 3" xfId="38335"/>
    <cellStyle name="合計 2 3 6 3 3 2" xfId="38336"/>
    <cellStyle name="合計 2 3 6 3 3 2 2" xfId="38337"/>
    <cellStyle name="合計 2 3 6 3 3 3" xfId="38338"/>
    <cellStyle name="合計 2 3 6 3 4" xfId="38339"/>
    <cellStyle name="合計 2 3 6 3 4 2" xfId="38340"/>
    <cellStyle name="合計 2 3 6 3 5" xfId="38341"/>
    <cellStyle name="合計 2 3 6 4" xfId="38342"/>
    <cellStyle name="合計 2 3 6 4 2" xfId="38343"/>
    <cellStyle name="合計 2 3 6 4 2 2" xfId="38344"/>
    <cellStyle name="合計 2 3 6 4 3" xfId="38345"/>
    <cellStyle name="合計 2 3 6 4 3 2" xfId="38346"/>
    <cellStyle name="合計 2 3 6 4 4" xfId="38347"/>
    <cellStyle name="合計 2 3 6 5" xfId="38348"/>
    <cellStyle name="合計 2 3 6 5 2" xfId="38349"/>
    <cellStyle name="合計 2 3 6 5 2 2" xfId="38350"/>
    <cellStyle name="合計 2 3 6 5 3" xfId="38351"/>
    <cellStyle name="合計 2 3 6 6" xfId="38352"/>
    <cellStyle name="合計 2 3 6 6 2" xfId="38353"/>
    <cellStyle name="合計 2 3 6 7" xfId="38354"/>
    <cellStyle name="合計 2 3 7" xfId="38355"/>
    <cellStyle name="合計 2 3 7 2" xfId="38356"/>
    <cellStyle name="合計 2 3 7 2 2" xfId="38357"/>
    <cellStyle name="合計 2 3 7 2 2 2" xfId="38358"/>
    <cellStyle name="合計 2 3 7 2 2 2 2" xfId="38359"/>
    <cellStyle name="合計 2 3 7 2 2 3" xfId="38360"/>
    <cellStyle name="合計 2 3 7 2 2 3 2" xfId="38361"/>
    <cellStyle name="合計 2 3 7 2 2 4" xfId="38362"/>
    <cellStyle name="合計 2 3 7 2 3" xfId="38363"/>
    <cellStyle name="合計 2 3 7 2 3 2" xfId="38364"/>
    <cellStyle name="合計 2 3 7 2 3 2 2" xfId="38365"/>
    <cellStyle name="合計 2 3 7 2 3 3" xfId="38366"/>
    <cellStyle name="合計 2 3 7 2 4" xfId="38367"/>
    <cellStyle name="合計 2 3 7 2 4 2" xfId="38368"/>
    <cellStyle name="合計 2 3 7 2 5" xfId="38369"/>
    <cellStyle name="合計 2 3 7 3" xfId="38370"/>
    <cellStyle name="合計 2 3 7 3 2" xfId="38371"/>
    <cellStyle name="合計 2 3 7 3 2 2" xfId="38372"/>
    <cellStyle name="合計 2 3 7 3 3" xfId="38373"/>
    <cellStyle name="合計 2 3 7 3 3 2" xfId="38374"/>
    <cellStyle name="合計 2 3 7 3 4" xfId="38375"/>
    <cellStyle name="合計 2 3 7 4" xfId="38376"/>
    <cellStyle name="合計 2 3 7 4 2" xfId="38377"/>
    <cellStyle name="合計 2 3 7 4 2 2" xfId="38378"/>
    <cellStyle name="合計 2 3 7 4 3" xfId="38379"/>
    <cellStyle name="合計 2 3 7 5" xfId="38380"/>
    <cellStyle name="合計 2 3 7 5 2" xfId="38381"/>
    <cellStyle name="合計 2 3 7 6" xfId="38382"/>
    <cellStyle name="合計 2 3 8" xfId="38383"/>
    <cellStyle name="合計 2 3 8 2" xfId="38384"/>
    <cellStyle name="合計 2 3 8 2 2" xfId="38385"/>
    <cellStyle name="合計 2 3 8 2 2 2" xfId="38386"/>
    <cellStyle name="合計 2 3 8 2 3" xfId="38387"/>
    <cellStyle name="合計 2 3 8 2 3 2" xfId="38388"/>
    <cellStyle name="合計 2 3 8 2 4" xfId="38389"/>
    <cellStyle name="合計 2 3 8 3" xfId="38390"/>
    <cellStyle name="合計 2 3 8 3 2" xfId="38391"/>
    <cellStyle name="合計 2 3 8 3 2 2" xfId="38392"/>
    <cellStyle name="合計 2 3 8 3 3" xfId="38393"/>
    <cellStyle name="合計 2 3 8 4" xfId="38394"/>
    <cellStyle name="合計 2 3 8 4 2" xfId="38395"/>
    <cellStyle name="合計 2 3 8 5" xfId="38396"/>
    <cellStyle name="合計 2 3 9" xfId="38397"/>
    <cellStyle name="合計 2 3 9 2" xfId="38398"/>
    <cellStyle name="合計 2 3 9 2 2" xfId="38399"/>
    <cellStyle name="合計 2 3 9 3" xfId="38400"/>
    <cellStyle name="合計 2 3 9 3 2" xfId="38401"/>
    <cellStyle name="合計 2 3 9 4" xfId="38402"/>
    <cellStyle name="合計 2 4" xfId="77"/>
    <cellStyle name="合計 2 4 10" xfId="38403"/>
    <cellStyle name="合計 2 4 2" xfId="78"/>
    <cellStyle name="合計 2 4 2 2" xfId="79"/>
    <cellStyle name="合計 2 4 2 2 2" xfId="38404"/>
    <cellStyle name="合計 2 4 2 2 2 2" xfId="38405"/>
    <cellStyle name="合計 2 4 2 2 2 2 2" xfId="38406"/>
    <cellStyle name="合計 2 4 2 2 2 2 2 2" xfId="38407"/>
    <cellStyle name="合計 2 4 2 2 2 2 2 2 2" xfId="38408"/>
    <cellStyle name="合計 2 4 2 2 2 2 2 2 2 2" xfId="38409"/>
    <cellStyle name="合計 2 4 2 2 2 2 2 2 3" xfId="38410"/>
    <cellStyle name="合計 2 4 2 2 2 2 2 2 3 2" xfId="38411"/>
    <cellStyle name="合計 2 4 2 2 2 2 2 2 4" xfId="38412"/>
    <cellStyle name="合計 2 4 2 2 2 2 2 3" xfId="38413"/>
    <cellStyle name="合計 2 4 2 2 2 2 2 3 2" xfId="38414"/>
    <cellStyle name="合計 2 4 2 2 2 2 2 3 2 2" xfId="38415"/>
    <cellStyle name="合計 2 4 2 2 2 2 2 3 3" xfId="38416"/>
    <cellStyle name="合計 2 4 2 2 2 2 2 4" xfId="38417"/>
    <cellStyle name="合計 2 4 2 2 2 2 2 4 2" xfId="38418"/>
    <cellStyle name="合計 2 4 2 2 2 2 2 5" xfId="38419"/>
    <cellStyle name="合計 2 4 2 2 2 2 3" xfId="38420"/>
    <cellStyle name="合計 2 4 2 2 2 2 3 2" xfId="38421"/>
    <cellStyle name="合計 2 4 2 2 2 2 3 2 2" xfId="38422"/>
    <cellStyle name="合計 2 4 2 2 2 2 3 3" xfId="38423"/>
    <cellStyle name="合計 2 4 2 2 2 2 3 3 2" xfId="38424"/>
    <cellStyle name="合計 2 4 2 2 2 2 3 4" xfId="38425"/>
    <cellStyle name="合計 2 4 2 2 2 2 4" xfId="38426"/>
    <cellStyle name="合計 2 4 2 2 2 2 4 2" xfId="38427"/>
    <cellStyle name="合計 2 4 2 2 2 2 4 2 2" xfId="38428"/>
    <cellStyle name="合計 2 4 2 2 2 2 4 3" xfId="38429"/>
    <cellStyle name="合計 2 4 2 2 2 2 5" xfId="38430"/>
    <cellStyle name="合計 2 4 2 2 2 2 5 2" xfId="38431"/>
    <cellStyle name="合計 2 4 2 2 2 2 6" xfId="38432"/>
    <cellStyle name="合計 2 4 2 2 2 3" xfId="38433"/>
    <cellStyle name="合計 2 4 2 2 2 3 2" xfId="38434"/>
    <cellStyle name="合計 2 4 2 2 2 3 2 2" xfId="38435"/>
    <cellStyle name="合計 2 4 2 2 2 3 2 2 2" xfId="38436"/>
    <cellStyle name="合計 2 4 2 2 2 3 2 3" xfId="38437"/>
    <cellStyle name="合計 2 4 2 2 2 3 2 3 2" xfId="38438"/>
    <cellStyle name="合計 2 4 2 2 2 3 2 4" xfId="38439"/>
    <cellStyle name="合計 2 4 2 2 2 3 3" xfId="38440"/>
    <cellStyle name="合計 2 4 2 2 2 3 3 2" xfId="38441"/>
    <cellStyle name="合計 2 4 2 2 2 3 3 2 2" xfId="38442"/>
    <cellStyle name="合計 2 4 2 2 2 3 3 3" xfId="38443"/>
    <cellStyle name="合計 2 4 2 2 2 3 4" xfId="38444"/>
    <cellStyle name="合計 2 4 2 2 2 3 4 2" xfId="38445"/>
    <cellStyle name="合計 2 4 2 2 2 3 5" xfId="38446"/>
    <cellStyle name="合計 2 4 2 2 2 4" xfId="38447"/>
    <cellStyle name="合計 2 4 2 2 2 4 2" xfId="38448"/>
    <cellStyle name="合計 2 4 2 2 2 4 2 2" xfId="38449"/>
    <cellStyle name="合計 2 4 2 2 2 4 3" xfId="38450"/>
    <cellStyle name="合計 2 4 2 2 2 4 3 2" xfId="38451"/>
    <cellStyle name="合計 2 4 2 2 2 4 4" xfId="38452"/>
    <cellStyle name="合計 2 4 2 2 2 5" xfId="38453"/>
    <cellStyle name="合計 2 4 2 2 2 5 2" xfId="38454"/>
    <cellStyle name="合計 2 4 2 2 2 5 2 2" xfId="38455"/>
    <cellStyle name="合計 2 4 2 2 2 5 3" xfId="38456"/>
    <cellStyle name="合計 2 4 2 2 2 6" xfId="38457"/>
    <cellStyle name="合計 2 4 2 2 2 6 2" xfId="38458"/>
    <cellStyle name="合計 2 4 2 2 2 7" xfId="38459"/>
    <cellStyle name="合計 2 4 2 2 3" xfId="38460"/>
    <cellStyle name="合計 2 4 2 2 3 2" xfId="38461"/>
    <cellStyle name="合計 2 4 2 2 3 2 2" xfId="38462"/>
    <cellStyle name="合計 2 4 2 2 3 2 2 2" xfId="38463"/>
    <cellStyle name="合計 2 4 2 2 3 2 2 2 2" xfId="38464"/>
    <cellStyle name="合計 2 4 2 2 3 2 2 3" xfId="38465"/>
    <cellStyle name="合計 2 4 2 2 3 2 2 3 2" xfId="38466"/>
    <cellStyle name="合計 2 4 2 2 3 2 2 4" xfId="38467"/>
    <cellStyle name="合計 2 4 2 2 3 2 3" xfId="38468"/>
    <cellStyle name="合計 2 4 2 2 3 2 3 2" xfId="38469"/>
    <cellStyle name="合計 2 4 2 2 3 2 3 2 2" xfId="38470"/>
    <cellStyle name="合計 2 4 2 2 3 2 3 3" xfId="38471"/>
    <cellStyle name="合計 2 4 2 2 3 2 4" xfId="38472"/>
    <cellStyle name="合計 2 4 2 2 3 2 4 2" xfId="38473"/>
    <cellStyle name="合計 2 4 2 2 3 2 5" xfId="38474"/>
    <cellStyle name="合計 2 4 2 2 3 3" xfId="38475"/>
    <cellStyle name="合計 2 4 2 2 3 3 2" xfId="38476"/>
    <cellStyle name="合計 2 4 2 2 3 3 2 2" xfId="38477"/>
    <cellStyle name="合計 2 4 2 2 3 3 3" xfId="38478"/>
    <cellStyle name="合計 2 4 2 2 3 3 3 2" xfId="38479"/>
    <cellStyle name="合計 2 4 2 2 3 3 4" xfId="38480"/>
    <cellStyle name="合計 2 4 2 2 3 4" xfId="38481"/>
    <cellStyle name="合計 2 4 2 2 3 4 2" xfId="38482"/>
    <cellStyle name="合計 2 4 2 2 3 4 2 2" xfId="38483"/>
    <cellStyle name="合計 2 4 2 2 3 4 3" xfId="38484"/>
    <cellStyle name="合計 2 4 2 2 3 5" xfId="38485"/>
    <cellStyle name="合計 2 4 2 2 3 5 2" xfId="38486"/>
    <cellStyle name="合計 2 4 2 2 3 6" xfId="38487"/>
    <cellStyle name="合計 2 4 2 2 4" xfId="38488"/>
    <cellStyle name="合計 2 4 2 2 4 2" xfId="38489"/>
    <cellStyle name="合計 2 4 2 2 4 2 2" xfId="38490"/>
    <cellStyle name="合計 2 4 2 2 4 2 2 2" xfId="38491"/>
    <cellStyle name="合計 2 4 2 2 4 2 3" xfId="38492"/>
    <cellStyle name="合計 2 4 2 2 4 2 3 2" xfId="38493"/>
    <cellStyle name="合計 2 4 2 2 4 2 4" xfId="38494"/>
    <cellStyle name="合計 2 4 2 2 4 3" xfId="38495"/>
    <cellStyle name="合計 2 4 2 2 4 3 2" xfId="38496"/>
    <cellStyle name="合計 2 4 2 2 4 3 2 2" xfId="38497"/>
    <cellStyle name="合計 2 4 2 2 4 3 3" xfId="38498"/>
    <cellStyle name="合計 2 4 2 2 4 4" xfId="38499"/>
    <cellStyle name="合計 2 4 2 2 4 4 2" xfId="38500"/>
    <cellStyle name="合計 2 4 2 2 4 5" xfId="38501"/>
    <cellStyle name="合計 2 4 2 2 5" xfId="38502"/>
    <cellStyle name="合計 2 4 2 2 5 2" xfId="38503"/>
    <cellStyle name="合計 2 4 2 2 5 2 2" xfId="38504"/>
    <cellStyle name="合計 2 4 2 2 5 3" xfId="38505"/>
    <cellStyle name="合計 2 4 2 2 5 3 2" xfId="38506"/>
    <cellStyle name="合計 2 4 2 2 5 4" xfId="38507"/>
    <cellStyle name="合計 2 4 2 2 6" xfId="38508"/>
    <cellStyle name="合計 2 4 2 2 6 2" xfId="38509"/>
    <cellStyle name="合計 2 4 2 2 6 2 2" xfId="38510"/>
    <cellStyle name="合計 2 4 2 2 6 3" xfId="38511"/>
    <cellStyle name="合計 2 4 2 2 7" xfId="38512"/>
    <cellStyle name="合計 2 4 2 2 7 2" xfId="38513"/>
    <cellStyle name="合計 2 4 2 2 8" xfId="38514"/>
    <cellStyle name="合計 2 4 2 3" xfId="38515"/>
    <cellStyle name="合計 2 4 2 3 2" xfId="38516"/>
    <cellStyle name="合計 2 4 2 3 2 2" xfId="38517"/>
    <cellStyle name="合計 2 4 2 3 2 2 2" xfId="38518"/>
    <cellStyle name="合計 2 4 2 3 2 2 2 2" xfId="38519"/>
    <cellStyle name="合計 2 4 2 3 2 2 2 2 2" xfId="38520"/>
    <cellStyle name="合計 2 4 2 3 2 2 2 3" xfId="38521"/>
    <cellStyle name="合計 2 4 2 3 2 2 2 3 2" xfId="38522"/>
    <cellStyle name="合計 2 4 2 3 2 2 2 4" xfId="38523"/>
    <cellStyle name="合計 2 4 2 3 2 2 3" xfId="38524"/>
    <cellStyle name="合計 2 4 2 3 2 2 3 2" xfId="38525"/>
    <cellStyle name="合計 2 4 2 3 2 2 3 2 2" xfId="38526"/>
    <cellStyle name="合計 2 4 2 3 2 2 3 3" xfId="38527"/>
    <cellStyle name="合計 2 4 2 3 2 2 4" xfId="38528"/>
    <cellStyle name="合計 2 4 2 3 2 2 4 2" xfId="38529"/>
    <cellStyle name="合計 2 4 2 3 2 2 5" xfId="38530"/>
    <cellStyle name="合計 2 4 2 3 2 3" xfId="38531"/>
    <cellStyle name="合計 2 4 2 3 2 3 2" xfId="38532"/>
    <cellStyle name="合計 2 4 2 3 2 3 2 2" xfId="38533"/>
    <cellStyle name="合計 2 4 2 3 2 3 3" xfId="38534"/>
    <cellStyle name="合計 2 4 2 3 2 3 3 2" xfId="38535"/>
    <cellStyle name="合計 2 4 2 3 2 3 4" xfId="38536"/>
    <cellStyle name="合計 2 4 2 3 2 4" xfId="38537"/>
    <cellStyle name="合計 2 4 2 3 2 4 2" xfId="38538"/>
    <cellStyle name="合計 2 4 2 3 2 4 2 2" xfId="38539"/>
    <cellStyle name="合計 2 4 2 3 2 4 3" xfId="38540"/>
    <cellStyle name="合計 2 4 2 3 2 5" xfId="38541"/>
    <cellStyle name="合計 2 4 2 3 2 5 2" xfId="38542"/>
    <cellStyle name="合計 2 4 2 3 2 6" xfId="38543"/>
    <cellStyle name="合計 2 4 2 3 3" xfId="38544"/>
    <cellStyle name="合計 2 4 2 3 3 2" xfId="38545"/>
    <cellStyle name="合計 2 4 2 3 3 2 2" xfId="38546"/>
    <cellStyle name="合計 2 4 2 3 3 2 2 2" xfId="38547"/>
    <cellStyle name="合計 2 4 2 3 3 2 3" xfId="38548"/>
    <cellStyle name="合計 2 4 2 3 3 2 3 2" xfId="38549"/>
    <cellStyle name="合計 2 4 2 3 3 2 4" xfId="38550"/>
    <cellStyle name="合計 2 4 2 3 3 3" xfId="38551"/>
    <cellStyle name="合計 2 4 2 3 3 3 2" xfId="38552"/>
    <cellStyle name="合計 2 4 2 3 3 3 2 2" xfId="38553"/>
    <cellStyle name="合計 2 4 2 3 3 3 3" xfId="38554"/>
    <cellStyle name="合計 2 4 2 3 3 4" xfId="38555"/>
    <cellStyle name="合計 2 4 2 3 3 4 2" xfId="38556"/>
    <cellStyle name="合計 2 4 2 3 3 5" xfId="38557"/>
    <cellStyle name="合計 2 4 2 3 4" xfId="38558"/>
    <cellStyle name="合計 2 4 2 3 4 2" xfId="38559"/>
    <cellStyle name="合計 2 4 2 3 4 2 2" xfId="38560"/>
    <cellStyle name="合計 2 4 2 3 4 3" xfId="38561"/>
    <cellStyle name="合計 2 4 2 3 4 3 2" xfId="38562"/>
    <cellStyle name="合計 2 4 2 3 4 4" xfId="38563"/>
    <cellStyle name="合計 2 4 2 3 5" xfId="38564"/>
    <cellStyle name="合計 2 4 2 3 5 2" xfId="38565"/>
    <cellStyle name="合計 2 4 2 3 5 2 2" xfId="38566"/>
    <cellStyle name="合計 2 4 2 3 5 3" xfId="38567"/>
    <cellStyle name="合計 2 4 2 3 6" xfId="38568"/>
    <cellStyle name="合計 2 4 2 3 6 2" xfId="38569"/>
    <cellStyle name="合計 2 4 2 3 7" xfId="38570"/>
    <cellStyle name="合計 2 4 2 4" xfId="38571"/>
    <cellStyle name="合計 2 4 2 4 2" xfId="38572"/>
    <cellStyle name="合計 2 4 2 4 2 2" xfId="38573"/>
    <cellStyle name="合計 2 4 2 4 2 2 2" xfId="38574"/>
    <cellStyle name="合計 2 4 2 4 2 2 2 2" xfId="38575"/>
    <cellStyle name="合計 2 4 2 4 2 2 3" xfId="38576"/>
    <cellStyle name="合計 2 4 2 4 2 2 3 2" xfId="38577"/>
    <cellStyle name="合計 2 4 2 4 2 2 4" xfId="38578"/>
    <cellStyle name="合計 2 4 2 4 2 3" xfId="38579"/>
    <cellStyle name="合計 2 4 2 4 2 3 2" xfId="38580"/>
    <cellStyle name="合計 2 4 2 4 2 3 2 2" xfId="38581"/>
    <cellStyle name="合計 2 4 2 4 2 3 3" xfId="38582"/>
    <cellStyle name="合計 2 4 2 4 2 4" xfId="38583"/>
    <cellStyle name="合計 2 4 2 4 2 4 2" xfId="38584"/>
    <cellStyle name="合計 2 4 2 4 2 5" xfId="38585"/>
    <cellStyle name="合計 2 4 2 4 3" xfId="38586"/>
    <cellStyle name="合計 2 4 2 4 3 2" xfId="38587"/>
    <cellStyle name="合計 2 4 2 4 3 2 2" xfId="38588"/>
    <cellStyle name="合計 2 4 2 4 3 3" xfId="38589"/>
    <cellStyle name="合計 2 4 2 4 3 3 2" xfId="38590"/>
    <cellStyle name="合計 2 4 2 4 3 4" xfId="38591"/>
    <cellStyle name="合計 2 4 2 4 4" xfId="38592"/>
    <cellStyle name="合計 2 4 2 4 4 2" xfId="38593"/>
    <cellStyle name="合計 2 4 2 4 4 2 2" xfId="38594"/>
    <cellStyle name="合計 2 4 2 4 4 3" xfId="38595"/>
    <cellStyle name="合計 2 4 2 4 5" xfId="38596"/>
    <cellStyle name="合計 2 4 2 4 5 2" xfId="38597"/>
    <cellStyle name="合計 2 4 2 4 6" xfId="38598"/>
    <cellStyle name="合計 2 4 2 5" xfId="38599"/>
    <cellStyle name="合計 2 4 2 5 2" xfId="38600"/>
    <cellStyle name="合計 2 4 2 5 2 2" xfId="38601"/>
    <cellStyle name="合計 2 4 2 5 2 2 2" xfId="38602"/>
    <cellStyle name="合計 2 4 2 5 2 3" xfId="38603"/>
    <cellStyle name="合計 2 4 2 5 2 3 2" xfId="38604"/>
    <cellStyle name="合計 2 4 2 5 2 4" xfId="38605"/>
    <cellStyle name="合計 2 4 2 5 3" xfId="38606"/>
    <cellStyle name="合計 2 4 2 5 3 2" xfId="38607"/>
    <cellStyle name="合計 2 4 2 5 3 2 2" xfId="38608"/>
    <cellStyle name="合計 2 4 2 5 3 3" xfId="38609"/>
    <cellStyle name="合計 2 4 2 5 4" xfId="38610"/>
    <cellStyle name="合計 2 4 2 5 4 2" xfId="38611"/>
    <cellStyle name="合計 2 4 2 5 5" xfId="38612"/>
    <cellStyle name="合計 2 4 2 6" xfId="38613"/>
    <cellStyle name="合計 2 4 2 6 2" xfId="38614"/>
    <cellStyle name="合計 2 4 2 6 2 2" xfId="38615"/>
    <cellStyle name="合計 2 4 2 6 3" xfId="38616"/>
    <cellStyle name="合計 2 4 2 6 3 2" xfId="38617"/>
    <cellStyle name="合計 2 4 2 6 4" xfId="38618"/>
    <cellStyle name="合計 2 4 2 7" xfId="38619"/>
    <cellStyle name="合計 2 4 2 7 2" xfId="38620"/>
    <cellStyle name="合計 2 4 2 7 2 2" xfId="38621"/>
    <cellStyle name="合計 2 4 2 7 3" xfId="38622"/>
    <cellStyle name="合計 2 4 2 8" xfId="38623"/>
    <cellStyle name="合計 2 4 2 8 2" xfId="38624"/>
    <cellStyle name="合計 2 4 2 9" xfId="38625"/>
    <cellStyle name="合計 2 4 3" xfId="80"/>
    <cellStyle name="合計 2 4 3 2" xfId="81"/>
    <cellStyle name="合計 2 4 3 2 2" xfId="38626"/>
    <cellStyle name="合計 2 4 3 2 2 2" xfId="38627"/>
    <cellStyle name="合計 2 4 3 2 2 2 2" xfId="38628"/>
    <cellStyle name="合計 2 4 3 2 2 2 2 2" xfId="38629"/>
    <cellStyle name="合計 2 4 3 2 2 2 2 2 2" xfId="38630"/>
    <cellStyle name="合計 2 4 3 2 2 2 2 3" xfId="38631"/>
    <cellStyle name="合計 2 4 3 2 2 2 2 3 2" xfId="38632"/>
    <cellStyle name="合計 2 4 3 2 2 2 2 4" xfId="38633"/>
    <cellStyle name="合計 2 4 3 2 2 2 3" xfId="38634"/>
    <cellStyle name="合計 2 4 3 2 2 2 3 2" xfId="38635"/>
    <cellStyle name="合計 2 4 3 2 2 2 3 2 2" xfId="38636"/>
    <cellStyle name="合計 2 4 3 2 2 2 3 3" xfId="38637"/>
    <cellStyle name="合計 2 4 3 2 2 2 4" xfId="38638"/>
    <cellStyle name="合計 2 4 3 2 2 2 4 2" xfId="38639"/>
    <cellStyle name="合計 2 4 3 2 2 2 5" xfId="38640"/>
    <cellStyle name="合計 2 4 3 2 2 3" xfId="38641"/>
    <cellStyle name="合計 2 4 3 2 2 3 2" xfId="38642"/>
    <cellStyle name="合計 2 4 3 2 2 3 2 2" xfId="38643"/>
    <cellStyle name="合計 2 4 3 2 2 3 3" xfId="38644"/>
    <cellStyle name="合計 2 4 3 2 2 3 3 2" xfId="38645"/>
    <cellStyle name="合計 2 4 3 2 2 3 4" xfId="38646"/>
    <cellStyle name="合計 2 4 3 2 2 4" xfId="38647"/>
    <cellStyle name="合計 2 4 3 2 2 4 2" xfId="38648"/>
    <cellStyle name="合計 2 4 3 2 2 4 2 2" xfId="38649"/>
    <cellStyle name="合計 2 4 3 2 2 4 3" xfId="38650"/>
    <cellStyle name="合計 2 4 3 2 2 5" xfId="38651"/>
    <cellStyle name="合計 2 4 3 2 2 5 2" xfId="38652"/>
    <cellStyle name="合計 2 4 3 2 2 6" xfId="38653"/>
    <cellStyle name="合計 2 4 3 2 3" xfId="38654"/>
    <cellStyle name="合計 2 4 3 2 3 2" xfId="38655"/>
    <cellStyle name="合計 2 4 3 2 3 2 2" xfId="38656"/>
    <cellStyle name="合計 2 4 3 2 3 2 2 2" xfId="38657"/>
    <cellStyle name="合計 2 4 3 2 3 2 3" xfId="38658"/>
    <cellStyle name="合計 2 4 3 2 3 2 3 2" xfId="38659"/>
    <cellStyle name="合計 2 4 3 2 3 2 4" xfId="38660"/>
    <cellStyle name="合計 2 4 3 2 3 3" xfId="38661"/>
    <cellStyle name="合計 2 4 3 2 3 3 2" xfId="38662"/>
    <cellStyle name="合計 2 4 3 2 3 3 2 2" xfId="38663"/>
    <cellStyle name="合計 2 4 3 2 3 3 3" xfId="38664"/>
    <cellStyle name="合計 2 4 3 2 3 4" xfId="38665"/>
    <cellStyle name="合計 2 4 3 2 3 4 2" xfId="38666"/>
    <cellStyle name="合計 2 4 3 2 3 5" xfId="38667"/>
    <cellStyle name="合計 2 4 3 2 4" xfId="38668"/>
    <cellStyle name="合計 2 4 3 2 4 2" xfId="38669"/>
    <cellStyle name="合計 2 4 3 2 4 2 2" xfId="38670"/>
    <cellStyle name="合計 2 4 3 2 4 3" xfId="38671"/>
    <cellStyle name="合計 2 4 3 2 4 3 2" xfId="38672"/>
    <cellStyle name="合計 2 4 3 2 4 4" xfId="38673"/>
    <cellStyle name="合計 2 4 3 2 5" xfId="38674"/>
    <cellStyle name="合計 2 4 3 2 5 2" xfId="38675"/>
    <cellStyle name="合計 2 4 3 2 5 2 2" xfId="38676"/>
    <cellStyle name="合計 2 4 3 2 5 3" xfId="38677"/>
    <cellStyle name="合計 2 4 3 2 6" xfId="38678"/>
    <cellStyle name="合計 2 4 3 2 6 2" xfId="38679"/>
    <cellStyle name="合計 2 4 3 2 7" xfId="38680"/>
    <cellStyle name="合計 2 4 3 3" xfId="38681"/>
    <cellStyle name="合計 2 4 3 3 2" xfId="38682"/>
    <cellStyle name="合計 2 4 3 3 2 2" xfId="38683"/>
    <cellStyle name="合計 2 4 3 3 2 2 2" xfId="38684"/>
    <cellStyle name="合計 2 4 3 3 2 2 2 2" xfId="38685"/>
    <cellStyle name="合計 2 4 3 3 2 2 3" xfId="38686"/>
    <cellStyle name="合計 2 4 3 3 2 2 3 2" xfId="38687"/>
    <cellStyle name="合計 2 4 3 3 2 2 4" xfId="38688"/>
    <cellStyle name="合計 2 4 3 3 2 3" xfId="38689"/>
    <cellStyle name="合計 2 4 3 3 2 3 2" xfId="38690"/>
    <cellStyle name="合計 2 4 3 3 2 3 2 2" xfId="38691"/>
    <cellStyle name="合計 2 4 3 3 2 3 3" xfId="38692"/>
    <cellStyle name="合計 2 4 3 3 2 4" xfId="38693"/>
    <cellStyle name="合計 2 4 3 3 2 4 2" xfId="38694"/>
    <cellStyle name="合計 2 4 3 3 2 5" xfId="38695"/>
    <cellStyle name="合計 2 4 3 3 3" xfId="38696"/>
    <cellStyle name="合計 2 4 3 3 3 2" xfId="38697"/>
    <cellStyle name="合計 2 4 3 3 3 2 2" xfId="38698"/>
    <cellStyle name="合計 2 4 3 3 3 3" xfId="38699"/>
    <cellStyle name="合計 2 4 3 3 3 3 2" xfId="38700"/>
    <cellStyle name="合計 2 4 3 3 3 4" xfId="38701"/>
    <cellStyle name="合計 2 4 3 3 4" xfId="38702"/>
    <cellStyle name="合計 2 4 3 3 4 2" xfId="38703"/>
    <cellStyle name="合計 2 4 3 3 4 2 2" xfId="38704"/>
    <cellStyle name="合計 2 4 3 3 4 3" xfId="38705"/>
    <cellStyle name="合計 2 4 3 3 5" xfId="38706"/>
    <cellStyle name="合計 2 4 3 3 5 2" xfId="38707"/>
    <cellStyle name="合計 2 4 3 3 6" xfId="38708"/>
    <cellStyle name="合計 2 4 3 4" xfId="38709"/>
    <cellStyle name="合計 2 4 3 4 2" xfId="38710"/>
    <cellStyle name="合計 2 4 3 4 2 2" xfId="38711"/>
    <cellStyle name="合計 2 4 3 4 2 2 2" xfId="38712"/>
    <cellStyle name="合計 2 4 3 4 2 3" xfId="38713"/>
    <cellStyle name="合計 2 4 3 4 2 3 2" xfId="38714"/>
    <cellStyle name="合計 2 4 3 4 2 4" xfId="38715"/>
    <cellStyle name="合計 2 4 3 4 3" xfId="38716"/>
    <cellStyle name="合計 2 4 3 4 3 2" xfId="38717"/>
    <cellStyle name="合計 2 4 3 4 3 2 2" xfId="38718"/>
    <cellStyle name="合計 2 4 3 4 3 3" xfId="38719"/>
    <cellStyle name="合計 2 4 3 4 4" xfId="38720"/>
    <cellStyle name="合計 2 4 3 4 4 2" xfId="38721"/>
    <cellStyle name="合計 2 4 3 4 5" xfId="38722"/>
    <cellStyle name="合計 2 4 3 5" xfId="38723"/>
    <cellStyle name="合計 2 4 3 5 2" xfId="38724"/>
    <cellStyle name="合計 2 4 3 5 2 2" xfId="38725"/>
    <cellStyle name="合計 2 4 3 5 3" xfId="38726"/>
    <cellStyle name="合計 2 4 3 5 3 2" xfId="38727"/>
    <cellStyle name="合計 2 4 3 5 4" xfId="38728"/>
    <cellStyle name="合計 2 4 3 6" xfId="38729"/>
    <cellStyle name="合計 2 4 3 6 2" xfId="38730"/>
    <cellStyle name="合計 2 4 3 6 2 2" xfId="38731"/>
    <cellStyle name="合計 2 4 3 6 3" xfId="38732"/>
    <cellStyle name="合計 2 4 3 7" xfId="38733"/>
    <cellStyle name="合計 2 4 3 7 2" xfId="38734"/>
    <cellStyle name="合計 2 4 3 8" xfId="38735"/>
    <cellStyle name="合計 2 4 4" xfId="82"/>
    <cellStyle name="合計 2 4 4 2" xfId="83"/>
    <cellStyle name="合計 2 4 4 2 2" xfId="38736"/>
    <cellStyle name="合計 2 4 4 2 2 2" xfId="38737"/>
    <cellStyle name="合計 2 4 4 2 2 2 2" xfId="38738"/>
    <cellStyle name="合計 2 4 4 2 2 2 2 2" xfId="38739"/>
    <cellStyle name="合計 2 4 4 2 2 2 3" xfId="38740"/>
    <cellStyle name="合計 2 4 4 2 2 2 3 2" xfId="38741"/>
    <cellStyle name="合計 2 4 4 2 2 2 4" xfId="38742"/>
    <cellStyle name="合計 2 4 4 2 2 3" xfId="38743"/>
    <cellStyle name="合計 2 4 4 2 2 3 2" xfId="38744"/>
    <cellStyle name="合計 2 4 4 2 2 3 2 2" xfId="38745"/>
    <cellStyle name="合計 2 4 4 2 2 3 3" xfId="38746"/>
    <cellStyle name="合計 2 4 4 2 2 4" xfId="38747"/>
    <cellStyle name="合計 2 4 4 2 2 4 2" xfId="38748"/>
    <cellStyle name="合計 2 4 4 2 2 5" xfId="38749"/>
    <cellStyle name="合計 2 4 4 2 3" xfId="38750"/>
    <cellStyle name="合計 2 4 4 2 3 2" xfId="38751"/>
    <cellStyle name="合計 2 4 4 2 3 2 2" xfId="38752"/>
    <cellStyle name="合計 2 4 4 2 3 3" xfId="38753"/>
    <cellStyle name="合計 2 4 4 2 3 3 2" xfId="38754"/>
    <cellStyle name="合計 2 4 4 2 3 4" xfId="38755"/>
    <cellStyle name="合計 2 4 4 2 4" xfId="38756"/>
    <cellStyle name="合計 2 4 4 2 4 2" xfId="38757"/>
    <cellStyle name="合計 2 4 4 2 4 2 2" xfId="38758"/>
    <cellStyle name="合計 2 4 4 2 4 3" xfId="38759"/>
    <cellStyle name="合計 2 4 4 2 5" xfId="38760"/>
    <cellStyle name="合計 2 4 4 2 5 2" xfId="38761"/>
    <cellStyle name="合計 2 4 4 2 6" xfId="38762"/>
    <cellStyle name="合計 2 4 4 3" xfId="38763"/>
    <cellStyle name="合計 2 4 4 3 2" xfId="38764"/>
    <cellStyle name="合計 2 4 4 3 2 2" xfId="38765"/>
    <cellStyle name="合計 2 4 4 3 2 2 2" xfId="38766"/>
    <cellStyle name="合計 2 4 4 3 2 3" xfId="38767"/>
    <cellStyle name="合計 2 4 4 3 2 3 2" xfId="38768"/>
    <cellStyle name="合計 2 4 4 3 2 4" xfId="38769"/>
    <cellStyle name="合計 2 4 4 3 3" xfId="38770"/>
    <cellStyle name="合計 2 4 4 3 3 2" xfId="38771"/>
    <cellStyle name="合計 2 4 4 3 3 2 2" xfId="38772"/>
    <cellStyle name="合計 2 4 4 3 3 3" xfId="38773"/>
    <cellStyle name="合計 2 4 4 3 4" xfId="38774"/>
    <cellStyle name="合計 2 4 4 3 4 2" xfId="38775"/>
    <cellStyle name="合計 2 4 4 3 5" xfId="38776"/>
    <cellStyle name="合計 2 4 4 4" xfId="38777"/>
    <cellStyle name="合計 2 4 4 4 2" xfId="38778"/>
    <cellStyle name="合計 2 4 4 4 2 2" xfId="38779"/>
    <cellStyle name="合計 2 4 4 4 3" xfId="38780"/>
    <cellStyle name="合計 2 4 4 4 3 2" xfId="38781"/>
    <cellStyle name="合計 2 4 4 4 4" xfId="38782"/>
    <cellStyle name="合計 2 4 4 5" xfId="38783"/>
    <cellStyle name="合計 2 4 4 5 2" xfId="38784"/>
    <cellStyle name="合計 2 4 4 5 2 2" xfId="38785"/>
    <cellStyle name="合計 2 4 4 5 3" xfId="38786"/>
    <cellStyle name="合計 2 4 4 6" xfId="38787"/>
    <cellStyle name="合計 2 4 4 6 2" xfId="38788"/>
    <cellStyle name="合計 2 4 4 7" xfId="38789"/>
    <cellStyle name="合計 2 4 5" xfId="84"/>
    <cellStyle name="合計 2 4 5 2" xfId="38790"/>
    <cellStyle name="合計 2 4 5 2 2" xfId="38791"/>
    <cellStyle name="合計 2 4 5 2 2 2" xfId="38792"/>
    <cellStyle name="合計 2 4 5 2 2 2 2" xfId="38793"/>
    <cellStyle name="合計 2 4 5 2 2 3" xfId="38794"/>
    <cellStyle name="合計 2 4 5 2 2 3 2" xfId="38795"/>
    <cellStyle name="合計 2 4 5 2 2 4" xfId="38796"/>
    <cellStyle name="合計 2 4 5 2 3" xfId="38797"/>
    <cellStyle name="合計 2 4 5 2 3 2" xfId="38798"/>
    <cellStyle name="合計 2 4 5 2 3 2 2" xfId="38799"/>
    <cellStyle name="合計 2 4 5 2 3 3" xfId="38800"/>
    <cellStyle name="合計 2 4 5 2 4" xfId="38801"/>
    <cellStyle name="合計 2 4 5 2 4 2" xfId="38802"/>
    <cellStyle name="合計 2 4 5 2 5" xfId="38803"/>
    <cellStyle name="合計 2 4 5 3" xfId="38804"/>
    <cellStyle name="合計 2 4 5 3 2" xfId="38805"/>
    <cellStyle name="合計 2 4 5 3 2 2" xfId="38806"/>
    <cellStyle name="合計 2 4 5 3 3" xfId="38807"/>
    <cellStyle name="合計 2 4 5 3 3 2" xfId="38808"/>
    <cellStyle name="合計 2 4 5 3 4" xfId="38809"/>
    <cellStyle name="合計 2 4 5 4" xfId="38810"/>
    <cellStyle name="合計 2 4 5 4 2" xfId="38811"/>
    <cellStyle name="合計 2 4 5 4 2 2" xfId="38812"/>
    <cellStyle name="合計 2 4 5 4 3" xfId="38813"/>
    <cellStyle name="合計 2 4 5 5" xfId="38814"/>
    <cellStyle name="合計 2 4 5 5 2" xfId="38815"/>
    <cellStyle name="合計 2 4 5 6" xfId="38816"/>
    <cellStyle name="合計 2 4 6" xfId="38817"/>
    <cellStyle name="合計 2 4 6 2" xfId="38818"/>
    <cellStyle name="合計 2 4 6 2 2" xfId="38819"/>
    <cellStyle name="合計 2 4 6 2 2 2" xfId="38820"/>
    <cellStyle name="合計 2 4 6 2 3" xfId="38821"/>
    <cellStyle name="合計 2 4 6 2 3 2" xfId="38822"/>
    <cellStyle name="合計 2 4 6 2 4" xfId="38823"/>
    <cellStyle name="合計 2 4 6 3" xfId="38824"/>
    <cellStyle name="合計 2 4 6 3 2" xfId="38825"/>
    <cellStyle name="合計 2 4 6 3 2 2" xfId="38826"/>
    <cellStyle name="合計 2 4 6 3 3" xfId="38827"/>
    <cellStyle name="合計 2 4 6 4" xfId="38828"/>
    <cellStyle name="合計 2 4 6 4 2" xfId="38829"/>
    <cellStyle name="合計 2 4 6 5" xfId="38830"/>
    <cellStyle name="合計 2 4 7" xfId="38831"/>
    <cellStyle name="合計 2 4 7 2" xfId="38832"/>
    <cellStyle name="合計 2 4 7 2 2" xfId="38833"/>
    <cellStyle name="合計 2 4 7 3" xfId="38834"/>
    <cellStyle name="合計 2 4 7 3 2" xfId="38835"/>
    <cellStyle name="合計 2 4 7 4" xfId="38836"/>
    <cellStyle name="合計 2 4 8" xfId="38837"/>
    <cellStyle name="合計 2 4 8 2" xfId="38838"/>
    <cellStyle name="合計 2 4 8 2 2" xfId="38839"/>
    <cellStyle name="合計 2 4 8 3" xfId="38840"/>
    <cellStyle name="合計 2 4 9" xfId="38841"/>
    <cellStyle name="合計 2 4 9 2" xfId="38842"/>
    <cellStyle name="合計 2 5" xfId="85"/>
    <cellStyle name="合計 2 5 10" xfId="38843"/>
    <cellStyle name="合計 2 5 2" xfId="86"/>
    <cellStyle name="合計 2 5 2 2" xfId="87"/>
    <cellStyle name="合計 2 5 2 2 2" xfId="38844"/>
    <cellStyle name="合計 2 5 2 2 2 2" xfId="38845"/>
    <cellStyle name="合計 2 5 2 2 2 2 2" xfId="38846"/>
    <cellStyle name="合計 2 5 2 2 2 2 2 2" xfId="38847"/>
    <cellStyle name="合計 2 5 2 2 2 2 2 2 2" xfId="38848"/>
    <cellStyle name="合計 2 5 2 2 2 2 2 2 2 2" xfId="38849"/>
    <cellStyle name="合計 2 5 2 2 2 2 2 2 3" xfId="38850"/>
    <cellStyle name="合計 2 5 2 2 2 2 2 2 3 2" xfId="38851"/>
    <cellStyle name="合計 2 5 2 2 2 2 2 2 4" xfId="38852"/>
    <cellStyle name="合計 2 5 2 2 2 2 2 3" xfId="38853"/>
    <cellStyle name="合計 2 5 2 2 2 2 2 3 2" xfId="38854"/>
    <cellStyle name="合計 2 5 2 2 2 2 2 3 2 2" xfId="38855"/>
    <cellStyle name="合計 2 5 2 2 2 2 2 3 3" xfId="38856"/>
    <cellStyle name="合計 2 5 2 2 2 2 2 4" xfId="38857"/>
    <cellStyle name="合計 2 5 2 2 2 2 2 4 2" xfId="38858"/>
    <cellStyle name="合計 2 5 2 2 2 2 2 5" xfId="38859"/>
    <cellStyle name="合計 2 5 2 2 2 2 3" xfId="38860"/>
    <cellStyle name="合計 2 5 2 2 2 2 3 2" xfId="38861"/>
    <cellStyle name="合計 2 5 2 2 2 2 3 2 2" xfId="38862"/>
    <cellStyle name="合計 2 5 2 2 2 2 3 3" xfId="38863"/>
    <cellStyle name="合計 2 5 2 2 2 2 3 3 2" xfId="38864"/>
    <cellStyle name="合計 2 5 2 2 2 2 3 4" xfId="38865"/>
    <cellStyle name="合計 2 5 2 2 2 2 4" xfId="38866"/>
    <cellStyle name="合計 2 5 2 2 2 2 4 2" xfId="38867"/>
    <cellStyle name="合計 2 5 2 2 2 2 4 2 2" xfId="38868"/>
    <cellStyle name="合計 2 5 2 2 2 2 4 3" xfId="38869"/>
    <cellStyle name="合計 2 5 2 2 2 2 5" xfId="38870"/>
    <cellStyle name="合計 2 5 2 2 2 2 5 2" xfId="38871"/>
    <cellStyle name="合計 2 5 2 2 2 2 6" xfId="38872"/>
    <cellStyle name="合計 2 5 2 2 2 3" xfId="38873"/>
    <cellStyle name="合計 2 5 2 2 2 3 2" xfId="38874"/>
    <cellStyle name="合計 2 5 2 2 2 3 2 2" xfId="38875"/>
    <cellStyle name="合計 2 5 2 2 2 3 2 2 2" xfId="38876"/>
    <cellStyle name="合計 2 5 2 2 2 3 2 3" xfId="38877"/>
    <cellStyle name="合計 2 5 2 2 2 3 2 3 2" xfId="38878"/>
    <cellStyle name="合計 2 5 2 2 2 3 2 4" xfId="38879"/>
    <cellStyle name="合計 2 5 2 2 2 3 3" xfId="38880"/>
    <cellStyle name="合計 2 5 2 2 2 3 3 2" xfId="38881"/>
    <cellStyle name="合計 2 5 2 2 2 3 3 2 2" xfId="38882"/>
    <cellStyle name="合計 2 5 2 2 2 3 3 3" xfId="38883"/>
    <cellStyle name="合計 2 5 2 2 2 3 4" xfId="38884"/>
    <cellStyle name="合計 2 5 2 2 2 3 4 2" xfId="38885"/>
    <cellStyle name="合計 2 5 2 2 2 3 5" xfId="38886"/>
    <cellStyle name="合計 2 5 2 2 2 4" xfId="38887"/>
    <cellStyle name="合計 2 5 2 2 2 4 2" xfId="38888"/>
    <cellStyle name="合計 2 5 2 2 2 4 2 2" xfId="38889"/>
    <cellStyle name="合計 2 5 2 2 2 4 3" xfId="38890"/>
    <cellStyle name="合計 2 5 2 2 2 4 3 2" xfId="38891"/>
    <cellStyle name="合計 2 5 2 2 2 4 4" xfId="38892"/>
    <cellStyle name="合計 2 5 2 2 2 5" xfId="38893"/>
    <cellStyle name="合計 2 5 2 2 2 5 2" xfId="38894"/>
    <cellStyle name="合計 2 5 2 2 2 5 2 2" xfId="38895"/>
    <cellStyle name="合計 2 5 2 2 2 5 3" xfId="38896"/>
    <cellStyle name="合計 2 5 2 2 2 6" xfId="38897"/>
    <cellStyle name="合計 2 5 2 2 2 6 2" xfId="38898"/>
    <cellStyle name="合計 2 5 2 2 2 7" xfId="38899"/>
    <cellStyle name="合計 2 5 2 2 3" xfId="38900"/>
    <cellStyle name="合計 2 5 2 2 3 2" xfId="38901"/>
    <cellStyle name="合計 2 5 2 2 3 2 2" xfId="38902"/>
    <cellStyle name="合計 2 5 2 2 3 2 2 2" xfId="38903"/>
    <cellStyle name="合計 2 5 2 2 3 2 2 2 2" xfId="38904"/>
    <cellStyle name="合計 2 5 2 2 3 2 2 3" xfId="38905"/>
    <cellStyle name="合計 2 5 2 2 3 2 2 3 2" xfId="38906"/>
    <cellStyle name="合計 2 5 2 2 3 2 2 4" xfId="38907"/>
    <cellStyle name="合計 2 5 2 2 3 2 3" xfId="38908"/>
    <cellStyle name="合計 2 5 2 2 3 2 3 2" xfId="38909"/>
    <cellStyle name="合計 2 5 2 2 3 2 3 2 2" xfId="38910"/>
    <cellStyle name="合計 2 5 2 2 3 2 3 3" xfId="38911"/>
    <cellStyle name="合計 2 5 2 2 3 2 4" xfId="38912"/>
    <cellStyle name="合計 2 5 2 2 3 2 4 2" xfId="38913"/>
    <cellStyle name="合計 2 5 2 2 3 2 5" xfId="38914"/>
    <cellStyle name="合計 2 5 2 2 3 3" xfId="38915"/>
    <cellStyle name="合計 2 5 2 2 3 3 2" xfId="38916"/>
    <cellStyle name="合計 2 5 2 2 3 3 2 2" xfId="38917"/>
    <cellStyle name="合計 2 5 2 2 3 3 3" xfId="38918"/>
    <cellStyle name="合計 2 5 2 2 3 3 3 2" xfId="38919"/>
    <cellStyle name="合計 2 5 2 2 3 3 4" xfId="38920"/>
    <cellStyle name="合計 2 5 2 2 3 4" xfId="38921"/>
    <cellStyle name="合計 2 5 2 2 3 4 2" xfId="38922"/>
    <cellStyle name="合計 2 5 2 2 3 4 2 2" xfId="38923"/>
    <cellStyle name="合計 2 5 2 2 3 4 3" xfId="38924"/>
    <cellStyle name="合計 2 5 2 2 3 5" xfId="38925"/>
    <cellStyle name="合計 2 5 2 2 3 5 2" xfId="38926"/>
    <cellStyle name="合計 2 5 2 2 3 6" xfId="38927"/>
    <cellStyle name="合計 2 5 2 2 4" xfId="38928"/>
    <cellStyle name="合計 2 5 2 2 4 2" xfId="38929"/>
    <cellStyle name="合計 2 5 2 2 4 2 2" xfId="38930"/>
    <cellStyle name="合計 2 5 2 2 4 2 2 2" xfId="38931"/>
    <cellStyle name="合計 2 5 2 2 4 2 3" xfId="38932"/>
    <cellStyle name="合計 2 5 2 2 4 2 3 2" xfId="38933"/>
    <cellStyle name="合計 2 5 2 2 4 2 4" xfId="38934"/>
    <cellStyle name="合計 2 5 2 2 4 3" xfId="38935"/>
    <cellStyle name="合計 2 5 2 2 4 3 2" xfId="38936"/>
    <cellStyle name="合計 2 5 2 2 4 3 2 2" xfId="38937"/>
    <cellStyle name="合計 2 5 2 2 4 3 3" xfId="38938"/>
    <cellStyle name="合計 2 5 2 2 4 4" xfId="38939"/>
    <cellStyle name="合計 2 5 2 2 4 4 2" xfId="38940"/>
    <cellStyle name="合計 2 5 2 2 4 5" xfId="38941"/>
    <cellStyle name="合計 2 5 2 2 5" xfId="38942"/>
    <cellStyle name="合計 2 5 2 2 5 2" xfId="38943"/>
    <cellStyle name="合計 2 5 2 2 5 2 2" xfId="38944"/>
    <cellStyle name="合計 2 5 2 2 5 3" xfId="38945"/>
    <cellStyle name="合計 2 5 2 2 5 3 2" xfId="38946"/>
    <cellStyle name="合計 2 5 2 2 5 4" xfId="38947"/>
    <cellStyle name="合計 2 5 2 2 6" xfId="38948"/>
    <cellStyle name="合計 2 5 2 2 6 2" xfId="38949"/>
    <cellStyle name="合計 2 5 2 2 6 2 2" xfId="38950"/>
    <cellStyle name="合計 2 5 2 2 6 3" xfId="38951"/>
    <cellStyle name="合計 2 5 2 2 7" xfId="38952"/>
    <cellStyle name="合計 2 5 2 2 7 2" xfId="38953"/>
    <cellStyle name="合計 2 5 2 2 8" xfId="38954"/>
    <cellStyle name="合計 2 5 2 3" xfId="38955"/>
    <cellStyle name="合計 2 5 2 3 2" xfId="38956"/>
    <cellStyle name="合計 2 5 2 3 2 2" xfId="38957"/>
    <cellStyle name="合計 2 5 2 3 2 2 2" xfId="38958"/>
    <cellStyle name="合計 2 5 2 3 2 2 2 2" xfId="38959"/>
    <cellStyle name="合計 2 5 2 3 2 2 2 2 2" xfId="38960"/>
    <cellStyle name="合計 2 5 2 3 2 2 2 3" xfId="38961"/>
    <cellStyle name="合計 2 5 2 3 2 2 2 3 2" xfId="38962"/>
    <cellStyle name="合計 2 5 2 3 2 2 2 4" xfId="38963"/>
    <cellStyle name="合計 2 5 2 3 2 2 3" xfId="38964"/>
    <cellStyle name="合計 2 5 2 3 2 2 3 2" xfId="38965"/>
    <cellStyle name="合計 2 5 2 3 2 2 3 2 2" xfId="38966"/>
    <cellStyle name="合計 2 5 2 3 2 2 3 3" xfId="38967"/>
    <cellStyle name="合計 2 5 2 3 2 2 4" xfId="38968"/>
    <cellStyle name="合計 2 5 2 3 2 2 4 2" xfId="38969"/>
    <cellStyle name="合計 2 5 2 3 2 2 5" xfId="38970"/>
    <cellStyle name="合計 2 5 2 3 2 3" xfId="38971"/>
    <cellStyle name="合計 2 5 2 3 2 3 2" xfId="38972"/>
    <cellStyle name="合計 2 5 2 3 2 3 2 2" xfId="38973"/>
    <cellStyle name="合計 2 5 2 3 2 3 3" xfId="38974"/>
    <cellStyle name="合計 2 5 2 3 2 3 3 2" xfId="38975"/>
    <cellStyle name="合計 2 5 2 3 2 3 4" xfId="38976"/>
    <cellStyle name="合計 2 5 2 3 2 4" xfId="38977"/>
    <cellStyle name="合計 2 5 2 3 2 4 2" xfId="38978"/>
    <cellStyle name="合計 2 5 2 3 2 4 2 2" xfId="38979"/>
    <cellStyle name="合計 2 5 2 3 2 4 3" xfId="38980"/>
    <cellStyle name="合計 2 5 2 3 2 5" xfId="38981"/>
    <cellStyle name="合計 2 5 2 3 2 5 2" xfId="38982"/>
    <cellStyle name="合計 2 5 2 3 2 6" xfId="38983"/>
    <cellStyle name="合計 2 5 2 3 3" xfId="38984"/>
    <cellStyle name="合計 2 5 2 3 3 2" xfId="38985"/>
    <cellStyle name="合計 2 5 2 3 3 2 2" xfId="38986"/>
    <cellStyle name="合計 2 5 2 3 3 2 2 2" xfId="38987"/>
    <cellStyle name="合計 2 5 2 3 3 2 3" xfId="38988"/>
    <cellStyle name="合計 2 5 2 3 3 2 3 2" xfId="38989"/>
    <cellStyle name="合計 2 5 2 3 3 2 4" xfId="38990"/>
    <cellStyle name="合計 2 5 2 3 3 3" xfId="38991"/>
    <cellStyle name="合計 2 5 2 3 3 3 2" xfId="38992"/>
    <cellStyle name="合計 2 5 2 3 3 3 2 2" xfId="38993"/>
    <cellStyle name="合計 2 5 2 3 3 3 3" xfId="38994"/>
    <cellStyle name="合計 2 5 2 3 3 4" xfId="38995"/>
    <cellStyle name="合計 2 5 2 3 3 4 2" xfId="38996"/>
    <cellStyle name="合計 2 5 2 3 3 5" xfId="38997"/>
    <cellStyle name="合計 2 5 2 3 4" xfId="38998"/>
    <cellStyle name="合計 2 5 2 3 4 2" xfId="38999"/>
    <cellStyle name="合計 2 5 2 3 4 2 2" xfId="39000"/>
    <cellStyle name="合計 2 5 2 3 4 3" xfId="39001"/>
    <cellStyle name="合計 2 5 2 3 4 3 2" xfId="39002"/>
    <cellStyle name="合計 2 5 2 3 4 4" xfId="39003"/>
    <cellStyle name="合計 2 5 2 3 5" xfId="39004"/>
    <cellStyle name="合計 2 5 2 3 5 2" xfId="39005"/>
    <cellStyle name="合計 2 5 2 3 5 2 2" xfId="39006"/>
    <cellStyle name="合計 2 5 2 3 5 3" xfId="39007"/>
    <cellStyle name="合計 2 5 2 3 6" xfId="39008"/>
    <cellStyle name="合計 2 5 2 3 6 2" xfId="39009"/>
    <cellStyle name="合計 2 5 2 3 7" xfId="39010"/>
    <cellStyle name="合計 2 5 2 4" xfId="39011"/>
    <cellStyle name="合計 2 5 2 4 2" xfId="39012"/>
    <cellStyle name="合計 2 5 2 4 2 2" xfId="39013"/>
    <cellStyle name="合計 2 5 2 4 2 2 2" xfId="39014"/>
    <cellStyle name="合計 2 5 2 4 2 2 2 2" xfId="39015"/>
    <cellStyle name="合計 2 5 2 4 2 2 3" xfId="39016"/>
    <cellStyle name="合計 2 5 2 4 2 2 3 2" xfId="39017"/>
    <cellStyle name="合計 2 5 2 4 2 2 4" xfId="39018"/>
    <cellStyle name="合計 2 5 2 4 2 3" xfId="39019"/>
    <cellStyle name="合計 2 5 2 4 2 3 2" xfId="39020"/>
    <cellStyle name="合計 2 5 2 4 2 3 2 2" xfId="39021"/>
    <cellStyle name="合計 2 5 2 4 2 3 3" xfId="39022"/>
    <cellStyle name="合計 2 5 2 4 2 4" xfId="39023"/>
    <cellStyle name="合計 2 5 2 4 2 4 2" xfId="39024"/>
    <cellStyle name="合計 2 5 2 4 2 5" xfId="39025"/>
    <cellStyle name="合計 2 5 2 4 3" xfId="39026"/>
    <cellStyle name="合計 2 5 2 4 3 2" xfId="39027"/>
    <cellStyle name="合計 2 5 2 4 3 2 2" xfId="39028"/>
    <cellStyle name="合計 2 5 2 4 3 3" xfId="39029"/>
    <cellStyle name="合計 2 5 2 4 3 3 2" xfId="39030"/>
    <cellStyle name="合計 2 5 2 4 3 4" xfId="39031"/>
    <cellStyle name="合計 2 5 2 4 4" xfId="39032"/>
    <cellStyle name="合計 2 5 2 4 4 2" xfId="39033"/>
    <cellStyle name="合計 2 5 2 4 4 2 2" xfId="39034"/>
    <cellStyle name="合計 2 5 2 4 4 3" xfId="39035"/>
    <cellStyle name="合計 2 5 2 4 5" xfId="39036"/>
    <cellStyle name="合計 2 5 2 4 5 2" xfId="39037"/>
    <cellStyle name="合計 2 5 2 4 6" xfId="39038"/>
    <cellStyle name="合計 2 5 2 5" xfId="39039"/>
    <cellStyle name="合計 2 5 2 5 2" xfId="39040"/>
    <cellStyle name="合計 2 5 2 5 2 2" xfId="39041"/>
    <cellStyle name="合計 2 5 2 5 2 2 2" xfId="39042"/>
    <cellStyle name="合計 2 5 2 5 2 3" xfId="39043"/>
    <cellStyle name="合計 2 5 2 5 2 3 2" xfId="39044"/>
    <cellStyle name="合計 2 5 2 5 2 4" xfId="39045"/>
    <cellStyle name="合計 2 5 2 5 3" xfId="39046"/>
    <cellStyle name="合計 2 5 2 5 3 2" xfId="39047"/>
    <cellStyle name="合計 2 5 2 5 3 2 2" xfId="39048"/>
    <cellStyle name="合計 2 5 2 5 3 3" xfId="39049"/>
    <cellStyle name="合計 2 5 2 5 4" xfId="39050"/>
    <cellStyle name="合計 2 5 2 5 4 2" xfId="39051"/>
    <cellStyle name="合計 2 5 2 5 5" xfId="39052"/>
    <cellStyle name="合計 2 5 2 6" xfId="39053"/>
    <cellStyle name="合計 2 5 2 6 2" xfId="39054"/>
    <cellStyle name="合計 2 5 2 6 2 2" xfId="39055"/>
    <cellStyle name="合計 2 5 2 6 3" xfId="39056"/>
    <cellStyle name="合計 2 5 2 6 3 2" xfId="39057"/>
    <cellStyle name="合計 2 5 2 6 4" xfId="39058"/>
    <cellStyle name="合計 2 5 2 7" xfId="39059"/>
    <cellStyle name="合計 2 5 2 7 2" xfId="39060"/>
    <cellStyle name="合計 2 5 2 7 2 2" xfId="39061"/>
    <cellStyle name="合計 2 5 2 7 3" xfId="39062"/>
    <cellStyle name="合計 2 5 2 8" xfId="39063"/>
    <cellStyle name="合計 2 5 2 8 2" xfId="39064"/>
    <cellStyle name="合計 2 5 2 9" xfId="39065"/>
    <cellStyle name="合計 2 5 3" xfId="88"/>
    <cellStyle name="合計 2 5 3 2" xfId="89"/>
    <cellStyle name="合計 2 5 3 2 2" xfId="39066"/>
    <cellStyle name="合計 2 5 3 2 2 2" xfId="39067"/>
    <cellStyle name="合計 2 5 3 2 2 2 2" xfId="39068"/>
    <cellStyle name="合計 2 5 3 2 2 2 2 2" xfId="39069"/>
    <cellStyle name="合計 2 5 3 2 2 2 2 2 2" xfId="39070"/>
    <cellStyle name="合計 2 5 3 2 2 2 2 3" xfId="39071"/>
    <cellStyle name="合計 2 5 3 2 2 2 2 3 2" xfId="39072"/>
    <cellStyle name="合計 2 5 3 2 2 2 2 4" xfId="39073"/>
    <cellStyle name="合計 2 5 3 2 2 2 3" xfId="39074"/>
    <cellStyle name="合計 2 5 3 2 2 2 3 2" xfId="39075"/>
    <cellStyle name="合計 2 5 3 2 2 2 3 2 2" xfId="39076"/>
    <cellStyle name="合計 2 5 3 2 2 2 3 3" xfId="39077"/>
    <cellStyle name="合計 2 5 3 2 2 2 4" xfId="39078"/>
    <cellStyle name="合計 2 5 3 2 2 2 4 2" xfId="39079"/>
    <cellStyle name="合計 2 5 3 2 2 2 5" xfId="39080"/>
    <cellStyle name="合計 2 5 3 2 2 3" xfId="39081"/>
    <cellStyle name="合計 2 5 3 2 2 3 2" xfId="39082"/>
    <cellStyle name="合計 2 5 3 2 2 3 2 2" xfId="39083"/>
    <cellStyle name="合計 2 5 3 2 2 3 3" xfId="39084"/>
    <cellStyle name="合計 2 5 3 2 2 3 3 2" xfId="39085"/>
    <cellStyle name="合計 2 5 3 2 2 3 4" xfId="39086"/>
    <cellStyle name="合計 2 5 3 2 2 4" xfId="39087"/>
    <cellStyle name="合計 2 5 3 2 2 4 2" xfId="39088"/>
    <cellStyle name="合計 2 5 3 2 2 4 2 2" xfId="39089"/>
    <cellStyle name="合計 2 5 3 2 2 4 3" xfId="39090"/>
    <cellStyle name="合計 2 5 3 2 2 5" xfId="39091"/>
    <cellStyle name="合計 2 5 3 2 2 5 2" xfId="39092"/>
    <cellStyle name="合計 2 5 3 2 2 6" xfId="39093"/>
    <cellStyle name="合計 2 5 3 2 3" xfId="39094"/>
    <cellStyle name="合計 2 5 3 2 3 2" xfId="39095"/>
    <cellStyle name="合計 2 5 3 2 3 2 2" xfId="39096"/>
    <cellStyle name="合計 2 5 3 2 3 2 2 2" xfId="39097"/>
    <cellStyle name="合計 2 5 3 2 3 2 3" xfId="39098"/>
    <cellStyle name="合計 2 5 3 2 3 2 3 2" xfId="39099"/>
    <cellStyle name="合計 2 5 3 2 3 2 4" xfId="39100"/>
    <cellStyle name="合計 2 5 3 2 3 3" xfId="39101"/>
    <cellStyle name="合計 2 5 3 2 3 3 2" xfId="39102"/>
    <cellStyle name="合計 2 5 3 2 3 3 2 2" xfId="39103"/>
    <cellStyle name="合計 2 5 3 2 3 3 3" xfId="39104"/>
    <cellStyle name="合計 2 5 3 2 3 4" xfId="39105"/>
    <cellStyle name="合計 2 5 3 2 3 4 2" xfId="39106"/>
    <cellStyle name="合計 2 5 3 2 3 5" xfId="39107"/>
    <cellStyle name="合計 2 5 3 2 4" xfId="39108"/>
    <cellStyle name="合計 2 5 3 2 4 2" xfId="39109"/>
    <cellStyle name="合計 2 5 3 2 4 2 2" xfId="39110"/>
    <cellStyle name="合計 2 5 3 2 4 3" xfId="39111"/>
    <cellStyle name="合計 2 5 3 2 4 3 2" xfId="39112"/>
    <cellStyle name="合計 2 5 3 2 4 4" xfId="39113"/>
    <cellStyle name="合計 2 5 3 2 5" xfId="39114"/>
    <cellStyle name="合計 2 5 3 2 5 2" xfId="39115"/>
    <cellStyle name="合計 2 5 3 2 5 2 2" xfId="39116"/>
    <cellStyle name="合計 2 5 3 2 5 3" xfId="39117"/>
    <cellStyle name="合計 2 5 3 2 6" xfId="39118"/>
    <cellStyle name="合計 2 5 3 2 6 2" xfId="39119"/>
    <cellStyle name="合計 2 5 3 2 7" xfId="39120"/>
    <cellStyle name="合計 2 5 3 3" xfId="39121"/>
    <cellStyle name="合計 2 5 3 3 2" xfId="39122"/>
    <cellStyle name="合計 2 5 3 3 2 2" xfId="39123"/>
    <cellStyle name="合計 2 5 3 3 2 2 2" xfId="39124"/>
    <cellStyle name="合計 2 5 3 3 2 2 2 2" xfId="39125"/>
    <cellStyle name="合計 2 5 3 3 2 2 3" xfId="39126"/>
    <cellStyle name="合計 2 5 3 3 2 2 3 2" xfId="39127"/>
    <cellStyle name="合計 2 5 3 3 2 2 4" xfId="39128"/>
    <cellStyle name="合計 2 5 3 3 2 3" xfId="39129"/>
    <cellStyle name="合計 2 5 3 3 2 3 2" xfId="39130"/>
    <cellStyle name="合計 2 5 3 3 2 3 2 2" xfId="39131"/>
    <cellStyle name="合計 2 5 3 3 2 3 3" xfId="39132"/>
    <cellStyle name="合計 2 5 3 3 2 4" xfId="39133"/>
    <cellStyle name="合計 2 5 3 3 2 4 2" xfId="39134"/>
    <cellStyle name="合計 2 5 3 3 2 5" xfId="39135"/>
    <cellStyle name="合計 2 5 3 3 3" xfId="39136"/>
    <cellStyle name="合計 2 5 3 3 3 2" xfId="39137"/>
    <cellStyle name="合計 2 5 3 3 3 2 2" xfId="39138"/>
    <cellStyle name="合計 2 5 3 3 3 3" xfId="39139"/>
    <cellStyle name="合計 2 5 3 3 3 3 2" xfId="39140"/>
    <cellStyle name="合計 2 5 3 3 3 4" xfId="39141"/>
    <cellStyle name="合計 2 5 3 3 4" xfId="39142"/>
    <cellStyle name="合計 2 5 3 3 4 2" xfId="39143"/>
    <cellStyle name="合計 2 5 3 3 4 2 2" xfId="39144"/>
    <cellStyle name="合計 2 5 3 3 4 3" xfId="39145"/>
    <cellStyle name="合計 2 5 3 3 5" xfId="39146"/>
    <cellStyle name="合計 2 5 3 3 5 2" xfId="39147"/>
    <cellStyle name="合計 2 5 3 3 6" xfId="39148"/>
    <cellStyle name="合計 2 5 3 4" xfId="39149"/>
    <cellStyle name="合計 2 5 3 4 2" xfId="39150"/>
    <cellStyle name="合計 2 5 3 4 2 2" xfId="39151"/>
    <cellStyle name="合計 2 5 3 4 2 2 2" xfId="39152"/>
    <cellStyle name="合計 2 5 3 4 2 3" xfId="39153"/>
    <cellStyle name="合計 2 5 3 4 2 3 2" xfId="39154"/>
    <cellStyle name="合計 2 5 3 4 2 4" xfId="39155"/>
    <cellStyle name="合計 2 5 3 4 3" xfId="39156"/>
    <cellStyle name="合計 2 5 3 4 3 2" xfId="39157"/>
    <cellStyle name="合計 2 5 3 4 3 2 2" xfId="39158"/>
    <cellStyle name="合計 2 5 3 4 3 3" xfId="39159"/>
    <cellStyle name="合計 2 5 3 4 4" xfId="39160"/>
    <cellStyle name="合計 2 5 3 4 4 2" xfId="39161"/>
    <cellStyle name="合計 2 5 3 4 5" xfId="39162"/>
    <cellStyle name="合計 2 5 3 5" xfId="39163"/>
    <cellStyle name="合計 2 5 3 5 2" xfId="39164"/>
    <cellStyle name="合計 2 5 3 5 2 2" xfId="39165"/>
    <cellStyle name="合計 2 5 3 5 3" xfId="39166"/>
    <cellStyle name="合計 2 5 3 5 3 2" xfId="39167"/>
    <cellStyle name="合計 2 5 3 5 4" xfId="39168"/>
    <cellStyle name="合計 2 5 3 6" xfId="39169"/>
    <cellStyle name="合計 2 5 3 6 2" xfId="39170"/>
    <cellStyle name="合計 2 5 3 6 2 2" xfId="39171"/>
    <cellStyle name="合計 2 5 3 6 3" xfId="39172"/>
    <cellStyle name="合計 2 5 3 7" xfId="39173"/>
    <cellStyle name="合計 2 5 3 7 2" xfId="39174"/>
    <cellStyle name="合計 2 5 3 8" xfId="39175"/>
    <cellStyle name="合計 2 5 4" xfId="90"/>
    <cellStyle name="合計 2 5 4 2" xfId="91"/>
    <cellStyle name="合計 2 5 4 2 2" xfId="39176"/>
    <cellStyle name="合計 2 5 4 2 2 2" xfId="39177"/>
    <cellStyle name="合計 2 5 4 2 2 2 2" xfId="39178"/>
    <cellStyle name="合計 2 5 4 2 2 2 2 2" xfId="39179"/>
    <cellStyle name="合計 2 5 4 2 2 2 3" xfId="39180"/>
    <cellStyle name="合計 2 5 4 2 2 2 3 2" xfId="39181"/>
    <cellStyle name="合計 2 5 4 2 2 2 4" xfId="39182"/>
    <cellStyle name="合計 2 5 4 2 2 3" xfId="39183"/>
    <cellStyle name="合計 2 5 4 2 2 3 2" xfId="39184"/>
    <cellStyle name="合計 2 5 4 2 2 3 2 2" xfId="39185"/>
    <cellStyle name="合計 2 5 4 2 2 3 3" xfId="39186"/>
    <cellStyle name="合計 2 5 4 2 2 4" xfId="39187"/>
    <cellStyle name="合計 2 5 4 2 2 4 2" xfId="39188"/>
    <cellStyle name="合計 2 5 4 2 2 5" xfId="39189"/>
    <cellStyle name="合計 2 5 4 2 3" xfId="39190"/>
    <cellStyle name="合計 2 5 4 2 3 2" xfId="39191"/>
    <cellStyle name="合計 2 5 4 2 3 2 2" xfId="39192"/>
    <cellStyle name="合計 2 5 4 2 3 3" xfId="39193"/>
    <cellStyle name="合計 2 5 4 2 3 3 2" xfId="39194"/>
    <cellStyle name="合計 2 5 4 2 3 4" xfId="39195"/>
    <cellStyle name="合計 2 5 4 2 4" xfId="39196"/>
    <cellStyle name="合計 2 5 4 2 4 2" xfId="39197"/>
    <cellStyle name="合計 2 5 4 2 4 2 2" xfId="39198"/>
    <cellStyle name="合計 2 5 4 2 4 3" xfId="39199"/>
    <cellStyle name="合計 2 5 4 2 5" xfId="39200"/>
    <cellStyle name="合計 2 5 4 2 5 2" xfId="39201"/>
    <cellStyle name="合計 2 5 4 2 6" xfId="39202"/>
    <cellStyle name="合計 2 5 4 3" xfId="39203"/>
    <cellStyle name="合計 2 5 4 3 2" xfId="39204"/>
    <cellStyle name="合計 2 5 4 3 2 2" xfId="39205"/>
    <cellStyle name="合計 2 5 4 3 2 2 2" xfId="39206"/>
    <cellStyle name="合計 2 5 4 3 2 3" xfId="39207"/>
    <cellStyle name="合計 2 5 4 3 2 3 2" xfId="39208"/>
    <cellStyle name="合計 2 5 4 3 2 4" xfId="39209"/>
    <cellStyle name="合計 2 5 4 3 3" xfId="39210"/>
    <cellStyle name="合計 2 5 4 3 3 2" xfId="39211"/>
    <cellStyle name="合計 2 5 4 3 3 2 2" xfId="39212"/>
    <cellStyle name="合計 2 5 4 3 3 3" xfId="39213"/>
    <cellStyle name="合計 2 5 4 3 4" xfId="39214"/>
    <cellStyle name="合計 2 5 4 3 4 2" xfId="39215"/>
    <cellStyle name="合計 2 5 4 3 5" xfId="39216"/>
    <cellStyle name="合計 2 5 4 4" xfId="39217"/>
    <cellStyle name="合計 2 5 4 4 2" xfId="39218"/>
    <cellStyle name="合計 2 5 4 4 2 2" xfId="39219"/>
    <cellStyle name="合計 2 5 4 4 3" xfId="39220"/>
    <cellStyle name="合計 2 5 4 4 3 2" xfId="39221"/>
    <cellStyle name="合計 2 5 4 4 4" xfId="39222"/>
    <cellStyle name="合計 2 5 4 5" xfId="39223"/>
    <cellStyle name="合計 2 5 4 5 2" xfId="39224"/>
    <cellStyle name="合計 2 5 4 5 2 2" xfId="39225"/>
    <cellStyle name="合計 2 5 4 5 3" xfId="39226"/>
    <cellStyle name="合計 2 5 4 6" xfId="39227"/>
    <cellStyle name="合計 2 5 4 6 2" xfId="39228"/>
    <cellStyle name="合計 2 5 4 7" xfId="39229"/>
    <cellStyle name="合計 2 5 5" xfId="92"/>
    <cellStyle name="合計 2 5 5 2" xfId="39230"/>
    <cellStyle name="合計 2 5 5 2 2" xfId="39231"/>
    <cellStyle name="合計 2 5 5 2 2 2" xfId="39232"/>
    <cellStyle name="合計 2 5 5 2 2 2 2" xfId="39233"/>
    <cellStyle name="合計 2 5 5 2 2 3" xfId="39234"/>
    <cellStyle name="合計 2 5 5 2 2 3 2" xfId="39235"/>
    <cellStyle name="合計 2 5 5 2 2 4" xfId="39236"/>
    <cellStyle name="合計 2 5 5 2 3" xfId="39237"/>
    <cellStyle name="合計 2 5 5 2 3 2" xfId="39238"/>
    <cellStyle name="合計 2 5 5 2 3 2 2" xfId="39239"/>
    <cellStyle name="合計 2 5 5 2 3 3" xfId="39240"/>
    <cellStyle name="合計 2 5 5 2 4" xfId="39241"/>
    <cellStyle name="合計 2 5 5 2 4 2" xfId="39242"/>
    <cellStyle name="合計 2 5 5 2 5" xfId="39243"/>
    <cellStyle name="合計 2 5 5 3" xfId="39244"/>
    <cellStyle name="合計 2 5 5 3 2" xfId="39245"/>
    <cellStyle name="合計 2 5 5 3 2 2" xfId="39246"/>
    <cellStyle name="合計 2 5 5 3 3" xfId="39247"/>
    <cellStyle name="合計 2 5 5 3 3 2" xfId="39248"/>
    <cellStyle name="合計 2 5 5 3 4" xfId="39249"/>
    <cellStyle name="合計 2 5 5 4" xfId="39250"/>
    <cellStyle name="合計 2 5 5 4 2" xfId="39251"/>
    <cellStyle name="合計 2 5 5 4 2 2" xfId="39252"/>
    <cellStyle name="合計 2 5 5 4 3" xfId="39253"/>
    <cellStyle name="合計 2 5 5 5" xfId="39254"/>
    <cellStyle name="合計 2 5 5 5 2" xfId="39255"/>
    <cellStyle name="合計 2 5 5 6" xfId="39256"/>
    <cellStyle name="合計 2 5 6" xfId="39257"/>
    <cellStyle name="合計 2 5 6 2" xfId="39258"/>
    <cellStyle name="合計 2 5 6 2 2" xfId="39259"/>
    <cellStyle name="合計 2 5 6 2 2 2" xfId="39260"/>
    <cellStyle name="合計 2 5 6 2 3" xfId="39261"/>
    <cellStyle name="合計 2 5 6 2 3 2" xfId="39262"/>
    <cellStyle name="合計 2 5 6 2 4" xfId="39263"/>
    <cellStyle name="合計 2 5 6 3" xfId="39264"/>
    <cellStyle name="合計 2 5 6 3 2" xfId="39265"/>
    <cellStyle name="合計 2 5 6 3 2 2" xfId="39266"/>
    <cellStyle name="合計 2 5 6 3 3" xfId="39267"/>
    <cellStyle name="合計 2 5 6 4" xfId="39268"/>
    <cellStyle name="合計 2 5 6 4 2" xfId="39269"/>
    <cellStyle name="合計 2 5 6 5" xfId="39270"/>
    <cellStyle name="合計 2 5 7" xfId="39271"/>
    <cellStyle name="合計 2 5 7 2" xfId="39272"/>
    <cellStyle name="合計 2 5 7 2 2" xfId="39273"/>
    <cellStyle name="合計 2 5 7 3" xfId="39274"/>
    <cellStyle name="合計 2 5 7 3 2" xfId="39275"/>
    <cellStyle name="合計 2 5 7 4" xfId="39276"/>
    <cellStyle name="合計 2 5 8" xfId="39277"/>
    <cellStyle name="合計 2 5 8 2" xfId="39278"/>
    <cellStyle name="合計 2 5 8 2 2" xfId="39279"/>
    <cellStyle name="合計 2 5 8 3" xfId="39280"/>
    <cellStyle name="合計 2 5 9" xfId="39281"/>
    <cellStyle name="合計 2 5 9 2" xfId="39282"/>
    <cellStyle name="合計 2 6" xfId="93"/>
    <cellStyle name="合計 2 6 2" xfId="94"/>
    <cellStyle name="合計 2 6 2 2" xfId="39283"/>
    <cellStyle name="合計 2 6 2 2 2" xfId="39284"/>
    <cellStyle name="合計 2 6 2 2 2 2" xfId="39285"/>
    <cellStyle name="合計 2 6 2 2 2 2 2" xfId="39286"/>
    <cellStyle name="合計 2 6 2 2 2 2 2 2" xfId="39287"/>
    <cellStyle name="合計 2 6 2 2 2 2 2 2 2" xfId="39288"/>
    <cellStyle name="合計 2 6 2 2 2 2 2 3" xfId="39289"/>
    <cellStyle name="合計 2 6 2 2 2 2 2 3 2" xfId="39290"/>
    <cellStyle name="合計 2 6 2 2 2 2 2 4" xfId="39291"/>
    <cellStyle name="合計 2 6 2 2 2 2 3" xfId="39292"/>
    <cellStyle name="合計 2 6 2 2 2 2 3 2" xfId="39293"/>
    <cellStyle name="合計 2 6 2 2 2 2 3 2 2" xfId="39294"/>
    <cellStyle name="合計 2 6 2 2 2 2 3 3" xfId="39295"/>
    <cellStyle name="合計 2 6 2 2 2 2 4" xfId="39296"/>
    <cellStyle name="合計 2 6 2 2 2 2 4 2" xfId="39297"/>
    <cellStyle name="合計 2 6 2 2 2 2 5" xfId="39298"/>
    <cellStyle name="合計 2 6 2 2 2 3" xfId="39299"/>
    <cellStyle name="合計 2 6 2 2 2 3 2" xfId="39300"/>
    <cellStyle name="合計 2 6 2 2 2 3 2 2" xfId="39301"/>
    <cellStyle name="合計 2 6 2 2 2 3 3" xfId="39302"/>
    <cellStyle name="合計 2 6 2 2 2 3 3 2" xfId="39303"/>
    <cellStyle name="合計 2 6 2 2 2 3 4" xfId="39304"/>
    <cellStyle name="合計 2 6 2 2 2 4" xfId="39305"/>
    <cellStyle name="合計 2 6 2 2 2 4 2" xfId="39306"/>
    <cellStyle name="合計 2 6 2 2 2 4 2 2" xfId="39307"/>
    <cellStyle name="合計 2 6 2 2 2 4 3" xfId="39308"/>
    <cellStyle name="合計 2 6 2 2 2 5" xfId="39309"/>
    <cellStyle name="合計 2 6 2 2 2 5 2" xfId="39310"/>
    <cellStyle name="合計 2 6 2 2 2 6" xfId="39311"/>
    <cellStyle name="合計 2 6 2 2 3" xfId="39312"/>
    <cellStyle name="合計 2 6 2 2 3 2" xfId="39313"/>
    <cellStyle name="合計 2 6 2 2 3 2 2" xfId="39314"/>
    <cellStyle name="合計 2 6 2 2 3 2 2 2" xfId="39315"/>
    <cellStyle name="合計 2 6 2 2 3 2 3" xfId="39316"/>
    <cellStyle name="合計 2 6 2 2 3 2 3 2" xfId="39317"/>
    <cellStyle name="合計 2 6 2 2 3 2 4" xfId="39318"/>
    <cellStyle name="合計 2 6 2 2 3 3" xfId="39319"/>
    <cellStyle name="合計 2 6 2 2 3 3 2" xfId="39320"/>
    <cellStyle name="合計 2 6 2 2 3 3 2 2" xfId="39321"/>
    <cellStyle name="合計 2 6 2 2 3 3 3" xfId="39322"/>
    <cellStyle name="合計 2 6 2 2 3 4" xfId="39323"/>
    <cellStyle name="合計 2 6 2 2 3 4 2" xfId="39324"/>
    <cellStyle name="合計 2 6 2 2 3 5" xfId="39325"/>
    <cellStyle name="合計 2 6 2 2 4" xfId="39326"/>
    <cellStyle name="合計 2 6 2 2 4 2" xfId="39327"/>
    <cellStyle name="合計 2 6 2 2 4 2 2" xfId="39328"/>
    <cellStyle name="合計 2 6 2 2 4 3" xfId="39329"/>
    <cellStyle name="合計 2 6 2 2 4 3 2" xfId="39330"/>
    <cellStyle name="合計 2 6 2 2 4 4" xfId="39331"/>
    <cellStyle name="合計 2 6 2 2 5" xfId="39332"/>
    <cellStyle name="合計 2 6 2 2 5 2" xfId="39333"/>
    <cellStyle name="合計 2 6 2 2 5 2 2" xfId="39334"/>
    <cellStyle name="合計 2 6 2 2 5 3" xfId="39335"/>
    <cellStyle name="合計 2 6 2 2 6" xfId="39336"/>
    <cellStyle name="合計 2 6 2 2 6 2" xfId="39337"/>
    <cellStyle name="合計 2 6 2 2 7" xfId="39338"/>
    <cellStyle name="合計 2 6 2 3" xfId="39339"/>
    <cellStyle name="合計 2 6 2 3 2" xfId="39340"/>
    <cellStyle name="合計 2 6 2 3 2 2" xfId="39341"/>
    <cellStyle name="合計 2 6 2 3 2 2 2" xfId="39342"/>
    <cellStyle name="合計 2 6 2 3 2 2 2 2" xfId="39343"/>
    <cellStyle name="合計 2 6 2 3 2 2 3" xfId="39344"/>
    <cellStyle name="合計 2 6 2 3 2 2 3 2" xfId="39345"/>
    <cellStyle name="合計 2 6 2 3 2 2 4" xfId="39346"/>
    <cellStyle name="合計 2 6 2 3 2 3" xfId="39347"/>
    <cellStyle name="合計 2 6 2 3 2 3 2" xfId="39348"/>
    <cellStyle name="合計 2 6 2 3 2 3 2 2" xfId="39349"/>
    <cellStyle name="合計 2 6 2 3 2 3 3" xfId="39350"/>
    <cellStyle name="合計 2 6 2 3 2 4" xfId="39351"/>
    <cellStyle name="合計 2 6 2 3 2 4 2" xfId="39352"/>
    <cellStyle name="合計 2 6 2 3 2 5" xfId="39353"/>
    <cellStyle name="合計 2 6 2 3 3" xfId="39354"/>
    <cellStyle name="合計 2 6 2 3 3 2" xfId="39355"/>
    <cellStyle name="合計 2 6 2 3 3 2 2" xfId="39356"/>
    <cellStyle name="合計 2 6 2 3 3 3" xfId="39357"/>
    <cellStyle name="合計 2 6 2 3 3 3 2" xfId="39358"/>
    <cellStyle name="合計 2 6 2 3 3 4" xfId="39359"/>
    <cellStyle name="合計 2 6 2 3 4" xfId="39360"/>
    <cellStyle name="合計 2 6 2 3 4 2" xfId="39361"/>
    <cellStyle name="合計 2 6 2 3 4 2 2" xfId="39362"/>
    <cellStyle name="合計 2 6 2 3 4 3" xfId="39363"/>
    <cellStyle name="合計 2 6 2 3 5" xfId="39364"/>
    <cellStyle name="合計 2 6 2 3 5 2" xfId="39365"/>
    <cellStyle name="合計 2 6 2 3 6" xfId="39366"/>
    <cellStyle name="合計 2 6 2 4" xfId="39367"/>
    <cellStyle name="合計 2 6 2 4 2" xfId="39368"/>
    <cellStyle name="合計 2 6 2 4 2 2" xfId="39369"/>
    <cellStyle name="合計 2 6 2 4 2 2 2" xfId="39370"/>
    <cellStyle name="合計 2 6 2 4 2 3" xfId="39371"/>
    <cellStyle name="合計 2 6 2 4 2 3 2" xfId="39372"/>
    <cellStyle name="合計 2 6 2 4 2 4" xfId="39373"/>
    <cellStyle name="合計 2 6 2 4 3" xfId="39374"/>
    <cellStyle name="合計 2 6 2 4 3 2" xfId="39375"/>
    <cellStyle name="合計 2 6 2 4 3 2 2" xfId="39376"/>
    <cellStyle name="合計 2 6 2 4 3 3" xfId="39377"/>
    <cellStyle name="合計 2 6 2 4 4" xfId="39378"/>
    <cellStyle name="合計 2 6 2 4 4 2" xfId="39379"/>
    <cellStyle name="合計 2 6 2 4 5" xfId="39380"/>
    <cellStyle name="合計 2 6 2 5" xfId="39381"/>
    <cellStyle name="合計 2 6 2 5 2" xfId="39382"/>
    <cellStyle name="合計 2 6 2 5 2 2" xfId="39383"/>
    <cellStyle name="合計 2 6 2 5 3" xfId="39384"/>
    <cellStyle name="合計 2 6 2 5 3 2" xfId="39385"/>
    <cellStyle name="合計 2 6 2 5 4" xfId="39386"/>
    <cellStyle name="合計 2 6 2 6" xfId="39387"/>
    <cellStyle name="合計 2 6 2 6 2" xfId="39388"/>
    <cellStyle name="合計 2 6 2 6 2 2" xfId="39389"/>
    <cellStyle name="合計 2 6 2 6 3" xfId="39390"/>
    <cellStyle name="合計 2 6 2 7" xfId="39391"/>
    <cellStyle name="合計 2 6 2 7 2" xfId="39392"/>
    <cellStyle name="合計 2 6 2 8" xfId="39393"/>
    <cellStyle name="合計 2 6 3" xfId="39394"/>
    <cellStyle name="合計 2 6 3 2" xfId="39395"/>
    <cellStyle name="合計 2 6 3 2 2" xfId="39396"/>
    <cellStyle name="合計 2 6 3 2 2 2" xfId="39397"/>
    <cellStyle name="合計 2 6 3 2 2 2 2" xfId="39398"/>
    <cellStyle name="合計 2 6 3 2 2 2 2 2" xfId="39399"/>
    <cellStyle name="合計 2 6 3 2 2 2 3" xfId="39400"/>
    <cellStyle name="合計 2 6 3 2 2 2 3 2" xfId="39401"/>
    <cellStyle name="合計 2 6 3 2 2 2 4" xfId="39402"/>
    <cellStyle name="合計 2 6 3 2 2 3" xfId="39403"/>
    <cellStyle name="合計 2 6 3 2 2 3 2" xfId="39404"/>
    <cellStyle name="合計 2 6 3 2 2 3 2 2" xfId="39405"/>
    <cellStyle name="合計 2 6 3 2 2 3 3" xfId="39406"/>
    <cellStyle name="合計 2 6 3 2 2 4" xfId="39407"/>
    <cellStyle name="合計 2 6 3 2 2 4 2" xfId="39408"/>
    <cellStyle name="合計 2 6 3 2 2 5" xfId="39409"/>
    <cellStyle name="合計 2 6 3 2 3" xfId="39410"/>
    <cellStyle name="合計 2 6 3 2 3 2" xfId="39411"/>
    <cellStyle name="合計 2 6 3 2 3 2 2" xfId="39412"/>
    <cellStyle name="合計 2 6 3 2 3 3" xfId="39413"/>
    <cellStyle name="合計 2 6 3 2 3 3 2" xfId="39414"/>
    <cellStyle name="合計 2 6 3 2 3 4" xfId="39415"/>
    <cellStyle name="合計 2 6 3 2 4" xfId="39416"/>
    <cellStyle name="合計 2 6 3 2 4 2" xfId="39417"/>
    <cellStyle name="合計 2 6 3 2 4 2 2" xfId="39418"/>
    <cellStyle name="合計 2 6 3 2 4 3" xfId="39419"/>
    <cellStyle name="合計 2 6 3 2 5" xfId="39420"/>
    <cellStyle name="合計 2 6 3 2 5 2" xfId="39421"/>
    <cellStyle name="合計 2 6 3 2 6" xfId="39422"/>
    <cellStyle name="合計 2 6 3 3" xfId="39423"/>
    <cellStyle name="合計 2 6 3 3 2" xfId="39424"/>
    <cellStyle name="合計 2 6 3 3 2 2" xfId="39425"/>
    <cellStyle name="合計 2 6 3 3 2 2 2" xfId="39426"/>
    <cellStyle name="合計 2 6 3 3 2 3" xfId="39427"/>
    <cellStyle name="合計 2 6 3 3 2 3 2" xfId="39428"/>
    <cellStyle name="合計 2 6 3 3 2 4" xfId="39429"/>
    <cellStyle name="合計 2 6 3 3 3" xfId="39430"/>
    <cellStyle name="合計 2 6 3 3 3 2" xfId="39431"/>
    <cellStyle name="合計 2 6 3 3 3 2 2" xfId="39432"/>
    <cellStyle name="合計 2 6 3 3 3 3" xfId="39433"/>
    <cellStyle name="合計 2 6 3 3 4" xfId="39434"/>
    <cellStyle name="合計 2 6 3 3 4 2" xfId="39435"/>
    <cellStyle name="合計 2 6 3 3 5" xfId="39436"/>
    <cellStyle name="合計 2 6 3 4" xfId="39437"/>
    <cellStyle name="合計 2 6 3 4 2" xfId="39438"/>
    <cellStyle name="合計 2 6 3 4 2 2" xfId="39439"/>
    <cellStyle name="合計 2 6 3 4 3" xfId="39440"/>
    <cellStyle name="合計 2 6 3 4 3 2" xfId="39441"/>
    <cellStyle name="合計 2 6 3 4 4" xfId="39442"/>
    <cellStyle name="合計 2 6 3 5" xfId="39443"/>
    <cellStyle name="合計 2 6 3 5 2" xfId="39444"/>
    <cellStyle name="合計 2 6 3 5 2 2" xfId="39445"/>
    <cellStyle name="合計 2 6 3 5 3" xfId="39446"/>
    <cellStyle name="合計 2 6 3 6" xfId="39447"/>
    <cellStyle name="合計 2 6 3 6 2" xfId="39448"/>
    <cellStyle name="合計 2 6 3 7" xfId="39449"/>
    <cellStyle name="合計 2 6 4" xfId="39450"/>
    <cellStyle name="合計 2 6 4 2" xfId="39451"/>
    <cellStyle name="合計 2 6 4 2 2" xfId="39452"/>
    <cellStyle name="合計 2 6 4 2 2 2" xfId="39453"/>
    <cellStyle name="合計 2 6 4 2 2 2 2" xfId="39454"/>
    <cellStyle name="合計 2 6 4 2 2 3" xfId="39455"/>
    <cellStyle name="合計 2 6 4 2 2 3 2" xfId="39456"/>
    <cellStyle name="合計 2 6 4 2 2 4" xfId="39457"/>
    <cellStyle name="合計 2 6 4 2 3" xfId="39458"/>
    <cellStyle name="合計 2 6 4 2 3 2" xfId="39459"/>
    <cellStyle name="合計 2 6 4 2 3 2 2" xfId="39460"/>
    <cellStyle name="合計 2 6 4 2 3 3" xfId="39461"/>
    <cellStyle name="合計 2 6 4 2 4" xfId="39462"/>
    <cellStyle name="合計 2 6 4 2 4 2" xfId="39463"/>
    <cellStyle name="合計 2 6 4 2 5" xfId="39464"/>
    <cellStyle name="合計 2 6 4 3" xfId="39465"/>
    <cellStyle name="合計 2 6 4 3 2" xfId="39466"/>
    <cellStyle name="合計 2 6 4 3 2 2" xfId="39467"/>
    <cellStyle name="合計 2 6 4 3 3" xfId="39468"/>
    <cellStyle name="合計 2 6 4 3 3 2" xfId="39469"/>
    <cellStyle name="合計 2 6 4 3 4" xfId="39470"/>
    <cellStyle name="合計 2 6 4 4" xfId="39471"/>
    <cellStyle name="合計 2 6 4 4 2" xfId="39472"/>
    <cellStyle name="合計 2 6 4 4 2 2" xfId="39473"/>
    <cellStyle name="合計 2 6 4 4 3" xfId="39474"/>
    <cellStyle name="合計 2 6 4 5" xfId="39475"/>
    <cellStyle name="合計 2 6 4 5 2" xfId="39476"/>
    <cellStyle name="合計 2 6 4 6" xfId="39477"/>
    <cellStyle name="合計 2 6 5" xfId="39478"/>
    <cellStyle name="合計 2 6 5 2" xfId="39479"/>
    <cellStyle name="合計 2 6 5 2 2" xfId="39480"/>
    <cellStyle name="合計 2 6 5 2 2 2" xfId="39481"/>
    <cellStyle name="合計 2 6 5 2 3" xfId="39482"/>
    <cellStyle name="合計 2 6 5 2 3 2" xfId="39483"/>
    <cellStyle name="合計 2 6 5 2 4" xfId="39484"/>
    <cellStyle name="合計 2 6 5 3" xfId="39485"/>
    <cellStyle name="合計 2 6 5 3 2" xfId="39486"/>
    <cellStyle name="合計 2 6 5 3 2 2" xfId="39487"/>
    <cellStyle name="合計 2 6 5 3 3" xfId="39488"/>
    <cellStyle name="合計 2 6 5 4" xfId="39489"/>
    <cellStyle name="合計 2 6 5 4 2" xfId="39490"/>
    <cellStyle name="合計 2 6 5 5" xfId="39491"/>
    <cellStyle name="合計 2 6 6" xfId="39492"/>
    <cellStyle name="合計 2 6 6 2" xfId="39493"/>
    <cellStyle name="合計 2 6 6 2 2" xfId="39494"/>
    <cellStyle name="合計 2 6 6 3" xfId="39495"/>
    <cellStyle name="合計 2 6 6 3 2" xfId="39496"/>
    <cellStyle name="合計 2 6 6 4" xfId="39497"/>
    <cellStyle name="合計 2 6 7" xfId="39498"/>
    <cellStyle name="合計 2 6 7 2" xfId="39499"/>
    <cellStyle name="合計 2 6 7 2 2" xfId="39500"/>
    <cellStyle name="合計 2 6 7 3" xfId="39501"/>
    <cellStyle name="合計 2 6 8" xfId="39502"/>
    <cellStyle name="合計 2 6 8 2" xfId="39503"/>
    <cellStyle name="合計 2 6 9" xfId="39504"/>
    <cellStyle name="合計 2 7" xfId="95"/>
    <cellStyle name="合計 2 7 2" xfId="96"/>
    <cellStyle name="合計 2 7 2 2" xfId="39505"/>
    <cellStyle name="合計 2 7 2 2 2" xfId="39506"/>
    <cellStyle name="合計 2 7 2 2 2 2" xfId="39507"/>
    <cellStyle name="合計 2 7 2 2 2 2 2" xfId="39508"/>
    <cellStyle name="合計 2 7 2 2 2 2 2 2" xfId="39509"/>
    <cellStyle name="合計 2 7 2 2 2 2 3" xfId="39510"/>
    <cellStyle name="合計 2 7 2 2 2 2 3 2" xfId="39511"/>
    <cellStyle name="合計 2 7 2 2 2 2 4" xfId="39512"/>
    <cellStyle name="合計 2 7 2 2 2 3" xfId="39513"/>
    <cellStyle name="合計 2 7 2 2 2 3 2" xfId="39514"/>
    <cellStyle name="合計 2 7 2 2 2 3 2 2" xfId="39515"/>
    <cellStyle name="合計 2 7 2 2 2 3 3" xfId="39516"/>
    <cellStyle name="合計 2 7 2 2 2 4" xfId="39517"/>
    <cellStyle name="合計 2 7 2 2 2 4 2" xfId="39518"/>
    <cellStyle name="合計 2 7 2 2 2 5" xfId="39519"/>
    <cellStyle name="合計 2 7 2 2 3" xfId="39520"/>
    <cellStyle name="合計 2 7 2 2 3 2" xfId="39521"/>
    <cellStyle name="合計 2 7 2 2 3 2 2" xfId="39522"/>
    <cellStyle name="合計 2 7 2 2 3 3" xfId="39523"/>
    <cellStyle name="合計 2 7 2 2 3 3 2" xfId="39524"/>
    <cellStyle name="合計 2 7 2 2 3 4" xfId="39525"/>
    <cellStyle name="合計 2 7 2 2 4" xfId="39526"/>
    <cellStyle name="合計 2 7 2 2 4 2" xfId="39527"/>
    <cellStyle name="合計 2 7 2 2 4 2 2" xfId="39528"/>
    <cellStyle name="合計 2 7 2 2 4 3" xfId="39529"/>
    <cellStyle name="合計 2 7 2 2 5" xfId="39530"/>
    <cellStyle name="合計 2 7 2 2 5 2" xfId="39531"/>
    <cellStyle name="合計 2 7 2 2 6" xfId="39532"/>
    <cellStyle name="合計 2 7 2 3" xfId="39533"/>
    <cellStyle name="合計 2 7 2 3 2" xfId="39534"/>
    <cellStyle name="合計 2 7 2 3 2 2" xfId="39535"/>
    <cellStyle name="合計 2 7 2 3 2 2 2" xfId="39536"/>
    <cellStyle name="合計 2 7 2 3 2 3" xfId="39537"/>
    <cellStyle name="合計 2 7 2 3 2 3 2" xfId="39538"/>
    <cellStyle name="合計 2 7 2 3 2 4" xfId="39539"/>
    <cellStyle name="合計 2 7 2 3 3" xfId="39540"/>
    <cellStyle name="合計 2 7 2 3 3 2" xfId="39541"/>
    <cellStyle name="合計 2 7 2 3 3 2 2" xfId="39542"/>
    <cellStyle name="合計 2 7 2 3 3 3" xfId="39543"/>
    <cellStyle name="合計 2 7 2 3 4" xfId="39544"/>
    <cellStyle name="合計 2 7 2 3 4 2" xfId="39545"/>
    <cellStyle name="合計 2 7 2 3 5" xfId="39546"/>
    <cellStyle name="合計 2 7 2 4" xfId="39547"/>
    <cellStyle name="合計 2 7 2 4 2" xfId="39548"/>
    <cellStyle name="合計 2 7 2 4 2 2" xfId="39549"/>
    <cellStyle name="合計 2 7 2 4 3" xfId="39550"/>
    <cellStyle name="合計 2 7 2 4 3 2" xfId="39551"/>
    <cellStyle name="合計 2 7 2 4 4" xfId="39552"/>
    <cellStyle name="合計 2 7 2 5" xfId="39553"/>
    <cellStyle name="合計 2 7 2 5 2" xfId="39554"/>
    <cellStyle name="合計 2 7 2 5 2 2" xfId="39555"/>
    <cellStyle name="合計 2 7 2 5 3" xfId="39556"/>
    <cellStyle name="合計 2 7 2 6" xfId="39557"/>
    <cellStyle name="合計 2 7 2 6 2" xfId="39558"/>
    <cellStyle name="合計 2 7 2 7" xfId="39559"/>
    <cellStyle name="合計 2 7 3" xfId="39560"/>
    <cellStyle name="合計 2 7 3 2" xfId="39561"/>
    <cellStyle name="合計 2 7 3 2 2" xfId="39562"/>
    <cellStyle name="合計 2 7 3 2 2 2" xfId="39563"/>
    <cellStyle name="合計 2 7 3 2 2 2 2" xfId="39564"/>
    <cellStyle name="合計 2 7 3 2 2 3" xfId="39565"/>
    <cellStyle name="合計 2 7 3 2 2 3 2" xfId="39566"/>
    <cellStyle name="合計 2 7 3 2 2 4" xfId="39567"/>
    <cellStyle name="合計 2 7 3 2 3" xfId="39568"/>
    <cellStyle name="合計 2 7 3 2 3 2" xfId="39569"/>
    <cellStyle name="合計 2 7 3 2 3 2 2" xfId="39570"/>
    <cellStyle name="合計 2 7 3 2 3 3" xfId="39571"/>
    <cellStyle name="合計 2 7 3 2 4" xfId="39572"/>
    <cellStyle name="合計 2 7 3 2 4 2" xfId="39573"/>
    <cellStyle name="合計 2 7 3 2 5" xfId="39574"/>
    <cellStyle name="合計 2 7 3 3" xfId="39575"/>
    <cellStyle name="合計 2 7 3 3 2" xfId="39576"/>
    <cellStyle name="合計 2 7 3 3 2 2" xfId="39577"/>
    <cellStyle name="合計 2 7 3 3 3" xfId="39578"/>
    <cellStyle name="合計 2 7 3 3 3 2" xfId="39579"/>
    <cellStyle name="合計 2 7 3 3 4" xfId="39580"/>
    <cellStyle name="合計 2 7 3 4" xfId="39581"/>
    <cellStyle name="合計 2 7 3 4 2" xfId="39582"/>
    <cellStyle name="合計 2 7 3 4 2 2" xfId="39583"/>
    <cellStyle name="合計 2 7 3 4 3" xfId="39584"/>
    <cellStyle name="合計 2 7 3 5" xfId="39585"/>
    <cellStyle name="合計 2 7 3 5 2" xfId="39586"/>
    <cellStyle name="合計 2 7 3 6" xfId="39587"/>
    <cellStyle name="合計 2 7 4" xfId="39588"/>
    <cellStyle name="合計 2 7 4 2" xfId="39589"/>
    <cellStyle name="合計 2 7 4 2 2" xfId="39590"/>
    <cellStyle name="合計 2 7 4 2 2 2" xfId="39591"/>
    <cellStyle name="合計 2 7 4 2 3" xfId="39592"/>
    <cellStyle name="合計 2 7 4 2 3 2" xfId="39593"/>
    <cellStyle name="合計 2 7 4 2 4" xfId="39594"/>
    <cellStyle name="合計 2 7 4 3" xfId="39595"/>
    <cellStyle name="合計 2 7 4 3 2" xfId="39596"/>
    <cellStyle name="合計 2 7 4 3 2 2" xfId="39597"/>
    <cellStyle name="合計 2 7 4 3 3" xfId="39598"/>
    <cellStyle name="合計 2 7 4 4" xfId="39599"/>
    <cellStyle name="合計 2 7 4 4 2" xfId="39600"/>
    <cellStyle name="合計 2 7 4 5" xfId="39601"/>
    <cellStyle name="合計 2 7 5" xfId="39602"/>
    <cellStyle name="合計 2 7 5 2" xfId="39603"/>
    <cellStyle name="合計 2 7 5 2 2" xfId="39604"/>
    <cellStyle name="合計 2 7 5 3" xfId="39605"/>
    <cellStyle name="合計 2 7 5 3 2" xfId="39606"/>
    <cellStyle name="合計 2 7 5 4" xfId="39607"/>
    <cellStyle name="合計 2 7 6" xfId="39608"/>
    <cellStyle name="合計 2 7 6 2" xfId="39609"/>
    <cellStyle name="合計 2 7 6 2 2" xfId="39610"/>
    <cellStyle name="合計 2 7 6 3" xfId="39611"/>
    <cellStyle name="合計 2 7 7" xfId="39612"/>
    <cellStyle name="合計 2 7 7 2" xfId="39613"/>
    <cellStyle name="合計 2 7 8" xfId="39614"/>
    <cellStyle name="合計 2 8" xfId="39615"/>
    <cellStyle name="合計 2 8 2" xfId="39616"/>
    <cellStyle name="合計 2 8 2 2" xfId="39617"/>
    <cellStyle name="合計 2 8 2 2 2" xfId="39618"/>
    <cellStyle name="合計 2 8 2 2 2 2" xfId="39619"/>
    <cellStyle name="合計 2 8 2 2 2 2 2" xfId="39620"/>
    <cellStyle name="合計 2 8 2 2 2 3" xfId="39621"/>
    <cellStyle name="合計 2 8 2 2 2 3 2" xfId="39622"/>
    <cellStyle name="合計 2 8 2 2 2 4" xfId="39623"/>
    <cellStyle name="合計 2 8 2 2 3" xfId="39624"/>
    <cellStyle name="合計 2 8 2 2 3 2" xfId="39625"/>
    <cellStyle name="合計 2 8 2 2 3 2 2" xfId="39626"/>
    <cellStyle name="合計 2 8 2 2 3 3" xfId="39627"/>
    <cellStyle name="合計 2 8 2 2 4" xfId="39628"/>
    <cellStyle name="合計 2 8 2 2 4 2" xfId="39629"/>
    <cellStyle name="合計 2 8 2 2 5" xfId="39630"/>
    <cellStyle name="合計 2 8 2 3" xfId="39631"/>
    <cellStyle name="合計 2 8 2 3 2" xfId="39632"/>
    <cellStyle name="合計 2 8 2 3 2 2" xfId="39633"/>
    <cellStyle name="合計 2 8 2 3 3" xfId="39634"/>
    <cellStyle name="合計 2 8 2 3 3 2" xfId="39635"/>
    <cellStyle name="合計 2 8 2 3 4" xfId="39636"/>
    <cellStyle name="合計 2 8 2 4" xfId="39637"/>
    <cellStyle name="合計 2 8 2 4 2" xfId="39638"/>
    <cellStyle name="合計 2 8 2 4 2 2" xfId="39639"/>
    <cellStyle name="合計 2 8 2 4 3" xfId="39640"/>
    <cellStyle name="合計 2 8 2 5" xfId="39641"/>
    <cellStyle name="合計 2 8 2 5 2" xfId="39642"/>
    <cellStyle name="合計 2 8 2 6" xfId="39643"/>
    <cellStyle name="合計 2 8 3" xfId="39644"/>
    <cellStyle name="合計 2 8 3 2" xfId="39645"/>
    <cellStyle name="合計 2 8 3 2 2" xfId="39646"/>
    <cellStyle name="合計 2 8 3 2 2 2" xfId="39647"/>
    <cellStyle name="合計 2 8 3 2 3" xfId="39648"/>
    <cellStyle name="合計 2 8 3 2 3 2" xfId="39649"/>
    <cellStyle name="合計 2 8 3 2 4" xfId="39650"/>
    <cellStyle name="合計 2 8 3 3" xfId="39651"/>
    <cellStyle name="合計 2 8 3 3 2" xfId="39652"/>
    <cellStyle name="合計 2 8 3 3 2 2" xfId="39653"/>
    <cellStyle name="合計 2 8 3 3 3" xfId="39654"/>
    <cellStyle name="合計 2 8 3 4" xfId="39655"/>
    <cellStyle name="合計 2 8 3 4 2" xfId="39656"/>
    <cellStyle name="合計 2 8 3 5" xfId="39657"/>
    <cellStyle name="合計 2 8 4" xfId="39658"/>
    <cellStyle name="合計 2 8 4 2" xfId="39659"/>
    <cellStyle name="合計 2 8 4 2 2" xfId="39660"/>
    <cellStyle name="合計 2 8 4 3" xfId="39661"/>
    <cellStyle name="合計 2 8 4 3 2" xfId="39662"/>
    <cellStyle name="合計 2 8 4 4" xfId="39663"/>
    <cellStyle name="合計 2 8 5" xfId="39664"/>
    <cellStyle name="合計 2 8 5 2" xfId="39665"/>
    <cellStyle name="合計 2 8 5 2 2" xfId="39666"/>
    <cellStyle name="合計 2 8 5 3" xfId="39667"/>
    <cellStyle name="合計 2 8 6" xfId="39668"/>
    <cellStyle name="合計 2 8 6 2" xfId="39669"/>
    <cellStyle name="合計 2 8 7" xfId="39670"/>
    <cellStyle name="合計 2 9" xfId="39671"/>
    <cellStyle name="合計 2 9 2" xfId="39672"/>
    <cellStyle name="合計 2 9 2 2" xfId="39673"/>
    <cellStyle name="合計 2 9 2 2 2" xfId="39674"/>
    <cellStyle name="合計 2 9 2 2 2 2" xfId="39675"/>
    <cellStyle name="合計 2 9 2 2 3" xfId="39676"/>
    <cellStyle name="合計 2 9 2 2 3 2" xfId="39677"/>
    <cellStyle name="合計 2 9 2 2 4" xfId="39678"/>
    <cellStyle name="合計 2 9 2 3" xfId="39679"/>
    <cellStyle name="合計 2 9 2 3 2" xfId="39680"/>
    <cellStyle name="合計 2 9 2 3 2 2" xfId="39681"/>
    <cellStyle name="合計 2 9 2 3 3" xfId="39682"/>
    <cellStyle name="合計 2 9 2 4" xfId="39683"/>
    <cellStyle name="合計 2 9 2 4 2" xfId="39684"/>
    <cellStyle name="合計 2 9 2 5" xfId="39685"/>
    <cellStyle name="合計 2 9 3" xfId="39686"/>
    <cellStyle name="合計 2 9 3 2" xfId="39687"/>
    <cellStyle name="合計 2 9 3 2 2" xfId="39688"/>
    <cellStyle name="合計 2 9 3 3" xfId="39689"/>
    <cellStyle name="合計 2 9 3 3 2" xfId="39690"/>
    <cellStyle name="合計 2 9 3 4" xfId="39691"/>
    <cellStyle name="合計 2 9 4" xfId="39692"/>
    <cellStyle name="合計 2 9 4 2" xfId="39693"/>
    <cellStyle name="合計 2 9 4 2 2" xfId="39694"/>
    <cellStyle name="合計 2 9 4 3" xfId="39695"/>
    <cellStyle name="合計 2 9 5" xfId="39696"/>
    <cellStyle name="合計 2 9 5 2" xfId="39697"/>
    <cellStyle name="合計 2 9 6" xfId="39698"/>
    <cellStyle name="合計 3" xfId="97"/>
    <cellStyle name="合計 3 10" xfId="39699"/>
    <cellStyle name="合計 3 10 2" xfId="39700"/>
    <cellStyle name="合計 3 10 2 2" xfId="39701"/>
    <cellStyle name="合計 3 10 3" xfId="39702"/>
    <cellStyle name="合計 3 11" xfId="39703"/>
    <cellStyle name="合計 3 11 2" xfId="39704"/>
    <cellStyle name="合計 3 12" xfId="39705"/>
    <cellStyle name="合計 3 2" xfId="98"/>
    <cellStyle name="合計 3 2 10" xfId="39706"/>
    <cellStyle name="合計 3 2 2" xfId="99"/>
    <cellStyle name="合計 3 2 2 2" xfId="39707"/>
    <cellStyle name="合計 3 2 2 2 2" xfId="39708"/>
    <cellStyle name="合計 3 2 2 2 2 2" xfId="39709"/>
    <cellStyle name="合計 3 2 2 2 2 2 2" xfId="39710"/>
    <cellStyle name="合計 3 2 2 2 2 2 2 2" xfId="39711"/>
    <cellStyle name="合計 3 2 2 2 2 2 2 2 2" xfId="39712"/>
    <cellStyle name="合計 3 2 2 2 2 2 2 2 2 2" xfId="39713"/>
    <cellStyle name="合計 3 2 2 2 2 2 2 2 3" xfId="39714"/>
    <cellStyle name="合計 3 2 2 2 2 2 2 2 3 2" xfId="39715"/>
    <cellStyle name="合計 3 2 2 2 2 2 2 2 4" xfId="39716"/>
    <cellStyle name="合計 3 2 2 2 2 2 2 3" xfId="39717"/>
    <cellStyle name="合計 3 2 2 2 2 2 2 3 2" xfId="39718"/>
    <cellStyle name="合計 3 2 2 2 2 2 2 3 2 2" xfId="39719"/>
    <cellStyle name="合計 3 2 2 2 2 2 2 3 3" xfId="39720"/>
    <cellStyle name="合計 3 2 2 2 2 2 2 4" xfId="39721"/>
    <cellStyle name="合計 3 2 2 2 2 2 2 4 2" xfId="39722"/>
    <cellStyle name="合計 3 2 2 2 2 2 2 5" xfId="39723"/>
    <cellStyle name="合計 3 2 2 2 2 2 3" xfId="39724"/>
    <cellStyle name="合計 3 2 2 2 2 2 3 2" xfId="39725"/>
    <cellStyle name="合計 3 2 2 2 2 2 3 2 2" xfId="39726"/>
    <cellStyle name="合計 3 2 2 2 2 2 3 3" xfId="39727"/>
    <cellStyle name="合計 3 2 2 2 2 2 3 3 2" xfId="39728"/>
    <cellStyle name="合計 3 2 2 2 2 2 3 4" xfId="39729"/>
    <cellStyle name="合計 3 2 2 2 2 2 4" xfId="39730"/>
    <cellStyle name="合計 3 2 2 2 2 2 4 2" xfId="39731"/>
    <cellStyle name="合計 3 2 2 2 2 2 4 2 2" xfId="39732"/>
    <cellStyle name="合計 3 2 2 2 2 2 4 3" xfId="39733"/>
    <cellStyle name="合計 3 2 2 2 2 2 5" xfId="39734"/>
    <cellStyle name="合計 3 2 2 2 2 2 5 2" xfId="39735"/>
    <cellStyle name="合計 3 2 2 2 2 2 6" xfId="39736"/>
    <cellStyle name="合計 3 2 2 2 2 3" xfId="39737"/>
    <cellStyle name="合計 3 2 2 2 2 3 2" xfId="39738"/>
    <cellStyle name="合計 3 2 2 2 2 3 2 2" xfId="39739"/>
    <cellStyle name="合計 3 2 2 2 2 3 2 2 2" xfId="39740"/>
    <cellStyle name="合計 3 2 2 2 2 3 2 3" xfId="39741"/>
    <cellStyle name="合計 3 2 2 2 2 3 2 3 2" xfId="39742"/>
    <cellStyle name="合計 3 2 2 2 2 3 2 4" xfId="39743"/>
    <cellStyle name="合計 3 2 2 2 2 3 3" xfId="39744"/>
    <cellStyle name="合計 3 2 2 2 2 3 3 2" xfId="39745"/>
    <cellStyle name="合計 3 2 2 2 2 3 3 2 2" xfId="39746"/>
    <cellStyle name="合計 3 2 2 2 2 3 3 3" xfId="39747"/>
    <cellStyle name="合計 3 2 2 2 2 3 4" xfId="39748"/>
    <cellStyle name="合計 3 2 2 2 2 3 4 2" xfId="39749"/>
    <cellStyle name="合計 3 2 2 2 2 3 5" xfId="39750"/>
    <cellStyle name="合計 3 2 2 2 2 4" xfId="39751"/>
    <cellStyle name="合計 3 2 2 2 2 4 2" xfId="39752"/>
    <cellStyle name="合計 3 2 2 2 2 4 2 2" xfId="39753"/>
    <cellStyle name="合計 3 2 2 2 2 4 3" xfId="39754"/>
    <cellStyle name="合計 3 2 2 2 2 4 3 2" xfId="39755"/>
    <cellStyle name="合計 3 2 2 2 2 4 4" xfId="39756"/>
    <cellStyle name="合計 3 2 2 2 2 5" xfId="39757"/>
    <cellStyle name="合計 3 2 2 2 2 5 2" xfId="39758"/>
    <cellStyle name="合計 3 2 2 2 2 5 2 2" xfId="39759"/>
    <cellStyle name="合計 3 2 2 2 2 5 3" xfId="39760"/>
    <cellStyle name="合計 3 2 2 2 2 6" xfId="39761"/>
    <cellStyle name="合計 3 2 2 2 2 6 2" xfId="39762"/>
    <cellStyle name="合計 3 2 2 2 2 7" xfId="39763"/>
    <cellStyle name="合計 3 2 2 2 3" xfId="39764"/>
    <cellStyle name="合計 3 2 2 2 3 2" xfId="39765"/>
    <cellStyle name="合計 3 2 2 2 3 2 2" xfId="39766"/>
    <cellStyle name="合計 3 2 2 2 3 2 2 2" xfId="39767"/>
    <cellStyle name="合計 3 2 2 2 3 2 2 2 2" xfId="39768"/>
    <cellStyle name="合計 3 2 2 2 3 2 2 3" xfId="39769"/>
    <cellStyle name="合計 3 2 2 2 3 2 2 3 2" xfId="39770"/>
    <cellStyle name="合計 3 2 2 2 3 2 2 4" xfId="39771"/>
    <cellStyle name="合計 3 2 2 2 3 2 3" xfId="39772"/>
    <cellStyle name="合計 3 2 2 2 3 2 3 2" xfId="39773"/>
    <cellStyle name="合計 3 2 2 2 3 2 3 2 2" xfId="39774"/>
    <cellStyle name="合計 3 2 2 2 3 2 3 3" xfId="39775"/>
    <cellStyle name="合計 3 2 2 2 3 2 4" xfId="39776"/>
    <cellStyle name="合計 3 2 2 2 3 2 4 2" xfId="39777"/>
    <cellStyle name="合計 3 2 2 2 3 2 5" xfId="39778"/>
    <cellStyle name="合計 3 2 2 2 3 3" xfId="39779"/>
    <cellStyle name="合計 3 2 2 2 3 3 2" xfId="39780"/>
    <cellStyle name="合計 3 2 2 2 3 3 2 2" xfId="39781"/>
    <cellStyle name="合計 3 2 2 2 3 3 3" xfId="39782"/>
    <cellStyle name="合計 3 2 2 2 3 3 3 2" xfId="39783"/>
    <cellStyle name="合計 3 2 2 2 3 3 4" xfId="39784"/>
    <cellStyle name="合計 3 2 2 2 3 4" xfId="39785"/>
    <cellStyle name="合計 3 2 2 2 3 4 2" xfId="39786"/>
    <cellStyle name="合計 3 2 2 2 3 4 2 2" xfId="39787"/>
    <cellStyle name="合計 3 2 2 2 3 4 3" xfId="39788"/>
    <cellStyle name="合計 3 2 2 2 3 5" xfId="39789"/>
    <cellStyle name="合計 3 2 2 2 3 5 2" xfId="39790"/>
    <cellStyle name="合計 3 2 2 2 3 6" xfId="39791"/>
    <cellStyle name="合計 3 2 2 2 4" xfId="39792"/>
    <cellStyle name="合計 3 2 2 2 4 2" xfId="39793"/>
    <cellStyle name="合計 3 2 2 2 4 2 2" xfId="39794"/>
    <cellStyle name="合計 3 2 2 2 4 2 2 2" xfId="39795"/>
    <cellStyle name="合計 3 2 2 2 4 2 3" xfId="39796"/>
    <cellStyle name="合計 3 2 2 2 4 2 3 2" xfId="39797"/>
    <cellStyle name="合計 3 2 2 2 4 2 4" xfId="39798"/>
    <cellStyle name="合計 3 2 2 2 4 3" xfId="39799"/>
    <cellStyle name="合計 3 2 2 2 4 3 2" xfId="39800"/>
    <cellStyle name="合計 3 2 2 2 4 3 2 2" xfId="39801"/>
    <cellStyle name="合計 3 2 2 2 4 3 3" xfId="39802"/>
    <cellStyle name="合計 3 2 2 2 4 4" xfId="39803"/>
    <cellStyle name="合計 3 2 2 2 4 4 2" xfId="39804"/>
    <cellStyle name="合計 3 2 2 2 4 5" xfId="39805"/>
    <cellStyle name="合計 3 2 2 2 5" xfId="39806"/>
    <cellStyle name="合計 3 2 2 2 5 2" xfId="39807"/>
    <cellStyle name="合計 3 2 2 2 5 2 2" xfId="39808"/>
    <cellStyle name="合計 3 2 2 2 5 3" xfId="39809"/>
    <cellStyle name="合計 3 2 2 2 5 3 2" xfId="39810"/>
    <cellStyle name="合計 3 2 2 2 5 4" xfId="39811"/>
    <cellStyle name="合計 3 2 2 2 6" xfId="39812"/>
    <cellStyle name="合計 3 2 2 2 6 2" xfId="39813"/>
    <cellStyle name="合計 3 2 2 2 6 2 2" xfId="39814"/>
    <cellStyle name="合計 3 2 2 2 6 3" xfId="39815"/>
    <cellStyle name="合計 3 2 2 2 7" xfId="39816"/>
    <cellStyle name="合計 3 2 2 2 7 2" xfId="39817"/>
    <cellStyle name="合計 3 2 2 2 8" xfId="39818"/>
    <cellStyle name="合計 3 2 2 3" xfId="39819"/>
    <cellStyle name="合計 3 2 2 3 2" xfId="39820"/>
    <cellStyle name="合計 3 2 2 3 2 2" xfId="39821"/>
    <cellStyle name="合計 3 2 2 3 2 2 2" xfId="39822"/>
    <cellStyle name="合計 3 2 2 3 2 2 2 2" xfId="39823"/>
    <cellStyle name="合計 3 2 2 3 2 2 2 2 2" xfId="39824"/>
    <cellStyle name="合計 3 2 2 3 2 2 2 3" xfId="39825"/>
    <cellStyle name="合計 3 2 2 3 2 2 2 3 2" xfId="39826"/>
    <cellStyle name="合計 3 2 2 3 2 2 2 4" xfId="39827"/>
    <cellStyle name="合計 3 2 2 3 2 2 3" xfId="39828"/>
    <cellStyle name="合計 3 2 2 3 2 2 3 2" xfId="39829"/>
    <cellStyle name="合計 3 2 2 3 2 2 3 2 2" xfId="39830"/>
    <cellStyle name="合計 3 2 2 3 2 2 3 3" xfId="39831"/>
    <cellStyle name="合計 3 2 2 3 2 2 4" xfId="39832"/>
    <cellStyle name="合計 3 2 2 3 2 2 4 2" xfId="39833"/>
    <cellStyle name="合計 3 2 2 3 2 2 5" xfId="39834"/>
    <cellStyle name="合計 3 2 2 3 2 3" xfId="39835"/>
    <cellStyle name="合計 3 2 2 3 2 3 2" xfId="39836"/>
    <cellStyle name="合計 3 2 2 3 2 3 2 2" xfId="39837"/>
    <cellStyle name="合計 3 2 2 3 2 3 3" xfId="39838"/>
    <cellStyle name="合計 3 2 2 3 2 3 3 2" xfId="39839"/>
    <cellStyle name="合計 3 2 2 3 2 3 4" xfId="39840"/>
    <cellStyle name="合計 3 2 2 3 2 4" xfId="39841"/>
    <cellStyle name="合計 3 2 2 3 2 4 2" xfId="39842"/>
    <cellStyle name="合計 3 2 2 3 2 4 2 2" xfId="39843"/>
    <cellStyle name="合計 3 2 2 3 2 4 3" xfId="39844"/>
    <cellStyle name="合計 3 2 2 3 2 5" xfId="39845"/>
    <cellStyle name="合計 3 2 2 3 2 5 2" xfId="39846"/>
    <cellStyle name="合計 3 2 2 3 2 6" xfId="39847"/>
    <cellStyle name="合計 3 2 2 3 3" xfId="39848"/>
    <cellStyle name="合計 3 2 2 3 3 2" xfId="39849"/>
    <cellStyle name="合計 3 2 2 3 3 2 2" xfId="39850"/>
    <cellStyle name="合計 3 2 2 3 3 2 2 2" xfId="39851"/>
    <cellStyle name="合計 3 2 2 3 3 2 3" xfId="39852"/>
    <cellStyle name="合計 3 2 2 3 3 2 3 2" xfId="39853"/>
    <cellStyle name="合計 3 2 2 3 3 2 4" xfId="39854"/>
    <cellStyle name="合計 3 2 2 3 3 3" xfId="39855"/>
    <cellStyle name="合計 3 2 2 3 3 3 2" xfId="39856"/>
    <cellStyle name="合計 3 2 2 3 3 3 2 2" xfId="39857"/>
    <cellStyle name="合計 3 2 2 3 3 3 3" xfId="39858"/>
    <cellStyle name="合計 3 2 2 3 3 4" xfId="39859"/>
    <cellStyle name="合計 3 2 2 3 3 4 2" xfId="39860"/>
    <cellStyle name="合計 3 2 2 3 3 5" xfId="39861"/>
    <cellStyle name="合計 3 2 2 3 4" xfId="39862"/>
    <cellStyle name="合計 3 2 2 3 4 2" xfId="39863"/>
    <cellStyle name="合計 3 2 2 3 4 2 2" xfId="39864"/>
    <cellStyle name="合計 3 2 2 3 4 3" xfId="39865"/>
    <cellStyle name="合計 3 2 2 3 4 3 2" xfId="39866"/>
    <cellStyle name="合計 3 2 2 3 4 4" xfId="39867"/>
    <cellStyle name="合計 3 2 2 3 5" xfId="39868"/>
    <cellStyle name="合計 3 2 2 3 5 2" xfId="39869"/>
    <cellStyle name="合計 3 2 2 3 5 2 2" xfId="39870"/>
    <cellStyle name="合計 3 2 2 3 5 3" xfId="39871"/>
    <cellStyle name="合計 3 2 2 3 6" xfId="39872"/>
    <cellStyle name="合計 3 2 2 3 6 2" xfId="39873"/>
    <cellStyle name="合計 3 2 2 3 7" xfId="39874"/>
    <cellStyle name="合計 3 2 2 4" xfId="39875"/>
    <cellStyle name="合計 3 2 2 4 2" xfId="39876"/>
    <cellStyle name="合計 3 2 2 4 2 2" xfId="39877"/>
    <cellStyle name="合計 3 2 2 4 2 2 2" xfId="39878"/>
    <cellStyle name="合計 3 2 2 4 2 2 2 2" xfId="39879"/>
    <cellStyle name="合計 3 2 2 4 2 2 3" xfId="39880"/>
    <cellStyle name="合計 3 2 2 4 2 2 3 2" xfId="39881"/>
    <cellStyle name="合計 3 2 2 4 2 2 4" xfId="39882"/>
    <cellStyle name="合計 3 2 2 4 2 3" xfId="39883"/>
    <cellStyle name="合計 3 2 2 4 2 3 2" xfId="39884"/>
    <cellStyle name="合計 3 2 2 4 2 3 2 2" xfId="39885"/>
    <cellStyle name="合計 3 2 2 4 2 3 3" xfId="39886"/>
    <cellStyle name="合計 3 2 2 4 2 4" xfId="39887"/>
    <cellStyle name="合計 3 2 2 4 2 4 2" xfId="39888"/>
    <cellStyle name="合計 3 2 2 4 2 5" xfId="39889"/>
    <cellStyle name="合計 3 2 2 4 3" xfId="39890"/>
    <cellStyle name="合計 3 2 2 4 3 2" xfId="39891"/>
    <cellStyle name="合計 3 2 2 4 3 2 2" xfId="39892"/>
    <cellStyle name="合計 3 2 2 4 3 3" xfId="39893"/>
    <cellStyle name="合計 3 2 2 4 3 3 2" xfId="39894"/>
    <cellStyle name="合計 3 2 2 4 3 4" xfId="39895"/>
    <cellStyle name="合計 3 2 2 4 4" xfId="39896"/>
    <cellStyle name="合計 3 2 2 4 4 2" xfId="39897"/>
    <cellStyle name="合計 3 2 2 4 4 2 2" xfId="39898"/>
    <cellStyle name="合計 3 2 2 4 4 3" xfId="39899"/>
    <cellStyle name="合計 3 2 2 4 5" xfId="39900"/>
    <cellStyle name="合計 3 2 2 4 5 2" xfId="39901"/>
    <cellStyle name="合計 3 2 2 4 6" xfId="39902"/>
    <cellStyle name="合計 3 2 2 5" xfId="39903"/>
    <cellStyle name="合計 3 2 2 5 2" xfId="39904"/>
    <cellStyle name="合計 3 2 2 5 2 2" xfId="39905"/>
    <cellStyle name="合計 3 2 2 5 2 2 2" xfId="39906"/>
    <cellStyle name="合計 3 2 2 5 2 3" xfId="39907"/>
    <cellStyle name="合計 3 2 2 5 2 3 2" xfId="39908"/>
    <cellStyle name="合計 3 2 2 5 2 4" xfId="39909"/>
    <cellStyle name="合計 3 2 2 5 3" xfId="39910"/>
    <cellStyle name="合計 3 2 2 5 3 2" xfId="39911"/>
    <cellStyle name="合計 3 2 2 5 3 2 2" xfId="39912"/>
    <cellStyle name="合計 3 2 2 5 3 3" xfId="39913"/>
    <cellStyle name="合計 3 2 2 5 4" xfId="39914"/>
    <cellStyle name="合計 3 2 2 5 4 2" xfId="39915"/>
    <cellStyle name="合計 3 2 2 5 5" xfId="39916"/>
    <cellStyle name="合計 3 2 2 6" xfId="39917"/>
    <cellStyle name="合計 3 2 2 6 2" xfId="39918"/>
    <cellStyle name="合計 3 2 2 6 2 2" xfId="39919"/>
    <cellStyle name="合計 3 2 2 6 3" xfId="39920"/>
    <cellStyle name="合計 3 2 2 6 3 2" xfId="39921"/>
    <cellStyle name="合計 3 2 2 6 4" xfId="39922"/>
    <cellStyle name="合計 3 2 2 7" xfId="39923"/>
    <cellStyle name="合計 3 2 2 7 2" xfId="39924"/>
    <cellStyle name="合計 3 2 2 7 2 2" xfId="39925"/>
    <cellStyle name="合計 3 2 2 7 3" xfId="39926"/>
    <cellStyle name="合計 3 2 2 8" xfId="39927"/>
    <cellStyle name="合計 3 2 2 8 2" xfId="39928"/>
    <cellStyle name="合計 3 2 2 9" xfId="39929"/>
    <cellStyle name="合計 3 2 3" xfId="39930"/>
    <cellStyle name="合計 3 2 3 2" xfId="39931"/>
    <cellStyle name="合計 3 2 3 2 2" xfId="39932"/>
    <cellStyle name="合計 3 2 3 2 2 2" xfId="39933"/>
    <cellStyle name="合計 3 2 3 2 2 2 2" xfId="39934"/>
    <cellStyle name="合計 3 2 3 2 2 2 2 2" xfId="39935"/>
    <cellStyle name="合計 3 2 3 2 2 2 2 2 2" xfId="39936"/>
    <cellStyle name="合計 3 2 3 2 2 2 2 3" xfId="39937"/>
    <cellStyle name="合計 3 2 3 2 2 2 2 3 2" xfId="39938"/>
    <cellStyle name="合計 3 2 3 2 2 2 2 4" xfId="39939"/>
    <cellStyle name="合計 3 2 3 2 2 2 3" xfId="39940"/>
    <cellStyle name="合計 3 2 3 2 2 2 3 2" xfId="39941"/>
    <cellStyle name="合計 3 2 3 2 2 2 3 2 2" xfId="39942"/>
    <cellStyle name="合計 3 2 3 2 2 2 3 3" xfId="39943"/>
    <cellStyle name="合計 3 2 3 2 2 2 4" xfId="39944"/>
    <cellStyle name="合計 3 2 3 2 2 2 4 2" xfId="39945"/>
    <cellStyle name="合計 3 2 3 2 2 2 5" xfId="39946"/>
    <cellStyle name="合計 3 2 3 2 2 3" xfId="39947"/>
    <cellStyle name="合計 3 2 3 2 2 3 2" xfId="39948"/>
    <cellStyle name="合計 3 2 3 2 2 3 2 2" xfId="39949"/>
    <cellStyle name="合計 3 2 3 2 2 3 3" xfId="39950"/>
    <cellStyle name="合計 3 2 3 2 2 3 3 2" xfId="39951"/>
    <cellStyle name="合計 3 2 3 2 2 3 4" xfId="39952"/>
    <cellStyle name="合計 3 2 3 2 2 4" xfId="39953"/>
    <cellStyle name="合計 3 2 3 2 2 4 2" xfId="39954"/>
    <cellStyle name="合計 3 2 3 2 2 4 2 2" xfId="39955"/>
    <cellStyle name="合計 3 2 3 2 2 4 3" xfId="39956"/>
    <cellStyle name="合計 3 2 3 2 2 5" xfId="39957"/>
    <cellStyle name="合計 3 2 3 2 2 5 2" xfId="39958"/>
    <cellStyle name="合計 3 2 3 2 2 6" xfId="39959"/>
    <cellStyle name="合計 3 2 3 2 3" xfId="39960"/>
    <cellStyle name="合計 3 2 3 2 3 2" xfId="39961"/>
    <cellStyle name="合計 3 2 3 2 3 2 2" xfId="39962"/>
    <cellStyle name="合計 3 2 3 2 3 2 2 2" xfId="39963"/>
    <cellStyle name="合計 3 2 3 2 3 2 3" xfId="39964"/>
    <cellStyle name="合計 3 2 3 2 3 2 3 2" xfId="39965"/>
    <cellStyle name="合計 3 2 3 2 3 2 4" xfId="39966"/>
    <cellStyle name="合計 3 2 3 2 3 3" xfId="39967"/>
    <cellStyle name="合計 3 2 3 2 3 3 2" xfId="39968"/>
    <cellStyle name="合計 3 2 3 2 3 3 2 2" xfId="39969"/>
    <cellStyle name="合計 3 2 3 2 3 3 3" xfId="39970"/>
    <cellStyle name="合計 3 2 3 2 3 4" xfId="39971"/>
    <cellStyle name="合計 3 2 3 2 3 4 2" xfId="39972"/>
    <cellStyle name="合計 3 2 3 2 3 5" xfId="39973"/>
    <cellStyle name="合計 3 2 3 2 4" xfId="39974"/>
    <cellStyle name="合計 3 2 3 2 4 2" xfId="39975"/>
    <cellStyle name="合計 3 2 3 2 4 2 2" xfId="39976"/>
    <cellStyle name="合計 3 2 3 2 4 3" xfId="39977"/>
    <cellStyle name="合計 3 2 3 2 4 3 2" xfId="39978"/>
    <cellStyle name="合計 3 2 3 2 4 4" xfId="39979"/>
    <cellStyle name="合計 3 2 3 2 5" xfId="39980"/>
    <cellStyle name="合計 3 2 3 2 5 2" xfId="39981"/>
    <cellStyle name="合計 3 2 3 2 5 2 2" xfId="39982"/>
    <cellStyle name="合計 3 2 3 2 5 3" xfId="39983"/>
    <cellStyle name="合計 3 2 3 2 6" xfId="39984"/>
    <cellStyle name="合計 3 2 3 2 6 2" xfId="39985"/>
    <cellStyle name="合計 3 2 3 2 7" xfId="39986"/>
    <cellStyle name="合計 3 2 3 3" xfId="39987"/>
    <cellStyle name="合計 3 2 3 3 2" xfId="39988"/>
    <cellStyle name="合計 3 2 3 3 2 2" xfId="39989"/>
    <cellStyle name="合計 3 2 3 3 2 2 2" xfId="39990"/>
    <cellStyle name="合計 3 2 3 3 2 2 2 2" xfId="39991"/>
    <cellStyle name="合計 3 2 3 3 2 2 3" xfId="39992"/>
    <cellStyle name="合計 3 2 3 3 2 2 3 2" xfId="39993"/>
    <cellStyle name="合計 3 2 3 3 2 2 4" xfId="39994"/>
    <cellStyle name="合計 3 2 3 3 2 3" xfId="39995"/>
    <cellStyle name="合計 3 2 3 3 2 3 2" xfId="39996"/>
    <cellStyle name="合計 3 2 3 3 2 3 2 2" xfId="39997"/>
    <cellStyle name="合計 3 2 3 3 2 3 3" xfId="39998"/>
    <cellStyle name="合計 3 2 3 3 2 4" xfId="39999"/>
    <cellStyle name="合計 3 2 3 3 2 4 2" xfId="40000"/>
    <cellStyle name="合計 3 2 3 3 2 5" xfId="40001"/>
    <cellStyle name="合計 3 2 3 3 3" xfId="40002"/>
    <cellStyle name="合計 3 2 3 3 3 2" xfId="40003"/>
    <cellStyle name="合計 3 2 3 3 3 2 2" xfId="40004"/>
    <cellStyle name="合計 3 2 3 3 3 3" xfId="40005"/>
    <cellStyle name="合計 3 2 3 3 3 3 2" xfId="40006"/>
    <cellStyle name="合計 3 2 3 3 3 4" xfId="40007"/>
    <cellStyle name="合計 3 2 3 3 4" xfId="40008"/>
    <cellStyle name="合計 3 2 3 3 4 2" xfId="40009"/>
    <cellStyle name="合計 3 2 3 3 4 2 2" xfId="40010"/>
    <cellStyle name="合計 3 2 3 3 4 3" xfId="40011"/>
    <cellStyle name="合計 3 2 3 3 5" xfId="40012"/>
    <cellStyle name="合計 3 2 3 3 5 2" xfId="40013"/>
    <cellStyle name="合計 3 2 3 3 6" xfId="40014"/>
    <cellStyle name="合計 3 2 3 4" xfId="40015"/>
    <cellStyle name="合計 3 2 3 4 2" xfId="40016"/>
    <cellStyle name="合計 3 2 3 4 2 2" xfId="40017"/>
    <cellStyle name="合計 3 2 3 4 2 2 2" xfId="40018"/>
    <cellStyle name="合計 3 2 3 4 2 3" xfId="40019"/>
    <cellStyle name="合計 3 2 3 4 2 3 2" xfId="40020"/>
    <cellStyle name="合計 3 2 3 4 2 4" xfId="40021"/>
    <cellStyle name="合計 3 2 3 4 3" xfId="40022"/>
    <cellStyle name="合計 3 2 3 4 3 2" xfId="40023"/>
    <cellStyle name="合計 3 2 3 4 3 2 2" xfId="40024"/>
    <cellStyle name="合計 3 2 3 4 3 3" xfId="40025"/>
    <cellStyle name="合計 3 2 3 4 4" xfId="40026"/>
    <cellStyle name="合計 3 2 3 4 4 2" xfId="40027"/>
    <cellStyle name="合計 3 2 3 4 5" xfId="40028"/>
    <cellStyle name="合計 3 2 3 5" xfId="40029"/>
    <cellStyle name="合計 3 2 3 5 2" xfId="40030"/>
    <cellStyle name="合計 3 2 3 5 2 2" xfId="40031"/>
    <cellStyle name="合計 3 2 3 5 3" xfId="40032"/>
    <cellStyle name="合計 3 2 3 5 3 2" xfId="40033"/>
    <cellStyle name="合計 3 2 3 5 4" xfId="40034"/>
    <cellStyle name="合計 3 2 3 6" xfId="40035"/>
    <cellStyle name="合計 3 2 3 6 2" xfId="40036"/>
    <cellStyle name="合計 3 2 3 6 2 2" xfId="40037"/>
    <cellStyle name="合計 3 2 3 6 3" xfId="40038"/>
    <cellStyle name="合計 3 2 3 7" xfId="40039"/>
    <cellStyle name="合計 3 2 3 7 2" xfId="40040"/>
    <cellStyle name="合計 3 2 3 8" xfId="40041"/>
    <cellStyle name="合計 3 2 4" xfId="40042"/>
    <cellStyle name="合計 3 2 4 2" xfId="40043"/>
    <cellStyle name="合計 3 2 4 2 2" xfId="40044"/>
    <cellStyle name="合計 3 2 4 2 2 2" xfId="40045"/>
    <cellStyle name="合計 3 2 4 2 2 2 2" xfId="40046"/>
    <cellStyle name="合計 3 2 4 2 2 2 2 2" xfId="40047"/>
    <cellStyle name="合計 3 2 4 2 2 2 3" xfId="40048"/>
    <cellStyle name="合計 3 2 4 2 2 2 3 2" xfId="40049"/>
    <cellStyle name="合計 3 2 4 2 2 2 4" xfId="40050"/>
    <cellStyle name="合計 3 2 4 2 2 3" xfId="40051"/>
    <cellStyle name="合計 3 2 4 2 2 3 2" xfId="40052"/>
    <cellStyle name="合計 3 2 4 2 2 3 2 2" xfId="40053"/>
    <cellStyle name="合計 3 2 4 2 2 3 3" xfId="40054"/>
    <cellStyle name="合計 3 2 4 2 2 4" xfId="40055"/>
    <cellStyle name="合計 3 2 4 2 2 4 2" xfId="40056"/>
    <cellStyle name="合計 3 2 4 2 2 5" xfId="40057"/>
    <cellStyle name="合計 3 2 4 2 3" xfId="40058"/>
    <cellStyle name="合計 3 2 4 2 3 2" xfId="40059"/>
    <cellStyle name="合計 3 2 4 2 3 2 2" xfId="40060"/>
    <cellStyle name="合計 3 2 4 2 3 3" xfId="40061"/>
    <cellStyle name="合計 3 2 4 2 3 3 2" xfId="40062"/>
    <cellStyle name="合計 3 2 4 2 3 4" xfId="40063"/>
    <cellStyle name="合計 3 2 4 2 4" xfId="40064"/>
    <cellStyle name="合計 3 2 4 2 4 2" xfId="40065"/>
    <cellStyle name="合計 3 2 4 2 4 2 2" xfId="40066"/>
    <cellStyle name="合計 3 2 4 2 4 3" xfId="40067"/>
    <cellStyle name="合計 3 2 4 2 5" xfId="40068"/>
    <cellStyle name="合計 3 2 4 2 5 2" xfId="40069"/>
    <cellStyle name="合計 3 2 4 2 6" xfId="40070"/>
    <cellStyle name="合計 3 2 4 3" xfId="40071"/>
    <cellStyle name="合計 3 2 4 3 2" xfId="40072"/>
    <cellStyle name="合計 3 2 4 3 2 2" xfId="40073"/>
    <cellStyle name="合計 3 2 4 3 2 2 2" xfId="40074"/>
    <cellStyle name="合計 3 2 4 3 2 3" xfId="40075"/>
    <cellStyle name="合計 3 2 4 3 2 3 2" xfId="40076"/>
    <cellStyle name="合計 3 2 4 3 2 4" xfId="40077"/>
    <cellStyle name="合計 3 2 4 3 3" xfId="40078"/>
    <cellStyle name="合計 3 2 4 3 3 2" xfId="40079"/>
    <cellStyle name="合計 3 2 4 3 3 2 2" xfId="40080"/>
    <cellStyle name="合計 3 2 4 3 3 3" xfId="40081"/>
    <cellStyle name="合計 3 2 4 3 4" xfId="40082"/>
    <cellStyle name="合計 3 2 4 3 4 2" xfId="40083"/>
    <cellStyle name="合計 3 2 4 3 5" xfId="40084"/>
    <cellStyle name="合計 3 2 4 4" xfId="40085"/>
    <cellStyle name="合計 3 2 4 4 2" xfId="40086"/>
    <cellStyle name="合計 3 2 4 4 2 2" xfId="40087"/>
    <cellStyle name="合計 3 2 4 4 3" xfId="40088"/>
    <cellStyle name="合計 3 2 4 4 3 2" xfId="40089"/>
    <cellStyle name="合計 3 2 4 4 4" xfId="40090"/>
    <cellStyle name="合計 3 2 4 5" xfId="40091"/>
    <cellStyle name="合計 3 2 4 5 2" xfId="40092"/>
    <cellStyle name="合計 3 2 4 5 2 2" xfId="40093"/>
    <cellStyle name="合計 3 2 4 5 3" xfId="40094"/>
    <cellStyle name="合計 3 2 4 6" xfId="40095"/>
    <cellStyle name="合計 3 2 4 6 2" xfId="40096"/>
    <cellStyle name="合計 3 2 4 7" xfId="40097"/>
    <cellStyle name="合計 3 2 5" xfId="40098"/>
    <cellStyle name="合計 3 2 5 2" xfId="40099"/>
    <cellStyle name="合計 3 2 5 2 2" xfId="40100"/>
    <cellStyle name="合計 3 2 5 2 2 2" xfId="40101"/>
    <cellStyle name="合計 3 2 5 2 2 2 2" xfId="40102"/>
    <cellStyle name="合計 3 2 5 2 2 3" xfId="40103"/>
    <cellStyle name="合計 3 2 5 2 2 3 2" xfId="40104"/>
    <cellStyle name="合計 3 2 5 2 2 4" xfId="40105"/>
    <cellStyle name="合計 3 2 5 2 3" xfId="40106"/>
    <cellStyle name="合計 3 2 5 2 3 2" xfId="40107"/>
    <cellStyle name="合計 3 2 5 2 3 2 2" xfId="40108"/>
    <cellStyle name="合計 3 2 5 2 3 3" xfId="40109"/>
    <cellStyle name="合計 3 2 5 2 4" xfId="40110"/>
    <cellStyle name="合計 3 2 5 2 4 2" xfId="40111"/>
    <cellStyle name="合計 3 2 5 2 5" xfId="40112"/>
    <cellStyle name="合計 3 2 5 3" xfId="40113"/>
    <cellStyle name="合計 3 2 5 3 2" xfId="40114"/>
    <cellStyle name="合計 3 2 5 3 2 2" xfId="40115"/>
    <cellStyle name="合計 3 2 5 3 3" xfId="40116"/>
    <cellStyle name="合計 3 2 5 3 3 2" xfId="40117"/>
    <cellStyle name="合計 3 2 5 3 4" xfId="40118"/>
    <cellStyle name="合計 3 2 5 4" xfId="40119"/>
    <cellStyle name="合計 3 2 5 4 2" xfId="40120"/>
    <cellStyle name="合計 3 2 5 4 2 2" xfId="40121"/>
    <cellStyle name="合計 3 2 5 4 3" xfId="40122"/>
    <cellStyle name="合計 3 2 5 5" xfId="40123"/>
    <cellStyle name="合計 3 2 5 5 2" xfId="40124"/>
    <cellStyle name="合計 3 2 5 6" xfId="40125"/>
    <cellStyle name="合計 3 2 6" xfId="40126"/>
    <cellStyle name="合計 3 2 6 2" xfId="40127"/>
    <cellStyle name="合計 3 2 6 2 2" xfId="40128"/>
    <cellStyle name="合計 3 2 6 2 2 2" xfId="40129"/>
    <cellStyle name="合計 3 2 6 2 3" xfId="40130"/>
    <cellStyle name="合計 3 2 6 2 3 2" xfId="40131"/>
    <cellStyle name="合計 3 2 6 2 4" xfId="40132"/>
    <cellStyle name="合計 3 2 6 3" xfId="40133"/>
    <cellStyle name="合計 3 2 6 3 2" xfId="40134"/>
    <cellStyle name="合計 3 2 6 3 2 2" xfId="40135"/>
    <cellStyle name="合計 3 2 6 3 3" xfId="40136"/>
    <cellStyle name="合計 3 2 6 4" xfId="40137"/>
    <cellStyle name="合計 3 2 6 4 2" xfId="40138"/>
    <cellStyle name="合計 3 2 6 5" xfId="40139"/>
    <cellStyle name="合計 3 2 7" xfId="40140"/>
    <cellStyle name="合計 3 2 7 2" xfId="40141"/>
    <cellStyle name="合計 3 2 7 2 2" xfId="40142"/>
    <cellStyle name="合計 3 2 7 3" xfId="40143"/>
    <cellStyle name="合計 3 2 7 3 2" xfId="40144"/>
    <cellStyle name="合計 3 2 7 4" xfId="40145"/>
    <cellStyle name="合計 3 2 8" xfId="40146"/>
    <cellStyle name="合計 3 2 8 2" xfId="40147"/>
    <cellStyle name="合計 3 2 8 2 2" xfId="40148"/>
    <cellStyle name="合計 3 2 8 3" xfId="40149"/>
    <cellStyle name="合計 3 2 9" xfId="40150"/>
    <cellStyle name="合計 3 2 9 2" xfId="40151"/>
    <cellStyle name="合計 3 3" xfId="100"/>
    <cellStyle name="合計 3 3 10" xfId="40152"/>
    <cellStyle name="合計 3 3 2" xfId="101"/>
    <cellStyle name="合計 3 3 2 2" xfId="40153"/>
    <cellStyle name="合計 3 3 2 2 2" xfId="40154"/>
    <cellStyle name="合計 3 3 2 2 2 2" xfId="40155"/>
    <cellStyle name="合計 3 3 2 2 2 2 2" xfId="40156"/>
    <cellStyle name="合計 3 3 2 2 2 2 2 2" xfId="40157"/>
    <cellStyle name="合計 3 3 2 2 2 2 2 2 2" xfId="40158"/>
    <cellStyle name="合計 3 3 2 2 2 2 2 2 2 2" xfId="40159"/>
    <cellStyle name="合計 3 3 2 2 2 2 2 2 3" xfId="40160"/>
    <cellStyle name="合計 3 3 2 2 2 2 2 2 3 2" xfId="40161"/>
    <cellStyle name="合計 3 3 2 2 2 2 2 2 4" xfId="40162"/>
    <cellStyle name="合計 3 3 2 2 2 2 2 3" xfId="40163"/>
    <cellStyle name="合計 3 3 2 2 2 2 2 3 2" xfId="40164"/>
    <cellStyle name="合計 3 3 2 2 2 2 2 3 2 2" xfId="40165"/>
    <cellStyle name="合計 3 3 2 2 2 2 2 3 3" xfId="40166"/>
    <cellStyle name="合計 3 3 2 2 2 2 2 4" xfId="40167"/>
    <cellStyle name="合計 3 3 2 2 2 2 2 4 2" xfId="40168"/>
    <cellStyle name="合計 3 3 2 2 2 2 2 5" xfId="40169"/>
    <cellStyle name="合計 3 3 2 2 2 2 3" xfId="40170"/>
    <cellStyle name="合計 3 3 2 2 2 2 3 2" xfId="40171"/>
    <cellStyle name="合計 3 3 2 2 2 2 3 2 2" xfId="40172"/>
    <cellStyle name="合計 3 3 2 2 2 2 3 3" xfId="40173"/>
    <cellStyle name="合計 3 3 2 2 2 2 3 3 2" xfId="40174"/>
    <cellStyle name="合計 3 3 2 2 2 2 3 4" xfId="40175"/>
    <cellStyle name="合計 3 3 2 2 2 2 4" xfId="40176"/>
    <cellStyle name="合計 3 3 2 2 2 2 4 2" xfId="40177"/>
    <cellStyle name="合計 3 3 2 2 2 2 4 2 2" xfId="40178"/>
    <cellStyle name="合計 3 3 2 2 2 2 4 3" xfId="40179"/>
    <cellStyle name="合計 3 3 2 2 2 2 5" xfId="40180"/>
    <cellStyle name="合計 3 3 2 2 2 2 5 2" xfId="40181"/>
    <cellStyle name="合計 3 3 2 2 2 2 6" xfId="40182"/>
    <cellStyle name="合計 3 3 2 2 2 3" xfId="40183"/>
    <cellStyle name="合計 3 3 2 2 2 3 2" xfId="40184"/>
    <cellStyle name="合計 3 3 2 2 2 3 2 2" xfId="40185"/>
    <cellStyle name="合計 3 3 2 2 2 3 2 2 2" xfId="40186"/>
    <cellStyle name="合計 3 3 2 2 2 3 2 3" xfId="40187"/>
    <cellStyle name="合計 3 3 2 2 2 3 2 3 2" xfId="40188"/>
    <cellStyle name="合計 3 3 2 2 2 3 2 4" xfId="40189"/>
    <cellStyle name="合計 3 3 2 2 2 3 3" xfId="40190"/>
    <cellStyle name="合計 3 3 2 2 2 3 3 2" xfId="40191"/>
    <cellStyle name="合計 3 3 2 2 2 3 3 2 2" xfId="40192"/>
    <cellStyle name="合計 3 3 2 2 2 3 3 3" xfId="40193"/>
    <cellStyle name="合計 3 3 2 2 2 3 4" xfId="40194"/>
    <cellStyle name="合計 3 3 2 2 2 3 4 2" xfId="40195"/>
    <cellStyle name="合計 3 3 2 2 2 3 5" xfId="40196"/>
    <cellStyle name="合計 3 3 2 2 2 4" xfId="40197"/>
    <cellStyle name="合計 3 3 2 2 2 4 2" xfId="40198"/>
    <cellStyle name="合計 3 3 2 2 2 4 2 2" xfId="40199"/>
    <cellStyle name="合計 3 3 2 2 2 4 3" xfId="40200"/>
    <cellStyle name="合計 3 3 2 2 2 4 3 2" xfId="40201"/>
    <cellStyle name="合計 3 3 2 2 2 4 4" xfId="40202"/>
    <cellStyle name="合計 3 3 2 2 2 5" xfId="40203"/>
    <cellStyle name="合計 3 3 2 2 2 5 2" xfId="40204"/>
    <cellStyle name="合計 3 3 2 2 2 5 2 2" xfId="40205"/>
    <cellStyle name="合計 3 3 2 2 2 5 3" xfId="40206"/>
    <cellStyle name="合計 3 3 2 2 2 6" xfId="40207"/>
    <cellStyle name="合計 3 3 2 2 2 6 2" xfId="40208"/>
    <cellStyle name="合計 3 3 2 2 2 7" xfId="40209"/>
    <cellStyle name="合計 3 3 2 2 3" xfId="40210"/>
    <cellStyle name="合計 3 3 2 2 3 2" xfId="40211"/>
    <cellStyle name="合計 3 3 2 2 3 2 2" xfId="40212"/>
    <cellStyle name="合計 3 3 2 2 3 2 2 2" xfId="40213"/>
    <cellStyle name="合計 3 3 2 2 3 2 2 2 2" xfId="40214"/>
    <cellStyle name="合計 3 3 2 2 3 2 2 3" xfId="40215"/>
    <cellStyle name="合計 3 3 2 2 3 2 2 3 2" xfId="40216"/>
    <cellStyle name="合計 3 3 2 2 3 2 2 4" xfId="40217"/>
    <cellStyle name="合計 3 3 2 2 3 2 3" xfId="40218"/>
    <cellStyle name="合計 3 3 2 2 3 2 3 2" xfId="40219"/>
    <cellStyle name="合計 3 3 2 2 3 2 3 2 2" xfId="40220"/>
    <cellStyle name="合計 3 3 2 2 3 2 3 3" xfId="40221"/>
    <cellStyle name="合計 3 3 2 2 3 2 4" xfId="40222"/>
    <cellStyle name="合計 3 3 2 2 3 2 4 2" xfId="40223"/>
    <cellStyle name="合計 3 3 2 2 3 2 5" xfId="40224"/>
    <cellStyle name="合計 3 3 2 2 3 3" xfId="40225"/>
    <cellStyle name="合計 3 3 2 2 3 3 2" xfId="40226"/>
    <cellStyle name="合計 3 3 2 2 3 3 2 2" xfId="40227"/>
    <cellStyle name="合計 3 3 2 2 3 3 3" xfId="40228"/>
    <cellStyle name="合計 3 3 2 2 3 3 3 2" xfId="40229"/>
    <cellStyle name="合計 3 3 2 2 3 3 4" xfId="40230"/>
    <cellStyle name="合計 3 3 2 2 3 4" xfId="40231"/>
    <cellStyle name="合計 3 3 2 2 3 4 2" xfId="40232"/>
    <cellStyle name="合計 3 3 2 2 3 4 2 2" xfId="40233"/>
    <cellStyle name="合計 3 3 2 2 3 4 3" xfId="40234"/>
    <cellStyle name="合計 3 3 2 2 3 5" xfId="40235"/>
    <cellStyle name="合計 3 3 2 2 3 5 2" xfId="40236"/>
    <cellStyle name="合計 3 3 2 2 3 6" xfId="40237"/>
    <cellStyle name="合計 3 3 2 2 4" xfId="40238"/>
    <cellStyle name="合計 3 3 2 2 4 2" xfId="40239"/>
    <cellStyle name="合計 3 3 2 2 4 2 2" xfId="40240"/>
    <cellStyle name="合計 3 3 2 2 4 2 2 2" xfId="40241"/>
    <cellStyle name="合計 3 3 2 2 4 2 3" xfId="40242"/>
    <cellStyle name="合計 3 3 2 2 4 2 3 2" xfId="40243"/>
    <cellStyle name="合計 3 3 2 2 4 2 4" xfId="40244"/>
    <cellStyle name="合計 3 3 2 2 4 3" xfId="40245"/>
    <cellStyle name="合計 3 3 2 2 4 3 2" xfId="40246"/>
    <cellStyle name="合計 3 3 2 2 4 3 2 2" xfId="40247"/>
    <cellStyle name="合計 3 3 2 2 4 3 3" xfId="40248"/>
    <cellStyle name="合計 3 3 2 2 4 4" xfId="40249"/>
    <cellStyle name="合計 3 3 2 2 4 4 2" xfId="40250"/>
    <cellStyle name="合計 3 3 2 2 4 5" xfId="40251"/>
    <cellStyle name="合計 3 3 2 2 5" xfId="40252"/>
    <cellStyle name="合計 3 3 2 2 5 2" xfId="40253"/>
    <cellStyle name="合計 3 3 2 2 5 2 2" xfId="40254"/>
    <cellStyle name="合計 3 3 2 2 5 3" xfId="40255"/>
    <cellStyle name="合計 3 3 2 2 5 3 2" xfId="40256"/>
    <cellStyle name="合計 3 3 2 2 5 4" xfId="40257"/>
    <cellStyle name="合計 3 3 2 2 6" xfId="40258"/>
    <cellStyle name="合計 3 3 2 2 6 2" xfId="40259"/>
    <cellStyle name="合計 3 3 2 2 6 2 2" xfId="40260"/>
    <cellStyle name="合計 3 3 2 2 6 3" xfId="40261"/>
    <cellStyle name="合計 3 3 2 2 7" xfId="40262"/>
    <cellStyle name="合計 3 3 2 2 7 2" xfId="40263"/>
    <cellStyle name="合計 3 3 2 2 8" xfId="40264"/>
    <cellStyle name="合計 3 3 2 3" xfId="40265"/>
    <cellStyle name="合計 3 3 2 3 2" xfId="40266"/>
    <cellStyle name="合計 3 3 2 3 2 2" xfId="40267"/>
    <cellStyle name="合計 3 3 2 3 2 2 2" xfId="40268"/>
    <cellStyle name="合計 3 3 2 3 2 2 2 2" xfId="40269"/>
    <cellStyle name="合計 3 3 2 3 2 2 2 2 2" xfId="40270"/>
    <cellStyle name="合計 3 3 2 3 2 2 2 3" xfId="40271"/>
    <cellStyle name="合計 3 3 2 3 2 2 2 3 2" xfId="40272"/>
    <cellStyle name="合計 3 3 2 3 2 2 2 4" xfId="40273"/>
    <cellStyle name="合計 3 3 2 3 2 2 3" xfId="40274"/>
    <cellStyle name="合計 3 3 2 3 2 2 3 2" xfId="40275"/>
    <cellStyle name="合計 3 3 2 3 2 2 3 2 2" xfId="40276"/>
    <cellStyle name="合計 3 3 2 3 2 2 3 3" xfId="40277"/>
    <cellStyle name="合計 3 3 2 3 2 2 4" xfId="40278"/>
    <cellStyle name="合計 3 3 2 3 2 2 4 2" xfId="40279"/>
    <cellStyle name="合計 3 3 2 3 2 2 5" xfId="40280"/>
    <cellStyle name="合計 3 3 2 3 2 3" xfId="40281"/>
    <cellStyle name="合計 3 3 2 3 2 3 2" xfId="40282"/>
    <cellStyle name="合計 3 3 2 3 2 3 2 2" xfId="40283"/>
    <cellStyle name="合計 3 3 2 3 2 3 3" xfId="40284"/>
    <cellStyle name="合計 3 3 2 3 2 3 3 2" xfId="40285"/>
    <cellStyle name="合計 3 3 2 3 2 3 4" xfId="40286"/>
    <cellStyle name="合計 3 3 2 3 2 4" xfId="40287"/>
    <cellStyle name="合計 3 3 2 3 2 4 2" xfId="40288"/>
    <cellStyle name="合計 3 3 2 3 2 4 2 2" xfId="40289"/>
    <cellStyle name="合計 3 3 2 3 2 4 3" xfId="40290"/>
    <cellStyle name="合計 3 3 2 3 2 5" xfId="40291"/>
    <cellStyle name="合計 3 3 2 3 2 5 2" xfId="40292"/>
    <cellStyle name="合計 3 3 2 3 2 6" xfId="40293"/>
    <cellStyle name="合計 3 3 2 3 3" xfId="40294"/>
    <cellStyle name="合計 3 3 2 3 3 2" xfId="40295"/>
    <cellStyle name="合計 3 3 2 3 3 2 2" xfId="40296"/>
    <cellStyle name="合計 3 3 2 3 3 2 2 2" xfId="40297"/>
    <cellStyle name="合計 3 3 2 3 3 2 3" xfId="40298"/>
    <cellStyle name="合計 3 3 2 3 3 2 3 2" xfId="40299"/>
    <cellStyle name="合計 3 3 2 3 3 2 4" xfId="40300"/>
    <cellStyle name="合計 3 3 2 3 3 3" xfId="40301"/>
    <cellStyle name="合計 3 3 2 3 3 3 2" xfId="40302"/>
    <cellStyle name="合計 3 3 2 3 3 3 2 2" xfId="40303"/>
    <cellStyle name="合計 3 3 2 3 3 3 3" xfId="40304"/>
    <cellStyle name="合計 3 3 2 3 3 4" xfId="40305"/>
    <cellStyle name="合計 3 3 2 3 3 4 2" xfId="40306"/>
    <cellStyle name="合計 3 3 2 3 3 5" xfId="40307"/>
    <cellStyle name="合計 3 3 2 3 4" xfId="40308"/>
    <cellStyle name="合計 3 3 2 3 4 2" xfId="40309"/>
    <cellStyle name="合計 3 3 2 3 4 2 2" xfId="40310"/>
    <cellStyle name="合計 3 3 2 3 4 3" xfId="40311"/>
    <cellStyle name="合計 3 3 2 3 4 3 2" xfId="40312"/>
    <cellStyle name="合計 3 3 2 3 4 4" xfId="40313"/>
    <cellStyle name="合計 3 3 2 3 5" xfId="40314"/>
    <cellStyle name="合計 3 3 2 3 5 2" xfId="40315"/>
    <cellStyle name="合計 3 3 2 3 5 2 2" xfId="40316"/>
    <cellStyle name="合計 3 3 2 3 5 3" xfId="40317"/>
    <cellStyle name="合計 3 3 2 3 6" xfId="40318"/>
    <cellStyle name="合計 3 3 2 3 6 2" xfId="40319"/>
    <cellStyle name="合計 3 3 2 3 7" xfId="40320"/>
    <cellStyle name="合計 3 3 2 4" xfId="40321"/>
    <cellStyle name="合計 3 3 2 4 2" xfId="40322"/>
    <cellStyle name="合計 3 3 2 4 2 2" xfId="40323"/>
    <cellStyle name="合計 3 3 2 4 2 2 2" xfId="40324"/>
    <cellStyle name="合計 3 3 2 4 2 2 2 2" xfId="40325"/>
    <cellStyle name="合計 3 3 2 4 2 2 3" xfId="40326"/>
    <cellStyle name="合計 3 3 2 4 2 2 3 2" xfId="40327"/>
    <cellStyle name="合計 3 3 2 4 2 2 4" xfId="40328"/>
    <cellStyle name="合計 3 3 2 4 2 3" xfId="40329"/>
    <cellStyle name="合計 3 3 2 4 2 3 2" xfId="40330"/>
    <cellStyle name="合計 3 3 2 4 2 3 2 2" xfId="40331"/>
    <cellStyle name="合計 3 3 2 4 2 3 3" xfId="40332"/>
    <cellStyle name="合計 3 3 2 4 2 4" xfId="40333"/>
    <cellStyle name="合計 3 3 2 4 2 4 2" xfId="40334"/>
    <cellStyle name="合計 3 3 2 4 2 5" xfId="40335"/>
    <cellStyle name="合計 3 3 2 4 3" xfId="40336"/>
    <cellStyle name="合計 3 3 2 4 3 2" xfId="40337"/>
    <cellStyle name="合計 3 3 2 4 3 2 2" xfId="40338"/>
    <cellStyle name="合計 3 3 2 4 3 3" xfId="40339"/>
    <cellStyle name="合計 3 3 2 4 3 3 2" xfId="40340"/>
    <cellStyle name="合計 3 3 2 4 3 4" xfId="40341"/>
    <cellStyle name="合計 3 3 2 4 4" xfId="40342"/>
    <cellStyle name="合計 3 3 2 4 4 2" xfId="40343"/>
    <cellStyle name="合計 3 3 2 4 4 2 2" xfId="40344"/>
    <cellStyle name="合計 3 3 2 4 4 3" xfId="40345"/>
    <cellStyle name="合計 3 3 2 4 5" xfId="40346"/>
    <cellStyle name="合計 3 3 2 4 5 2" xfId="40347"/>
    <cellStyle name="合計 3 3 2 4 6" xfId="40348"/>
    <cellStyle name="合計 3 3 2 5" xfId="40349"/>
    <cellStyle name="合計 3 3 2 5 2" xfId="40350"/>
    <cellStyle name="合計 3 3 2 5 2 2" xfId="40351"/>
    <cellStyle name="合計 3 3 2 5 2 2 2" xfId="40352"/>
    <cellStyle name="合計 3 3 2 5 2 3" xfId="40353"/>
    <cellStyle name="合計 3 3 2 5 2 3 2" xfId="40354"/>
    <cellStyle name="合計 3 3 2 5 2 4" xfId="40355"/>
    <cellStyle name="合計 3 3 2 5 3" xfId="40356"/>
    <cellStyle name="合計 3 3 2 5 3 2" xfId="40357"/>
    <cellStyle name="合計 3 3 2 5 3 2 2" xfId="40358"/>
    <cellStyle name="合計 3 3 2 5 3 3" xfId="40359"/>
    <cellStyle name="合計 3 3 2 5 4" xfId="40360"/>
    <cellStyle name="合計 3 3 2 5 4 2" xfId="40361"/>
    <cellStyle name="合計 3 3 2 5 5" xfId="40362"/>
    <cellStyle name="合計 3 3 2 6" xfId="40363"/>
    <cellStyle name="合計 3 3 2 6 2" xfId="40364"/>
    <cellStyle name="合計 3 3 2 6 2 2" xfId="40365"/>
    <cellStyle name="合計 3 3 2 6 3" xfId="40366"/>
    <cellStyle name="合計 3 3 2 6 3 2" xfId="40367"/>
    <cellStyle name="合計 3 3 2 6 4" xfId="40368"/>
    <cellStyle name="合計 3 3 2 7" xfId="40369"/>
    <cellStyle name="合計 3 3 2 7 2" xfId="40370"/>
    <cellStyle name="合計 3 3 2 7 2 2" xfId="40371"/>
    <cellStyle name="合計 3 3 2 7 3" xfId="40372"/>
    <cellStyle name="合計 3 3 2 8" xfId="40373"/>
    <cellStyle name="合計 3 3 2 8 2" xfId="40374"/>
    <cellStyle name="合計 3 3 2 9" xfId="40375"/>
    <cellStyle name="合計 3 3 3" xfId="40376"/>
    <cellStyle name="合計 3 3 3 2" xfId="40377"/>
    <cellStyle name="合計 3 3 3 2 2" xfId="40378"/>
    <cellStyle name="合計 3 3 3 2 2 2" xfId="40379"/>
    <cellStyle name="合計 3 3 3 2 2 2 2" xfId="40380"/>
    <cellStyle name="合計 3 3 3 2 2 2 2 2" xfId="40381"/>
    <cellStyle name="合計 3 3 3 2 2 2 2 2 2" xfId="40382"/>
    <cellStyle name="合計 3 3 3 2 2 2 2 3" xfId="40383"/>
    <cellStyle name="合計 3 3 3 2 2 2 2 3 2" xfId="40384"/>
    <cellStyle name="合計 3 3 3 2 2 2 2 4" xfId="40385"/>
    <cellStyle name="合計 3 3 3 2 2 2 3" xfId="40386"/>
    <cellStyle name="合計 3 3 3 2 2 2 3 2" xfId="40387"/>
    <cellStyle name="合計 3 3 3 2 2 2 3 2 2" xfId="40388"/>
    <cellStyle name="合計 3 3 3 2 2 2 3 3" xfId="40389"/>
    <cellStyle name="合計 3 3 3 2 2 2 4" xfId="40390"/>
    <cellStyle name="合計 3 3 3 2 2 2 4 2" xfId="40391"/>
    <cellStyle name="合計 3 3 3 2 2 2 5" xfId="40392"/>
    <cellStyle name="合計 3 3 3 2 2 3" xfId="40393"/>
    <cellStyle name="合計 3 3 3 2 2 3 2" xfId="40394"/>
    <cellStyle name="合計 3 3 3 2 2 3 2 2" xfId="40395"/>
    <cellStyle name="合計 3 3 3 2 2 3 3" xfId="40396"/>
    <cellStyle name="合計 3 3 3 2 2 3 3 2" xfId="40397"/>
    <cellStyle name="合計 3 3 3 2 2 3 4" xfId="40398"/>
    <cellStyle name="合計 3 3 3 2 2 4" xfId="40399"/>
    <cellStyle name="合計 3 3 3 2 2 4 2" xfId="40400"/>
    <cellStyle name="合計 3 3 3 2 2 4 2 2" xfId="40401"/>
    <cellStyle name="合計 3 3 3 2 2 4 3" xfId="40402"/>
    <cellStyle name="合計 3 3 3 2 2 5" xfId="40403"/>
    <cellStyle name="合計 3 3 3 2 2 5 2" xfId="40404"/>
    <cellStyle name="合計 3 3 3 2 2 6" xfId="40405"/>
    <cellStyle name="合計 3 3 3 2 3" xfId="40406"/>
    <cellStyle name="合計 3 3 3 2 3 2" xfId="40407"/>
    <cellStyle name="合計 3 3 3 2 3 2 2" xfId="40408"/>
    <cellStyle name="合計 3 3 3 2 3 2 2 2" xfId="40409"/>
    <cellStyle name="合計 3 3 3 2 3 2 3" xfId="40410"/>
    <cellStyle name="合計 3 3 3 2 3 2 3 2" xfId="40411"/>
    <cellStyle name="合計 3 3 3 2 3 2 4" xfId="40412"/>
    <cellStyle name="合計 3 3 3 2 3 3" xfId="40413"/>
    <cellStyle name="合計 3 3 3 2 3 3 2" xfId="40414"/>
    <cellStyle name="合計 3 3 3 2 3 3 2 2" xfId="40415"/>
    <cellStyle name="合計 3 3 3 2 3 3 3" xfId="40416"/>
    <cellStyle name="合計 3 3 3 2 3 4" xfId="40417"/>
    <cellStyle name="合計 3 3 3 2 3 4 2" xfId="40418"/>
    <cellStyle name="合計 3 3 3 2 3 5" xfId="40419"/>
    <cellStyle name="合計 3 3 3 2 4" xfId="40420"/>
    <cellStyle name="合計 3 3 3 2 4 2" xfId="40421"/>
    <cellStyle name="合計 3 3 3 2 4 2 2" xfId="40422"/>
    <cellStyle name="合計 3 3 3 2 4 3" xfId="40423"/>
    <cellStyle name="合計 3 3 3 2 4 3 2" xfId="40424"/>
    <cellStyle name="合計 3 3 3 2 4 4" xfId="40425"/>
    <cellStyle name="合計 3 3 3 2 5" xfId="40426"/>
    <cellStyle name="合計 3 3 3 2 5 2" xfId="40427"/>
    <cellStyle name="合計 3 3 3 2 5 2 2" xfId="40428"/>
    <cellStyle name="合計 3 3 3 2 5 3" xfId="40429"/>
    <cellStyle name="合計 3 3 3 2 6" xfId="40430"/>
    <cellStyle name="合計 3 3 3 2 6 2" xfId="40431"/>
    <cellStyle name="合計 3 3 3 2 7" xfId="40432"/>
    <cellStyle name="合計 3 3 3 3" xfId="40433"/>
    <cellStyle name="合計 3 3 3 3 2" xfId="40434"/>
    <cellStyle name="合計 3 3 3 3 2 2" xfId="40435"/>
    <cellStyle name="合計 3 3 3 3 2 2 2" xfId="40436"/>
    <cellStyle name="合計 3 3 3 3 2 2 2 2" xfId="40437"/>
    <cellStyle name="合計 3 3 3 3 2 2 3" xfId="40438"/>
    <cellStyle name="合計 3 3 3 3 2 2 3 2" xfId="40439"/>
    <cellStyle name="合計 3 3 3 3 2 2 4" xfId="40440"/>
    <cellStyle name="合計 3 3 3 3 2 3" xfId="40441"/>
    <cellStyle name="合計 3 3 3 3 2 3 2" xfId="40442"/>
    <cellStyle name="合計 3 3 3 3 2 3 2 2" xfId="40443"/>
    <cellStyle name="合計 3 3 3 3 2 3 3" xfId="40444"/>
    <cellStyle name="合計 3 3 3 3 2 4" xfId="40445"/>
    <cellStyle name="合計 3 3 3 3 2 4 2" xfId="40446"/>
    <cellStyle name="合計 3 3 3 3 2 5" xfId="40447"/>
    <cellStyle name="合計 3 3 3 3 3" xfId="40448"/>
    <cellStyle name="合計 3 3 3 3 3 2" xfId="40449"/>
    <cellStyle name="合計 3 3 3 3 3 2 2" xfId="40450"/>
    <cellStyle name="合計 3 3 3 3 3 3" xfId="40451"/>
    <cellStyle name="合計 3 3 3 3 3 3 2" xfId="40452"/>
    <cellStyle name="合計 3 3 3 3 3 4" xfId="40453"/>
    <cellStyle name="合計 3 3 3 3 4" xfId="40454"/>
    <cellStyle name="合計 3 3 3 3 4 2" xfId="40455"/>
    <cellStyle name="合計 3 3 3 3 4 2 2" xfId="40456"/>
    <cellStyle name="合計 3 3 3 3 4 3" xfId="40457"/>
    <cellStyle name="合計 3 3 3 3 5" xfId="40458"/>
    <cellStyle name="合計 3 3 3 3 5 2" xfId="40459"/>
    <cellStyle name="合計 3 3 3 3 6" xfId="40460"/>
    <cellStyle name="合計 3 3 3 4" xfId="40461"/>
    <cellStyle name="合計 3 3 3 4 2" xfId="40462"/>
    <cellStyle name="合計 3 3 3 4 2 2" xfId="40463"/>
    <cellStyle name="合計 3 3 3 4 2 2 2" xfId="40464"/>
    <cellStyle name="合計 3 3 3 4 2 3" xfId="40465"/>
    <cellStyle name="合計 3 3 3 4 2 3 2" xfId="40466"/>
    <cellStyle name="合計 3 3 3 4 2 4" xfId="40467"/>
    <cellStyle name="合計 3 3 3 4 3" xfId="40468"/>
    <cellStyle name="合計 3 3 3 4 3 2" xfId="40469"/>
    <cellStyle name="合計 3 3 3 4 3 2 2" xfId="40470"/>
    <cellStyle name="合計 3 3 3 4 3 3" xfId="40471"/>
    <cellStyle name="合計 3 3 3 4 4" xfId="40472"/>
    <cellStyle name="合計 3 3 3 4 4 2" xfId="40473"/>
    <cellStyle name="合計 3 3 3 4 5" xfId="40474"/>
    <cellStyle name="合計 3 3 3 5" xfId="40475"/>
    <cellStyle name="合計 3 3 3 5 2" xfId="40476"/>
    <cellStyle name="合計 3 3 3 5 2 2" xfId="40477"/>
    <cellStyle name="合計 3 3 3 5 3" xfId="40478"/>
    <cellStyle name="合計 3 3 3 5 3 2" xfId="40479"/>
    <cellStyle name="合計 3 3 3 5 4" xfId="40480"/>
    <cellStyle name="合計 3 3 3 6" xfId="40481"/>
    <cellStyle name="合計 3 3 3 6 2" xfId="40482"/>
    <cellStyle name="合計 3 3 3 6 2 2" xfId="40483"/>
    <cellStyle name="合計 3 3 3 6 3" xfId="40484"/>
    <cellStyle name="合計 3 3 3 7" xfId="40485"/>
    <cellStyle name="合計 3 3 3 7 2" xfId="40486"/>
    <cellStyle name="合計 3 3 3 8" xfId="40487"/>
    <cellStyle name="合計 3 3 4" xfId="40488"/>
    <cellStyle name="合計 3 3 4 2" xfId="40489"/>
    <cellStyle name="合計 3 3 4 2 2" xfId="40490"/>
    <cellStyle name="合計 3 3 4 2 2 2" xfId="40491"/>
    <cellStyle name="合計 3 3 4 2 2 2 2" xfId="40492"/>
    <cellStyle name="合計 3 3 4 2 2 2 2 2" xfId="40493"/>
    <cellStyle name="合計 3 3 4 2 2 2 3" xfId="40494"/>
    <cellStyle name="合計 3 3 4 2 2 2 3 2" xfId="40495"/>
    <cellStyle name="合計 3 3 4 2 2 2 4" xfId="40496"/>
    <cellStyle name="合計 3 3 4 2 2 3" xfId="40497"/>
    <cellStyle name="合計 3 3 4 2 2 3 2" xfId="40498"/>
    <cellStyle name="合計 3 3 4 2 2 3 2 2" xfId="40499"/>
    <cellStyle name="合計 3 3 4 2 2 3 3" xfId="40500"/>
    <cellStyle name="合計 3 3 4 2 2 4" xfId="40501"/>
    <cellStyle name="合計 3 3 4 2 2 4 2" xfId="40502"/>
    <cellStyle name="合計 3 3 4 2 2 5" xfId="40503"/>
    <cellStyle name="合計 3 3 4 2 3" xfId="40504"/>
    <cellStyle name="合計 3 3 4 2 3 2" xfId="40505"/>
    <cellStyle name="合計 3 3 4 2 3 2 2" xfId="40506"/>
    <cellStyle name="合計 3 3 4 2 3 3" xfId="40507"/>
    <cellStyle name="合計 3 3 4 2 3 3 2" xfId="40508"/>
    <cellStyle name="合計 3 3 4 2 3 4" xfId="40509"/>
    <cellStyle name="合計 3 3 4 2 4" xfId="40510"/>
    <cellStyle name="合計 3 3 4 2 4 2" xfId="40511"/>
    <cellStyle name="合計 3 3 4 2 4 2 2" xfId="40512"/>
    <cellStyle name="合計 3 3 4 2 4 3" xfId="40513"/>
    <cellStyle name="合計 3 3 4 2 5" xfId="40514"/>
    <cellStyle name="合計 3 3 4 2 5 2" xfId="40515"/>
    <cellStyle name="合計 3 3 4 2 6" xfId="40516"/>
    <cellStyle name="合計 3 3 4 3" xfId="40517"/>
    <cellStyle name="合計 3 3 4 3 2" xfId="40518"/>
    <cellStyle name="合計 3 3 4 3 2 2" xfId="40519"/>
    <cellStyle name="合計 3 3 4 3 2 2 2" xfId="40520"/>
    <cellStyle name="合計 3 3 4 3 2 3" xfId="40521"/>
    <cellStyle name="合計 3 3 4 3 2 3 2" xfId="40522"/>
    <cellStyle name="合計 3 3 4 3 2 4" xfId="40523"/>
    <cellStyle name="合計 3 3 4 3 3" xfId="40524"/>
    <cellStyle name="合計 3 3 4 3 3 2" xfId="40525"/>
    <cellStyle name="合計 3 3 4 3 3 2 2" xfId="40526"/>
    <cellStyle name="合計 3 3 4 3 3 3" xfId="40527"/>
    <cellStyle name="合計 3 3 4 3 4" xfId="40528"/>
    <cellStyle name="合計 3 3 4 3 4 2" xfId="40529"/>
    <cellStyle name="合計 3 3 4 3 5" xfId="40530"/>
    <cellStyle name="合計 3 3 4 4" xfId="40531"/>
    <cellStyle name="合計 3 3 4 4 2" xfId="40532"/>
    <cellStyle name="合計 3 3 4 4 2 2" xfId="40533"/>
    <cellStyle name="合計 3 3 4 4 3" xfId="40534"/>
    <cellStyle name="合計 3 3 4 4 3 2" xfId="40535"/>
    <cellStyle name="合計 3 3 4 4 4" xfId="40536"/>
    <cellStyle name="合計 3 3 4 5" xfId="40537"/>
    <cellStyle name="合計 3 3 4 5 2" xfId="40538"/>
    <cellStyle name="合計 3 3 4 5 2 2" xfId="40539"/>
    <cellStyle name="合計 3 3 4 5 3" xfId="40540"/>
    <cellStyle name="合計 3 3 4 6" xfId="40541"/>
    <cellStyle name="合計 3 3 4 6 2" xfId="40542"/>
    <cellStyle name="合計 3 3 4 7" xfId="40543"/>
    <cellStyle name="合計 3 3 5" xfId="40544"/>
    <cellStyle name="合計 3 3 5 2" xfId="40545"/>
    <cellStyle name="合計 3 3 5 2 2" xfId="40546"/>
    <cellStyle name="合計 3 3 5 2 2 2" xfId="40547"/>
    <cellStyle name="合計 3 3 5 2 2 2 2" xfId="40548"/>
    <cellStyle name="合計 3 3 5 2 2 3" xfId="40549"/>
    <cellStyle name="合計 3 3 5 2 2 3 2" xfId="40550"/>
    <cellStyle name="合計 3 3 5 2 2 4" xfId="40551"/>
    <cellStyle name="合計 3 3 5 2 3" xfId="40552"/>
    <cellStyle name="合計 3 3 5 2 3 2" xfId="40553"/>
    <cellStyle name="合計 3 3 5 2 3 2 2" xfId="40554"/>
    <cellStyle name="合計 3 3 5 2 3 3" xfId="40555"/>
    <cellStyle name="合計 3 3 5 2 4" xfId="40556"/>
    <cellStyle name="合計 3 3 5 2 4 2" xfId="40557"/>
    <cellStyle name="合計 3 3 5 2 5" xfId="40558"/>
    <cellStyle name="合計 3 3 5 3" xfId="40559"/>
    <cellStyle name="合計 3 3 5 3 2" xfId="40560"/>
    <cellStyle name="合計 3 3 5 3 2 2" xfId="40561"/>
    <cellStyle name="合計 3 3 5 3 3" xfId="40562"/>
    <cellStyle name="合計 3 3 5 3 3 2" xfId="40563"/>
    <cellStyle name="合計 3 3 5 3 4" xfId="40564"/>
    <cellStyle name="合計 3 3 5 4" xfId="40565"/>
    <cellStyle name="合計 3 3 5 4 2" xfId="40566"/>
    <cellStyle name="合計 3 3 5 4 2 2" xfId="40567"/>
    <cellStyle name="合計 3 3 5 4 3" xfId="40568"/>
    <cellStyle name="合計 3 3 5 5" xfId="40569"/>
    <cellStyle name="合計 3 3 5 5 2" xfId="40570"/>
    <cellStyle name="合計 3 3 5 6" xfId="40571"/>
    <cellStyle name="合計 3 3 6" xfId="40572"/>
    <cellStyle name="合計 3 3 6 2" xfId="40573"/>
    <cellStyle name="合計 3 3 6 2 2" xfId="40574"/>
    <cellStyle name="合計 3 3 6 2 2 2" xfId="40575"/>
    <cellStyle name="合計 3 3 6 2 3" xfId="40576"/>
    <cellStyle name="合計 3 3 6 2 3 2" xfId="40577"/>
    <cellStyle name="合計 3 3 6 2 4" xfId="40578"/>
    <cellStyle name="合計 3 3 6 3" xfId="40579"/>
    <cellStyle name="合計 3 3 6 3 2" xfId="40580"/>
    <cellStyle name="合計 3 3 6 3 2 2" xfId="40581"/>
    <cellStyle name="合計 3 3 6 3 3" xfId="40582"/>
    <cellStyle name="合計 3 3 6 4" xfId="40583"/>
    <cellStyle name="合計 3 3 6 4 2" xfId="40584"/>
    <cellStyle name="合計 3 3 6 5" xfId="40585"/>
    <cellStyle name="合計 3 3 7" xfId="40586"/>
    <cellStyle name="合計 3 3 7 2" xfId="40587"/>
    <cellStyle name="合計 3 3 7 2 2" xfId="40588"/>
    <cellStyle name="合計 3 3 7 3" xfId="40589"/>
    <cellStyle name="合計 3 3 7 3 2" xfId="40590"/>
    <cellStyle name="合計 3 3 7 4" xfId="40591"/>
    <cellStyle name="合計 3 3 8" xfId="40592"/>
    <cellStyle name="合計 3 3 8 2" xfId="40593"/>
    <cellStyle name="合計 3 3 8 2 2" xfId="40594"/>
    <cellStyle name="合計 3 3 8 3" xfId="40595"/>
    <cellStyle name="合計 3 3 9" xfId="40596"/>
    <cellStyle name="合計 3 3 9 2" xfId="40597"/>
    <cellStyle name="合計 3 4" xfId="102"/>
    <cellStyle name="合計 3 4 2" xfId="103"/>
    <cellStyle name="合計 3 4 2 2" xfId="40598"/>
    <cellStyle name="合計 3 4 2 2 2" xfId="40599"/>
    <cellStyle name="合計 3 4 2 2 2 2" xfId="40600"/>
    <cellStyle name="合計 3 4 2 2 2 2 2" xfId="40601"/>
    <cellStyle name="合計 3 4 2 2 2 2 2 2" xfId="40602"/>
    <cellStyle name="合計 3 4 2 2 2 2 2 2 2" xfId="40603"/>
    <cellStyle name="合計 3 4 2 2 2 2 2 3" xfId="40604"/>
    <cellStyle name="合計 3 4 2 2 2 2 2 3 2" xfId="40605"/>
    <cellStyle name="合計 3 4 2 2 2 2 2 4" xfId="40606"/>
    <cellStyle name="合計 3 4 2 2 2 2 3" xfId="40607"/>
    <cellStyle name="合計 3 4 2 2 2 2 3 2" xfId="40608"/>
    <cellStyle name="合計 3 4 2 2 2 2 3 2 2" xfId="40609"/>
    <cellStyle name="合計 3 4 2 2 2 2 3 3" xfId="40610"/>
    <cellStyle name="合計 3 4 2 2 2 2 4" xfId="40611"/>
    <cellStyle name="合計 3 4 2 2 2 2 4 2" xfId="40612"/>
    <cellStyle name="合計 3 4 2 2 2 2 5" xfId="40613"/>
    <cellStyle name="合計 3 4 2 2 2 3" xfId="40614"/>
    <cellStyle name="合計 3 4 2 2 2 3 2" xfId="40615"/>
    <cellStyle name="合計 3 4 2 2 2 3 2 2" xfId="40616"/>
    <cellStyle name="合計 3 4 2 2 2 3 3" xfId="40617"/>
    <cellStyle name="合計 3 4 2 2 2 3 3 2" xfId="40618"/>
    <cellStyle name="合計 3 4 2 2 2 3 4" xfId="40619"/>
    <cellStyle name="合計 3 4 2 2 2 4" xfId="40620"/>
    <cellStyle name="合計 3 4 2 2 2 4 2" xfId="40621"/>
    <cellStyle name="合計 3 4 2 2 2 4 2 2" xfId="40622"/>
    <cellStyle name="合計 3 4 2 2 2 4 3" xfId="40623"/>
    <cellStyle name="合計 3 4 2 2 2 5" xfId="40624"/>
    <cellStyle name="合計 3 4 2 2 2 5 2" xfId="40625"/>
    <cellStyle name="合計 3 4 2 2 2 6" xfId="40626"/>
    <cellStyle name="合計 3 4 2 2 3" xfId="40627"/>
    <cellStyle name="合計 3 4 2 2 3 2" xfId="40628"/>
    <cellStyle name="合計 3 4 2 2 3 2 2" xfId="40629"/>
    <cellStyle name="合計 3 4 2 2 3 2 2 2" xfId="40630"/>
    <cellStyle name="合計 3 4 2 2 3 2 3" xfId="40631"/>
    <cellStyle name="合計 3 4 2 2 3 2 3 2" xfId="40632"/>
    <cellStyle name="合計 3 4 2 2 3 2 4" xfId="40633"/>
    <cellStyle name="合計 3 4 2 2 3 3" xfId="40634"/>
    <cellStyle name="合計 3 4 2 2 3 3 2" xfId="40635"/>
    <cellStyle name="合計 3 4 2 2 3 3 2 2" xfId="40636"/>
    <cellStyle name="合計 3 4 2 2 3 3 3" xfId="40637"/>
    <cellStyle name="合計 3 4 2 2 3 4" xfId="40638"/>
    <cellStyle name="合計 3 4 2 2 3 4 2" xfId="40639"/>
    <cellStyle name="合計 3 4 2 2 3 5" xfId="40640"/>
    <cellStyle name="合計 3 4 2 2 4" xfId="40641"/>
    <cellStyle name="合計 3 4 2 2 4 2" xfId="40642"/>
    <cellStyle name="合計 3 4 2 2 4 2 2" xfId="40643"/>
    <cellStyle name="合計 3 4 2 2 4 3" xfId="40644"/>
    <cellStyle name="合計 3 4 2 2 4 3 2" xfId="40645"/>
    <cellStyle name="合計 3 4 2 2 4 4" xfId="40646"/>
    <cellStyle name="合計 3 4 2 2 5" xfId="40647"/>
    <cellStyle name="合計 3 4 2 2 5 2" xfId="40648"/>
    <cellStyle name="合計 3 4 2 2 5 2 2" xfId="40649"/>
    <cellStyle name="合計 3 4 2 2 5 3" xfId="40650"/>
    <cellStyle name="合計 3 4 2 2 6" xfId="40651"/>
    <cellStyle name="合計 3 4 2 2 6 2" xfId="40652"/>
    <cellStyle name="合計 3 4 2 2 7" xfId="40653"/>
    <cellStyle name="合計 3 4 2 3" xfId="40654"/>
    <cellStyle name="合計 3 4 2 3 2" xfId="40655"/>
    <cellStyle name="合計 3 4 2 3 2 2" xfId="40656"/>
    <cellStyle name="合計 3 4 2 3 2 2 2" xfId="40657"/>
    <cellStyle name="合計 3 4 2 3 2 2 2 2" xfId="40658"/>
    <cellStyle name="合計 3 4 2 3 2 2 3" xfId="40659"/>
    <cellStyle name="合計 3 4 2 3 2 2 3 2" xfId="40660"/>
    <cellStyle name="合計 3 4 2 3 2 2 4" xfId="40661"/>
    <cellStyle name="合計 3 4 2 3 2 3" xfId="40662"/>
    <cellStyle name="合計 3 4 2 3 2 3 2" xfId="40663"/>
    <cellStyle name="合計 3 4 2 3 2 3 2 2" xfId="40664"/>
    <cellStyle name="合計 3 4 2 3 2 3 3" xfId="40665"/>
    <cellStyle name="合計 3 4 2 3 2 4" xfId="40666"/>
    <cellStyle name="合計 3 4 2 3 2 4 2" xfId="40667"/>
    <cellStyle name="合計 3 4 2 3 2 5" xfId="40668"/>
    <cellStyle name="合計 3 4 2 3 3" xfId="40669"/>
    <cellStyle name="合計 3 4 2 3 3 2" xfId="40670"/>
    <cellStyle name="合計 3 4 2 3 3 2 2" xfId="40671"/>
    <cellStyle name="合計 3 4 2 3 3 3" xfId="40672"/>
    <cellStyle name="合計 3 4 2 3 3 3 2" xfId="40673"/>
    <cellStyle name="合計 3 4 2 3 3 4" xfId="40674"/>
    <cellStyle name="合計 3 4 2 3 4" xfId="40675"/>
    <cellStyle name="合計 3 4 2 3 4 2" xfId="40676"/>
    <cellStyle name="合計 3 4 2 3 4 2 2" xfId="40677"/>
    <cellStyle name="合計 3 4 2 3 4 3" xfId="40678"/>
    <cellStyle name="合計 3 4 2 3 5" xfId="40679"/>
    <cellStyle name="合計 3 4 2 3 5 2" xfId="40680"/>
    <cellStyle name="合計 3 4 2 3 6" xfId="40681"/>
    <cellStyle name="合計 3 4 2 4" xfId="40682"/>
    <cellStyle name="合計 3 4 2 4 2" xfId="40683"/>
    <cellStyle name="合計 3 4 2 4 2 2" xfId="40684"/>
    <cellStyle name="合計 3 4 2 4 2 2 2" xfId="40685"/>
    <cellStyle name="合計 3 4 2 4 2 3" xfId="40686"/>
    <cellStyle name="合計 3 4 2 4 2 3 2" xfId="40687"/>
    <cellStyle name="合計 3 4 2 4 2 4" xfId="40688"/>
    <cellStyle name="合計 3 4 2 4 3" xfId="40689"/>
    <cellStyle name="合計 3 4 2 4 3 2" xfId="40690"/>
    <cellStyle name="合計 3 4 2 4 3 2 2" xfId="40691"/>
    <cellStyle name="合計 3 4 2 4 3 3" xfId="40692"/>
    <cellStyle name="合計 3 4 2 4 4" xfId="40693"/>
    <cellStyle name="合計 3 4 2 4 4 2" xfId="40694"/>
    <cellStyle name="合計 3 4 2 4 5" xfId="40695"/>
    <cellStyle name="合計 3 4 2 5" xfId="40696"/>
    <cellStyle name="合計 3 4 2 5 2" xfId="40697"/>
    <cellStyle name="合計 3 4 2 5 2 2" xfId="40698"/>
    <cellStyle name="合計 3 4 2 5 3" xfId="40699"/>
    <cellStyle name="合計 3 4 2 5 3 2" xfId="40700"/>
    <cellStyle name="合計 3 4 2 5 4" xfId="40701"/>
    <cellStyle name="合計 3 4 2 6" xfId="40702"/>
    <cellStyle name="合計 3 4 2 6 2" xfId="40703"/>
    <cellStyle name="合計 3 4 2 6 2 2" xfId="40704"/>
    <cellStyle name="合計 3 4 2 6 3" xfId="40705"/>
    <cellStyle name="合計 3 4 2 7" xfId="40706"/>
    <cellStyle name="合計 3 4 2 7 2" xfId="40707"/>
    <cellStyle name="合計 3 4 2 8" xfId="40708"/>
    <cellStyle name="合計 3 4 3" xfId="40709"/>
    <cellStyle name="合計 3 4 3 2" xfId="40710"/>
    <cellStyle name="合計 3 4 3 2 2" xfId="40711"/>
    <cellStyle name="合計 3 4 3 2 2 2" xfId="40712"/>
    <cellStyle name="合計 3 4 3 2 2 2 2" xfId="40713"/>
    <cellStyle name="合計 3 4 3 2 2 2 2 2" xfId="40714"/>
    <cellStyle name="合計 3 4 3 2 2 2 3" xfId="40715"/>
    <cellStyle name="合計 3 4 3 2 2 2 3 2" xfId="40716"/>
    <cellStyle name="合計 3 4 3 2 2 2 4" xfId="40717"/>
    <cellStyle name="合計 3 4 3 2 2 3" xfId="40718"/>
    <cellStyle name="合計 3 4 3 2 2 3 2" xfId="40719"/>
    <cellStyle name="合計 3 4 3 2 2 3 2 2" xfId="40720"/>
    <cellStyle name="合計 3 4 3 2 2 3 3" xfId="40721"/>
    <cellStyle name="合計 3 4 3 2 2 4" xfId="40722"/>
    <cellStyle name="合計 3 4 3 2 2 4 2" xfId="40723"/>
    <cellStyle name="合計 3 4 3 2 2 5" xfId="40724"/>
    <cellStyle name="合計 3 4 3 2 3" xfId="40725"/>
    <cellStyle name="合計 3 4 3 2 3 2" xfId="40726"/>
    <cellStyle name="合計 3 4 3 2 3 2 2" xfId="40727"/>
    <cellStyle name="合計 3 4 3 2 3 3" xfId="40728"/>
    <cellStyle name="合計 3 4 3 2 3 3 2" xfId="40729"/>
    <cellStyle name="合計 3 4 3 2 3 4" xfId="40730"/>
    <cellStyle name="合計 3 4 3 2 4" xfId="40731"/>
    <cellStyle name="合計 3 4 3 2 4 2" xfId="40732"/>
    <cellStyle name="合計 3 4 3 2 4 2 2" xfId="40733"/>
    <cellStyle name="合計 3 4 3 2 4 3" xfId="40734"/>
    <cellStyle name="合計 3 4 3 2 5" xfId="40735"/>
    <cellStyle name="合計 3 4 3 2 5 2" xfId="40736"/>
    <cellStyle name="合計 3 4 3 2 6" xfId="40737"/>
    <cellStyle name="合計 3 4 3 3" xfId="40738"/>
    <cellStyle name="合計 3 4 3 3 2" xfId="40739"/>
    <cellStyle name="合計 3 4 3 3 2 2" xfId="40740"/>
    <cellStyle name="合計 3 4 3 3 2 2 2" xfId="40741"/>
    <cellStyle name="合計 3 4 3 3 2 3" xfId="40742"/>
    <cellStyle name="合計 3 4 3 3 2 3 2" xfId="40743"/>
    <cellStyle name="合計 3 4 3 3 2 4" xfId="40744"/>
    <cellStyle name="合計 3 4 3 3 3" xfId="40745"/>
    <cellStyle name="合計 3 4 3 3 3 2" xfId="40746"/>
    <cellStyle name="合計 3 4 3 3 3 2 2" xfId="40747"/>
    <cellStyle name="合計 3 4 3 3 3 3" xfId="40748"/>
    <cellStyle name="合計 3 4 3 3 4" xfId="40749"/>
    <cellStyle name="合計 3 4 3 3 4 2" xfId="40750"/>
    <cellStyle name="合計 3 4 3 3 5" xfId="40751"/>
    <cellStyle name="合計 3 4 3 4" xfId="40752"/>
    <cellStyle name="合計 3 4 3 4 2" xfId="40753"/>
    <cellStyle name="合計 3 4 3 4 2 2" xfId="40754"/>
    <cellStyle name="合計 3 4 3 4 3" xfId="40755"/>
    <cellStyle name="合計 3 4 3 4 3 2" xfId="40756"/>
    <cellStyle name="合計 3 4 3 4 4" xfId="40757"/>
    <cellStyle name="合計 3 4 3 5" xfId="40758"/>
    <cellStyle name="合計 3 4 3 5 2" xfId="40759"/>
    <cellStyle name="合計 3 4 3 5 2 2" xfId="40760"/>
    <cellStyle name="合計 3 4 3 5 3" xfId="40761"/>
    <cellStyle name="合計 3 4 3 6" xfId="40762"/>
    <cellStyle name="合計 3 4 3 6 2" xfId="40763"/>
    <cellStyle name="合計 3 4 3 7" xfId="40764"/>
    <cellStyle name="合計 3 4 4" xfId="40765"/>
    <cellStyle name="合計 3 4 4 2" xfId="40766"/>
    <cellStyle name="合計 3 4 4 2 2" xfId="40767"/>
    <cellStyle name="合計 3 4 4 2 2 2" xfId="40768"/>
    <cellStyle name="合計 3 4 4 2 2 2 2" xfId="40769"/>
    <cellStyle name="合計 3 4 4 2 2 3" xfId="40770"/>
    <cellStyle name="合計 3 4 4 2 2 3 2" xfId="40771"/>
    <cellStyle name="合計 3 4 4 2 2 4" xfId="40772"/>
    <cellStyle name="合計 3 4 4 2 3" xfId="40773"/>
    <cellStyle name="合計 3 4 4 2 3 2" xfId="40774"/>
    <cellStyle name="合計 3 4 4 2 3 2 2" xfId="40775"/>
    <cellStyle name="合計 3 4 4 2 3 3" xfId="40776"/>
    <cellStyle name="合計 3 4 4 2 4" xfId="40777"/>
    <cellStyle name="合計 3 4 4 2 4 2" xfId="40778"/>
    <cellStyle name="合計 3 4 4 2 5" xfId="40779"/>
    <cellStyle name="合計 3 4 4 3" xfId="40780"/>
    <cellStyle name="合計 3 4 4 3 2" xfId="40781"/>
    <cellStyle name="合計 3 4 4 3 2 2" xfId="40782"/>
    <cellStyle name="合計 3 4 4 3 3" xfId="40783"/>
    <cellStyle name="合計 3 4 4 3 3 2" xfId="40784"/>
    <cellStyle name="合計 3 4 4 3 4" xfId="40785"/>
    <cellStyle name="合計 3 4 4 4" xfId="40786"/>
    <cellStyle name="合計 3 4 4 4 2" xfId="40787"/>
    <cellStyle name="合計 3 4 4 4 2 2" xfId="40788"/>
    <cellStyle name="合計 3 4 4 4 3" xfId="40789"/>
    <cellStyle name="合計 3 4 4 5" xfId="40790"/>
    <cellStyle name="合計 3 4 4 5 2" xfId="40791"/>
    <cellStyle name="合計 3 4 4 6" xfId="40792"/>
    <cellStyle name="合計 3 4 5" xfId="40793"/>
    <cellStyle name="合計 3 4 5 2" xfId="40794"/>
    <cellStyle name="合計 3 4 5 2 2" xfId="40795"/>
    <cellStyle name="合計 3 4 5 2 2 2" xfId="40796"/>
    <cellStyle name="合計 3 4 5 2 3" xfId="40797"/>
    <cellStyle name="合計 3 4 5 2 3 2" xfId="40798"/>
    <cellStyle name="合計 3 4 5 2 4" xfId="40799"/>
    <cellStyle name="合計 3 4 5 3" xfId="40800"/>
    <cellStyle name="合計 3 4 5 3 2" xfId="40801"/>
    <cellStyle name="合計 3 4 5 3 2 2" xfId="40802"/>
    <cellStyle name="合計 3 4 5 3 3" xfId="40803"/>
    <cellStyle name="合計 3 4 5 4" xfId="40804"/>
    <cellStyle name="合計 3 4 5 4 2" xfId="40805"/>
    <cellStyle name="合計 3 4 5 5" xfId="40806"/>
    <cellStyle name="合計 3 4 6" xfId="40807"/>
    <cellStyle name="合計 3 4 6 2" xfId="40808"/>
    <cellStyle name="合計 3 4 6 2 2" xfId="40809"/>
    <cellStyle name="合計 3 4 6 3" xfId="40810"/>
    <cellStyle name="合計 3 4 6 3 2" xfId="40811"/>
    <cellStyle name="合計 3 4 6 4" xfId="40812"/>
    <cellStyle name="合計 3 4 7" xfId="40813"/>
    <cellStyle name="合計 3 4 7 2" xfId="40814"/>
    <cellStyle name="合計 3 4 7 2 2" xfId="40815"/>
    <cellStyle name="合計 3 4 7 3" xfId="40816"/>
    <cellStyle name="合計 3 4 8" xfId="40817"/>
    <cellStyle name="合計 3 4 8 2" xfId="40818"/>
    <cellStyle name="合計 3 4 9" xfId="40819"/>
    <cellStyle name="合計 3 5" xfId="104"/>
    <cellStyle name="合計 3 5 2" xfId="105"/>
    <cellStyle name="合計 3 5 2 2" xfId="40820"/>
    <cellStyle name="合計 3 5 2 2 2" xfId="40821"/>
    <cellStyle name="合計 3 5 2 2 2 2" xfId="40822"/>
    <cellStyle name="合計 3 5 2 2 2 2 2" xfId="40823"/>
    <cellStyle name="合計 3 5 2 2 2 2 2 2" xfId="40824"/>
    <cellStyle name="合計 3 5 2 2 2 2 3" xfId="40825"/>
    <cellStyle name="合計 3 5 2 2 2 2 3 2" xfId="40826"/>
    <cellStyle name="合計 3 5 2 2 2 2 4" xfId="40827"/>
    <cellStyle name="合計 3 5 2 2 2 3" xfId="40828"/>
    <cellStyle name="合計 3 5 2 2 2 3 2" xfId="40829"/>
    <cellStyle name="合計 3 5 2 2 2 3 2 2" xfId="40830"/>
    <cellStyle name="合計 3 5 2 2 2 3 3" xfId="40831"/>
    <cellStyle name="合計 3 5 2 2 2 4" xfId="40832"/>
    <cellStyle name="合計 3 5 2 2 2 4 2" xfId="40833"/>
    <cellStyle name="合計 3 5 2 2 2 5" xfId="40834"/>
    <cellStyle name="合計 3 5 2 2 3" xfId="40835"/>
    <cellStyle name="合計 3 5 2 2 3 2" xfId="40836"/>
    <cellStyle name="合計 3 5 2 2 3 2 2" xfId="40837"/>
    <cellStyle name="合計 3 5 2 2 3 3" xfId="40838"/>
    <cellStyle name="合計 3 5 2 2 3 3 2" xfId="40839"/>
    <cellStyle name="合計 3 5 2 2 3 4" xfId="40840"/>
    <cellStyle name="合計 3 5 2 2 4" xfId="40841"/>
    <cellStyle name="合計 3 5 2 2 4 2" xfId="40842"/>
    <cellStyle name="合計 3 5 2 2 4 2 2" xfId="40843"/>
    <cellStyle name="合計 3 5 2 2 4 3" xfId="40844"/>
    <cellStyle name="合計 3 5 2 2 5" xfId="40845"/>
    <cellStyle name="合計 3 5 2 2 5 2" xfId="40846"/>
    <cellStyle name="合計 3 5 2 2 6" xfId="40847"/>
    <cellStyle name="合計 3 5 2 3" xfId="40848"/>
    <cellStyle name="合計 3 5 2 3 2" xfId="40849"/>
    <cellStyle name="合計 3 5 2 3 2 2" xfId="40850"/>
    <cellStyle name="合計 3 5 2 3 2 2 2" xfId="40851"/>
    <cellStyle name="合計 3 5 2 3 2 3" xfId="40852"/>
    <cellStyle name="合計 3 5 2 3 2 3 2" xfId="40853"/>
    <cellStyle name="合計 3 5 2 3 2 4" xfId="40854"/>
    <cellStyle name="合計 3 5 2 3 3" xfId="40855"/>
    <cellStyle name="合計 3 5 2 3 3 2" xfId="40856"/>
    <cellStyle name="合計 3 5 2 3 3 2 2" xfId="40857"/>
    <cellStyle name="合計 3 5 2 3 3 3" xfId="40858"/>
    <cellStyle name="合計 3 5 2 3 4" xfId="40859"/>
    <cellStyle name="合計 3 5 2 3 4 2" xfId="40860"/>
    <cellStyle name="合計 3 5 2 3 5" xfId="40861"/>
    <cellStyle name="合計 3 5 2 4" xfId="40862"/>
    <cellStyle name="合計 3 5 2 4 2" xfId="40863"/>
    <cellStyle name="合計 3 5 2 4 2 2" xfId="40864"/>
    <cellStyle name="合計 3 5 2 4 3" xfId="40865"/>
    <cellStyle name="合計 3 5 2 4 3 2" xfId="40866"/>
    <cellStyle name="合計 3 5 2 4 4" xfId="40867"/>
    <cellStyle name="合計 3 5 2 5" xfId="40868"/>
    <cellStyle name="合計 3 5 2 5 2" xfId="40869"/>
    <cellStyle name="合計 3 5 2 5 2 2" xfId="40870"/>
    <cellStyle name="合計 3 5 2 5 3" xfId="40871"/>
    <cellStyle name="合計 3 5 2 6" xfId="40872"/>
    <cellStyle name="合計 3 5 2 6 2" xfId="40873"/>
    <cellStyle name="合計 3 5 2 7" xfId="40874"/>
    <cellStyle name="合計 3 5 3" xfId="40875"/>
    <cellStyle name="合計 3 5 3 2" xfId="40876"/>
    <cellStyle name="合計 3 5 3 2 2" xfId="40877"/>
    <cellStyle name="合計 3 5 3 2 2 2" xfId="40878"/>
    <cellStyle name="合計 3 5 3 2 2 2 2" xfId="40879"/>
    <cellStyle name="合計 3 5 3 2 2 3" xfId="40880"/>
    <cellStyle name="合計 3 5 3 2 2 3 2" xfId="40881"/>
    <cellStyle name="合計 3 5 3 2 2 4" xfId="40882"/>
    <cellStyle name="合計 3 5 3 2 3" xfId="40883"/>
    <cellStyle name="合計 3 5 3 2 3 2" xfId="40884"/>
    <cellStyle name="合計 3 5 3 2 3 2 2" xfId="40885"/>
    <cellStyle name="合計 3 5 3 2 3 3" xfId="40886"/>
    <cellStyle name="合計 3 5 3 2 4" xfId="40887"/>
    <cellStyle name="合計 3 5 3 2 4 2" xfId="40888"/>
    <cellStyle name="合計 3 5 3 2 5" xfId="40889"/>
    <cellStyle name="合計 3 5 3 3" xfId="40890"/>
    <cellStyle name="合計 3 5 3 3 2" xfId="40891"/>
    <cellStyle name="合計 3 5 3 3 2 2" xfId="40892"/>
    <cellStyle name="合計 3 5 3 3 3" xfId="40893"/>
    <cellStyle name="合計 3 5 3 3 3 2" xfId="40894"/>
    <cellStyle name="合計 3 5 3 3 4" xfId="40895"/>
    <cellStyle name="合計 3 5 3 4" xfId="40896"/>
    <cellStyle name="合計 3 5 3 4 2" xfId="40897"/>
    <cellStyle name="合計 3 5 3 4 2 2" xfId="40898"/>
    <cellStyle name="合計 3 5 3 4 3" xfId="40899"/>
    <cellStyle name="合計 3 5 3 5" xfId="40900"/>
    <cellStyle name="合計 3 5 3 5 2" xfId="40901"/>
    <cellStyle name="合計 3 5 3 6" xfId="40902"/>
    <cellStyle name="合計 3 5 4" xfId="40903"/>
    <cellStyle name="合計 3 5 4 2" xfId="40904"/>
    <cellStyle name="合計 3 5 4 2 2" xfId="40905"/>
    <cellStyle name="合計 3 5 4 2 2 2" xfId="40906"/>
    <cellStyle name="合計 3 5 4 2 3" xfId="40907"/>
    <cellStyle name="合計 3 5 4 2 3 2" xfId="40908"/>
    <cellStyle name="合計 3 5 4 2 4" xfId="40909"/>
    <cellStyle name="合計 3 5 4 3" xfId="40910"/>
    <cellStyle name="合計 3 5 4 3 2" xfId="40911"/>
    <cellStyle name="合計 3 5 4 3 2 2" xfId="40912"/>
    <cellStyle name="合計 3 5 4 3 3" xfId="40913"/>
    <cellStyle name="合計 3 5 4 4" xfId="40914"/>
    <cellStyle name="合計 3 5 4 4 2" xfId="40915"/>
    <cellStyle name="合計 3 5 4 5" xfId="40916"/>
    <cellStyle name="合計 3 5 5" xfId="40917"/>
    <cellStyle name="合計 3 5 5 2" xfId="40918"/>
    <cellStyle name="合計 3 5 5 2 2" xfId="40919"/>
    <cellStyle name="合計 3 5 5 3" xfId="40920"/>
    <cellStyle name="合計 3 5 5 3 2" xfId="40921"/>
    <cellStyle name="合計 3 5 5 4" xfId="40922"/>
    <cellStyle name="合計 3 5 6" xfId="40923"/>
    <cellStyle name="合計 3 5 6 2" xfId="40924"/>
    <cellStyle name="合計 3 5 6 2 2" xfId="40925"/>
    <cellStyle name="合計 3 5 6 3" xfId="40926"/>
    <cellStyle name="合計 3 5 7" xfId="40927"/>
    <cellStyle name="合計 3 5 7 2" xfId="40928"/>
    <cellStyle name="合計 3 5 8" xfId="40929"/>
    <cellStyle name="合計 3 6" xfId="106"/>
    <cellStyle name="合計 3 6 2" xfId="40930"/>
    <cellStyle name="合計 3 6 2 2" xfId="40931"/>
    <cellStyle name="合計 3 6 2 2 2" xfId="40932"/>
    <cellStyle name="合計 3 6 2 2 2 2" xfId="40933"/>
    <cellStyle name="合計 3 6 2 2 2 2 2" xfId="40934"/>
    <cellStyle name="合計 3 6 2 2 2 3" xfId="40935"/>
    <cellStyle name="合計 3 6 2 2 2 3 2" xfId="40936"/>
    <cellStyle name="合計 3 6 2 2 2 4" xfId="40937"/>
    <cellStyle name="合計 3 6 2 2 3" xfId="40938"/>
    <cellStyle name="合計 3 6 2 2 3 2" xfId="40939"/>
    <cellStyle name="合計 3 6 2 2 3 2 2" xfId="40940"/>
    <cellStyle name="合計 3 6 2 2 3 3" xfId="40941"/>
    <cellStyle name="合計 3 6 2 2 4" xfId="40942"/>
    <cellStyle name="合計 3 6 2 2 4 2" xfId="40943"/>
    <cellStyle name="合計 3 6 2 2 5" xfId="40944"/>
    <cellStyle name="合計 3 6 2 3" xfId="40945"/>
    <cellStyle name="合計 3 6 2 3 2" xfId="40946"/>
    <cellStyle name="合計 3 6 2 3 2 2" xfId="40947"/>
    <cellStyle name="合計 3 6 2 3 3" xfId="40948"/>
    <cellStyle name="合計 3 6 2 3 3 2" xfId="40949"/>
    <cellStyle name="合計 3 6 2 3 4" xfId="40950"/>
    <cellStyle name="合計 3 6 2 4" xfId="40951"/>
    <cellStyle name="合計 3 6 2 4 2" xfId="40952"/>
    <cellStyle name="合計 3 6 2 4 2 2" xfId="40953"/>
    <cellStyle name="合計 3 6 2 4 3" xfId="40954"/>
    <cellStyle name="合計 3 6 2 5" xfId="40955"/>
    <cellStyle name="合計 3 6 2 5 2" xfId="40956"/>
    <cellStyle name="合計 3 6 2 6" xfId="40957"/>
    <cellStyle name="合計 3 6 3" xfId="40958"/>
    <cellStyle name="合計 3 6 3 2" xfId="40959"/>
    <cellStyle name="合計 3 6 3 2 2" xfId="40960"/>
    <cellStyle name="合計 3 6 3 2 2 2" xfId="40961"/>
    <cellStyle name="合計 3 6 3 2 3" xfId="40962"/>
    <cellStyle name="合計 3 6 3 2 3 2" xfId="40963"/>
    <cellStyle name="合計 3 6 3 2 4" xfId="40964"/>
    <cellStyle name="合計 3 6 3 3" xfId="40965"/>
    <cellStyle name="合計 3 6 3 3 2" xfId="40966"/>
    <cellStyle name="合計 3 6 3 3 2 2" xfId="40967"/>
    <cellStyle name="合計 3 6 3 3 3" xfId="40968"/>
    <cellStyle name="合計 3 6 3 4" xfId="40969"/>
    <cellStyle name="合計 3 6 3 4 2" xfId="40970"/>
    <cellStyle name="合計 3 6 3 5" xfId="40971"/>
    <cellStyle name="合計 3 6 4" xfId="40972"/>
    <cellStyle name="合計 3 6 4 2" xfId="40973"/>
    <cellStyle name="合計 3 6 4 2 2" xfId="40974"/>
    <cellStyle name="合計 3 6 4 3" xfId="40975"/>
    <cellStyle name="合計 3 6 4 3 2" xfId="40976"/>
    <cellStyle name="合計 3 6 4 4" xfId="40977"/>
    <cellStyle name="合計 3 6 5" xfId="40978"/>
    <cellStyle name="合計 3 6 5 2" xfId="40979"/>
    <cellStyle name="合計 3 6 5 2 2" xfId="40980"/>
    <cellStyle name="合計 3 6 5 3" xfId="40981"/>
    <cellStyle name="合計 3 6 6" xfId="40982"/>
    <cellStyle name="合計 3 6 6 2" xfId="40983"/>
    <cellStyle name="合計 3 6 7" xfId="40984"/>
    <cellStyle name="合計 3 7" xfId="40985"/>
    <cellStyle name="合計 3 7 2" xfId="40986"/>
    <cellStyle name="合計 3 7 2 2" xfId="40987"/>
    <cellStyle name="合計 3 7 2 2 2" xfId="40988"/>
    <cellStyle name="合計 3 7 2 2 2 2" xfId="40989"/>
    <cellStyle name="合計 3 7 2 2 3" xfId="40990"/>
    <cellStyle name="合計 3 7 2 2 3 2" xfId="40991"/>
    <cellStyle name="合計 3 7 2 2 4" xfId="40992"/>
    <cellStyle name="合計 3 7 2 3" xfId="40993"/>
    <cellStyle name="合計 3 7 2 3 2" xfId="40994"/>
    <cellStyle name="合計 3 7 2 3 2 2" xfId="40995"/>
    <cellStyle name="合計 3 7 2 3 3" xfId="40996"/>
    <cellStyle name="合計 3 7 2 4" xfId="40997"/>
    <cellStyle name="合計 3 7 2 4 2" xfId="40998"/>
    <cellStyle name="合計 3 7 2 5" xfId="40999"/>
    <cellStyle name="合計 3 7 3" xfId="41000"/>
    <cellStyle name="合計 3 7 3 2" xfId="41001"/>
    <cellStyle name="合計 3 7 3 2 2" xfId="41002"/>
    <cellStyle name="合計 3 7 3 3" xfId="41003"/>
    <cellStyle name="合計 3 7 3 3 2" xfId="41004"/>
    <cellStyle name="合計 3 7 3 4" xfId="41005"/>
    <cellStyle name="合計 3 7 4" xfId="41006"/>
    <cellStyle name="合計 3 7 4 2" xfId="41007"/>
    <cellStyle name="合計 3 7 4 2 2" xfId="41008"/>
    <cellStyle name="合計 3 7 4 3" xfId="41009"/>
    <cellStyle name="合計 3 7 5" xfId="41010"/>
    <cellStyle name="合計 3 7 5 2" xfId="41011"/>
    <cellStyle name="合計 3 7 6" xfId="41012"/>
    <cellStyle name="合計 3 8" xfId="41013"/>
    <cellStyle name="合計 3 8 2" xfId="41014"/>
    <cellStyle name="合計 3 8 2 2" xfId="41015"/>
    <cellStyle name="合計 3 8 2 2 2" xfId="41016"/>
    <cellStyle name="合計 3 8 2 3" xfId="41017"/>
    <cellStyle name="合計 3 8 2 3 2" xfId="41018"/>
    <cellStyle name="合計 3 8 2 4" xfId="41019"/>
    <cellStyle name="合計 3 8 3" xfId="41020"/>
    <cellStyle name="合計 3 8 3 2" xfId="41021"/>
    <cellStyle name="合計 3 8 3 2 2" xfId="41022"/>
    <cellStyle name="合計 3 8 3 3" xfId="41023"/>
    <cellStyle name="合計 3 8 4" xfId="41024"/>
    <cellStyle name="合計 3 8 4 2" xfId="41025"/>
    <cellStyle name="合計 3 8 5" xfId="41026"/>
    <cellStyle name="合計 3 9" xfId="41027"/>
    <cellStyle name="合計 3 9 2" xfId="41028"/>
    <cellStyle name="合計 3 9 2 2" xfId="41029"/>
    <cellStyle name="合計 3 9 3" xfId="41030"/>
    <cellStyle name="合計 3 9 3 2" xfId="41031"/>
    <cellStyle name="合計 3 9 4" xfId="41032"/>
    <cellStyle name="合計 4" xfId="41033"/>
    <cellStyle name="合計 4 10" xfId="41034"/>
    <cellStyle name="合計 4 10 2" xfId="41035"/>
    <cellStyle name="合計 4 10 2 2" xfId="41036"/>
    <cellStyle name="合計 4 10 3" xfId="41037"/>
    <cellStyle name="合計 4 11" xfId="41038"/>
    <cellStyle name="合計 4 11 2" xfId="41039"/>
    <cellStyle name="合計 4 12" xfId="41040"/>
    <cellStyle name="合計 4 2" xfId="41041"/>
    <cellStyle name="合計 4 2 10" xfId="41042"/>
    <cellStyle name="合計 4 2 2" xfId="41043"/>
    <cellStyle name="合計 4 2 2 2" xfId="41044"/>
    <cellStyle name="合計 4 2 2 2 2" xfId="41045"/>
    <cellStyle name="合計 4 2 2 2 2 2" xfId="41046"/>
    <cellStyle name="合計 4 2 2 2 2 2 2" xfId="41047"/>
    <cellStyle name="合計 4 2 2 2 2 2 2 2" xfId="41048"/>
    <cellStyle name="合計 4 2 2 2 2 2 2 2 2" xfId="41049"/>
    <cellStyle name="合計 4 2 2 2 2 2 2 2 2 2" xfId="41050"/>
    <cellStyle name="合計 4 2 2 2 2 2 2 2 3" xfId="41051"/>
    <cellStyle name="合計 4 2 2 2 2 2 2 2 3 2" xfId="41052"/>
    <cellStyle name="合計 4 2 2 2 2 2 2 2 4" xfId="41053"/>
    <cellStyle name="合計 4 2 2 2 2 2 2 3" xfId="41054"/>
    <cellStyle name="合計 4 2 2 2 2 2 2 3 2" xfId="41055"/>
    <cellStyle name="合計 4 2 2 2 2 2 2 3 2 2" xfId="41056"/>
    <cellStyle name="合計 4 2 2 2 2 2 2 3 3" xfId="41057"/>
    <cellStyle name="合計 4 2 2 2 2 2 2 4" xfId="41058"/>
    <cellStyle name="合計 4 2 2 2 2 2 2 4 2" xfId="41059"/>
    <cellStyle name="合計 4 2 2 2 2 2 2 5" xfId="41060"/>
    <cellStyle name="合計 4 2 2 2 2 2 3" xfId="41061"/>
    <cellStyle name="合計 4 2 2 2 2 2 3 2" xfId="41062"/>
    <cellStyle name="合計 4 2 2 2 2 2 3 2 2" xfId="41063"/>
    <cellStyle name="合計 4 2 2 2 2 2 3 3" xfId="41064"/>
    <cellStyle name="合計 4 2 2 2 2 2 3 3 2" xfId="41065"/>
    <cellStyle name="合計 4 2 2 2 2 2 3 4" xfId="41066"/>
    <cellStyle name="合計 4 2 2 2 2 2 4" xfId="41067"/>
    <cellStyle name="合計 4 2 2 2 2 2 4 2" xfId="41068"/>
    <cellStyle name="合計 4 2 2 2 2 2 4 2 2" xfId="41069"/>
    <cellStyle name="合計 4 2 2 2 2 2 4 3" xfId="41070"/>
    <cellStyle name="合計 4 2 2 2 2 2 5" xfId="41071"/>
    <cellStyle name="合計 4 2 2 2 2 2 5 2" xfId="41072"/>
    <cellStyle name="合計 4 2 2 2 2 2 6" xfId="41073"/>
    <cellStyle name="合計 4 2 2 2 2 3" xfId="41074"/>
    <cellStyle name="合計 4 2 2 2 2 3 2" xfId="41075"/>
    <cellStyle name="合計 4 2 2 2 2 3 2 2" xfId="41076"/>
    <cellStyle name="合計 4 2 2 2 2 3 2 2 2" xfId="41077"/>
    <cellStyle name="合計 4 2 2 2 2 3 2 3" xfId="41078"/>
    <cellStyle name="合計 4 2 2 2 2 3 2 3 2" xfId="41079"/>
    <cellStyle name="合計 4 2 2 2 2 3 2 4" xfId="41080"/>
    <cellStyle name="合計 4 2 2 2 2 3 3" xfId="41081"/>
    <cellStyle name="合計 4 2 2 2 2 3 3 2" xfId="41082"/>
    <cellStyle name="合計 4 2 2 2 2 3 3 2 2" xfId="41083"/>
    <cellStyle name="合計 4 2 2 2 2 3 3 3" xfId="41084"/>
    <cellStyle name="合計 4 2 2 2 2 3 4" xfId="41085"/>
    <cellStyle name="合計 4 2 2 2 2 3 4 2" xfId="41086"/>
    <cellStyle name="合計 4 2 2 2 2 3 5" xfId="41087"/>
    <cellStyle name="合計 4 2 2 2 2 4" xfId="41088"/>
    <cellStyle name="合計 4 2 2 2 2 4 2" xfId="41089"/>
    <cellStyle name="合計 4 2 2 2 2 4 2 2" xfId="41090"/>
    <cellStyle name="合計 4 2 2 2 2 4 3" xfId="41091"/>
    <cellStyle name="合計 4 2 2 2 2 4 3 2" xfId="41092"/>
    <cellStyle name="合計 4 2 2 2 2 4 4" xfId="41093"/>
    <cellStyle name="合計 4 2 2 2 2 5" xfId="41094"/>
    <cellStyle name="合計 4 2 2 2 2 5 2" xfId="41095"/>
    <cellStyle name="合計 4 2 2 2 2 5 2 2" xfId="41096"/>
    <cellStyle name="合計 4 2 2 2 2 5 3" xfId="41097"/>
    <cellStyle name="合計 4 2 2 2 2 6" xfId="41098"/>
    <cellStyle name="合計 4 2 2 2 2 6 2" xfId="41099"/>
    <cellStyle name="合計 4 2 2 2 2 7" xfId="41100"/>
    <cellStyle name="合計 4 2 2 2 3" xfId="41101"/>
    <cellStyle name="合計 4 2 2 2 3 2" xfId="41102"/>
    <cellStyle name="合計 4 2 2 2 3 2 2" xfId="41103"/>
    <cellStyle name="合計 4 2 2 2 3 2 2 2" xfId="41104"/>
    <cellStyle name="合計 4 2 2 2 3 2 2 2 2" xfId="41105"/>
    <cellStyle name="合計 4 2 2 2 3 2 2 3" xfId="41106"/>
    <cellStyle name="合計 4 2 2 2 3 2 2 3 2" xfId="41107"/>
    <cellStyle name="合計 4 2 2 2 3 2 2 4" xfId="41108"/>
    <cellStyle name="合計 4 2 2 2 3 2 3" xfId="41109"/>
    <cellStyle name="合計 4 2 2 2 3 2 3 2" xfId="41110"/>
    <cellStyle name="合計 4 2 2 2 3 2 3 2 2" xfId="41111"/>
    <cellStyle name="合計 4 2 2 2 3 2 3 3" xfId="41112"/>
    <cellStyle name="合計 4 2 2 2 3 2 4" xfId="41113"/>
    <cellStyle name="合計 4 2 2 2 3 2 4 2" xfId="41114"/>
    <cellStyle name="合計 4 2 2 2 3 2 5" xfId="41115"/>
    <cellStyle name="合計 4 2 2 2 3 3" xfId="41116"/>
    <cellStyle name="合計 4 2 2 2 3 3 2" xfId="41117"/>
    <cellStyle name="合計 4 2 2 2 3 3 2 2" xfId="41118"/>
    <cellStyle name="合計 4 2 2 2 3 3 3" xfId="41119"/>
    <cellStyle name="合計 4 2 2 2 3 3 3 2" xfId="41120"/>
    <cellStyle name="合計 4 2 2 2 3 3 4" xfId="41121"/>
    <cellStyle name="合計 4 2 2 2 3 4" xfId="41122"/>
    <cellStyle name="合計 4 2 2 2 3 4 2" xfId="41123"/>
    <cellStyle name="合計 4 2 2 2 3 4 2 2" xfId="41124"/>
    <cellStyle name="合計 4 2 2 2 3 4 3" xfId="41125"/>
    <cellStyle name="合計 4 2 2 2 3 5" xfId="41126"/>
    <cellStyle name="合計 4 2 2 2 3 5 2" xfId="41127"/>
    <cellStyle name="合計 4 2 2 2 3 6" xfId="41128"/>
    <cellStyle name="合計 4 2 2 2 4" xfId="41129"/>
    <cellStyle name="合計 4 2 2 2 4 2" xfId="41130"/>
    <cellStyle name="合計 4 2 2 2 4 2 2" xfId="41131"/>
    <cellStyle name="合計 4 2 2 2 4 2 2 2" xfId="41132"/>
    <cellStyle name="合計 4 2 2 2 4 2 3" xfId="41133"/>
    <cellStyle name="合計 4 2 2 2 4 2 3 2" xfId="41134"/>
    <cellStyle name="合計 4 2 2 2 4 2 4" xfId="41135"/>
    <cellStyle name="合計 4 2 2 2 4 3" xfId="41136"/>
    <cellStyle name="合計 4 2 2 2 4 3 2" xfId="41137"/>
    <cellStyle name="合計 4 2 2 2 4 3 2 2" xfId="41138"/>
    <cellStyle name="合計 4 2 2 2 4 3 3" xfId="41139"/>
    <cellStyle name="合計 4 2 2 2 4 4" xfId="41140"/>
    <cellStyle name="合計 4 2 2 2 4 4 2" xfId="41141"/>
    <cellStyle name="合計 4 2 2 2 4 5" xfId="41142"/>
    <cellStyle name="合計 4 2 2 2 5" xfId="41143"/>
    <cellStyle name="合計 4 2 2 2 5 2" xfId="41144"/>
    <cellStyle name="合計 4 2 2 2 5 2 2" xfId="41145"/>
    <cellStyle name="合計 4 2 2 2 5 3" xfId="41146"/>
    <cellStyle name="合計 4 2 2 2 5 3 2" xfId="41147"/>
    <cellStyle name="合計 4 2 2 2 5 4" xfId="41148"/>
    <cellStyle name="合計 4 2 2 2 6" xfId="41149"/>
    <cellStyle name="合計 4 2 2 2 6 2" xfId="41150"/>
    <cellStyle name="合計 4 2 2 2 6 2 2" xfId="41151"/>
    <cellStyle name="合計 4 2 2 2 6 3" xfId="41152"/>
    <cellStyle name="合計 4 2 2 2 7" xfId="41153"/>
    <cellStyle name="合計 4 2 2 2 7 2" xfId="41154"/>
    <cellStyle name="合計 4 2 2 2 8" xfId="41155"/>
    <cellStyle name="合計 4 2 2 3" xfId="41156"/>
    <cellStyle name="合計 4 2 2 3 2" xfId="41157"/>
    <cellStyle name="合計 4 2 2 3 2 2" xfId="41158"/>
    <cellStyle name="合計 4 2 2 3 2 2 2" xfId="41159"/>
    <cellStyle name="合計 4 2 2 3 2 2 2 2" xfId="41160"/>
    <cellStyle name="合計 4 2 2 3 2 2 2 2 2" xfId="41161"/>
    <cellStyle name="合計 4 2 2 3 2 2 2 3" xfId="41162"/>
    <cellStyle name="合計 4 2 2 3 2 2 2 3 2" xfId="41163"/>
    <cellStyle name="合計 4 2 2 3 2 2 2 4" xfId="41164"/>
    <cellStyle name="合計 4 2 2 3 2 2 3" xfId="41165"/>
    <cellStyle name="合計 4 2 2 3 2 2 3 2" xfId="41166"/>
    <cellStyle name="合計 4 2 2 3 2 2 3 2 2" xfId="41167"/>
    <cellStyle name="合計 4 2 2 3 2 2 3 3" xfId="41168"/>
    <cellStyle name="合計 4 2 2 3 2 2 4" xfId="41169"/>
    <cellStyle name="合計 4 2 2 3 2 2 4 2" xfId="41170"/>
    <cellStyle name="合計 4 2 2 3 2 2 5" xfId="41171"/>
    <cellStyle name="合計 4 2 2 3 2 3" xfId="41172"/>
    <cellStyle name="合計 4 2 2 3 2 3 2" xfId="41173"/>
    <cellStyle name="合計 4 2 2 3 2 3 2 2" xfId="41174"/>
    <cellStyle name="合計 4 2 2 3 2 3 3" xfId="41175"/>
    <cellStyle name="合計 4 2 2 3 2 3 3 2" xfId="41176"/>
    <cellStyle name="合計 4 2 2 3 2 3 4" xfId="41177"/>
    <cellStyle name="合計 4 2 2 3 2 4" xfId="41178"/>
    <cellStyle name="合計 4 2 2 3 2 4 2" xfId="41179"/>
    <cellStyle name="合計 4 2 2 3 2 4 2 2" xfId="41180"/>
    <cellStyle name="合計 4 2 2 3 2 4 3" xfId="41181"/>
    <cellStyle name="合計 4 2 2 3 2 5" xfId="41182"/>
    <cellStyle name="合計 4 2 2 3 2 5 2" xfId="41183"/>
    <cellStyle name="合計 4 2 2 3 2 6" xfId="41184"/>
    <cellStyle name="合計 4 2 2 3 3" xfId="41185"/>
    <cellStyle name="合計 4 2 2 3 3 2" xfId="41186"/>
    <cellStyle name="合計 4 2 2 3 3 2 2" xfId="41187"/>
    <cellStyle name="合計 4 2 2 3 3 2 2 2" xfId="41188"/>
    <cellStyle name="合計 4 2 2 3 3 2 3" xfId="41189"/>
    <cellStyle name="合計 4 2 2 3 3 2 3 2" xfId="41190"/>
    <cellStyle name="合計 4 2 2 3 3 2 4" xfId="41191"/>
    <cellStyle name="合計 4 2 2 3 3 3" xfId="41192"/>
    <cellStyle name="合計 4 2 2 3 3 3 2" xfId="41193"/>
    <cellStyle name="合計 4 2 2 3 3 3 2 2" xfId="41194"/>
    <cellStyle name="合計 4 2 2 3 3 3 3" xfId="41195"/>
    <cellStyle name="合計 4 2 2 3 3 4" xfId="41196"/>
    <cellStyle name="合計 4 2 2 3 3 4 2" xfId="41197"/>
    <cellStyle name="合計 4 2 2 3 3 5" xfId="41198"/>
    <cellStyle name="合計 4 2 2 3 4" xfId="41199"/>
    <cellStyle name="合計 4 2 2 3 4 2" xfId="41200"/>
    <cellStyle name="合計 4 2 2 3 4 2 2" xfId="41201"/>
    <cellStyle name="合計 4 2 2 3 4 3" xfId="41202"/>
    <cellStyle name="合計 4 2 2 3 4 3 2" xfId="41203"/>
    <cellStyle name="合計 4 2 2 3 4 4" xfId="41204"/>
    <cellStyle name="合計 4 2 2 3 5" xfId="41205"/>
    <cellStyle name="合計 4 2 2 3 5 2" xfId="41206"/>
    <cellStyle name="合計 4 2 2 3 5 2 2" xfId="41207"/>
    <cellStyle name="合計 4 2 2 3 5 3" xfId="41208"/>
    <cellStyle name="合計 4 2 2 3 6" xfId="41209"/>
    <cellStyle name="合計 4 2 2 3 6 2" xfId="41210"/>
    <cellStyle name="合計 4 2 2 3 7" xfId="41211"/>
    <cellStyle name="合計 4 2 2 4" xfId="41212"/>
    <cellStyle name="合計 4 2 2 4 2" xfId="41213"/>
    <cellStyle name="合計 4 2 2 4 2 2" xfId="41214"/>
    <cellStyle name="合計 4 2 2 4 2 2 2" xfId="41215"/>
    <cellStyle name="合計 4 2 2 4 2 2 2 2" xfId="41216"/>
    <cellStyle name="合計 4 2 2 4 2 2 3" xfId="41217"/>
    <cellStyle name="合計 4 2 2 4 2 2 3 2" xfId="41218"/>
    <cellStyle name="合計 4 2 2 4 2 2 4" xfId="41219"/>
    <cellStyle name="合計 4 2 2 4 2 3" xfId="41220"/>
    <cellStyle name="合計 4 2 2 4 2 3 2" xfId="41221"/>
    <cellStyle name="合計 4 2 2 4 2 3 2 2" xfId="41222"/>
    <cellStyle name="合計 4 2 2 4 2 3 3" xfId="41223"/>
    <cellStyle name="合計 4 2 2 4 2 4" xfId="41224"/>
    <cellStyle name="合計 4 2 2 4 2 4 2" xfId="41225"/>
    <cellStyle name="合計 4 2 2 4 2 5" xfId="41226"/>
    <cellStyle name="合計 4 2 2 4 3" xfId="41227"/>
    <cellStyle name="合計 4 2 2 4 3 2" xfId="41228"/>
    <cellStyle name="合計 4 2 2 4 3 2 2" xfId="41229"/>
    <cellStyle name="合計 4 2 2 4 3 3" xfId="41230"/>
    <cellStyle name="合計 4 2 2 4 3 3 2" xfId="41231"/>
    <cellStyle name="合計 4 2 2 4 3 4" xfId="41232"/>
    <cellStyle name="合計 4 2 2 4 4" xfId="41233"/>
    <cellStyle name="合計 4 2 2 4 4 2" xfId="41234"/>
    <cellStyle name="合計 4 2 2 4 4 2 2" xfId="41235"/>
    <cellStyle name="合計 4 2 2 4 4 3" xfId="41236"/>
    <cellStyle name="合計 4 2 2 4 5" xfId="41237"/>
    <cellStyle name="合計 4 2 2 4 5 2" xfId="41238"/>
    <cellStyle name="合計 4 2 2 4 6" xfId="41239"/>
    <cellStyle name="合計 4 2 2 5" xfId="41240"/>
    <cellStyle name="合計 4 2 2 5 2" xfId="41241"/>
    <cellStyle name="合計 4 2 2 5 2 2" xfId="41242"/>
    <cellStyle name="合計 4 2 2 5 2 2 2" xfId="41243"/>
    <cellStyle name="合計 4 2 2 5 2 3" xfId="41244"/>
    <cellStyle name="合計 4 2 2 5 2 3 2" xfId="41245"/>
    <cellStyle name="合計 4 2 2 5 2 4" xfId="41246"/>
    <cellStyle name="合計 4 2 2 5 3" xfId="41247"/>
    <cellStyle name="合計 4 2 2 5 3 2" xfId="41248"/>
    <cellStyle name="合計 4 2 2 5 3 2 2" xfId="41249"/>
    <cellStyle name="合計 4 2 2 5 3 3" xfId="41250"/>
    <cellStyle name="合計 4 2 2 5 4" xfId="41251"/>
    <cellStyle name="合計 4 2 2 5 4 2" xfId="41252"/>
    <cellStyle name="合計 4 2 2 5 5" xfId="41253"/>
    <cellStyle name="合計 4 2 2 6" xfId="41254"/>
    <cellStyle name="合計 4 2 2 6 2" xfId="41255"/>
    <cellStyle name="合計 4 2 2 6 2 2" xfId="41256"/>
    <cellStyle name="合計 4 2 2 6 3" xfId="41257"/>
    <cellStyle name="合計 4 2 2 6 3 2" xfId="41258"/>
    <cellStyle name="合計 4 2 2 6 4" xfId="41259"/>
    <cellStyle name="合計 4 2 2 7" xfId="41260"/>
    <cellStyle name="合計 4 2 2 7 2" xfId="41261"/>
    <cellStyle name="合計 4 2 2 7 2 2" xfId="41262"/>
    <cellStyle name="合計 4 2 2 7 3" xfId="41263"/>
    <cellStyle name="合計 4 2 2 8" xfId="41264"/>
    <cellStyle name="合計 4 2 2 8 2" xfId="41265"/>
    <cellStyle name="合計 4 2 2 9" xfId="41266"/>
    <cellStyle name="合計 4 2 3" xfId="41267"/>
    <cellStyle name="合計 4 2 3 2" xfId="41268"/>
    <cellStyle name="合計 4 2 3 2 2" xfId="41269"/>
    <cellStyle name="合計 4 2 3 2 2 2" xfId="41270"/>
    <cellStyle name="合計 4 2 3 2 2 2 2" xfId="41271"/>
    <cellStyle name="合計 4 2 3 2 2 2 2 2" xfId="41272"/>
    <cellStyle name="合計 4 2 3 2 2 2 2 2 2" xfId="41273"/>
    <cellStyle name="合計 4 2 3 2 2 2 2 3" xfId="41274"/>
    <cellStyle name="合計 4 2 3 2 2 2 2 3 2" xfId="41275"/>
    <cellStyle name="合計 4 2 3 2 2 2 2 4" xfId="41276"/>
    <cellStyle name="合計 4 2 3 2 2 2 3" xfId="41277"/>
    <cellStyle name="合計 4 2 3 2 2 2 3 2" xfId="41278"/>
    <cellStyle name="合計 4 2 3 2 2 2 3 2 2" xfId="41279"/>
    <cellStyle name="合計 4 2 3 2 2 2 3 3" xfId="41280"/>
    <cellStyle name="合計 4 2 3 2 2 2 4" xfId="41281"/>
    <cellStyle name="合計 4 2 3 2 2 2 4 2" xfId="41282"/>
    <cellStyle name="合計 4 2 3 2 2 2 5" xfId="41283"/>
    <cellStyle name="合計 4 2 3 2 2 3" xfId="41284"/>
    <cellStyle name="合計 4 2 3 2 2 3 2" xfId="41285"/>
    <cellStyle name="合計 4 2 3 2 2 3 2 2" xfId="41286"/>
    <cellStyle name="合計 4 2 3 2 2 3 3" xfId="41287"/>
    <cellStyle name="合計 4 2 3 2 2 3 3 2" xfId="41288"/>
    <cellStyle name="合計 4 2 3 2 2 3 4" xfId="41289"/>
    <cellStyle name="合計 4 2 3 2 2 4" xfId="41290"/>
    <cellStyle name="合計 4 2 3 2 2 4 2" xfId="41291"/>
    <cellStyle name="合計 4 2 3 2 2 4 2 2" xfId="41292"/>
    <cellStyle name="合計 4 2 3 2 2 4 3" xfId="41293"/>
    <cellStyle name="合計 4 2 3 2 2 5" xfId="41294"/>
    <cellStyle name="合計 4 2 3 2 2 5 2" xfId="41295"/>
    <cellStyle name="合計 4 2 3 2 2 6" xfId="41296"/>
    <cellStyle name="合計 4 2 3 2 3" xfId="41297"/>
    <cellStyle name="合計 4 2 3 2 3 2" xfId="41298"/>
    <cellStyle name="合計 4 2 3 2 3 2 2" xfId="41299"/>
    <cellStyle name="合計 4 2 3 2 3 2 2 2" xfId="41300"/>
    <cellStyle name="合計 4 2 3 2 3 2 3" xfId="41301"/>
    <cellStyle name="合計 4 2 3 2 3 2 3 2" xfId="41302"/>
    <cellStyle name="合計 4 2 3 2 3 2 4" xfId="41303"/>
    <cellStyle name="合計 4 2 3 2 3 3" xfId="41304"/>
    <cellStyle name="合計 4 2 3 2 3 3 2" xfId="41305"/>
    <cellStyle name="合計 4 2 3 2 3 3 2 2" xfId="41306"/>
    <cellStyle name="合計 4 2 3 2 3 3 3" xfId="41307"/>
    <cellStyle name="合計 4 2 3 2 3 4" xfId="41308"/>
    <cellStyle name="合計 4 2 3 2 3 4 2" xfId="41309"/>
    <cellStyle name="合計 4 2 3 2 3 5" xfId="41310"/>
    <cellStyle name="合計 4 2 3 2 4" xfId="41311"/>
    <cellStyle name="合計 4 2 3 2 4 2" xfId="41312"/>
    <cellStyle name="合計 4 2 3 2 4 2 2" xfId="41313"/>
    <cellStyle name="合計 4 2 3 2 4 3" xfId="41314"/>
    <cellStyle name="合計 4 2 3 2 4 3 2" xfId="41315"/>
    <cellStyle name="合計 4 2 3 2 4 4" xfId="41316"/>
    <cellStyle name="合計 4 2 3 2 5" xfId="41317"/>
    <cellStyle name="合計 4 2 3 2 5 2" xfId="41318"/>
    <cellStyle name="合計 4 2 3 2 5 2 2" xfId="41319"/>
    <cellStyle name="合計 4 2 3 2 5 3" xfId="41320"/>
    <cellStyle name="合計 4 2 3 2 6" xfId="41321"/>
    <cellStyle name="合計 4 2 3 2 6 2" xfId="41322"/>
    <cellStyle name="合計 4 2 3 2 7" xfId="41323"/>
    <cellStyle name="合計 4 2 3 3" xfId="41324"/>
    <cellStyle name="合計 4 2 3 3 2" xfId="41325"/>
    <cellStyle name="合計 4 2 3 3 2 2" xfId="41326"/>
    <cellStyle name="合計 4 2 3 3 2 2 2" xfId="41327"/>
    <cellStyle name="合計 4 2 3 3 2 2 2 2" xfId="41328"/>
    <cellStyle name="合計 4 2 3 3 2 2 3" xfId="41329"/>
    <cellStyle name="合計 4 2 3 3 2 2 3 2" xfId="41330"/>
    <cellStyle name="合計 4 2 3 3 2 2 4" xfId="41331"/>
    <cellStyle name="合計 4 2 3 3 2 3" xfId="41332"/>
    <cellStyle name="合計 4 2 3 3 2 3 2" xfId="41333"/>
    <cellStyle name="合計 4 2 3 3 2 3 2 2" xfId="41334"/>
    <cellStyle name="合計 4 2 3 3 2 3 3" xfId="41335"/>
    <cellStyle name="合計 4 2 3 3 2 4" xfId="41336"/>
    <cellStyle name="合計 4 2 3 3 2 4 2" xfId="41337"/>
    <cellStyle name="合計 4 2 3 3 2 5" xfId="41338"/>
    <cellStyle name="合計 4 2 3 3 3" xfId="41339"/>
    <cellStyle name="合計 4 2 3 3 3 2" xfId="41340"/>
    <cellStyle name="合計 4 2 3 3 3 2 2" xfId="41341"/>
    <cellStyle name="合計 4 2 3 3 3 3" xfId="41342"/>
    <cellStyle name="合計 4 2 3 3 3 3 2" xfId="41343"/>
    <cellStyle name="合計 4 2 3 3 3 4" xfId="41344"/>
    <cellStyle name="合計 4 2 3 3 4" xfId="41345"/>
    <cellStyle name="合計 4 2 3 3 4 2" xfId="41346"/>
    <cellStyle name="合計 4 2 3 3 4 2 2" xfId="41347"/>
    <cellStyle name="合計 4 2 3 3 4 3" xfId="41348"/>
    <cellStyle name="合計 4 2 3 3 5" xfId="41349"/>
    <cellStyle name="合計 4 2 3 3 5 2" xfId="41350"/>
    <cellStyle name="合計 4 2 3 3 6" xfId="41351"/>
    <cellStyle name="合計 4 2 3 4" xfId="41352"/>
    <cellStyle name="合計 4 2 3 4 2" xfId="41353"/>
    <cellStyle name="合計 4 2 3 4 2 2" xfId="41354"/>
    <cellStyle name="合計 4 2 3 4 2 2 2" xfId="41355"/>
    <cellStyle name="合計 4 2 3 4 2 3" xfId="41356"/>
    <cellStyle name="合計 4 2 3 4 2 3 2" xfId="41357"/>
    <cellStyle name="合計 4 2 3 4 2 4" xfId="41358"/>
    <cellStyle name="合計 4 2 3 4 3" xfId="41359"/>
    <cellStyle name="合計 4 2 3 4 3 2" xfId="41360"/>
    <cellStyle name="合計 4 2 3 4 3 2 2" xfId="41361"/>
    <cellStyle name="合計 4 2 3 4 3 3" xfId="41362"/>
    <cellStyle name="合計 4 2 3 4 4" xfId="41363"/>
    <cellStyle name="合計 4 2 3 4 4 2" xfId="41364"/>
    <cellStyle name="合計 4 2 3 4 5" xfId="41365"/>
    <cellStyle name="合計 4 2 3 5" xfId="41366"/>
    <cellStyle name="合計 4 2 3 5 2" xfId="41367"/>
    <cellStyle name="合計 4 2 3 5 2 2" xfId="41368"/>
    <cellStyle name="合計 4 2 3 5 3" xfId="41369"/>
    <cellStyle name="合計 4 2 3 5 3 2" xfId="41370"/>
    <cellStyle name="合計 4 2 3 5 4" xfId="41371"/>
    <cellStyle name="合計 4 2 3 6" xfId="41372"/>
    <cellStyle name="合計 4 2 3 6 2" xfId="41373"/>
    <cellStyle name="合計 4 2 3 6 2 2" xfId="41374"/>
    <cellStyle name="合計 4 2 3 6 3" xfId="41375"/>
    <cellStyle name="合計 4 2 3 7" xfId="41376"/>
    <cellStyle name="合計 4 2 3 7 2" xfId="41377"/>
    <cellStyle name="合計 4 2 3 8" xfId="41378"/>
    <cellStyle name="合計 4 2 4" xfId="41379"/>
    <cellStyle name="合計 4 2 4 2" xfId="41380"/>
    <cellStyle name="合計 4 2 4 2 2" xfId="41381"/>
    <cellStyle name="合計 4 2 4 2 2 2" xfId="41382"/>
    <cellStyle name="合計 4 2 4 2 2 2 2" xfId="41383"/>
    <cellStyle name="合計 4 2 4 2 2 2 2 2" xfId="41384"/>
    <cellStyle name="合計 4 2 4 2 2 2 3" xfId="41385"/>
    <cellStyle name="合計 4 2 4 2 2 2 3 2" xfId="41386"/>
    <cellStyle name="合計 4 2 4 2 2 2 4" xfId="41387"/>
    <cellStyle name="合計 4 2 4 2 2 3" xfId="41388"/>
    <cellStyle name="合計 4 2 4 2 2 3 2" xfId="41389"/>
    <cellStyle name="合計 4 2 4 2 2 3 2 2" xfId="41390"/>
    <cellStyle name="合計 4 2 4 2 2 3 3" xfId="41391"/>
    <cellStyle name="合計 4 2 4 2 2 4" xfId="41392"/>
    <cellStyle name="合計 4 2 4 2 2 4 2" xfId="41393"/>
    <cellStyle name="合計 4 2 4 2 2 5" xfId="41394"/>
    <cellStyle name="合計 4 2 4 2 3" xfId="41395"/>
    <cellStyle name="合計 4 2 4 2 3 2" xfId="41396"/>
    <cellStyle name="合計 4 2 4 2 3 2 2" xfId="41397"/>
    <cellStyle name="合計 4 2 4 2 3 3" xfId="41398"/>
    <cellStyle name="合計 4 2 4 2 3 3 2" xfId="41399"/>
    <cellStyle name="合計 4 2 4 2 3 4" xfId="41400"/>
    <cellStyle name="合計 4 2 4 2 4" xfId="41401"/>
    <cellStyle name="合計 4 2 4 2 4 2" xfId="41402"/>
    <cellStyle name="合計 4 2 4 2 4 2 2" xfId="41403"/>
    <cellStyle name="合計 4 2 4 2 4 3" xfId="41404"/>
    <cellStyle name="合計 4 2 4 2 5" xfId="41405"/>
    <cellStyle name="合計 4 2 4 2 5 2" xfId="41406"/>
    <cellStyle name="合計 4 2 4 2 6" xfId="41407"/>
    <cellStyle name="合計 4 2 4 3" xfId="41408"/>
    <cellStyle name="合計 4 2 4 3 2" xfId="41409"/>
    <cellStyle name="合計 4 2 4 3 2 2" xfId="41410"/>
    <cellStyle name="合計 4 2 4 3 2 2 2" xfId="41411"/>
    <cellStyle name="合計 4 2 4 3 2 3" xfId="41412"/>
    <cellStyle name="合計 4 2 4 3 2 3 2" xfId="41413"/>
    <cellStyle name="合計 4 2 4 3 2 4" xfId="41414"/>
    <cellStyle name="合計 4 2 4 3 3" xfId="41415"/>
    <cellStyle name="合計 4 2 4 3 3 2" xfId="41416"/>
    <cellStyle name="合計 4 2 4 3 3 2 2" xfId="41417"/>
    <cellStyle name="合計 4 2 4 3 3 3" xfId="41418"/>
    <cellStyle name="合計 4 2 4 3 4" xfId="41419"/>
    <cellStyle name="合計 4 2 4 3 4 2" xfId="41420"/>
    <cellStyle name="合計 4 2 4 3 5" xfId="41421"/>
    <cellStyle name="合計 4 2 4 4" xfId="41422"/>
    <cellStyle name="合計 4 2 4 4 2" xfId="41423"/>
    <cellStyle name="合計 4 2 4 4 2 2" xfId="41424"/>
    <cellStyle name="合計 4 2 4 4 3" xfId="41425"/>
    <cellStyle name="合計 4 2 4 4 3 2" xfId="41426"/>
    <cellStyle name="合計 4 2 4 4 4" xfId="41427"/>
    <cellStyle name="合計 4 2 4 5" xfId="41428"/>
    <cellStyle name="合計 4 2 4 5 2" xfId="41429"/>
    <cellStyle name="合計 4 2 4 5 2 2" xfId="41430"/>
    <cellStyle name="合計 4 2 4 5 3" xfId="41431"/>
    <cellStyle name="合計 4 2 4 6" xfId="41432"/>
    <cellStyle name="合計 4 2 4 6 2" xfId="41433"/>
    <cellStyle name="合計 4 2 4 7" xfId="41434"/>
    <cellStyle name="合計 4 2 5" xfId="41435"/>
    <cellStyle name="合計 4 2 5 2" xfId="41436"/>
    <cellStyle name="合計 4 2 5 2 2" xfId="41437"/>
    <cellStyle name="合計 4 2 5 2 2 2" xfId="41438"/>
    <cellStyle name="合計 4 2 5 2 2 2 2" xfId="41439"/>
    <cellStyle name="合計 4 2 5 2 2 3" xfId="41440"/>
    <cellStyle name="合計 4 2 5 2 2 3 2" xfId="41441"/>
    <cellStyle name="合計 4 2 5 2 2 4" xfId="41442"/>
    <cellStyle name="合計 4 2 5 2 3" xfId="41443"/>
    <cellStyle name="合計 4 2 5 2 3 2" xfId="41444"/>
    <cellStyle name="合計 4 2 5 2 3 2 2" xfId="41445"/>
    <cellStyle name="合計 4 2 5 2 3 3" xfId="41446"/>
    <cellStyle name="合計 4 2 5 2 4" xfId="41447"/>
    <cellStyle name="合計 4 2 5 2 4 2" xfId="41448"/>
    <cellStyle name="合計 4 2 5 2 5" xfId="41449"/>
    <cellStyle name="合計 4 2 5 3" xfId="41450"/>
    <cellStyle name="合計 4 2 5 3 2" xfId="41451"/>
    <cellStyle name="合計 4 2 5 3 2 2" xfId="41452"/>
    <cellStyle name="合計 4 2 5 3 3" xfId="41453"/>
    <cellStyle name="合計 4 2 5 3 3 2" xfId="41454"/>
    <cellStyle name="合計 4 2 5 3 4" xfId="41455"/>
    <cellStyle name="合計 4 2 5 4" xfId="41456"/>
    <cellStyle name="合計 4 2 5 4 2" xfId="41457"/>
    <cellStyle name="合計 4 2 5 4 2 2" xfId="41458"/>
    <cellStyle name="合計 4 2 5 4 3" xfId="41459"/>
    <cellStyle name="合計 4 2 5 5" xfId="41460"/>
    <cellStyle name="合計 4 2 5 5 2" xfId="41461"/>
    <cellStyle name="合計 4 2 5 6" xfId="41462"/>
    <cellStyle name="合計 4 2 6" xfId="41463"/>
    <cellStyle name="合計 4 2 6 2" xfId="41464"/>
    <cellStyle name="合計 4 2 6 2 2" xfId="41465"/>
    <cellStyle name="合計 4 2 6 2 2 2" xfId="41466"/>
    <cellStyle name="合計 4 2 6 2 3" xfId="41467"/>
    <cellStyle name="合計 4 2 6 2 3 2" xfId="41468"/>
    <cellStyle name="合計 4 2 6 2 4" xfId="41469"/>
    <cellStyle name="合計 4 2 6 3" xfId="41470"/>
    <cellStyle name="合計 4 2 6 3 2" xfId="41471"/>
    <cellStyle name="合計 4 2 6 3 2 2" xfId="41472"/>
    <cellStyle name="合計 4 2 6 3 3" xfId="41473"/>
    <cellStyle name="合計 4 2 6 4" xfId="41474"/>
    <cellStyle name="合計 4 2 6 4 2" xfId="41475"/>
    <cellStyle name="合計 4 2 6 5" xfId="41476"/>
    <cellStyle name="合計 4 2 7" xfId="41477"/>
    <cellStyle name="合計 4 2 7 2" xfId="41478"/>
    <cellStyle name="合計 4 2 7 2 2" xfId="41479"/>
    <cellStyle name="合計 4 2 7 3" xfId="41480"/>
    <cellStyle name="合計 4 2 7 3 2" xfId="41481"/>
    <cellStyle name="合計 4 2 7 4" xfId="41482"/>
    <cellStyle name="合計 4 2 8" xfId="41483"/>
    <cellStyle name="合計 4 2 8 2" xfId="41484"/>
    <cellStyle name="合計 4 2 8 2 2" xfId="41485"/>
    <cellStyle name="合計 4 2 8 3" xfId="41486"/>
    <cellStyle name="合計 4 2 9" xfId="41487"/>
    <cellStyle name="合計 4 2 9 2" xfId="41488"/>
    <cellStyle name="合計 4 3" xfId="41489"/>
    <cellStyle name="合計 4 3 10" xfId="41490"/>
    <cellStyle name="合計 4 3 2" xfId="41491"/>
    <cellStyle name="合計 4 3 2 2" xfId="41492"/>
    <cellStyle name="合計 4 3 2 2 2" xfId="41493"/>
    <cellStyle name="合計 4 3 2 2 2 2" xfId="41494"/>
    <cellStyle name="合計 4 3 2 2 2 2 2" xfId="41495"/>
    <cellStyle name="合計 4 3 2 2 2 2 2 2" xfId="41496"/>
    <cellStyle name="合計 4 3 2 2 2 2 2 2 2" xfId="41497"/>
    <cellStyle name="合計 4 3 2 2 2 2 2 2 2 2" xfId="41498"/>
    <cellStyle name="合計 4 3 2 2 2 2 2 2 3" xfId="41499"/>
    <cellStyle name="合計 4 3 2 2 2 2 2 2 3 2" xfId="41500"/>
    <cellStyle name="合計 4 3 2 2 2 2 2 2 4" xfId="41501"/>
    <cellStyle name="合計 4 3 2 2 2 2 2 3" xfId="41502"/>
    <cellStyle name="合計 4 3 2 2 2 2 2 3 2" xfId="41503"/>
    <cellStyle name="合計 4 3 2 2 2 2 2 3 2 2" xfId="41504"/>
    <cellStyle name="合計 4 3 2 2 2 2 2 3 3" xfId="41505"/>
    <cellStyle name="合計 4 3 2 2 2 2 2 4" xfId="41506"/>
    <cellStyle name="合計 4 3 2 2 2 2 2 4 2" xfId="41507"/>
    <cellStyle name="合計 4 3 2 2 2 2 2 5" xfId="41508"/>
    <cellStyle name="合計 4 3 2 2 2 2 3" xfId="41509"/>
    <cellStyle name="合計 4 3 2 2 2 2 3 2" xfId="41510"/>
    <cellStyle name="合計 4 3 2 2 2 2 3 2 2" xfId="41511"/>
    <cellStyle name="合計 4 3 2 2 2 2 3 3" xfId="41512"/>
    <cellStyle name="合計 4 3 2 2 2 2 3 3 2" xfId="41513"/>
    <cellStyle name="合計 4 3 2 2 2 2 3 4" xfId="41514"/>
    <cellStyle name="合計 4 3 2 2 2 2 4" xfId="41515"/>
    <cellStyle name="合計 4 3 2 2 2 2 4 2" xfId="41516"/>
    <cellStyle name="合計 4 3 2 2 2 2 4 2 2" xfId="41517"/>
    <cellStyle name="合計 4 3 2 2 2 2 4 3" xfId="41518"/>
    <cellStyle name="合計 4 3 2 2 2 2 5" xfId="41519"/>
    <cellStyle name="合計 4 3 2 2 2 2 5 2" xfId="41520"/>
    <cellStyle name="合計 4 3 2 2 2 2 6" xfId="41521"/>
    <cellStyle name="合計 4 3 2 2 2 3" xfId="41522"/>
    <cellStyle name="合計 4 3 2 2 2 3 2" xfId="41523"/>
    <cellStyle name="合計 4 3 2 2 2 3 2 2" xfId="41524"/>
    <cellStyle name="合計 4 3 2 2 2 3 2 2 2" xfId="41525"/>
    <cellStyle name="合計 4 3 2 2 2 3 2 3" xfId="41526"/>
    <cellStyle name="合計 4 3 2 2 2 3 2 3 2" xfId="41527"/>
    <cellStyle name="合計 4 3 2 2 2 3 2 4" xfId="41528"/>
    <cellStyle name="合計 4 3 2 2 2 3 3" xfId="41529"/>
    <cellStyle name="合計 4 3 2 2 2 3 3 2" xfId="41530"/>
    <cellStyle name="合計 4 3 2 2 2 3 3 2 2" xfId="41531"/>
    <cellStyle name="合計 4 3 2 2 2 3 3 3" xfId="41532"/>
    <cellStyle name="合計 4 3 2 2 2 3 4" xfId="41533"/>
    <cellStyle name="合計 4 3 2 2 2 3 4 2" xfId="41534"/>
    <cellStyle name="合計 4 3 2 2 2 3 5" xfId="41535"/>
    <cellStyle name="合計 4 3 2 2 2 4" xfId="41536"/>
    <cellStyle name="合計 4 3 2 2 2 4 2" xfId="41537"/>
    <cellStyle name="合計 4 3 2 2 2 4 2 2" xfId="41538"/>
    <cellStyle name="合計 4 3 2 2 2 4 3" xfId="41539"/>
    <cellStyle name="合計 4 3 2 2 2 4 3 2" xfId="41540"/>
    <cellStyle name="合計 4 3 2 2 2 4 4" xfId="41541"/>
    <cellStyle name="合計 4 3 2 2 2 5" xfId="41542"/>
    <cellStyle name="合計 4 3 2 2 2 5 2" xfId="41543"/>
    <cellStyle name="合計 4 3 2 2 2 5 2 2" xfId="41544"/>
    <cellStyle name="合計 4 3 2 2 2 5 3" xfId="41545"/>
    <cellStyle name="合計 4 3 2 2 2 6" xfId="41546"/>
    <cellStyle name="合計 4 3 2 2 2 6 2" xfId="41547"/>
    <cellStyle name="合計 4 3 2 2 2 7" xfId="41548"/>
    <cellStyle name="合計 4 3 2 2 3" xfId="41549"/>
    <cellStyle name="合計 4 3 2 2 3 2" xfId="41550"/>
    <cellStyle name="合計 4 3 2 2 3 2 2" xfId="41551"/>
    <cellStyle name="合計 4 3 2 2 3 2 2 2" xfId="41552"/>
    <cellStyle name="合計 4 3 2 2 3 2 2 2 2" xfId="41553"/>
    <cellStyle name="合計 4 3 2 2 3 2 2 3" xfId="41554"/>
    <cellStyle name="合計 4 3 2 2 3 2 2 3 2" xfId="41555"/>
    <cellStyle name="合計 4 3 2 2 3 2 2 4" xfId="41556"/>
    <cellStyle name="合計 4 3 2 2 3 2 3" xfId="41557"/>
    <cellStyle name="合計 4 3 2 2 3 2 3 2" xfId="41558"/>
    <cellStyle name="合計 4 3 2 2 3 2 3 2 2" xfId="41559"/>
    <cellStyle name="合計 4 3 2 2 3 2 3 3" xfId="41560"/>
    <cellStyle name="合計 4 3 2 2 3 2 4" xfId="41561"/>
    <cellStyle name="合計 4 3 2 2 3 2 4 2" xfId="41562"/>
    <cellStyle name="合計 4 3 2 2 3 2 5" xfId="41563"/>
    <cellStyle name="合計 4 3 2 2 3 3" xfId="41564"/>
    <cellStyle name="合計 4 3 2 2 3 3 2" xfId="41565"/>
    <cellStyle name="合計 4 3 2 2 3 3 2 2" xfId="41566"/>
    <cellStyle name="合計 4 3 2 2 3 3 3" xfId="41567"/>
    <cellStyle name="合計 4 3 2 2 3 3 3 2" xfId="41568"/>
    <cellStyle name="合計 4 3 2 2 3 3 4" xfId="41569"/>
    <cellStyle name="合計 4 3 2 2 3 4" xfId="41570"/>
    <cellStyle name="合計 4 3 2 2 3 4 2" xfId="41571"/>
    <cellStyle name="合計 4 3 2 2 3 4 2 2" xfId="41572"/>
    <cellStyle name="合計 4 3 2 2 3 4 3" xfId="41573"/>
    <cellStyle name="合計 4 3 2 2 3 5" xfId="41574"/>
    <cellStyle name="合計 4 3 2 2 3 5 2" xfId="41575"/>
    <cellStyle name="合計 4 3 2 2 3 6" xfId="41576"/>
    <cellStyle name="合計 4 3 2 2 4" xfId="41577"/>
    <cellStyle name="合計 4 3 2 2 4 2" xfId="41578"/>
    <cellStyle name="合計 4 3 2 2 4 2 2" xfId="41579"/>
    <cellStyle name="合計 4 3 2 2 4 2 2 2" xfId="41580"/>
    <cellStyle name="合計 4 3 2 2 4 2 3" xfId="41581"/>
    <cellStyle name="合計 4 3 2 2 4 2 3 2" xfId="41582"/>
    <cellStyle name="合計 4 3 2 2 4 2 4" xfId="41583"/>
    <cellStyle name="合計 4 3 2 2 4 3" xfId="41584"/>
    <cellStyle name="合計 4 3 2 2 4 3 2" xfId="41585"/>
    <cellStyle name="合計 4 3 2 2 4 3 2 2" xfId="41586"/>
    <cellStyle name="合計 4 3 2 2 4 3 3" xfId="41587"/>
    <cellStyle name="合計 4 3 2 2 4 4" xfId="41588"/>
    <cellStyle name="合計 4 3 2 2 4 4 2" xfId="41589"/>
    <cellStyle name="合計 4 3 2 2 4 5" xfId="41590"/>
    <cellStyle name="合計 4 3 2 2 5" xfId="41591"/>
    <cellStyle name="合計 4 3 2 2 5 2" xfId="41592"/>
    <cellStyle name="合計 4 3 2 2 5 2 2" xfId="41593"/>
    <cellStyle name="合計 4 3 2 2 5 3" xfId="41594"/>
    <cellStyle name="合計 4 3 2 2 5 3 2" xfId="41595"/>
    <cellStyle name="合計 4 3 2 2 5 4" xfId="41596"/>
    <cellStyle name="合計 4 3 2 2 6" xfId="41597"/>
    <cellStyle name="合計 4 3 2 2 6 2" xfId="41598"/>
    <cellStyle name="合計 4 3 2 2 6 2 2" xfId="41599"/>
    <cellStyle name="合計 4 3 2 2 6 3" xfId="41600"/>
    <cellStyle name="合計 4 3 2 2 7" xfId="41601"/>
    <cellStyle name="合計 4 3 2 2 7 2" xfId="41602"/>
    <cellStyle name="合計 4 3 2 2 8" xfId="41603"/>
    <cellStyle name="合計 4 3 2 3" xfId="41604"/>
    <cellStyle name="合計 4 3 2 3 2" xfId="41605"/>
    <cellStyle name="合計 4 3 2 3 2 2" xfId="41606"/>
    <cellStyle name="合計 4 3 2 3 2 2 2" xfId="41607"/>
    <cellStyle name="合計 4 3 2 3 2 2 2 2" xfId="41608"/>
    <cellStyle name="合計 4 3 2 3 2 2 2 2 2" xfId="41609"/>
    <cellStyle name="合計 4 3 2 3 2 2 2 3" xfId="41610"/>
    <cellStyle name="合計 4 3 2 3 2 2 2 3 2" xfId="41611"/>
    <cellStyle name="合計 4 3 2 3 2 2 2 4" xfId="41612"/>
    <cellStyle name="合計 4 3 2 3 2 2 3" xfId="41613"/>
    <cellStyle name="合計 4 3 2 3 2 2 3 2" xfId="41614"/>
    <cellStyle name="合計 4 3 2 3 2 2 3 2 2" xfId="41615"/>
    <cellStyle name="合計 4 3 2 3 2 2 3 3" xfId="41616"/>
    <cellStyle name="合計 4 3 2 3 2 2 4" xfId="41617"/>
    <cellStyle name="合計 4 3 2 3 2 2 4 2" xfId="41618"/>
    <cellStyle name="合計 4 3 2 3 2 2 5" xfId="41619"/>
    <cellStyle name="合計 4 3 2 3 2 3" xfId="41620"/>
    <cellStyle name="合計 4 3 2 3 2 3 2" xfId="41621"/>
    <cellStyle name="合計 4 3 2 3 2 3 2 2" xfId="41622"/>
    <cellStyle name="合計 4 3 2 3 2 3 3" xfId="41623"/>
    <cellStyle name="合計 4 3 2 3 2 3 3 2" xfId="41624"/>
    <cellStyle name="合計 4 3 2 3 2 3 4" xfId="41625"/>
    <cellStyle name="合計 4 3 2 3 2 4" xfId="41626"/>
    <cellStyle name="合計 4 3 2 3 2 4 2" xfId="41627"/>
    <cellStyle name="合計 4 3 2 3 2 4 2 2" xfId="41628"/>
    <cellStyle name="合計 4 3 2 3 2 4 3" xfId="41629"/>
    <cellStyle name="合計 4 3 2 3 2 5" xfId="41630"/>
    <cellStyle name="合計 4 3 2 3 2 5 2" xfId="41631"/>
    <cellStyle name="合計 4 3 2 3 2 6" xfId="41632"/>
    <cellStyle name="合計 4 3 2 3 3" xfId="41633"/>
    <cellStyle name="合計 4 3 2 3 3 2" xfId="41634"/>
    <cellStyle name="合計 4 3 2 3 3 2 2" xfId="41635"/>
    <cellStyle name="合計 4 3 2 3 3 2 2 2" xfId="41636"/>
    <cellStyle name="合計 4 3 2 3 3 2 3" xfId="41637"/>
    <cellStyle name="合計 4 3 2 3 3 2 3 2" xfId="41638"/>
    <cellStyle name="合計 4 3 2 3 3 2 4" xfId="41639"/>
    <cellStyle name="合計 4 3 2 3 3 3" xfId="41640"/>
    <cellStyle name="合計 4 3 2 3 3 3 2" xfId="41641"/>
    <cellStyle name="合計 4 3 2 3 3 3 2 2" xfId="41642"/>
    <cellStyle name="合計 4 3 2 3 3 3 3" xfId="41643"/>
    <cellStyle name="合計 4 3 2 3 3 4" xfId="41644"/>
    <cellStyle name="合計 4 3 2 3 3 4 2" xfId="41645"/>
    <cellStyle name="合計 4 3 2 3 3 5" xfId="41646"/>
    <cellStyle name="合計 4 3 2 3 4" xfId="41647"/>
    <cellStyle name="合計 4 3 2 3 4 2" xfId="41648"/>
    <cellStyle name="合計 4 3 2 3 4 2 2" xfId="41649"/>
    <cellStyle name="合計 4 3 2 3 4 3" xfId="41650"/>
    <cellStyle name="合計 4 3 2 3 4 3 2" xfId="41651"/>
    <cellStyle name="合計 4 3 2 3 4 4" xfId="41652"/>
    <cellStyle name="合計 4 3 2 3 5" xfId="41653"/>
    <cellStyle name="合計 4 3 2 3 5 2" xfId="41654"/>
    <cellStyle name="合計 4 3 2 3 5 2 2" xfId="41655"/>
    <cellStyle name="合計 4 3 2 3 5 3" xfId="41656"/>
    <cellStyle name="合計 4 3 2 3 6" xfId="41657"/>
    <cellStyle name="合計 4 3 2 3 6 2" xfId="41658"/>
    <cellStyle name="合計 4 3 2 3 7" xfId="41659"/>
    <cellStyle name="合計 4 3 2 4" xfId="41660"/>
    <cellStyle name="合計 4 3 2 4 2" xfId="41661"/>
    <cellStyle name="合計 4 3 2 4 2 2" xfId="41662"/>
    <cellStyle name="合計 4 3 2 4 2 2 2" xfId="41663"/>
    <cellStyle name="合計 4 3 2 4 2 2 2 2" xfId="41664"/>
    <cellStyle name="合計 4 3 2 4 2 2 3" xfId="41665"/>
    <cellStyle name="合計 4 3 2 4 2 2 3 2" xfId="41666"/>
    <cellStyle name="合計 4 3 2 4 2 2 4" xfId="41667"/>
    <cellStyle name="合計 4 3 2 4 2 3" xfId="41668"/>
    <cellStyle name="合計 4 3 2 4 2 3 2" xfId="41669"/>
    <cellStyle name="合計 4 3 2 4 2 3 2 2" xfId="41670"/>
    <cellStyle name="合計 4 3 2 4 2 3 3" xfId="41671"/>
    <cellStyle name="合計 4 3 2 4 2 4" xfId="41672"/>
    <cellStyle name="合計 4 3 2 4 2 4 2" xfId="41673"/>
    <cellStyle name="合計 4 3 2 4 2 5" xfId="41674"/>
    <cellStyle name="合計 4 3 2 4 3" xfId="41675"/>
    <cellStyle name="合計 4 3 2 4 3 2" xfId="41676"/>
    <cellStyle name="合計 4 3 2 4 3 2 2" xfId="41677"/>
    <cellStyle name="合計 4 3 2 4 3 3" xfId="41678"/>
    <cellStyle name="合計 4 3 2 4 3 3 2" xfId="41679"/>
    <cellStyle name="合計 4 3 2 4 3 4" xfId="41680"/>
    <cellStyle name="合計 4 3 2 4 4" xfId="41681"/>
    <cellStyle name="合計 4 3 2 4 4 2" xfId="41682"/>
    <cellStyle name="合計 4 3 2 4 4 2 2" xfId="41683"/>
    <cellStyle name="合計 4 3 2 4 4 3" xfId="41684"/>
    <cellStyle name="合計 4 3 2 4 5" xfId="41685"/>
    <cellStyle name="合計 4 3 2 4 5 2" xfId="41686"/>
    <cellStyle name="合計 4 3 2 4 6" xfId="41687"/>
    <cellStyle name="合計 4 3 2 5" xfId="41688"/>
    <cellStyle name="合計 4 3 2 5 2" xfId="41689"/>
    <cellStyle name="合計 4 3 2 5 2 2" xfId="41690"/>
    <cellStyle name="合計 4 3 2 5 2 2 2" xfId="41691"/>
    <cellStyle name="合計 4 3 2 5 2 3" xfId="41692"/>
    <cellStyle name="合計 4 3 2 5 2 3 2" xfId="41693"/>
    <cellStyle name="合計 4 3 2 5 2 4" xfId="41694"/>
    <cellStyle name="合計 4 3 2 5 3" xfId="41695"/>
    <cellStyle name="合計 4 3 2 5 3 2" xfId="41696"/>
    <cellStyle name="合計 4 3 2 5 3 2 2" xfId="41697"/>
    <cellStyle name="合計 4 3 2 5 3 3" xfId="41698"/>
    <cellStyle name="合計 4 3 2 5 4" xfId="41699"/>
    <cellStyle name="合計 4 3 2 5 4 2" xfId="41700"/>
    <cellStyle name="合計 4 3 2 5 5" xfId="41701"/>
    <cellStyle name="合計 4 3 2 6" xfId="41702"/>
    <cellStyle name="合計 4 3 2 6 2" xfId="41703"/>
    <cellStyle name="合計 4 3 2 6 2 2" xfId="41704"/>
    <cellStyle name="合計 4 3 2 6 3" xfId="41705"/>
    <cellStyle name="合計 4 3 2 6 3 2" xfId="41706"/>
    <cellStyle name="合計 4 3 2 6 4" xfId="41707"/>
    <cellStyle name="合計 4 3 2 7" xfId="41708"/>
    <cellStyle name="合計 4 3 2 7 2" xfId="41709"/>
    <cellStyle name="合計 4 3 2 7 2 2" xfId="41710"/>
    <cellStyle name="合計 4 3 2 7 3" xfId="41711"/>
    <cellStyle name="合計 4 3 2 8" xfId="41712"/>
    <cellStyle name="合計 4 3 2 8 2" xfId="41713"/>
    <cellStyle name="合計 4 3 2 9" xfId="41714"/>
    <cellStyle name="合計 4 3 3" xfId="41715"/>
    <cellStyle name="合計 4 3 3 2" xfId="41716"/>
    <cellStyle name="合計 4 3 3 2 2" xfId="41717"/>
    <cellStyle name="合計 4 3 3 2 2 2" xfId="41718"/>
    <cellStyle name="合計 4 3 3 2 2 2 2" xfId="41719"/>
    <cellStyle name="合計 4 3 3 2 2 2 2 2" xfId="41720"/>
    <cellStyle name="合計 4 3 3 2 2 2 2 2 2" xfId="41721"/>
    <cellStyle name="合計 4 3 3 2 2 2 2 3" xfId="41722"/>
    <cellStyle name="合計 4 3 3 2 2 2 2 3 2" xfId="41723"/>
    <cellStyle name="合計 4 3 3 2 2 2 2 4" xfId="41724"/>
    <cellStyle name="合計 4 3 3 2 2 2 3" xfId="41725"/>
    <cellStyle name="合計 4 3 3 2 2 2 3 2" xfId="41726"/>
    <cellStyle name="合計 4 3 3 2 2 2 3 2 2" xfId="41727"/>
    <cellStyle name="合計 4 3 3 2 2 2 3 3" xfId="41728"/>
    <cellStyle name="合計 4 3 3 2 2 2 4" xfId="41729"/>
    <cellStyle name="合計 4 3 3 2 2 2 4 2" xfId="41730"/>
    <cellStyle name="合計 4 3 3 2 2 2 5" xfId="41731"/>
    <cellStyle name="合計 4 3 3 2 2 3" xfId="41732"/>
    <cellStyle name="合計 4 3 3 2 2 3 2" xfId="41733"/>
    <cellStyle name="合計 4 3 3 2 2 3 2 2" xfId="41734"/>
    <cellStyle name="合計 4 3 3 2 2 3 3" xfId="41735"/>
    <cellStyle name="合計 4 3 3 2 2 3 3 2" xfId="41736"/>
    <cellStyle name="合計 4 3 3 2 2 3 4" xfId="41737"/>
    <cellStyle name="合計 4 3 3 2 2 4" xfId="41738"/>
    <cellStyle name="合計 4 3 3 2 2 4 2" xfId="41739"/>
    <cellStyle name="合計 4 3 3 2 2 4 2 2" xfId="41740"/>
    <cellStyle name="合計 4 3 3 2 2 4 3" xfId="41741"/>
    <cellStyle name="合計 4 3 3 2 2 5" xfId="41742"/>
    <cellStyle name="合計 4 3 3 2 2 5 2" xfId="41743"/>
    <cellStyle name="合計 4 3 3 2 2 6" xfId="41744"/>
    <cellStyle name="合計 4 3 3 2 3" xfId="41745"/>
    <cellStyle name="合計 4 3 3 2 3 2" xfId="41746"/>
    <cellStyle name="合計 4 3 3 2 3 2 2" xfId="41747"/>
    <cellStyle name="合計 4 3 3 2 3 2 2 2" xfId="41748"/>
    <cellStyle name="合計 4 3 3 2 3 2 3" xfId="41749"/>
    <cellStyle name="合計 4 3 3 2 3 2 3 2" xfId="41750"/>
    <cellStyle name="合計 4 3 3 2 3 2 4" xfId="41751"/>
    <cellStyle name="合計 4 3 3 2 3 3" xfId="41752"/>
    <cellStyle name="合計 4 3 3 2 3 3 2" xfId="41753"/>
    <cellStyle name="合計 4 3 3 2 3 3 2 2" xfId="41754"/>
    <cellStyle name="合計 4 3 3 2 3 3 3" xfId="41755"/>
    <cellStyle name="合計 4 3 3 2 3 4" xfId="41756"/>
    <cellStyle name="合計 4 3 3 2 3 4 2" xfId="41757"/>
    <cellStyle name="合計 4 3 3 2 3 5" xfId="41758"/>
    <cellStyle name="合計 4 3 3 2 4" xfId="41759"/>
    <cellStyle name="合計 4 3 3 2 4 2" xfId="41760"/>
    <cellStyle name="合計 4 3 3 2 4 2 2" xfId="41761"/>
    <cellStyle name="合計 4 3 3 2 4 3" xfId="41762"/>
    <cellStyle name="合計 4 3 3 2 4 3 2" xfId="41763"/>
    <cellStyle name="合計 4 3 3 2 4 4" xfId="41764"/>
    <cellStyle name="合計 4 3 3 2 5" xfId="41765"/>
    <cellStyle name="合計 4 3 3 2 5 2" xfId="41766"/>
    <cellStyle name="合計 4 3 3 2 5 2 2" xfId="41767"/>
    <cellStyle name="合計 4 3 3 2 5 3" xfId="41768"/>
    <cellStyle name="合計 4 3 3 2 6" xfId="41769"/>
    <cellStyle name="合計 4 3 3 2 6 2" xfId="41770"/>
    <cellStyle name="合計 4 3 3 2 7" xfId="41771"/>
    <cellStyle name="合計 4 3 3 3" xfId="41772"/>
    <cellStyle name="合計 4 3 3 3 2" xfId="41773"/>
    <cellStyle name="合計 4 3 3 3 2 2" xfId="41774"/>
    <cellStyle name="合計 4 3 3 3 2 2 2" xfId="41775"/>
    <cellStyle name="合計 4 3 3 3 2 2 2 2" xfId="41776"/>
    <cellStyle name="合計 4 3 3 3 2 2 3" xfId="41777"/>
    <cellStyle name="合計 4 3 3 3 2 2 3 2" xfId="41778"/>
    <cellStyle name="合計 4 3 3 3 2 2 4" xfId="41779"/>
    <cellStyle name="合計 4 3 3 3 2 3" xfId="41780"/>
    <cellStyle name="合計 4 3 3 3 2 3 2" xfId="41781"/>
    <cellStyle name="合計 4 3 3 3 2 3 2 2" xfId="41782"/>
    <cellStyle name="合計 4 3 3 3 2 3 3" xfId="41783"/>
    <cellStyle name="合計 4 3 3 3 2 4" xfId="41784"/>
    <cellStyle name="合計 4 3 3 3 2 4 2" xfId="41785"/>
    <cellStyle name="合計 4 3 3 3 2 5" xfId="41786"/>
    <cellStyle name="合計 4 3 3 3 3" xfId="41787"/>
    <cellStyle name="合計 4 3 3 3 3 2" xfId="41788"/>
    <cellStyle name="合計 4 3 3 3 3 2 2" xfId="41789"/>
    <cellStyle name="合計 4 3 3 3 3 3" xfId="41790"/>
    <cellStyle name="合計 4 3 3 3 3 3 2" xfId="41791"/>
    <cellStyle name="合計 4 3 3 3 3 4" xfId="41792"/>
    <cellStyle name="合計 4 3 3 3 4" xfId="41793"/>
    <cellStyle name="合計 4 3 3 3 4 2" xfId="41794"/>
    <cellStyle name="合計 4 3 3 3 4 2 2" xfId="41795"/>
    <cellStyle name="合計 4 3 3 3 4 3" xfId="41796"/>
    <cellStyle name="合計 4 3 3 3 5" xfId="41797"/>
    <cellStyle name="合計 4 3 3 3 5 2" xfId="41798"/>
    <cellStyle name="合計 4 3 3 3 6" xfId="41799"/>
    <cellStyle name="合計 4 3 3 4" xfId="41800"/>
    <cellStyle name="合計 4 3 3 4 2" xfId="41801"/>
    <cellStyle name="合計 4 3 3 4 2 2" xfId="41802"/>
    <cellStyle name="合計 4 3 3 4 2 2 2" xfId="41803"/>
    <cellStyle name="合計 4 3 3 4 2 3" xfId="41804"/>
    <cellStyle name="合計 4 3 3 4 2 3 2" xfId="41805"/>
    <cellStyle name="合計 4 3 3 4 2 4" xfId="41806"/>
    <cellStyle name="合計 4 3 3 4 3" xfId="41807"/>
    <cellStyle name="合計 4 3 3 4 3 2" xfId="41808"/>
    <cellStyle name="合計 4 3 3 4 3 2 2" xfId="41809"/>
    <cellStyle name="合計 4 3 3 4 3 3" xfId="41810"/>
    <cellStyle name="合計 4 3 3 4 4" xfId="41811"/>
    <cellStyle name="合計 4 3 3 4 4 2" xfId="41812"/>
    <cellStyle name="合計 4 3 3 4 5" xfId="41813"/>
    <cellStyle name="合計 4 3 3 5" xfId="41814"/>
    <cellStyle name="合計 4 3 3 5 2" xfId="41815"/>
    <cellStyle name="合計 4 3 3 5 2 2" xfId="41816"/>
    <cellStyle name="合計 4 3 3 5 3" xfId="41817"/>
    <cellStyle name="合計 4 3 3 5 3 2" xfId="41818"/>
    <cellStyle name="合計 4 3 3 5 4" xfId="41819"/>
    <cellStyle name="合計 4 3 3 6" xfId="41820"/>
    <cellStyle name="合計 4 3 3 6 2" xfId="41821"/>
    <cellStyle name="合計 4 3 3 6 2 2" xfId="41822"/>
    <cellStyle name="合計 4 3 3 6 3" xfId="41823"/>
    <cellStyle name="合計 4 3 3 7" xfId="41824"/>
    <cellStyle name="合計 4 3 3 7 2" xfId="41825"/>
    <cellStyle name="合計 4 3 3 8" xfId="41826"/>
    <cellStyle name="合計 4 3 4" xfId="41827"/>
    <cellStyle name="合計 4 3 4 2" xfId="41828"/>
    <cellStyle name="合計 4 3 4 2 2" xfId="41829"/>
    <cellStyle name="合計 4 3 4 2 2 2" xfId="41830"/>
    <cellStyle name="合計 4 3 4 2 2 2 2" xfId="41831"/>
    <cellStyle name="合計 4 3 4 2 2 2 2 2" xfId="41832"/>
    <cellStyle name="合計 4 3 4 2 2 2 3" xfId="41833"/>
    <cellStyle name="合計 4 3 4 2 2 2 3 2" xfId="41834"/>
    <cellStyle name="合計 4 3 4 2 2 2 4" xfId="41835"/>
    <cellStyle name="合計 4 3 4 2 2 3" xfId="41836"/>
    <cellStyle name="合計 4 3 4 2 2 3 2" xfId="41837"/>
    <cellStyle name="合計 4 3 4 2 2 3 2 2" xfId="41838"/>
    <cellStyle name="合計 4 3 4 2 2 3 3" xfId="41839"/>
    <cellStyle name="合計 4 3 4 2 2 4" xfId="41840"/>
    <cellStyle name="合計 4 3 4 2 2 4 2" xfId="41841"/>
    <cellStyle name="合計 4 3 4 2 2 5" xfId="41842"/>
    <cellStyle name="合計 4 3 4 2 3" xfId="41843"/>
    <cellStyle name="合計 4 3 4 2 3 2" xfId="41844"/>
    <cellStyle name="合計 4 3 4 2 3 2 2" xfId="41845"/>
    <cellStyle name="合計 4 3 4 2 3 3" xfId="41846"/>
    <cellStyle name="合計 4 3 4 2 3 3 2" xfId="41847"/>
    <cellStyle name="合計 4 3 4 2 3 4" xfId="41848"/>
    <cellStyle name="合計 4 3 4 2 4" xfId="41849"/>
    <cellStyle name="合計 4 3 4 2 4 2" xfId="41850"/>
    <cellStyle name="合計 4 3 4 2 4 2 2" xfId="41851"/>
    <cellStyle name="合計 4 3 4 2 4 3" xfId="41852"/>
    <cellStyle name="合計 4 3 4 2 5" xfId="41853"/>
    <cellStyle name="合計 4 3 4 2 5 2" xfId="41854"/>
    <cellStyle name="合計 4 3 4 2 6" xfId="41855"/>
    <cellStyle name="合計 4 3 4 3" xfId="41856"/>
    <cellStyle name="合計 4 3 4 3 2" xfId="41857"/>
    <cellStyle name="合計 4 3 4 3 2 2" xfId="41858"/>
    <cellStyle name="合計 4 3 4 3 2 2 2" xfId="41859"/>
    <cellStyle name="合計 4 3 4 3 2 3" xfId="41860"/>
    <cellStyle name="合計 4 3 4 3 2 3 2" xfId="41861"/>
    <cellStyle name="合計 4 3 4 3 2 4" xfId="41862"/>
    <cellStyle name="合計 4 3 4 3 3" xfId="41863"/>
    <cellStyle name="合計 4 3 4 3 3 2" xfId="41864"/>
    <cellStyle name="合計 4 3 4 3 3 2 2" xfId="41865"/>
    <cellStyle name="合計 4 3 4 3 3 3" xfId="41866"/>
    <cellStyle name="合計 4 3 4 3 4" xfId="41867"/>
    <cellStyle name="合計 4 3 4 3 4 2" xfId="41868"/>
    <cellStyle name="合計 4 3 4 3 5" xfId="41869"/>
    <cellStyle name="合計 4 3 4 4" xfId="41870"/>
    <cellStyle name="合計 4 3 4 4 2" xfId="41871"/>
    <cellStyle name="合計 4 3 4 4 2 2" xfId="41872"/>
    <cellStyle name="合計 4 3 4 4 3" xfId="41873"/>
    <cellStyle name="合計 4 3 4 4 3 2" xfId="41874"/>
    <cellStyle name="合計 4 3 4 4 4" xfId="41875"/>
    <cellStyle name="合計 4 3 4 5" xfId="41876"/>
    <cellStyle name="合計 4 3 4 5 2" xfId="41877"/>
    <cellStyle name="合計 4 3 4 5 2 2" xfId="41878"/>
    <cellStyle name="合計 4 3 4 5 3" xfId="41879"/>
    <cellStyle name="合計 4 3 4 6" xfId="41880"/>
    <cellStyle name="合計 4 3 4 6 2" xfId="41881"/>
    <cellStyle name="合計 4 3 4 7" xfId="41882"/>
    <cellStyle name="合計 4 3 5" xfId="41883"/>
    <cellStyle name="合計 4 3 5 2" xfId="41884"/>
    <cellStyle name="合計 4 3 5 2 2" xfId="41885"/>
    <cellStyle name="合計 4 3 5 2 2 2" xfId="41886"/>
    <cellStyle name="合計 4 3 5 2 2 2 2" xfId="41887"/>
    <cellStyle name="合計 4 3 5 2 2 3" xfId="41888"/>
    <cellStyle name="合計 4 3 5 2 2 3 2" xfId="41889"/>
    <cellStyle name="合計 4 3 5 2 2 4" xfId="41890"/>
    <cellStyle name="合計 4 3 5 2 3" xfId="41891"/>
    <cellStyle name="合計 4 3 5 2 3 2" xfId="41892"/>
    <cellStyle name="合計 4 3 5 2 3 2 2" xfId="41893"/>
    <cellStyle name="合計 4 3 5 2 3 3" xfId="41894"/>
    <cellStyle name="合計 4 3 5 2 4" xfId="41895"/>
    <cellStyle name="合計 4 3 5 2 4 2" xfId="41896"/>
    <cellStyle name="合計 4 3 5 2 5" xfId="41897"/>
    <cellStyle name="合計 4 3 5 3" xfId="41898"/>
    <cellStyle name="合計 4 3 5 3 2" xfId="41899"/>
    <cellStyle name="合計 4 3 5 3 2 2" xfId="41900"/>
    <cellStyle name="合計 4 3 5 3 3" xfId="41901"/>
    <cellStyle name="合計 4 3 5 3 3 2" xfId="41902"/>
    <cellStyle name="合計 4 3 5 3 4" xfId="41903"/>
    <cellStyle name="合計 4 3 5 4" xfId="41904"/>
    <cellStyle name="合計 4 3 5 4 2" xfId="41905"/>
    <cellStyle name="合計 4 3 5 4 2 2" xfId="41906"/>
    <cellStyle name="合計 4 3 5 4 3" xfId="41907"/>
    <cellStyle name="合計 4 3 5 5" xfId="41908"/>
    <cellStyle name="合計 4 3 5 5 2" xfId="41909"/>
    <cellStyle name="合計 4 3 5 6" xfId="41910"/>
    <cellStyle name="合計 4 3 6" xfId="41911"/>
    <cellStyle name="合計 4 3 6 2" xfId="41912"/>
    <cellStyle name="合計 4 3 6 2 2" xfId="41913"/>
    <cellStyle name="合計 4 3 6 2 2 2" xfId="41914"/>
    <cellStyle name="合計 4 3 6 2 3" xfId="41915"/>
    <cellStyle name="合計 4 3 6 2 3 2" xfId="41916"/>
    <cellStyle name="合計 4 3 6 2 4" xfId="41917"/>
    <cellStyle name="合計 4 3 6 3" xfId="41918"/>
    <cellStyle name="合計 4 3 6 3 2" xfId="41919"/>
    <cellStyle name="合計 4 3 6 3 2 2" xfId="41920"/>
    <cellStyle name="合計 4 3 6 3 3" xfId="41921"/>
    <cellStyle name="合計 4 3 6 4" xfId="41922"/>
    <cellStyle name="合計 4 3 6 4 2" xfId="41923"/>
    <cellStyle name="合計 4 3 6 5" xfId="41924"/>
    <cellStyle name="合計 4 3 7" xfId="41925"/>
    <cellStyle name="合計 4 3 7 2" xfId="41926"/>
    <cellStyle name="合計 4 3 7 2 2" xfId="41927"/>
    <cellStyle name="合計 4 3 7 3" xfId="41928"/>
    <cellStyle name="合計 4 3 7 3 2" xfId="41929"/>
    <cellStyle name="合計 4 3 7 4" xfId="41930"/>
    <cellStyle name="合計 4 3 8" xfId="41931"/>
    <cellStyle name="合計 4 3 8 2" xfId="41932"/>
    <cellStyle name="合計 4 3 8 2 2" xfId="41933"/>
    <cellStyle name="合計 4 3 8 3" xfId="41934"/>
    <cellStyle name="合計 4 3 9" xfId="41935"/>
    <cellStyle name="合計 4 3 9 2" xfId="41936"/>
    <cellStyle name="合計 4 4" xfId="41937"/>
    <cellStyle name="合計 4 4 2" xfId="41938"/>
    <cellStyle name="合計 4 4 2 2" xfId="41939"/>
    <cellStyle name="合計 4 4 2 2 2" xfId="41940"/>
    <cellStyle name="合計 4 4 2 2 2 2" xfId="41941"/>
    <cellStyle name="合計 4 4 2 2 2 2 2" xfId="41942"/>
    <cellStyle name="合計 4 4 2 2 2 2 2 2" xfId="41943"/>
    <cellStyle name="合計 4 4 2 2 2 2 2 2 2" xfId="41944"/>
    <cellStyle name="合計 4 4 2 2 2 2 2 3" xfId="41945"/>
    <cellStyle name="合計 4 4 2 2 2 2 2 3 2" xfId="41946"/>
    <cellStyle name="合計 4 4 2 2 2 2 2 4" xfId="41947"/>
    <cellStyle name="合計 4 4 2 2 2 2 3" xfId="41948"/>
    <cellStyle name="合計 4 4 2 2 2 2 3 2" xfId="41949"/>
    <cellStyle name="合計 4 4 2 2 2 2 3 2 2" xfId="41950"/>
    <cellStyle name="合計 4 4 2 2 2 2 3 3" xfId="41951"/>
    <cellStyle name="合計 4 4 2 2 2 2 4" xfId="41952"/>
    <cellStyle name="合計 4 4 2 2 2 2 4 2" xfId="41953"/>
    <cellStyle name="合計 4 4 2 2 2 2 5" xfId="41954"/>
    <cellStyle name="合計 4 4 2 2 2 3" xfId="41955"/>
    <cellStyle name="合計 4 4 2 2 2 3 2" xfId="41956"/>
    <cellStyle name="合計 4 4 2 2 2 3 2 2" xfId="41957"/>
    <cellStyle name="合計 4 4 2 2 2 3 3" xfId="41958"/>
    <cellStyle name="合計 4 4 2 2 2 3 3 2" xfId="41959"/>
    <cellStyle name="合計 4 4 2 2 2 3 4" xfId="41960"/>
    <cellStyle name="合計 4 4 2 2 2 4" xfId="41961"/>
    <cellStyle name="合計 4 4 2 2 2 4 2" xfId="41962"/>
    <cellStyle name="合計 4 4 2 2 2 4 2 2" xfId="41963"/>
    <cellStyle name="合計 4 4 2 2 2 4 3" xfId="41964"/>
    <cellStyle name="合計 4 4 2 2 2 5" xfId="41965"/>
    <cellStyle name="合計 4 4 2 2 2 5 2" xfId="41966"/>
    <cellStyle name="合計 4 4 2 2 2 6" xfId="41967"/>
    <cellStyle name="合計 4 4 2 2 3" xfId="41968"/>
    <cellStyle name="合計 4 4 2 2 3 2" xfId="41969"/>
    <cellStyle name="合計 4 4 2 2 3 2 2" xfId="41970"/>
    <cellStyle name="合計 4 4 2 2 3 2 2 2" xfId="41971"/>
    <cellStyle name="合計 4 4 2 2 3 2 3" xfId="41972"/>
    <cellStyle name="合計 4 4 2 2 3 2 3 2" xfId="41973"/>
    <cellStyle name="合計 4 4 2 2 3 2 4" xfId="41974"/>
    <cellStyle name="合計 4 4 2 2 3 3" xfId="41975"/>
    <cellStyle name="合計 4 4 2 2 3 3 2" xfId="41976"/>
    <cellStyle name="合計 4 4 2 2 3 3 2 2" xfId="41977"/>
    <cellStyle name="合計 4 4 2 2 3 3 3" xfId="41978"/>
    <cellStyle name="合計 4 4 2 2 3 4" xfId="41979"/>
    <cellStyle name="合計 4 4 2 2 3 4 2" xfId="41980"/>
    <cellStyle name="合計 4 4 2 2 3 5" xfId="41981"/>
    <cellStyle name="合計 4 4 2 2 4" xfId="41982"/>
    <cellStyle name="合計 4 4 2 2 4 2" xfId="41983"/>
    <cellStyle name="合計 4 4 2 2 4 2 2" xfId="41984"/>
    <cellStyle name="合計 4 4 2 2 4 3" xfId="41985"/>
    <cellStyle name="合計 4 4 2 2 4 3 2" xfId="41986"/>
    <cellStyle name="合計 4 4 2 2 4 4" xfId="41987"/>
    <cellStyle name="合計 4 4 2 2 5" xfId="41988"/>
    <cellStyle name="合計 4 4 2 2 5 2" xfId="41989"/>
    <cellStyle name="合計 4 4 2 2 5 2 2" xfId="41990"/>
    <cellStyle name="合計 4 4 2 2 5 3" xfId="41991"/>
    <cellStyle name="合計 4 4 2 2 6" xfId="41992"/>
    <cellStyle name="合計 4 4 2 2 6 2" xfId="41993"/>
    <cellStyle name="合計 4 4 2 2 7" xfId="41994"/>
    <cellStyle name="合計 4 4 2 3" xfId="41995"/>
    <cellStyle name="合計 4 4 2 3 2" xfId="41996"/>
    <cellStyle name="合計 4 4 2 3 2 2" xfId="41997"/>
    <cellStyle name="合計 4 4 2 3 2 2 2" xfId="41998"/>
    <cellStyle name="合計 4 4 2 3 2 2 2 2" xfId="41999"/>
    <cellStyle name="合計 4 4 2 3 2 2 3" xfId="42000"/>
    <cellStyle name="合計 4 4 2 3 2 2 3 2" xfId="42001"/>
    <cellStyle name="合計 4 4 2 3 2 2 4" xfId="42002"/>
    <cellStyle name="合計 4 4 2 3 2 3" xfId="42003"/>
    <cellStyle name="合計 4 4 2 3 2 3 2" xfId="42004"/>
    <cellStyle name="合計 4 4 2 3 2 3 2 2" xfId="42005"/>
    <cellStyle name="合計 4 4 2 3 2 3 3" xfId="42006"/>
    <cellStyle name="合計 4 4 2 3 2 4" xfId="42007"/>
    <cellStyle name="合計 4 4 2 3 2 4 2" xfId="42008"/>
    <cellStyle name="合計 4 4 2 3 2 5" xfId="42009"/>
    <cellStyle name="合計 4 4 2 3 3" xfId="42010"/>
    <cellStyle name="合計 4 4 2 3 3 2" xfId="42011"/>
    <cellStyle name="合計 4 4 2 3 3 2 2" xfId="42012"/>
    <cellStyle name="合計 4 4 2 3 3 3" xfId="42013"/>
    <cellStyle name="合計 4 4 2 3 3 3 2" xfId="42014"/>
    <cellStyle name="合計 4 4 2 3 3 4" xfId="42015"/>
    <cellStyle name="合計 4 4 2 3 4" xfId="42016"/>
    <cellStyle name="合計 4 4 2 3 4 2" xfId="42017"/>
    <cellStyle name="合計 4 4 2 3 4 2 2" xfId="42018"/>
    <cellStyle name="合計 4 4 2 3 4 3" xfId="42019"/>
    <cellStyle name="合計 4 4 2 3 5" xfId="42020"/>
    <cellStyle name="合計 4 4 2 3 5 2" xfId="42021"/>
    <cellStyle name="合計 4 4 2 3 6" xfId="42022"/>
    <cellStyle name="合計 4 4 2 4" xfId="42023"/>
    <cellStyle name="合計 4 4 2 4 2" xfId="42024"/>
    <cellStyle name="合計 4 4 2 4 2 2" xfId="42025"/>
    <cellStyle name="合計 4 4 2 4 2 2 2" xfId="42026"/>
    <cellStyle name="合計 4 4 2 4 2 3" xfId="42027"/>
    <cellStyle name="合計 4 4 2 4 2 3 2" xfId="42028"/>
    <cellStyle name="合計 4 4 2 4 2 4" xfId="42029"/>
    <cellStyle name="合計 4 4 2 4 3" xfId="42030"/>
    <cellStyle name="合計 4 4 2 4 3 2" xfId="42031"/>
    <cellStyle name="合計 4 4 2 4 3 2 2" xfId="42032"/>
    <cellStyle name="合計 4 4 2 4 3 3" xfId="42033"/>
    <cellStyle name="合計 4 4 2 4 4" xfId="42034"/>
    <cellStyle name="合計 4 4 2 4 4 2" xfId="42035"/>
    <cellStyle name="合計 4 4 2 4 5" xfId="42036"/>
    <cellStyle name="合計 4 4 2 5" xfId="42037"/>
    <cellStyle name="合計 4 4 2 5 2" xfId="42038"/>
    <cellStyle name="合計 4 4 2 5 2 2" xfId="42039"/>
    <cellStyle name="合計 4 4 2 5 3" xfId="42040"/>
    <cellStyle name="合計 4 4 2 5 3 2" xfId="42041"/>
    <cellStyle name="合計 4 4 2 5 4" xfId="42042"/>
    <cellStyle name="合計 4 4 2 6" xfId="42043"/>
    <cellStyle name="合計 4 4 2 6 2" xfId="42044"/>
    <cellStyle name="合計 4 4 2 6 2 2" xfId="42045"/>
    <cellStyle name="合計 4 4 2 6 3" xfId="42046"/>
    <cellStyle name="合計 4 4 2 7" xfId="42047"/>
    <cellStyle name="合計 4 4 2 7 2" xfId="42048"/>
    <cellStyle name="合計 4 4 2 8" xfId="42049"/>
    <cellStyle name="合計 4 4 3" xfId="42050"/>
    <cellStyle name="合計 4 4 3 2" xfId="42051"/>
    <cellStyle name="合計 4 4 3 2 2" xfId="42052"/>
    <cellStyle name="合計 4 4 3 2 3" xfId="42053"/>
    <cellStyle name="合計 4 4 3 2 3 2" xfId="42054"/>
    <cellStyle name="合計 4 4 3 2 3 2 2" xfId="42055"/>
    <cellStyle name="合計 4 4 3 2 3 3" xfId="42056"/>
    <cellStyle name="合計 4 4 3 2 3 3 2" xfId="42057"/>
    <cellStyle name="合計 4 4 3 2 3 4" xfId="42058"/>
    <cellStyle name="合計 4 4 3 2 4" xfId="42059"/>
    <cellStyle name="合計 4 4 3 2 4 2" xfId="42060"/>
    <cellStyle name="合計 4 4 3 2 4 2 2" xfId="42061"/>
    <cellStyle name="合計 4 4 3 2 4 3" xfId="42062"/>
    <cellStyle name="合計 4 4 3 2 5" xfId="42063"/>
    <cellStyle name="合計 4 4 3 2 5 2" xfId="42064"/>
    <cellStyle name="合計 4 4 3 2 6" xfId="42065"/>
    <cellStyle name="合計 4 4 3 3" xfId="42066"/>
    <cellStyle name="合計 4 4 3 4" xfId="42067"/>
    <cellStyle name="合計 4 4 3 4 2" xfId="42068"/>
    <cellStyle name="合計 4 4 3 4 2 2" xfId="42069"/>
    <cellStyle name="合計 4 4 3 4 3" xfId="42070"/>
    <cellStyle name="合計 4 4 3 4 3 2" xfId="42071"/>
    <cellStyle name="合計 4 4 3 4 4" xfId="42072"/>
    <cellStyle name="合計 4 4 3 5" xfId="42073"/>
    <cellStyle name="合計 4 4 3 5 2" xfId="42074"/>
    <cellStyle name="合計 4 4 3 5 2 2" xfId="42075"/>
    <cellStyle name="合計 4 4 3 5 3" xfId="42076"/>
    <cellStyle name="合計 4 4 3 6" xfId="42077"/>
    <cellStyle name="合計 4 4 3 6 2" xfId="42078"/>
    <cellStyle name="合計 4 4 3 7" xfId="42079"/>
    <cellStyle name="合計 4 4 4" xfId="42080"/>
    <cellStyle name="合計 4 4 4 2" xfId="42081"/>
    <cellStyle name="合計 4 4 5" xfId="42082"/>
    <cellStyle name="合計 4 4 6" xfId="42083"/>
    <cellStyle name="合計 4 4 6 2" xfId="42084"/>
    <cellStyle name="合計 4 4 6 2 2" xfId="42085"/>
    <cellStyle name="合計 4 4 6 3" xfId="42086"/>
    <cellStyle name="合計 4 4 6 3 2" xfId="42087"/>
    <cellStyle name="合計 4 4 6 4" xfId="42088"/>
    <cellStyle name="合計 4 4 7" xfId="42089"/>
    <cellStyle name="合計 4 4 7 2" xfId="42090"/>
    <cellStyle name="合計 4 4 7 2 2" xfId="42091"/>
    <cellStyle name="合計 4 4 7 3" xfId="42092"/>
    <cellStyle name="合計 4 4 8" xfId="42093"/>
    <cellStyle name="合計 4 4 8 2" xfId="42094"/>
    <cellStyle name="合計 4 4 9" xfId="42095"/>
    <cellStyle name="合計 4 5" xfId="42096"/>
    <cellStyle name="合計 4 5 2" xfId="42097"/>
    <cellStyle name="合計 4 5 2 2" xfId="42098"/>
    <cellStyle name="合計 4 5 2 2 2" xfId="42099"/>
    <cellStyle name="合計 4 5 2 3" xfId="42100"/>
    <cellStyle name="合計 4 5 3" xfId="42101"/>
    <cellStyle name="合計 4 5 3 2" xfId="42102"/>
    <cellStyle name="合計 4 5 4" xfId="42103"/>
    <cellStyle name="合計 4 6" xfId="42104"/>
    <cellStyle name="合計 4 6 2" xfId="42105"/>
    <cellStyle name="合計 4 6 2 2" xfId="42106"/>
    <cellStyle name="合計 4 6 3" xfId="42107"/>
    <cellStyle name="合計 4 7" xfId="42108"/>
    <cellStyle name="合計 4 7 2" xfId="42109"/>
    <cellStyle name="合計 4 8" xfId="42110"/>
    <cellStyle name="合計 4 9" xfId="42111"/>
    <cellStyle name="合計 4 9 2" xfId="42112"/>
    <cellStyle name="合計 4 9 2 2" xfId="42113"/>
    <cellStyle name="合計 4 9 3" xfId="42114"/>
    <cellStyle name="合計 4 9 3 2" xfId="42115"/>
    <cellStyle name="合計 4 9 4" xfId="42116"/>
    <cellStyle name="合計 5" xfId="42117"/>
    <cellStyle name="合計 5 2" xfId="42118"/>
    <cellStyle name="合計 5 2 2" xfId="42119"/>
    <cellStyle name="合計 5 2 2 2" xfId="42120"/>
    <cellStyle name="合計 5 2 2 2 2" xfId="42121"/>
    <cellStyle name="合計 5 2 2 2 2 2" xfId="42122"/>
    <cellStyle name="合計 5 2 2 2 3" xfId="42123"/>
    <cellStyle name="合計 5 2 2 3" xfId="42124"/>
    <cellStyle name="合計 5 2 2 3 2" xfId="42125"/>
    <cellStyle name="合計 5 2 2 4" xfId="42126"/>
    <cellStyle name="合計 5 2 3" xfId="42127"/>
    <cellStyle name="合計 5 2 3 2" xfId="42128"/>
    <cellStyle name="合計 5 2 3 2 2" xfId="42129"/>
    <cellStyle name="合計 5 2 3 3" xfId="42130"/>
    <cellStyle name="合計 5 2 4" xfId="42131"/>
    <cellStyle name="合計 5 2 4 2" xfId="42132"/>
    <cellStyle name="合計 5 2 5" xfId="42133"/>
    <cellStyle name="合計 5 3" xfId="42134"/>
    <cellStyle name="合計 5 3 2" xfId="42135"/>
    <cellStyle name="合計 5 3 2 2" xfId="42136"/>
    <cellStyle name="合計 5 3 2 2 2" xfId="42137"/>
    <cellStyle name="合計 5 3 2 3" xfId="42138"/>
    <cellStyle name="合計 5 3 3" xfId="42139"/>
    <cellStyle name="合計 5 3 3 2" xfId="42140"/>
    <cellStyle name="合計 5 3 4" xfId="42141"/>
    <cellStyle name="合計 5 4" xfId="42142"/>
    <cellStyle name="合計 5 4 2" xfId="42143"/>
    <cellStyle name="合計 5 4 2 2" xfId="42144"/>
    <cellStyle name="合計 5 4 3" xfId="42145"/>
    <cellStyle name="合計 5 5" xfId="42146"/>
    <cellStyle name="合計 5 5 2" xfId="42147"/>
    <cellStyle name="合計 5 6" xfId="42148"/>
    <cellStyle name="合計 6" xfId="42149"/>
    <cellStyle name="合計 6 2" xfId="42150"/>
    <cellStyle name="合計 6 2 2" xfId="42151"/>
    <cellStyle name="合計 6 2 2 2" xfId="42152"/>
    <cellStyle name="合計 6 2 2 2 2" xfId="42153"/>
    <cellStyle name="合計 6 2 2 2 2 2" xfId="42154"/>
    <cellStyle name="合計 6 2 2 2 3" xfId="42155"/>
    <cellStyle name="合計 6 2 2 3" xfId="42156"/>
    <cellStyle name="合計 6 2 2 3 2" xfId="42157"/>
    <cellStyle name="合計 6 2 2 4" xfId="42158"/>
    <cellStyle name="合計 6 2 3" xfId="42159"/>
    <cellStyle name="合計 6 2 3 2" xfId="42160"/>
    <cellStyle name="合計 6 2 3 2 2" xfId="42161"/>
    <cellStyle name="合計 6 2 3 3" xfId="42162"/>
    <cellStyle name="合計 6 2 4" xfId="42163"/>
    <cellStyle name="合計 6 2 4 2" xfId="42164"/>
    <cellStyle name="合計 6 2 5" xfId="42165"/>
    <cellStyle name="合計 6 3" xfId="42166"/>
    <cellStyle name="合計 6 3 2" xfId="42167"/>
    <cellStyle name="合計 6 3 2 2" xfId="42168"/>
    <cellStyle name="合計 6 3 2 2 2" xfId="42169"/>
    <cellStyle name="合計 6 3 2 3" xfId="42170"/>
    <cellStyle name="合計 6 3 3" xfId="42171"/>
    <cellStyle name="合計 6 3 3 2" xfId="42172"/>
    <cellStyle name="合計 6 3 4" xfId="42173"/>
    <cellStyle name="合計 6 4" xfId="42174"/>
    <cellStyle name="合計 6 4 2" xfId="42175"/>
    <cellStyle name="合計 6 4 2 2" xfId="42176"/>
    <cellStyle name="合計 6 4 3" xfId="42177"/>
    <cellStyle name="合計 6 5" xfId="42178"/>
    <cellStyle name="合計 6 5 2" xfId="42179"/>
    <cellStyle name="合計 6 6" xfId="42180"/>
    <cellStyle name="合計 7" xfId="42181"/>
    <cellStyle name="合計 7 2" xfId="42182"/>
    <cellStyle name="合計 7 2 2" xfId="42183"/>
    <cellStyle name="合計 7 2 2 2" xfId="42184"/>
    <cellStyle name="合計 7 2 2 2 2" xfId="42185"/>
    <cellStyle name="合計 7 2 2 3" xfId="42186"/>
    <cellStyle name="合計 7 2 3" xfId="42187"/>
    <cellStyle name="合計 7 2 3 2" xfId="42188"/>
    <cellStyle name="合計 7 2 4" xfId="42189"/>
    <cellStyle name="合計 7 3" xfId="42190"/>
    <cellStyle name="合計 7 3 2" xfId="42191"/>
    <cellStyle name="合計 7 3 2 2" xfId="42192"/>
    <cellStyle name="合計 7 3 3" xfId="42193"/>
    <cellStyle name="合計 7 4" xfId="42194"/>
    <cellStyle name="合計 7 4 2" xfId="42195"/>
    <cellStyle name="合計 7 5" xfId="42196"/>
    <cellStyle name="合計 8" xfId="42197"/>
    <cellStyle name="合計 8 2" xfId="42198"/>
    <cellStyle name="合計 8 2 2" xfId="42199"/>
    <cellStyle name="合計 8 2 2 2" xfId="42200"/>
    <cellStyle name="合計 8 2 3" xfId="42201"/>
    <cellStyle name="合計 8 3" xfId="42202"/>
    <cellStyle name="合計 8 3 2" xfId="42203"/>
    <cellStyle name="合計 8 4" xfId="42204"/>
    <cellStyle name="合計 9" xfId="42205"/>
    <cellStyle name="合計 9 2" xfId="42206"/>
    <cellStyle name="合計 9 2 2" xfId="42207"/>
    <cellStyle name="合計 9 3" xfId="42208"/>
    <cellStyle name="壞 10" xfId="48211"/>
    <cellStyle name="壞 2" xfId="378"/>
    <cellStyle name="壞 2 2" xfId="48212"/>
    <cellStyle name="壞 2 3" xfId="48674"/>
    <cellStyle name="壞 3" xfId="48213"/>
    <cellStyle name="壞 4" xfId="48214"/>
    <cellStyle name="壞 5" xfId="48215"/>
    <cellStyle name="壞 6" xfId="48216"/>
    <cellStyle name="壞 7" xfId="48217"/>
    <cellStyle name="壞 8" xfId="48218"/>
    <cellStyle name="壞 9" xfId="48219"/>
    <cellStyle name="壞_CPEI-V" xfId="48220"/>
    <cellStyle name="壞_ETAC-MTS LH-20131216" xfId="48221"/>
    <cellStyle name="壞_Montoya_copy tooling_plan 0709" xfId="48280"/>
    <cellStyle name="壞_Montoya_Test_Equipment_V1 0412" xfId="48222"/>
    <cellStyle name="壞_Montoya_Test_Equipment_V1 量产" xfId="48223"/>
    <cellStyle name="壞_Montoya_Test_Equipment_V20926" xfId="48224"/>
    <cellStyle name="壞_sales report for 0521r(松江1)" xfId="48225"/>
    <cellStyle name="壞_USBLife" xfId="48226"/>
    <cellStyle name="壞_USBLife 2" xfId="48227"/>
    <cellStyle name="壞_USBLife 3" xfId="48228"/>
    <cellStyle name="壞_USBLife 4" xfId="48229"/>
    <cellStyle name="壞_USBLife 5" xfId="48230"/>
    <cellStyle name="壞_USBLife 6" xfId="48231"/>
    <cellStyle name="壞_USBLife 7" xfId="48232"/>
    <cellStyle name="壞_USBLife 8" xfId="48233"/>
    <cellStyle name="壞_USBLife 9" xfId="48234"/>
    <cellStyle name="好 2" xfId="107"/>
    <cellStyle name="好 2 2" xfId="42209"/>
    <cellStyle name="好 2 3" xfId="42210"/>
    <cellStyle name="好 2 3 2" xfId="42211"/>
    <cellStyle name="好 2 4" xfId="42212"/>
    <cellStyle name="好 2 5" xfId="48675"/>
    <cellStyle name="好 3" xfId="42213"/>
    <cellStyle name="好 4" xfId="42214"/>
    <cellStyle name="好 5" xfId="42215"/>
    <cellStyle name="好_~4278650" xfId="42216"/>
    <cellStyle name="好_~4278650 2" xfId="48676"/>
    <cellStyle name="好_~4278650 3" xfId="49131"/>
    <cellStyle name="好_~4278650_~3011620" xfId="42217"/>
    <cellStyle name="好_~4278650_~3011620 2" xfId="48677"/>
    <cellStyle name="好_~4278650_~3011620 3" xfId="49132"/>
    <cellStyle name="好_~4278650_~3464676" xfId="42218"/>
    <cellStyle name="好_~4278650_~3464676 2" xfId="48678"/>
    <cellStyle name="好_~4278650_~3464676 3" xfId="49133"/>
    <cellStyle name="好_~4278650_~3464676_2011年budget-2010 0722ver2" xfId="42219"/>
    <cellStyle name="好_~4278650_~3464676_2011年budget-2010 0722ver2 2" xfId="48679"/>
    <cellStyle name="好_~4278650_~3464676_2011年budget-2010 0722ver2 3" xfId="49134"/>
    <cellStyle name="好_~4278650_~3464676_2011年budget-2010 0722ver2_10-5" xfId="42220"/>
    <cellStyle name="好_~4278650_~3464676_2011年budget-2010 0722ver2_10-5 2" xfId="48680"/>
    <cellStyle name="好_~4278650_~3464676_2011年budget-2010 0722ver2_10-5 3" xfId="49135"/>
    <cellStyle name="好_~4278650_~3464676_2011年budget-2010 0722ver2_2011年Budget 1004" xfId="42221"/>
    <cellStyle name="好_~4278650_~3464676_2011年budget-2010 0722ver2_2011年Budget 1004 2" xfId="48681"/>
    <cellStyle name="好_~4278650_~3464676_2011年budget-2010 0722ver2_2011年Budget 1004 3" xfId="49136"/>
    <cellStyle name="好_~4278650_~3464676_2011年budget-2010 0722ver2_2011年Budget 1004---日本" xfId="42222"/>
    <cellStyle name="好_~4278650_~3464676_2011年budget-2010 0722ver2_2011年Budget 1004---日本 2" xfId="48682"/>
    <cellStyle name="好_~4278650_~3464676_2011年budget-2010 0722ver2_2011年Budget 1004---日本 3" xfId="49137"/>
    <cellStyle name="好_~4278650_~3464676_2011年budget-2010 0722ver2_budget new_a" xfId="42223"/>
    <cellStyle name="好_~4278650_~3464676_2011年budget-2010 0722ver2_budget new_a 2" xfId="48683"/>
    <cellStyle name="好_~4278650_~3464676_2011年budget-2010 0722ver2_budget new_a 3" xfId="49138"/>
    <cellStyle name="好_~4278650_2011 Budget and Business plan" xfId="42224"/>
    <cellStyle name="好_~4278650_2011 Budget and Business plan 2" xfId="48684"/>
    <cellStyle name="好_~4278650_2011 Budget and Business plan 3" xfId="49139"/>
    <cellStyle name="好_~4278650_2011 Budget and Business plan_2011年budget-2010 0722ver2" xfId="42225"/>
    <cellStyle name="好_~4278650_2011 Budget and Business plan_2011年budget-2010 0722ver2 2" xfId="48685"/>
    <cellStyle name="好_~4278650_2011 Budget and Business plan_2011年budget-2010 0722ver2 3" xfId="49140"/>
    <cellStyle name="好_~4278650_2011 Budget and Business plan_2011年budget-2010 0722ver2_10-5" xfId="42226"/>
    <cellStyle name="好_~4278650_2011 Budget and Business plan_2011年budget-2010 0722ver2_10-5 2" xfId="48686"/>
    <cellStyle name="好_~4278650_2011 Budget and Business plan_2011年budget-2010 0722ver2_10-5 3" xfId="49141"/>
    <cellStyle name="好_~4278650_2011 Budget and Business plan_2011年budget-2010 0722ver2_2011年Budget 1004" xfId="42227"/>
    <cellStyle name="好_~4278650_2011 Budget and Business plan_2011年budget-2010 0722ver2_2011年Budget 1004 2" xfId="48687"/>
    <cellStyle name="好_~4278650_2011 Budget and Business plan_2011年budget-2010 0722ver2_2011年Budget 1004 3" xfId="49142"/>
    <cellStyle name="好_~4278650_2011 Budget and Business plan_2011年budget-2010 0722ver2_2011年Budget 1004---日本" xfId="42228"/>
    <cellStyle name="好_~4278650_2011 Budget and Business plan_2011年budget-2010 0722ver2_2011年Budget 1004---日本 2" xfId="48688"/>
    <cellStyle name="好_~4278650_2011 Budget and Business plan_2011年budget-2010 0722ver2_2011年Budget 1004---日本 3" xfId="49143"/>
    <cellStyle name="好_~4278650_2011 Budget and Business plan_2011年budget-2010 0722ver2_budget new_a" xfId="42229"/>
    <cellStyle name="好_~4278650_2011 Budget and Business plan_2011年budget-2010 0722ver2_budget new_a 2" xfId="48689"/>
    <cellStyle name="好_~4278650_2011 Budget and Business plan_2011年budget-2010 0722ver2_budget new_a 3" xfId="49144"/>
    <cellStyle name="好_~4278650_2011 Budget Review - I-V2(0930 VP reviewed version)-by Site 1005" xfId="42230"/>
    <cellStyle name="好_~4278650_2011 Budget Review - I-V2(0930 VP reviewed version)-by Site 1005 2" xfId="48690"/>
    <cellStyle name="好_~4278650_2011 Budget Review - I-V2(0930 VP reviewed version)-by Site 1005 3" xfId="49145"/>
    <cellStyle name="好_~4278650_2011年度預算20100716V.10---CPEI-V" xfId="42231"/>
    <cellStyle name="好_~4278650_2011年度預算20100716V.10---CPEI-V 2" xfId="48691"/>
    <cellStyle name="好_~4278650_2011年度預算20100716V.10---CPEI-V 3" xfId="49146"/>
    <cellStyle name="好_~4278650_三處" xfId="42232"/>
    <cellStyle name="好_~4278650_三處 2" xfId="48692"/>
    <cellStyle name="好_~4278650_三處 3" xfId="49147"/>
    <cellStyle name="好_0617 test result" xfId="42233"/>
    <cellStyle name="好_0617 test result 2" xfId="42234"/>
    <cellStyle name="好_0617 test result 2 2" xfId="42235"/>
    <cellStyle name="好_0617 test result 3" xfId="42236"/>
    <cellStyle name="好_0617 test result 4" xfId="42237"/>
    <cellStyle name="好_0617 test result 5" xfId="42238"/>
    <cellStyle name="好_0617 test result 6" xfId="42239"/>
    <cellStyle name="好_0617 test result 7" xfId="42240"/>
    <cellStyle name="好_0617 test result 8" xfId="42241"/>
    <cellStyle name="好_0617 test result 9" xfId="42242"/>
    <cellStyle name="好_0617 test result_Tequila _DRT3_ESD test_20110928_new" xfId="42243"/>
    <cellStyle name="好_0617 test result_Tequila DRT3 ESD test report_20110930 " xfId="42244"/>
    <cellStyle name="好_0617 test result_Tequila DRT3 test report-20110929" xfId="42245"/>
    <cellStyle name="好_0617 test result_USBLife" xfId="42246"/>
    <cellStyle name="好_0617 test result_USBLife 2" xfId="42247"/>
    <cellStyle name="好_0617 test result_USBLife 3" xfId="42248"/>
    <cellStyle name="好_0617 test result_USBLife 4" xfId="42249"/>
    <cellStyle name="好_0617 test result_USBLife 5" xfId="42250"/>
    <cellStyle name="好_0617 test result_USBLife 6" xfId="42251"/>
    <cellStyle name="好_0617 test result_USBLife 7" xfId="42252"/>
    <cellStyle name="好_0617 test result_USBLife 8" xfId="42253"/>
    <cellStyle name="好_0617 test result_USBLife 9" xfId="42254"/>
    <cellStyle name="好_0620 test result" xfId="42255"/>
    <cellStyle name="好_0620 test result 2" xfId="42256"/>
    <cellStyle name="好_0620 test result 2 2" xfId="42257"/>
    <cellStyle name="好_0620 test result 3" xfId="42258"/>
    <cellStyle name="好_0620 test result 4" xfId="42259"/>
    <cellStyle name="好_0620 test result 5" xfId="42260"/>
    <cellStyle name="好_0620 test result 6" xfId="42261"/>
    <cellStyle name="好_0620 test result 7" xfId="42262"/>
    <cellStyle name="好_0620 test result 8" xfId="42263"/>
    <cellStyle name="好_0620 test result 9" xfId="42264"/>
    <cellStyle name="好_0620 test result_Tequila _DRT3_ESD test_20110928_new" xfId="42265"/>
    <cellStyle name="好_0620 test result_Tequila DRT3 ESD test report_20110930 " xfId="42266"/>
    <cellStyle name="好_0620 test result_Tequila DRT3 test report-20110929" xfId="42267"/>
    <cellStyle name="好_0620 test result_USBLife" xfId="42268"/>
    <cellStyle name="好_0620 test result_USBLife 2" xfId="42269"/>
    <cellStyle name="好_0620 test result_USBLife 3" xfId="42270"/>
    <cellStyle name="好_0620 test result_USBLife 4" xfId="42271"/>
    <cellStyle name="好_0620 test result_USBLife 5" xfId="42272"/>
    <cellStyle name="好_0620 test result_USBLife 6" xfId="42273"/>
    <cellStyle name="好_0620 test result_USBLife 7" xfId="42274"/>
    <cellStyle name="好_0620 test result_USBLife 8" xfId="42275"/>
    <cellStyle name="好_0620 test result_USBLife 9" xfId="42276"/>
    <cellStyle name="好_123" xfId="42277"/>
    <cellStyle name="好_123 2" xfId="42278"/>
    <cellStyle name="好_123 2 2" xfId="42279"/>
    <cellStyle name="好_123 3" xfId="42280"/>
    <cellStyle name="好_123 4" xfId="42281"/>
    <cellStyle name="好_123 5" xfId="42282"/>
    <cellStyle name="好_123 6" xfId="42283"/>
    <cellStyle name="好_123 7" xfId="42284"/>
    <cellStyle name="好_123 8" xfId="42285"/>
    <cellStyle name="好_123 9" xfId="42286"/>
    <cellStyle name="好_123_Tequila _DRT3_ESD test_20110928_new" xfId="42287"/>
    <cellStyle name="好_123_Tequila DRT3 ESD test report_20110930 " xfId="42288"/>
    <cellStyle name="好_123_Tequila DRT3 test report-20110929" xfId="42289"/>
    <cellStyle name="好_123_USBLife" xfId="42290"/>
    <cellStyle name="好_123_USBLife 2" xfId="42291"/>
    <cellStyle name="好_123_USBLife 3" xfId="42292"/>
    <cellStyle name="好_123_USBLife 4" xfId="42293"/>
    <cellStyle name="好_123_USBLife 5" xfId="42294"/>
    <cellStyle name="好_123_USBLife 6" xfId="42295"/>
    <cellStyle name="好_123_USBLife 7" xfId="42296"/>
    <cellStyle name="好_123_USBLife 8" xfId="42297"/>
    <cellStyle name="好_123_USBLife 9" xfId="42298"/>
    <cellStyle name="好_3.Whitney_EVT-1_Worksheet_0228" xfId="42299"/>
    <cellStyle name="好_3.Whitney_EVT-1_Worksheet_0228 2" xfId="42300"/>
    <cellStyle name="好_BCH4X8(A客戶)" xfId="42301"/>
    <cellStyle name="好_Brail Lenovo test capacity  Ver01 20110402" xfId="42302"/>
    <cellStyle name="好_B區母線槽溫度檢測記錄表" xfId="42303"/>
    <cellStyle name="好_Cato cable test status 20120110" xfId="42304"/>
    <cellStyle name="好_Cato cable test status 20120112" xfId="42305"/>
    <cellStyle name="好_Cato cable test status 20120114" xfId="42306"/>
    <cellStyle name="好_Cato cable test status 20120116" xfId="42307"/>
    <cellStyle name="好_Cato cable test status 20120119" xfId="42308"/>
    <cellStyle name="好_Cato cable test waterfall  20120119" xfId="42309"/>
    <cellStyle name="好_Cato cable test waterfall 20120109" xfId="42310"/>
    <cellStyle name="好_Cato cable test waterfall 20120110" xfId="42311"/>
    <cellStyle name="好_Cato cable test waterfall 20120111" xfId="42312"/>
    <cellStyle name="好_Copy of Cato cable test waterfall 20120109" xfId="42313"/>
    <cellStyle name="好_CPEI-V" xfId="42314"/>
    <cellStyle name="好_DVT CFG Summary Update_V24_8212011" xfId="42315"/>
    <cellStyle name="好_ETAC20151015" xfId="42316"/>
    <cellStyle name="好_Montoya Equipment List0812" xfId="42317"/>
    <cellStyle name="好_Montoya_copy tooling_plan 0709" xfId="48278"/>
    <cellStyle name="好_NRE_T77H196.08 ver03_20110518" xfId="42318"/>
    <cellStyle name="好_Project E 050613 PF" xfId="42319"/>
    <cellStyle name="好_QRDC Baseline Inspection_06015" xfId="42320"/>
    <cellStyle name="好_QRDC Baseline Inspection_06015 2" xfId="42321"/>
    <cellStyle name="好_QRDC Baseline Inspection_06015 2 2" xfId="42322"/>
    <cellStyle name="好_QRDC Baseline Inspection_06015 3" xfId="42323"/>
    <cellStyle name="好_QRDC Baseline Inspection_06015 4" xfId="42324"/>
    <cellStyle name="好_QRDC Baseline Inspection_06015 5" xfId="42325"/>
    <cellStyle name="好_QRDC Baseline Inspection_06015 6" xfId="42326"/>
    <cellStyle name="好_QRDC Baseline Inspection_06015 7" xfId="42327"/>
    <cellStyle name="好_QRDC Baseline Inspection_06015 8" xfId="42328"/>
    <cellStyle name="好_QRDC Baseline Inspection_06015 9" xfId="42329"/>
    <cellStyle name="好_QRDC Baseline Inspection_06015_Tequila _DRT3_ESD test_20110928_new" xfId="42330"/>
    <cellStyle name="好_QRDC Baseline Inspection_06015_Tequila DRT3 ESD test report_20110930 " xfId="42331"/>
    <cellStyle name="好_QRDC Baseline Inspection_06015_Tequila DRT3 test report-20110929" xfId="42332"/>
    <cellStyle name="好_QRDC Baseline Inspection_06015_USBLife" xfId="42333"/>
    <cellStyle name="好_QRDC Baseline Inspection_06015_USBLife 2" xfId="42334"/>
    <cellStyle name="好_QRDC Baseline Inspection_06015_USBLife 3" xfId="42335"/>
    <cellStyle name="好_QRDC Baseline Inspection_06015_USBLife 4" xfId="42336"/>
    <cellStyle name="好_QRDC Baseline Inspection_06015_USBLife 5" xfId="42337"/>
    <cellStyle name="好_QRDC Baseline Inspection_06015_USBLife 6" xfId="42338"/>
    <cellStyle name="好_QRDC Baseline Inspection_06015_USBLife 7" xfId="42339"/>
    <cellStyle name="好_QRDC Baseline Inspection_06015_USBLife 8" xfId="42340"/>
    <cellStyle name="好_QRDC Baseline Inspection_06015_USBLife 9" xfId="42341"/>
    <cellStyle name="好_Rev26 Build Matrix_082411" xfId="42342"/>
    <cellStyle name="好_Sales Meeting Revenue Format" xfId="42343"/>
    <cellStyle name="好_sales report for 0521r(松江1)" xfId="42344"/>
    <cellStyle name="好_T77H167.07 NRE_20110427" xfId="42345"/>
    <cellStyle name="好_Tequila _DRT3_Back Pack test__20110928" xfId="42346"/>
    <cellStyle name="好_Tequila _DRT3_Dash board test__20110928" xfId="42347"/>
    <cellStyle name="好_Tequila _DRT3_page button test__20110927" xfId="42348"/>
    <cellStyle name="好_Tequila _DRT3_Vibration test__20110928" xfId="42349"/>
    <cellStyle name="好_Tequila _Main-DVT_Ensky_Aug25th" xfId="42350"/>
    <cellStyle name="好_Tequila DRT3_Incoming_Inspection_20110926" xfId="42351"/>
    <cellStyle name="好_Tequila EVT3_Mini build test report_08_01_2011" xfId="42352"/>
    <cellStyle name="好_Tequila main build EVT3.0_08_02_2011 test report" xfId="42353"/>
    <cellStyle name="好_Tequila main build EVT3.0_08_17_2011 test report" xfId="42354"/>
    <cellStyle name="好_Tequila_EVT2_Test_Report_Ensky_0603" xfId="42355"/>
    <cellStyle name="好_Tequila_EVT3.0_ Mini build test report_08_09_2011(CFG-A&amp;B&amp;C&amp;D)" xfId="42356"/>
    <cellStyle name="好_Tequila_EVT3.0_test report_07_23_2011" xfId="42357"/>
    <cellStyle name="好_Tequila_EVT3.0_test report_07_27_2011" xfId="42358"/>
    <cellStyle name="好_Tequila_Main_DVT_Ensky_Aug 29th" xfId="42359"/>
    <cellStyle name="好_Tequila_Mini_DVT_Ensky_Aug 16th" xfId="42360"/>
    <cellStyle name="好_Tequila_Mini_DVT_Ensky_Aug 22th" xfId="42361"/>
    <cellStyle name="好_Tequila_Mini_DVT_Ensky_Aug 29th" xfId="42362"/>
    <cellStyle name="好_Whitney EVT-1 Build Matrix 0301" xfId="42363"/>
    <cellStyle name="好_Whitney EVT-1 Build Matrix 0301 2" xfId="42364"/>
    <cellStyle name="好_沙井園區儲氣罐&amp;壓力管道&amp;IFC點檢保養記錄表" xfId="42365"/>
    <cellStyle name="好_設備評估-21130621" xfId="42366"/>
    <cellStyle name="差" xfId="43025"/>
    <cellStyle name="差 2" xfId="43026"/>
    <cellStyle name="差 2 2" xfId="48693"/>
    <cellStyle name="差 3" xfId="43027"/>
    <cellStyle name="差 4" xfId="43028"/>
    <cellStyle name="差 4 2" xfId="43029"/>
    <cellStyle name="差 5" xfId="43030"/>
    <cellStyle name="差_~2043090" xfId="43031"/>
    <cellStyle name="差_~2043090 2" xfId="48694"/>
    <cellStyle name="差_~2043090 3" xfId="49148"/>
    <cellStyle name="差_~2043090_~3464676" xfId="43032"/>
    <cellStyle name="差_~2043090_~3464676 2" xfId="48695"/>
    <cellStyle name="差_~2043090_~3464676 3" xfId="49149"/>
    <cellStyle name="差_~2043090_~3464676_2011年budget-2010 0722ver2" xfId="43033"/>
    <cellStyle name="差_~2043090_~3464676_2011年budget-2010 0722ver2 2" xfId="48696"/>
    <cellStyle name="差_~2043090_~3464676_2011年budget-2010 0722ver2 3" xfId="49150"/>
    <cellStyle name="差_~2043090_~3464676_2011年budget-2010 0722ver2_10-5" xfId="43034"/>
    <cellStyle name="差_~2043090_~3464676_2011年budget-2010 0722ver2_10-5 2" xfId="48697"/>
    <cellStyle name="差_~2043090_~3464676_2011年budget-2010 0722ver2_10-5 3" xfId="49151"/>
    <cellStyle name="差_~2043090_~3464676_2011年budget-2010 0722ver2_2011年Budget 1004" xfId="43035"/>
    <cellStyle name="差_~2043090_~3464676_2011年budget-2010 0722ver2_2011年Budget 1004 2" xfId="48698"/>
    <cellStyle name="差_~2043090_~3464676_2011年budget-2010 0722ver2_2011年Budget 1004 3" xfId="49152"/>
    <cellStyle name="差_~2043090_~3464676_2011年budget-2010 0722ver2_2011年Budget 1004---日本" xfId="43036"/>
    <cellStyle name="差_~2043090_~3464676_2011年budget-2010 0722ver2_2011年Budget 1004---日本 2" xfId="48699"/>
    <cellStyle name="差_~2043090_~3464676_2011年budget-2010 0722ver2_2011年Budget 1004---日本 3" xfId="49153"/>
    <cellStyle name="差_~2043090_~3464676_2011年budget-2010 0722ver2_budget new_a" xfId="43037"/>
    <cellStyle name="差_~2043090_~3464676_2011年budget-2010 0722ver2_budget new_a 2" xfId="48700"/>
    <cellStyle name="差_~2043090_~3464676_2011年budget-2010 0722ver2_budget new_a 3" xfId="49154"/>
    <cellStyle name="差_~2043090_2011 Budget and Business plan" xfId="43038"/>
    <cellStyle name="差_~2043090_2011 Budget and Business plan 2" xfId="48701"/>
    <cellStyle name="差_~2043090_2011 Budget and Business plan 3" xfId="49155"/>
    <cellStyle name="差_~2043090_2011 Budget and Business plan_2011年budget-2010 0722ver2" xfId="43039"/>
    <cellStyle name="差_~2043090_2011 Budget and Business plan_2011年budget-2010 0722ver2 2" xfId="48702"/>
    <cellStyle name="差_~2043090_2011 Budget and Business plan_2011年budget-2010 0722ver2 3" xfId="49156"/>
    <cellStyle name="差_~2043090_2011 Budget and Business plan_2011年budget-2010 0722ver2_10-5" xfId="43040"/>
    <cellStyle name="差_~2043090_2011 Budget and Business plan_2011年budget-2010 0722ver2_10-5 2" xfId="48703"/>
    <cellStyle name="差_~2043090_2011 Budget and Business plan_2011年budget-2010 0722ver2_10-5 3" xfId="49157"/>
    <cellStyle name="差_~2043090_2011 Budget and Business plan_2011年budget-2010 0722ver2_2011年Budget 1004" xfId="43041"/>
    <cellStyle name="差_~2043090_2011 Budget and Business plan_2011年budget-2010 0722ver2_2011年Budget 1004 2" xfId="48704"/>
    <cellStyle name="差_~2043090_2011 Budget and Business plan_2011年budget-2010 0722ver2_2011年Budget 1004 3" xfId="49158"/>
    <cellStyle name="差_~2043090_2011 Budget and Business plan_2011年budget-2010 0722ver2_2011年Budget 1004---日本" xfId="43042"/>
    <cellStyle name="差_~2043090_2011 Budget and Business plan_2011年budget-2010 0722ver2_2011年Budget 1004---日本 2" xfId="48705"/>
    <cellStyle name="差_~2043090_2011 Budget and Business plan_2011年budget-2010 0722ver2_2011年Budget 1004---日本 3" xfId="49159"/>
    <cellStyle name="差_~2043090_2011 Budget and Business plan_2011年budget-2010 0722ver2_budget new_a" xfId="43043"/>
    <cellStyle name="差_~2043090_2011 Budget and Business plan_2011年budget-2010 0722ver2_budget new_a 2" xfId="48706"/>
    <cellStyle name="差_~2043090_2011 Budget and Business plan_2011年budget-2010 0722ver2_budget new_a 3" xfId="49160"/>
    <cellStyle name="差_~2664807" xfId="43044"/>
    <cellStyle name="差_~2664807 2" xfId="48707"/>
    <cellStyle name="差_~2664807 3" xfId="49161"/>
    <cellStyle name="差_~2664807_~3464676" xfId="43045"/>
    <cellStyle name="差_~2664807_~3464676 2" xfId="48708"/>
    <cellStyle name="差_~2664807_~3464676 3" xfId="49162"/>
    <cellStyle name="差_~2664807_~3464676_2011年budget-2010 0722ver2" xfId="43046"/>
    <cellStyle name="差_~2664807_~3464676_2011年budget-2010 0722ver2 2" xfId="48709"/>
    <cellStyle name="差_~2664807_~3464676_2011年budget-2010 0722ver2 3" xfId="49163"/>
    <cellStyle name="差_~2664807_~3464676_2011年budget-2010 0722ver2_10-5" xfId="43047"/>
    <cellStyle name="差_~2664807_~3464676_2011年budget-2010 0722ver2_10-5 2" xfId="48710"/>
    <cellStyle name="差_~2664807_~3464676_2011年budget-2010 0722ver2_10-5 3" xfId="49164"/>
    <cellStyle name="差_~2664807_~3464676_2011年budget-2010 0722ver2_2011年Budget 1004" xfId="43048"/>
    <cellStyle name="差_~2664807_~3464676_2011年budget-2010 0722ver2_2011年Budget 1004 2" xfId="48711"/>
    <cellStyle name="差_~2664807_~3464676_2011年budget-2010 0722ver2_2011年Budget 1004 3" xfId="49165"/>
    <cellStyle name="差_~2664807_~3464676_2011年budget-2010 0722ver2_2011年Budget 1004---日本" xfId="43049"/>
    <cellStyle name="差_~2664807_~3464676_2011年budget-2010 0722ver2_2011年Budget 1004---日本 2" xfId="48712"/>
    <cellStyle name="差_~2664807_~3464676_2011年budget-2010 0722ver2_2011年Budget 1004---日本 3" xfId="49166"/>
    <cellStyle name="差_~2664807_~3464676_2011年budget-2010 0722ver2_budget new_a" xfId="43050"/>
    <cellStyle name="差_~2664807_~3464676_2011年budget-2010 0722ver2_budget new_a 2" xfId="48713"/>
    <cellStyle name="差_~2664807_~3464676_2011年budget-2010 0722ver2_budget new_a 3" xfId="49167"/>
    <cellStyle name="差_~2664807_2011 Budget and Business plan" xfId="43051"/>
    <cellStyle name="差_~2664807_2011 Budget and Business plan 2" xfId="48714"/>
    <cellStyle name="差_~2664807_2011 Budget and Business plan 3" xfId="49168"/>
    <cellStyle name="差_~2664807_2011 Budget and Business plan_2011年budget-2010 0722ver2" xfId="43052"/>
    <cellStyle name="差_~2664807_2011 Budget and Business plan_2011年budget-2010 0722ver2 2" xfId="48715"/>
    <cellStyle name="差_~2664807_2011 Budget and Business plan_2011年budget-2010 0722ver2 3" xfId="49169"/>
    <cellStyle name="差_~2664807_2011 Budget and Business plan_2011年budget-2010 0722ver2_10-5" xfId="43053"/>
    <cellStyle name="差_~2664807_2011 Budget and Business plan_2011年budget-2010 0722ver2_10-5 2" xfId="48716"/>
    <cellStyle name="差_~2664807_2011 Budget and Business plan_2011年budget-2010 0722ver2_10-5 3" xfId="49170"/>
    <cellStyle name="差_~2664807_2011 Budget and Business plan_2011年budget-2010 0722ver2_2011年Budget 1004" xfId="43054"/>
    <cellStyle name="差_~2664807_2011 Budget and Business plan_2011年budget-2010 0722ver2_2011年Budget 1004 2" xfId="48717"/>
    <cellStyle name="差_~2664807_2011 Budget and Business plan_2011年budget-2010 0722ver2_2011年Budget 1004 3" xfId="49171"/>
    <cellStyle name="差_~2664807_2011 Budget and Business plan_2011年budget-2010 0722ver2_2011年Budget 1004---日本" xfId="43055"/>
    <cellStyle name="差_~2664807_2011 Budget and Business plan_2011年budget-2010 0722ver2_2011年Budget 1004---日本 2" xfId="48718"/>
    <cellStyle name="差_~2664807_2011 Budget and Business plan_2011年budget-2010 0722ver2_2011年Budget 1004---日本 3" xfId="49172"/>
    <cellStyle name="差_~2664807_2011 Budget and Business plan_2011年budget-2010 0722ver2_budget new_a" xfId="43056"/>
    <cellStyle name="差_~2664807_2011 Budget and Business plan_2011年budget-2010 0722ver2_budget new_a 2" xfId="48719"/>
    <cellStyle name="差_~2664807_2011 Budget and Business plan_2011年budget-2010 0722ver2_budget new_a 3" xfId="49173"/>
    <cellStyle name="差_~3011620" xfId="43057"/>
    <cellStyle name="差_~3011620 2" xfId="48720"/>
    <cellStyle name="差_~3011620 3" xfId="49174"/>
    <cellStyle name="差_~3025874" xfId="43058"/>
    <cellStyle name="差_~3812388" xfId="43059"/>
    <cellStyle name="差_~3812388 2" xfId="48721"/>
    <cellStyle name="差_~3812388 3" xfId="49175"/>
    <cellStyle name="差_~4438575" xfId="43060"/>
    <cellStyle name="差_~4438575 2" xfId="48722"/>
    <cellStyle name="差_~4438575 3" xfId="49176"/>
    <cellStyle name="差_~7064424" xfId="43061"/>
    <cellStyle name="差_~7064424 2" xfId="48723"/>
    <cellStyle name="差_~7064424 3" xfId="49177"/>
    <cellStyle name="差_10-5" xfId="43062"/>
    <cellStyle name="差_2011 Budget Review - I-V2(0930 VP reviewed version)-by Site 1005" xfId="43063"/>
    <cellStyle name="差_2011 Budget Review - I-V2(0930 VP reviewed version)-by Site 1005 2" xfId="48724"/>
    <cellStyle name="差_2011 Budget Review - I-V2(0930 VP reviewed version)-by Site 1005 3" xfId="49178"/>
    <cellStyle name="差_2011年budget-2010 0716ver4" xfId="43064"/>
    <cellStyle name="差_2011年budget-2010 0716ver4 2" xfId="48725"/>
    <cellStyle name="差_2011年budget-2010 0716ver4 3" xfId="49179"/>
    <cellStyle name="差_2011年budget-2010 0716ver4_~3464676" xfId="43065"/>
    <cellStyle name="差_2011年budget-2010 0716ver4_~3464676 2" xfId="48726"/>
    <cellStyle name="差_2011年budget-2010 0716ver4_~3464676 3" xfId="49180"/>
    <cellStyle name="差_2011年budget-2010 0716ver4_~3464676_2011年budget-2010 0722ver2" xfId="43066"/>
    <cellStyle name="差_2011年budget-2010 0716ver4_~3464676_2011年budget-2010 0722ver2 2" xfId="48727"/>
    <cellStyle name="差_2011年budget-2010 0716ver4_~3464676_2011年budget-2010 0722ver2 3" xfId="49181"/>
    <cellStyle name="差_2011年budget-2010 0716ver4_~3464676_2011年budget-2010 0722ver2_10-5" xfId="43067"/>
    <cellStyle name="差_2011年budget-2010 0716ver4_~3464676_2011年budget-2010 0722ver2_10-5 2" xfId="48728"/>
    <cellStyle name="差_2011年budget-2010 0716ver4_~3464676_2011年budget-2010 0722ver2_10-5 3" xfId="49182"/>
    <cellStyle name="差_2011年budget-2010 0716ver4_~3464676_2011年budget-2010 0722ver2_2011年Budget 1004" xfId="43068"/>
    <cellStyle name="差_2011年budget-2010 0716ver4_~3464676_2011年budget-2010 0722ver2_2011年Budget 1004 2" xfId="48729"/>
    <cellStyle name="差_2011年budget-2010 0716ver4_~3464676_2011年budget-2010 0722ver2_2011年Budget 1004 3" xfId="49183"/>
    <cellStyle name="差_2011年budget-2010 0716ver4_~3464676_2011年budget-2010 0722ver2_2011年Budget 1004---日本" xfId="43069"/>
    <cellStyle name="差_2011年budget-2010 0716ver4_~3464676_2011年budget-2010 0722ver2_2011年Budget 1004---日本 2" xfId="48730"/>
    <cellStyle name="差_2011年budget-2010 0716ver4_~3464676_2011年budget-2010 0722ver2_2011年Budget 1004---日本 3" xfId="49184"/>
    <cellStyle name="差_2011年budget-2010 0716ver4_~3464676_2011年budget-2010 0722ver2_budget new_a" xfId="43070"/>
    <cellStyle name="差_2011年budget-2010 0716ver4_~3464676_2011年budget-2010 0722ver2_budget new_a 2" xfId="48731"/>
    <cellStyle name="差_2011年budget-2010 0716ver4_~3464676_2011年budget-2010 0722ver2_budget new_a 3" xfId="49185"/>
    <cellStyle name="差_2011年budget-2010 0716ver4_2011 Budget and Business plan" xfId="43071"/>
    <cellStyle name="差_2011年budget-2010 0716ver4_2011 Budget and Business plan 2" xfId="48732"/>
    <cellStyle name="差_2011年budget-2010 0716ver4_2011 Budget and Business plan 3" xfId="49186"/>
    <cellStyle name="差_2011年budget-2010 0716ver4_2011 Budget and Business plan_2011年budget-2010 0722ver2" xfId="43072"/>
    <cellStyle name="差_2011年budget-2010 0716ver4_2011 Budget and Business plan_2011年budget-2010 0722ver2 2" xfId="48733"/>
    <cellStyle name="差_2011年budget-2010 0716ver4_2011 Budget and Business plan_2011年budget-2010 0722ver2 3" xfId="49187"/>
    <cellStyle name="差_2011年budget-2010 0716ver4_2011 Budget and Business plan_2011年budget-2010 0722ver2_10-5" xfId="43073"/>
    <cellStyle name="差_2011年budget-2010 0716ver4_2011 Budget and Business plan_2011年budget-2010 0722ver2_10-5 2" xfId="48734"/>
    <cellStyle name="差_2011年budget-2010 0716ver4_2011 Budget and Business plan_2011年budget-2010 0722ver2_10-5 3" xfId="49188"/>
    <cellStyle name="差_2011年budget-2010 0716ver4_2011 Budget and Business plan_2011年budget-2010 0722ver2_2011年Budget 1004" xfId="43074"/>
    <cellStyle name="差_2011年budget-2010 0716ver4_2011 Budget and Business plan_2011年budget-2010 0722ver2_2011年Budget 1004 2" xfId="48735"/>
    <cellStyle name="差_2011年budget-2010 0716ver4_2011 Budget and Business plan_2011年budget-2010 0722ver2_2011年Budget 1004 3" xfId="49189"/>
    <cellStyle name="差_2011年budget-2010 0716ver4_2011 Budget and Business plan_2011年budget-2010 0722ver2_2011年Budget 1004---日本" xfId="43075"/>
    <cellStyle name="差_2011年budget-2010 0716ver4_2011 Budget and Business plan_2011年budget-2010 0722ver2_2011年Budget 1004---日本 2" xfId="48736"/>
    <cellStyle name="差_2011年budget-2010 0716ver4_2011 Budget and Business plan_2011年budget-2010 0722ver2_2011年Budget 1004---日本 3" xfId="49190"/>
    <cellStyle name="差_2011年budget-2010 0716ver4_2011 Budget and Business plan_2011年budget-2010 0722ver2_budget new_a" xfId="43076"/>
    <cellStyle name="差_2011年budget-2010 0716ver4_2011 Budget and Business plan_2011年budget-2010 0722ver2_budget new_a 2" xfId="48737"/>
    <cellStyle name="差_2011年budget-2010 0716ver4_2011 Budget and Business plan_2011年budget-2010 0722ver2_budget new_a 3" xfId="49191"/>
    <cellStyle name="差_2011年度營運預算範本(V1)-07162010-V0_SAM" xfId="43078"/>
    <cellStyle name="差_2011年度營運預算範本(V1)-07162010-V0_SAM 2" xfId="48738"/>
    <cellStyle name="差_2011年度營運預算範本(V1)-07162010-V0_SAM 3" xfId="49192"/>
    <cellStyle name="差_2011年度預算20100716V.10---CPEI-V" xfId="43077"/>
    <cellStyle name="差_2011年度預算20100716V.10---CPEI-V 2" xfId="48739"/>
    <cellStyle name="差_2011年度預算20100716V.10---CPEI-V 3" xfId="49193"/>
    <cellStyle name="差_3.Whitney_EVT-1_Worksheet_0228" xfId="43079"/>
    <cellStyle name="差_3.Whitney_EVT-1_Worksheet_0228 2" xfId="43080"/>
    <cellStyle name="差_ETAC20151015" xfId="43081"/>
    <cellStyle name="差_Montoya Equipment List0812" xfId="43082"/>
    <cellStyle name="差_NRE_T77H196.08 ver03_20110518" xfId="43083"/>
    <cellStyle name="差_NRE_T77H196.08 ver03_20110518 2" xfId="48740"/>
    <cellStyle name="差_NRE_T77H196.08 ver03_20110518 3" xfId="49194"/>
    <cellStyle name="差_三處" xfId="43084"/>
    <cellStyle name="差_三處 2" xfId="48741"/>
    <cellStyle name="差_三處 3" xfId="49195"/>
    <cellStyle name="差_沙井園區儲氣罐&amp;壓力管道&amp;IFC點檢保養記錄表" xfId="43085"/>
    <cellStyle name="差_設備評估-21130621" xfId="43086"/>
    <cellStyle name="常规 10" xfId="43096"/>
    <cellStyle name="常规 10 2" xfId="43097"/>
    <cellStyle name="常规 10 2 2" xfId="43098"/>
    <cellStyle name="常规 10 2 2 2" xfId="48744"/>
    <cellStyle name="常规 10 2 3" xfId="48743"/>
    <cellStyle name="常规 10 3" xfId="43099"/>
    <cellStyle name="常规 10 3 2" xfId="43100"/>
    <cellStyle name="常规 10 4" xfId="43101"/>
    <cellStyle name="常规 10 5" xfId="43102"/>
    <cellStyle name="常规 10 5 2" xfId="43103"/>
    <cellStyle name="常规 10 5 3" xfId="43104"/>
    <cellStyle name="常规 10 6" xfId="43105"/>
    <cellStyle name="常规 10 7" xfId="43106"/>
    <cellStyle name="常规 10 8" xfId="48742"/>
    <cellStyle name="常规 10 9" xfId="49196"/>
    <cellStyle name="常规 11" xfId="43107"/>
    <cellStyle name="常规 11 2" xfId="43108"/>
    <cellStyle name="常规 11 2 2" xfId="43109"/>
    <cellStyle name="常规 11 2 2 2" xfId="43110"/>
    <cellStyle name="常规 11 3" xfId="43111"/>
    <cellStyle name="常规 11 4" xfId="43112"/>
    <cellStyle name="常规 11 4 2" xfId="43113"/>
    <cellStyle name="常规 11 5" xfId="48745"/>
    <cellStyle name="常规 11 6" xfId="49197"/>
    <cellStyle name="常规 12" xfId="43114"/>
    <cellStyle name="常规 12 2" xfId="43115"/>
    <cellStyle name="常规 12 3" xfId="48746"/>
    <cellStyle name="常规 12 4" xfId="49198"/>
    <cellStyle name="常规 13" xfId="43116"/>
    <cellStyle name="常规 13 2" xfId="43117"/>
    <cellStyle name="常规 13 3" xfId="43118"/>
    <cellStyle name="常规 13 4" xfId="43119"/>
    <cellStyle name="常规 13 4 2" xfId="43120"/>
    <cellStyle name="常规 14" xfId="43121"/>
    <cellStyle name="常规 14 2" xfId="43122"/>
    <cellStyle name="常规 15" xfId="391"/>
    <cellStyle name="常规 15 2" xfId="43123"/>
    <cellStyle name="常规 15 2 2" xfId="43124"/>
    <cellStyle name="常规 15 2 3" xfId="49200"/>
    <cellStyle name="常规 15 3" xfId="43125"/>
    <cellStyle name="常规 15 4" xfId="49199"/>
    <cellStyle name="常规 16" xfId="43126"/>
    <cellStyle name="常规 16 2" xfId="43127"/>
    <cellStyle name="常规 16 3" xfId="43128"/>
    <cellStyle name="常规 16 4" xfId="43129"/>
    <cellStyle name="常规 17" xfId="43130"/>
    <cellStyle name="常规 18" xfId="43131"/>
    <cellStyle name="常规 19" xfId="43132"/>
    <cellStyle name="常规 2" xfId="180"/>
    <cellStyle name="常规 2 10" xfId="43133"/>
    <cellStyle name="常规 2 11" xfId="43134"/>
    <cellStyle name="常规 2 12" xfId="43135"/>
    <cellStyle name="常规 2 13" xfId="43136"/>
    <cellStyle name="常规 2 14" xfId="43137"/>
    <cellStyle name="常规 2 15" xfId="43138"/>
    <cellStyle name="常规 2 15 2" xfId="43139"/>
    <cellStyle name="常规 2 16" xfId="43140"/>
    <cellStyle name="常规 2 17" xfId="48747"/>
    <cellStyle name="常规 2 18" xfId="48949"/>
    <cellStyle name="常规 2 19" xfId="48958"/>
    <cellStyle name="常规 2 2" xfId="181"/>
    <cellStyle name="常规 2 2 10" xfId="43141"/>
    <cellStyle name="常规 2 2 11" xfId="43142"/>
    <cellStyle name="常规 2 2 12" xfId="48268"/>
    <cellStyle name="常规 2 2 13" xfId="48748"/>
    <cellStyle name="常规 2 2 2" xfId="43143"/>
    <cellStyle name="常规 2 2 2 10" xfId="43144"/>
    <cellStyle name="常规 2 2 2 11" xfId="48749"/>
    <cellStyle name="常规 2 2 2 12" xfId="49332"/>
    <cellStyle name="常规 2 2 2 2" xfId="43145"/>
    <cellStyle name="常规 2 2 2 2 2" xfId="43146"/>
    <cellStyle name="常规 2 2 2 2 3" xfId="48750"/>
    <cellStyle name="常规 2 2 2 2 4" xfId="49386"/>
    <cellStyle name="常规 2 2 2 3" xfId="43147"/>
    <cellStyle name="常规 2 2 2 4" xfId="43148"/>
    <cellStyle name="常规 2 2 2 5" xfId="43149"/>
    <cellStyle name="常规 2 2 2 6" xfId="43150"/>
    <cellStyle name="常规 2 2 2 7" xfId="43151"/>
    <cellStyle name="常规 2 2 2 8" xfId="43152"/>
    <cellStyle name="常规 2 2 2 9" xfId="43153"/>
    <cellStyle name="常规 2 2 2_DCOnOff" xfId="43154"/>
    <cellStyle name="常规 2 2 3" xfId="43155"/>
    <cellStyle name="常规 2 2 3 2" xfId="43156"/>
    <cellStyle name="常规 2 2 3 3" xfId="48751"/>
    <cellStyle name="常规 2 2 3 4" xfId="49201"/>
    <cellStyle name="常规 2 2 4" xfId="43157"/>
    <cellStyle name="常规 2 2 5" xfId="43158"/>
    <cellStyle name="常规 2 2 6" xfId="43159"/>
    <cellStyle name="常规 2 2 7" xfId="43160"/>
    <cellStyle name="常规 2 2 8" xfId="43161"/>
    <cellStyle name="常规 2 2 9" xfId="43162"/>
    <cellStyle name="常规 2 2_Cato Cable  EVT1 Test Report - 20120111" xfId="43163"/>
    <cellStyle name="常规 2 20" xfId="48962"/>
    <cellStyle name="常规 2 22 3" xfId="43164"/>
    <cellStyle name="常规 2 22 3 2 2" xfId="43165"/>
    <cellStyle name="常规 2 3" xfId="381"/>
    <cellStyle name="常规 2 3 10" xfId="43166"/>
    <cellStyle name="常规 2 3 11" xfId="43167"/>
    <cellStyle name="常规 2 3 12" xfId="48752"/>
    <cellStyle name="常规 2 3 2" xfId="43168"/>
    <cellStyle name="常规 2 3 2 10" xfId="43169"/>
    <cellStyle name="常规 2 3 2 2" xfId="43170"/>
    <cellStyle name="常规 2 3 2 2 2" xfId="43171"/>
    <cellStyle name="常规 2 3 2 3" xfId="43172"/>
    <cellStyle name="常规 2 3 2 4" xfId="43173"/>
    <cellStyle name="常规 2 3 2 5" xfId="43174"/>
    <cellStyle name="常规 2 3 2 6" xfId="43175"/>
    <cellStyle name="常规 2 3 2 7" xfId="43176"/>
    <cellStyle name="常规 2 3 2 8" xfId="43177"/>
    <cellStyle name="常规 2 3 2 9" xfId="43178"/>
    <cellStyle name="常规 2 3 2_DCOnOff" xfId="43179"/>
    <cellStyle name="常规 2 3 3" xfId="43180"/>
    <cellStyle name="常规 2 3 3 2" xfId="43181"/>
    <cellStyle name="常规 2 3 4" xfId="43182"/>
    <cellStyle name="常规 2 3 5" xfId="43183"/>
    <cellStyle name="常规 2 3 6" xfId="43184"/>
    <cellStyle name="常规 2 3 7" xfId="43185"/>
    <cellStyle name="常规 2 3 8" xfId="43186"/>
    <cellStyle name="常规 2 3 9" xfId="43187"/>
    <cellStyle name="常规 2 3_Cato Cable  EVT1 Test Report - 20120111" xfId="43188"/>
    <cellStyle name="常规 2 4" xfId="388"/>
    <cellStyle name="常规 2 4 10" xfId="43189"/>
    <cellStyle name="常规 2 4 11" xfId="48753"/>
    <cellStyle name="常规 2 4 2" xfId="43190"/>
    <cellStyle name="常规 2 4 2 2" xfId="43191"/>
    <cellStyle name="常规 2 4 3" xfId="43192"/>
    <cellStyle name="常规 2 4 4" xfId="43193"/>
    <cellStyle name="常规 2 4 5" xfId="43194"/>
    <cellStyle name="常规 2 4 6" xfId="43195"/>
    <cellStyle name="常规 2 4 7" xfId="43196"/>
    <cellStyle name="常规 2 4 8" xfId="43197"/>
    <cellStyle name="常规 2 4 9" xfId="43198"/>
    <cellStyle name="常规 2 4_DCOnOff" xfId="43199"/>
    <cellStyle name="常规 2 5" xfId="43200"/>
    <cellStyle name="常规 2 5 10" xfId="43201"/>
    <cellStyle name="常规 2 5 10 5" xfId="43202"/>
    <cellStyle name="常规 2 5 11" xfId="43203"/>
    <cellStyle name="常规 2 5 2" xfId="43204"/>
    <cellStyle name="常规 2 5 2 2" xfId="43205"/>
    <cellStyle name="常规 2 5 3" xfId="43206"/>
    <cellStyle name="常规 2 5 3 2" xfId="43207"/>
    <cellStyle name="常规 2 5 3 3" xfId="43208"/>
    <cellStyle name="常规 2 5 3 4" xfId="43209"/>
    <cellStyle name="常规 2 5 3 5" xfId="43210"/>
    <cellStyle name="常规 2 5 3 6" xfId="43211"/>
    <cellStyle name="常规 2 5 3 7" xfId="43212"/>
    <cellStyle name="常规 2 5 3 8" xfId="43213"/>
    <cellStyle name="常规 2 5 3 9" xfId="43214"/>
    <cellStyle name="常规 2 5 4" xfId="43215"/>
    <cellStyle name="常规 2 5 4 2" xfId="43216"/>
    <cellStyle name="常规 2 5 4 3" xfId="43217"/>
    <cellStyle name="常规 2 5 4 3 2" xfId="43218"/>
    <cellStyle name="常规 2 5 4 4" xfId="43219"/>
    <cellStyle name="常规 2 5 5" xfId="43220"/>
    <cellStyle name="常规 2 5 6" xfId="43221"/>
    <cellStyle name="常规 2 5 7" xfId="43222"/>
    <cellStyle name="常规 2 5 8" xfId="43223"/>
    <cellStyle name="常规 2 5 9" xfId="43224"/>
    <cellStyle name="常规 2 6" xfId="43225"/>
    <cellStyle name="常规 2 6 2" xfId="43226"/>
    <cellStyle name="常规 2 7" xfId="43227"/>
    <cellStyle name="常规 2 8" xfId="43228"/>
    <cellStyle name="常规 2 9" xfId="43229"/>
    <cellStyle name="常规 2_20160806 Ramping Plan" xfId="48279"/>
    <cellStyle name="常规 20" xfId="43230"/>
    <cellStyle name="常规 21" xfId="43231"/>
    <cellStyle name="常规 22" xfId="43232"/>
    <cellStyle name="常规 23" xfId="43233"/>
    <cellStyle name="常规 24" xfId="43234"/>
    <cellStyle name="常规 261 2 3" xfId="48266"/>
    <cellStyle name="常规 3" xfId="43235"/>
    <cellStyle name="常规 3 10" xfId="43236"/>
    <cellStyle name="常规 3 11" xfId="43237"/>
    <cellStyle name="常规 3 12" xfId="43238"/>
    <cellStyle name="常规 3 13" xfId="43239"/>
    <cellStyle name="常规 3 14" xfId="43240"/>
    <cellStyle name="常规 3 2" xfId="43241"/>
    <cellStyle name="常规 3 2 10" xfId="43242"/>
    <cellStyle name="常规 3 2 11" xfId="43243"/>
    <cellStyle name="常规 3 2 12" xfId="48754"/>
    <cellStyle name="常规 3 2 2" xfId="43244"/>
    <cellStyle name="常规 3 2 2 10" xfId="43245"/>
    <cellStyle name="常规 3 2 2 11" xfId="48755"/>
    <cellStyle name="常规 3 2 2 12" xfId="49202"/>
    <cellStyle name="常规 3 2 2 2" xfId="43246"/>
    <cellStyle name="常规 3 2 2 2 2" xfId="43247"/>
    <cellStyle name="常规 3 2 2 3" xfId="43248"/>
    <cellStyle name="常规 3 2 2 4" xfId="43249"/>
    <cellStyle name="常规 3 2 2 5" xfId="43250"/>
    <cellStyle name="常规 3 2 2 6" xfId="43251"/>
    <cellStyle name="常规 3 2 2 7" xfId="43252"/>
    <cellStyle name="常规 3 2 2 8" xfId="43253"/>
    <cellStyle name="常规 3 2 2 9" xfId="43254"/>
    <cellStyle name="常规 3 2 2_DCOnOff" xfId="43255"/>
    <cellStyle name="常规 3 2 3" xfId="43256"/>
    <cellStyle name="常规 3 2 3 2" xfId="43257"/>
    <cellStyle name="常规 3 2 4" xfId="43258"/>
    <cellStyle name="常规 3 2 5" xfId="43259"/>
    <cellStyle name="常规 3 2 6" xfId="43260"/>
    <cellStyle name="常规 3 2 7" xfId="43261"/>
    <cellStyle name="常规 3 2 8" xfId="43262"/>
    <cellStyle name="常规 3 2 9" xfId="43263"/>
    <cellStyle name="常规 3 2_Cato Cable  EVT1 Test Report - 20120111" xfId="43264"/>
    <cellStyle name="常规 3 3" xfId="43265"/>
    <cellStyle name="常规 3 3 10" xfId="43266"/>
    <cellStyle name="常规 3 3 11" xfId="43267"/>
    <cellStyle name="常规 3 3 12" xfId="48756"/>
    <cellStyle name="常规 3 3 13" xfId="49203"/>
    <cellStyle name="常规 3 3 2" xfId="182"/>
    <cellStyle name="常规 3 3 2 10" xfId="43268"/>
    <cellStyle name="常规 3 3 2 2" xfId="43269"/>
    <cellStyle name="常规 3 3 2 2 2" xfId="43270"/>
    <cellStyle name="常规 3 3 2 3" xfId="43271"/>
    <cellStyle name="常规 3 3 2 4" xfId="43272"/>
    <cellStyle name="常规 3 3 2 5" xfId="43273"/>
    <cellStyle name="常规 3 3 2 6" xfId="43274"/>
    <cellStyle name="常规 3 3 2 7" xfId="43275"/>
    <cellStyle name="常规 3 3 2 8" xfId="43276"/>
    <cellStyle name="常规 3 3 2 9" xfId="43277"/>
    <cellStyle name="常规 3 3 2_DCOnOff" xfId="43278"/>
    <cellStyle name="常规 3 3 3" xfId="43279"/>
    <cellStyle name="常规 3 3 3 2" xfId="43280"/>
    <cellStyle name="常规 3 3 4" xfId="43281"/>
    <cellStyle name="常规 3 3 5" xfId="43282"/>
    <cellStyle name="常规 3 3 6" xfId="43283"/>
    <cellStyle name="常规 3 3 7" xfId="43284"/>
    <cellStyle name="常规 3 3 8" xfId="43285"/>
    <cellStyle name="常规 3 3 9" xfId="43286"/>
    <cellStyle name="常规 3 3_Cato Cable  EVT1 Test Report - 20120111" xfId="43287"/>
    <cellStyle name="常规 3 4" xfId="43288"/>
    <cellStyle name="常规 3 4 10" xfId="43289"/>
    <cellStyle name="常规 3 4 11" xfId="48757"/>
    <cellStyle name="常规 3 4 2" xfId="43290"/>
    <cellStyle name="常规 3 4 2 2" xfId="43291"/>
    <cellStyle name="常规 3 4 3" xfId="43292"/>
    <cellStyle name="常规 3 4 4" xfId="43293"/>
    <cellStyle name="常规 3 4 5" xfId="43294"/>
    <cellStyle name="常规 3 4 6" xfId="43295"/>
    <cellStyle name="常规 3 4 7" xfId="43296"/>
    <cellStyle name="常规 3 4 8" xfId="43297"/>
    <cellStyle name="常规 3 4 9" xfId="43298"/>
    <cellStyle name="常规 3 4_DCOnOff" xfId="43299"/>
    <cellStyle name="常规 3 5" xfId="43300"/>
    <cellStyle name="常规 3 5 2" xfId="43301"/>
    <cellStyle name="常规 3 5 3" xfId="48758"/>
    <cellStyle name="常规 3 6" xfId="43302"/>
    <cellStyle name="常规 3 7" xfId="43303"/>
    <cellStyle name="常规 3 8" xfId="43304"/>
    <cellStyle name="常规 3 9" xfId="43305"/>
    <cellStyle name="常规 3_Cato Cable  EVT1 Test Report - 20120111" xfId="43306"/>
    <cellStyle name="常规 4" xfId="43307"/>
    <cellStyle name="常规 4 10" xfId="43308"/>
    <cellStyle name="常规 4 11" xfId="43309"/>
    <cellStyle name="常规 4 2" xfId="43310"/>
    <cellStyle name="常规 4 2 2" xfId="43311"/>
    <cellStyle name="常规 4 2 2 2" xfId="48760"/>
    <cellStyle name="常规 4 2 3" xfId="48759"/>
    <cellStyle name="常规 4 3" xfId="43312"/>
    <cellStyle name="常规 4 3 2" xfId="43313"/>
    <cellStyle name="常规 4 3 3" xfId="48761"/>
    <cellStyle name="常规 4 4" xfId="43314"/>
    <cellStyle name="常规 4 4 2" xfId="48762"/>
    <cellStyle name="常规 4 5" xfId="43315"/>
    <cellStyle name="常规 4 5 2" xfId="48763"/>
    <cellStyle name="常规 4 6" xfId="43316"/>
    <cellStyle name="常规 4 7" xfId="43317"/>
    <cellStyle name="常规 4 8" xfId="43318"/>
    <cellStyle name="常规 4 9" xfId="43319"/>
    <cellStyle name="常规 4_DCOnOff" xfId="43320"/>
    <cellStyle name="常规 5" xfId="43321"/>
    <cellStyle name="常规 5 10" xfId="43322"/>
    <cellStyle name="常规 5 11" xfId="43323"/>
    <cellStyle name="常规 5 12" xfId="48764"/>
    <cellStyle name="常规 5 2" xfId="43324"/>
    <cellStyle name="常规 5 2 2" xfId="43325"/>
    <cellStyle name="常规 5 2 3" xfId="48765"/>
    <cellStyle name="常规 5 3" xfId="43326"/>
    <cellStyle name="常规 5 4" xfId="43327"/>
    <cellStyle name="常规 5 5" xfId="43328"/>
    <cellStyle name="常规 5 6" xfId="43329"/>
    <cellStyle name="常规 5 6 2" xfId="43330"/>
    <cellStyle name="常规 5 7" xfId="43331"/>
    <cellStyle name="常规 5 8" xfId="43332"/>
    <cellStyle name="常规 5 9" xfId="43333"/>
    <cellStyle name="常规 6" xfId="43334"/>
    <cellStyle name="常规 6 10" xfId="43335"/>
    <cellStyle name="常规 6 10 2" xfId="43336"/>
    <cellStyle name="常规 6 11" xfId="43337"/>
    <cellStyle name="常规 6 12" xfId="48766"/>
    <cellStyle name="常规 6 2" xfId="43338"/>
    <cellStyle name="常规 6 2 2" xfId="48767"/>
    <cellStyle name="常规 6 2 3" xfId="49204"/>
    <cellStyle name="常规 6 3" xfId="43339"/>
    <cellStyle name="常规 6 4" xfId="392"/>
    <cellStyle name="常规 6 5" xfId="43340"/>
    <cellStyle name="常规 6 6" xfId="43341"/>
    <cellStyle name="常规 6 7" xfId="43342"/>
    <cellStyle name="常规 6 8" xfId="43343"/>
    <cellStyle name="常规 6 9" xfId="43344"/>
    <cellStyle name="常规 7" xfId="43345"/>
    <cellStyle name="常规 7 2" xfId="43346"/>
    <cellStyle name="常规 7 2 2" xfId="49206"/>
    <cellStyle name="常规 7 3" xfId="49205"/>
    <cellStyle name="常规 8" xfId="43347"/>
    <cellStyle name="常规 8 2" xfId="43348"/>
    <cellStyle name="常规 8 2 2" xfId="43349"/>
    <cellStyle name="常规 8 2 2 2" xfId="49209"/>
    <cellStyle name="常规 8 2 3" xfId="43350"/>
    <cellStyle name="常规 8 2 3 2" xfId="49210"/>
    <cellStyle name="常规 8 2 4" xfId="49208"/>
    <cellStyle name="常规 8 3" xfId="43351"/>
    <cellStyle name="常规 8 3 2" xfId="49211"/>
    <cellStyle name="常规 8 4" xfId="43352"/>
    <cellStyle name="常规 8 4 2" xfId="49212"/>
    <cellStyle name="常规 8 5" xfId="43353"/>
    <cellStyle name="常规 8 5 2" xfId="49213"/>
    <cellStyle name="常规 8 6" xfId="49207"/>
    <cellStyle name="常规 9" xfId="43354"/>
    <cellStyle name="常规 9 2" xfId="43355"/>
    <cellStyle name="常规 9 3" xfId="48768"/>
    <cellStyle name="常规 9 4" xfId="49214"/>
    <cellStyle name="强调文字颜色 1" xfId="43938"/>
    <cellStyle name="强调文字颜色 1 2" xfId="43939"/>
    <cellStyle name="强调文字颜色 1 2 2" xfId="48769"/>
    <cellStyle name="强调文字颜色 1 3" xfId="43940"/>
    <cellStyle name="强调文字颜色 1 4" xfId="43941"/>
    <cellStyle name="强调文字颜色 1 4 2" xfId="43942"/>
    <cellStyle name="强调文字颜色 1 5" xfId="43943"/>
    <cellStyle name="强调文字颜色 2" xfId="43944"/>
    <cellStyle name="强调文字颜色 2 2" xfId="43945"/>
    <cellStyle name="强调文字颜色 2 2 2" xfId="48770"/>
    <cellStyle name="强调文字颜色 2 3" xfId="43946"/>
    <cellStyle name="强调文字颜色 2 4" xfId="43947"/>
    <cellStyle name="强调文字颜色 2 4 2" xfId="43948"/>
    <cellStyle name="强调文字颜色 2 5" xfId="43949"/>
    <cellStyle name="强调文字颜色 3" xfId="43950"/>
    <cellStyle name="强调文字颜色 3 2" xfId="43951"/>
    <cellStyle name="强调文字颜色 3 2 2" xfId="48771"/>
    <cellStyle name="强调文字颜色 3 3" xfId="43952"/>
    <cellStyle name="强调文字颜色 3 4" xfId="43953"/>
    <cellStyle name="强调文字颜色 3 4 2" xfId="43954"/>
    <cellStyle name="强调文字颜色 3 5" xfId="43955"/>
    <cellStyle name="强调文字颜色 4" xfId="43956"/>
    <cellStyle name="强调文字颜色 4 2" xfId="43957"/>
    <cellStyle name="强调文字颜色 4 2 2" xfId="48772"/>
    <cellStyle name="强调文字颜色 4 3" xfId="43958"/>
    <cellStyle name="强调文字颜色 4 4" xfId="43959"/>
    <cellStyle name="强调文字颜色 4 4 2" xfId="43960"/>
    <cellStyle name="强调文字颜色 4 5" xfId="43961"/>
    <cellStyle name="强调文字颜色 5" xfId="43962"/>
    <cellStyle name="强调文字颜色 5 2" xfId="43963"/>
    <cellStyle name="强调文字颜色 5 2 2" xfId="48773"/>
    <cellStyle name="强调文字颜色 5 3" xfId="43964"/>
    <cellStyle name="强调文字颜色 5 4" xfId="43965"/>
    <cellStyle name="强调文字颜色 5 4 2" xfId="43966"/>
    <cellStyle name="强调文字颜色 5 5" xfId="43967"/>
    <cellStyle name="强调文字颜色 6" xfId="43968"/>
    <cellStyle name="强调文字颜色 6 2" xfId="43969"/>
    <cellStyle name="强调文字颜色 6 2 2" xfId="48774"/>
    <cellStyle name="强调文字颜色 6 3" xfId="43970"/>
    <cellStyle name="强调文字颜色 6 4" xfId="43971"/>
    <cellStyle name="强调文字颜色 6 4 2" xfId="43972"/>
    <cellStyle name="强调文字颜色 6 5" xfId="43973"/>
    <cellStyle name="悪い" xfId="43356"/>
    <cellStyle name="昗弨_4.13 J88" xfId="42389"/>
    <cellStyle name="未定義" xfId="35610"/>
    <cellStyle name="标题" xfId="42409"/>
    <cellStyle name="标题 1" xfId="42410"/>
    <cellStyle name="标题 1 2" xfId="42411"/>
    <cellStyle name="标题 1 2 2" xfId="48775"/>
    <cellStyle name="标题 1 3" xfId="42412"/>
    <cellStyle name="标题 1 4" xfId="42413"/>
    <cellStyle name="标题 1 4 2" xfId="42414"/>
    <cellStyle name="标题 1 5" xfId="42415"/>
    <cellStyle name="标题 2" xfId="42416"/>
    <cellStyle name="标题 2 2" xfId="42417"/>
    <cellStyle name="标题 2 2 2" xfId="48776"/>
    <cellStyle name="标题 2 3" xfId="42418"/>
    <cellStyle name="标题 2 4" xfId="42419"/>
    <cellStyle name="标题 2 4 2" xfId="42420"/>
    <cellStyle name="标题 2 5" xfId="42421"/>
    <cellStyle name="标题 3" xfId="42422"/>
    <cellStyle name="标题 3 2" xfId="42423"/>
    <cellStyle name="标题 3 2 2" xfId="42424"/>
    <cellStyle name="标题 3 2 2 2" xfId="42425"/>
    <cellStyle name="标题 3 2 3" xfId="42426"/>
    <cellStyle name="标题 3 2 3 2" xfId="42427"/>
    <cellStyle name="标题 3 2 4" xfId="42428"/>
    <cellStyle name="标题 3 2 5" xfId="48777"/>
    <cellStyle name="标题 3 3" xfId="42429"/>
    <cellStyle name="标题 3 3 2" xfId="42430"/>
    <cellStyle name="标题 3 3 2 2" xfId="42431"/>
    <cellStyle name="标题 3 3 3" xfId="42432"/>
    <cellStyle name="标题 3 3 3 2" xfId="42433"/>
    <cellStyle name="标题 3 3 4" xfId="42434"/>
    <cellStyle name="标题 3 4" xfId="42435"/>
    <cellStyle name="标题 3 4 2" xfId="42436"/>
    <cellStyle name="标题 3 4 2 2" xfId="42437"/>
    <cellStyle name="标题 3 4 3" xfId="42438"/>
    <cellStyle name="标题 3 4 4" xfId="42439"/>
    <cellStyle name="标题 3 5" xfId="42440"/>
    <cellStyle name="标题 3 5 2" xfId="42441"/>
    <cellStyle name="标题 3 5 2 2" xfId="42442"/>
    <cellStyle name="标题 3 5 3" xfId="42443"/>
    <cellStyle name="标题 3 5 4" xfId="42444"/>
    <cellStyle name="标题 3 6" xfId="42445"/>
    <cellStyle name="标题 3 6 2" xfId="42446"/>
    <cellStyle name="标题 3 6 2 2" xfId="42447"/>
    <cellStyle name="标题 3 6 3" xfId="42448"/>
    <cellStyle name="标题 3 7" xfId="42449"/>
    <cellStyle name="标题 3 7 2" xfId="42450"/>
    <cellStyle name="标题 3 8" xfId="42451"/>
    <cellStyle name="标题 4" xfId="42452"/>
    <cellStyle name="标题 4 2" xfId="42453"/>
    <cellStyle name="标题 4 2 2" xfId="48778"/>
    <cellStyle name="标题 4 3" xfId="42454"/>
    <cellStyle name="标题 4 4" xfId="42455"/>
    <cellStyle name="标题 4 4 2" xfId="42456"/>
    <cellStyle name="标题 4 5" xfId="42457"/>
    <cellStyle name="标题 5" xfId="42458"/>
    <cellStyle name="标题 5 2" xfId="48779"/>
    <cellStyle name="标题 6" xfId="42459"/>
    <cellStyle name="标题 7" xfId="42460"/>
    <cellStyle name="标题 7 2" xfId="42461"/>
    <cellStyle name="标题 8" xfId="42462"/>
    <cellStyle name="样式 1" xfId="179"/>
    <cellStyle name="样式 1 2" xfId="48780"/>
    <cellStyle name="桁?切? [0.00]_PERSONAL" xfId="43087"/>
    <cellStyle name="桁?切?_PERSONAL" xfId="43088"/>
    <cellStyle name="桁区切り [0.000]" xfId="43089"/>
    <cellStyle name="桁区切り [0.000] 2" xfId="48781"/>
    <cellStyle name="检查单元格" xfId="43357"/>
    <cellStyle name="检查单元格 2" xfId="43358"/>
    <cellStyle name="检查单元格 2 2" xfId="48782"/>
    <cellStyle name="检查单元格 3" xfId="43359"/>
    <cellStyle name="检查单元格 4" xfId="43360"/>
    <cellStyle name="检查单元格 4 2" xfId="43361"/>
    <cellStyle name="检查单元格 5" xfId="43362"/>
    <cellStyle name="標準_0105_GH-031_sendPartsList" xfId="44134"/>
    <cellStyle name="標準2" xfId="44135"/>
    <cellStyle name="標題 1 2" xfId="262"/>
    <cellStyle name="標題 1 2 2" xfId="44136"/>
    <cellStyle name="標題 1 2 3" xfId="48783"/>
    <cellStyle name="標題 1 3" xfId="44137"/>
    <cellStyle name="標題 1 4" xfId="44138"/>
    <cellStyle name="標題 1 5" xfId="44139"/>
    <cellStyle name="標題 1 6" xfId="44140"/>
    <cellStyle name="標題 1 7" xfId="44141"/>
    <cellStyle name="標題 1 8" xfId="44142"/>
    <cellStyle name="標題 1 9" xfId="44143"/>
    <cellStyle name="標題 10" xfId="44144"/>
    <cellStyle name="標題 11" xfId="44145"/>
    <cellStyle name="標題 12" xfId="44146"/>
    <cellStyle name="標題 2 2" xfId="263"/>
    <cellStyle name="標題 2 2 2" xfId="44147"/>
    <cellStyle name="標題 2 2 3" xfId="48784"/>
    <cellStyle name="標題 2 3" xfId="44148"/>
    <cellStyle name="標題 2 4" xfId="44149"/>
    <cellStyle name="標題 2 5" xfId="44150"/>
    <cellStyle name="標題 2 6" xfId="44151"/>
    <cellStyle name="標題 2 7" xfId="44152"/>
    <cellStyle name="標題 2 8" xfId="44153"/>
    <cellStyle name="標題 2 9" xfId="44154"/>
    <cellStyle name="標題 3 10" xfId="44155"/>
    <cellStyle name="標題 3 10 2" xfId="44156"/>
    <cellStyle name="標題 3 11" xfId="44157"/>
    <cellStyle name="標題 3 11 2" xfId="44158"/>
    <cellStyle name="標題 3 12" xfId="44159"/>
    <cellStyle name="標題 3 2" xfId="264"/>
    <cellStyle name="標題 3 2 2" xfId="44160"/>
    <cellStyle name="標題 3 2 3" xfId="44161"/>
    <cellStyle name="標題 3 2 3 2" xfId="44162"/>
    <cellStyle name="標題 3 2 4" xfId="44163"/>
    <cellStyle name="標題 3 2 4 2" xfId="44164"/>
    <cellStyle name="標題 3 2 5" xfId="44165"/>
    <cellStyle name="標題 3 2 6" xfId="48785"/>
    <cellStyle name="標題 3 3" xfId="44166"/>
    <cellStyle name="標題 3 4" xfId="44167"/>
    <cellStyle name="標題 3 5" xfId="44168"/>
    <cellStyle name="標題 3 6" xfId="44169"/>
    <cellStyle name="標題 3 7" xfId="44170"/>
    <cellStyle name="標題 3 8" xfId="44171"/>
    <cellStyle name="標題 3 9" xfId="44172"/>
    <cellStyle name="標題 4 2" xfId="265"/>
    <cellStyle name="標題 4 2 2" xfId="44173"/>
    <cellStyle name="標題 4 2 3" xfId="48786"/>
    <cellStyle name="標題 4 3" xfId="44174"/>
    <cellStyle name="標題 4 4" xfId="44175"/>
    <cellStyle name="標題 4 5" xfId="44176"/>
    <cellStyle name="標題 4 6" xfId="44177"/>
    <cellStyle name="標題 4 7" xfId="44178"/>
    <cellStyle name="標題 4 8" xfId="44179"/>
    <cellStyle name="標題 4 9" xfId="44180"/>
    <cellStyle name="標題 5" xfId="266"/>
    <cellStyle name="標題 5 2" xfId="44181"/>
    <cellStyle name="標題 5 3" xfId="48787"/>
    <cellStyle name="標題 6" xfId="44182"/>
    <cellStyle name="標題 7" xfId="44183"/>
    <cellStyle name="標題 8" xfId="44184"/>
    <cellStyle name="標題 9" xfId="44185"/>
    <cellStyle name="樣式 1" xfId="267"/>
    <cellStyle name="樣式 1 10" xfId="44186"/>
    <cellStyle name="樣式 1 11" xfId="44187"/>
    <cellStyle name="樣式 1 12" xfId="44188"/>
    <cellStyle name="樣式 1 13" xfId="44189"/>
    <cellStyle name="樣式 1 14" xfId="44190"/>
    <cellStyle name="樣式 1 15" xfId="44191"/>
    <cellStyle name="樣式 1 16" xfId="44192"/>
    <cellStyle name="樣式 1 17" xfId="48788"/>
    <cellStyle name="樣式 1 2" xfId="44193"/>
    <cellStyle name="樣式 1 2 10" xfId="44194"/>
    <cellStyle name="樣式 1 2 10 2" xfId="44195"/>
    <cellStyle name="樣式 1 2 11" xfId="44196"/>
    <cellStyle name="樣式 1 2 12" xfId="44197"/>
    <cellStyle name="樣式 1 2 12 2" xfId="44198"/>
    <cellStyle name="樣式 1 2 12 2 2" xfId="44199"/>
    <cellStyle name="樣式 1 2 12 3" xfId="44200"/>
    <cellStyle name="樣式 1 2 12 3 2" xfId="44201"/>
    <cellStyle name="樣式 1 2 12 4" xfId="44202"/>
    <cellStyle name="樣式 1 2 13" xfId="44203"/>
    <cellStyle name="樣式 1 2 13 2" xfId="44204"/>
    <cellStyle name="樣式 1 2 13 2 2" xfId="44205"/>
    <cellStyle name="樣式 1 2 13 3" xfId="44206"/>
    <cellStyle name="樣式 1 2 14" xfId="44207"/>
    <cellStyle name="樣式 1 2 14 2" xfId="44208"/>
    <cellStyle name="樣式 1 2 15" xfId="44209"/>
    <cellStyle name="樣式 1 2 16" xfId="48789"/>
    <cellStyle name="樣式 1 2 2" xfId="44210"/>
    <cellStyle name="樣式 1 2 2 10" xfId="44211"/>
    <cellStyle name="樣式 1 2 2 11" xfId="44212"/>
    <cellStyle name="樣式 1 2 2 11 2" xfId="44213"/>
    <cellStyle name="樣式 1 2 2 11 2 2" xfId="44214"/>
    <cellStyle name="樣式 1 2 2 11 3" xfId="44215"/>
    <cellStyle name="樣式 1 2 2 11 3 2" xfId="44216"/>
    <cellStyle name="樣式 1 2 2 11 4" xfId="44217"/>
    <cellStyle name="樣式 1 2 2 12" xfId="44218"/>
    <cellStyle name="樣式 1 2 2 12 2" xfId="44219"/>
    <cellStyle name="樣式 1 2 2 12 2 2" xfId="44220"/>
    <cellStyle name="樣式 1 2 2 12 3" xfId="44221"/>
    <cellStyle name="樣式 1 2 2 13" xfId="44222"/>
    <cellStyle name="樣式 1 2 2 13 2" xfId="44223"/>
    <cellStyle name="樣式 1 2 2 14" xfId="44224"/>
    <cellStyle name="樣式 1 2 2 2" xfId="44225"/>
    <cellStyle name="樣式 1 2 2 2 10" xfId="44226"/>
    <cellStyle name="樣式 1 2 2 2 10 2" xfId="44227"/>
    <cellStyle name="樣式 1 2 2 2 10 2 2" xfId="44228"/>
    <cellStyle name="樣式 1 2 2 2 10 3" xfId="44229"/>
    <cellStyle name="樣式 1 2 2 2 10 3 2" xfId="44230"/>
    <cellStyle name="樣式 1 2 2 2 10 4" xfId="44231"/>
    <cellStyle name="樣式 1 2 2 2 11" xfId="44232"/>
    <cellStyle name="樣式 1 2 2 2 11 2" xfId="44233"/>
    <cellStyle name="樣式 1 2 2 2 11 2 2" xfId="44234"/>
    <cellStyle name="樣式 1 2 2 2 11 3" xfId="44235"/>
    <cellStyle name="樣式 1 2 2 2 12" xfId="44236"/>
    <cellStyle name="樣式 1 2 2 2 12 2" xfId="44237"/>
    <cellStyle name="樣式 1 2 2 2 13" xfId="44238"/>
    <cellStyle name="樣式 1 2 2 2 2" xfId="44239"/>
    <cellStyle name="樣式 1 2 2 2 2 2" xfId="44240"/>
    <cellStyle name="樣式 1 2 2 2 2 2 2" xfId="44241"/>
    <cellStyle name="樣式 1 2 2 2 2 2 2 2" xfId="44242"/>
    <cellStyle name="樣式 1 2 2 2 2 2 2 2 2" xfId="44243"/>
    <cellStyle name="樣式 1 2 2 2 2 2 2 2 2 2" xfId="44244"/>
    <cellStyle name="樣式 1 2 2 2 2 2 2 2 3" xfId="44245"/>
    <cellStyle name="樣式 1 2 2 2 2 2 2 3" xfId="44246"/>
    <cellStyle name="樣式 1 2 2 2 2 2 2 3 2" xfId="44247"/>
    <cellStyle name="樣式 1 2 2 2 2 2 2 4" xfId="44248"/>
    <cellStyle name="樣式 1 2 2 2 2 2 3" xfId="44249"/>
    <cellStyle name="樣式 1 2 2 2 2 2 3 2" xfId="44250"/>
    <cellStyle name="樣式 1 2 2 2 2 2 3 2 2" xfId="44251"/>
    <cellStyle name="樣式 1 2 2 2 2 2 3 3" xfId="44252"/>
    <cellStyle name="樣式 1 2 2 2 2 2 4" xfId="44253"/>
    <cellStyle name="樣式 1 2 2 2 2 2 4 2" xfId="44254"/>
    <cellStyle name="樣式 1 2 2 2 2 2 5" xfId="44255"/>
    <cellStyle name="樣式 1 2 2 2 2 3" xfId="44256"/>
    <cellStyle name="樣式 1 2 2 2 2 3 2" xfId="44257"/>
    <cellStyle name="樣式 1 2 2 2 2 3 2 2" xfId="44258"/>
    <cellStyle name="樣式 1 2 2 2 2 3 2 2 2" xfId="44259"/>
    <cellStyle name="樣式 1 2 2 2 2 3 2 3" xfId="44260"/>
    <cellStyle name="樣式 1 2 2 2 2 3 3" xfId="44261"/>
    <cellStyle name="樣式 1 2 2 2 2 3 3 2" xfId="44262"/>
    <cellStyle name="樣式 1 2 2 2 2 3 4" xfId="44263"/>
    <cellStyle name="樣式 1 2 2 2 2 4" xfId="44264"/>
    <cellStyle name="樣式 1 2 2 2 2 4 2" xfId="44265"/>
    <cellStyle name="樣式 1 2 2 2 2 4 2 2" xfId="44266"/>
    <cellStyle name="樣式 1 2 2 2 2 4 3" xfId="44267"/>
    <cellStyle name="樣式 1 2 2 2 2 5" xfId="44268"/>
    <cellStyle name="樣式 1 2 2 2 2 5 2" xfId="44269"/>
    <cellStyle name="樣式 1 2 2 2 2 6" xfId="44270"/>
    <cellStyle name="樣式 1 2 2 2 3" xfId="44271"/>
    <cellStyle name="樣式 1 2 2 2 3 2" xfId="44272"/>
    <cellStyle name="樣式 1 2 2 2 3 2 2" xfId="44273"/>
    <cellStyle name="樣式 1 2 2 2 3 2 2 2" xfId="44274"/>
    <cellStyle name="樣式 1 2 2 2 3 2 2 2 2" xfId="44275"/>
    <cellStyle name="樣式 1 2 2 2 3 2 2 2 2 2" xfId="44276"/>
    <cellStyle name="樣式 1 2 2 2 3 2 2 2 3" xfId="44277"/>
    <cellStyle name="樣式 1 2 2 2 3 2 2 3" xfId="44278"/>
    <cellStyle name="樣式 1 2 2 2 3 2 2 3 2" xfId="44279"/>
    <cellStyle name="樣式 1 2 2 2 3 2 2 4" xfId="44280"/>
    <cellStyle name="樣式 1 2 2 2 3 2 3" xfId="44281"/>
    <cellStyle name="樣式 1 2 2 2 3 2 3 2" xfId="44282"/>
    <cellStyle name="樣式 1 2 2 2 3 2 3 2 2" xfId="44283"/>
    <cellStyle name="樣式 1 2 2 2 3 2 3 3" xfId="44284"/>
    <cellStyle name="樣式 1 2 2 2 3 2 4" xfId="44285"/>
    <cellStyle name="樣式 1 2 2 2 3 2 4 2" xfId="44286"/>
    <cellStyle name="樣式 1 2 2 2 3 2 5" xfId="44287"/>
    <cellStyle name="樣式 1 2 2 2 3 3" xfId="44288"/>
    <cellStyle name="樣式 1 2 2 2 3 3 2" xfId="44289"/>
    <cellStyle name="樣式 1 2 2 2 3 3 2 2" xfId="44290"/>
    <cellStyle name="樣式 1 2 2 2 3 3 2 2 2" xfId="44291"/>
    <cellStyle name="樣式 1 2 2 2 3 3 2 3" xfId="44292"/>
    <cellStyle name="樣式 1 2 2 2 3 3 3" xfId="44293"/>
    <cellStyle name="樣式 1 2 2 2 3 3 3 2" xfId="44294"/>
    <cellStyle name="樣式 1 2 2 2 3 3 4" xfId="44295"/>
    <cellStyle name="樣式 1 2 2 2 3 4" xfId="44296"/>
    <cellStyle name="樣式 1 2 2 2 3 4 2" xfId="44297"/>
    <cellStyle name="樣式 1 2 2 2 3 4 2 2" xfId="44298"/>
    <cellStyle name="樣式 1 2 2 2 3 4 3" xfId="44299"/>
    <cellStyle name="樣式 1 2 2 2 3 5" xfId="44300"/>
    <cellStyle name="樣式 1 2 2 2 3 5 2" xfId="44301"/>
    <cellStyle name="樣式 1 2 2 2 3 6" xfId="44302"/>
    <cellStyle name="樣式 1 2 2 2 4" xfId="44303"/>
    <cellStyle name="樣式 1 2 2 2 4 2" xfId="44304"/>
    <cellStyle name="樣式 1 2 2 2 4 2 2" xfId="44305"/>
    <cellStyle name="樣式 1 2 2 2 4 2 2 2" xfId="44306"/>
    <cellStyle name="樣式 1 2 2 2 4 2 2 2 2" xfId="44307"/>
    <cellStyle name="樣式 1 2 2 2 4 2 2 3" xfId="44308"/>
    <cellStyle name="樣式 1 2 2 2 4 2 3" xfId="44309"/>
    <cellStyle name="樣式 1 2 2 2 4 2 3 2" xfId="44310"/>
    <cellStyle name="樣式 1 2 2 2 4 2 4" xfId="44311"/>
    <cellStyle name="樣式 1 2 2 2 4 3" xfId="44312"/>
    <cellStyle name="樣式 1 2 2 2 4 3 2" xfId="44313"/>
    <cellStyle name="樣式 1 2 2 2 4 3 2 2" xfId="44314"/>
    <cellStyle name="樣式 1 2 2 2 4 3 3" xfId="44315"/>
    <cellStyle name="樣式 1 2 2 2 4 4" xfId="44316"/>
    <cellStyle name="樣式 1 2 2 2 4 4 2" xfId="44317"/>
    <cellStyle name="樣式 1 2 2 2 4 5" xfId="44318"/>
    <cellStyle name="樣式 1 2 2 2 5" xfId="44319"/>
    <cellStyle name="樣式 1 2 2 2 5 2" xfId="44320"/>
    <cellStyle name="樣式 1 2 2 2 5 2 2" xfId="44321"/>
    <cellStyle name="樣式 1 2 2 2 5 2 2 2" xfId="44322"/>
    <cellStyle name="樣式 1 2 2 2 5 2 3" xfId="44323"/>
    <cellStyle name="樣式 1 2 2 2 5 3" xfId="44324"/>
    <cellStyle name="樣式 1 2 2 2 5 3 2" xfId="44325"/>
    <cellStyle name="樣式 1 2 2 2 5 4" xfId="44326"/>
    <cellStyle name="樣式 1 2 2 2 6" xfId="44327"/>
    <cellStyle name="樣式 1 2 2 2 6 2" xfId="44328"/>
    <cellStyle name="樣式 1 2 2 2 6 2 2" xfId="44329"/>
    <cellStyle name="樣式 1 2 2 2 6 3" xfId="44330"/>
    <cellStyle name="樣式 1 2 2 2 7" xfId="44331"/>
    <cellStyle name="樣式 1 2 2 2 7 2" xfId="44332"/>
    <cellStyle name="樣式 1 2 2 2 8" xfId="44333"/>
    <cellStyle name="樣式 1 2 2 2 9" xfId="44334"/>
    <cellStyle name="樣式 1 2 2 3" xfId="44335"/>
    <cellStyle name="樣式 1 2 2 3 2" xfId="44336"/>
    <cellStyle name="樣式 1 2 2 3 2 2" xfId="44337"/>
    <cellStyle name="樣式 1 2 2 3 2 2 2" xfId="44338"/>
    <cellStyle name="樣式 1 2 2 3 2 2 2 2" xfId="44339"/>
    <cellStyle name="樣式 1 2 2 3 2 2 2 2 2" xfId="44340"/>
    <cellStyle name="樣式 1 2 2 3 2 2 2 2 2 2" xfId="44341"/>
    <cellStyle name="樣式 1 2 2 3 2 2 2 2 3" xfId="44342"/>
    <cellStyle name="樣式 1 2 2 3 2 2 2 3" xfId="44343"/>
    <cellStyle name="樣式 1 2 2 3 2 2 2 3 2" xfId="44344"/>
    <cellStyle name="樣式 1 2 2 3 2 2 2 4" xfId="44345"/>
    <cellStyle name="樣式 1 2 2 3 2 2 3" xfId="44346"/>
    <cellStyle name="樣式 1 2 2 3 2 2 3 2" xfId="44347"/>
    <cellStyle name="樣式 1 2 2 3 2 2 3 2 2" xfId="44348"/>
    <cellStyle name="樣式 1 2 2 3 2 2 3 3" xfId="44349"/>
    <cellStyle name="樣式 1 2 2 3 2 2 4" xfId="44350"/>
    <cellStyle name="樣式 1 2 2 3 2 2 4 2" xfId="44351"/>
    <cellStyle name="樣式 1 2 2 3 2 2 5" xfId="44352"/>
    <cellStyle name="樣式 1 2 2 3 2 3" xfId="44353"/>
    <cellStyle name="樣式 1 2 2 3 2 3 2" xfId="44354"/>
    <cellStyle name="樣式 1 2 2 3 2 3 2 2" xfId="44355"/>
    <cellStyle name="樣式 1 2 2 3 2 3 2 2 2" xfId="44356"/>
    <cellStyle name="樣式 1 2 2 3 2 3 2 3" xfId="44357"/>
    <cellStyle name="樣式 1 2 2 3 2 3 3" xfId="44358"/>
    <cellStyle name="樣式 1 2 2 3 2 3 3 2" xfId="44359"/>
    <cellStyle name="樣式 1 2 2 3 2 3 4" xfId="44360"/>
    <cellStyle name="樣式 1 2 2 3 2 4" xfId="44361"/>
    <cellStyle name="樣式 1 2 2 3 2 4 2" xfId="44362"/>
    <cellStyle name="樣式 1 2 2 3 2 4 2 2" xfId="44363"/>
    <cellStyle name="樣式 1 2 2 3 2 4 3" xfId="44364"/>
    <cellStyle name="樣式 1 2 2 3 2 5" xfId="44365"/>
    <cellStyle name="樣式 1 2 2 3 2 5 2" xfId="44366"/>
    <cellStyle name="樣式 1 2 2 3 2 6" xfId="44367"/>
    <cellStyle name="樣式 1 2 2 3 3" xfId="44368"/>
    <cellStyle name="樣式 1 2 2 3 3 2" xfId="44369"/>
    <cellStyle name="樣式 1 2 2 3 3 2 2" xfId="44370"/>
    <cellStyle name="樣式 1 2 2 3 3 2 2 2" xfId="44371"/>
    <cellStyle name="樣式 1 2 2 3 3 2 2 2 2" xfId="44372"/>
    <cellStyle name="樣式 1 2 2 3 3 2 2 2 2 2" xfId="44373"/>
    <cellStyle name="樣式 1 2 2 3 3 2 2 2 3" xfId="44374"/>
    <cellStyle name="樣式 1 2 2 3 3 2 2 3" xfId="44375"/>
    <cellStyle name="樣式 1 2 2 3 3 2 2 3 2" xfId="44376"/>
    <cellStyle name="樣式 1 2 2 3 3 2 2 4" xfId="44377"/>
    <cellStyle name="樣式 1 2 2 3 3 2 3" xfId="44378"/>
    <cellStyle name="樣式 1 2 2 3 3 2 3 2" xfId="44379"/>
    <cellStyle name="樣式 1 2 2 3 3 2 3 2 2" xfId="44380"/>
    <cellStyle name="樣式 1 2 2 3 3 2 3 3" xfId="44381"/>
    <cellStyle name="樣式 1 2 2 3 3 2 4" xfId="44382"/>
    <cellStyle name="樣式 1 2 2 3 3 2 4 2" xfId="44383"/>
    <cellStyle name="樣式 1 2 2 3 3 2 5" xfId="44384"/>
    <cellStyle name="樣式 1 2 2 3 3 3" xfId="44385"/>
    <cellStyle name="樣式 1 2 2 3 3 3 2" xfId="44386"/>
    <cellStyle name="樣式 1 2 2 3 3 3 2 2" xfId="44387"/>
    <cellStyle name="樣式 1 2 2 3 3 3 2 2 2" xfId="44388"/>
    <cellStyle name="樣式 1 2 2 3 3 3 2 3" xfId="44389"/>
    <cellStyle name="樣式 1 2 2 3 3 3 3" xfId="44390"/>
    <cellStyle name="樣式 1 2 2 3 3 3 3 2" xfId="44391"/>
    <cellStyle name="樣式 1 2 2 3 3 3 4" xfId="44392"/>
    <cellStyle name="樣式 1 2 2 3 3 4" xfId="44393"/>
    <cellStyle name="樣式 1 2 2 3 3 4 2" xfId="44394"/>
    <cellStyle name="樣式 1 2 2 3 3 4 2 2" xfId="44395"/>
    <cellStyle name="樣式 1 2 2 3 3 4 3" xfId="44396"/>
    <cellStyle name="樣式 1 2 2 3 3 5" xfId="44397"/>
    <cellStyle name="樣式 1 2 2 3 3 5 2" xfId="44398"/>
    <cellStyle name="樣式 1 2 2 3 3 6" xfId="44399"/>
    <cellStyle name="樣式 1 2 2 3 4" xfId="44400"/>
    <cellStyle name="樣式 1 2 2 3 4 2" xfId="44401"/>
    <cellStyle name="樣式 1 2 2 3 4 2 2" xfId="44402"/>
    <cellStyle name="樣式 1 2 2 3 4 2 2 2" xfId="44403"/>
    <cellStyle name="樣式 1 2 2 3 4 2 2 2 2" xfId="44404"/>
    <cellStyle name="樣式 1 2 2 3 4 2 2 3" xfId="44405"/>
    <cellStyle name="樣式 1 2 2 3 4 2 3" xfId="44406"/>
    <cellStyle name="樣式 1 2 2 3 4 2 3 2" xfId="44407"/>
    <cellStyle name="樣式 1 2 2 3 4 2 4" xfId="44408"/>
    <cellStyle name="樣式 1 2 2 3 4 3" xfId="44409"/>
    <cellStyle name="樣式 1 2 2 3 4 3 2" xfId="44410"/>
    <cellStyle name="樣式 1 2 2 3 4 3 2 2" xfId="44411"/>
    <cellStyle name="樣式 1 2 2 3 4 3 3" xfId="44412"/>
    <cellStyle name="樣式 1 2 2 3 4 4" xfId="44413"/>
    <cellStyle name="樣式 1 2 2 3 4 4 2" xfId="44414"/>
    <cellStyle name="樣式 1 2 2 3 4 5" xfId="44415"/>
    <cellStyle name="樣式 1 2 2 3 5" xfId="44416"/>
    <cellStyle name="樣式 1 2 2 3 5 2" xfId="44417"/>
    <cellStyle name="樣式 1 2 2 3 5 2 2" xfId="44418"/>
    <cellStyle name="樣式 1 2 2 3 5 2 2 2" xfId="44419"/>
    <cellStyle name="樣式 1 2 2 3 5 2 3" xfId="44420"/>
    <cellStyle name="樣式 1 2 2 3 5 3" xfId="44421"/>
    <cellStyle name="樣式 1 2 2 3 5 3 2" xfId="44422"/>
    <cellStyle name="樣式 1 2 2 3 5 4" xfId="44423"/>
    <cellStyle name="樣式 1 2 2 3 6" xfId="44424"/>
    <cellStyle name="樣式 1 2 2 3 6 2" xfId="44425"/>
    <cellStyle name="樣式 1 2 2 3 6 2 2" xfId="44426"/>
    <cellStyle name="樣式 1 2 2 3 6 3" xfId="44427"/>
    <cellStyle name="樣式 1 2 2 3 7" xfId="44428"/>
    <cellStyle name="樣式 1 2 2 3 7 2" xfId="44429"/>
    <cellStyle name="樣式 1 2 2 3 8" xfId="44430"/>
    <cellStyle name="樣式 1 2 2 4" xfId="44431"/>
    <cellStyle name="樣式 1 2 2 4 2" xfId="44432"/>
    <cellStyle name="樣式 1 2 2 4 2 2" xfId="44433"/>
    <cellStyle name="樣式 1 2 2 4 2 2 2" xfId="44434"/>
    <cellStyle name="樣式 1 2 2 4 2 2 2 2" xfId="44435"/>
    <cellStyle name="樣式 1 2 2 4 2 2 2 2 2" xfId="44436"/>
    <cellStyle name="樣式 1 2 2 4 2 2 2 3" xfId="44437"/>
    <cellStyle name="樣式 1 2 2 4 2 2 3" xfId="44438"/>
    <cellStyle name="樣式 1 2 2 4 2 2 3 2" xfId="44439"/>
    <cellStyle name="樣式 1 2 2 4 2 2 4" xfId="44440"/>
    <cellStyle name="樣式 1 2 2 4 2 3" xfId="44441"/>
    <cellStyle name="樣式 1 2 2 4 2 3 2" xfId="44442"/>
    <cellStyle name="樣式 1 2 2 4 2 3 2 2" xfId="44443"/>
    <cellStyle name="樣式 1 2 2 4 2 3 3" xfId="44444"/>
    <cellStyle name="樣式 1 2 2 4 2 4" xfId="44445"/>
    <cellStyle name="樣式 1 2 2 4 2 4 2" xfId="44446"/>
    <cellStyle name="樣式 1 2 2 4 2 5" xfId="44447"/>
    <cellStyle name="樣式 1 2 2 4 3" xfId="44448"/>
    <cellStyle name="樣式 1 2 2 4 3 2" xfId="44449"/>
    <cellStyle name="樣式 1 2 2 4 3 2 2" xfId="44450"/>
    <cellStyle name="樣式 1 2 2 4 3 2 2 2" xfId="44451"/>
    <cellStyle name="樣式 1 2 2 4 3 2 3" xfId="44452"/>
    <cellStyle name="樣式 1 2 2 4 3 3" xfId="44453"/>
    <cellStyle name="樣式 1 2 2 4 3 3 2" xfId="44454"/>
    <cellStyle name="樣式 1 2 2 4 3 4" xfId="44455"/>
    <cellStyle name="樣式 1 2 2 4 4" xfId="44456"/>
    <cellStyle name="樣式 1 2 2 4 4 2" xfId="44457"/>
    <cellStyle name="樣式 1 2 2 4 4 2 2" xfId="44458"/>
    <cellStyle name="樣式 1 2 2 4 4 3" xfId="44459"/>
    <cellStyle name="樣式 1 2 2 4 5" xfId="44460"/>
    <cellStyle name="樣式 1 2 2 4 5 2" xfId="44461"/>
    <cellStyle name="樣式 1 2 2 4 6" xfId="44462"/>
    <cellStyle name="樣式 1 2 2 5" xfId="44463"/>
    <cellStyle name="樣式 1 2 2 5 2" xfId="44464"/>
    <cellStyle name="樣式 1 2 2 5 2 2" xfId="44465"/>
    <cellStyle name="樣式 1 2 2 5 2 2 2" xfId="44466"/>
    <cellStyle name="樣式 1 2 2 5 2 2 2 2" xfId="44467"/>
    <cellStyle name="樣式 1 2 2 5 2 2 2 2 2" xfId="44468"/>
    <cellStyle name="樣式 1 2 2 5 2 2 2 3" xfId="44469"/>
    <cellStyle name="樣式 1 2 2 5 2 2 3" xfId="44470"/>
    <cellStyle name="樣式 1 2 2 5 2 2 3 2" xfId="44471"/>
    <cellStyle name="樣式 1 2 2 5 2 2 4" xfId="44472"/>
    <cellStyle name="樣式 1 2 2 5 2 3" xfId="44473"/>
    <cellStyle name="樣式 1 2 2 5 2 3 2" xfId="44474"/>
    <cellStyle name="樣式 1 2 2 5 2 3 2 2" xfId="44475"/>
    <cellStyle name="樣式 1 2 2 5 2 3 3" xfId="44476"/>
    <cellStyle name="樣式 1 2 2 5 2 4" xfId="44477"/>
    <cellStyle name="樣式 1 2 2 5 2 4 2" xfId="44478"/>
    <cellStyle name="樣式 1 2 2 5 2 5" xfId="44479"/>
    <cellStyle name="樣式 1 2 2 5 3" xfId="44480"/>
    <cellStyle name="樣式 1 2 2 5 3 2" xfId="44481"/>
    <cellStyle name="樣式 1 2 2 5 3 2 2" xfId="44482"/>
    <cellStyle name="樣式 1 2 2 5 3 2 2 2" xfId="44483"/>
    <cellStyle name="樣式 1 2 2 5 3 2 3" xfId="44484"/>
    <cellStyle name="樣式 1 2 2 5 3 3" xfId="44485"/>
    <cellStyle name="樣式 1 2 2 5 3 3 2" xfId="44486"/>
    <cellStyle name="樣式 1 2 2 5 3 4" xfId="44487"/>
    <cellStyle name="樣式 1 2 2 5 4" xfId="44488"/>
    <cellStyle name="樣式 1 2 2 5 4 2" xfId="44489"/>
    <cellStyle name="樣式 1 2 2 5 4 2 2" xfId="44490"/>
    <cellStyle name="樣式 1 2 2 5 4 3" xfId="44491"/>
    <cellStyle name="樣式 1 2 2 5 5" xfId="44492"/>
    <cellStyle name="樣式 1 2 2 5 5 2" xfId="44493"/>
    <cellStyle name="樣式 1 2 2 5 6" xfId="44494"/>
    <cellStyle name="樣式 1 2 2 6" xfId="44495"/>
    <cellStyle name="樣式 1 2 2 6 2" xfId="44496"/>
    <cellStyle name="樣式 1 2 2 6 2 2" xfId="44497"/>
    <cellStyle name="樣式 1 2 2 6 2 2 2" xfId="44498"/>
    <cellStyle name="樣式 1 2 2 6 2 2 2 2" xfId="44499"/>
    <cellStyle name="樣式 1 2 2 6 2 2 3" xfId="44500"/>
    <cellStyle name="樣式 1 2 2 6 2 3" xfId="44501"/>
    <cellStyle name="樣式 1 2 2 6 2 3 2" xfId="44502"/>
    <cellStyle name="樣式 1 2 2 6 2 4" xfId="44503"/>
    <cellStyle name="樣式 1 2 2 6 3" xfId="44504"/>
    <cellStyle name="樣式 1 2 2 6 3 2" xfId="44505"/>
    <cellStyle name="樣式 1 2 2 6 3 2 2" xfId="44506"/>
    <cellStyle name="樣式 1 2 2 6 3 3" xfId="44507"/>
    <cellStyle name="樣式 1 2 2 6 4" xfId="44508"/>
    <cellStyle name="樣式 1 2 2 6 4 2" xfId="44509"/>
    <cellStyle name="樣式 1 2 2 6 5" xfId="44510"/>
    <cellStyle name="樣式 1 2 2 7" xfId="44511"/>
    <cellStyle name="樣式 1 2 2 7 2" xfId="44512"/>
    <cellStyle name="樣式 1 2 2 7 2 2" xfId="44513"/>
    <cellStyle name="樣式 1 2 2 7 2 2 2" xfId="44514"/>
    <cellStyle name="樣式 1 2 2 7 2 3" xfId="44515"/>
    <cellStyle name="樣式 1 2 2 7 3" xfId="44516"/>
    <cellStyle name="樣式 1 2 2 7 3 2" xfId="44517"/>
    <cellStyle name="樣式 1 2 2 7 4" xfId="44518"/>
    <cellStyle name="樣式 1 2 2 8" xfId="44519"/>
    <cellStyle name="樣式 1 2 2 8 2" xfId="44520"/>
    <cellStyle name="樣式 1 2 2 8 2 2" xfId="44521"/>
    <cellStyle name="樣式 1 2 2 8 3" xfId="44522"/>
    <cellStyle name="樣式 1 2 2 9" xfId="44523"/>
    <cellStyle name="樣式 1 2 2 9 2" xfId="44524"/>
    <cellStyle name="樣式 1 2 3" xfId="44525"/>
    <cellStyle name="樣式 1 2 3 10" xfId="44526"/>
    <cellStyle name="樣式 1 2 3 10 2" xfId="44527"/>
    <cellStyle name="樣式 1 2 3 10 2 2" xfId="44528"/>
    <cellStyle name="樣式 1 2 3 10 3" xfId="44529"/>
    <cellStyle name="樣式 1 2 3 10 3 2" xfId="44530"/>
    <cellStyle name="樣式 1 2 3 10 4" xfId="44531"/>
    <cellStyle name="樣式 1 2 3 11" xfId="44532"/>
    <cellStyle name="樣式 1 2 3 11 2" xfId="44533"/>
    <cellStyle name="樣式 1 2 3 11 2 2" xfId="44534"/>
    <cellStyle name="樣式 1 2 3 11 3" xfId="44535"/>
    <cellStyle name="樣式 1 2 3 12" xfId="44536"/>
    <cellStyle name="樣式 1 2 3 12 2" xfId="44537"/>
    <cellStyle name="樣式 1 2 3 13" xfId="44538"/>
    <cellStyle name="樣式 1 2 3 2" xfId="44539"/>
    <cellStyle name="樣式 1 2 3 2 2" xfId="44540"/>
    <cellStyle name="樣式 1 2 3 2 2 2" xfId="44541"/>
    <cellStyle name="樣式 1 2 3 2 2 2 2" xfId="44542"/>
    <cellStyle name="樣式 1 2 3 2 2 2 2 2" xfId="44543"/>
    <cellStyle name="樣式 1 2 3 2 2 2 2 2 2" xfId="44544"/>
    <cellStyle name="樣式 1 2 3 2 2 2 2 3" xfId="44545"/>
    <cellStyle name="樣式 1 2 3 2 2 2 3" xfId="44546"/>
    <cellStyle name="樣式 1 2 3 2 2 2 3 2" xfId="44547"/>
    <cellStyle name="樣式 1 2 3 2 2 2 4" xfId="44548"/>
    <cellStyle name="樣式 1 2 3 2 2 3" xfId="44549"/>
    <cellStyle name="樣式 1 2 3 2 2 3 2" xfId="44550"/>
    <cellStyle name="樣式 1 2 3 2 2 3 2 2" xfId="44551"/>
    <cellStyle name="樣式 1 2 3 2 2 3 3" xfId="44552"/>
    <cellStyle name="樣式 1 2 3 2 2 4" xfId="44553"/>
    <cellStyle name="樣式 1 2 3 2 2 4 2" xfId="44554"/>
    <cellStyle name="樣式 1 2 3 2 2 5" xfId="44555"/>
    <cellStyle name="樣式 1 2 3 2 3" xfId="44556"/>
    <cellStyle name="樣式 1 2 3 2 3 2" xfId="44557"/>
    <cellStyle name="樣式 1 2 3 2 3 2 2" xfId="44558"/>
    <cellStyle name="樣式 1 2 3 2 3 2 2 2" xfId="44559"/>
    <cellStyle name="樣式 1 2 3 2 3 2 3" xfId="44560"/>
    <cellStyle name="樣式 1 2 3 2 3 3" xfId="44561"/>
    <cellStyle name="樣式 1 2 3 2 3 3 2" xfId="44562"/>
    <cellStyle name="樣式 1 2 3 2 3 4" xfId="44563"/>
    <cellStyle name="樣式 1 2 3 2 4" xfId="44564"/>
    <cellStyle name="樣式 1 2 3 2 4 2" xfId="44565"/>
    <cellStyle name="樣式 1 2 3 2 4 2 2" xfId="44566"/>
    <cellStyle name="樣式 1 2 3 2 4 3" xfId="44567"/>
    <cellStyle name="樣式 1 2 3 2 5" xfId="44568"/>
    <cellStyle name="樣式 1 2 3 2 5 2" xfId="44569"/>
    <cellStyle name="樣式 1 2 3 2 6" xfId="44570"/>
    <cellStyle name="樣式 1 2 3 3" xfId="44571"/>
    <cellStyle name="樣式 1 2 3 3 2" xfId="44572"/>
    <cellStyle name="樣式 1 2 3 3 2 2" xfId="44573"/>
    <cellStyle name="樣式 1 2 3 3 2 2 2" xfId="44574"/>
    <cellStyle name="樣式 1 2 3 3 2 2 2 2" xfId="44575"/>
    <cellStyle name="樣式 1 2 3 3 2 2 2 2 2" xfId="44576"/>
    <cellStyle name="樣式 1 2 3 3 2 2 2 3" xfId="44577"/>
    <cellStyle name="樣式 1 2 3 3 2 2 3" xfId="44578"/>
    <cellStyle name="樣式 1 2 3 3 2 2 3 2" xfId="44579"/>
    <cellStyle name="樣式 1 2 3 3 2 2 4" xfId="44580"/>
    <cellStyle name="樣式 1 2 3 3 2 3" xfId="44581"/>
    <cellStyle name="樣式 1 2 3 3 2 3 2" xfId="44582"/>
    <cellStyle name="樣式 1 2 3 3 2 3 2 2" xfId="44583"/>
    <cellStyle name="樣式 1 2 3 3 2 3 3" xfId="44584"/>
    <cellStyle name="樣式 1 2 3 3 2 4" xfId="44585"/>
    <cellStyle name="樣式 1 2 3 3 2 4 2" xfId="44586"/>
    <cellStyle name="樣式 1 2 3 3 2 5" xfId="44587"/>
    <cellStyle name="樣式 1 2 3 3 3" xfId="44588"/>
    <cellStyle name="樣式 1 2 3 3 3 2" xfId="44589"/>
    <cellStyle name="樣式 1 2 3 3 3 2 2" xfId="44590"/>
    <cellStyle name="樣式 1 2 3 3 3 2 2 2" xfId="44591"/>
    <cellStyle name="樣式 1 2 3 3 3 2 3" xfId="44592"/>
    <cellStyle name="樣式 1 2 3 3 3 3" xfId="44593"/>
    <cellStyle name="樣式 1 2 3 3 3 3 2" xfId="44594"/>
    <cellStyle name="樣式 1 2 3 3 3 4" xfId="44595"/>
    <cellStyle name="樣式 1 2 3 3 4" xfId="44596"/>
    <cellStyle name="樣式 1 2 3 3 4 2" xfId="44597"/>
    <cellStyle name="樣式 1 2 3 3 4 2 2" xfId="44598"/>
    <cellStyle name="樣式 1 2 3 3 4 3" xfId="44599"/>
    <cellStyle name="樣式 1 2 3 3 5" xfId="44600"/>
    <cellStyle name="樣式 1 2 3 3 5 2" xfId="44601"/>
    <cellStyle name="樣式 1 2 3 3 6" xfId="44602"/>
    <cellStyle name="樣式 1 2 3 4" xfId="44603"/>
    <cellStyle name="樣式 1 2 3 4 2" xfId="44604"/>
    <cellStyle name="樣式 1 2 3 4 2 2" xfId="44605"/>
    <cellStyle name="樣式 1 2 3 4 2 2 2" xfId="44606"/>
    <cellStyle name="樣式 1 2 3 4 2 2 2 2" xfId="44607"/>
    <cellStyle name="樣式 1 2 3 4 2 2 3" xfId="44608"/>
    <cellStyle name="樣式 1 2 3 4 2 3" xfId="44609"/>
    <cellStyle name="樣式 1 2 3 4 2 3 2" xfId="44610"/>
    <cellStyle name="樣式 1 2 3 4 2 4" xfId="44611"/>
    <cellStyle name="樣式 1 2 3 4 3" xfId="44612"/>
    <cellStyle name="樣式 1 2 3 4 3 2" xfId="44613"/>
    <cellStyle name="樣式 1 2 3 4 3 2 2" xfId="44614"/>
    <cellStyle name="樣式 1 2 3 4 3 3" xfId="44615"/>
    <cellStyle name="樣式 1 2 3 4 4" xfId="44616"/>
    <cellStyle name="樣式 1 2 3 4 4 2" xfId="44617"/>
    <cellStyle name="樣式 1 2 3 4 5" xfId="44618"/>
    <cellStyle name="樣式 1 2 3 5" xfId="44619"/>
    <cellStyle name="樣式 1 2 3 5 2" xfId="44620"/>
    <cellStyle name="樣式 1 2 3 5 2 2" xfId="44621"/>
    <cellStyle name="樣式 1 2 3 5 2 2 2" xfId="44622"/>
    <cellStyle name="樣式 1 2 3 5 2 3" xfId="44623"/>
    <cellStyle name="樣式 1 2 3 5 3" xfId="44624"/>
    <cellStyle name="樣式 1 2 3 5 3 2" xfId="44625"/>
    <cellStyle name="樣式 1 2 3 5 4" xfId="44626"/>
    <cellStyle name="樣式 1 2 3 6" xfId="44627"/>
    <cellStyle name="樣式 1 2 3 6 2" xfId="44628"/>
    <cellStyle name="樣式 1 2 3 6 2 2" xfId="44629"/>
    <cellStyle name="樣式 1 2 3 6 3" xfId="44630"/>
    <cellStyle name="樣式 1 2 3 7" xfId="44631"/>
    <cellStyle name="樣式 1 2 3 7 2" xfId="44632"/>
    <cellStyle name="樣式 1 2 3 8" xfId="44633"/>
    <cellStyle name="樣式 1 2 3 9" xfId="44634"/>
    <cellStyle name="樣式 1 2 4" xfId="44635"/>
    <cellStyle name="樣式 1 2 4 2" xfId="44636"/>
    <cellStyle name="樣式 1 2 4 2 2" xfId="44637"/>
    <cellStyle name="樣式 1 2 4 2 2 2" xfId="44638"/>
    <cellStyle name="樣式 1 2 4 2 2 2 2" xfId="44639"/>
    <cellStyle name="樣式 1 2 4 2 2 2 2 2" xfId="44640"/>
    <cellStyle name="樣式 1 2 4 2 2 2 2 2 2" xfId="44641"/>
    <cellStyle name="樣式 1 2 4 2 2 2 2 3" xfId="44642"/>
    <cellStyle name="樣式 1 2 4 2 2 2 3" xfId="44643"/>
    <cellStyle name="樣式 1 2 4 2 2 2 3 2" xfId="44644"/>
    <cellStyle name="樣式 1 2 4 2 2 2 4" xfId="44645"/>
    <cellStyle name="樣式 1 2 4 2 2 3" xfId="44646"/>
    <cellStyle name="樣式 1 2 4 2 2 3 2" xfId="44647"/>
    <cellStyle name="樣式 1 2 4 2 2 3 2 2" xfId="44648"/>
    <cellStyle name="樣式 1 2 4 2 2 3 3" xfId="44649"/>
    <cellStyle name="樣式 1 2 4 2 2 4" xfId="44650"/>
    <cellStyle name="樣式 1 2 4 2 2 4 2" xfId="44651"/>
    <cellStyle name="樣式 1 2 4 2 2 5" xfId="44652"/>
    <cellStyle name="樣式 1 2 4 2 3" xfId="44653"/>
    <cellStyle name="樣式 1 2 4 2 3 2" xfId="44654"/>
    <cellStyle name="樣式 1 2 4 2 3 2 2" xfId="44655"/>
    <cellStyle name="樣式 1 2 4 2 3 2 2 2" xfId="44656"/>
    <cellStyle name="樣式 1 2 4 2 3 2 3" xfId="44657"/>
    <cellStyle name="樣式 1 2 4 2 3 3" xfId="44658"/>
    <cellStyle name="樣式 1 2 4 2 3 3 2" xfId="44659"/>
    <cellStyle name="樣式 1 2 4 2 3 4" xfId="44660"/>
    <cellStyle name="樣式 1 2 4 2 4" xfId="44661"/>
    <cellStyle name="樣式 1 2 4 2 4 2" xfId="44662"/>
    <cellStyle name="樣式 1 2 4 2 4 2 2" xfId="44663"/>
    <cellStyle name="樣式 1 2 4 2 4 3" xfId="44664"/>
    <cellStyle name="樣式 1 2 4 2 5" xfId="44665"/>
    <cellStyle name="樣式 1 2 4 2 5 2" xfId="44666"/>
    <cellStyle name="樣式 1 2 4 2 6" xfId="44667"/>
    <cellStyle name="樣式 1 2 4 3" xfId="44668"/>
    <cellStyle name="樣式 1 2 4 3 2" xfId="44669"/>
    <cellStyle name="樣式 1 2 4 3 2 2" xfId="44670"/>
    <cellStyle name="樣式 1 2 4 3 2 2 2" xfId="44671"/>
    <cellStyle name="樣式 1 2 4 3 2 2 2 2" xfId="44672"/>
    <cellStyle name="樣式 1 2 4 3 2 2 2 2 2" xfId="44673"/>
    <cellStyle name="樣式 1 2 4 3 2 2 2 3" xfId="44674"/>
    <cellStyle name="樣式 1 2 4 3 2 2 3" xfId="44675"/>
    <cellStyle name="樣式 1 2 4 3 2 2 3 2" xfId="44676"/>
    <cellStyle name="樣式 1 2 4 3 2 2 4" xfId="44677"/>
    <cellStyle name="樣式 1 2 4 3 2 3" xfId="44678"/>
    <cellStyle name="樣式 1 2 4 3 2 3 2" xfId="44679"/>
    <cellStyle name="樣式 1 2 4 3 2 3 2 2" xfId="44680"/>
    <cellStyle name="樣式 1 2 4 3 2 3 3" xfId="44681"/>
    <cellStyle name="樣式 1 2 4 3 2 4" xfId="44682"/>
    <cellStyle name="樣式 1 2 4 3 2 4 2" xfId="44683"/>
    <cellStyle name="樣式 1 2 4 3 2 5" xfId="44684"/>
    <cellStyle name="樣式 1 2 4 3 3" xfId="44685"/>
    <cellStyle name="樣式 1 2 4 3 3 2" xfId="44686"/>
    <cellStyle name="樣式 1 2 4 3 3 2 2" xfId="44687"/>
    <cellStyle name="樣式 1 2 4 3 3 2 2 2" xfId="44688"/>
    <cellStyle name="樣式 1 2 4 3 3 2 3" xfId="44689"/>
    <cellStyle name="樣式 1 2 4 3 3 3" xfId="44690"/>
    <cellStyle name="樣式 1 2 4 3 3 3 2" xfId="44691"/>
    <cellStyle name="樣式 1 2 4 3 3 4" xfId="44692"/>
    <cellStyle name="樣式 1 2 4 3 4" xfId="44693"/>
    <cellStyle name="樣式 1 2 4 3 4 2" xfId="44694"/>
    <cellStyle name="樣式 1 2 4 3 4 2 2" xfId="44695"/>
    <cellStyle name="樣式 1 2 4 3 4 3" xfId="44696"/>
    <cellStyle name="樣式 1 2 4 3 5" xfId="44697"/>
    <cellStyle name="樣式 1 2 4 3 5 2" xfId="44698"/>
    <cellStyle name="樣式 1 2 4 3 6" xfId="44699"/>
    <cellStyle name="樣式 1 2 4 4" xfId="44700"/>
    <cellStyle name="樣式 1 2 4 4 2" xfId="44701"/>
    <cellStyle name="樣式 1 2 4 4 2 2" xfId="44702"/>
    <cellStyle name="樣式 1 2 4 4 2 2 2" xfId="44703"/>
    <cellStyle name="樣式 1 2 4 4 2 2 2 2" xfId="44704"/>
    <cellStyle name="樣式 1 2 4 4 2 2 3" xfId="44705"/>
    <cellStyle name="樣式 1 2 4 4 2 3" xfId="44706"/>
    <cellStyle name="樣式 1 2 4 4 2 3 2" xfId="44707"/>
    <cellStyle name="樣式 1 2 4 4 2 4" xfId="44708"/>
    <cellStyle name="樣式 1 2 4 4 3" xfId="44709"/>
    <cellStyle name="樣式 1 2 4 4 3 2" xfId="44710"/>
    <cellStyle name="樣式 1 2 4 4 3 2 2" xfId="44711"/>
    <cellStyle name="樣式 1 2 4 4 3 3" xfId="44712"/>
    <cellStyle name="樣式 1 2 4 4 4" xfId="44713"/>
    <cellStyle name="樣式 1 2 4 4 4 2" xfId="44714"/>
    <cellStyle name="樣式 1 2 4 4 5" xfId="44715"/>
    <cellStyle name="樣式 1 2 4 5" xfId="44716"/>
    <cellStyle name="樣式 1 2 4 5 2" xfId="44717"/>
    <cellStyle name="樣式 1 2 4 5 2 2" xfId="44718"/>
    <cellStyle name="樣式 1 2 4 5 2 2 2" xfId="44719"/>
    <cellStyle name="樣式 1 2 4 5 2 3" xfId="44720"/>
    <cellStyle name="樣式 1 2 4 5 3" xfId="44721"/>
    <cellStyle name="樣式 1 2 4 5 3 2" xfId="44722"/>
    <cellStyle name="樣式 1 2 4 5 4" xfId="44723"/>
    <cellStyle name="樣式 1 2 4 6" xfId="44724"/>
    <cellStyle name="樣式 1 2 4 6 2" xfId="44725"/>
    <cellStyle name="樣式 1 2 4 6 2 2" xfId="44726"/>
    <cellStyle name="樣式 1 2 4 6 3" xfId="44727"/>
    <cellStyle name="樣式 1 2 4 7" xfId="44728"/>
    <cellStyle name="樣式 1 2 4 7 2" xfId="44729"/>
    <cellStyle name="樣式 1 2 4 8" xfId="44730"/>
    <cellStyle name="樣式 1 2 5" xfId="44731"/>
    <cellStyle name="樣式 1 2 5 2" xfId="44732"/>
    <cellStyle name="樣式 1 2 5 2 2" xfId="44733"/>
    <cellStyle name="樣式 1 2 5 2 2 2" xfId="44734"/>
    <cellStyle name="樣式 1 2 5 2 2 2 2" xfId="44735"/>
    <cellStyle name="樣式 1 2 5 2 2 2 2 2" xfId="44736"/>
    <cellStyle name="樣式 1 2 5 2 2 2 3" xfId="44737"/>
    <cellStyle name="樣式 1 2 5 2 2 3" xfId="44738"/>
    <cellStyle name="樣式 1 2 5 2 2 3 2" xfId="44739"/>
    <cellStyle name="樣式 1 2 5 2 2 4" xfId="44740"/>
    <cellStyle name="樣式 1 2 5 2 3" xfId="44741"/>
    <cellStyle name="樣式 1 2 5 2 3 2" xfId="44742"/>
    <cellStyle name="樣式 1 2 5 2 3 2 2" xfId="44743"/>
    <cellStyle name="樣式 1 2 5 2 3 3" xfId="44744"/>
    <cellStyle name="樣式 1 2 5 2 4" xfId="44745"/>
    <cellStyle name="樣式 1 2 5 2 4 2" xfId="44746"/>
    <cellStyle name="樣式 1 2 5 2 5" xfId="44747"/>
    <cellStyle name="樣式 1 2 5 3" xfId="44748"/>
    <cellStyle name="樣式 1 2 5 3 2" xfId="44749"/>
    <cellStyle name="樣式 1 2 5 3 2 2" xfId="44750"/>
    <cellStyle name="樣式 1 2 5 3 2 2 2" xfId="44751"/>
    <cellStyle name="樣式 1 2 5 3 2 3" xfId="44752"/>
    <cellStyle name="樣式 1 2 5 3 3" xfId="44753"/>
    <cellStyle name="樣式 1 2 5 3 3 2" xfId="44754"/>
    <cellStyle name="樣式 1 2 5 3 4" xfId="44755"/>
    <cellStyle name="樣式 1 2 5 4" xfId="44756"/>
    <cellStyle name="樣式 1 2 5 4 2" xfId="44757"/>
    <cellStyle name="樣式 1 2 5 4 2 2" xfId="44758"/>
    <cellStyle name="樣式 1 2 5 4 3" xfId="44759"/>
    <cellStyle name="樣式 1 2 5 5" xfId="44760"/>
    <cellStyle name="樣式 1 2 5 5 2" xfId="44761"/>
    <cellStyle name="樣式 1 2 5 6" xfId="44762"/>
    <cellStyle name="樣式 1 2 6" xfId="44763"/>
    <cellStyle name="樣式 1 2 6 2" xfId="44764"/>
    <cellStyle name="樣式 1 2 6 2 2" xfId="44765"/>
    <cellStyle name="樣式 1 2 6 2 2 2" xfId="44766"/>
    <cellStyle name="樣式 1 2 6 2 2 2 2" xfId="44767"/>
    <cellStyle name="樣式 1 2 6 2 2 2 2 2" xfId="44768"/>
    <cellStyle name="樣式 1 2 6 2 2 2 3" xfId="44769"/>
    <cellStyle name="樣式 1 2 6 2 2 3" xfId="44770"/>
    <cellStyle name="樣式 1 2 6 2 2 3 2" xfId="44771"/>
    <cellStyle name="樣式 1 2 6 2 2 4" xfId="44772"/>
    <cellStyle name="樣式 1 2 6 2 3" xfId="44773"/>
    <cellStyle name="樣式 1 2 6 2 3 2" xfId="44774"/>
    <cellStyle name="樣式 1 2 6 2 3 2 2" xfId="44775"/>
    <cellStyle name="樣式 1 2 6 2 3 3" xfId="44776"/>
    <cellStyle name="樣式 1 2 6 2 4" xfId="44777"/>
    <cellStyle name="樣式 1 2 6 2 4 2" xfId="44778"/>
    <cellStyle name="樣式 1 2 6 2 5" xfId="44779"/>
    <cellStyle name="樣式 1 2 6 3" xfId="44780"/>
    <cellStyle name="樣式 1 2 6 3 2" xfId="44781"/>
    <cellStyle name="樣式 1 2 6 3 2 2" xfId="44782"/>
    <cellStyle name="樣式 1 2 6 3 2 2 2" xfId="44783"/>
    <cellStyle name="樣式 1 2 6 3 2 3" xfId="44784"/>
    <cellStyle name="樣式 1 2 6 3 3" xfId="44785"/>
    <cellStyle name="樣式 1 2 6 3 3 2" xfId="44786"/>
    <cellStyle name="樣式 1 2 6 3 4" xfId="44787"/>
    <cellStyle name="樣式 1 2 6 4" xfId="44788"/>
    <cellStyle name="樣式 1 2 6 4 2" xfId="44789"/>
    <cellStyle name="樣式 1 2 6 4 2 2" xfId="44790"/>
    <cellStyle name="樣式 1 2 6 4 3" xfId="44791"/>
    <cellStyle name="樣式 1 2 6 5" xfId="44792"/>
    <cellStyle name="樣式 1 2 6 5 2" xfId="44793"/>
    <cellStyle name="樣式 1 2 6 6" xfId="44794"/>
    <cellStyle name="樣式 1 2 7" xfId="44795"/>
    <cellStyle name="樣式 1 2 7 2" xfId="44796"/>
    <cellStyle name="樣式 1 2 7 2 2" xfId="44797"/>
    <cellStyle name="樣式 1 2 7 2 2 2" xfId="44798"/>
    <cellStyle name="樣式 1 2 7 2 2 2 2" xfId="44799"/>
    <cellStyle name="樣式 1 2 7 2 2 3" xfId="44800"/>
    <cellStyle name="樣式 1 2 7 2 3" xfId="44801"/>
    <cellStyle name="樣式 1 2 7 2 3 2" xfId="44802"/>
    <cellStyle name="樣式 1 2 7 2 4" xfId="44803"/>
    <cellStyle name="樣式 1 2 7 3" xfId="44804"/>
    <cellStyle name="樣式 1 2 7 3 2" xfId="44805"/>
    <cellStyle name="樣式 1 2 7 3 2 2" xfId="44806"/>
    <cellStyle name="樣式 1 2 7 3 3" xfId="44807"/>
    <cellStyle name="樣式 1 2 7 4" xfId="44808"/>
    <cellStyle name="樣式 1 2 7 4 2" xfId="44809"/>
    <cellStyle name="樣式 1 2 7 5" xfId="44810"/>
    <cellStyle name="樣式 1 2 8" xfId="44811"/>
    <cellStyle name="樣式 1 2 8 2" xfId="44812"/>
    <cellStyle name="樣式 1 2 8 2 2" xfId="44813"/>
    <cellStyle name="樣式 1 2 8 2 2 2" xfId="44814"/>
    <cellStyle name="樣式 1 2 8 2 3" xfId="44815"/>
    <cellStyle name="樣式 1 2 8 3" xfId="44816"/>
    <cellStyle name="樣式 1 2 8 3 2" xfId="44817"/>
    <cellStyle name="樣式 1 2 8 4" xfId="44818"/>
    <cellStyle name="樣式 1 2 9" xfId="44819"/>
    <cellStyle name="樣式 1 2 9 2" xfId="44820"/>
    <cellStyle name="樣式 1 2 9 2 2" xfId="44821"/>
    <cellStyle name="樣式 1 2 9 3" xfId="44822"/>
    <cellStyle name="樣式 1 2_Cato Cable  EVT1 Test Report - 20120111" xfId="44823"/>
    <cellStyle name="樣式 1 3" xfId="44824"/>
    <cellStyle name="樣式 1 3 10" xfId="44825"/>
    <cellStyle name="樣式 1 3 10 2" xfId="44826"/>
    <cellStyle name="樣式 1 3 11" xfId="44827"/>
    <cellStyle name="樣式 1 3 12" xfId="44828"/>
    <cellStyle name="樣式 1 3 12 2" xfId="44829"/>
    <cellStyle name="樣式 1 3 12 2 2" xfId="44830"/>
    <cellStyle name="樣式 1 3 12 3" xfId="44831"/>
    <cellStyle name="樣式 1 3 12 3 2" xfId="44832"/>
    <cellStyle name="樣式 1 3 12 4" xfId="44833"/>
    <cellStyle name="樣式 1 3 13" xfId="44834"/>
    <cellStyle name="樣式 1 3 13 2" xfId="44835"/>
    <cellStyle name="樣式 1 3 13 2 2" xfId="44836"/>
    <cellStyle name="樣式 1 3 13 3" xfId="44837"/>
    <cellStyle name="樣式 1 3 14" xfId="44838"/>
    <cellStyle name="樣式 1 3 14 2" xfId="44839"/>
    <cellStyle name="樣式 1 3 15" xfId="44840"/>
    <cellStyle name="樣式 1 3 2" xfId="44841"/>
    <cellStyle name="樣式 1 3 2 10" xfId="44842"/>
    <cellStyle name="樣式 1 3 2 11" xfId="44843"/>
    <cellStyle name="樣式 1 3 2 11 2" xfId="44844"/>
    <cellStyle name="樣式 1 3 2 11 2 2" xfId="44845"/>
    <cellStyle name="樣式 1 3 2 11 3" xfId="44846"/>
    <cellStyle name="樣式 1 3 2 11 3 2" xfId="44847"/>
    <cellStyle name="樣式 1 3 2 11 4" xfId="44848"/>
    <cellStyle name="樣式 1 3 2 12" xfId="44849"/>
    <cellStyle name="樣式 1 3 2 12 2" xfId="44850"/>
    <cellStyle name="樣式 1 3 2 12 2 2" xfId="44851"/>
    <cellStyle name="樣式 1 3 2 12 3" xfId="44852"/>
    <cellStyle name="樣式 1 3 2 13" xfId="44853"/>
    <cellStyle name="樣式 1 3 2 13 2" xfId="44854"/>
    <cellStyle name="樣式 1 3 2 14" xfId="44855"/>
    <cellStyle name="樣式 1 3 2 2" xfId="44856"/>
    <cellStyle name="樣式 1 3 2 2 10" xfId="44857"/>
    <cellStyle name="樣式 1 3 2 2 10 2" xfId="44858"/>
    <cellStyle name="樣式 1 3 2 2 10 2 2" xfId="44859"/>
    <cellStyle name="樣式 1 3 2 2 10 3" xfId="44860"/>
    <cellStyle name="樣式 1 3 2 2 10 3 2" xfId="44861"/>
    <cellStyle name="樣式 1 3 2 2 10 4" xfId="44862"/>
    <cellStyle name="樣式 1 3 2 2 11" xfId="44863"/>
    <cellStyle name="樣式 1 3 2 2 11 2" xfId="44864"/>
    <cellStyle name="樣式 1 3 2 2 11 2 2" xfId="44865"/>
    <cellStyle name="樣式 1 3 2 2 11 3" xfId="44866"/>
    <cellStyle name="樣式 1 3 2 2 12" xfId="44867"/>
    <cellStyle name="樣式 1 3 2 2 12 2" xfId="44868"/>
    <cellStyle name="樣式 1 3 2 2 13" xfId="44869"/>
    <cellStyle name="樣式 1 3 2 2 2" xfId="44870"/>
    <cellStyle name="樣式 1 3 2 2 2 2" xfId="44871"/>
    <cellStyle name="樣式 1 3 2 2 2 2 2" xfId="44872"/>
    <cellStyle name="樣式 1 3 2 2 2 2 2 2" xfId="44873"/>
    <cellStyle name="樣式 1 3 2 2 2 2 2 2 2" xfId="44874"/>
    <cellStyle name="樣式 1 3 2 2 2 2 2 2 2 2" xfId="44875"/>
    <cellStyle name="樣式 1 3 2 2 2 2 2 2 3" xfId="44876"/>
    <cellStyle name="樣式 1 3 2 2 2 2 2 3" xfId="44877"/>
    <cellStyle name="樣式 1 3 2 2 2 2 2 3 2" xfId="44878"/>
    <cellStyle name="樣式 1 3 2 2 2 2 2 4" xfId="44879"/>
    <cellStyle name="樣式 1 3 2 2 2 2 3" xfId="44880"/>
    <cellStyle name="樣式 1 3 2 2 2 2 3 2" xfId="44881"/>
    <cellStyle name="樣式 1 3 2 2 2 2 3 2 2" xfId="44882"/>
    <cellStyle name="樣式 1 3 2 2 2 2 3 3" xfId="44883"/>
    <cellStyle name="樣式 1 3 2 2 2 2 4" xfId="44884"/>
    <cellStyle name="樣式 1 3 2 2 2 2 4 2" xfId="44885"/>
    <cellStyle name="樣式 1 3 2 2 2 2 5" xfId="44886"/>
    <cellStyle name="樣式 1 3 2 2 2 3" xfId="44887"/>
    <cellStyle name="樣式 1 3 2 2 2 3 2" xfId="44888"/>
    <cellStyle name="樣式 1 3 2 2 2 3 2 2" xfId="44889"/>
    <cellStyle name="樣式 1 3 2 2 2 3 2 2 2" xfId="44890"/>
    <cellStyle name="樣式 1 3 2 2 2 3 2 3" xfId="44891"/>
    <cellStyle name="樣式 1 3 2 2 2 3 3" xfId="44892"/>
    <cellStyle name="樣式 1 3 2 2 2 3 3 2" xfId="44893"/>
    <cellStyle name="樣式 1 3 2 2 2 3 4" xfId="44894"/>
    <cellStyle name="樣式 1 3 2 2 2 4" xfId="44895"/>
    <cellStyle name="樣式 1 3 2 2 2 4 2" xfId="44896"/>
    <cellStyle name="樣式 1 3 2 2 2 4 2 2" xfId="44897"/>
    <cellStyle name="樣式 1 3 2 2 2 4 3" xfId="44898"/>
    <cellStyle name="樣式 1 3 2 2 2 5" xfId="44899"/>
    <cellStyle name="樣式 1 3 2 2 2 5 2" xfId="44900"/>
    <cellStyle name="樣式 1 3 2 2 2 6" xfId="44901"/>
    <cellStyle name="樣式 1 3 2 2 3" xfId="44902"/>
    <cellStyle name="樣式 1 3 2 2 3 2" xfId="44903"/>
    <cellStyle name="樣式 1 3 2 2 3 2 2" xfId="44904"/>
    <cellStyle name="樣式 1 3 2 2 3 2 2 2" xfId="44905"/>
    <cellStyle name="樣式 1 3 2 2 3 2 2 2 2" xfId="44906"/>
    <cellStyle name="樣式 1 3 2 2 3 2 2 2 2 2" xfId="44907"/>
    <cellStyle name="樣式 1 3 2 2 3 2 2 2 3" xfId="44908"/>
    <cellStyle name="樣式 1 3 2 2 3 2 2 3" xfId="44909"/>
    <cellStyle name="樣式 1 3 2 2 3 2 2 3 2" xfId="44910"/>
    <cellStyle name="樣式 1 3 2 2 3 2 2 4" xfId="44911"/>
    <cellStyle name="樣式 1 3 2 2 3 2 3" xfId="44912"/>
    <cellStyle name="樣式 1 3 2 2 3 2 3 2" xfId="44913"/>
    <cellStyle name="樣式 1 3 2 2 3 2 3 2 2" xfId="44914"/>
    <cellStyle name="樣式 1 3 2 2 3 2 3 3" xfId="44915"/>
    <cellStyle name="樣式 1 3 2 2 3 2 4" xfId="44916"/>
    <cellStyle name="樣式 1 3 2 2 3 2 4 2" xfId="44917"/>
    <cellStyle name="樣式 1 3 2 2 3 2 5" xfId="44918"/>
    <cellStyle name="樣式 1 3 2 2 3 3" xfId="44919"/>
    <cellStyle name="樣式 1 3 2 2 3 3 2" xfId="44920"/>
    <cellStyle name="樣式 1 3 2 2 3 3 2 2" xfId="44921"/>
    <cellStyle name="樣式 1 3 2 2 3 3 2 2 2" xfId="44922"/>
    <cellStyle name="樣式 1 3 2 2 3 3 2 3" xfId="44923"/>
    <cellStyle name="樣式 1 3 2 2 3 3 3" xfId="44924"/>
    <cellStyle name="樣式 1 3 2 2 3 3 3 2" xfId="44925"/>
    <cellStyle name="樣式 1 3 2 2 3 3 4" xfId="44926"/>
    <cellStyle name="樣式 1 3 2 2 3 4" xfId="44927"/>
    <cellStyle name="樣式 1 3 2 2 3 4 2" xfId="44928"/>
    <cellStyle name="樣式 1 3 2 2 3 4 2 2" xfId="44929"/>
    <cellStyle name="樣式 1 3 2 2 3 4 3" xfId="44930"/>
    <cellStyle name="樣式 1 3 2 2 3 5" xfId="44931"/>
    <cellStyle name="樣式 1 3 2 2 3 5 2" xfId="44932"/>
    <cellStyle name="樣式 1 3 2 2 3 6" xfId="44933"/>
    <cellStyle name="樣式 1 3 2 2 4" xfId="44934"/>
    <cellStyle name="樣式 1 3 2 2 4 2" xfId="44935"/>
    <cellStyle name="樣式 1 3 2 2 4 2 2" xfId="44936"/>
    <cellStyle name="樣式 1 3 2 2 4 2 2 2" xfId="44937"/>
    <cellStyle name="樣式 1 3 2 2 4 2 2 2 2" xfId="44938"/>
    <cellStyle name="樣式 1 3 2 2 4 2 2 3" xfId="44939"/>
    <cellStyle name="樣式 1 3 2 2 4 2 3" xfId="44940"/>
    <cellStyle name="樣式 1 3 2 2 4 2 3 2" xfId="44941"/>
    <cellStyle name="樣式 1 3 2 2 4 2 4" xfId="44942"/>
    <cellStyle name="樣式 1 3 2 2 4 3" xfId="44943"/>
    <cellStyle name="樣式 1 3 2 2 4 3 2" xfId="44944"/>
    <cellStyle name="樣式 1 3 2 2 4 3 2 2" xfId="44945"/>
    <cellStyle name="樣式 1 3 2 2 4 3 3" xfId="44946"/>
    <cellStyle name="樣式 1 3 2 2 4 4" xfId="44947"/>
    <cellStyle name="樣式 1 3 2 2 4 4 2" xfId="44948"/>
    <cellStyle name="樣式 1 3 2 2 4 5" xfId="44949"/>
    <cellStyle name="樣式 1 3 2 2 5" xfId="44950"/>
    <cellStyle name="樣式 1 3 2 2 5 2" xfId="44951"/>
    <cellStyle name="樣式 1 3 2 2 5 2 2" xfId="44952"/>
    <cellStyle name="樣式 1 3 2 2 5 2 2 2" xfId="44953"/>
    <cellStyle name="樣式 1 3 2 2 5 2 3" xfId="44954"/>
    <cellStyle name="樣式 1 3 2 2 5 3" xfId="44955"/>
    <cellStyle name="樣式 1 3 2 2 5 3 2" xfId="44956"/>
    <cellStyle name="樣式 1 3 2 2 5 4" xfId="44957"/>
    <cellStyle name="樣式 1 3 2 2 6" xfId="44958"/>
    <cellStyle name="樣式 1 3 2 2 6 2" xfId="44959"/>
    <cellStyle name="樣式 1 3 2 2 6 2 2" xfId="44960"/>
    <cellStyle name="樣式 1 3 2 2 6 3" xfId="44961"/>
    <cellStyle name="樣式 1 3 2 2 7" xfId="44962"/>
    <cellStyle name="樣式 1 3 2 2 7 2" xfId="44963"/>
    <cellStyle name="樣式 1 3 2 2 8" xfId="44964"/>
    <cellStyle name="樣式 1 3 2 2 9" xfId="44965"/>
    <cellStyle name="樣式 1 3 2 3" xfId="44966"/>
    <cellStyle name="樣式 1 3 2 3 2" xfId="44967"/>
    <cellStyle name="樣式 1 3 2 3 2 2" xfId="44968"/>
    <cellStyle name="樣式 1 3 2 3 2 2 2" xfId="44969"/>
    <cellStyle name="樣式 1 3 2 3 2 2 2 2" xfId="44970"/>
    <cellStyle name="樣式 1 3 2 3 2 2 2 2 2" xfId="44971"/>
    <cellStyle name="樣式 1 3 2 3 2 2 2 2 2 2" xfId="44972"/>
    <cellStyle name="樣式 1 3 2 3 2 2 2 2 3" xfId="44973"/>
    <cellStyle name="樣式 1 3 2 3 2 2 2 3" xfId="44974"/>
    <cellStyle name="樣式 1 3 2 3 2 2 2 3 2" xfId="44975"/>
    <cellStyle name="樣式 1 3 2 3 2 2 2 4" xfId="44976"/>
    <cellStyle name="樣式 1 3 2 3 2 2 3" xfId="44977"/>
    <cellStyle name="樣式 1 3 2 3 2 2 3 2" xfId="44978"/>
    <cellStyle name="樣式 1 3 2 3 2 2 3 2 2" xfId="44979"/>
    <cellStyle name="樣式 1 3 2 3 2 2 3 3" xfId="44980"/>
    <cellStyle name="樣式 1 3 2 3 2 2 4" xfId="44981"/>
    <cellStyle name="樣式 1 3 2 3 2 2 4 2" xfId="44982"/>
    <cellStyle name="樣式 1 3 2 3 2 2 5" xfId="44983"/>
    <cellStyle name="樣式 1 3 2 3 2 3" xfId="44984"/>
    <cellStyle name="樣式 1 3 2 3 2 3 2" xfId="44985"/>
    <cellStyle name="樣式 1 3 2 3 2 3 2 2" xfId="44986"/>
    <cellStyle name="樣式 1 3 2 3 2 3 2 2 2" xfId="44987"/>
    <cellStyle name="樣式 1 3 2 3 2 3 2 3" xfId="44988"/>
    <cellStyle name="樣式 1 3 2 3 2 3 3" xfId="44989"/>
    <cellStyle name="樣式 1 3 2 3 2 3 3 2" xfId="44990"/>
    <cellStyle name="樣式 1 3 2 3 2 3 4" xfId="44991"/>
    <cellStyle name="樣式 1 3 2 3 2 4" xfId="44992"/>
    <cellStyle name="樣式 1 3 2 3 2 4 2" xfId="44993"/>
    <cellStyle name="樣式 1 3 2 3 2 4 2 2" xfId="44994"/>
    <cellStyle name="樣式 1 3 2 3 2 4 3" xfId="44995"/>
    <cellStyle name="樣式 1 3 2 3 2 5" xfId="44996"/>
    <cellStyle name="樣式 1 3 2 3 2 5 2" xfId="44997"/>
    <cellStyle name="樣式 1 3 2 3 2 6" xfId="44998"/>
    <cellStyle name="樣式 1 3 2 3 3" xfId="44999"/>
    <cellStyle name="樣式 1 3 2 3 3 2" xfId="45000"/>
    <cellStyle name="樣式 1 3 2 3 3 2 2" xfId="45001"/>
    <cellStyle name="樣式 1 3 2 3 3 2 2 2" xfId="45002"/>
    <cellStyle name="樣式 1 3 2 3 3 2 2 2 2" xfId="45003"/>
    <cellStyle name="樣式 1 3 2 3 3 2 2 2 2 2" xfId="45004"/>
    <cellStyle name="樣式 1 3 2 3 3 2 2 2 3" xfId="45005"/>
    <cellStyle name="樣式 1 3 2 3 3 2 2 3" xfId="45006"/>
    <cellStyle name="樣式 1 3 2 3 3 2 2 3 2" xfId="45007"/>
    <cellStyle name="樣式 1 3 2 3 3 2 2 4" xfId="45008"/>
    <cellStyle name="樣式 1 3 2 3 3 2 3" xfId="45009"/>
    <cellStyle name="樣式 1 3 2 3 3 2 3 2" xfId="45010"/>
    <cellStyle name="樣式 1 3 2 3 3 2 3 2 2" xfId="45011"/>
    <cellStyle name="樣式 1 3 2 3 3 2 3 3" xfId="45012"/>
    <cellStyle name="樣式 1 3 2 3 3 2 4" xfId="45013"/>
    <cellStyle name="樣式 1 3 2 3 3 2 4 2" xfId="45014"/>
    <cellStyle name="樣式 1 3 2 3 3 2 5" xfId="45015"/>
    <cellStyle name="樣式 1 3 2 3 3 3" xfId="45016"/>
    <cellStyle name="樣式 1 3 2 3 3 3 2" xfId="45017"/>
    <cellStyle name="樣式 1 3 2 3 3 3 2 2" xfId="45018"/>
    <cellStyle name="樣式 1 3 2 3 3 3 2 2 2" xfId="45019"/>
    <cellStyle name="樣式 1 3 2 3 3 3 2 3" xfId="45020"/>
    <cellStyle name="樣式 1 3 2 3 3 3 3" xfId="45021"/>
    <cellStyle name="樣式 1 3 2 3 3 3 3 2" xfId="45022"/>
    <cellStyle name="樣式 1 3 2 3 3 3 4" xfId="45023"/>
    <cellStyle name="樣式 1 3 2 3 3 4" xfId="45024"/>
    <cellStyle name="樣式 1 3 2 3 3 4 2" xfId="45025"/>
    <cellStyle name="樣式 1 3 2 3 3 4 2 2" xfId="45026"/>
    <cellStyle name="樣式 1 3 2 3 3 4 3" xfId="45027"/>
    <cellStyle name="樣式 1 3 2 3 3 5" xfId="45028"/>
    <cellStyle name="樣式 1 3 2 3 3 5 2" xfId="45029"/>
    <cellStyle name="樣式 1 3 2 3 3 6" xfId="45030"/>
    <cellStyle name="樣式 1 3 2 3 4" xfId="45031"/>
    <cellStyle name="樣式 1 3 2 3 4 2" xfId="45032"/>
    <cellStyle name="樣式 1 3 2 3 4 2 2" xfId="45033"/>
    <cellStyle name="樣式 1 3 2 3 4 2 2 2" xfId="45034"/>
    <cellStyle name="樣式 1 3 2 3 4 2 2 2 2" xfId="45035"/>
    <cellStyle name="樣式 1 3 2 3 4 2 2 3" xfId="45036"/>
    <cellStyle name="樣式 1 3 2 3 4 2 3" xfId="45037"/>
    <cellStyle name="樣式 1 3 2 3 4 2 3 2" xfId="45038"/>
    <cellStyle name="樣式 1 3 2 3 4 2 4" xfId="45039"/>
    <cellStyle name="樣式 1 3 2 3 4 3" xfId="45040"/>
    <cellStyle name="樣式 1 3 2 3 4 3 2" xfId="45041"/>
    <cellStyle name="樣式 1 3 2 3 4 3 2 2" xfId="45042"/>
    <cellStyle name="樣式 1 3 2 3 4 3 3" xfId="45043"/>
    <cellStyle name="樣式 1 3 2 3 4 4" xfId="45044"/>
    <cellStyle name="樣式 1 3 2 3 4 4 2" xfId="45045"/>
    <cellStyle name="樣式 1 3 2 3 4 5" xfId="45046"/>
    <cellStyle name="樣式 1 3 2 3 5" xfId="45047"/>
    <cellStyle name="樣式 1 3 2 3 5 2" xfId="45048"/>
    <cellStyle name="樣式 1 3 2 3 5 2 2" xfId="45049"/>
    <cellStyle name="樣式 1 3 2 3 5 2 2 2" xfId="45050"/>
    <cellStyle name="樣式 1 3 2 3 5 2 3" xfId="45051"/>
    <cellStyle name="樣式 1 3 2 3 5 3" xfId="45052"/>
    <cellStyle name="樣式 1 3 2 3 5 3 2" xfId="45053"/>
    <cellStyle name="樣式 1 3 2 3 5 4" xfId="45054"/>
    <cellStyle name="樣式 1 3 2 3 6" xfId="45055"/>
    <cellStyle name="樣式 1 3 2 3 6 2" xfId="45056"/>
    <cellStyle name="樣式 1 3 2 3 6 2 2" xfId="45057"/>
    <cellStyle name="樣式 1 3 2 3 6 3" xfId="45058"/>
    <cellStyle name="樣式 1 3 2 3 7" xfId="45059"/>
    <cellStyle name="樣式 1 3 2 3 7 2" xfId="45060"/>
    <cellStyle name="樣式 1 3 2 3 8" xfId="45061"/>
    <cellStyle name="樣式 1 3 2 4" xfId="45062"/>
    <cellStyle name="樣式 1 3 2 4 2" xfId="45063"/>
    <cellStyle name="樣式 1 3 2 4 2 2" xfId="45064"/>
    <cellStyle name="樣式 1 3 2 4 2 2 2" xfId="45065"/>
    <cellStyle name="樣式 1 3 2 4 2 2 2 2" xfId="45066"/>
    <cellStyle name="樣式 1 3 2 4 2 2 2 2 2" xfId="45067"/>
    <cellStyle name="樣式 1 3 2 4 2 2 2 3" xfId="45068"/>
    <cellStyle name="樣式 1 3 2 4 2 2 3" xfId="45069"/>
    <cellStyle name="樣式 1 3 2 4 2 2 3 2" xfId="45070"/>
    <cellStyle name="樣式 1 3 2 4 2 2 4" xfId="45071"/>
    <cellStyle name="樣式 1 3 2 4 2 3" xfId="45072"/>
    <cellStyle name="樣式 1 3 2 4 2 3 2" xfId="45073"/>
    <cellStyle name="樣式 1 3 2 4 2 3 2 2" xfId="45074"/>
    <cellStyle name="樣式 1 3 2 4 2 3 3" xfId="45075"/>
    <cellStyle name="樣式 1 3 2 4 2 4" xfId="45076"/>
    <cellStyle name="樣式 1 3 2 4 2 4 2" xfId="45077"/>
    <cellStyle name="樣式 1 3 2 4 2 5" xfId="45078"/>
    <cellStyle name="樣式 1 3 2 4 3" xfId="45079"/>
    <cellStyle name="樣式 1 3 2 4 3 2" xfId="45080"/>
    <cellStyle name="樣式 1 3 2 4 3 2 2" xfId="45081"/>
    <cellStyle name="樣式 1 3 2 4 3 2 2 2" xfId="45082"/>
    <cellStyle name="樣式 1 3 2 4 3 2 3" xfId="45083"/>
    <cellStyle name="樣式 1 3 2 4 3 3" xfId="45084"/>
    <cellStyle name="樣式 1 3 2 4 3 3 2" xfId="45085"/>
    <cellStyle name="樣式 1 3 2 4 3 4" xfId="45086"/>
    <cellStyle name="樣式 1 3 2 4 4" xfId="45087"/>
    <cellStyle name="樣式 1 3 2 4 4 2" xfId="45088"/>
    <cellStyle name="樣式 1 3 2 4 4 2 2" xfId="45089"/>
    <cellStyle name="樣式 1 3 2 4 4 3" xfId="45090"/>
    <cellStyle name="樣式 1 3 2 4 5" xfId="45091"/>
    <cellStyle name="樣式 1 3 2 4 5 2" xfId="45092"/>
    <cellStyle name="樣式 1 3 2 4 6" xfId="45093"/>
    <cellStyle name="樣式 1 3 2 5" xfId="45094"/>
    <cellStyle name="樣式 1 3 2 5 2" xfId="45095"/>
    <cellStyle name="樣式 1 3 2 5 2 2" xfId="45096"/>
    <cellStyle name="樣式 1 3 2 5 2 2 2" xfId="45097"/>
    <cellStyle name="樣式 1 3 2 5 2 2 2 2" xfId="45098"/>
    <cellStyle name="樣式 1 3 2 5 2 2 2 2 2" xfId="45099"/>
    <cellStyle name="樣式 1 3 2 5 2 2 2 3" xfId="45100"/>
    <cellStyle name="樣式 1 3 2 5 2 2 3" xfId="45101"/>
    <cellStyle name="樣式 1 3 2 5 2 2 3 2" xfId="45102"/>
    <cellStyle name="樣式 1 3 2 5 2 2 4" xfId="45103"/>
    <cellStyle name="樣式 1 3 2 5 2 3" xfId="45104"/>
    <cellStyle name="樣式 1 3 2 5 2 3 2" xfId="45105"/>
    <cellStyle name="樣式 1 3 2 5 2 3 2 2" xfId="45106"/>
    <cellStyle name="樣式 1 3 2 5 2 3 3" xfId="45107"/>
    <cellStyle name="樣式 1 3 2 5 2 4" xfId="45108"/>
    <cellStyle name="樣式 1 3 2 5 2 4 2" xfId="45109"/>
    <cellStyle name="樣式 1 3 2 5 2 5" xfId="45110"/>
    <cellStyle name="樣式 1 3 2 5 3" xfId="45111"/>
    <cellStyle name="樣式 1 3 2 5 3 2" xfId="45112"/>
    <cellStyle name="樣式 1 3 2 5 3 2 2" xfId="45113"/>
    <cellStyle name="樣式 1 3 2 5 3 2 2 2" xfId="45114"/>
    <cellStyle name="樣式 1 3 2 5 3 2 3" xfId="45115"/>
    <cellStyle name="樣式 1 3 2 5 3 3" xfId="45116"/>
    <cellStyle name="樣式 1 3 2 5 3 3 2" xfId="45117"/>
    <cellStyle name="樣式 1 3 2 5 3 4" xfId="45118"/>
    <cellStyle name="樣式 1 3 2 5 4" xfId="45119"/>
    <cellStyle name="樣式 1 3 2 5 4 2" xfId="45120"/>
    <cellStyle name="樣式 1 3 2 5 4 2 2" xfId="45121"/>
    <cellStyle name="樣式 1 3 2 5 4 3" xfId="45122"/>
    <cellStyle name="樣式 1 3 2 5 5" xfId="45123"/>
    <cellStyle name="樣式 1 3 2 5 5 2" xfId="45124"/>
    <cellStyle name="樣式 1 3 2 5 6" xfId="45125"/>
    <cellStyle name="樣式 1 3 2 6" xfId="45126"/>
    <cellStyle name="樣式 1 3 2 6 2" xfId="45127"/>
    <cellStyle name="樣式 1 3 2 6 2 2" xfId="45128"/>
    <cellStyle name="樣式 1 3 2 6 2 2 2" xfId="45129"/>
    <cellStyle name="樣式 1 3 2 6 2 2 2 2" xfId="45130"/>
    <cellStyle name="樣式 1 3 2 6 2 2 3" xfId="45131"/>
    <cellStyle name="樣式 1 3 2 6 2 3" xfId="45132"/>
    <cellStyle name="樣式 1 3 2 6 2 3 2" xfId="45133"/>
    <cellStyle name="樣式 1 3 2 6 2 4" xfId="45134"/>
    <cellStyle name="樣式 1 3 2 6 3" xfId="45135"/>
    <cellStyle name="樣式 1 3 2 6 3 2" xfId="45136"/>
    <cellStyle name="樣式 1 3 2 6 3 2 2" xfId="45137"/>
    <cellStyle name="樣式 1 3 2 6 3 3" xfId="45138"/>
    <cellStyle name="樣式 1 3 2 6 4" xfId="45139"/>
    <cellStyle name="樣式 1 3 2 6 4 2" xfId="45140"/>
    <cellStyle name="樣式 1 3 2 6 5" xfId="45141"/>
    <cellStyle name="樣式 1 3 2 7" xfId="45142"/>
    <cellStyle name="樣式 1 3 2 7 2" xfId="45143"/>
    <cellStyle name="樣式 1 3 2 7 2 2" xfId="45144"/>
    <cellStyle name="樣式 1 3 2 7 2 2 2" xfId="45145"/>
    <cellStyle name="樣式 1 3 2 7 2 3" xfId="45146"/>
    <cellStyle name="樣式 1 3 2 7 3" xfId="45147"/>
    <cellStyle name="樣式 1 3 2 7 3 2" xfId="45148"/>
    <cellStyle name="樣式 1 3 2 7 4" xfId="45149"/>
    <cellStyle name="樣式 1 3 2 8" xfId="45150"/>
    <cellStyle name="樣式 1 3 2 8 2" xfId="45151"/>
    <cellStyle name="樣式 1 3 2 8 2 2" xfId="45152"/>
    <cellStyle name="樣式 1 3 2 8 3" xfId="45153"/>
    <cellStyle name="樣式 1 3 2 9" xfId="45154"/>
    <cellStyle name="樣式 1 3 2 9 2" xfId="45155"/>
    <cellStyle name="樣式 1 3 3" xfId="45156"/>
    <cellStyle name="樣式 1 3 3 10" xfId="45157"/>
    <cellStyle name="樣式 1 3 3 10 2" xfId="45158"/>
    <cellStyle name="樣式 1 3 3 10 2 2" xfId="45159"/>
    <cellStyle name="樣式 1 3 3 10 3" xfId="45160"/>
    <cellStyle name="樣式 1 3 3 10 3 2" xfId="45161"/>
    <cellStyle name="樣式 1 3 3 10 4" xfId="45162"/>
    <cellStyle name="樣式 1 3 3 11" xfId="45163"/>
    <cellStyle name="樣式 1 3 3 11 2" xfId="45164"/>
    <cellStyle name="樣式 1 3 3 11 2 2" xfId="45165"/>
    <cellStyle name="樣式 1 3 3 11 3" xfId="45166"/>
    <cellStyle name="樣式 1 3 3 12" xfId="45167"/>
    <cellStyle name="樣式 1 3 3 12 2" xfId="45168"/>
    <cellStyle name="樣式 1 3 3 13" xfId="45169"/>
    <cellStyle name="樣式 1 3 3 2" xfId="45170"/>
    <cellStyle name="樣式 1 3 3 2 2" xfId="45171"/>
    <cellStyle name="樣式 1 3 3 2 2 2" xfId="45172"/>
    <cellStyle name="樣式 1 3 3 2 2 2 2" xfId="45173"/>
    <cellStyle name="樣式 1 3 3 2 2 2 2 2" xfId="45174"/>
    <cellStyle name="樣式 1 3 3 2 2 2 2 2 2" xfId="45175"/>
    <cellStyle name="樣式 1 3 3 2 2 2 2 3" xfId="45176"/>
    <cellStyle name="樣式 1 3 3 2 2 2 3" xfId="45177"/>
    <cellStyle name="樣式 1 3 3 2 2 2 3 2" xfId="45178"/>
    <cellStyle name="樣式 1 3 3 2 2 2 4" xfId="45179"/>
    <cellStyle name="樣式 1 3 3 2 2 3" xfId="45180"/>
    <cellStyle name="樣式 1 3 3 2 2 3 2" xfId="45181"/>
    <cellStyle name="樣式 1 3 3 2 2 3 2 2" xfId="45182"/>
    <cellStyle name="樣式 1 3 3 2 2 3 3" xfId="45183"/>
    <cellStyle name="樣式 1 3 3 2 2 4" xfId="45184"/>
    <cellStyle name="樣式 1 3 3 2 2 4 2" xfId="45185"/>
    <cellStyle name="樣式 1 3 3 2 2 5" xfId="45186"/>
    <cellStyle name="樣式 1 3 3 2 3" xfId="45187"/>
    <cellStyle name="樣式 1 3 3 2 3 2" xfId="45188"/>
    <cellStyle name="樣式 1 3 3 2 3 2 2" xfId="45189"/>
    <cellStyle name="樣式 1 3 3 2 3 2 2 2" xfId="45190"/>
    <cellStyle name="樣式 1 3 3 2 3 2 3" xfId="45191"/>
    <cellStyle name="樣式 1 3 3 2 3 3" xfId="45192"/>
    <cellStyle name="樣式 1 3 3 2 3 3 2" xfId="45193"/>
    <cellStyle name="樣式 1 3 3 2 3 4" xfId="45194"/>
    <cellStyle name="樣式 1 3 3 2 4" xfId="45195"/>
    <cellStyle name="樣式 1 3 3 2 4 2" xfId="45196"/>
    <cellStyle name="樣式 1 3 3 2 4 2 2" xfId="45197"/>
    <cellStyle name="樣式 1 3 3 2 4 3" xfId="45198"/>
    <cellStyle name="樣式 1 3 3 2 5" xfId="45199"/>
    <cellStyle name="樣式 1 3 3 2 5 2" xfId="45200"/>
    <cellStyle name="樣式 1 3 3 2 6" xfId="45201"/>
    <cellStyle name="樣式 1 3 3 3" xfId="45202"/>
    <cellStyle name="樣式 1 3 3 3 2" xfId="45203"/>
    <cellStyle name="樣式 1 3 3 3 2 2" xfId="45204"/>
    <cellStyle name="樣式 1 3 3 3 2 2 2" xfId="45205"/>
    <cellStyle name="樣式 1 3 3 3 2 2 2 2" xfId="45206"/>
    <cellStyle name="樣式 1 3 3 3 2 2 2 2 2" xfId="45207"/>
    <cellStyle name="樣式 1 3 3 3 2 2 2 3" xfId="45208"/>
    <cellStyle name="樣式 1 3 3 3 2 2 3" xfId="45209"/>
    <cellStyle name="樣式 1 3 3 3 2 2 3 2" xfId="45210"/>
    <cellStyle name="樣式 1 3 3 3 2 2 4" xfId="45211"/>
    <cellStyle name="樣式 1 3 3 3 2 3" xfId="45212"/>
    <cellStyle name="樣式 1 3 3 3 2 3 2" xfId="45213"/>
    <cellStyle name="樣式 1 3 3 3 2 3 2 2" xfId="45214"/>
    <cellStyle name="樣式 1 3 3 3 2 3 3" xfId="45215"/>
    <cellStyle name="樣式 1 3 3 3 2 4" xfId="45216"/>
    <cellStyle name="樣式 1 3 3 3 2 4 2" xfId="45217"/>
    <cellStyle name="樣式 1 3 3 3 2 5" xfId="45218"/>
    <cellStyle name="樣式 1 3 3 3 3" xfId="45219"/>
    <cellStyle name="樣式 1 3 3 3 3 2" xfId="45220"/>
    <cellStyle name="樣式 1 3 3 3 3 2 2" xfId="45221"/>
    <cellStyle name="樣式 1 3 3 3 3 2 2 2" xfId="45222"/>
    <cellStyle name="樣式 1 3 3 3 3 2 3" xfId="45223"/>
    <cellStyle name="樣式 1 3 3 3 3 3" xfId="45224"/>
    <cellStyle name="樣式 1 3 3 3 3 3 2" xfId="45225"/>
    <cellStyle name="樣式 1 3 3 3 3 4" xfId="45226"/>
    <cellStyle name="樣式 1 3 3 3 4" xfId="45227"/>
    <cellStyle name="樣式 1 3 3 3 4 2" xfId="45228"/>
    <cellStyle name="樣式 1 3 3 3 4 2 2" xfId="45229"/>
    <cellStyle name="樣式 1 3 3 3 4 3" xfId="45230"/>
    <cellStyle name="樣式 1 3 3 3 5" xfId="45231"/>
    <cellStyle name="樣式 1 3 3 3 5 2" xfId="45232"/>
    <cellStyle name="樣式 1 3 3 3 6" xfId="45233"/>
    <cellStyle name="樣式 1 3 3 4" xfId="45234"/>
    <cellStyle name="樣式 1 3 3 4 2" xfId="45235"/>
    <cellStyle name="樣式 1 3 3 4 2 2" xfId="45236"/>
    <cellStyle name="樣式 1 3 3 4 2 2 2" xfId="45237"/>
    <cellStyle name="樣式 1 3 3 4 2 2 2 2" xfId="45238"/>
    <cellStyle name="樣式 1 3 3 4 2 2 3" xfId="45239"/>
    <cellStyle name="樣式 1 3 3 4 2 3" xfId="45240"/>
    <cellStyle name="樣式 1 3 3 4 2 3 2" xfId="45241"/>
    <cellStyle name="樣式 1 3 3 4 2 4" xfId="45242"/>
    <cellStyle name="樣式 1 3 3 4 3" xfId="45243"/>
    <cellStyle name="樣式 1 3 3 4 3 2" xfId="45244"/>
    <cellStyle name="樣式 1 3 3 4 3 2 2" xfId="45245"/>
    <cellStyle name="樣式 1 3 3 4 3 3" xfId="45246"/>
    <cellStyle name="樣式 1 3 3 4 4" xfId="45247"/>
    <cellStyle name="樣式 1 3 3 4 4 2" xfId="45248"/>
    <cellStyle name="樣式 1 3 3 4 5" xfId="45249"/>
    <cellStyle name="樣式 1 3 3 5" xfId="45250"/>
    <cellStyle name="樣式 1 3 3 5 2" xfId="45251"/>
    <cellStyle name="樣式 1 3 3 5 2 2" xfId="45252"/>
    <cellStyle name="樣式 1 3 3 5 2 2 2" xfId="45253"/>
    <cellStyle name="樣式 1 3 3 5 2 3" xfId="45254"/>
    <cellStyle name="樣式 1 3 3 5 3" xfId="45255"/>
    <cellStyle name="樣式 1 3 3 5 3 2" xfId="45256"/>
    <cellStyle name="樣式 1 3 3 5 4" xfId="45257"/>
    <cellStyle name="樣式 1 3 3 6" xfId="45258"/>
    <cellStyle name="樣式 1 3 3 6 2" xfId="45259"/>
    <cellStyle name="樣式 1 3 3 6 2 2" xfId="45260"/>
    <cellStyle name="樣式 1 3 3 6 3" xfId="45261"/>
    <cellStyle name="樣式 1 3 3 7" xfId="45262"/>
    <cellStyle name="樣式 1 3 3 7 2" xfId="45263"/>
    <cellStyle name="樣式 1 3 3 8" xfId="45264"/>
    <cellStyle name="樣式 1 3 3 9" xfId="45265"/>
    <cellStyle name="樣式 1 3 4" xfId="45266"/>
    <cellStyle name="樣式 1 3 4 2" xfId="45267"/>
    <cellStyle name="樣式 1 3 4 2 2" xfId="45268"/>
    <cellStyle name="樣式 1 3 4 2 2 2" xfId="45269"/>
    <cellStyle name="樣式 1 3 4 2 2 2 2" xfId="45270"/>
    <cellStyle name="樣式 1 3 4 2 2 2 2 2" xfId="45271"/>
    <cellStyle name="樣式 1 3 4 2 2 2 2 2 2" xfId="45272"/>
    <cellStyle name="樣式 1 3 4 2 2 2 2 3" xfId="45273"/>
    <cellStyle name="樣式 1 3 4 2 2 2 3" xfId="45274"/>
    <cellStyle name="樣式 1 3 4 2 2 2 3 2" xfId="45275"/>
    <cellStyle name="樣式 1 3 4 2 2 2 4" xfId="45276"/>
    <cellStyle name="樣式 1 3 4 2 2 3" xfId="45277"/>
    <cellStyle name="樣式 1 3 4 2 2 3 2" xfId="45278"/>
    <cellStyle name="樣式 1 3 4 2 2 3 2 2" xfId="45279"/>
    <cellStyle name="樣式 1 3 4 2 2 3 3" xfId="45280"/>
    <cellStyle name="樣式 1 3 4 2 2 4" xfId="45281"/>
    <cellStyle name="樣式 1 3 4 2 2 4 2" xfId="45282"/>
    <cellStyle name="樣式 1 3 4 2 2 5" xfId="45283"/>
    <cellStyle name="樣式 1 3 4 2 3" xfId="45284"/>
    <cellStyle name="樣式 1 3 4 2 3 2" xfId="45285"/>
    <cellStyle name="樣式 1 3 4 2 3 2 2" xfId="45286"/>
    <cellStyle name="樣式 1 3 4 2 3 2 2 2" xfId="45287"/>
    <cellStyle name="樣式 1 3 4 2 3 2 3" xfId="45288"/>
    <cellStyle name="樣式 1 3 4 2 3 3" xfId="45289"/>
    <cellStyle name="樣式 1 3 4 2 3 3 2" xfId="45290"/>
    <cellStyle name="樣式 1 3 4 2 3 4" xfId="45291"/>
    <cellStyle name="樣式 1 3 4 2 4" xfId="45292"/>
    <cellStyle name="樣式 1 3 4 2 4 2" xfId="45293"/>
    <cellStyle name="樣式 1 3 4 2 4 2 2" xfId="45294"/>
    <cellStyle name="樣式 1 3 4 2 4 3" xfId="45295"/>
    <cellStyle name="樣式 1 3 4 2 5" xfId="45296"/>
    <cellStyle name="樣式 1 3 4 2 5 2" xfId="45297"/>
    <cellStyle name="樣式 1 3 4 2 6" xfId="45298"/>
    <cellStyle name="樣式 1 3 4 3" xfId="45299"/>
    <cellStyle name="樣式 1 3 4 3 2" xfId="45300"/>
    <cellStyle name="樣式 1 3 4 3 2 2" xfId="45301"/>
    <cellStyle name="樣式 1 3 4 3 2 2 2" xfId="45302"/>
    <cellStyle name="樣式 1 3 4 3 2 2 2 2" xfId="45303"/>
    <cellStyle name="樣式 1 3 4 3 2 2 2 2 2" xfId="45304"/>
    <cellStyle name="樣式 1 3 4 3 2 2 2 3" xfId="45305"/>
    <cellStyle name="樣式 1 3 4 3 2 2 3" xfId="45306"/>
    <cellStyle name="樣式 1 3 4 3 2 2 3 2" xfId="45307"/>
    <cellStyle name="樣式 1 3 4 3 2 2 4" xfId="45308"/>
    <cellStyle name="樣式 1 3 4 3 2 3" xfId="45309"/>
    <cellStyle name="樣式 1 3 4 3 2 3 2" xfId="45310"/>
    <cellStyle name="樣式 1 3 4 3 2 3 2 2" xfId="45311"/>
    <cellStyle name="樣式 1 3 4 3 2 3 3" xfId="45312"/>
    <cellStyle name="樣式 1 3 4 3 2 4" xfId="45313"/>
    <cellStyle name="樣式 1 3 4 3 2 4 2" xfId="45314"/>
    <cellStyle name="樣式 1 3 4 3 2 5" xfId="45315"/>
    <cellStyle name="樣式 1 3 4 3 3" xfId="45316"/>
    <cellStyle name="樣式 1 3 4 3 3 2" xfId="45317"/>
    <cellStyle name="樣式 1 3 4 3 3 2 2" xfId="45318"/>
    <cellStyle name="樣式 1 3 4 3 3 2 2 2" xfId="45319"/>
    <cellStyle name="樣式 1 3 4 3 3 2 3" xfId="45320"/>
    <cellStyle name="樣式 1 3 4 3 3 3" xfId="45321"/>
    <cellStyle name="樣式 1 3 4 3 3 3 2" xfId="45322"/>
    <cellStyle name="樣式 1 3 4 3 3 4" xfId="45323"/>
    <cellStyle name="樣式 1 3 4 3 4" xfId="45324"/>
    <cellStyle name="樣式 1 3 4 3 4 2" xfId="45325"/>
    <cellStyle name="樣式 1 3 4 3 4 2 2" xfId="45326"/>
    <cellStyle name="樣式 1 3 4 3 4 3" xfId="45327"/>
    <cellStyle name="樣式 1 3 4 3 5" xfId="45328"/>
    <cellStyle name="樣式 1 3 4 3 5 2" xfId="45329"/>
    <cellStyle name="樣式 1 3 4 3 6" xfId="45330"/>
    <cellStyle name="樣式 1 3 4 4" xfId="45331"/>
    <cellStyle name="樣式 1 3 4 4 2" xfId="45332"/>
    <cellStyle name="樣式 1 3 4 4 2 2" xfId="45333"/>
    <cellStyle name="樣式 1 3 4 4 2 2 2" xfId="45334"/>
    <cellStyle name="樣式 1 3 4 4 2 2 2 2" xfId="45335"/>
    <cellStyle name="樣式 1 3 4 4 2 2 3" xfId="45336"/>
    <cellStyle name="樣式 1 3 4 4 2 3" xfId="45337"/>
    <cellStyle name="樣式 1 3 4 4 2 3 2" xfId="45338"/>
    <cellStyle name="樣式 1 3 4 4 2 4" xfId="45339"/>
    <cellStyle name="樣式 1 3 4 4 3" xfId="45340"/>
    <cellStyle name="樣式 1 3 4 4 3 2" xfId="45341"/>
    <cellStyle name="樣式 1 3 4 4 3 2 2" xfId="45342"/>
    <cellStyle name="樣式 1 3 4 4 3 3" xfId="45343"/>
    <cellStyle name="樣式 1 3 4 4 4" xfId="45344"/>
    <cellStyle name="樣式 1 3 4 4 4 2" xfId="45345"/>
    <cellStyle name="樣式 1 3 4 4 5" xfId="45346"/>
    <cellStyle name="樣式 1 3 4 5" xfId="45347"/>
    <cellStyle name="樣式 1 3 4 5 2" xfId="45348"/>
    <cellStyle name="樣式 1 3 4 5 2 2" xfId="45349"/>
    <cellStyle name="樣式 1 3 4 5 2 2 2" xfId="45350"/>
    <cellStyle name="樣式 1 3 4 5 2 3" xfId="45351"/>
    <cellStyle name="樣式 1 3 4 5 3" xfId="45352"/>
    <cellStyle name="樣式 1 3 4 5 3 2" xfId="45353"/>
    <cellStyle name="樣式 1 3 4 5 4" xfId="45354"/>
    <cellStyle name="樣式 1 3 4 6" xfId="45355"/>
    <cellStyle name="樣式 1 3 4 6 2" xfId="45356"/>
    <cellStyle name="樣式 1 3 4 6 2 2" xfId="45357"/>
    <cellStyle name="樣式 1 3 4 6 3" xfId="45358"/>
    <cellStyle name="樣式 1 3 4 7" xfId="45359"/>
    <cellStyle name="樣式 1 3 4 7 2" xfId="45360"/>
    <cellStyle name="樣式 1 3 4 8" xfId="45361"/>
    <cellStyle name="樣式 1 3 5" xfId="45362"/>
    <cellStyle name="樣式 1 3 5 2" xfId="45363"/>
    <cellStyle name="樣式 1 3 5 2 2" xfId="45364"/>
    <cellStyle name="樣式 1 3 5 2 2 2" xfId="45365"/>
    <cellStyle name="樣式 1 3 5 2 2 2 2" xfId="45366"/>
    <cellStyle name="樣式 1 3 5 2 2 2 2 2" xfId="45367"/>
    <cellStyle name="樣式 1 3 5 2 2 2 3" xfId="45368"/>
    <cellStyle name="樣式 1 3 5 2 2 3" xfId="45369"/>
    <cellStyle name="樣式 1 3 5 2 2 3 2" xfId="45370"/>
    <cellStyle name="樣式 1 3 5 2 2 4" xfId="45371"/>
    <cellStyle name="樣式 1 3 5 2 3" xfId="45372"/>
    <cellStyle name="樣式 1 3 5 2 3 2" xfId="45373"/>
    <cellStyle name="樣式 1 3 5 2 3 2 2" xfId="45374"/>
    <cellStyle name="樣式 1 3 5 2 3 3" xfId="45375"/>
    <cellStyle name="樣式 1 3 5 2 4" xfId="45376"/>
    <cellStyle name="樣式 1 3 5 2 4 2" xfId="45377"/>
    <cellStyle name="樣式 1 3 5 2 5" xfId="45378"/>
    <cellStyle name="樣式 1 3 5 3" xfId="45379"/>
    <cellStyle name="樣式 1 3 5 3 2" xfId="45380"/>
    <cellStyle name="樣式 1 3 5 3 2 2" xfId="45381"/>
    <cellStyle name="樣式 1 3 5 3 2 2 2" xfId="45382"/>
    <cellStyle name="樣式 1 3 5 3 2 3" xfId="45383"/>
    <cellStyle name="樣式 1 3 5 3 3" xfId="45384"/>
    <cellStyle name="樣式 1 3 5 3 3 2" xfId="45385"/>
    <cellStyle name="樣式 1 3 5 3 4" xfId="45386"/>
    <cellStyle name="樣式 1 3 5 4" xfId="45387"/>
    <cellStyle name="樣式 1 3 5 4 2" xfId="45388"/>
    <cellStyle name="樣式 1 3 5 4 2 2" xfId="45389"/>
    <cellStyle name="樣式 1 3 5 4 3" xfId="45390"/>
    <cellStyle name="樣式 1 3 5 5" xfId="45391"/>
    <cellStyle name="樣式 1 3 5 5 2" xfId="45392"/>
    <cellStyle name="樣式 1 3 5 6" xfId="45393"/>
    <cellStyle name="樣式 1 3 6" xfId="45394"/>
    <cellStyle name="樣式 1 3 6 2" xfId="45395"/>
    <cellStyle name="樣式 1 3 6 2 2" xfId="45396"/>
    <cellStyle name="樣式 1 3 6 2 2 2" xfId="45397"/>
    <cellStyle name="樣式 1 3 6 2 2 2 2" xfId="45398"/>
    <cellStyle name="樣式 1 3 6 2 2 2 2 2" xfId="45399"/>
    <cellStyle name="樣式 1 3 6 2 2 2 3" xfId="45400"/>
    <cellStyle name="樣式 1 3 6 2 2 3" xfId="45401"/>
    <cellStyle name="樣式 1 3 6 2 2 3 2" xfId="45402"/>
    <cellStyle name="樣式 1 3 6 2 2 4" xfId="45403"/>
    <cellStyle name="樣式 1 3 6 2 3" xfId="45404"/>
    <cellStyle name="樣式 1 3 6 2 3 2" xfId="45405"/>
    <cellStyle name="樣式 1 3 6 2 3 2 2" xfId="45406"/>
    <cellStyle name="樣式 1 3 6 2 3 3" xfId="45407"/>
    <cellStyle name="樣式 1 3 6 2 4" xfId="45408"/>
    <cellStyle name="樣式 1 3 6 2 4 2" xfId="45409"/>
    <cellStyle name="樣式 1 3 6 2 5" xfId="45410"/>
    <cellStyle name="樣式 1 3 6 3" xfId="45411"/>
    <cellStyle name="樣式 1 3 6 3 2" xfId="45412"/>
    <cellStyle name="樣式 1 3 6 3 2 2" xfId="45413"/>
    <cellStyle name="樣式 1 3 6 3 2 2 2" xfId="45414"/>
    <cellStyle name="樣式 1 3 6 3 2 3" xfId="45415"/>
    <cellStyle name="樣式 1 3 6 3 3" xfId="45416"/>
    <cellStyle name="樣式 1 3 6 3 3 2" xfId="45417"/>
    <cellStyle name="樣式 1 3 6 3 4" xfId="45418"/>
    <cellStyle name="樣式 1 3 6 4" xfId="45419"/>
    <cellStyle name="樣式 1 3 6 4 2" xfId="45420"/>
    <cellStyle name="樣式 1 3 6 4 2 2" xfId="45421"/>
    <cellStyle name="樣式 1 3 6 4 3" xfId="45422"/>
    <cellStyle name="樣式 1 3 6 5" xfId="45423"/>
    <cellStyle name="樣式 1 3 6 5 2" xfId="45424"/>
    <cellStyle name="樣式 1 3 6 6" xfId="45425"/>
    <cellStyle name="樣式 1 3 7" xfId="45426"/>
    <cellStyle name="樣式 1 3 7 2" xfId="45427"/>
    <cellStyle name="樣式 1 3 7 2 2" xfId="45428"/>
    <cellStyle name="樣式 1 3 7 2 2 2" xfId="45429"/>
    <cellStyle name="樣式 1 3 7 2 2 2 2" xfId="45430"/>
    <cellStyle name="樣式 1 3 7 2 2 3" xfId="45431"/>
    <cellStyle name="樣式 1 3 7 2 3" xfId="45432"/>
    <cellStyle name="樣式 1 3 7 2 3 2" xfId="45433"/>
    <cellStyle name="樣式 1 3 7 2 4" xfId="45434"/>
    <cellStyle name="樣式 1 3 7 3" xfId="45435"/>
    <cellStyle name="樣式 1 3 7 3 2" xfId="45436"/>
    <cellStyle name="樣式 1 3 7 3 2 2" xfId="45437"/>
    <cellStyle name="樣式 1 3 7 3 3" xfId="45438"/>
    <cellStyle name="樣式 1 3 7 4" xfId="45439"/>
    <cellStyle name="樣式 1 3 7 4 2" xfId="45440"/>
    <cellStyle name="樣式 1 3 7 5" xfId="45441"/>
    <cellStyle name="樣式 1 3 8" xfId="45442"/>
    <cellStyle name="樣式 1 3 8 2" xfId="45443"/>
    <cellStyle name="樣式 1 3 8 2 2" xfId="45444"/>
    <cellStyle name="樣式 1 3 8 2 2 2" xfId="45445"/>
    <cellStyle name="樣式 1 3 8 2 3" xfId="45446"/>
    <cellStyle name="樣式 1 3 8 3" xfId="45447"/>
    <cellStyle name="樣式 1 3 8 3 2" xfId="45448"/>
    <cellStyle name="樣式 1 3 8 4" xfId="45449"/>
    <cellStyle name="樣式 1 3 9" xfId="45450"/>
    <cellStyle name="樣式 1 3 9 2" xfId="45451"/>
    <cellStyle name="樣式 1 3 9 2 2" xfId="45452"/>
    <cellStyle name="樣式 1 3 9 3" xfId="45453"/>
    <cellStyle name="樣式 1 3_Cato Cable  EVT1 Test Report - 20120111" xfId="45454"/>
    <cellStyle name="樣式 1 4" xfId="45455"/>
    <cellStyle name="樣式 1 4 10" xfId="45456"/>
    <cellStyle name="樣式 1 4 10 2" xfId="45457"/>
    <cellStyle name="樣式 1 4 11" xfId="45458"/>
    <cellStyle name="樣式 1 4 12" xfId="45459"/>
    <cellStyle name="樣式 1 4 12 2" xfId="45460"/>
    <cellStyle name="樣式 1 4 12 2 2" xfId="45461"/>
    <cellStyle name="樣式 1 4 12 3" xfId="45462"/>
    <cellStyle name="樣式 1 4 12 3 2" xfId="45463"/>
    <cellStyle name="樣式 1 4 12 4" xfId="45464"/>
    <cellStyle name="樣式 1 4 13" xfId="45465"/>
    <cellStyle name="樣式 1 4 13 2" xfId="45466"/>
    <cellStyle name="樣式 1 4 13 2 2" xfId="45467"/>
    <cellStyle name="樣式 1 4 13 3" xfId="45468"/>
    <cellStyle name="樣式 1 4 14" xfId="45469"/>
    <cellStyle name="樣式 1 4 14 2" xfId="45470"/>
    <cellStyle name="樣式 1 4 15" xfId="45471"/>
    <cellStyle name="樣式 1 4 2" xfId="45472"/>
    <cellStyle name="樣式 1 4 2 10" xfId="45473"/>
    <cellStyle name="樣式 1 4 2 11" xfId="45474"/>
    <cellStyle name="樣式 1 4 2 11 2" xfId="45475"/>
    <cellStyle name="樣式 1 4 2 11 2 2" xfId="45476"/>
    <cellStyle name="樣式 1 4 2 11 3" xfId="45477"/>
    <cellStyle name="樣式 1 4 2 11 3 2" xfId="45478"/>
    <cellStyle name="樣式 1 4 2 11 4" xfId="45479"/>
    <cellStyle name="樣式 1 4 2 12" xfId="45480"/>
    <cellStyle name="樣式 1 4 2 12 2" xfId="45481"/>
    <cellStyle name="樣式 1 4 2 12 2 2" xfId="45482"/>
    <cellStyle name="樣式 1 4 2 12 3" xfId="45483"/>
    <cellStyle name="樣式 1 4 2 13" xfId="45484"/>
    <cellStyle name="樣式 1 4 2 13 2" xfId="45485"/>
    <cellStyle name="樣式 1 4 2 14" xfId="45486"/>
    <cellStyle name="樣式 1 4 2 2" xfId="45487"/>
    <cellStyle name="樣式 1 4 2 2 10" xfId="45488"/>
    <cellStyle name="樣式 1 4 2 2 10 2" xfId="45489"/>
    <cellStyle name="樣式 1 4 2 2 10 2 2" xfId="45490"/>
    <cellStyle name="樣式 1 4 2 2 10 3" xfId="45491"/>
    <cellStyle name="樣式 1 4 2 2 10 3 2" xfId="45492"/>
    <cellStyle name="樣式 1 4 2 2 10 4" xfId="45493"/>
    <cellStyle name="樣式 1 4 2 2 11" xfId="45494"/>
    <cellStyle name="樣式 1 4 2 2 11 2" xfId="45495"/>
    <cellStyle name="樣式 1 4 2 2 11 2 2" xfId="45496"/>
    <cellStyle name="樣式 1 4 2 2 11 3" xfId="45497"/>
    <cellStyle name="樣式 1 4 2 2 12" xfId="45498"/>
    <cellStyle name="樣式 1 4 2 2 12 2" xfId="45499"/>
    <cellStyle name="樣式 1 4 2 2 13" xfId="45500"/>
    <cellStyle name="樣式 1 4 2 2 2" xfId="45501"/>
    <cellStyle name="樣式 1 4 2 2 2 2" xfId="45502"/>
    <cellStyle name="樣式 1 4 2 2 2 2 2" xfId="45503"/>
    <cellStyle name="樣式 1 4 2 2 2 2 2 2" xfId="45504"/>
    <cellStyle name="樣式 1 4 2 2 2 2 2 2 2" xfId="45505"/>
    <cellStyle name="樣式 1 4 2 2 2 2 2 2 2 2" xfId="45506"/>
    <cellStyle name="樣式 1 4 2 2 2 2 2 2 3" xfId="45507"/>
    <cellStyle name="樣式 1 4 2 2 2 2 2 3" xfId="45508"/>
    <cellStyle name="樣式 1 4 2 2 2 2 2 3 2" xfId="45509"/>
    <cellStyle name="樣式 1 4 2 2 2 2 2 4" xfId="45510"/>
    <cellStyle name="樣式 1 4 2 2 2 2 3" xfId="45511"/>
    <cellStyle name="樣式 1 4 2 2 2 2 3 2" xfId="45512"/>
    <cellStyle name="樣式 1 4 2 2 2 2 3 2 2" xfId="45513"/>
    <cellStyle name="樣式 1 4 2 2 2 2 3 3" xfId="45514"/>
    <cellStyle name="樣式 1 4 2 2 2 2 4" xfId="45515"/>
    <cellStyle name="樣式 1 4 2 2 2 2 4 2" xfId="45516"/>
    <cellStyle name="樣式 1 4 2 2 2 2 5" xfId="45517"/>
    <cellStyle name="樣式 1 4 2 2 2 3" xfId="45518"/>
    <cellStyle name="樣式 1 4 2 2 2 3 2" xfId="45519"/>
    <cellStyle name="樣式 1 4 2 2 2 3 2 2" xfId="45520"/>
    <cellStyle name="樣式 1 4 2 2 2 3 2 2 2" xfId="45521"/>
    <cellStyle name="樣式 1 4 2 2 2 3 2 3" xfId="45522"/>
    <cellStyle name="樣式 1 4 2 2 2 3 3" xfId="45523"/>
    <cellStyle name="樣式 1 4 2 2 2 3 3 2" xfId="45524"/>
    <cellStyle name="樣式 1 4 2 2 2 3 4" xfId="45525"/>
    <cellStyle name="樣式 1 4 2 2 2 4" xfId="45526"/>
    <cellStyle name="樣式 1 4 2 2 2 4 2" xfId="45527"/>
    <cellStyle name="樣式 1 4 2 2 2 4 2 2" xfId="45528"/>
    <cellStyle name="樣式 1 4 2 2 2 4 3" xfId="45529"/>
    <cellStyle name="樣式 1 4 2 2 2 5" xfId="45530"/>
    <cellStyle name="樣式 1 4 2 2 2 5 2" xfId="45531"/>
    <cellStyle name="樣式 1 4 2 2 2 6" xfId="45532"/>
    <cellStyle name="樣式 1 4 2 2 3" xfId="45533"/>
    <cellStyle name="樣式 1 4 2 2 3 2" xfId="45534"/>
    <cellStyle name="樣式 1 4 2 2 3 2 2" xfId="45535"/>
    <cellStyle name="樣式 1 4 2 2 3 2 2 2" xfId="45536"/>
    <cellStyle name="樣式 1 4 2 2 3 2 2 2 2" xfId="45537"/>
    <cellStyle name="樣式 1 4 2 2 3 2 2 2 2 2" xfId="45538"/>
    <cellStyle name="樣式 1 4 2 2 3 2 2 2 3" xfId="45539"/>
    <cellStyle name="樣式 1 4 2 2 3 2 2 3" xfId="45540"/>
    <cellStyle name="樣式 1 4 2 2 3 2 2 3 2" xfId="45541"/>
    <cellStyle name="樣式 1 4 2 2 3 2 2 4" xfId="45542"/>
    <cellStyle name="樣式 1 4 2 2 3 2 3" xfId="45543"/>
    <cellStyle name="樣式 1 4 2 2 3 2 3 2" xfId="45544"/>
    <cellStyle name="樣式 1 4 2 2 3 2 3 2 2" xfId="45545"/>
    <cellStyle name="樣式 1 4 2 2 3 2 3 3" xfId="45546"/>
    <cellStyle name="樣式 1 4 2 2 3 2 4" xfId="45547"/>
    <cellStyle name="樣式 1 4 2 2 3 2 4 2" xfId="45548"/>
    <cellStyle name="樣式 1 4 2 2 3 2 5" xfId="45549"/>
    <cellStyle name="樣式 1 4 2 2 3 3" xfId="45550"/>
    <cellStyle name="樣式 1 4 2 2 3 3 2" xfId="45551"/>
    <cellStyle name="樣式 1 4 2 2 3 3 2 2" xfId="45552"/>
    <cellStyle name="樣式 1 4 2 2 3 3 2 2 2" xfId="45553"/>
    <cellStyle name="樣式 1 4 2 2 3 3 2 3" xfId="45554"/>
    <cellStyle name="樣式 1 4 2 2 3 3 3" xfId="45555"/>
    <cellStyle name="樣式 1 4 2 2 3 3 3 2" xfId="45556"/>
    <cellStyle name="樣式 1 4 2 2 3 3 4" xfId="45557"/>
    <cellStyle name="樣式 1 4 2 2 3 4" xfId="45558"/>
    <cellStyle name="樣式 1 4 2 2 3 4 2" xfId="45559"/>
    <cellStyle name="樣式 1 4 2 2 3 4 2 2" xfId="45560"/>
    <cellStyle name="樣式 1 4 2 2 3 4 3" xfId="45561"/>
    <cellStyle name="樣式 1 4 2 2 3 5" xfId="45562"/>
    <cellStyle name="樣式 1 4 2 2 3 5 2" xfId="45563"/>
    <cellStyle name="樣式 1 4 2 2 3 6" xfId="45564"/>
    <cellStyle name="樣式 1 4 2 2 4" xfId="45565"/>
    <cellStyle name="樣式 1 4 2 2 4 2" xfId="45566"/>
    <cellStyle name="樣式 1 4 2 2 4 2 2" xfId="45567"/>
    <cellStyle name="樣式 1 4 2 2 4 2 2 2" xfId="45568"/>
    <cellStyle name="樣式 1 4 2 2 4 2 2 2 2" xfId="45569"/>
    <cellStyle name="樣式 1 4 2 2 4 2 2 3" xfId="45570"/>
    <cellStyle name="樣式 1 4 2 2 4 2 3" xfId="45571"/>
    <cellStyle name="樣式 1 4 2 2 4 2 3 2" xfId="45572"/>
    <cellStyle name="樣式 1 4 2 2 4 2 4" xfId="45573"/>
    <cellStyle name="樣式 1 4 2 2 4 3" xfId="45574"/>
    <cellStyle name="樣式 1 4 2 2 4 3 2" xfId="45575"/>
    <cellStyle name="樣式 1 4 2 2 4 3 2 2" xfId="45576"/>
    <cellStyle name="樣式 1 4 2 2 4 3 3" xfId="45577"/>
    <cellStyle name="樣式 1 4 2 2 4 4" xfId="45578"/>
    <cellStyle name="樣式 1 4 2 2 4 4 2" xfId="45579"/>
    <cellStyle name="樣式 1 4 2 2 4 5" xfId="45580"/>
    <cellStyle name="樣式 1 4 2 2 5" xfId="45581"/>
    <cellStyle name="樣式 1 4 2 2 5 2" xfId="45582"/>
    <cellStyle name="樣式 1 4 2 2 5 2 2" xfId="45583"/>
    <cellStyle name="樣式 1 4 2 2 5 2 2 2" xfId="45584"/>
    <cellStyle name="樣式 1 4 2 2 5 2 3" xfId="45585"/>
    <cellStyle name="樣式 1 4 2 2 5 3" xfId="45586"/>
    <cellStyle name="樣式 1 4 2 2 5 3 2" xfId="45587"/>
    <cellStyle name="樣式 1 4 2 2 5 4" xfId="45588"/>
    <cellStyle name="樣式 1 4 2 2 6" xfId="45589"/>
    <cellStyle name="樣式 1 4 2 2 6 2" xfId="45590"/>
    <cellStyle name="樣式 1 4 2 2 6 2 2" xfId="45591"/>
    <cellStyle name="樣式 1 4 2 2 6 3" xfId="45592"/>
    <cellStyle name="樣式 1 4 2 2 7" xfId="45593"/>
    <cellStyle name="樣式 1 4 2 2 7 2" xfId="45594"/>
    <cellStyle name="樣式 1 4 2 2 8" xfId="45595"/>
    <cellStyle name="樣式 1 4 2 2 9" xfId="45596"/>
    <cellStyle name="樣式 1 4 2 3" xfId="45597"/>
    <cellStyle name="樣式 1 4 2 3 2" xfId="45598"/>
    <cellStyle name="樣式 1 4 2 3 2 2" xfId="45599"/>
    <cellStyle name="樣式 1 4 2 3 2 2 2" xfId="45600"/>
    <cellStyle name="樣式 1 4 2 3 2 2 2 2" xfId="45601"/>
    <cellStyle name="樣式 1 4 2 3 2 2 2 2 2" xfId="45602"/>
    <cellStyle name="樣式 1 4 2 3 2 2 2 2 2 2" xfId="45603"/>
    <cellStyle name="樣式 1 4 2 3 2 2 2 2 3" xfId="45604"/>
    <cellStyle name="樣式 1 4 2 3 2 2 2 3" xfId="45605"/>
    <cellStyle name="樣式 1 4 2 3 2 2 2 3 2" xfId="45606"/>
    <cellStyle name="樣式 1 4 2 3 2 2 2 4" xfId="45607"/>
    <cellStyle name="樣式 1 4 2 3 2 2 3" xfId="45608"/>
    <cellStyle name="樣式 1 4 2 3 2 2 3 2" xfId="45609"/>
    <cellStyle name="樣式 1 4 2 3 2 2 3 2 2" xfId="45610"/>
    <cellStyle name="樣式 1 4 2 3 2 2 3 3" xfId="45611"/>
    <cellStyle name="樣式 1 4 2 3 2 2 4" xfId="45612"/>
    <cellStyle name="樣式 1 4 2 3 2 2 4 2" xfId="45613"/>
    <cellStyle name="樣式 1 4 2 3 2 2 5" xfId="45614"/>
    <cellStyle name="樣式 1 4 2 3 2 3" xfId="45615"/>
    <cellStyle name="樣式 1 4 2 3 2 3 2" xfId="45616"/>
    <cellStyle name="樣式 1 4 2 3 2 3 2 2" xfId="45617"/>
    <cellStyle name="樣式 1 4 2 3 2 3 2 2 2" xfId="45618"/>
    <cellStyle name="樣式 1 4 2 3 2 3 2 3" xfId="45619"/>
    <cellStyle name="樣式 1 4 2 3 2 3 3" xfId="45620"/>
    <cellStyle name="樣式 1 4 2 3 2 3 3 2" xfId="45621"/>
    <cellStyle name="樣式 1 4 2 3 2 3 4" xfId="45622"/>
    <cellStyle name="樣式 1 4 2 3 2 4" xfId="45623"/>
    <cellStyle name="樣式 1 4 2 3 2 4 2" xfId="45624"/>
    <cellStyle name="樣式 1 4 2 3 2 4 2 2" xfId="45625"/>
    <cellStyle name="樣式 1 4 2 3 2 4 3" xfId="45626"/>
    <cellStyle name="樣式 1 4 2 3 2 5" xfId="45627"/>
    <cellStyle name="樣式 1 4 2 3 2 5 2" xfId="45628"/>
    <cellStyle name="樣式 1 4 2 3 2 6" xfId="45629"/>
    <cellStyle name="樣式 1 4 2 3 3" xfId="45630"/>
    <cellStyle name="樣式 1 4 2 3 3 2" xfId="45631"/>
    <cellStyle name="樣式 1 4 2 3 3 2 2" xfId="45632"/>
    <cellStyle name="樣式 1 4 2 3 3 2 2 2" xfId="45633"/>
    <cellStyle name="樣式 1 4 2 3 3 2 2 2 2" xfId="45634"/>
    <cellStyle name="樣式 1 4 2 3 3 2 2 2 2 2" xfId="45635"/>
    <cellStyle name="樣式 1 4 2 3 3 2 2 2 3" xfId="45636"/>
    <cellStyle name="樣式 1 4 2 3 3 2 2 3" xfId="45637"/>
    <cellStyle name="樣式 1 4 2 3 3 2 2 3 2" xfId="45638"/>
    <cellStyle name="樣式 1 4 2 3 3 2 2 4" xfId="45639"/>
    <cellStyle name="樣式 1 4 2 3 3 2 3" xfId="45640"/>
    <cellStyle name="樣式 1 4 2 3 3 2 3 2" xfId="45641"/>
    <cellStyle name="樣式 1 4 2 3 3 2 3 2 2" xfId="45642"/>
    <cellStyle name="樣式 1 4 2 3 3 2 3 3" xfId="45643"/>
    <cellStyle name="樣式 1 4 2 3 3 2 4" xfId="45644"/>
    <cellStyle name="樣式 1 4 2 3 3 2 4 2" xfId="45645"/>
    <cellStyle name="樣式 1 4 2 3 3 2 5" xfId="45646"/>
    <cellStyle name="樣式 1 4 2 3 3 3" xfId="45647"/>
    <cellStyle name="樣式 1 4 2 3 3 3 2" xfId="45648"/>
    <cellStyle name="樣式 1 4 2 3 3 3 2 2" xfId="45649"/>
    <cellStyle name="樣式 1 4 2 3 3 3 2 2 2" xfId="45650"/>
    <cellStyle name="樣式 1 4 2 3 3 3 2 3" xfId="45651"/>
    <cellStyle name="樣式 1 4 2 3 3 3 3" xfId="45652"/>
    <cellStyle name="樣式 1 4 2 3 3 3 3 2" xfId="45653"/>
    <cellStyle name="樣式 1 4 2 3 3 3 4" xfId="45654"/>
    <cellStyle name="樣式 1 4 2 3 3 4" xfId="45655"/>
    <cellStyle name="樣式 1 4 2 3 3 4 2" xfId="45656"/>
    <cellStyle name="樣式 1 4 2 3 3 4 2 2" xfId="45657"/>
    <cellStyle name="樣式 1 4 2 3 3 4 3" xfId="45658"/>
    <cellStyle name="樣式 1 4 2 3 3 5" xfId="45659"/>
    <cellStyle name="樣式 1 4 2 3 3 5 2" xfId="45660"/>
    <cellStyle name="樣式 1 4 2 3 3 6" xfId="45661"/>
    <cellStyle name="樣式 1 4 2 3 4" xfId="45662"/>
    <cellStyle name="樣式 1 4 2 3 4 2" xfId="45663"/>
    <cellStyle name="樣式 1 4 2 3 4 2 2" xfId="45664"/>
    <cellStyle name="樣式 1 4 2 3 4 2 2 2" xfId="45665"/>
    <cellStyle name="樣式 1 4 2 3 4 2 2 2 2" xfId="45666"/>
    <cellStyle name="樣式 1 4 2 3 4 2 2 3" xfId="45667"/>
    <cellStyle name="樣式 1 4 2 3 4 2 3" xfId="45668"/>
    <cellStyle name="樣式 1 4 2 3 4 2 3 2" xfId="45669"/>
    <cellStyle name="樣式 1 4 2 3 4 2 4" xfId="45670"/>
    <cellStyle name="樣式 1 4 2 3 4 3" xfId="45671"/>
    <cellStyle name="樣式 1 4 2 3 4 3 2" xfId="45672"/>
    <cellStyle name="樣式 1 4 2 3 4 3 2 2" xfId="45673"/>
    <cellStyle name="樣式 1 4 2 3 4 3 3" xfId="45674"/>
    <cellStyle name="樣式 1 4 2 3 4 4" xfId="45675"/>
    <cellStyle name="樣式 1 4 2 3 4 4 2" xfId="45676"/>
    <cellStyle name="樣式 1 4 2 3 4 5" xfId="45677"/>
    <cellStyle name="樣式 1 4 2 3 5" xfId="45678"/>
    <cellStyle name="樣式 1 4 2 3 5 2" xfId="45679"/>
    <cellStyle name="樣式 1 4 2 3 5 2 2" xfId="45680"/>
    <cellStyle name="樣式 1 4 2 3 5 2 2 2" xfId="45681"/>
    <cellStyle name="樣式 1 4 2 3 5 2 3" xfId="45682"/>
    <cellStyle name="樣式 1 4 2 3 5 3" xfId="45683"/>
    <cellStyle name="樣式 1 4 2 3 5 3 2" xfId="45684"/>
    <cellStyle name="樣式 1 4 2 3 5 4" xfId="45685"/>
    <cellStyle name="樣式 1 4 2 3 6" xfId="45686"/>
    <cellStyle name="樣式 1 4 2 3 6 2" xfId="45687"/>
    <cellStyle name="樣式 1 4 2 3 6 2 2" xfId="45688"/>
    <cellStyle name="樣式 1 4 2 3 6 3" xfId="45689"/>
    <cellStyle name="樣式 1 4 2 3 7" xfId="45690"/>
    <cellStyle name="樣式 1 4 2 3 7 2" xfId="45691"/>
    <cellStyle name="樣式 1 4 2 3 8" xfId="45692"/>
    <cellStyle name="樣式 1 4 2 4" xfId="45693"/>
    <cellStyle name="樣式 1 4 2 4 2" xfId="45694"/>
    <cellStyle name="樣式 1 4 2 4 2 2" xfId="45695"/>
    <cellStyle name="樣式 1 4 2 4 2 2 2" xfId="45696"/>
    <cellStyle name="樣式 1 4 2 4 2 2 2 2" xfId="45697"/>
    <cellStyle name="樣式 1 4 2 4 2 2 2 2 2" xfId="45698"/>
    <cellStyle name="樣式 1 4 2 4 2 2 2 3" xfId="45699"/>
    <cellStyle name="樣式 1 4 2 4 2 2 3" xfId="45700"/>
    <cellStyle name="樣式 1 4 2 4 2 2 3 2" xfId="45701"/>
    <cellStyle name="樣式 1 4 2 4 2 2 4" xfId="45702"/>
    <cellStyle name="樣式 1 4 2 4 2 3" xfId="45703"/>
    <cellStyle name="樣式 1 4 2 4 2 3 2" xfId="45704"/>
    <cellStyle name="樣式 1 4 2 4 2 3 2 2" xfId="45705"/>
    <cellStyle name="樣式 1 4 2 4 2 3 3" xfId="45706"/>
    <cellStyle name="樣式 1 4 2 4 2 4" xfId="45707"/>
    <cellStyle name="樣式 1 4 2 4 2 4 2" xfId="45708"/>
    <cellStyle name="樣式 1 4 2 4 2 5" xfId="45709"/>
    <cellStyle name="樣式 1 4 2 4 3" xfId="45710"/>
    <cellStyle name="樣式 1 4 2 4 3 2" xfId="45711"/>
    <cellStyle name="樣式 1 4 2 4 3 2 2" xfId="45712"/>
    <cellStyle name="樣式 1 4 2 4 3 2 2 2" xfId="45713"/>
    <cellStyle name="樣式 1 4 2 4 3 2 3" xfId="45714"/>
    <cellStyle name="樣式 1 4 2 4 3 3" xfId="45715"/>
    <cellStyle name="樣式 1 4 2 4 3 3 2" xfId="45716"/>
    <cellStyle name="樣式 1 4 2 4 3 4" xfId="45717"/>
    <cellStyle name="樣式 1 4 2 4 4" xfId="45718"/>
    <cellStyle name="樣式 1 4 2 4 4 2" xfId="45719"/>
    <cellStyle name="樣式 1 4 2 4 4 2 2" xfId="45720"/>
    <cellStyle name="樣式 1 4 2 4 4 3" xfId="45721"/>
    <cellStyle name="樣式 1 4 2 4 5" xfId="45722"/>
    <cellStyle name="樣式 1 4 2 4 5 2" xfId="45723"/>
    <cellStyle name="樣式 1 4 2 4 6" xfId="45724"/>
    <cellStyle name="樣式 1 4 2 5" xfId="45725"/>
    <cellStyle name="樣式 1 4 2 5 2" xfId="45726"/>
    <cellStyle name="樣式 1 4 2 5 2 2" xfId="45727"/>
    <cellStyle name="樣式 1 4 2 5 2 2 2" xfId="45728"/>
    <cellStyle name="樣式 1 4 2 5 2 2 2 2" xfId="45729"/>
    <cellStyle name="樣式 1 4 2 5 2 2 2 2 2" xfId="45730"/>
    <cellStyle name="樣式 1 4 2 5 2 2 2 3" xfId="45731"/>
    <cellStyle name="樣式 1 4 2 5 2 2 3" xfId="45732"/>
    <cellStyle name="樣式 1 4 2 5 2 2 3 2" xfId="45733"/>
    <cellStyle name="樣式 1 4 2 5 2 2 4" xfId="45734"/>
    <cellStyle name="樣式 1 4 2 5 2 3" xfId="45735"/>
    <cellStyle name="樣式 1 4 2 5 2 3 2" xfId="45736"/>
    <cellStyle name="樣式 1 4 2 5 2 3 2 2" xfId="45737"/>
    <cellStyle name="樣式 1 4 2 5 2 3 3" xfId="45738"/>
    <cellStyle name="樣式 1 4 2 5 2 4" xfId="45739"/>
    <cellStyle name="樣式 1 4 2 5 2 4 2" xfId="45740"/>
    <cellStyle name="樣式 1 4 2 5 2 5" xfId="45741"/>
    <cellStyle name="樣式 1 4 2 5 3" xfId="45742"/>
    <cellStyle name="樣式 1 4 2 5 3 2" xfId="45743"/>
    <cellStyle name="樣式 1 4 2 5 3 2 2" xfId="45744"/>
    <cellStyle name="樣式 1 4 2 5 3 2 2 2" xfId="45745"/>
    <cellStyle name="樣式 1 4 2 5 3 2 3" xfId="45746"/>
    <cellStyle name="樣式 1 4 2 5 3 3" xfId="45747"/>
    <cellStyle name="樣式 1 4 2 5 3 3 2" xfId="45748"/>
    <cellStyle name="樣式 1 4 2 5 3 4" xfId="45749"/>
    <cellStyle name="樣式 1 4 2 5 4" xfId="45750"/>
    <cellStyle name="樣式 1 4 2 5 4 2" xfId="45751"/>
    <cellStyle name="樣式 1 4 2 5 4 2 2" xfId="45752"/>
    <cellStyle name="樣式 1 4 2 5 4 3" xfId="45753"/>
    <cellStyle name="樣式 1 4 2 5 5" xfId="45754"/>
    <cellStyle name="樣式 1 4 2 5 5 2" xfId="45755"/>
    <cellStyle name="樣式 1 4 2 5 6" xfId="45756"/>
    <cellStyle name="樣式 1 4 2 6" xfId="45757"/>
    <cellStyle name="樣式 1 4 2 6 2" xfId="45758"/>
    <cellStyle name="樣式 1 4 2 6 2 2" xfId="45759"/>
    <cellStyle name="樣式 1 4 2 6 2 2 2" xfId="45760"/>
    <cellStyle name="樣式 1 4 2 6 2 2 2 2" xfId="45761"/>
    <cellStyle name="樣式 1 4 2 6 2 2 3" xfId="45762"/>
    <cellStyle name="樣式 1 4 2 6 2 3" xfId="45763"/>
    <cellStyle name="樣式 1 4 2 6 2 3 2" xfId="45764"/>
    <cellStyle name="樣式 1 4 2 6 2 4" xfId="45765"/>
    <cellStyle name="樣式 1 4 2 6 3" xfId="45766"/>
    <cellStyle name="樣式 1 4 2 6 3 2" xfId="45767"/>
    <cellStyle name="樣式 1 4 2 6 3 2 2" xfId="45768"/>
    <cellStyle name="樣式 1 4 2 6 3 3" xfId="45769"/>
    <cellStyle name="樣式 1 4 2 6 4" xfId="45770"/>
    <cellStyle name="樣式 1 4 2 6 4 2" xfId="45771"/>
    <cellStyle name="樣式 1 4 2 6 5" xfId="45772"/>
    <cellStyle name="樣式 1 4 2 7" xfId="45773"/>
    <cellStyle name="樣式 1 4 2 7 2" xfId="45774"/>
    <cellStyle name="樣式 1 4 2 7 2 2" xfId="45775"/>
    <cellStyle name="樣式 1 4 2 7 2 2 2" xfId="45776"/>
    <cellStyle name="樣式 1 4 2 7 2 3" xfId="45777"/>
    <cellStyle name="樣式 1 4 2 7 3" xfId="45778"/>
    <cellStyle name="樣式 1 4 2 7 3 2" xfId="45779"/>
    <cellStyle name="樣式 1 4 2 7 4" xfId="45780"/>
    <cellStyle name="樣式 1 4 2 8" xfId="45781"/>
    <cellStyle name="樣式 1 4 2 8 2" xfId="45782"/>
    <cellStyle name="樣式 1 4 2 8 2 2" xfId="45783"/>
    <cellStyle name="樣式 1 4 2 8 3" xfId="45784"/>
    <cellStyle name="樣式 1 4 2 9" xfId="45785"/>
    <cellStyle name="樣式 1 4 2 9 2" xfId="45786"/>
    <cellStyle name="樣式 1 4 3" xfId="45787"/>
    <cellStyle name="樣式 1 4 3 10" xfId="45788"/>
    <cellStyle name="樣式 1 4 3 10 2" xfId="45789"/>
    <cellStyle name="樣式 1 4 3 10 2 2" xfId="45790"/>
    <cellStyle name="樣式 1 4 3 10 3" xfId="45791"/>
    <cellStyle name="樣式 1 4 3 10 3 2" xfId="45792"/>
    <cellStyle name="樣式 1 4 3 10 4" xfId="45793"/>
    <cellStyle name="樣式 1 4 3 11" xfId="45794"/>
    <cellStyle name="樣式 1 4 3 11 2" xfId="45795"/>
    <cellStyle name="樣式 1 4 3 11 2 2" xfId="45796"/>
    <cellStyle name="樣式 1 4 3 11 3" xfId="45797"/>
    <cellStyle name="樣式 1 4 3 12" xfId="45798"/>
    <cellStyle name="樣式 1 4 3 12 2" xfId="45799"/>
    <cellStyle name="樣式 1 4 3 13" xfId="45800"/>
    <cellStyle name="樣式 1 4 3 2" xfId="45801"/>
    <cellStyle name="樣式 1 4 3 2 2" xfId="45802"/>
    <cellStyle name="樣式 1 4 3 2 2 2" xfId="45803"/>
    <cellStyle name="樣式 1 4 3 2 2 2 2" xfId="45804"/>
    <cellStyle name="樣式 1 4 3 2 2 2 2 2" xfId="45805"/>
    <cellStyle name="樣式 1 4 3 2 2 2 2 2 2" xfId="45806"/>
    <cellStyle name="樣式 1 4 3 2 2 2 2 3" xfId="45807"/>
    <cellStyle name="樣式 1 4 3 2 2 2 3" xfId="45808"/>
    <cellStyle name="樣式 1 4 3 2 2 2 3 2" xfId="45809"/>
    <cellStyle name="樣式 1 4 3 2 2 2 4" xfId="45810"/>
    <cellStyle name="樣式 1 4 3 2 2 3" xfId="45811"/>
    <cellStyle name="樣式 1 4 3 2 2 3 2" xfId="45812"/>
    <cellStyle name="樣式 1 4 3 2 2 3 2 2" xfId="45813"/>
    <cellStyle name="樣式 1 4 3 2 2 3 3" xfId="45814"/>
    <cellStyle name="樣式 1 4 3 2 2 4" xfId="45815"/>
    <cellStyle name="樣式 1 4 3 2 2 4 2" xfId="45816"/>
    <cellStyle name="樣式 1 4 3 2 2 5" xfId="45817"/>
    <cellStyle name="樣式 1 4 3 2 3" xfId="45818"/>
    <cellStyle name="樣式 1 4 3 2 3 2" xfId="45819"/>
    <cellStyle name="樣式 1 4 3 2 3 2 2" xfId="45820"/>
    <cellStyle name="樣式 1 4 3 2 3 2 2 2" xfId="45821"/>
    <cellStyle name="樣式 1 4 3 2 3 2 3" xfId="45822"/>
    <cellStyle name="樣式 1 4 3 2 3 3" xfId="45823"/>
    <cellStyle name="樣式 1 4 3 2 3 3 2" xfId="45824"/>
    <cellStyle name="樣式 1 4 3 2 3 4" xfId="45825"/>
    <cellStyle name="樣式 1 4 3 2 4" xfId="45826"/>
    <cellStyle name="樣式 1 4 3 2 4 2" xfId="45827"/>
    <cellStyle name="樣式 1 4 3 2 4 2 2" xfId="45828"/>
    <cellStyle name="樣式 1 4 3 2 4 3" xfId="45829"/>
    <cellStyle name="樣式 1 4 3 2 5" xfId="45830"/>
    <cellStyle name="樣式 1 4 3 2 5 2" xfId="45831"/>
    <cellStyle name="樣式 1 4 3 2 6" xfId="45832"/>
    <cellStyle name="樣式 1 4 3 3" xfId="45833"/>
    <cellStyle name="樣式 1 4 3 3 2" xfId="45834"/>
    <cellStyle name="樣式 1 4 3 3 2 2" xfId="45835"/>
    <cellStyle name="樣式 1 4 3 3 2 2 2" xfId="45836"/>
    <cellStyle name="樣式 1 4 3 3 2 2 2 2" xfId="45837"/>
    <cellStyle name="樣式 1 4 3 3 2 2 2 2 2" xfId="45838"/>
    <cellStyle name="樣式 1 4 3 3 2 2 2 3" xfId="45839"/>
    <cellStyle name="樣式 1 4 3 3 2 2 3" xfId="45840"/>
    <cellStyle name="樣式 1 4 3 3 2 2 3 2" xfId="45841"/>
    <cellStyle name="樣式 1 4 3 3 2 2 4" xfId="45842"/>
    <cellStyle name="樣式 1 4 3 3 2 3" xfId="45843"/>
    <cellStyle name="樣式 1 4 3 3 2 3 2" xfId="45844"/>
    <cellStyle name="樣式 1 4 3 3 2 3 2 2" xfId="45845"/>
    <cellStyle name="樣式 1 4 3 3 2 3 3" xfId="45846"/>
    <cellStyle name="樣式 1 4 3 3 2 4" xfId="45847"/>
    <cellStyle name="樣式 1 4 3 3 2 4 2" xfId="45848"/>
    <cellStyle name="樣式 1 4 3 3 2 5" xfId="45849"/>
    <cellStyle name="樣式 1 4 3 3 3" xfId="45850"/>
    <cellStyle name="樣式 1 4 3 3 3 2" xfId="45851"/>
    <cellStyle name="樣式 1 4 3 3 3 2 2" xfId="45852"/>
    <cellStyle name="樣式 1 4 3 3 3 2 2 2" xfId="45853"/>
    <cellStyle name="樣式 1 4 3 3 3 2 3" xfId="45854"/>
    <cellStyle name="樣式 1 4 3 3 3 3" xfId="45855"/>
    <cellStyle name="樣式 1 4 3 3 3 3 2" xfId="45856"/>
    <cellStyle name="樣式 1 4 3 3 3 4" xfId="45857"/>
    <cellStyle name="樣式 1 4 3 3 4" xfId="45858"/>
    <cellStyle name="樣式 1 4 3 3 4 2" xfId="45859"/>
    <cellStyle name="樣式 1 4 3 3 4 2 2" xfId="45860"/>
    <cellStyle name="樣式 1 4 3 3 4 3" xfId="45861"/>
    <cellStyle name="樣式 1 4 3 3 5" xfId="45862"/>
    <cellStyle name="樣式 1 4 3 3 5 2" xfId="45863"/>
    <cellStyle name="樣式 1 4 3 3 6" xfId="45864"/>
    <cellStyle name="樣式 1 4 3 4" xfId="45865"/>
    <cellStyle name="樣式 1 4 3 4 2" xfId="45866"/>
    <cellStyle name="樣式 1 4 3 4 2 2" xfId="45867"/>
    <cellStyle name="樣式 1 4 3 4 2 2 2" xfId="45868"/>
    <cellStyle name="樣式 1 4 3 4 2 2 2 2" xfId="45869"/>
    <cellStyle name="樣式 1 4 3 4 2 2 3" xfId="45870"/>
    <cellStyle name="樣式 1 4 3 4 2 3" xfId="45871"/>
    <cellStyle name="樣式 1 4 3 4 2 3 2" xfId="45872"/>
    <cellStyle name="樣式 1 4 3 4 2 4" xfId="45873"/>
    <cellStyle name="樣式 1 4 3 4 3" xfId="45874"/>
    <cellStyle name="樣式 1 4 3 4 3 2" xfId="45875"/>
    <cellStyle name="樣式 1 4 3 4 3 2 2" xfId="45876"/>
    <cellStyle name="樣式 1 4 3 4 3 3" xfId="45877"/>
    <cellStyle name="樣式 1 4 3 4 4" xfId="45878"/>
    <cellStyle name="樣式 1 4 3 4 4 2" xfId="45879"/>
    <cellStyle name="樣式 1 4 3 4 5" xfId="45880"/>
    <cellStyle name="樣式 1 4 3 5" xfId="45881"/>
    <cellStyle name="樣式 1 4 3 5 2" xfId="45882"/>
    <cellStyle name="樣式 1 4 3 5 2 2" xfId="45883"/>
    <cellStyle name="樣式 1 4 3 5 2 2 2" xfId="45884"/>
    <cellStyle name="樣式 1 4 3 5 2 3" xfId="45885"/>
    <cellStyle name="樣式 1 4 3 5 3" xfId="45886"/>
    <cellStyle name="樣式 1 4 3 5 3 2" xfId="45887"/>
    <cellStyle name="樣式 1 4 3 5 4" xfId="45888"/>
    <cellStyle name="樣式 1 4 3 6" xfId="45889"/>
    <cellStyle name="樣式 1 4 3 6 2" xfId="45890"/>
    <cellStyle name="樣式 1 4 3 6 2 2" xfId="45891"/>
    <cellStyle name="樣式 1 4 3 6 3" xfId="45892"/>
    <cellStyle name="樣式 1 4 3 7" xfId="45893"/>
    <cellStyle name="樣式 1 4 3 7 2" xfId="45894"/>
    <cellStyle name="樣式 1 4 3 8" xfId="45895"/>
    <cellStyle name="樣式 1 4 3 9" xfId="45896"/>
    <cellStyle name="樣式 1 4 4" xfId="45897"/>
    <cellStyle name="樣式 1 4 4 2" xfId="45898"/>
    <cellStyle name="樣式 1 4 4 2 2" xfId="45899"/>
    <cellStyle name="樣式 1 4 4 2 2 2" xfId="45900"/>
    <cellStyle name="樣式 1 4 4 2 2 2 2" xfId="45901"/>
    <cellStyle name="樣式 1 4 4 2 2 2 2 2" xfId="45902"/>
    <cellStyle name="樣式 1 4 4 2 2 2 2 2 2" xfId="45903"/>
    <cellStyle name="樣式 1 4 4 2 2 2 2 3" xfId="45904"/>
    <cellStyle name="樣式 1 4 4 2 2 2 3" xfId="45905"/>
    <cellStyle name="樣式 1 4 4 2 2 2 3 2" xfId="45906"/>
    <cellStyle name="樣式 1 4 4 2 2 2 4" xfId="45907"/>
    <cellStyle name="樣式 1 4 4 2 2 3" xfId="45908"/>
    <cellStyle name="樣式 1 4 4 2 2 3 2" xfId="45909"/>
    <cellStyle name="樣式 1 4 4 2 2 3 2 2" xfId="45910"/>
    <cellStyle name="樣式 1 4 4 2 2 3 3" xfId="45911"/>
    <cellStyle name="樣式 1 4 4 2 2 4" xfId="45912"/>
    <cellStyle name="樣式 1 4 4 2 2 4 2" xfId="45913"/>
    <cellStyle name="樣式 1 4 4 2 2 5" xfId="45914"/>
    <cellStyle name="樣式 1 4 4 2 3" xfId="45915"/>
    <cellStyle name="樣式 1 4 4 2 3 2" xfId="45916"/>
    <cellStyle name="樣式 1 4 4 2 3 2 2" xfId="45917"/>
    <cellStyle name="樣式 1 4 4 2 3 2 2 2" xfId="45918"/>
    <cellStyle name="樣式 1 4 4 2 3 2 3" xfId="45919"/>
    <cellStyle name="樣式 1 4 4 2 3 3" xfId="45920"/>
    <cellStyle name="樣式 1 4 4 2 3 3 2" xfId="45921"/>
    <cellStyle name="樣式 1 4 4 2 3 4" xfId="45922"/>
    <cellStyle name="樣式 1 4 4 2 4" xfId="45923"/>
    <cellStyle name="樣式 1 4 4 2 4 2" xfId="45924"/>
    <cellStyle name="樣式 1 4 4 2 4 2 2" xfId="45925"/>
    <cellStyle name="樣式 1 4 4 2 4 3" xfId="45926"/>
    <cellStyle name="樣式 1 4 4 2 5" xfId="45927"/>
    <cellStyle name="樣式 1 4 4 2 5 2" xfId="45928"/>
    <cellStyle name="樣式 1 4 4 2 6" xfId="45929"/>
    <cellStyle name="樣式 1 4 4 3" xfId="45930"/>
    <cellStyle name="樣式 1 4 4 3 2" xfId="45931"/>
    <cellStyle name="樣式 1 4 4 3 2 2" xfId="45932"/>
    <cellStyle name="樣式 1 4 4 3 2 2 2" xfId="45933"/>
    <cellStyle name="樣式 1 4 4 3 2 2 2 2" xfId="45934"/>
    <cellStyle name="樣式 1 4 4 3 2 2 2 2 2" xfId="45935"/>
    <cellStyle name="樣式 1 4 4 3 2 2 2 3" xfId="45936"/>
    <cellStyle name="樣式 1 4 4 3 2 2 3" xfId="45937"/>
    <cellStyle name="樣式 1 4 4 3 2 2 3 2" xfId="45938"/>
    <cellStyle name="樣式 1 4 4 3 2 2 4" xfId="45939"/>
    <cellStyle name="樣式 1 4 4 3 2 3" xfId="45940"/>
    <cellStyle name="樣式 1 4 4 3 2 3 2" xfId="45941"/>
    <cellStyle name="樣式 1 4 4 3 2 3 2 2" xfId="45942"/>
    <cellStyle name="樣式 1 4 4 3 2 3 3" xfId="45943"/>
    <cellStyle name="樣式 1 4 4 3 2 4" xfId="45944"/>
    <cellStyle name="樣式 1 4 4 3 2 4 2" xfId="45945"/>
    <cellStyle name="樣式 1 4 4 3 2 5" xfId="45946"/>
    <cellStyle name="樣式 1 4 4 3 3" xfId="45947"/>
    <cellStyle name="樣式 1 4 4 3 3 2" xfId="45948"/>
    <cellStyle name="樣式 1 4 4 3 3 2 2" xfId="45949"/>
    <cellStyle name="樣式 1 4 4 3 3 2 2 2" xfId="45950"/>
    <cellStyle name="樣式 1 4 4 3 3 2 3" xfId="45951"/>
    <cellStyle name="樣式 1 4 4 3 3 3" xfId="45952"/>
    <cellStyle name="樣式 1 4 4 3 3 3 2" xfId="45953"/>
    <cellStyle name="樣式 1 4 4 3 3 4" xfId="45954"/>
    <cellStyle name="樣式 1 4 4 3 4" xfId="45955"/>
    <cellStyle name="樣式 1 4 4 3 4 2" xfId="45956"/>
    <cellStyle name="樣式 1 4 4 3 4 2 2" xfId="45957"/>
    <cellStyle name="樣式 1 4 4 3 4 3" xfId="45958"/>
    <cellStyle name="樣式 1 4 4 3 5" xfId="45959"/>
    <cellStyle name="樣式 1 4 4 3 5 2" xfId="45960"/>
    <cellStyle name="樣式 1 4 4 3 6" xfId="45961"/>
    <cellStyle name="樣式 1 4 4 4" xfId="45962"/>
    <cellStyle name="樣式 1 4 4 4 2" xfId="45963"/>
    <cellStyle name="樣式 1 4 4 4 2 2" xfId="45964"/>
    <cellStyle name="樣式 1 4 4 4 2 2 2" xfId="45965"/>
    <cellStyle name="樣式 1 4 4 4 2 2 2 2" xfId="45966"/>
    <cellStyle name="樣式 1 4 4 4 2 2 3" xfId="45967"/>
    <cellStyle name="樣式 1 4 4 4 2 3" xfId="45968"/>
    <cellStyle name="樣式 1 4 4 4 2 3 2" xfId="45969"/>
    <cellStyle name="樣式 1 4 4 4 2 4" xfId="45970"/>
    <cellStyle name="樣式 1 4 4 4 3" xfId="45971"/>
    <cellStyle name="樣式 1 4 4 4 3 2" xfId="45972"/>
    <cellStyle name="樣式 1 4 4 4 3 2 2" xfId="45973"/>
    <cellStyle name="樣式 1 4 4 4 3 3" xfId="45974"/>
    <cellStyle name="樣式 1 4 4 4 4" xfId="45975"/>
    <cellStyle name="樣式 1 4 4 4 4 2" xfId="45976"/>
    <cellStyle name="樣式 1 4 4 4 5" xfId="45977"/>
    <cellStyle name="樣式 1 4 4 5" xfId="45978"/>
    <cellStyle name="樣式 1 4 4 5 2" xfId="45979"/>
    <cellStyle name="樣式 1 4 4 5 2 2" xfId="45980"/>
    <cellStyle name="樣式 1 4 4 5 2 2 2" xfId="45981"/>
    <cellStyle name="樣式 1 4 4 5 2 3" xfId="45982"/>
    <cellStyle name="樣式 1 4 4 5 3" xfId="45983"/>
    <cellStyle name="樣式 1 4 4 5 3 2" xfId="45984"/>
    <cellStyle name="樣式 1 4 4 5 4" xfId="45985"/>
    <cellStyle name="樣式 1 4 4 6" xfId="45986"/>
    <cellStyle name="樣式 1 4 4 6 2" xfId="45987"/>
    <cellStyle name="樣式 1 4 4 6 2 2" xfId="45988"/>
    <cellStyle name="樣式 1 4 4 6 3" xfId="45989"/>
    <cellStyle name="樣式 1 4 4 7" xfId="45990"/>
    <cellStyle name="樣式 1 4 4 7 2" xfId="45991"/>
    <cellStyle name="樣式 1 4 4 8" xfId="45992"/>
    <cellStyle name="樣式 1 4 5" xfId="45993"/>
    <cellStyle name="樣式 1 4 5 2" xfId="45994"/>
    <cellStyle name="樣式 1 4 5 2 2" xfId="45995"/>
    <cellStyle name="樣式 1 4 5 2 2 2" xfId="45996"/>
    <cellStyle name="樣式 1 4 5 2 2 2 2" xfId="45997"/>
    <cellStyle name="樣式 1 4 5 2 2 2 2 2" xfId="45998"/>
    <cellStyle name="樣式 1 4 5 2 2 2 3" xfId="45999"/>
    <cellStyle name="樣式 1 4 5 2 2 3" xfId="46000"/>
    <cellStyle name="樣式 1 4 5 2 2 3 2" xfId="46001"/>
    <cellStyle name="樣式 1 4 5 2 2 4" xfId="46002"/>
    <cellStyle name="樣式 1 4 5 2 3" xfId="46003"/>
    <cellStyle name="樣式 1 4 5 2 3 2" xfId="46004"/>
    <cellStyle name="樣式 1 4 5 2 3 2 2" xfId="46005"/>
    <cellStyle name="樣式 1 4 5 2 3 3" xfId="46006"/>
    <cellStyle name="樣式 1 4 5 2 4" xfId="46007"/>
    <cellStyle name="樣式 1 4 5 2 4 2" xfId="46008"/>
    <cellStyle name="樣式 1 4 5 2 5" xfId="46009"/>
    <cellStyle name="樣式 1 4 5 3" xfId="46010"/>
    <cellStyle name="樣式 1 4 5 3 2" xfId="46011"/>
    <cellStyle name="樣式 1 4 5 3 2 2" xfId="46012"/>
    <cellStyle name="樣式 1 4 5 3 2 2 2" xfId="46013"/>
    <cellStyle name="樣式 1 4 5 3 2 3" xfId="46014"/>
    <cellStyle name="樣式 1 4 5 3 3" xfId="46015"/>
    <cellStyle name="樣式 1 4 5 3 3 2" xfId="46016"/>
    <cellStyle name="樣式 1 4 5 3 4" xfId="46017"/>
    <cellStyle name="樣式 1 4 5 4" xfId="46018"/>
    <cellStyle name="樣式 1 4 5 4 2" xfId="46019"/>
    <cellStyle name="樣式 1 4 5 4 2 2" xfId="46020"/>
    <cellStyle name="樣式 1 4 5 4 3" xfId="46021"/>
    <cellStyle name="樣式 1 4 5 5" xfId="46022"/>
    <cellStyle name="樣式 1 4 5 5 2" xfId="46023"/>
    <cellStyle name="樣式 1 4 5 6" xfId="46024"/>
    <cellStyle name="樣式 1 4 6" xfId="46025"/>
    <cellStyle name="樣式 1 4 6 2" xfId="46026"/>
    <cellStyle name="樣式 1 4 6 2 2" xfId="46027"/>
    <cellStyle name="樣式 1 4 6 2 2 2" xfId="46028"/>
    <cellStyle name="樣式 1 4 6 2 2 2 2" xfId="46029"/>
    <cellStyle name="樣式 1 4 6 2 2 2 2 2" xfId="46030"/>
    <cellStyle name="樣式 1 4 6 2 2 2 3" xfId="46031"/>
    <cellStyle name="樣式 1 4 6 2 2 3" xfId="46032"/>
    <cellStyle name="樣式 1 4 6 2 2 3 2" xfId="46033"/>
    <cellStyle name="樣式 1 4 6 2 2 4" xfId="46034"/>
    <cellStyle name="樣式 1 4 6 2 3" xfId="46035"/>
    <cellStyle name="樣式 1 4 6 2 3 2" xfId="46036"/>
    <cellStyle name="樣式 1 4 6 2 3 2 2" xfId="46037"/>
    <cellStyle name="樣式 1 4 6 2 3 3" xfId="46038"/>
    <cellStyle name="樣式 1 4 6 2 4" xfId="46039"/>
    <cellStyle name="樣式 1 4 6 2 4 2" xfId="46040"/>
    <cellStyle name="樣式 1 4 6 2 5" xfId="46041"/>
    <cellStyle name="樣式 1 4 6 3" xfId="46042"/>
    <cellStyle name="樣式 1 4 6 3 2" xfId="46043"/>
    <cellStyle name="樣式 1 4 6 3 2 2" xfId="46044"/>
    <cellStyle name="樣式 1 4 6 3 2 2 2" xfId="46045"/>
    <cellStyle name="樣式 1 4 6 3 2 3" xfId="46046"/>
    <cellStyle name="樣式 1 4 6 3 3" xfId="46047"/>
    <cellStyle name="樣式 1 4 6 3 3 2" xfId="46048"/>
    <cellStyle name="樣式 1 4 6 3 4" xfId="46049"/>
    <cellStyle name="樣式 1 4 6 4" xfId="46050"/>
    <cellStyle name="樣式 1 4 6 4 2" xfId="46051"/>
    <cellStyle name="樣式 1 4 6 4 2 2" xfId="46052"/>
    <cellStyle name="樣式 1 4 6 4 3" xfId="46053"/>
    <cellStyle name="樣式 1 4 6 5" xfId="46054"/>
    <cellStyle name="樣式 1 4 6 5 2" xfId="46055"/>
    <cellStyle name="樣式 1 4 6 6" xfId="46056"/>
    <cellStyle name="樣式 1 4 7" xfId="46057"/>
    <cellStyle name="樣式 1 4 7 2" xfId="46058"/>
    <cellStyle name="樣式 1 4 7 2 2" xfId="46059"/>
    <cellStyle name="樣式 1 4 7 2 2 2" xfId="46060"/>
    <cellStyle name="樣式 1 4 7 2 2 2 2" xfId="46061"/>
    <cellStyle name="樣式 1 4 7 2 2 3" xfId="46062"/>
    <cellStyle name="樣式 1 4 7 2 3" xfId="46063"/>
    <cellStyle name="樣式 1 4 7 2 3 2" xfId="46064"/>
    <cellStyle name="樣式 1 4 7 2 4" xfId="46065"/>
    <cellStyle name="樣式 1 4 7 3" xfId="46066"/>
    <cellStyle name="樣式 1 4 7 3 2" xfId="46067"/>
    <cellStyle name="樣式 1 4 7 3 2 2" xfId="46068"/>
    <cellStyle name="樣式 1 4 7 3 3" xfId="46069"/>
    <cellStyle name="樣式 1 4 7 4" xfId="46070"/>
    <cellStyle name="樣式 1 4 7 4 2" xfId="46071"/>
    <cellStyle name="樣式 1 4 7 5" xfId="46072"/>
    <cellStyle name="樣式 1 4 8" xfId="46073"/>
    <cellStyle name="樣式 1 4 8 2" xfId="46074"/>
    <cellStyle name="樣式 1 4 8 2 2" xfId="46075"/>
    <cellStyle name="樣式 1 4 8 2 2 2" xfId="46076"/>
    <cellStyle name="樣式 1 4 8 2 3" xfId="46077"/>
    <cellStyle name="樣式 1 4 8 3" xfId="46078"/>
    <cellStyle name="樣式 1 4 8 3 2" xfId="46079"/>
    <cellStyle name="樣式 1 4 8 4" xfId="46080"/>
    <cellStyle name="樣式 1 4 9" xfId="46081"/>
    <cellStyle name="樣式 1 4 9 2" xfId="46082"/>
    <cellStyle name="樣式 1 4 9 2 2" xfId="46083"/>
    <cellStyle name="樣式 1 4 9 3" xfId="46084"/>
    <cellStyle name="樣式 1 4_Cato Cable  EVT1 Test Report - 20120111" xfId="46085"/>
    <cellStyle name="樣式 1 5" xfId="46086"/>
    <cellStyle name="樣式 1 5 10" xfId="46087"/>
    <cellStyle name="樣式 1 5 10 2" xfId="46088"/>
    <cellStyle name="樣式 1 5 11" xfId="46089"/>
    <cellStyle name="樣式 1 5 12" xfId="46090"/>
    <cellStyle name="樣式 1 5 12 2" xfId="46091"/>
    <cellStyle name="樣式 1 5 12 2 2" xfId="46092"/>
    <cellStyle name="樣式 1 5 12 3" xfId="46093"/>
    <cellStyle name="樣式 1 5 12 3 2" xfId="46094"/>
    <cellStyle name="樣式 1 5 12 4" xfId="46095"/>
    <cellStyle name="樣式 1 5 13" xfId="46096"/>
    <cellStyle name="樣式 1 5 13 2" xfId="46097"/>
    <cellStyle name="樣式 1 5 13 2 2" xfId="46098"/>
    <cellStyle name="樣式 1 5 13 3" xfId="46099"/>
    <cellStyle name="樣式 1 5 14" xfId="46100"/>
    <cellStyle name="樣式 1 5 14 2" xfId="46101"/>
    <cellStyle name="樣式 1 5 15" xfId="46102"/>
    <cellStyle name="樣式 1 5 2" xfId="46103"/>
    <cellStyle name="樣式 1 5 2 10" xfId="46104"/>
    <cellStyle name="樣式 1 5 2 11" xfId="46105"/>
    <cellStyle name="樣式 1 5 2 11 2" xfId="46106"/>
    <cellStyle name="樣式 1 5 2 11 2 2" xfId="46107"/>
    <cellStyle name="樣式 1 5 2 11 3" xfId="46108"/>
    <cellStyle name="樣式 1 5 2 11 3 2" xfId="46109"/>
    <cellStyle name="樣式 1 5 2 11 4" xfId="46110"/>
    <cellStyle name="樣式 1 5 2 12" xfId="46111"/>
    <cellStyle name="樣式 1 5 2 12 2" xfId="46112"/>
    <cellStyle name="樣式 1 5 2 12 2 2" xfId="46113"/>
    <cellStyle name="樣式 1 5 2 12 3" xfId="46114"/>
    <cellStyle name="樣式 1 5 2 13" xfId="46115"/>
    <cellStyle name="樣式 1 5 2 13 2" xfId="46116"/>
    <cellStyle name="樣式 1 5 2 14" xfId="46117"/>
    <cellStyle name="樣式 1 5 2 2" xfId="46118"/>
    <cellStyle name="樣式 1 5 2 2 10" xfId="46119"/>
    <cellStyle name="樣式 1 5 2 2 10 2" xfId="46120"/>
    <cellStyle name="樣式 1 5 2 2 10 2 2" xfId="46121"/>
    <cellStyle name="樣式 1 5 2 2 10 3" xfId="46122"/>
    <cellStyle name="樣式 1 5 2 2 10 3 2" xfId="46123"/>
    <cellStyle name="樣式 1 5 2 2 10 4" xfId="46124"/>
    <cellStyle name="樣式 1 5 2 2 11" xfId="46125"/>
    <cellStyle name="樣式 1 5 2 2 11 2" xfId="46126"/>
    <cellStyle name="樣式 1 5 2 2 11 2 2" xfId="46127"/>
    <cellStyle name="樣式 1 5 2 2 11 3" xfId="46128"/>
    <cellStyle name="樣式 1 5 2 2 12" xfId="46129"/>
    <cellStyle name="樣式 1 5 2 2 12 2" xfId="46130"/>
    <cellStyle name="樣式 1 5 2 2 13" xfId="46131"/>
    <cellStyle name="樣式 1 5 2 2 2" xfId="46132"/>
    <cellStyle name="樣式 1 5 2 2 2 2" xfId="46133"/>
    <cellStyle name="樣式 1 5 2 2 2 2 2" xfId="46134"/>
    <cellStyle name="樣式 1 5 2 2 2 2 2 2" xfId="46135"/>
    <cellStyle name="樣式 1 5 2 2 2 2 2 2 2" xfId="46136"/>
    <cellStyle name="樣式 1 5 2 2 2 2 2 2 2 2" xfId="46137"/>
    <cellStyle name="樣式 1 5 2 2 2 2 2 2 3" xfId="46138"/>
    <cellStyle name="樣式 1 5 2 2 2 2 2 3" xfId="46139"/>
    <cellStyle name="樣式 1 5 2 2 2 2 2 3 2" xfId="46140"/>
    <cellStyle name="樣式 1 5 2 2 2 2 2 4" xfId="46141"/>
    <cellStyle name="樣式 1 5 2 2 2 2 3" xfId="46142"/>
    <cellStyle name="樣式 1 5 2 2 2 2 3 2" xfId="46143"/>
    <cellStyle name="樣式 1 5 2 2 2 2 3 2 2" xfId="46144"/>
    <cellStyle name="樣式 1 5 2 2 2 2 3 3" xfId="46145"/>
    <cellStyle name="樣式 1 5 2 2 2 2 4" xfId="46146"/>
    <cellStyle name="樣式 1 5 2 2 2 2 4 2" xfId="46147"/>
    <cellStyle name="樣式 1 5 2 2 2 2 5" xfId="46148"/>
    <cellStyle name="樣式 1 5 2 2 2 3" xfId="46149"/>
    <cellStyle name="樣式 1 5 2 2 2 3 2" xfId="46150"/>
    <cellStyle name="樣式 1 5 2 2 2 3 2 2" xfId="46151"/>
    <cellStyle name="樣式 1 5 2 2 2 3 2 2 2" xfId="46152"/>
    <cellStyle name="樣式 1 5 2 2 2 3 2 3" xfId="46153"/>
    <cellStyle name="樣式 1 5 2 2 2 3 3" xfId="46154"/>
    <cellStyle name="樣式 1 5 2 2 2 3 3 2" xfId="46155"/>
    <cellStyle name="樣式 1 5 2 2 2 3 4" xfId="46156"/>
    <cellStyle name="樣式 1 5 2 2 2 4" xfId="46157"/>
    <cellStyle name="樣式 1 5 2 2 2 4 2" xfId="46158"/>
    <cellStyle name="樣式 1 5 2 2 2 4 2 2" xfId="46159"/>
    <cellStyle name="樣式 1 5 2 2 2 4 3" xfId="46160"/>
    <cellStyle name="樣式 1 5 2 2 2 5" xfId="46161"/>
    <cellStyle name="樣式 1 5 2 2 2 5 2" xfId="46162"/>
    <cellStyle name="樣式 1 5 2 2 2 6" xfId="46163"/>
    <cellStyle name="樣式 1 5 2 2 3" xfId="46164"/>
    <cellStyle name="樣式 1 5 2 2 3 2" xfId="46165"/>
    <cellStyle name="樣式 1 5 2 2 3 2 2" xfId="46166"/>
    <cellStyle name="樣式 1 5 2 2 3 2 2 2" xfId="46167"/>
    <cellStyle name="樣式 1 5 2 2 3 2 2 2 2" xfId="46168"/>
    <cellStyle name="樣式 1 5 2 2 3 2 2 2 2 2" xfId="46169"/>
    <cellStyle name="樣式 1 5 2 2 3 2 2 2 3" xfId="46170"/>
    <cellStyle name="樣式 1 5 2 2 3 2 2 3" xfId="46171"/>
    <cellStyle name="樣式 1 5 2 2 3 2 2 3 2" xfId="46172"/>
    <cellStyle name="樣式 1 5 2 2 3 2 2 4" xfId="46173"/>
    <cellStyle name="樣式 1 5 2 2 3 2 3" xfId="46174"/>
    <cellStyle name="樣式 1 5 2 2 3 2 3 2" xfId="46175"/>
    <cellStyle name="樣式 1 5 2 2 3 2 3 2 2" xfId="46176"/>
    <cellStyle name="樣式 1 5 2 2 3 2 3 3" xfId="46177"/>
    <cellStyle name="樣式 1 5 2 2 3 2 4" xfId="46178"/>
    <cellStyle name="樣式 1 5 2 2 3 2 4 2" xfId="46179"/>
    <cellStyle name="樣式 1 5 2 2 3 2 5" xfId="46180"/>
    <cellStyle name="樣式 1 5 2 2 3 3" xfId="46181"/>
    <cellStyle name="樣式 1 5 2 2 3 3 2" xfId="46182"/>
    <cellStyle name="樣式 1 5 2 2 3 3 2 2" xfId="46183"/>
    <cellStyle name="樣式 1 5 2 2 3 3 2 2 2" xfId="46184"/>
    <cellStyle name="樣式 1 5 2 2 3 3 2 3" xfId="46185"/>
    <cellStyle name="樣式 1 5 2 2 3 3 3" xfId="46186"/>
    <cellStyle name="樣式 1 5 2 2 3 3 3 2" xfId="46187"/>
    <cellStyle name="樣式 1 5 2 2 3 3 4" xfId="46188"/>
    <cellStyle name="樣式 1 5 2 2 3 4" xfId="46189"/>
    <cellStyle name="樣式 1 5 2 2 3 4 2" xfId="46190"/>
    <cellStyle name="樣式 1 5 2 2 3 4 2 2" xfId="46191"/>
    <cellStyle name="樣式 1 5 2 2 3 4 3" xfId="46192"/>
    <cellStyle name="樣式 1 5 2 2 3 5" xfId="46193"/>
    <cellStyle name="樣式 1 5 2 2 3 5 2" xfId="46194"/>
    <cellStyle name="樣式 1 5 2 2 3 6" xfId="46195"/>
    <cellStyle name="樣式 1 5 2 2 4" xfId="46196"/>
    <cellStyle name="樣式 1 5 2 2 4 2" xfId="46197"/>
    <cellStyle name="樣式 1 5 2 2 4 2 2" xfId="46198"/>
    <cellStyle name="樣式 1 5 2 2 4 2 2 2" xfId="46199"/>
    <cellStyle name="樣式 1 5 2 2 4 2 2 2 2" xfId="46200"/>
    <cellStyle name="樣式 1 5 2 2 4 2 2 3" xfId="46201"/>
    <cellStyle name="樣式 1 5 2 2 4 2 3" xfId="46202"/>
    <cellStyle name="樣式 1 5 2 2 4 2 3 2" xfId="46203"/>
    <cellStyle name="樣式 1 5 2 2 4 2 4" xfId="46204"/>
    <cellStyle name="樣式 1 5 2 2 4 3" xfId="46205"/>
    <cellStyle name="樣式 1 5 2 2 4 3 2" xfId="46206"/>
    <cellStyle name="樣式 1 5 2 2 4 3 2 2" xfId="46207"/>
    <cellStyle name="樣式 1 5 2 2 4 3 3" xfId="46208"/>
    <cellStyle name="樣式 1 5 2 2 4 4" xfId="46209"/>
    <cellStyle name="樣式 1 5 2 2 4 4 2" xfId="46210"/>
    <cellStyle name="樣式 1 5 2 2 4 5" xfId="46211"/>
    <cellStyle name="樣式 1 5 2 2 5" xfId="46212"/>
    <cellStyle name="樣式 1 5 2 2 5 2" xfId="46213"/>
    <cellStyle name="樣式 1 5 2 2 5 2 2" xfId="46214"/>
    <cellStyle name="樣式 1 5 2 2 5 2 2 2" xfId="46215"/>
    <cellStyle name="樣式 1 5 2 2 5 2 3" xfId="46216"/>
    <cellStyle name="樣式 1 5 2 2 5 3" xfId="46217"/>
    <cellStyle name="樣式 1 5 2 2 5 3 2" xfId="46218"/>
    <cellStyle name="樣式 1 5 2 2 5 4" xfId="46219"/>
    <cellStyle name="樣式 1 5 2 2 6" xfId="46220"/>
    <cellStyle name="樣式 1 5 2 2 6 2" xfId="46221"/>
    <cellStyle name="樣式 1 5 2 2 6 2 2" xfId="46222"/>
    <cellStyle name="樣式 1 5 2 2 6 3" xfId="46223"/>
    <cellStyle name="樣式 1 5 2 2 7" xfId="46224"/>
    <cellStyle name="樣式 1 5 2 2 7 2" xfId="46225"/>
    <cellStyle name="樣式 1 5 2 2 8" xfId="46226"/>
    <cellStyle name="樣式 1 5 2 2 9" xfId="46227"/>
    <cellStyle name="樣式 1 5 2 3" xfId="46228"/>
    <cellStyle name="樣式 1 5 2 3 2" xfId="46229"/>
    <cellStyle name="樣式 1 5 2 3 2 2" xfId="46230"/>
    <cellStyle name="樣式 1 5 2 3 2 2 2" xfId="46231"/>
    <cellStyle name="樣式 1 5 2 3 2 2 2 2" xfId="46232"/>
    <cellStyle name="樣式 1 5 2 3 2 2 2 2 2" xfId="46233"/>
    <cellStyle name="樣式 1 5 2 3 2 2 2 2 2 2" xfId="46234"/>
    <cellStyle name="樣式 1 5 2 3 2 2 2 2 3" xfId="46235"/>
    <cellStyle name="樣式 1 5 2 3 2 2 2 3" xfId="46236"/>
    <cellStyle name="樣式 1 5 2 3 2 2 2 3 2" xfId="46237"/>
    <cellStyle name="樣式 1 5 2 3 2 2 2 4" xfId="46238"/>
    <cellStyle name="樣式 1 5 2 3 2 2 3" xfId="46239"/>
    <cellStyle name="樣式 1 5 2 3 2 2 3 2" xfId="46240"/>
    <cellStyle name="樣式 1 5 2 3 2 2 3 2 2" xfId="46241"/>
    <cellStyle name="樣式 1 5 2 3 2 2 3 3" xfId="46242"/>
    <cellStyle name="樣式 1 5 2 3 2 2 4" xfId="46243"/>
    <cellStyle name="樣式 1 5 2 3 2 2 4 2" xfId="46244"/>
    <cellStyle name="樣式 1 5 2 3 2 2 5" xfId="46245"/>
    <cellStyle name="樣式 1 5 2 3 2 3" xfId="46246"/>
    <cellStyle name="樣式 1 5 2 3 2 3 2" xfId="46247"/>
    <cellStyle name="樣式 1 5 2 3 2 3 2 2" xfId="46248"/>
    <cellStyle name="樣式 1 5 2 3 2 3 2 2 2" xfId="46249"/>
    <cellStyle name="樣式 1 5 2 3 2 3 2 3" xfId="46250"/>
    <cellStyle name="樣式 1 5 2 3 2 3 3" xfId="46251"/>
    <cellStyle name="樣式 1 5 2 3 2 3 3 2" xfId="46252"/>
    <cellStyle name="樣式 1 5 2 3 2 3 4" xfId="46253"/>
    <cellStyle name="樣式 1 5 2 3 2 4" xfId="46254"/>
    <cellStyle name="樣式 1 5 2 3 2 4 2" xfId="46255"/>
    <cellStyle name="樣式 1 5 2 3 2 4 2 2" xfId="46256"/>
    <cellStyle name="樣式 1 5 2 3 2 4 3" xfId="46257"/>
    <cellStyle name="樣式 1 5 2 3 2 5" xfId="46258"/>
    <cellStyle name="樣式 1 5 2 3 2 5 2" xfId="46259"/>
    <cellStyle name="樣式 1 5 2 3 2 6" xfId="46260"/>
    <cellStyle name="樣式 1 5 2 3 3" xfId="46261"/>
    <cellStyle name="樣式 1 5 2 3 3 2" xfId="46262"/>
    <cellStyle name="樣式 1 5 2 3 3 2 2" xfId="46263"/>
    <cellStyle name="樣式 1 5 2 3 3 2 2 2" xfId="46264"/>
    <cellStyle name="樣式 1 5 2 3 3 2 2 2 2" xfId="46265"/>
    <cellStyle name="樣式 1 5 2 3 3 2 2 2 2 2" xfId="46266"/>
    <cellStyle name="樣式 1 5 2 3 3 2 2 2 3" xfId="46267"/>
    <cellStyle name="樣式 1 5 2 3 3 2 2 3" xfId="46268"/>
    <cellStyle name="樣式 1 5 2 3 3 2 2 3 2" xfId="46269"/>
    <cellStyle name="樣式 1 5 2 3 3 2 2 4" xfId="46270"/>
    <cellStyle name="樣式 1 5 2 3 3 2 3" xfId="46271"/>
    <cellStyle name="樣式 1 5 2 3 3 2 3 2" xfId="46272"/>
    <cellStyle name="樣式 1 5 2 3 3 2 3 2 2" xfId="46273"/>
    <cellStyle name="樣式 1 5 2 3 3 2 3 3" xfId="46274"/>
    <cellStyle name="樣式 1 5 2 3 3 2 4" xfId="46275"/>
    <cellStyle name="樣式 1 5 2 3 3 2 4 2" xfId="46276"/>
    <cellStyle name="樣式 1 5 2 3 3 2 5" xfId="46277"/>
    <cellStyle name="樣式 1 5 2 3 3 3" xfId="46278"/>
    <cellStyle name="樣式 1 5 2 3 3 3 2" xfId="46279"/>
    <cellStyle name="樣式 1 5 2 3 3 3 2 2" xfId="46280"/>
    <cellStyle name="樣式 1 5 2 3 3 3 2 2 2" xfId="46281"/>
    <cellStyle name="樣式 1 5 2 3 3 3 2 3" xfId="46282"/>
    <cellStyle name="樣式 1 5 2 3 3 3 3" xfId="46283"/>
    <cellStyle name="樣式 1 5 2 3 3 3 3 2" xfId="46284"/>
    <cellStyle name="樣式 1 5 2 3 3 3 4" xfId="46285"/>
    <cellStyle name="樣式 1 5 2 3 3 4" xfId="46286"/>
    <cellStyle name="樣式 1 5 2 3 3 4 2" xfId="46287"/>
    <cellStyle name="樣式 1 5 2 3 3 4 2 2" xfId="46288"/>
    <cellStyle name="樣式 1 5 2 3 3 4 3" xfId="46289"/>
    <cellStyle name="樣式 1 5 2 3 3 5" xfId="46290"/>
    <cellStyle name="樣式 1 5 2 3 3 5 2" xfId="46291"/>
    <cellStyle name="樣式 1 5 2 3 3 6" xfId="46292"/>
    <cellStyle name="樣式 1 5 2 3 4" xfId="46293"/>
    <cellStyle name="樣式 1 5 2 3 4 2" xfId="46294"/>
    <cellStyle name="樣式 1 5 2 3 4 2 2" xfId="46295"/>
    <cellStyle name="樣式 1 5 2 3 4 2 2 2" xfId="46296"/>
    <cellStyle name="樣式 1 5 2 3 4 2 2 2 2" xfId="46297"/>
    <cellStyle name="樣式 1 5 2 3 4 2 2 3" xfId="46298"/>
    <cellStyle name="樣式 1 5 2 3 4 2 3" xfId="46299"/>
    <cellStyle name="樣式 1 5 2 3 4 2 3 2" xfId="46300"/>
    <cellStyle name="樣式 1 5 2 3 4 2 4" xfId="46301"/>
    <cellStyle name="樣式 1 5 2 3 4 3" xfId="46302"/>
    <cellStyle name="樣式 1 5 2 3 4 3 2" xfId="46303"/>
    <cellStyle name="樣式 1 5 2 3 4 3 2 2" xfId="46304"/>
    <cellStyle name="樣式 1 5 2 3 4 3 3" xfId="46305"/>
    <cellStyle name="樣式 1 5 2 3 4 4" xfId="46306"/>
    <cellStyle name="樣式 1 5 2 3 4 4 2" xfId="46307"/>
    <cellStyle name="樣式 1 5 2 3 4 5" xfId="46308"/>
    <cellStyle name="樣式 1 5 2 3 5" xfId="46309"/>
    <cellStyle name="樣式 1 5 2 3 5 2" xfId="46310"/>
    <cellStyle name="樣式 1 5 2 3 5 2 2" xfId="46311"/>
    <cellStyle name="樣式 1 5 2 3 5 2 2 2" xfId="46312"/>
    <cellStyle name="樣式 1 5 2 3 5 2 3" xfId="46313"/>
    <cellStyle name="樣式 1 5 2 3 5 3" xfId="46314"/>
    <cellStyle name="樣式 1 5 2 3 5 3 2" xfId="46315"/>
    <cellStyle name="樣式 1 5 2 3 5 4" xfId="46316"/>
    <cellStyle name="樣式 1 5 2 3 6" xfId="46317"/>
    <cellStyle name="樣式 1 5 2 3 6 2" xfId="46318"/>
    <cellStyle name="樣式 1 5 2 3 6 2 2" xfId="46319"/>
    <cellStyle name="樣式 1 5 2 3 6 3" xfId="46320"/>
    <cellStyle name="樣式 1 5 2 3 7" xfId="46321"/>
    <cellStyle name="樣式 1 5 2 3 7 2" xfId="46322"/>
    <cellStyle name="樣式 1 5 2 3 8" xfId="46323"/>
    <cellStyle name="樣式 1 5 2 4" xfId="46324"/>
    <cellStyle name="樣式 1 5 2 4 2" xfId="46325"/>
    <cellStyle name="樣式 1 5 2 4 2 2" xfId="46326"/>
    <cellStyle name="樣式 1 5 2 4 2 2 2" xfId="46327"/>
    <cellStyle name="樣式 1 5 2 4 2 2 2 2" xfId="46328"/>
    <cellStyle name="樣式 1 5 2 4 2 2 2 2 2" xfId="46329"/>
    <cellStyle name="樣式 1 5 2 4 2 2 2 3" xfId="46330"/>
    <cellStyle name="樣式 1 5 2 4 2 2 3" xfId="46331"/>
    <cellStyle name="樣式 1 5 2 4 2 2 3 2" xfId="46332"/>
    <cellStyle name="樣式 1 5 2 4 2 2 4" xfId="46333"/>
    <cellStyle name="樣式 1 5 2 4 2 3" xfId="46334"/>
    <cellStyle name="樣式 1 5 2 4 2 3 2" xfId="46335"/>
    <cellStyle name="樣式 1 5 2 4 2 3 2 2" xfId="46336"/>
    <cellStyle name="樣式 1 5 2 4 2 3 3" xfId="46337"/>
    <cellStyle name="樣式 1 5 2 4 2 4" xfId="46338"/>
    <cellStyle name="樣式 1 5 2 4 2 4 2" xfId="46339"/>
    <cellStyle name="樣式 1 5 2 4 2 5" xfId="46340"/>
    <cellStyle name="樣式 1 5 2 4 3" xfId="46341"/>
    <cellStyle name="樣式 1 5 2 4 3 2" xfId="46342"/>
    <cellStyle name="樣式 1 5 2 4 3 2 2" xfId="46343"/>
    <cellStyle name="樣式 1 5 2 4 3 2 2 2" xfId="46344"/>
    <cellStyle name="樣式 1 5 2 4 3 2 3" xfId="46345"/>
    <cellStyle name="樣式 1 5 2 4 3 3" xfId="46346"/>
    <cellStyle name="樣式 1 5 2 4 3 3 2" xfId="46347"/>
    <cellStyle name="樣式 1 5 2 4 3 4" xfId="46348"/>
    <cellStyle name="樣式 1 5 2 4 4" xfId="46349"/>
    <cellStyle name="樣式 1 5 2 4 4 2" xfId="46350"/>
    <cellStyle name="樣式 1 5 2 4 4 2 2" xfId="46351"/>
    <cellStyle name="樣式 1 5 2 4 4 3" xfId="46352"/>
    <cellStyle name="樣式 1 5 2 4 5" xfId="46353"/>
    <cellStyle name="樣式 1 5 2 4 5 2" xfId="46354"/>
    <cellStyle name="樣式 1 5 2 4 6" xfId="46355"/>
    <cellStyle name="樣式 1 5 2 5" xfId="46356"/>
    <cellStyle name="樣式 1 5 2 5 2" xfId="46357"/>
    <cellStyle name="樣式 1 5 2 5 2 2" xfId="46358"/>
    <cellStyle name="樣式 1 5 2 5 2 2 2" xfId="46359"/>
    <cellStyle name="樣式 1 5 2 5 2 2 2 2" xfId="46360"/>
    <cellStyle name="樣式 1 5 2 5 2 2 2 2 2" xfId="46361"/>
    <cellStyle name="樣式 1 5 2 5 2 2 2 3" xfId="46362"/>
    <cellStyle name="樣式 1 5 2 5 2 2 3" xfId="46363"/>
    <cellStyle name="樣式 1 5 2 5 2 2 3 2" xfId="46364"/>
    <cellStyle name="樣式 1 5 2 5 2 2 4" xfId="46365"/>
    <cellStyle name="樣式 1 5 2 5 2 3" xfId="46366"/>
    <cellStyle name="樣式 1 5 2 5 2 3 2" xfId="46367"/>
    <cellStyle name="樣式 1 5 2 5 2 3 2 2" xfId="46368"/>
    <cellStyle name="樣式 1 5 2 5 2 3 3" xfId="46369"/>
    <cellStyle name="樣式 1 5 2 5 2 4" xfId="46370"/>
    <cellStyle name="樣式 1 5 2 5 2 4 2" xfId="46371"/>
    <cellStyle name="樣式 1 5 2 5 2 5" xfId="46372"/>
    <cellStyle name="樣式 1 5 2 5 3" xfId="46373"/>
    <cellStyle name="樣式 1 5 2 5 3 2" xfId="46374"/>
    <cellStyle name="樣式 1 5 2 5 3 2 2" xfId="46375"/>
    <cellStyle name="樣式 1 5 2 5 3 2 2 2" xfId="46376"/>
    <cellStyle name="樣式 1 5 2 5 3 2 3" xfId="46377"/>
    <cellStyle name="樣式 1 5 2 5 3 3" xfId="46378"/>
    <cellStyle name="樣式 1 5 2 5 3 3 2" xfId="46379"/>
    <cellStyle name="樣式 1 5 2 5 3 4" xfId="46380"/>
    <cellStyle name="樣式 1 5 2 5 4" xfId="46381"/>
    <cellStyle name="樣式 1 5 2 5 4 2" xfId="46382"/>
    <cellStyle name="樣式 1 5 2 5 4 2 2" xfId="46383"/>
    <cellStyle name="樣式 1 5 2 5 4 3" xfId="46384"/>
    <cellStyle name="樣式 1 5 2 5 5" xfId="46385"/>
    <cellStyle name="樣式 1 5 2 5 5 2" xfId="46386"/>
    <cellStyle name="樣式 1 5 2 5 6" xfId="46387"/>
    <cellStyle name="樣式 1 5 2 6" xfId="46388"/>
    <cellStyle name="樣式 1 5 2 6 2" xfId="46389"/>
    <cellStyle name="樣式 1 5 2 6 2 2" xfId="46390"/>
    <cellStyle name="樣式 1 5 2 6 2 2 2" xfId="46391"/>
    <cellStyle name="樣式 1 5 2 6 2 2 2 2" xfId="46392"/>
    <cellStyle name="樣式 1 5 2 6 2 2 3" xfId="46393"/>
    <cellStyle name="樣式 1 5 2 6 2 3" xfId="46394"/>
    <cellStyle name="樣式 1 5 2 6 2 3 2" xfId="46395"/>
    <cellStyle name="樣式 1 5 2 6 2 4" xfId="46396"/>
    <cellStyle name="樣式 1 5 2 6 3" xfId="46397"/>
    <cellStyle name="樣式 1 5 2 6 3 2" xfId="46398"/>
    <cellStyle name="樣式 1 5 2 6 3 2 2" xfId="46399"/>
    <cellStyle name="樣式 1 5 2 6 3 3" xfId="46400"/>
    <cellStyle name="樣式 1 5 2 6 4" xfId="46401"/>
    <cellStyle name="樣式 1 5 2 6 4 2" xfId="46402"/>
    <cellStyle name="樣式 1 5 2 6 5" xfId="46403"/>
    <cellStyle name="樣式 1 5 2 7" xfId="46404"/>
    <cellStyle name="樣式 1 5 2 7 2" xfId="46405"/>
    <cellStyle name="樣式 1 5 2 7 2 2" xfId="46406"/>
    <cellStyle name="樣式 1 5 2 7 2 2 2" xfId="46407"/>
    <cellStyle name="樣式 1 5 2 7 2 3" xfId="46408"/>
    <cellStyle name="樣式 1 5 2 7 3" xfId="46409"/>
    <cellStyle name="樣式 1 5 2 7 3 2" xfId="46410"/>
    <cellStyle name="樣式 1 5 2 7 4" xfId="46411"/>
    <cellStyle name="樣式 1 5 2 8" xfId="46412"/>
    <cellStyle name="樣式 1 5 2 8 2" xfId="46413"/>
    <cellStyle name="樣式 1 5 2 8 2 2" xfId="46414"/>
    <cellStyle name="樣式 1 5 2 8 3" xfId="46415"/>
    <cellStyle name="樣式 1 5 2 9" xfId="46416"/>
    <cellStyle name="樣式 1 5 2 9 2" xfId="46417"/>
    <cellStyle name="樣式 1 5 3" xfId="46418"/>
    <cellStyle name="樣式 1 5 3 10" xfId="46419"/>
    <cellStyle name="樣式 1 5 3 10 2" xfId="46420"/>
    <cellStyle name="樣式 1 5 3 10 2 2" xfId="46421"/>
    <cellStyle name="樣式 1 5 3 10 3" xfId="46422"/>
    <cellStyle name="樣式 1 5 3 10 3 2" xfId="46423"/>
    <cellStyle name="樣式 1 5 3 10 4" xfId="46424"/>
    <cellStyle name="樣式 1 5 3 11" xfId="46425"/>
    <cellStyle name="樣式 1 5 3 11 2" xfId="46426"/>
    <cellStyle name="樣式 1 5 3 11 2 2" xfId="46427"/>
    <cellStyle name="樣式 1 5 3 11 3" xfId="46428"/>
    <cellStyle name="樣式 1 5 3 12" xfId="46429"/>
    <cellStyle name="樣式 1 5 3 12 2" xfId="46430"/>
    <cellStyle name="樣式 1 5 3 13" xfId="46431"/>
    <cellStyle name="樣式 1 5 3 2" xfId="46432"/>
    <cellStyle name="樣式 1 5 3 2 2" xfId="46433"/>
    <cellStyle name="樣式 1 5 3 2 2 2" xfId="46434"/>
    <cellStyle name="樣式 1 5 3 2 2 2 2" xfId="46435"/>
    <cellStyle name="樣式 1 5 3 2 2 2 2 2" xfId="46436"/>
    <cellStyle name="樣式 1 5 3 2 2 2 2 2 2" xfId="46437"/>
    <cellStyle name="樣式 1 5 3 2 2 2 2 3" xfId="46438"/>
    <cellStyle name="樣式 1 5 3 2 2 2 3" xfId="46439"/>
    <cellStyle name="樣式 1 5 3 2 2 2 3 2" xfId="46440"/>
    <cellStyle name="樣式 1 5 3 2 2 2 4" xfId="46441"/>
    <cellStyle name="樣式 1 5 3 2 2 3" xfId="46442"/>
    <cellStyle name="樣式 1 5 3 2 2 3 2" xfId="46443"/>
    <cellStyle name="樣式 1 5 3 2 2 3 2 2" xfId="46444"/>
    <cellStyle name="樣式 1 5 3 2 2 3 3" xfId="46445"/>
    <cellStyle name="樣式 1 5 3 2 2 4" xfId="46446"/>
    <cellStyle name="樣式 1 5 3 2 2 4 2" xfId="46447"/>
    <cellStyle name="樣式 1 5 3 2 2 5" xfId="46448"/>
    <cellStyle name="樣式 1 5 3 2 3" xfId="46449"/>
    <cellStyle name="樣式 1 5 3 2 3 2" xfId="46450"/>
    <cellStyle name="樣式 1 5 3 2 3 2 2" xfId="46451"/>
    <cellStyle name="樣式 1 5 3 2 3 2 2 2" xfId="46452"/>
    <cellStyle name="樣式 1 5 3 2 3 2 3" xfId="46453"/>
    <cellStyle name="樣式 1 5 3 2 3 3" xfId="46454"/>
    <cellStyle name="樣式 1 5 3 2 3 3 2" xfId="46455"/>
    <cellStyle name="樣式 1 5 3 2 3 4" xfId="46456"/>
    <cellStyle name="樣式 1 5 3 2 4" xfId="46457"/>
    <cellStyle name="樣式 1 5 3 2 4 2" xfId="46458"/>
    <cellStyle name="樣式 1 5 3 2 4 2 2" xfId="46459"/>
    <cellStyle name="樣式 1 5 3 2 4 3" xfId="46460"/>
    <cellStyle name="樣式 1 5 3 2 5" xfId="46461"/>
    <cellStyle name="樣式 1 5 3 2 5 2" xfId="46462"/>
    <cellStyle name="樣式 1 5 3 2 6" xfId="46463"/>
    <cellStyle name="樣式 1 5 3 3" xfId="46464"/>
    <cellStyle name="樣式 1 5 3 3 2" xfId="46465"/>
    <cellStyle name="樣式 1 5 3 3 2 2" xfId="46466"/>
    <cellStyle name="樣式 1 5 3 3 2 2 2" xfId="46467"/>
    <cellStyle name="樣式 1 5 3 3 2 2 2 2" xfId="46468"/>
    <cellStyle name="樣式 1 5 3 3 2 2 2 2 2" xfId="46469"/>
    <cellStyle name="樣式 1 5 3 3 2 2 2 3" xfId="46470"/>
    <cellStyle name="樣式 1 5 3 3 2 2 3" xfId="46471"/>
    <cellStyle name="樣式 1 5 3 3 2 2 3 2" xfId="46472"/>
    <cellStyle name="樣式 1 5 3 3 2 2 4" xfId="46473"/>
    <cellStyle name="樣式 1 5 3 3 2 3" xfId="46474"/>
    <cellStyle name="樣式 1 5 3 3 2 3 2" xfId="46475"/>
    <cellStyle name="樣式 1 5 3 3 2 3 2 2" xfId="46476"/>
    <cellStyle name="樣式 1 5 3 3 2 3 3" xfId="46477"/>
    <cellStyle name="樣式 1 5 3 3 2 4" xfId="46478"/>
    <cellStyle name="樣式 1 5 3 3 2 4 2" xfId="46479"/>
    <cellStyle name="樣式 1 5 3 3 2 5" xfId="46480"/>
    <cellStyle name="樣式 1 5 3 3 3" xfId="46481"/>
    <cellStyle name="樣式 1 5 3 3 3 2" xfId="46482"/>
    <cellStyle name="樣式 1 5 3 3 3 2 2" xfId="46483"/>
    <cellStyle name="樣式 1 5 3 3 3 2 2 2" xfId="46484"/>
    <cellStyle name="樣式 1 5 3 3 3 2 3" xfId="46485"/>
    <cellStyle name="樣式 1 5 3 3 3 3" xfId="46486"/>
    <cellStyle name="樣式 1 5 3 3 3 3 2" xfId="46487"/>
    <cellStyle name="樣式 1 5 3 3 3 4" xfId="46488"/>
    <cellStyle name="樣式 1 5 3 3 4" xfId="46489"/>
    <cellStyle name="樣式 1 5 3 3 4 2" xfId="46490"/>
    <cellStyle name="樣式 1 5 3 3 4 2 2" xfId="46491"/>
    <cellStyle name="樣式 1 5 3 3 4 3" xfId="46492"/>
    <cellStyle name="樣式 1 5 3 3 5" xfId="46493"/>
    <cellStyle name="樣式 1 5 3 3 5 2" xfId="46494"/>
    <cellStyle name="樣式 1 5 3 3 6" xfId="46495"/>
    <cellStyle name="樣式 1 5 3 4" xfId="46496"/>
    <cellStyle name="樣式 1 5 3 4 2" xfId="46497"/>
    <cellStyle name="樣式 1 5 3 4 2 2" xfId="46498"/>
    <cellStyle name="樣式 1 5 3 4 2 2 2" xfId="46499"/>
    <cellStyle name="樣式 1 5 3 4 2 2 2 2" xfId="46500"/>
    <cellStyle name="樣式 1 5 3 4 2 2 3" xfId="46501"/>
    <cellStyle name="樣式 1 5 3 4 2 3" xfId="46502"/>
    <cellStyle name="樣式 1 5 3 4 2 3 2" xfId="46503"/>
    <cellStyle name="樣式 1 5 3 4 2 4" xfId="46504"/>
    <cellStyle name="樣式 1 5 3 4 3" xfId="46505"/>
    <cellStyle name="樣式 1 5 3 4 3 2" xfId="46506"/>
    <cellStyle name="樣式 1 5 3 4 3 2 2" xfId="46507"/>
    <cellStyle name="樣式 1 5 3 4 3 3" xfId="46508"/>
    <cellStyle name="樣式 1 5 3 4 4" xfId="46509"/>
    <cellStyle name="樣式 1 5 3 4 4 2" xfId="46510"/>
    <cellStyle name="樣式 1 5 3 4 5" xfId="46511"/>
    <cellStyle name="樣式 1 5 3 5" xfId="46512"/>
    <cellStyle name="樣式 1 5 3 5 2" xfId="46513"/>
    <cellStyle name="樣式 1 5 3 5 2 2" xfId="46514"/>
    <cellStyle name="樣式 1 5 3 5 2 2 2" xfId="46515"/>
    <cellStyle name="樣式 1 5 3 5 2 3" xfId="46516"/>
    <cellStyle name="樣式 1 5 3 5 3" xfId="46517"/>
    <cellStyle name="樣式 1 5 3 5 3 2" xfId="46518"/>
    <cellStyle name="樣式 1 5 3 5 4" xfId="46519"/>
    <cellStyle name="樣式 1 5 3 6" xfId="46520"/>
    <cellStyle name="樣式 1 5 3 6 2" xfId="46521"/>
    <cellStyle name="樣式 1 5 3 6 2 2" xfId="46522"/>
    <cellStyle name="樣式 1 5 3 6 3" xfId="46523"/>
    <cellStyle name="樣式 1 5 3 7" xfId="46524"/>
    <cellStyle name="樣式 1 5 3 7 2" xfId="46525"/>
    <cellStyle name="樣式 1 5 3 8" xfId="46526"/>
    <cellStyle name="樣式 1 5 3 9" xfId="46527"/>
    <cellStyle name="樣式 1 5 4" xfId="46528"/>
    <cellStyle name="樣式 1 5 4 2" xfId="46529"/>
    <cellStyle name="樣式 1 5 4 2 2" xfId="46530"/>
    <cellStyle name="樣式 1 5 4 2 2 2" xfId="46531"/>
    <cellStyle name="樣式 1 5 4 2 2 2 2" xfId="46532"/>
    <cellStyle name="樣式 1 5 4 2 2 2 2 2" xfId="46533"/>
    <cellStyle name="樣式 1 5 4 2 2 2 2 2 2" xfId="46534"/>
    <cellStyle name="樣式 1 5 4 2 2 2 2 3" xfId="46535"/>
    <cellStyle name="樣式 1 5 4 2 2 2 3" xfId="46536"/>
    <cellStyle name="樣式 1 5 4 2 2 2 3 2" xfId="46537"/>
    <cellStyle name="樣式 1 5 4 2 2 2 4" xfId="46538"/>
    <cellStyle name="樣式 1 5 4 2 2 3" xfId="46539"/>
    <cellStyle name="樣式 1 5 4 2 2 3 2" xfId="46540"/>
    <cellStyle name="樣式 1 5 4 2 2 3 2 2" xfId="46541"/>
    <cellStyle name="樣式 1 5 4 2 2 3 3" xfId="46542"/>
    <cellStyle name="樣式 1 5 4 2 2 4" xfId="46543"/>
    <cellStyle name="樣式 1 5 4 2 2 4 2" xfId="46544"/>
    <cellStyle name="樣式 1 5 4 2 2 5" xfId="46545"/>
    <cellStyle name="樣式 1 5 4 2 3" xfId="46546"/>
    <cellStyle name="樣式 1 5 4 2 3 2" xfId="46547"/>
    <cellStyle name="樣式 1 5 4 2 3 2 2" xfId="46548"/>
    <cellStyle name="樣式 1 5 4 2 3 2 2 2" xfId="46549"/>
    <cellStyle name="樣式 1 5 4 2 3 2 3" xfId="46550"/>
    <cellStyle name="樣式 1 5 4 2 3 3" xfId="46551"/>
    <cellStyle name="樣式 1 5 4 2 3 3 2" xfId="46552"/>
    <cellStyle name="樣式 1 5 4 2 3 4" xfId="46553"/>
    <cellStyle name="樣式 1 5 4 2 4" xfId="46554"/>
    <cellStyle name="樣式 1 5 4 2 4 2" xfId="46555"/>
    <cellStyle name="樣式 1 5 4 2 4 2 2" xfId="46556"/>
    <cellStyle name="樣式 1 5 4 2 4 3" xfId="46557"/>
    <cellStyle name="樣式 1 5 4 2 5" xfId="46558"/>
    <cellStyle name="樣式 1 5 4 2 5 2" xfId="46559"/>
    <cellStyle name="樣式 1 5 4 2 6" xfId="46560"/>
    <cellStyle name="樣式 1 5 4 3" xfId="46561"/>
    <cellStyle name="樣式 1 5 4 3 2" xfId="46562"/>
    <cellStyle name="樣式 1 5 4 3 2 2" xfId="46563"/>
    <cellStyle name="樣式 1 5 4 3 2 2 2" xfId="46564"/>
    <cellStyle name="樣式 1 5 4 3 2 2 2 2" xfId="46565"/>
    <cellStyle name="樣式 1 5 4 3 2 2 2 2 2" xfId="46566"/>
    <cellStyle name="樣式 1 5 4 3 2 2 2 3" xfId="46567"/>
    <cellStyle name="樣式 1 5 4 3 2 2 3" xfId="46568"/>
    <cellStyle name="樣式 1 5 4 3 2 2 3 2" xfId="46569"/>
    <cellStyle name="樣式 1 5 4 3 2 2 4" xfId="46570"/>
    <cellStyle name="樣式 1 5 4 3 2 3" xfId="46571"/>
    <cellStyle name="樣式 1 5 4 3 2 3 2" xfId="46572"/>
    <cellStyle name="樣式 1 5 4 3 2 3 2 2" xfId="46573"/>
    <cellStyle name="樣式 1 5 4 3 2 3 3" xfId="46574"/>
    <cellStyle name="樣式 1 5 4 3 2 4" xfId="46575"/>
    <cellStyle name="樣式 1 5 4 3 2 4 2" xfId="46576"/>
    <cellStyle name="樣式 1 5 4 3 2 5" xfId="46577"/>
    <cellStyle name="樣式 1 5 4 3 3" xfId="46578"/>
    <cellStyle name="樣式 1 5 4 3 3 2" xfId="46579"/>
    <cellStyle name="樣式 1 5 4 3 3 2 2" xfId="46580"/>
    <cellStyle name="樣式 1 5 4 3 3 2 2 2" xfId="46581"/>
    <cellStyle name="樣式 1 5 4 3 3 2 3" xfId="46582"/>
    <cellStyle name="樣式 1 5 4 3 3 3" xfId="46583"/>
    <cellStyle name="樣式 1 5 4 3 3 3 2" xfId="46584"/>
    <cellStyle name="樣式 1 5 4 3 3 4" xfId="46585"/>
    <cellStyle name="樣式 1 5 4 3 4" xfId="46586"/>
    <cellStyle name="樣式 1 5 4 3 4 2" xfId="46587"/>
    <cellStyle name="樣式 1 5 4 3 4 2 2" xfId="46588"/>
    <cellStyle name="樣式 1 5 4 3 4 3" xfId="46589"/>
    <cellStyle name="樣式 1 5 4 3 5" xfId="46590"/>
    <cellStyle name="樣式 1 5 4 3 5 2" xfId="46591"/>
    <cellStyle name="樣式 1 5 4 3 6" xfId="46592"/>
    <cellStyle name="樣式 1 5 4 4" xfId="46593"/>
    <cellStyle name="樣式 1 5 4 4 2" xfId="46594"/>
    <cellStyle name="樣式 1 5 4 4 2 2" xfId="46595"/>
    <cellStyle name="樣式 1 5 4 4 2 2 2" xfId="46596"/>
    <cellStyle name="樣式 1 5 4 4 2 2 2 2" xfId="46597"/>
    <cellStyle name="樣式 1 5 4 4 2 2 3" xfId="46598"/>
    <cellStyle name="樣式 1 5 4 4 2 3" xfId="46599"/>
    <cellStyle name="樣式 1 5 4 4 2 3 2" xfId="46600"/>
    <cellStyle name="樣式 1 5 4 4 2 4" xfId="46601"/>
    <cellStyle name="樣式 1 5 4 4 3" xfId="46602"/>
    <cellStyle name="樣式 1 5 4 4 3 2" xfId="46603"/>
    <cellStyle name="樣式 1 5 4 4 3 2 2" xfId="46604"/>
    <cellStyle name="樣式 1 5 4 4 3 3" xfId="46605"/>
    <cellStyle name="樣式 1 5 4 4 4" xfId="46606"/>
    <cellStyle name="樣式 1 5 4 4 4 2" xfId="46607"/>
    <cellStyle name="樣式 1 5 4 4 5" xfId="46608"/>
    <cellStyle name="樣式 1 5 4 5" xfId="46609"/>
    <cellStyle name="樣式 1 5 4 5 2" xfId="46610"/>
    <cellStyle name="樣式 1 5 4 5 2 2" xfId="46611"/>
    <cellStyle name="樣式 1 5 4 5 2 2 2" xfId="46612"/>
    <cellStyle name="樣式 1 5 4 5 2 3" xfId="46613"/>
    <cellStyle name="樣式 1 5 4 5 3" xfId="46614"/>
    <cellStyle name="樣式 1 5 4 5 3 2" xfId="46615"/>
    <cellStyle name="樣式 1 5 4 5 4" xfId="46616"/>
    <cellStyle name="樣式 1 5 4 6" xfId="46617"/>
    <cellStyle name="樣式 1 5 4 6 2" xfId="46618"/>
    <cellStyle name="樣式 1 5 4 6 2 2" xfId="46619"/>
    <cellStyle name="樣式 1 5 4 6 3" xfId="46620"/>
    <cellStyle name="樣式 1 5 4 7" xfId="46621"/>
    <cellStyle name="樣式 1 5 4 7 2" xfId="46622"/>
    <cellStyle name="樣式 1 5 4 8" xfId="46623"/>
    <cellStyle name="樣式 1 5 5" xfId="46624"/>
    <cellStyle name="樣式 1 5 5 2" xfId="46625"/>
    <cellStyle name="樣式 1 5 5 2 2" xfId="46626"/>
    <cellStyle name="樣式 1 5 5 2 2 2" xfId="46627"/>
    <cellStyle name="樣式 1 5 5 2 2 2 2" xfId="46628"/>
    <cellStyle name="樣式 1 5 5 2 2 2 2 2" xfId="46629"/>
    <cellStyle name="樣式 1 5 5 2 2 2 3" xfId="46630"/>
    <cellStyle name="樣式 1 5 5 2 2 3" xfId="46631"/>
    <cellStyle name="樣式 1 5 5 2 2 3 2" xfId="46632"/>
    <cellStyle name="樣式 1 5 5 2 2 4" xfId="46633"/>
    <cellStyle name="樣式 1 5 5 2 3" xfId="46634"/>
    <cellStyle name="樣式 1 5 5 2 3 2" xfId="46635"/>
    <cellStyle name="樣式 1 5 5 2 3 2 2" xfId="46636"/>
    <cellStyle name="樣式 1 5 5 2 3 3" xfId="46637"/>
    <cellStyle name="樣式 1 5 5 2 4" xfId="46638"/>
    <cellStyle name="樣式 1 5 5 2 4 2" xfId="46639"/>
    <cellStyle name="樣式 1 5 5 2 5" xfId="46640"/>
    <cellStyle name="樣式 1 5 5 3" xfId="46641"/>
    <cellStyle name="樣式 1 5 5 3 2" xfId="46642"/>
    <cellStyle name="樣式 1 5 5 3 2 2" xfId="46643"/>
    <cellStyle name="樣式 1 5 5 3 2 2 2" xfId="46644"/>
    <cellStyle name="樣式 1 5 5 3 2 3" xfId="46645"/>
    <cellStyle name="樣式 1 5 5 3 3" xfId="46646"/>
    <cellStyle name="樣式 1 5 5 3 3 2" xfId="46647"/>
    <cellStyle name="樣式 1 5 5 3 4" xfId="46648"/>
    <cellStyle name="樣式 1 5 5 4" xfId="46649"/>
    <cellStyle name="樣式 1 5 5 4 2" xfId="46650"/>
    <cellStyle name="樣式 1 5 5 4 2 2" xfId="46651"/>
    <cellStyle name="樣式 1 5 5 4 3" xfId="46652"/>
    <cellStyle name="樣式 1 5 5 5" xfId="46653"/>
    <cellStyle name="樣式 1 5 5 5 2" xfId="46654"/>
    <cellStyle name="樣式 1 5 5 6" xfId="46655"/>
    <cellStyle name="樣式 1 5 6" xfId="46656"/>
    <cellStyle name="樣式 1 5 6 2" xfId="46657"/>
    <cellStyle name="樣式 1 5 6 2 2" xfId="46658"/>
    <cellStyle name="樣式 1 5 6 2 2 2" xfId="46659"/>
    <cellStyle name="樣式 1 5 6 2 2 2 2" xfId="46660"/>
    <cellStyle name="樣式 1 5 6 2 2 2 2 2" xfId="46661"/>
    <cellStyle name="樣式 1 5 6 2 2 2 3" xfId="46662"/>
    <cellStyle name="樣式 1 5 6 2 2 3" xfId="46663"/>
    <cellStyle name="樣式 1 5 6 2 2 3 2" xfId="46664"/>
    <cellStyle name="樣式 1 5 6 2 2 4" xfId="46665"/>
    <cellStyle name="樣式 1 5 6 2 3" xfId="46666"/>
    <cellStyle name="樣式 1 5 6 2 3 2" xfId="46667"/>
    <cellStyle name="樣式 1 5 6 2 3 2 2" xfId="46668"/>
    <cellStyle name="樣式 1 5 6 2 3 3" xfId="46669"/>
    <cellStyle name="樣式 1 5 6 2 4" xfId="46670"/>
    <cellStyle name="樣式 1 5 6 2 4 2" xfId="46671"/>
    <cellStyle name="樣式 1 5 6 2 5" xfId="46672"/>
    <cellStyle name="樣式 1 5 6 3" xfId="46673"/>
    <cellStyle name="樣式 1 5 6 3 2" xfId="46674"/>
    <cellStyle name="樣式 1 5 6 3 2 2" xfId="46675"/>
    <cellStyle name="樣式 1 5 6 3 2 2 2" xfId="46676"/>
    <cellStyle name="樣式 1 5 6 3 2 3" xfId="46677"/>
    <cellStyle name="樣式 1 5 6 3 3" xfId="46678"/>
    <cellStyle name="樣式 1 5 6 3 3 2" xfId="46679"/>
    <cellStyle name="樣式 1 5 6 3 4" xfId="46680"/>
    <cellStyle name="樣式 1 5 6 4" xfId="46681"/>
    <cellStyle name="樣式 1 5 6 4 2" xfId="46682"/>
    <cellStyle name="樣式 1 5 6 4 2 2" xfId="46683"/>
    <cellStyle name="樣式 1 5 6 4 3" xfId="46684"/>
    <cellStyle name="樣式 1 5 6 5" xfId="46685"/>
    <cellStyle name="樣式 1 5 6 5 2" xfId="46686"/>
    <cellStyle name="樣式 1 5 6 6" xfId="46687"/>
    <cellStyle name="樣式 1 5 7" xfId="46688"/>
    <cellStyle name="樣式 1 5 7 2" xfId="46689"/>
    <cellStyle name="樣式 1 5 7 2 2" xfId="46690"/>
    <cellStyle name="樣式 1 5 7 2 2 2" xfId="46691"/>
    <cellStyle name="樣式 1 5 7 2 2 2 2" xfId="46692"/>
    <cellStyle name="樣式 1 5 7 2 2 3" xfId="46693"/>
    <cellStyle name="樣式 1 5 7 2 3" xfId="46694"/>
    <cellStyle name="樣式 1 5 7 2 3 2" xfId="46695"/>
    <cellStyle name="樣式 1 5 7 2 4" xfId="46696"/>
    <cellStyle name="樣式 1 5 7 3" xfId="46697"/>
    <cellStyle name="樣式 1 5 7 3 2" xfId="46698"/>
    <cellStyle name="樣式 1 5 7 3 2 2" xfId="46699"/>
    <cellStyle name="樣式 1 5 7 3 3" xfId="46700"/>
    <cellStyle name="樣式 1 5 7 4" xfId="46701"/>
    <cellStyle name="樣式 1 5 7 4 2" xfId="46702"/>
    <cellStyle name="樣式 1 5 7 5" xfId="46703"/>
    <cellStyle name="樣式 1 5 8" xfId="46704"/>
    <cellStyle name="樣式 1 5 8 2" xfId="46705"/>
    <cellStyle name="樣式 1 5 8 2 2" xfId="46706"/>
    <cellStyle name="樣式 1 5 8 2 2 2" xfId="46707"/>
    <cellStyle name="樣式 1 5 8 2 3" xfId="46708"/>
    <cellStyle name="樣式 1 5 8 3" xfId="46709"/>
    <cellStyle name="樣式 1 5 8 3 2" xfId="46710"/>
    <cellStyle name="樣式 1 5 8 4" xfId="46711"/>
    <cellStyle name="樣式 1 5 9" xfId="46712"/>
    <cellStyle name="樣式 1 5 9 2" xfId="46713"/>
    <cellStyle name="樣式 1 5 9 2 2" xfId="46714"/>
    <cellStyle name="樣式 1 5 9 3" xfId="46715"/>
    <cellStyle name="樣式 1 5_Cato Cable  EVT1 Test Report - 20120111" xfId="46716"/>
    <cellStyle name="樣式 1 6" xfId="46717"/>
    <cellStyle name="樣式 1 6 10" xfId="46718"/>
    <cellStyle name="樣式 1 6 11" xfId="46719"/>
    <cellStyle name="樣式 1 6 11 2" xfId="46720"/>
    <cellStyle name="樣式 1 6 11 2 2" xfId="46721"/>
    <cellStyle name="樣式 1 6 11 3" xfId="46722"/>
    <cellStyle name="樣式 1 6 11 3 2" xfId="46723"/>
    <cellStyle name="樣式 1 6 11 4" xfId="46724"/>
    <cellStyle name="樣式 1 6 12" xfId="46725"/>
    <cellStyle name="樣式 1 6 12 2" xfId="46726"/>
    <cellStyle name="樣式 1 6 12 2 2" xfId="46727"/>
    <cellStyle name="樣式 1 6 12 3" xfId="46728"/>
    <cellStyle name="樣式 1 6 13" xfId="46729"/>
    <cellStyle name="樣式 1 6 13 2" xfId="46730"/>
    <cellStyle name="樣式 1 6 14" xfId="46731"/>
    <cellStyle name="樣式 1 6 2" xfId="46732"/>
    <cellStyle name="樣式 1 6 2 10" xfId="46733"/>
    <cellStyle name="樣式 1 6 2 10 2" xfId="46734"/>
    <cellStyle name="樣式 1 6 2 10 2 2" xfId="46735"/>
    <cellStyle name="樣式 1 6 2 10 3" xfId="46736"/>
    <cellStyle name="樣式 1 6 2 10 3 2" xfId="46737"/>
    <cellStyle name="樣式 1 6 2 10 4" xfId="46738"/>
    <cellStyle name="樣式 1 6 2 11" xfId="46739"/>
    <cellStyle name="樣式 1 6 2 11 2" xfId="46740"/>
    <cellStyle name="樣式 1 6 2 11 2 2" xfId="46741"/>
    <cellStyle name="樣式 1 6 2 11 3" xfId="46742"/>
    <cellStyle name="樣式 1 6 2 12" xfId="46743"/>
    <cellStyle name="樣式 1 6 2 12 2" xfId="46744"/>
    <cellStyle name="樣式 1 6 2 13" xfId="46745"/>
    <cellStyle name="樣式 1 6 2 2" xfId="46746"/>
    <cellStyle name="樣式 1 6 2 2 2" xfId="46747"/>
    <cellStyle name="樣式 1 6 2 2 2 2" xfId="46748"/>
    <cellStyle name="樣式 1 6 2 2 2 2 2" xfId="46749"/>
    <cellStyle name="樣式 1 6 2 2 2 2 2 2" xfId="46750"/>
    <cellStyle name="樣式 1 6 2 2 2 2 2 2 2" xfId="46751"/>
    <cellStyle name="樣式 1 6 2 2 2 2 2 3" xfId="46752"/>
    <cellStyle name="樣式 1 6 2 2 2 2 3" xfId="46753"/>
    <cellStyle name="樣式 1 6 2 2 2 2 3 2" xfId="46754"/>
    <cellStyle name="樣式 1 6 2 2 2 2 4" xfId="46755"/>
    <cellStyle name="樣式 1 6 2 2 2 3" xfId="46756"/>
    <cellStyle name="樣式 1 6 2 2 2 3 2" xfId="46757"/>
    <cellStyle name="樣式 1 6 2 2 2 3 2 2" xfId="46758"/>
    <cellStyle name="樣式 1 6 2 2 2 3 3" xfId="46759"/>
    <cellStyle name="樣式 1 6 2 2 2 4" xfId="46760"/>
    <cellStyle name="樣式 1 6 2 2 2 4 2" xfId="46761"/>
    <cellStyle name="樣式 1 6 2 2 2 5" xfId="46762"/>
    <cellStyle name="樣式 1 6 2 2 3" xfId="46763"/>
    <cellStyle name="樣式 1 6 2 2 3 2" xfId="46764"/>
    <cellStyle name="樣式 1 6 2 2 3 2 2" xfId="46765"/>
    <cellStyle name="樣式 1 6 2 2 3 2 2 2" xfId="46766"/>
    <cellStyle name="樣式 1 6 2 2 3 2 3" xfId="46767"/>
    <cellStyle name="樣式 1 6 2 2 3 3" xfId="46768"/>
    <cellStyle name="樣式 1 6 2 2 3 3 2" xfId="46769"/>
    <cellStyle name="樣式 1 6 2 2 3 4" xfId="46770"/>
    <cellStyle name="樣式 1 6 2 2 4" xfId="46771"/>
    <cellStyle name="樣式 1 6 2 2 4 2" xfId="46772"/>
    <cellStyle name="樣式 1 6 2 2 4 2 2" xfId="46773"/>
    <cellStyle name="樣式 1 6 2 2 4 3" xfId="46774"/>
    <cellStyle name="樣式 1 6 2 2 5" xfId="46775"/>
    <cellStyle name="樣式 1 6 2 2 5 2" xfId="46776"/>
    <cellStyle name="樣式 1 6 2 2 6" xfId="46777"/>
    <cellStyle name="樣式 1 6 2 3" xfId="46778"/>
    <cellStyle name="樣式 1 6 2 3 2" xfId="46779"/>
    <cellStyle name="樣式 1 6 2 3 2 2" xfId="46780"/>
    <cellStyle name="樣式 1 6 2 3 2 2 2" xfId="46781"/>
    <cellStyle name="樣式 1 6 2 3 2 2 2 2" xfId="46782"/>
    <cellStyle name="樣式 1 6 2 3 2 2 2 2 2" xfId="46783"/>
    <cellStyle name="樣式 1 6 2 3 2 2 2 3" xfId="46784"/>
    <cellStyle name="樣式 1 6 2 3 2 2 3" xfId="46785"/>
    <cellStyle name="樣式 1 6 2 3 2 2 3 2" xfId="46786"/>
    <cellStyle name="樣式 1 6 2 3 2 2 4" xfId="46787"/>
    <cellStyle name="樣式 1 6 2 3 2 3" xfId="46788"/>
    <cellStyle name="樣式 1 6 2 3 2 3 2" xfId="46789"/>
    <cellStyle name="樣式 1 6 2 3 2 3 2 2" xfId="46790"/>
    <cellStyle name="樣式 1 6 2 3 2 3 3" xfId="46791"/>
    <cellStyle name="樣式 1 6 2 3 2 4" xfId="46792"/>
    <cellStyle name="樣式 1 6 2 3 2 4 2" xfId="46793"/>
    <cellStyle name="樣式 1 6 2 3 2 5" xfId="46794"/>
    <cellStyle name="樣式 1 6 2 3 3" xfId="46795"/>
    <cellStyle name="樣式 1 6 2 3 3 2" xfId="46796"/>
    <cellStyle name="樣式 1 6 2 3 3 2 2" xfId="46797"/>
    <cellStyle name="樣式 1 6 2 3 3 2 2 2" xfId="46798"/>
    <cellStyle name="樣式 1 6 2 3 3 2 3" xfId="46799"/>
    <cellStyle name="樣式 1 6 2 3 3 3" xfId="46800"/>
    <cellStyle name="樣式 1 6 2 3 3 3 2" xfId="46801"/>
    <cellStyle name="樣式 1 6 2 3 3 4" xfId="46802"/>
    <cellStyle name="樣式 1 6 2 3 4" xfId="46803"/>
    <cellStyle name="樣式 1 6 2 3 4 2" xfId="46804"/>
    <cellStyle name="樣式 1 6 2 3 4 2 2" xfId="46805"/>
    <cellStyle name="樣式 1 6 2 3 4 3" xfId="46806"/>
    <cellStyle name="樣式 1 6 2 3 5" xfId="46807"/>
    <cellStyle name="樣式 1 6 2 3 5 2" xfId="46808"/>
    <cellStyle name="樣式 1 6 2 3 6" xfId="46809"/>
    <cellStyle name="樣式 1 6 2 4" xfId="46810"/>
    <cellStyle name="樣式 1 6 2 4 2" xfId="46811"/>
    <cellStyle name="樣式 1 6 2 4 2 2" xfId="46812"/>
    <cellStyle name="樣式 1 6 2 4 2 2 2" xfId="46813"/>
    <cellStyle name="樣式 1 6 2 4 2 2 2 2" xfId="46814"/>
    <cellStyle name="樣式 1 6 2 4 2 2 3" xfId="46815"/>
    <cellStyle name="樣式 1 6 2 4 2 3" xfId="46816"/>
    <cellStyle name="樣式 1 6 2 4 2 3 2" xfId="46817"/>
    <cellStyle name="樣式 1 6 2 4 2 4" xfId="46818"/>
    <cellStyle name="樣式 1 6 2 4 3" xfId="46819"/>
    <cellStyle name="樣式 1 6 2 4 3 2" xfId="46820"/>
    <cellStyle name="樣式 1 6 2 4 3 2 2" xfId="46821"/>
    <cellStyle name="樣式 1 6 2 4 3 3" xfId="46822"/>
    <cellStyle name="樣式 1 6 2 4 4" xfId="46823"/>
    <cellStyle name="樣式 1 6 2 4 4 2" xfId="46824"/>
    <cellStyle name="樣式 1 6 2 4 5" xfId="46825"/>
    <cellStyle name="樣式 1 6 2 5" xfId="46826"/>
    <cellStyle name="樣式 1 6 2 5 2" xfId="46827"/>
    <cellStyle name="樣式 1 6 2 5 2 2" xfId="46828"/>
    <cellStyle name="樣式 1 6 2 5 2 2 2" xfId="46829"/>
    <cellStyle name="樣式 1 6 2 5 2 3" xfId="46830"/>
    <cellStyle name="樣式 1 6 2 5 3" xfId="46831"/>
    <cellStyle name="樣式 1 6 2 5 3 2" xfId="46832"/>
    <cellStyle name="樣式 1 6 2 5 4" xfId="46833"/>
    <cellStyle name="樣式 1 6 2 6" xfId="46834"/>
    <cellStyle name="樣式 1 6 2 6 2" xfId="46835"/>
    <cellStyle name="樣式 1 6 2 6 2 2" xfId="46836"/>
    <cellStyle name="樣式 1 6 2 6 3" xfId="46837"/>
    <cellStyle name="樣式 1 6 2 7" xfId="46838"/>
    <cellStyle name="樣式 1 6 2 7 2" xfId="46839"/>
    <cellStyle name="樣式 1 6 2 8" xfId="46840"/>
    <cellStyle name="樣式 1 6 2 9" xfId="46841"/>
    <cellStyle name="樣式 1 6 3" xfId="46842"/>
    <cellStyle name="樣式 1 6 3 2" xfId="46843"/>
    <cellStyle name="樣式 1 6 3 2 2" xfId="46844"/>
    <cellStyle name="樣式 1 6 3 2 2 2" xfId="46845"/>
    <cellStyle name="樣式 1 6 3 2 2 2 2" xfId="46846"/>
    <cellStyle name="樣式 1 6 3 2 2 2 2 2" xfId="46847"/>
    <cellStyle name="樣式 1 6 3 2 2 2 2 2 2" xfId="46848"/>
    <cellStyle name="樣式 1 6 3 2 2 2 2 3" xfId="46849"/>
    <cellStyle name="樣式 1 6 3 2 2 2 3" xfId="46850"/>
    <cellStyle name="樣式 1 6 3 2 2 2 3 2" xfId="46851"/>
    <cellStyle name="樣式 1 6 3 2 2 2 4" xfId="46852"/>
    <cellStyle name="樣式 1 6 3 2 2 3" xfId="46853"/>
    <cellStyle name="樣式 1 6 3 2 2 3 2" xfId="46854"/>
    <cellStyle name="樣式 1 6 3 2 2 3 2 2" xfId="46855"/>
    <cellStyle name="樣式 1 6 3 2 2 3 3" xfId="46856"/>
    <cellStyle name="樣式 1 6 3 2 2 4" xfId="46857"/>
    <cellStyle name="樣式 1 6 3 2 2 4 2" xfId="46858"/>
    <cellStyle name="樣式 1 6 3 2 2 5" xfId="46859"/>
    <cellStyle name="樣式 1 6 3 2 3" xfId="46860"/>
    <cellStyle name="樣式 1 6 3 2 3 2" xfId="46861"/>
    <cellStyle name="樣式 1 6 3 2 3 2 2" xfId="46862"/>
    <cellStyle name="樣式 1 6 3 2 3 2 2 2" xfId="46863"/>
    <cellStyle name="樣式 1 6 3 2 3 2 3" xfId="46864"/>
    <cellStyle name="樣式 1 6 3 2 3 3" xfId="46865"/>
    <cellStyle name="樣式 1 6 3 2 3 3 2" xfId="46866"/>
    <cellStyle name="樣式 1 6 3 2 3 4" xfId="46867"/>
    <cellStyle name="樣式 1 6 3 2 4" xfId="46868"/>
    <cellStyle name="樣式 1 6 3 2 4 2" xfId="46869"/>
    <cellStyle name="樣式 1 6 3 2 4 2 2" xfId="46870"/>
    <cellStyle name="樣式 1 6 3 2 4 3" xfId="46871"/>
    <cellStyle name="樣式 1 6 3 2 5" xfId="46872"/>
    <cellStyle name="樣式 1 6 3 2 5 2" xfId="46873"/>
    <cellStyle name="樣式 1 6 3 2 6" xfId="46874"/>
    <cellStyle name="樣式 1 6 3 3" xfId="46875"/>
    <cellStyle name="樣式 1 6 3 3 2" xfId="46876"/>
    <cellStyle name="樣式 1 6 3 3 2 2" xfId="46877"/>
    <cellStyle name="樣式 1 6 3 3 2 2 2" xfId="46878"/>
    <cellStyle name="樣式 1 6 3 3 2 2 2 2" xfId="46879"/>
    <cellStyle name="樣式 1 6 3 3 2 2 2 2 2" xfId="46880"/>
    <cellStyle name="樣式 1 6 3 3 2 2 2 3" xfId="46881"/>
    <cellStyle name="樣式 1 6 3 3 2 2 3" xfId="46882"/>
    <cellStyle name="樣式 1 6 3 3 2 2 3 2" xfId="46883"/>
    <cellStyle name="樣式 1 6 3 3 2 2 4" xfId="46884"/>
    <cellStyle name="樣式 1 6 3 3 2 3" xfId="46885"/>
    <cellStyle name="樣式 1 6 3 3 2 3 2" xfId="46886"/>
    <cellStyle name="樣式 1 6 3 3 2 3 2 2" xfId="46887"/>
    <cellStyle name="樣式 1 6 3 3 2 3 3" xfId="46888"/>
    <cellStyle name="樣式 1 6 3 3 2 4" xfId="46889"/>
    <cellStyle name="樣式 1 6 3 3 2 4 2" xfId="46890"/>
    <cellStyle name="樣式 1 6 3 3 2 5" xfId="46891"/>
    <cellStyle name="樣式 1 6 3 3 3" xfId="46892"/>
    <cellStyle name="樣式 1 6 3 3 3 2" xfId="46893"/>
    <cellStyle name="樣式 1 6 3 3 3 2 2" xfId="46894"/>
    <cellStyle name="樣式 1 6 3 3 3 2 2 2" xfId="46895"/>
    <cellStyle name="樣式 1 6 3 3 3 2 3" xfId="46896"/>
    <cellStyle name="樣式 1 6 3 3 3 3" xfId="46897"/>
    <cellStyle name="樣式 1 6 3 3 3 3 2" xfId="46898"/>
    <cellStyle name="樣式 1 6 3 3 3 4" xfId="46899"/>
    <cellStyle name="樣式 1 6 3 3 4" xfId="46900"/>
    <cellStyle name="樣式 1 6 3 3 4 2" xfId="46901"/>
    <cellStyle name="樣式 1 6 3 3 4 2 2" xfId="46902"/>
    <cellStyle name="樣式 1 6 3 3 4 3" xfId="46903"/>
    <cellStyle name="樣式 1 6 3 3 5" xfId="46904"/>
    <cellStyle name="樣式 1 6 3 3 5 2" xfId="46905"/>
    <cellStyle name="樣式 1 6 3 3 6" xfId="46906"/>
    <cellStyle name="樣式 1 6 3 4" xfId="46907"/>
    <cellStyle name="樣式 1 6 3 4 2" xfId="46908"/>
    <cellStyle name="樣式 1 6 3 4 2 2" xfId="46909"/>
    <cellStyle name="樣式 1 6 3 4 2 2 2" xfId="46910"/>
    <cellStyle name="樣式 1 6 3 4 2 2 2 2" xfId="46911"/>
    <cellStyle name="樣式 1 6 3 4 2 2 3" xfId="46912"/>
    <cellStyle name="樣式 1 6 3 4 2 3" xfId="46913"/>
    <cellStyle name="樣式 1 6 3 4 2 3 2" xfId="46914"/>
    <cellStyle name="樣式 1 6 3 4 2 4" xfId="46915"/>
    <cellStyle name="樣式 1 6 3 4 3" xfId="46916"/>
    <cellStyle name="樣式 1 6 3 4 3 2" xfId="46917"/>
    <cellStyle name="樣式 1 6 3 4 3 2 2" xfId="46918"/>
    <cellStyle name="樣式 1 6 3 4 3 3" xfId="46919"/>
    <cellStyle name="樣式 1 6 3 4 4" xfId="46920"/>
    <cellStyle name="樣式 1 6 3 4 4 2" xfId="46921"/>
    <cellStyle name="樣式 1 6 3 4 5" xfId="46922"/>
    <cellStyle name="樣式 1 6 3 5" xfId="46923"/>
    <cellStyle name="樣式 1 6 3 5 2" xfId="46924"/>
    <cellStyle name="樣式 1 6 3 5 2 2" xfId="46925"/>
    <cellStyle name="樣式 1 6 3 5 2 2 2" xfId="46926"/>
    <cellStyle name="樣式 1 6 3 5 2 3" xfId="46927"/>
    <cellStyle name="樣式 1 6 3 5 3" xfId="46928"/>
    <cellStyle name="樣式 1 6 3 5 3 2" xfId="46929"/>
    <cellStyle name="樣式 1 6 3 5 4" xfId="46930"/>
    <cellStyle name="樣式 1 6 3 6" xfId="46931"/>
    <cellStyle name="樣式 1 6 3 6 2" xfId="46932"/>
    <cellStyle name="樣式 1 6 3 6 2 2" xfId="46933"/>
    <cellStyle name="樣式 1 6 3 6 3" xfId="46934"/>
    <cellStyle name="樣式 1 6 3 7" xfId="46935"/>
    <cellStyle name="樣式 1 6 3 7 2" xfId="46936"/>
    <cellStyle name="樣式 1 6 3 8" xfId="46937"/>
    <cellStyle name="樣式 1 6 4" xfId="46938"/>
    <cellStyle name="樣式 1 6 4 2" xfId="46939"/>
    <cellStyle name="樣式 1 6 4 2 2" xfId="46940"/>
    <cellStyle name="樣式 1 6 4 2 2 2" xfId="46941"/>
    <cellStyle name="樣式 1 6 4 2 2 2 2" xfId="46942"/>
    <cellStyle name="樣式 1 6 4 2 2 2 2 2" xfId="46943"/>
    <cellStyle name="樣式 1 6 4 2 2 2 3" xfId="46944"/>
    <cellStyle name="樣式 1 6 4 2 2 3" xfId="46945"/>
    <cellStyle name="樣式 1 6 4 2 2 3 2" xfId="46946"/>
    <cellStyle name="樣式 1 6 4 2 2 4" xfId="46947"/>
    <cellStyle name="樣式 1 6 4 2 3" xfId="46948"/>
    <cellStyle name="樣式 1 6 4 2 3 2" xfId="46949"/>
    <cellStyle name="樣式 1 6 4 2 3 2 2" xfId="46950"/>
    <cellStyle name="樣式 1 6 4 2 3 3" xfId="46951"/>
    <cellStyle name="樣式 1 6 4 2 4" xfId="46952"/>
    <cellStyle name="樣式 1 6 4 2 4 2" xfId="46953"/>
    <cellStyle name="樣式 1 6 4 2 5" xfId="46954"/>
    <cellStyle name="樣式 1 6 4 3" xfId="46955"/>
    <cellStyle name="樣式 1 6 4 3 2" xfId="46956"/>
    <cellStyle name="樣式 1 6 4 3 2 2" xfId="46957"/>
    <cellStyle name="樣式 1 6 4 3 2 2 2" xfId="46958"/>
    <cellStyle name="樣式 1 6 4 3 2 3" xfId="46959"/>
    <cellStyle name="樣式 1 6 4 3 3" xfId="46960"/>
    <cellStyle name="樣式 1 6 4 3 3 2" xfId="46961"/>
    <cellStyle name="樣式 1 6 4 3 4" xfId="46962"/>
    <cellStyle name="樣式 1 6 4 4" xfId="46963"/>
    <cellStyle name="樣式 1 6 4 4 2" xfId="46964"/>
    <cellStyle name="樣式 1 6 4 4 2 2" xfId="46965"/>
    <cellStyle name="樣式 1 6 4 4 3" xfId="46966"/>
    <cellStyle name="樣式 1 6 4 5" xfId="46967"/>
    <cellStyle name="樣式 1 6 4 5 2" xfId="46968"/>
    <cellStyle name="樣式 1 6 4 6" xfId="46969"/>
    <cellStyle name="樣式 1 6 5" xfId="46970"/>
    <cellStyle name="樣式 1 6 5 2" xfId="46971"/>
    <cellStyle name="樣式 1 6 5 2 2" xfId="46972"/>
    <cellStyle name="樣式 1 6 5 2 2 2" xfId="46973"/>
    <cellStyle name="樣式 1 6 5 2 2 2 2" xfId="46974"/>
    <cellStyle name="樣式 1 6 5 2 2 2 2 2" xfId="46975"/>
    <cellStyle name="樣式 1 6 5 2 2 2 3" xfId="46976"/>
    <cellStyle name="樣式 1 6 5 2 2 3" xfId="46977"/>
    <cellStyle name="樣式 1 6 5 2 2 3 2" xfId="46978"/>
    <cellStyle name="樣式 1 6 5 2 2 4" xfId="46979"/>
    <cellStyle name="樣式 1 6 5 2 3" xfId="46980"/>
    <cellStyle name="樣式 1 6 5 2 3 2" xfId="46981"/>
    <cellStyle name="樣式 1 6 5 2 3 2 2" xfId="46982"/>
    <cellStyle name="樣式 1 6 5 2 3 3" xfId="46983"/>
    <cellStyle name="樣式 1 6 5 2 4" xfId="46984"/>
    <cellStyle name="樣式 1 6 5 2 4 2" xfId="46985"/>
    <cellStyle name="樣式 1 6 5 2 5" xfId="46986"/>
    <cellStyle name="樣式 1 6 5 3" xfId="46987"/>
    <cellStyle name="樣式 1 6 5 3 2" xfId="46988"/>
    <cellStyle name="樣式 1 6 5 3 2 2" xfId="46989"/>
    <cellStyle name="樣式 1 6 5 3 2 2 2" xfId="46990"/>
    <cellStyle name="樣式 1 6 5 3 2 3" xfId="46991"/>
    <cellStyle name="樣式 1 6 5 3 3" xfId="46992"/>
    <cellStyle name="樣式 1 6 5 3 3 2" xfId="46993"/>
    <cellStyle name="樣式 1 6 5 3 4" xfId="46994"/>
    <cellStyle name="樣式 1 6 5 4" xfId="46995"/>
    <cellStyle name="樣式 1 6 5 4 2" xfId="46996"/>
    <cellStyle name="樣式 1 6 5 4 2 2" xfId="46997"/>
    <cellStyle name="樣式 1 6 5 4 3" xfId="46998"/>
    <cellStyle name="樣式 1 6 5 5" xfId="46999"/>
    <cellStyle name="樣式 1 6 5 5 2" xfId="47000"/>
    <cellStyle name="樣式 1 6 5 6" xfId="47001"/>
    <cellStyle name="樣式 1 6 6" xfId="47002"/>
    <cellStyle name="樣式 1 6 6 2" xfId="47003"/>
    <cellStyle name="樣式 1 6 6 2 2" xfId="47004"/>
    <cellStyle name="樣式 1 6 6 2 2 2" xfId="47005"/>
    <cellStyle name="樣式 1 6 6 2 2 2 2" xfId="47006"/>
    <cellStyle name="樣式 1 6 6 2 2 3" xfId="47007"/>
    <cellStyle name="樣式 1 6 6 2 3" xfId="47008"/>
    <cellStyle name="樣式 1 6 6 2 3 2" xfId="47009"/>
    <cellStyle name="樣式 1 6 6 2 4" xfId="47010"/>
    <cellStyle name="樣式 1 6 6 3" xfId="47011"/>
    <cellStyle name="樣式 1 6 6 3 2" xfId="47012"/>
    <cellStyle name="樣式 1 6 6 3 2 2" xfId="47013"/>
    <cellStyle name="樣式 1 6 6 3 3" xfId="47014"/>
    <cellStyle name="樣式 1 6 6 4" xfId="47015"/>
    <cellStyle name="樣式 1 6 6 4 2" xfId="47016"/>
    <cellStyle name="樣式 1 6 6 5" xfId="47017"/>
    <cellStyle name="樣式 1 6 7" xfId="47018"/>
    <cellStyle name="樣式 1 6 7 2" xfId="47019"/>
    <cellStyle name="樣式 1 6 7 2 2" xfId="47020"/>
    <cellStyle name="樣式 1 6 7 2 2 2" xfId="47021"/>
    <cellStyle name="樣式 1 6 7 2 3" xfId="47022"/>
    <cellStyle name="樣式 1 6 7 3" xfId="47023"/>
    <cellStyle name="樣式 1 6 7 3 2" xfId="47024"/>
    <cellStyle name="樣式 1 6 7 4" xfId="47025"/>
    <cellStyle name="樣式 1 6 8" xfId="47026"/>
    <cellStyle name="樣式 1 6 8 2" xfId="47027"/>
    <cellStyle name="樣式 1 6 8 2 2" xfId="47028"/>
    <cellStyle name="樣式 1 6 8 3" xfId="47029"/>
    <cellStyle name="樣式 1 6 9" xfId="47030"/>
    <cellStyle name="樣式 1 6 9 2" xfId="47031"/>
    <cellStyle name="樣式 1 7" xfId="47032"/>
    <cellStyle name="樣式 1 7 2" xfId="47033"/>
    <cellStyle name="樣式 1 7 3" xfId="47034"/>
    <cellStyle name="樣式 1 7 3 2" xfId="47035"/>
    <cellStyle name="樣式 1 7 3 2 2" xfId="47036"/>
    <cellStyle name="樣式 1 7 3 3" xfId="47037"/>
    <cellStyle name="樣式 1 7 3 3 2" xfId="47038"/>
    <cellStyle name="樣式 1 7 3 4" xfId="47039"/>
    <cellStyle name="樣式 1 7 4" xfId="47040"/>
    <cellStyle name="樣式 1 7 4 2" xfId="47041"/>
    <cellStyle name="樣式 1 7 4 2 2" xfId="47042"/>
    <cellStyle name="樣式 1 7 4 3" xfId="47043"/>
    <cellStyle name="樣式 1 7 5" xfId="47044"/>
    <cellStyle name="樣式 1 7 5 2" xfId="47045"/>
    <cellStyle name="樣式 1 7 6" xfId="47046"/>
    <cellStyle name="樣式 1 8" xfId="47047"/>
    <cellStyle name="樣式 1 9" xfId="47048"/>
    <cellStyle name="樣式 1_Cato Cable  EVT1 Test Report - 20120111" xfId="47049"/>
    <cellStyle name="檢查儲存格 2" xfId="377"/>
    <cellStyle name="檢查儲存格 2 2" xfId="48200"/>
    <cellStyle name="檢查儲存格 2 3" xfId="48790"/>
    <cellStyle name="檢查儲存格 3" xfId="48201"/>
    <cellStyle name="檢查儲存格 4" xfId="48202"/>
    <cellStyle name="檢查儲存格 5" xfId="48203"/>
    <cellStyle name="檢查儲存格 6" xfId="48204"/>
    <cellStyle name="檢查儲存格 7" xfId="48205"/>
    <cellStyle name="檢查儲存格 8" xfId="48206"/>
    <cellStyle name="檢查儲存格 9" xfId="48207"/>
    <cellStyle name="汇总" xfId="35611"/>
    <cellStyle name="汇总 2" xfId="35612"/>
    <cellStyle name="汇总 2 2" xfId="35613"/>
    <cellStyle name="汇总 2 2 2" xfId="35614"/>
    <cellStyle name="汇总 2 2 2 2" xfId="35615"/>
    <cellStyle name="汇总 2 2 3" xfId="35616"/>
    <cellStyle name="汇总 2 2 3 2" xfId="35617"/>
    <cellStyle name="汇总 2 2 4" xfId="35618"/>
    <cellStyle name="汇总 2 2 5" xfId="48792"/>
    <cellStyle name="汇总 2 2 6" xfId="48920"/>
    <cellStyle name="汇总 2 2 7" xfId="49216"/>
    <cellStyle name="汇总 2 3" xfId="35619"/>
    <cellStyle name="汇总 2 3 2" xfId="35620"/>
    <cellStyle name="汇总 2 3 2 2" xfId="35621"/>
    <cellStyle name="汇总 2 3 3" xfId="35622"/>
    <cellStyle name="汇总 2 4" xfId="35623"/>
    <cellStyle name="汇总 2 4 2" xfId="35624"/>
    <cellStyle name="汇总 2 5" xfId="35625"/>
    <cellStyle name="汇总 2 6" xfId="48791"/>
    <cellStyle name="汇总 2 7" xfId="48919"/>
    <cellStyle name="汇总 2 8" xfId="49215"/>
    <cellStyle name="汇总 3" xfId="35626"/>
    <cellStyle name="汇总 3 2" xfId="35627"/>
    <cellStyle name="汇总 3 2 2" xfId="35628"/>
    <cellStyle name="汇总 3 2 2 2" xfId="35629"/>
    <cellStyle name="汇总 3 2 3" xfId="35630"/>
    <cellStyle name="汇总 3 2 3 2" xfId="35631"/>
    <cellStyle name="汇总 3 2 4" xfId="35632"/>
    <cellStyle name="汇总 3 3" xfId="35633"/>
    <cellStyle name="汇总 3 3 2" xfId="35634"/>
    <cellStyle name="汇总 3 3 2 2" xfId="35635"/>
    <cellStyle name="汇总 3 3 3" xfId="35636"/>
    <cellStyle name="汇总 3 4" xfId="35637"/>
    <cellStyle name="汇总 3 4 2" xfId="35638"/>
    <cellStyle name="汇总 3 5" xfId="35639"/>
    <cellStyle name="汇总 4" xfId="35640"/>
    <cellStyle name="汇总 4 2" xfId="35641"/>
    <cellStyle name="汇总 4 2 2" xfId="35642"/>
    <cellStyle name="汇总 4 2 2 2" xfId="35643"/>
    <cellStyle name="汇总 4 2 3" xfId="35644"/>
    <cellStyle name="汇总 4 3" xfId="35645"/>
    <cellStyle name="汇总 4 3 2" xfId="35646"/>
    <cellStyle name="汇总 4 4" xfId="35647"/>
    <cellStyle name="汇总 4 4 2" xfId="35648"/>
    <cellStyle name="汇总 4 5" xfId="35649"/>
    <cellStyle name="汇总 4 5 2" xfId="35650"/>
    <cellStyle name="汇总 4 6" xfId="35651"/>
    <cellStyle name="汇总 5" xfId="35652"/>
    <cellStyle name="汇总 5 2" xfId="35653"/>
    <cellStyle name="汇总 5 2 2" xfId="35654"/>
    <cellStyle name="汇总 5 2 2 2" xfId="35655"/>
    <cellStyle name="汇总 5 2 3" xfId="35656"/>
    <cellStyle name="汇总 5 3" xfId="35657"/>
    <cellStyle name="汇总 5 3 2" xfId="35658"/>
    <cellStyle name="汇总 5 4" xfId="35659"/>
    <cellStyle name="汇总 5 4 2" xfId="35660"/>
    <cellStyle name="汇总 5 5" xfId="35661"/>
    <cellStyle name="汇总 6" xfId="35662"/>
    <cellStyle name="汇总 6 2" xfId="35663"/>
    <cellStyle name="汇总 6 2 2" xfId="35664"/>
    <cellStyle name="汇总 6 3" xfId="35665"/>
    <cellStyle name="汇总 7" xfId="35666"/>
    <cellStyle name="汇总 7 2" xfId="35667"/>
    <cellStyle name="汇总 8" xfId="35668"/>
    <cellStyle name="汇总 8 2" xfId="35669"/>
    <cellStyle name="汇总 9" xfId="35670"/>
    <cellStyle name="注释" xfId="42390"/>
    <cellStyle name="注释 2" xfId="42391"/>
    <cellStyle name="注释 2 2" xfId="42392"/>
    <cellStyle name="注释 2 2 2" xfId="42393"/>
    <cellStyle name="注释 2 2 3" xfId="48794"/>
    <cellStyle name="注释 2 2 4" xfId="48922"/>
    <cellStyle name="注释 2 2 5" xfId="49218"/>
    <cellStyle name="注释 2 3" xfId="42394"/>
    <cellStyle name="注释 2 3 2" xfId="42395"/>
    <cellStyle name="注释 2 4" xfId="42396"/>
    <cellStyle name="注释 2 5" xfId="48793"/>
    <cellStyle name="注释 2 6" xfId="48921"/>
    <cellStyle name="注释 2 7" xfId="49217"/>
    <cellStyle name="注释 3" xfId="42397"/>
    <cellStyle name="注释 3 2" xfId="42398"/>
    <cellStyle name="注释 3 2 2" xfId="42399"/>
    <cellStyle name="注释 3 3" xfId="42400"/>
    <cellStyle name="注释 4" xfId="42401"/>
    <cellStyle name="注释 4 2" xfId="42402"/>
    <cellStyle name="注释 5" xfId="42403"/>
    <cellStyle name="百分比 2" xfId="108"/>
    <cellStyle name="百分比 2 2" xfId="42367"/>
    <cellStyle name="百分比 2 2 3" xfId="42368"/>
    <cellStyle name="百分比 2 2 3 2" xfId="42369"/>
    <cellStyle name="百分比 2 3" xfId="42370"/>
    <cellStyle name="百分比 2 3 2" xfId="42371"/>
    <cellStyle name="百分比 2 3 2 2" xfId="42372"/>
    <cellStyle name="百分比 2 3 3" xfId="42373"/>
    <cellStyle name="百分比 2 3 3 2" xfId="42374"/>
    <cellStyle name="百分比 2 3 4" xfId="42375"/>
    <cellStyle name="百分比 2 3 5" xfId="42376"/>
    <cellStyle name="百分比 2 4" xfId="42377"/>
    <cellStyle name="百分比 3" xfId="109"/>
    <cellStyle name="百分比 3 2" xfId="48292"/>
    <cellStyle name="百分比 3 3" xfId="48795"/>
    <cellStyle name="百分比 4" xfId="42378"/>
    <cellStyle name="百分比 5" xfId="42379"/>
    <cellStyle name="百分比 5 2" xfId="42380"/>
    <cellStyle name="百分比 6" xfId="42381"/>
    <cellStyle name="百分比 7" xfId="42382"/>
    <cellStyle name="百分比 7 2" xfId="42383"/>
    <cellStyle name="罦?_97sales" xfId="43974"/>
    <cellStyle name="良い" xfId="42384"/>
    <cellStyle name="表示済みのハイパーリンク" xfId="42404"/>
    <cellStyle name="見出し 1" xfId="42385"/>
    <cellStyle name="見出し 2" xfId="42386"/>
    <cellStyle name="見出し 3" xfId="42387"/>
    <cellStyle name="見出し 4" xfId="42388"/>
    <cellStyle name="解释性文本" xfId="44001"/>
    <cellStyle name="解释性文本 2" xfId="44002"/>
    <cellStyle name="計算" xfId="42463"/>
    <cellStyle name="計算 2" xfId="48796"/>
    <cellStyle name="計算 3" xfId="48923"/>
    <cellStyle name="計算 4" xfId="49276"/>
    <cellStyle name="計算方式 10" xfId="42464"/>
    <cellStyle name="計算方式 10 2" xfId="42465"/>
    <cellStyle name="計算方式 11" xfId="42466"/>
    <cellStyle name="計算方式 12" xfId="42467"/>
    <cellStyle name="計算方式 12 2" xfId="42468"/>
    <cellStyle name="計算方式 12 2 2" xfId="42469"/>
    <cellStyle name="計算方式 12 3" xfId="42470"/>
    <cellStyle name="計算方式 12 3 2" xfId="42471"/>
    <cellStyle name="計算方式 12 4" xfId="42472"/>
    <cellStyle name="計算方式 13" xfId="42473"/>
    <cellStyle name="計算方式 13 2" xfId="42474"/>
    <cellStyle name="計算方式 13 2 2" xfId="42475"/>
    <cellStyle name="計算方式 13 3" xfId="42476"/>
    <cellStyle name="計算方式 14" xfId="42477"/>
    <cellStyle name="計算方式 14 2" xfId="42478"/>
    <cellStyle name="計算方式 15" xfId="42479"/>
    <cellStyle name="計算方式 2" xfId="110"/>
    <cellStyle name="計算方式 2 10" xfId="42480"/>
    <cellStyle name="計算方式 2 11" xfId="42481"/>
    <cellStyle name="計算方式 2 11 2" xfId="42482"/>
    <cellStyle name="計算方式 2 11 2 2" xfId="42483"/>
    <cellStyle name="計算方式 2 11 3" xfId="42484"/>
    <cellStyle name="計算方式 2 11 3 2" xfId="42485"/>
    <cellStyle name="計算方式 2 11 4" xfId="42486"/>
    <cellStyle name="計算方式 2 12" xfId="42487"/>
    <cellStyle name="計算方式 2 12 2" xfId="42488"/>
    <cellStyle name="計算方式 2 12 2 2" xfId="42489"/>
    <cellStyle name="計算方式 2 12 3" xfId="42490"/>
    <cellStyle name="計算方式 2 13" xfId="42491"/>
    <cellStyle name="計算方式 2 13 2" xfId="42492"/>
    <cellStyle name="計算方式 2 14" xfId="42493"/>
    <cellStyle name="計算方式 2 15" xfId="48797"/>
    <cellStyle name="計算方式 2 16" xfId="48924"/>
    <cellStyle name="計算方式 2 17" xfId="49277"/>
    <cellStyle name="計算方式 2 2" xfId="111"/>
    <cellStyle name="計算方式 2 2 10" xfId="42494"/>
    <cellStyle name="計算方式 2 2 10 2" xfId="42495"/>
    <cellStyle name="計算方式 2 2 10 2 2" xfId="42496"/>
    <cellStyle name="計算方式 2 2 10 3" xfId="42497"/>
    <cellStyle name="計算方式 2 2 10 3 2" xfId="42498"/>
    <cellStyle name="計算方式 2 2 10 4" xfId="42499"/>
    <cellStyle name="計算方式 2 2 11" xfId="42500"/>
    <cellStyle name="計算方式 2 2 11 2" xfId="42501"/>
    <cellStyle name="計算方式 2 2 11 2 2" xfId="42502"/>
    <cellStyle name="計算方式 2 2 11 3" xfId="42503"/>
    <cellStyle name="計算方式 2 2 12" xfId="42504"/>
    <cellStyle name="計算方式 2 2 12 2" xfId="42505"/>
    <cellStyle name="計算方式 2 2 13" xfId="42506"/>
    <cellStyle name="計算方式 2 2 2" xfId="112"/>
    <cellStyle name="計算方式 2 2 2 2" xfId="113"/>
    <cellStyle name="計算方式 2 2 2 2 2" xfId="114"/>
    <cellStyle name="計算方式 2 2 2 2 2 2" xfId="42507"/>
    <cellStyle name="計算方式 2 2 2 2 2 2 2" xfId="42508"/>
    <cellStyle name="計算方式 2 2 2 2 2 2 2 2" xfId="42509"/>
    <cellStyle name="計算方式 2 2 2 2 2 2 3" xfId="42510"/>
    <cellStyle name="計算方式 2 2 2 2 2 3" xfId="42511"/>
    <cellStyle name="計算方式 2 2 2 2 2 3 2" xfId="42512"/>
    <cellStyle name="計算方式 2 2 2 2 2 4" xfId="42513"/>
    <cellStyle name="計算方式 2 2 2 2 3" xfId="42514"/>
    <cellStyle name="計算方式 2 2 2 2 3 2" xfId="42515"/>
    <cellStyle name="計算方式 2 2 2 2 3 2 2" xfId="42516"/>
    <cellStyle name="計算方式 2 2 2 2 3 3" xfId="42517"/>
    <cellStyle name="計算方式 2 2 2 2 4" xfId="42518"/>
    <cellStyle name="計算方式 2 2 2 2 4 2" xfId="42519"/>
    <cellStyle name="計算方式 2 2 2 2 5" xfId="42520"/>
    <cellStyle name="計算方式 2 2 2 3" xfId="115"/>
    <cellStyle name="計算方式 2 2 2 3 2" xfId="116"/>
    <cellStyle name="計算方式 2 2 2 3 2 2" xfId="42521"/>
    <cellStyle name="計算方式 2 2 2 3 2 2 2" xfId="42522"/>
    <cellStyle name="計算方式 2 2 2 3 2 3" xfId="42523"/>
    <cellStyle name="計算方式 2 2 2 3 3" xfId="42524"/>
    <cellStyle name="計算方式 2 2 2 3 3 2" xfId="42525"/>
    <cellStyle name="計算方式 2 2 2 3 4" xfId="42526"/>
    <cellStyle name="計算方式 2 2 2 4" xfId="117"/>
    <cellStyle name="計算方式 2 2 2 4 2" xfId="118"/>
    <cellStyle name="計算方式 2 2 2 4 2 2" xfId="42527"/>
    <cellStyle name="計算方式 2 2 2 4 3" xfId="42528"/>
    <cellStyle name="計算方式 2 2 2 5" xfId="119"/>
    <cellStyle name="計算方式 2 2 2 5 2" xfId="42529"/>
    <cellStyle name="計算方式 2 2 2 6" xfId="42530"/>
    <cellStyle name="計算方式 2 2 3" xfId="120"/>
    <cellStyle name="計算方式 2 2 3 2" xfId="121"/>
    <cellStyle name="計算方式 2 2 3 2 2" xfId="122"/>
    <cellStyle name="計算方式 2 2 3 2 2 2" xfId="42531"/>
    <cellStyle name="計算方式 2 2 3 2 2 2 2" xfId="42532"/>
    <cellStyle name="計算方式 2 2 3 2 2 2 2 2" xfId="42533"/>
    <cellStyle name="計算方式 2 2 3 2 2 2 3" xfId="42534"/>
    <cellStyle name="計算方式 2 2 3 2 2 3" xfId="42535"/>
    <cellStyle name="計算方式 2 2 3 2 2 3 2" xfId="42536"/>
    <cellStyle name="計算方式 2 2 3 2 2 4" xfId="42537"/>
    <cellStyle name="計算方式 2 2 3 2 3" xfId="42538"/>
    <cellStyle name="計算方式 2 2 3 2 3 2" xfId="42539"/>
    <cellStyle name="計算方式 2 2 3 2 3 2 2" xfId="42540"/>
    <cellStyle name="計算方式 2 2 3 2 3 3" xfId="42541"/>
    <cellStyle name="計算方式 2 2 3 2 4" xfId="42542"/>
    <cellStyle name="計算方式 2 2 3 2 4 2" xfId="42543"/>
    <cellStyle name="計算方式 2 2 3 2 5" xfId="42544"/>
    <cellStyle name="計算方式 2 2 3 3" xfId="123"/>
    <cellStyle name="計算方式 2 2 3 3 2" xfId="124"/>
    <cellStyle name="計算方式 2 2 3 3 2 2" xfId="42545"/>
    <cellStyle name="計算方式 2 2 3 3 2 2 2" xfId="42546"/>
    <cellStyle name="計算方式 2 2 3 3 2 3" xfId="42547"/>
    <cellStyle name="計算方式 2 2 3 3 3" xfId="42548"/>
    <cellStyle name="計算方式 2 2 3 3 3 2" xfId="42549"/>
    <cellStyle name="計算方式 2 2 3 3 4" xfId="42550"/>
    <cellStyle name="計算方式 2 2 3 4" xfId="125"/>
    <cellStyle name="計算方式 2 2 3 4 2" xfId="126"/>
    <cellStyle name="計算方式 2 2 3 4 2 2" xfId="42551"/>
    <cellStyle name="計算方式 2 2 3 4 3" xfId="42552"/>
    <cellStyle name="計算方式 2 2 3 5" xfId="127"/>
    <cellStyle name="計算方式 2 2 3 5 2" xfId="42553"/>
    <cellStyle name="計算方式 2 2 3 6" xfId="42554"/>
    <cellStyle name="計算方式 2 2 4" xfId="128"/>
    <cellStyle name="計算方式 2 2 4 2" xfId="129"/>
    <cellStyle name="計算方式 2 2 4 2 2" xfId="42555"/>
    <cellStyle name="計算方式 2 2 4 2 2 2" xfId="42556"/>
    <cellStyle name="計算方式 2 2 4 2 2 2 2" xfId="42557"/>
    <cellStyle name="計算方式 2 2 4 2 2 3" xfId="42558"/>
    <cellStyle name="計算方式 2 2 4 2 3" xfId="42559"/>
    <cellStyle name="計算方式 2 2 4 2 3 2" xfId="42560"/>
    <cellStyle name="計算方式 2 2 4 2 4" xfId="42561"/>
    <cellStyle name="計算方式 2 2 4 3" xfId="42562"/>
    <cellStyle name="計算方式 2 2 4 3 2" xfId="42563"/>
    <cellStyle name="計算方式 2 2 4 3 2 2" xfId="42564"/>
    <cellStyle name="計算方式 2 2 4 3 3" xfId="42565"/>
    <cellStyle name="計算方式 2 2 4 4" xfId="42566"/>
    <cellStyle name="計算方式 2 2 4 4 2" xfId="42567"/>
    <cellStyle name="計算方式 2 2 4 5" xfId="42568"/>
    <cellStyle name="計算方式 2 2 5" xfId="42569"/>
    <cellStyle name="計算方式 2 2 5 2" xfId="42570"/>
    <cellStyle name="計算方式 2 2 5 2 2" xfId="42571"/>
    <cellStyle name="計算方式 2 2 5 2 2 2" xfId="42572"/>
    <cellStyle name="計算方式 2 2 5 2 3" xfId="42573"/>
    <cellStyle name="計算方式 2 2 5 3" xfId="42574"/>
    <cellStyle name="計算方式 2 2 5 3 2" xfId="42575"/>
    <cellStyle name="計算方式 2 2 5 4" xfId="42576"/>
    <cellStyle name="計算方式 2 2 6" xfId="42577"/>
    <cellStyle name="計算方式 2 2 6 2" xfId="42578"/>
    <cellStyle name="計算方式 2 2 6 2 2" xfId="42579"/>
    <cellStyle name="計算方式 2 2 6 3" xfId="42580"/>
    <cellStyle name="計算方式 2 2 7" xfId="42581"/>
    <cellStyle name="計算方式 2 2 7 2" xfId="42582"/>
    <cellStyle name="計算方式 2 2 8" xfId="42583"/>
    <cellStyle name="計算方式 2 2 9" xfId="42584"/>
    <cellStyle name="計算方式 2 3" xfId="130"/>
    <cellStyle name="計算方式 2 3 2" xfId="131"/>
    <cellStyle name="計算方式 2 3 2 2" xfId="132"/>
    <cellStyle name="計算方式 2 3 2 2 2" xfId="133"/>
    <cellStyle name="計算方式 2 3 2 2 2 2" xfId="42585"/>
    <cellStyle name="計算方式 2 3 2 2 2 2 2" xfId="42586"/>
    <cellStyle name="計算方式 2 3 2 2 2 2 2 2" xfId="42587"/>
    <cellStyle name="計算方式 2 3 2 2 2 2 3" xfId="42588"/>
    <cellStyle name="計算方式 2 3 2 2 2 3" xfId="42589"/>
    <cellStyle name="計算方式 2 3 2 2 2 3 2" xfId="42590"/>
    <cellStyle name="計算方式 2 3 2 2 2 4" xfId="42591"/>
    <cellStyle name="計算方式 2 3 2 2 3" xfId="42592"/>
    <cellStyle name="計算方式 2 3 2 2 3 2" xfId="42593"/>
    <cellStyle name="計算方式 2 3 2 2 3 2 2" xfId="42594"/>
    <cellStyle name="計算方式 2 3 2 2 3 3" xfId="42595"/>
    <cellStyle name="計算方式 2 3 2 2 4" xfId="42596"/>
    <cellStyle name="計算方式 2 3 2 2 4 2" xfId="42597"/>
    <cellStyle name="計算方式 2 3 2 2 5" xfId="42598"/>
    <cellStyle name="計算方式 2 3 2 3" xfId="134"/>
    <cellStyle name="計算方式 2 3 2 3 2" xfId="135"/>
    <cellStyle name="計算方式 2 3 2 3 2 2" xfId="42599"/>
    <cellStyle name="計算方式 2 3 2 3 2 2 2" xfId="42600"/>
    <cellStyle name="計算方式 2 3 2 3 2 3" xfId="42601"/>
    <cellStyle name="計算方式 2 3 2 3 3" xfId="42602"/>
    <cellStyle name="計算方式 2 3 2 3 3 2" xfId="42603"/>
    <cellStyle name="計算方式 2 3 2 3 4" xfId="42604"/>
    <cellStyle name="計算方式 2 3 2 4" xfId="136"/>
    <cellStyle name="計算方式 2 3 2 4 2" xfId="137"/>
    <cellStyle name="計算方式 2 3 2 4 2 2" xfId="42605"/>
    <cellStyle name="計算方式 2 3 2 4 3" xfId="42606"/>
    <cellStyle name="計算方式 2 3 2 5" xfId="138"/>
    <cellStyle name="計算方式 2 3 2 5 2" xfId="42607"/>
    <cellStyle name="計算方式 2 3 2 6" xfId="42608"/>
    <cellStyle name="計算方式 2 3 3" xfId="139"/>
    <cellStyle name="計算方式 2 3 3 2" xfId="140"/>
    <cellStyle name="計算方式 2 3 3 2 2" xfId="141"/>
    <cellStyle name="計算方式 2 3 3 2 2 2" xfId="42609"/>
    <cellStyle name="計算方式 2 3 3 2 2 2 2" xfId="42610"/>
    <cellStyle name="計算方式 2 3 3 2 2 2 2 2" xfId="42611"/>
    <cellStyle name="計算方式 2 3 3 2 2 2 3" xfId="42612"/>
    <cellStyle name="計算方式 2 3 3 2 2 3" xfId="42613"/>
    <cellStyle name="計算方式 2 3 3 2 2 3 2" xfId="42614"/>
    <cellStyle name="計算方式 2 3 3 2 2 4" xfId="42615"/>
    <cellStyle name="計算方式 2 3 3 2 3" xfId="42616"/>
    <cellStyle name="計算方式 2 3 3 2 3 2" xfId="42617"/>
    <cellStyle name="計算方式 2 3 3 2 3 2 2" xfId="42618"/>
    <cellStyle name="計算方式 2 3 3 2 3 3" xfId="42619"/>
    <cellStyle name="計算方式 2 3 3 2 4" xfId="42620"/>
    <cellStyle name="計算方式 2 3 3 2 4 2" xfId="42621"/>
    <cellStyle name="計算方式 2 3 3 2 5" xfId="42622"/>
    <cellStyle name="計算方式 2 3 3 3" xfId="142"/>
    <cellStyle name="計算方式 2 3 3 3 2" xfId="143"/>
    <cellStyle name="計算方式 2 3 3 3 2 2" xfId="42623"/>
    <cellStyle name="計算方式 2 3 3 3 2 2 2" xfId="42624"/>
    <cellStyle name="計算方式 2 3 3 3 2 3" xfId="42625"/>
    <cellStyle name="計算方式 2 3 3 3 3" xfId="42626"/>
    <cellStyle name="計算方式 2 3 3 3 3 2" xfId="42627"/>
    <cellStyle name="計算方式 2 3 3 3 4" xfId="42628"/>
    <cellStyle name="計算方式 2 3 3 4" xfId="144"/>
    <cellStyle name="計算方式 2 3 3 4 2" xfId="145"/>
    <cellStyle name="計算方式 2 3 3 4 2 2" xfId="42629"/>
    <cellStyle name="計算方式 2 3 3 4 3" xfId="42630"/>
    <cellStyle name="計算方式 2 3 3 5" xfId="146"/>
    <cellStyle name="計算方式 2 3 3 5 2" xfId="42631"/>
    <cellStyle name="計算方式 2 3 3 6" xfId="42632"/>
    <cellStyle name="計算方式 2 3 4" xfId="147"/>
    <cellStyle name="計算方式 2 3 4 2" xfId="148"/>
    <cellStyle name="計算方式 2 3 4 2 2" xfId="42633"/>
    <cellStyle name="計算方式 2 3 4 2 2 2" xfId="42634"/>
    <cellStyle name="計算方式 2 3 4 2 2 2 2" xfId="42635"/>
    <cellStyle name="計算方式 2 3 4 2 2 3" xfId="42636"/>
    <cellStyle name="計算方式 2 3 4 2 3" xfId="42637"/>
    <cellStyle name="計算方式 2 3 4 2 3 2" xfId="42638"/>
    <cellStyle name="計算方式 2 3 4 2 4" xfId="42639"/>
    <cellStyle name="計算方式 2 3 4 3" xfId="42640"/>
    <cellStyle name="計算方式 2 3 4 3 2" xfId="42641"/>
    <cellStyle name="計算方式 2 3 4 3 2 2" xfId="42642"/>
    <cellStyle name="計算方式 2 3 4 3 3" xfId="42643"/>
    <cellStyle name="計算方式 2 3 4 4" xfId="42644"/>
    <cellStyle name="計算方式 2 3 4 4 2" xfId="42645"/>
    <cellStyle name="計算方式 2 3 4 5" xfId="42646"/>
    <cellStyle name="計算方式 2 3 5" xfId="42647"/>
    <cellStyle name="計算方式 2 3 5 2" xfId="42648"/>
    <cellStyle name="計算方式 2 3 5 2 2" xfId="42649"/>
    <cellStyle name="計算方式 2 3 5 2 2 2" xfId="42650"/>
    <cellStyle name="計算方式 2 3 5 2 3" xfId="42651"/>
    <cellStyle name="計算方式 2 3 5 3" xfId="42652"/>
    <cellStyle name="計算方式 2 3 5 3 2" xfId="42653"/>
    <cellStyle name="計算方式 2 3 5 4" xfId="42654"/>
    <cellStyle name="計算方式 2 3 6" xfId="42655"/>
    <cellStyle name="計算方式 2 3 6 2" xfId="42656"/>
    <cellStyle name="計算方式 2 3 6 2 2" xfId="42657"/>
    <cellStyle name="計算方式 2 3 6 3" xfId="42658"/>
    <cellStyle name="計算方式 2 3 7" xfId="42659"/>
    <cellStyle name="計算方式 2 3 7 2" xfId="42660"/>
    <cellStyle name="計算方式 2 3 8" xfId="42661"/>
    <cellStyle name="計算方式 2 4" xfId="149"/>
    <cellStyle name="計算方式 2 4 2" xfId="150"/>
    <cellStyle name="計算方式 2 4 2 2" xfId="151"/>
    <cellStyle name="計算方式 2 4 2 2 2" xfId="42662"/>
    <cellStyle name="計算方式 2 4 2 2 2 2" xfId="42663"/>
    <cellStyle name="計算方式 2 4 2 2 2 2 2" xfId="42664"/>
    <cellStyle name="計算方式 2 4 2 2 2 3" xfId="42665"/>
    <cellStyle name="計算方式 2 4 2 2 3" xfId="42666"/>
    <cellStyle name="計算方式 2 4 2 2 3 2" xfId="42667"/>
    <cellStyle name="計算方式 2 4 2 2 4" xfId="42668"/>
    <cellStyle name="計算方式 2 4 2 3" xfId="42669"/>
    <cellStyle name="計算方式 2 4 2 3 2" xfId="42670"/>
    <cellStyle name="計算方式 2 4 2 3 2 2" xfId="42671"/>
    <cellStyle name="計算方式 2 4 2 3 3" xfId="42672"/>
    <cellStyle name="計算方式 2 4 2 4" xfId="42673"/>
    <cellStyle name="計算方式 2 4 2 4 2" xfId="42674"/>
    <cellStyle name="計算方式 2 4 2 5" xfId="42675"/>
    <cellStyle name="計算方式 2 4 3" xfId="152"/>
    <cellStyle name="計算方式 2 4 3 2" xfId="153"/>
    <cellStyle name="計算方式 2 4 3 2 2" xfId="42676"/>
    <cellStyle name="計算方式 2 4 3 2 2 2" xfId="42677"/>
    <cellStyle name="計算方式 2 4 3 2 3" xfId="42678"/>
    <cellStyle name="計算方式 2 4 3 3" xfId="42679"/>
    <cellStyle name="計算方式 2 4 3 3 2" xfId="42680"/>
    <cellStyle name="計算方式 2 4 3 4" xfId="42681"/>
    <cellStyle name="計算方式 2 4 4" xfId="154"/>
    <cellStyle name="計算方式 2 4 4 2" xfId="155"/>
    <cellStyle name="計算方式 2 4 4 2 2" xfId="42682"/>
    <cellStyle name="計算方式 2 4 4 3" xfId="42683"/>
    <cellStyle name="計算方式 2 4 5" xfId="156"/>
    <cellStyle name="計算方式 2 4 5 2" xfId="42684"/>
    <cellStyle name="計算方式 2 4 6" xfId="42685"/>
    <cellStyle name="計算方式 2 5" xfId="157"/>
    <cellStyle name="計算方式 2 5 2" xfId="158"/>
    <cellStyle name="計算方式 2 5 2 2" xfId="159"/>
    <cellStyle name="計算方式 2 5 2 2 2" xfId="42686"/>
    <cellStyle name="計算方式 2 5 2 2 2 2" xfId="42687"/>
    <cellStyle name="計算方式 2 5 2 2 2 2 2" xfId="42688"/>
    <cellStyle name="計算方式 2 5 2 2 2 3" xfId="42689"/>
    <cellStyle name="計算方式 2 5 2 2 3" xfId="42690"/>
    <cellStyle name="計算方式 2 5 2 2 3 2" xfId="42691"/>
    <cellStyle name="計算方式 2 5 2 2 4" xfId="42692"/>
    <cellStyle name="計算方式 2 5 2 3" xfId="42693"/>
    <cellStyle name="計算方式 2 5 2 3 2" xfId="42694"/>
    <cellStyle name="計算方式 2 5 2 3 2 2" xfId="42695"/>
    <cellStyle name="計算方式 2 5 2 3 3" xfId="42696"/>
    <cellStyle name="計算方式 2 5 2 4" xfId="42697"/>
    <cellStyle name="計算方式 2 5 2 4 2" xfId="42698"/>
    <cellStyle name="計算方式 2 5 2 5" xfId="42699"/>
    <cellStyle name="計算方式 2 5 3" xfId="160"/>
    <cellStyle name="計算方式 2 5 3 2" xfId="161"/>
    <cellStyle name="計算方式 2 5 3 2 2" xfId="42700"/>
    <cellStyle name="計算方式 2 5 3 2 2 2" xfId="42701"/>
    <cellStyle name="計算方式 2 5 3 2 3" xfId="42702"/>
    <cellStyle name="計算方式 2 5 3 3" xfId="42703"/>
    <cellStyle name="計算方式 2 5 3 3 2" xfId="42704"/>
    <cellStyle name="計算方式 2 5 3 4" xfId="42705"/>
    <cellStyle name="計算方式 2 5 4" xfId="162"/>
    <cellStyle name="計算方式 2 5 4 2" xfId="163"/>
    <cellStyle name="計算方式 2 5 4 2 2" xfId="42706"/>
    <cellStyle name="計算方式 2 5 4 3" xfId="42707"/>
    <cellStyle name="計算方式 2 5 5" xfId="164"/>
    <cellStyle name="計算方式 2 5 5 2" xfId="42708"/>
    <cellStyle name="計算方式 2 5 6" xfId="42709"/>
    <cellStyle name="計算方式 2 6" xfId="165"/>
    <cellStyle name="計算方式 2 6 2" xfId="166"/>
    <cellStyle name="計算方式 2 6 2 2" xfId="42710"/>
    <cellStyle name="計算方式 2 6 2 2 2" xfId="42711"/>
    <cellStyle name="計算方式 2 6 2 2 2 2" xfId="42712"/>
    <cellStyle name="計算方式 2 6 2 2 3" xfId="42713"/>
    <cellStyle name="計算方式 2 6 2 3" xfId="42714"/>
    <cellStyle name="計算方式 2 6 2 3 2" xfId="42715"/>
    <cellStyle name="計算方式 2 6 2 4" xfId="42716"/>
    <cellStyle name="計算方式 2 6 3" xfId="42717"/>
    <cellStyle name="計算方式 2 6 3 2" xfId="42718"/>
    <cellStyle name="計算方式 2 6 3 2 2" xfId="42719"/>
    <cellStyle name="計算方式 2 6 3 3" xfId="42720"/>
    <cellStyle name="計算方式 2 6 4" xfId="42721"/>
    <cellStyle name="計算方式 2 6 4 2" xfId="42722"/>
    <cellStyle name="計算方式 2 6 5" xfId="42723"/>
    <cellStyle name="計算方式 2 7" xfId="167"/>
    <cellStyle name="計算方式 2 7 2" xfId="168"/>
    <cellStyle name="計算方式 2 7 2 2" xfId="42724"/>
    <cellStyle name="計算方式 2 7 2 2 2" xfId="42725"/>
    <cellStyle name="計算方式 2 7 2 3" xfId="42726"/>
    <cellStyle name="計算方式 2 7 3" xfId="42727"/>
    <cellStyle name="計算方式 2 7 3 2" xfId="42728"/>
    <cellStyle name="計算方式 2 7 4" xfId="42729"/>
    <cellStyle name="計算方式 2 8" xfId="42730"/>
    <cellStyle name="計算方式 2 8 2" xfId="42731"/>
    <cellStyle name="計算方式 2 8 2 2" xfId="42732"/>
    <cellStyle name="計算方式 2 8 3" xfId="42733"/>
    <cellStyle name="計算方式 2 9" xfId="42734"/>
    <cellStyle name="計算方式 2 9 2" xfId="42735"/>
    <cellStyle name="計算方式 2_DCOnOff" xfId="42736"/>
    <cellStyle name="計算方式 3" xfId="169"/>
    <cellStyle name="計算方式 3 10" xfId="42737"/>
    <cellStyle name="計算方式 3 10 2" xfId="42738"/>
    <cellStyle name="計算方式 3 10 2 2" xfId="42739"/>
    <cellStyle name="計算方式 3 10 3" xfId="42740"/>
    <cellStyle name="計算方式 3 10 3 2" xfId="42741"/>
    <cellStyle name="計算方式 3 10 4" xfId="42742"/>
    <cellStyle name="計算方式 3 11" xfId="42743"/>
    <cellStyle name="計算方式 3 11 2" xfId="42744"/>
    <cellStyle name="計算方式 3 11 2 2" xfId="42745"/>
    <cellStyle name="計算方式 3 11 3" xfId="42746"/>
    <cellStyle name="計算方式 3 12" xfId="42747"/>
    <cellStyle name="計算方式 3 12 2" xfId="42748"/>
    <cellStyle name="計算方式 3 13" xfId="42749"/>
    <cellStyle name="計算方式 3 2" xfId="170"/>
    <cellStyle name="計算方式 3 2 2" xfId="171"/>
    <cellStyle name="計算方式 3 2 2 2" xfId="42750"/>
    <cellStyle name="計算方式 3 2 2 2 2" xfId="42751"/>
    <cellStyle name="計算方式 3 2 2 2 2 2" xfId="42752"/>
    <cellStyle name="計算方式 3 2 2 2 2 2 2" xfId="42753"/>
    <cellStyle name="計算方式 3 2 2 2 2 3" xfId="42754"/>
    <cellStyle name="計算方式 3 2 2 2 3" xfId="42755"/>
    <cellStyle name="計算方式 3 2 2 2 3 2" xfId="42756"/>
    <cellStyle name="計算方式 3 2 2 2 4" xfId="42757"/>
    <cellStyle name="計算方式 3 2 2 3" xfId="42758"/>
    <cellStyle name="計算方式 3 2 2 3 2" xfId="42759"/>
    <cellStyle name="計算方式 3 2 2 3 2 2" xfId="42760"/>
    <cellStyle name="計算方式 3 2 2 3 3" xfId="42761"/>
    <cellStyle name="計算方式 3 2 2 4" xfId="42762"/>
    <cellStyle name="計算方式 3 2 2 4 2" xfId="42763"/>
    <cellStyle name="計算方式 3 2 2 5" xfId="42764"/>
    <cellStyle name="計算方式 3 2 3" xfId="42765"/>
    <cellStyle name="計算方式 3 2 3 2" xfId="42766"/>
    <cellStyle name="計算方式 3 2 3 2 2" xfId="42767"/>
    <cellStyle name="計算方式 3 2 3 2 2 2" xfId="42768"/>
    <cellStyle name="計算方式 3 2 3 2 3" xfId="42769"/>
    <cellStyle name="計算方式 3 2 3 3" xfId="42770"/>
    <cellStyle name="計算方式 3 2 3 3 2" xfId="42771"/>
    <cellStyle name="計算方式 3 2 3 4" xfId="42772"/>
    <cellStyle name="計算方式 3 2 4" xfId="42773"/>
    <cellStyle name="計算方式 3 2 4 2" xfId="42774"/>
    <cellStyle name="計算方式 3 2 4 2 2" xfId="42775"/>
    <cellStyle name="計算方式 3 2 4 3" xfId="42776"/>
    <cellStyle name="計算方式 3 2 5" xfId="42777"/>
    <cellStyle name="計算方式 3 2 5 2" xfId="42778"/>
    <cellStyle name="計算方式 3 2 6" xfId="42779"/>
    <cellStyle name="計算方式 3 3" xfId="172"/>
    <cellStyle name="計算方式 3 3 2" xfId="173"/>
    <cellStyle name="計算方式 3 3 2 2" xfId="42780"/>
    <cellStyle name="計算方式 3 3 2 2 2" xfId="42781"/>
    <cellStyle name="計算方式 3 3 2 2 2 2" xfId="42782"/>
    <cellStyle name="計算方式 3 3 2 2 2 2 2" xfId="42783"/>
    <cellStyle name="計算方式 3 3 2 2 2 3" xfId="42784"/>
    <cellStyle name="計算方式 3 3 2 2 3" xfId="42785"/>
    <cellStyle name="計算方式 3 3 2 2 3 2" xfId="42786"/>
    <cellStyle name="計算方式 3 3 2 2 4" xfId="42787"/>
    <cellStyle name="計算方式 3 3 2 3" xfId="42788"/>
    <cellStyle name="計算方式 3 3 2 3 2" xfId="42789"/>
    <cellStyle name="計算方式 3 3 2 3 2 2" xfId="42790"/>
    <cellStyle name="計算方式 3 3 2 3 3" xfId="42791"/>
    <cellStyle name="計算方式 3 3 2 4" xfId="42792"/>
    <cellStyle name="計算方式 3 3 2 4 2" xfId="42793"/>
    <cellStyle name="計算方式 3 3 2 5" xfId="42794"/>
    <cellStyle name="計算方式 3 3 3" xfId="42795"/>
    <cellStyle name="計算方式 3 3 3 2" xfId="42796"/>
    <cellStyle name="計算方式 3 3 3 2 2" xfId="42797"/>
    <cellStyle name="計算方式 3 3 3 2 2 2" xfId="42798"/>
    <cellStyle name="計算方式 3 3 3 2 3" xfId="42799"/>
    <cellStyle name="計算方式 3 3 3 3" xfId="42800"/>
    <cellStyle name="計算方式 3 3 3 3 2" xfId="42801"/>
    <cellStyle name="計算方式 3 3 3 4" xfId="42802"/>
    <cellStyle name="計算方式 3 3 4" xfId="42803"/>
    <cellStyle name="計算方式 3 3 4 2" xfId="42804"/>
    <cellStyle name="計算方式 3 3 4 2 2" xfId="42805"/>
    <cellStyle name="計算方式 3 3 4 3" xfId="42806"/>
    <cellStyle name="計算方式 3 3 5" xfId="42807"/>
    <cellStyle name="計算方式 3 3 5 2" xfId="42808"/>
    <cellStyle name="計算方式 3 3 6" xfId="42809"/>
    <cellStyle name="計算方式 3 4" xfId="174"/>
    <cellStyle name="計算方式 3 4 2" xfId="175"/>
    <cellStyle name="計算方式 3 4 2 2" xfId="42810"/>
    <cellStyle name="計算方式 3 4 2 2 2" xfId="42811"/>
    <cellStyle name="計算方式 3 4 2 2 2 2" xfId="42812"/>
    <cellStyle name="計算方式 3 4 2 2 3" xfId="42813"/>
    <cellStyle name="計算方式 3 4 2 3" xfId="42814"/>
    <cellStyle name="計算方式 3 4 2 3 2" xfId="42815"/>
    <cellStyle name="計算方式 3 4 2 4" xfId="42816"/>
    <cellStyle name="計算方式 3 4 3" xfId="42817"/>
    <cellStyle name="計算方式 3 4 3 2" xfId="42818"/>
    <cellStyle name="計算方式 3 4 3 2 2" xfId="42819"/>
    <cellStyle name="計算方式 3 4 3 3" xfId="42820"/>
    <cellStyle name="計算方式 3 4 4" xfId="42821"/>
    <cellStyle name="計算方式 3 4 4 2" xfId="42822"/>
    <cellStyle name="計算方式 3 4 5" xfId="42823"/>
    <cellStyle name="計算方式 3 5" xfId="176"/>
    <cellStyle name="計算方式 3 5 2" xfId="177"/>
    <cellStyle name="計算方式 3 5 2 2" xfId="42824"/>
    <cellStyle name="計算方式 3 5 2 2 2" xfId="42825"/>
    <cellStyle name="計算方式 3 5 2 3" xfId="42826"/>
    <cellStyle name="計算方式 3 5 3" xfId="42827"/>
    <cellStyle name="計算方式 3 5 3 2" xfId="42828"/>
    <cellStyle name="計算方式 3 5 4" xfId="42829"/>
    <cellStyle name="計算方式 3 6" xfId="178"/>
    <cellStyle name="計算方式 3 6 2" xfId="42830"/>
    <cellStyle name="計算方式 3 6 2 2" xfId="42831"/>
    <cellStyle name="計算方式 3 6 3" xfId="42832"/>
    <cellStyle name="計算方式 3 7" xfId="42833"/>
    <cellStyle name="計算方式 3 7 2" xfId="42834"/>
    <cellStyle name="計算方式 3 8" xfId="42835"/>
    <cellStyle name="計算方式 3 9" xfId="42836"/>
    <cellStyle name="計算方式 4" xfId="42837"/>
    <cellStyle name="計算方式 4 2" xfId="42838"/>
    <cellStyle name="計算方式 4 2 2" xfId="42839"/>
    <cellStyle name="計算方式 4 2 2 2" xfId="42840"/>
    <cellStyle name="計算方式 4 2 2 2 2" xfId="42841"/>
    <cellStyle name="計算方式 4 2 2 2 2 2" xfId="42842"/>
    <cellStyle name="計算方式 4 2 2 2 2 2 2" xfId="42843"/>
    <cellStyle name="計算方式 4 2 2 2 2 3" xfId="42844"/>
    <cellStyle name="計算方式 4 2 2 2 3" xfId="42845"/>
    <cellStyle name="計算方式 4 2 2 2 3 2" xfId="42846"/>
    <cellStyle name="計算方式 4 2 2 2 4" xfId="42847"/>
    <cellStyle name="計算方式 4 2 2 3" xfId="42848"/>
    <cellStyle name="計算方式 4 2 2 3 2" xfId="42849"/>
    <cellStyle name="計算方式 4 2 2 3 2 2" xfId="42850"/>
    <cellStyle name="計算方式 4 2 2 3 3" xfId="42851"/>
    <cellStyle name="計算方式 4 2 2 4" xfId="42852"/>
    <cellStyle name="計算方式 4 2 2 4 2" xfId="42853"/>
    <cellStyle name="計算方式 4 2 2 5" xfId="42854"/>
    <cellStyle name="計算方式 4 2 3" xfId="42855"/>
    <cellStyle name="計算方式 4 2 3 2" xfId="42856"/>
    <cellStyle name="計算方式 4 2 3 2 2" xfId="42857"/>
    <cellStyle name="計算方式 4 2 3 2 2 2" xfId="42858"/>
    <cellStyle name="計算方式 4 2 3 2 3" xfId="42859"/>
    <cellStyle name="計算方式 4 2 3 3" xfId="42860"/>
    <cellStyle name="計算方式 4 2 3 3 2" xfId="42861"/>
    <cellStyle name="計算方式 4 2 3 4" xfId="42862"/>
    <cellStyle name="計算方式 4 2 4" xfId="42863"/>
    <cellStyle name="計算方式 4 2 4 2" xfId="42864"/>
    <cellStyle name="計算方式 4 2 4 2 2" xfId="42865"/>
    <cellStyle name="計算方式 4 2 4 3" xfId="42866"/>
    <cellStyle name="計算方式 4 2 5" xfId="42867"/>
    <cellStyle name="計算方式 4 2 5 2" xfId="42868"/>
    <cellStyle name="計算方式 4 2 6" xfId="42869"/>
    <cellStyle name="計算方式 4 3" xfId="42870"/>
    <cellStyle name="計算方式 4 3 2" xfId="42871"/>
    <cellStyle name="計算方式 4 3 2 2" xfId="42872"/>
    <cellStyle name="計算方式 4 3 2 2 2" xfId="42873"/>
    <cellStyle name="計算方式 4 3 2 2 2 2" xfId="42874"/>
    <cellStyle name="計算方式 4 3 2 2 2 2 2" xfId="42875"/>
    <cellStyle name="計算方式 4 3 2 2 2 3" xfId="42876"/>
    <cellStyle name="計算方式 4 3 2 2 3" xfId="42877"/>
    <cellStyle name="計算方式 4 3 2 2 3 2" xfId="42878"/>
    <cellStyle name="計算方式 4 3 2 2 4" xfId="42879"/>
    <cellStyle name="計算方式 4 3 2 3" xfId="42880"/>
    <cellStyle name="計算方式 4 3 2 3 2" xfId="42881"/>
    <cellStyle name="計算方式 4 3 2 3 2 2" xfId="42882"/>
    <cellStyle name="計算方式 4 3 2 3 3" xfId="42883"/>
    <cellStyle name="計算方式 4 3 2 4" xfId="42884"/>
    <cellStyle name="計算方式 4 3 2 4 2" xfId="42885"/>
    <cellStyle name="計算方式 4 3 2 5" xfId="42886"/>
    <cellStyle name="計算方式 4 3 3" xfId="42887"/>
    <cellStyle name="計算方式 4 3 3 2" xfId="42888"/>
    <cellStyle name="計算方式 4 3 3 2 2" xfId="42889"/>
    <cellStyle name="計算方式 4 3 3 2 2 2" xfId="42890"/>
    <cellStyle name="計算方式 4 3 3 2 3" xfId="42891"/>
    <cellStyle name="計算方式 4 3 3 3" xfId="42892"/>
    <cellStyle name="計算方式 4 3 3 3 2" xfId="42893"/>
    <cellStyle name="計算方式 4 3 3 4" xfId="42894"/>
    <cellStyle name="計算方式 4 3 4" xfId="42895"/>
    <cellStyle name="計算方式 4 3 4 2" xfId="42896"/>
    <cellStyle name="計算方式 4 3 4 2 2" xfId="42897"/>
    <cellStyle name="計算方式 4 3 4 3" xfId="42898"/>
    <cellStyle name="計算方式 4 3 5" xfId="42899"/>
    <cellStyle name="計算方式 4 3 5 2" xfId="42900"/>
    <cellStyle name="計算方式 4 3 6" xfId="42901"/>
    <cellStyle name="計算方式 4 4" xfId="42902"/>
    <cellStyle name="計算方式 4 4 2" xfId="42903"/>
    <cellStyle name="計算方式 4 4 2 2" xfId="42904"/>
    <cellStyle name="計算方式 4 4 2 2 2" xfId="42905"/>
    <cellStyle name="計算方式 4 4 2 2 2 2" xfId="42906"/>
    <cellStyle name="計算方式 4 4 2 2 3" xfId="42907"/>
    <cellStyle name="計算方式 4 4 2 3" xfId="42908"/>
    <cellStyle name="計算方式 4 4 2 3 2" xfId="42909"/>
    <cellStyle name="計算方式 4 4 2 4" xfId="42910"/>
    <cellStyle name="計算方式 4 4 3" xfId="42911"/>
    <cellStyle name="計算方式 4 4 3 2" xfId="42912"/>
    <cellStyle name="計算方式 4 4 3 2 2" xfId="42913"/>
    <cellStyle name="計算方式 4 4 3 3" xfId="42914"/>
    <cellStyle name="計算方式 4 4 4" xfId="42915"/>
    <cellStyle name="計算方式 4 4 4 2" xfId="42916"/>
    <cellStyle name="計算方式 4 4 5" xfId="42917"/>
    <cellStyle name="計算方式 4 5" xfId="42918"/>
    <cellStyle name="計算方式 4 5 2" xfId="42919"/>
    <cellStyle name="計算方式 4 5 2 2" xfId="42920"/>
    <cellStyle name="計算方式 4 5 2 2 2" xfId="42921"/>
    <cellStyle name="計算方式 4 5 2 3" xfId="42922"/>
    <cellStyle name="計算方式 4 5 3" xfId="42923"/>
    <cellStyle name="計算方式 4 5 3 2" xfId="42924"/>
    <cellStyle name="計算方式 4 5 4" xfId="42925"/>
    <cellStyle name="計算方式 4 6" xfId="42926"/>
    <cellStyle name="計算方式 4 6 2" xfId="42927"/>
    <cellStyle name="計算方式 4 6 2 2" xfId="42928"/>
    <cellStyle name="計算方式 4 6 3" xfId="42929"/>
    <cellStyle name="計算方式 4 7" xfId="42930"/>
    <cellStyle name="計算方式 4 7 2" xfId="42931"/>
    <cellStyle name="計算方式 4 8" xfId="42932"/>
    <cellStyle name="計算方式 5" xfId="42933"/>
    <cellStyle name="計算方式 5 2" xfId="42934"/>
    <cellStyle name="計算方式 5 2 2" xfId="42935"/>
    <cellStyle name="計算方式 5 2 2 2" xfId="42936"/>
    <cellStyle name="計算方式 5 2 2 2 2" xfId="42937"/>
    <cellStyle name="計算方式 5 2 2 2 2 2" xfId="42938"/>
    <cellStyle name="計算方式 5 2 2 2 3" xfId="42939"/>
    <cellStyle name="計算方式 5 2 2 3" xfId="42940"/>
    <cellStyle name="計算方式 5 2 2 3 2" xfId="42941"/>
    <cellStyle name="計算方式 5 2 2 4" xfId="42942"/>
    <cellStyle name="計算方式 5 2 3" xfId="42943"/>
    <cellStyle name="計算方式 5 2 3 2" xfId="42944"/>
    <cellStyle name="計算方式 5 2 3 2 2" xfId="42945"/>
    <cellStyle name="計算方式 5 2 3 3" xfId="42946"/>
    <cellStyle name="計算方式 5 2 4" xfId="42947"/>
    <cellStyle name="計算方式 5 2 4 2" xfId="42948"/>
    <cellStyle name="計算方式 5 2 5" xfId="42949"/>
    <cellStyle name="計算方式 5 3" xfId="42950"/>
    <cellStyle name="計算方式 5 3 2" xfId="42951"/>
    <cellStyle name="計算方式 5 3 2 2" xfId="42952"/>
    <cellStyle name="計算方式 5 3 2 2 2" xfId="42953"/>
    <cellStyle name="計算方式 5 3 2 3" xfId="42954"/>
    <cellStyle name="計算方式 5 3 3" xfId="42955"/>
    <cellStyle name="計算方式 5 3 3 2" xfId="42956"/>
    <cellStyle name="計算方式 5 3 4" xfId="42957"/>
    <cellStyle name="計算方式 5 4" xfId="42958"/>
    <cellStyle name="計算方式 5 4 2" xfId="42959"/>
    <cellStyle name="計算方式 5 4 2 2" xfId="42960"/>
    <cellStyle name="計算方式 5 4 3" xfId="42961"/>
    <cellStyle name="計算方式 5 5" xfId="42962"/>
    <cellStyle name="計算方式 5 5 2" xfId="42963"/>
    <cellStyle name="計算方式 5 6" xfId="42964"/>
    <cellStyle name="計算方式 6" xfId="42965"/>
    <cellStyle name="計算方式 6 2" xfId="42966"/>
    <cellStyle name="計算方式 6 2 2" xfId="42967"/>
    <cellStyle name="計算方式 6 2 2 2" xfId="42968"/>
    <cellStyle name="計算方式 6 2 2 2 2" xfId="42969"/>
    <cellStyle name="計算方式 6 2 2 2 2 2" xfId="42970"/>
    <cellStyle name="計算方式 6 2 2 2 3" xfId="42971"/>
    <cellStyle name="計算方式 6 2 2 3" xfId="42972"/>
    <cellStyle name="計算方式 6 2 2 3 2" xfId="42973"/>
    <cellStyle name="計算方式 6 2 2 4" xfId="42974"/>
    <cellStyle name="計算方式 6 2 3" xfId="42975"/>
    <cellStyle name="計算方式 6 2 3 2" xfId="42976"/>
    <cellStyle name="計算方式 6 2 3 2 2" xfId="42977"/>
    <cellStyle name="計算方式 6 2 3 3" xfId="42978"/>
    <cellStyle name="計算方式 6 2 4" xfId="42979"/>
    <cellStyle name="計算方式 6 2 4 2" xfId="42980"/>
    <cellStyle name="計算方式 6 2 5" xfId="42981"/>
    <cellStyle name="計算方式 6 3" xfId="42982"/>
    <cellStyle name="計算方式 6 3 2" xfId="42983"/>
    <cellStyle name="計算方式 6 3 2 2" xfId="42984"/>
    <cellStyle name="計算方式 6 3 2 2 2" xfId="42985"/>
    <cellStyle name="計算方式 6 3 2 3" xfId="42986"/>
    <cellStyle name="計算方式 6 3 3" xfId="42987"/>
    <cellStyle name="計算方式 6 3 3 2" xfId="42988"/>
    <cellStyle name="計算方式 6 3 4" xfId="42989"/>
    <cellStyle name="計算方式 6 4" xfId="42990"/>
    <cellStyle name="計算方式 6 4 2" xfId="42991"/>
    <cellStyle name="計算方式 6 4 2 2" xfId="42992"/>
    <cellStyle name="計算方式 6 4 3" xfId="42993"/>
    <cellStyle name="計算方式 6 5" xfId="42994"/>
    <cellStyle name="計算方式 6 5 2" xfId="42995"/>
    <cellStyle name="計算方式 6 6" xfId="42996"/>
    <cellStyle name="計算方式 7" xfId="42997"/>
    <cellStyle name="計算方式 7 2" xfId="42998"/>
    <cellStyle name="計算方式 7 2 2" xfId="42999"/>
    <cellStyle name="計算方式 7 2 2 2" xfId="43000"/>
    <cellStyle name="計算方式 7 2 2 2 2" xfId="43001"/>
    <cellStyle name="計算方式 7 2 2 3" xfId="43002"/>
    <cellStyle name="計算方式 7 2 3" xfId="43003"/>
    <cellStyle name="計算方式 7 2 3 2" xfId="43004"/>
    <cellStyle name="計算方式 7 2 4" xfId="43005"/>
    <cellStyle name="計算方式 7 3" xfId="43006"/>
    <cellStyle name="計算方式 7 3 2" xfId="43007"/>
    <cellStyle name="計算方式 7 3 2 2" xfId="43008"/>
    <cellStyle name="計算方式 7 3 3" xfId="43009"/>
    <cellStyle name="計算方式 7 4" xfId="43010"/>
    <cellStyle name="計算方式 7 4 2" xfId="43011"/>
    <cellStyle name="計算方式 7 5" xfId="43012"/>
    <cellStyle name="計算方式 8" xfId="43013"/>
    <cellStyle name="計算方式 8 2" xfId="43014"/>
    <cellStyle name="計算方式 8 2 2" xfId="43015"/>
    <cellStyle name="計算方式 8 2 2 2" xfId="43016"/>
    <cellStyle name="計算方式 8 2 3" xfId="43017"/>
    <cellStyle name="計算方式 8 3" xfId="43018"/>
    <cellStyle name="計算方式 8 3 2" xfId="43019"/>
    <cellStyle name="計算方式 8 4" xfId="43020"/>
    <cellStyle name="計算方式 9" xfId="43021"/>
    <cellStyle name="計算方式 9 2" xfId="43022"/>
    <cellStyle name="計算方式 9 2 2" xfId="43023"/>
    <cellStyle name="計算方式 9 3" xfId="43024"/>
    <cellStyle name="說明文字 2" xfId="255"/>
    <cellStyle name="說明文字 2 2" xfId="44077"/>
    <cellStyle name="說明文字 2 3" xfId="48798"/>
    <cellStyle name="說明文字 3" xfId="44078"/>
    <cellStyle name="說明文字 4" xfId="44079"/>
    <cellStyle name="說明文字 5" xfId="44080"/>
    <cellStyle name="說明文字 6" xfId="44081"/>
    <cellStyle name="說明文字 7" xfId="44082"/>
    <cellStyle name="說明文字 8" xfId="44083"/>
    <cellStyle name="說明文字 9" xfId="44084"/>
    <cellStyle name="説明文" xfId="44085"/>
    <cellStyle name="警告文" xfId="48236"/>
    <cellStyle name="警告文字 2" xfId="379"/>
    <cellStyle name="警告文字 2 2" xfId="48243"/>
    <cellStyle name="警告文字 2 3" xfId="48799"/>
    <cellStyle name="警告文字 3" xfId="48244"/>
    <cellStyle name="警告文字 4" xfId="48245"/>
    <cellStyle name="警告文字 5" xfId="48246"/>
    <cellStyle name="警告文字 6" xfId="48247"/>
    <cellStyle name="警告文字 7" xfId="48248"/>
    <cellStyle name="警告文字 8" xfId="48249"/>
    <cellStyle name="警告文字 9" xfId="48250"/>
    <cellStyle name="警告文本" xfId="48237"/>
    <cellStyle name="警告文本 2" xfId="48238"/>
    <cellStyle name="警告文本 2 2" xfId="48800"/>
    <cellStyle name="警告文本 3" xfId="48239"/>
    <cellStyle name="警告文本 4" xfId="48240"/>
    <cellStyle name="警告文本 4 2" xfId="48241"/>
    <cellStyle name="警告文本 5" xfId="48242"/>
    <cellStyle name="计算" xfId="35549"/>
    <cellStyle name="计算 2" xfId="35550"/>
    <cellStyle name="计算 2 2" xfId="35551"/>
    <cellStyle name="计算 2 2 2" xfId="35552"/>
    <cellStyle name="计算 2 2 2 2" xfId="35553"/>
    <cellStyle name="计算 2 2 3" xfId="35554"/>
    <cellStyle name="计算 2 2 3 2" xfId="35555"/>
    <cellStyle name="计算 2 2 4" xfId="35556"/>
    <cellStyle name="计算 2 2 5" xfId="48802"/>
    <cellStyle name="计算 2 2 6" xfId="48926"/>
    <cellStyle name="计算 2 2 7" xfId="49279"/>
    <cellStyle name="计算 2 3" xfId="35557"/>
    <cellStyle name="计算 2 3 2" xfId="35558"/>
    <cellStyle name="计算 2 3 2 2" xfId="35559"/>
    <cellStyle name="计算 2 3 3" xfId="35560"/>
    <cellStyle name="计算 2 4" xfId="35561"/>
    <cellStyle name="计算 2 4 2" xfId="35562"/>
    <cellStyle name="计算 2 5" xfId="35563"/>
    <cellStyle name="计算 2 6" xfId="48801"/>
    <cellStyle name="计算 2 7" xfId="48925"/>
    <cellStyle name="计算 2 8" xfId="49278"/>
    <cellStyle name="计算 3" xfId="35564"/>
    <cellStyle name="计算 3 2" xfId="35565"/>
    <cellStyle name="计算 3 2 2" xfId="35566"/>
    <cellStyle name="计算 3 2 2 2" xfId="35567"/>
    <cellStyle name="计算 3 2 3" xfId="35568"/>
    <cellStyle name="计算 3 2 3 2" xfId="35569"/>
    <cellStyle name="计算 3 2 4" xfId="35570"/>
    <cellStyle name="计算 3 3" xfId="35571"/>
    <cellStyle name="计算 3 3 2" xfId="35572"/>
    <cellStyle name="计算 3 3 2 2" xfId="35573"/>
    <cellStyle name="计算 3 3 3" xfId="35574"/>
    <cellStyle name="计算 3 4" xfId="35575"/>
    <cellStyle name="计算 3 4 2" xfId="35576"/>
    <cellStyle name="计算 3 5" xfId="35577"/>
    <cellStyle name="计算 4" xfId="35578"/>
    <cellStyle name="计算 4 2" xfId="35579"/>
    <cellStyle name="计算 4 2 2" xfId="35580"/>
    <cellStyle name="计算 4 2 2 2" xfId="35581"/>
    <cellStyle name="计算 4 2 3" xfId="35582"/>
    <cellStyle name="计算 4 3" xfId="35583"/>
    <cellStyle name="计算 4 3 2" xfId="35584"/>
    <cellStyle name="计算 4 4" xfId="35585"/>
    <cellStyle name="计算 4 4 2" xfId="35586"/>
    <cellStyle name="计算 4 5" xfId="35587"/>
    <cellStyle name="计算 4 5 2" xfId="35588"/>
    <cellStyle name="计算 4 6" xfId="35589"/>
    <cellStyle name="计算 5" xfId="35590"/>
    <cellStyle name="计算 5 2" xfId="35591"/>
    <cellStyle name="计算 5 2 2" xfId="35592"/>
    <cellStyle name="计算 5 2 2 2" xfId="35593"/>
    <cellStyle name="计算 5 2 3" xfId="35594"/>
    <cellStyle name="计算 5 3" xfId="35595"/>
    <cellStyle name="计算 5 3 2" xfId="35596"/>
    <cellStyle name="计算 5 4" xfId="35597"/>
    <cellStyle name="计算 5 4 2" xfId="35598"/>
    <cellStyle name="计算 5 5" xfId="35599"/>
    <cellStyle name="计算 6" xfId="35600"/>
    <cellStyle name="计算 6 2" xfId="35601"/>
    <cellStyle name="计算 6 2 2" xfId="35602"/>
    <cellStyle name="计算 6 3" xfId="35603"/>
    <cellStyle name="计算 7" xfId="35604"/>
    <cellStyle name="计算 7 2" xfId="35605"/>
    <cellStyle name="计算 8" xfId="35606"/>
    <cellStyle name="计算 8 2" xfId="35607"/>
    <cellStyle name="计算 9" xfId="35608"/>
    <cellStyle name="貨幣 [0] 2 2" xfId="183"/>
    <cellStyle name="貨幣 2" xfId="43363"/>
    <cellStyle name="貨幣 2 2" xfId="43364"/>
    <cellStyle name="貨幣 2 2 2" xfId="48804"/>
    <cellStyle name="貨幣 2 2 3" xfId="48928"/>
    <cellStyle name="貨幣 2 3" xfId="48803"/>
    <cellStyle name="貨幣 2 4" xfId="48927"/>
    <cellStyle name="貨幣 24" xfId="48290"/>
    <cellStyle name="貨幣[0]_cpu 整腳" xfId="43365"/>
    <cellStyle name="货币 2" xfId="42405"/>
    <cellStyle name="货币 2 2" xfId="42406"/>
    <cellStyle name="货币 2 2 2" xfId="48806"/>
    <cellStyle name="货币 2 2 3" xfId="48930"/>
    <cellStyle name="货币 2 3" xfId="48805"/>
    <cellStyle name="货币 2 4" xfId="48929"/>
    <cellStyle name="货币 3" xfId="42407"/>
    <cellStyle name="货币 3 2" xfId="42408"/>
    <cellStyle name="货币 3 2 2" xfId="48808"/>
    <cellStyle name="货币 3 2 3" xfId="48932"/>
    <cellStyle name="货币 3 3" xfId="48807"/>
    <cellStyle name="货币 3 4" xfId="48931"/>
    <cellStyle name="超連結 2" xfId="254"/>
    <cellStyle name="超連結 2 2" xfId="48809"/>
    <cellStyle name="超連結 3" xfId="393"/>
    <cellStyle name="超連結 3 2" xfId="43975"/>
    <cellStyle name="超連結 3 2 2" xfId="48811"/>
    <cellStyle name="超連結 3 2 3" xfId="49219"/>
    <cellStyle name="超連結 3 3" xfId="43976"/>
    <cellStyle name="超連結 3 3 2" xfId="48812"/>
    <cellStyle name="超連結 3 4" xfId="48810"/>
    <cellStyle name="超連結 4" xfId="43977"/>
    <cellStyle name="超連結 5" xfId="48262"/>
    <cellStyle name="超連結 6" xfId="48946"/>
    <cellStyle name="超链接 2" xfId="43978"/>
    <cellStyle name="超链接 2 10" xfId="43979"/>
    <cellStyle name="超链接 2 2" xfId="43980"/>
    <cellStyle name="超链接 2 2 2 2 2 2 3" xfId="43981"/>
    <cellStyle name="超链接 2 3" xfId="43982"/>
    <cellStyle name="超链接 2 4" xfId="43983"/>
    <cellStyle name="超链接 2 5" xfId="43984"/>
    <cellStyle name="超链接 2 6" xfId="43985"/>
    <cellStyle name="超链接 2 7" xfId="43986"/>
    <cellStyle name="超链接 2 8" xfId="43987"/>
    <cellStyle name="超链接 2 9" xfId="43988"/>
    <cellStyle name="超链接 2 9 2" xfId="43989"/>
    <cellStyle name="超链接 3" xfId="43990"/>
    <cellStyle name="超链接 3 2" xfId="43991"/>
    <cellStyle name="超链接 4" xfId="43992"/>
    <cellStyle name="超链接 4 2 2" xfId="43993"/>
    <cellStyle name="輔色1 2" xfId="256"/>
    <cellStyle name="輔色1 2 2" xfId="44086"/>
    <cellStyle name="輔色1 2 3" xfId="48813"/>
    <cellStyle name="輔色1 3" xfId="44087"/>
    <cellStyle name="輔色1 4" xfId="44088"/>
    <cellStyle name="輔色1 5" xfId="44089"/>
    <cellStyle name="輔色1 6" xfId="44090"/>
    <cellStyle name="輔色1 7" xfId="44091"/>
    <cellStyle name="輔色1 8" xfId="44092"/>
    <cellStyle name="輔色1 9" xfId="44093"/>
    <cellStyle name="輔色2 2" xfId="257"/>
    <cellStyle name="輔色2 2 2" xfId="44094"/>
    <cellStyle name="輔色2 2 3" xfId="48814"/>
    <cellStyle name="輔色2 3" xfId="44095"/>
    <cellStyle name="輔色2 4" xfId="44096"/>
    <cellStyle name="輔色2 5" xfId="44097"/>
    <cellStyle name="輔色2 6" xfId="44098"/>
    <cellStyle name="輔色2 7" xfId="44099"/>
    <cellStyle name="輔色2 8" xfId="44100"/>
    <cellStyle name="輔色2 9" xfId="44101"/>
    <cellStyle name="輔色3 2" xfId="258"/>
    <cellStyle name="輔色3 2 2" xfId="44102"/>
    <cellStyle name="輔色3 2 3" xfId="48815"/>
    <cellStyle name="輔色3 3" xfId="44103"/>
    <cellStyle name="輔色3 4" xfId="44104"/>
    <cellStyle name="輔色3 5" xfId="44105"/>
    <cellStyle name="輔色3 6" xfId="44106"/>
    <cellStyle name="輔色3 7" xfId="44107"/>
    <cellStyle name="輔色3 8" xfId="44108"/>
    <cellStyle name="輔色3 9" xfId="44109"/>
    <cellStyle name="輔色4 2" xfId="259"/>
    <cellStyle name="輔色4 2 2" xfId="44110"/>
    <cellStyle name="輔色4 2 3" xfId="48816"/>
    <cellStyle name="輔色4 3" xfId="44111"/>
    <cellStyle name="輔色4 4" xfId="44112"/>
    <cellStyle name="輔色4 5" xfId="44113"/>
    <cellStyle name="輔色4 6" xfId="44114"/>
    <cellStyle name="輔色4 7" xfId="44115"/>
    <cellStyle name="輔色4 8" xfId="44116"/>
    <cellStyle name="輔色4 9" xfId="44117"/>
    <cellStyle name="輔色5 2" xfId="260"/>
    <cellStyle name="輔色5 2 2" xfId="44118"/>
    <cellStyle name="輔色5 2 3" xfId="48817"/>
    <cellStyle name="輔色5 3" xfId="44119"/>
    <cellStyle name="輔色5 4" xfId="44120"/>
    <cellStyle name="輔色5 5" xfId="44121"/>
    <cellStyle name="輔色5 6" xfId="44122"/>
    <cellStyle name="輔色5 7" xfId="44123"/>
    <cellStyle name="輔色5 8" xfId="44124"/>
    <cellStyle name="輔色5 9" xfId="44125"/>
    <cellStyle name="輔色6 2" xfId="261"/>
    <cellStyle name="輔色6 2 2" xfId="44126"/>
    <cellStyle name="輔色6 2 3" xfId="48818"/>
    <cellStyle name="輔色6 3" xfId="44127"/>
    <cellStyle name="輔色6 4" xfId="44128"/>
    <cellStyle name="輔色6 5" xfId="44129"/>
    <cellStyle name="輔色6 6" xfId="44130"/>
    <cellStyle name="輔色6 7" xfId="44131"/>
    <cellStyle name="輔色6 8" xfId="44132"/>
    <cellStyle name="輔色6 9" xfId="44133"/>
    <cellStyle name="輸入 10" xfId="47050"/>
    <cellStyle name="輸入 10 2" xfId="47051"/>
    <cellStyle name="輸入 11" xfId="47052"/>
    <cellStyle name="輸入 12" xfId="47053"/>
    <cellStyle name="輸入 12 2" xfId="47054"/>
    <cellStyle name="輸入 12 2 2" xfId="47055"/>
    <cellStyle name="輸入 12 3" xfId="47056"/>
    <cellStyle name="輸入 12 3 2" xfId="47057"/>
    <cellStyle name="輸入 12 4" xfId="47058"/>
    <cellStyle name="輸入 13" xfId="47059"/>
    <cellStyle name="輸入 13 2" xfId="47060"/>
    <cellStyle name="輸入 13 2 2" xfId="47061"/>
    <cellStyle name="輸入 13 3" xfId="47062"/>
    <cellStyle name="輸入 14" xfId="47063"/>
    <cellStyle name="輸入 14 2" xfId="47064"/>
    <cellStyle name="輸入 15" xfId="47065"/>
    <cellStyle name="輸入 2" xfId="268"/>
    <cellStyle name="輸入 2 10" xfId="47066"/>
    <cellStyle name="輸入 2 11" xfId="47067"/>
    <cellStyle name="輸入 2 11 2" xfId="47068"/>
    <cellStyle name="輸入 2 11 2 2" xfId="47069"/>
    <cellStyle name="輸入 2 11 3" xfId="47070"/>
    <cellStyle name="輸入 2 11 3 2" xfId="47071"/>
    <cellStyle name="輸入 2 11 4" xfId="47072"/>
    <cellStyle name="輸入 2 12" xfId="47073"/>
    <cellStyle name="輸入 2 12 2" xfId="47074"/>
    <cellStyle name="輸入 2 12 2 2" xfId="47075"/>
    <cellStyle name="輸入 2 12 3" xfId="47076"/>
    <cellStyle name="輸入 2 13" xfId="47077"/>
    <cellStyle name="輸入 2 13 2" xfId="47078"/>
    <cellStyle name="輸入 2 14" xfId="47079"/>
    <cellStyle name="輸入 2 15" xfId="48819"/>
    <cellStyle name="輸入 2 16" xfId="48933"/>
    <cellStyle name="輸入 2 17" xfId="49280"/>
    <cellStyle name="輸入 2 2" xfId="269"/>
    <cellStyle name="輸入 2 2 10" xfId="47080"/>
    <cellStyle name="輸入 2 2 10 2" xfId="47081"/>
    <cellStyle name="輸入 2 2 10 2 2" xfId="47082"/>
    <cellStyle name="輸入 2 2 10 3" xfId="47083"/>
    <cellStyle name="輸入 2 2 10 3 2" xfId="47084"/>
    <cellStyle name="輸入 2 2 10 4" xfId="47085"/>
    <cellStyle name="輸入 2 2 11" xfId="47086"/>
    <cellStyle name="輸入 2 2 11 2" xfId="47087"/>
    <cellStyle name="輸入 2 2 11 2 2" xfId="47088"/>
    <cellStyle name="輸入 2 2 11 3" xfId="47089"/>
    <cellStyle name="輸入 2 2 12" xfId="47090"/>
    <cellStyle name="輸入 2 2 12 2" xfId="47091"/>
    <cellStyle name="輸入 2 2 13" xfId="47092"/>
    <cellStyle name="輸入 2 2 2" xfId="270"/>
    <cellStyle name="輸入 2 2 2 2" xfId="271"/>
    <cellStyle name="輸入 2 2 2 2 2" xfId="272"/>
    <cellStyle name="輸入 2 2 2 2 2 2" xfId="47093"/>
    <cellStyle name="輸入 2 2 2 2 2 2 2" xfId="47094"/>
    <cellStyle name="輸入 2 2 2 2 2 2 2 2" xfId="47095"/>
    <cellStyle name="輸入 2 2 2 2 2 2 3" xfId="47096"/>
    <cellStyle name="輸入 2 2 2 2 2 3" xfId="47097"/>
    <cellStyle name="輸入 2 2 2 2 2 3 2" xfId="47098"/>
    <cellStyle name="輸入 2 2 2 2 2 4" xfId="47099"/>
    <cellStyle name="輸入 2 2 2 2 3" xfId="47100"/>
    <cellStyle name="輸入 2 2 2 2 3 2" xfId="47101"/>
    <cellStyle name="輸入 2 2 2 2 3 2 2" xfId="47102"/>
    <cellStyle name="輸入 2 2 2 2 3 3" xfId="47103"/>
    <cellStyle name="輸入 2 2 2 2 4" xfId="47104"/>
    <cellStyle name="輸入 2 2 2 2 4 2" xfId="47105"/>
    <cellStyle name="輸入 2 2 2 2 5" xfId="47106"/>
    <cellStyle name="輸入 2 2 2 3" xfId="273"/>
    <cellStyle name="輸入 2 2 2 3 2" xfId="274"/>
    <cellStyle name="輸入 2 2 2 3 2 2" xfId="47107"/>
    <cellStyle name="輸入 2 2 2 3 2 2 2" xfId="47108"/>
    <cellStyle name="輸入 2 2 2 3 2 3" xfId="47109"/>
    <cellStyle name="輸入 2 2 2 3 3" xfId="47110"/>
    <cellStyle name="輸入 2 2 2 3 3 2" xfId="47111"/>
    <cellStyle name="輸入 2 2 2 3 4" xfId="47112"/>
    <cellStyle name="輸入 2 2 2 4" xfId="275"/>
    <cellStyle name="輸入 2 2 2 4 2" xfId="276"/>
    <cellStyle name="輸入 2 2 2 4 2 2" xfId="47113"/>
    <cellStyle name="輸入 2 2 2 4 3" xfId="47114"/>
    <cellStyle name="輸入 2 2 2 5" xfId="277"/>
    <cellStyle name="輸入 2 2 2 5 2" xfId="47115"/>
    <cellStyle name="輸入 2 2 2 6" xfId="47116"/>
    <cellStyle name="輸入 2 2 3" xfId="278"/>
    <cellStyle name="輸入 2 2 3 2" xfId="279"/>
    <cellStyle name="輸入 2 2 3 2 2" xfId="280"/>
    <cellStyle name="輸入 2 2 3 2 2 2" xfId="47117"/>
    <cellStyle name="輸入 2 2 3 2 2 2 2" xfId="47118"/>
    <cellStyle name="輸入 2 2 3 2 2 2 2 2" xfId="47119"/>
    <cellStyle name="輸入 2 2 3 2 2 2 3" xfId="47120"/>
    <cellStyle name="輸入 2 2 3 2 2 3" xfId="47121"/>
    <cellStyle name="輸入 2 2 3 2 2 3 2" xfId="47122"/>
    <cellStyle name="輸入 2 2 3 2 2 4" xfId="47123"/>
    <cellStyle name="輸入 2 2 3 2 3" xfId="47124"/>
    <cellStyle name="輸入 2 2 3 2 3 2" xfId="47125"/>
    <cellStyle name="輸入 2 2 3 2 3 2 2" xfId="47126"/>
    <cellStyle name="輸入 2 2 3 2 3 3" xfId="47127"/>
    <cellStyle name="輸入 2 2 3 2 4" xfId="47128"/>
    <cellStyle name="輸入 2 2 3 2 4 2" xfId="47129"/>
    <cellStyle name="輸入 2 2 3 2 5" xfId="47130"/>
    <cellStyle name="輸入 2 2 3 3" xfId="281"/>
    <cellStyle name="輸入 2 2 3 3 2" xfId="282"/>
    <cellStyle name="輸入 2 2 3 3 2 2" xfId="47131"/>
    <cellStyle name="輸入 2 2 3 3 2 2 2" xfId="47132"/>
    <cellStyle name="輸入 2 2 3 3 2 3" xfId="47133"/>
    <cellStyle name="輸入 2 2 3 3 3" xfId="47134"/>
    <cellStyle name="輸入 2 2 3 3 3 2" xfId="47135"/>
    <cellStyle name="輸入 2 2 3 3 4" xfId="47136"/>
    <cellStyle name="輸入 2 2 3 4" xfId="283"/>
    <cellStyle name="輸入 2 2 3 4 2" xfId="284"/>
    <cellStyle name="輸入 2 2 3 4 2 2" xfId="47137"/>
    <cellStyle name="輸入 2 2 3 4 3" xfId="47138"/>
    <cellStyle name="輸入 2 2 3 5" xfId="285"/>
    <cellStyle name="輸入 2 2 3 5 2" xfId="47139"/>
    <cellStyle name="輸入 2 2 3 6" xfId="47140"/>
    <cellStyle name="輸入 2 2 4" xfId="286"/>
    <cellStyle name="輸入 2 2 4 2" xfId="287"/>
    <cellStyle name="輸入 2 2 4 2 2" xfId="47141"/>
    <cellStyle name="輸入 2 2 4 2 2 2" xfId="47142"/>
    <cellStyle name="輸入 2 2 4 2 2 2 2" xfId="47143"/>
    <cellStyle name="輸入 2 2 4 2 2 3" xfId="47144"/>
    <cellStyle name="輸入 2 2 4 2 3" xfId="47145"/>
    <cellStyle name="輸入 2 2 4 2 3 2" xfId="47146"/>
    <cellStyle name="輸入 2 2 4 2 4" xfId="47147"/>
    <cellStyle name="輸入 2 2 4 3" xfId="47148"/>
    <cellStyle name="輸入 2 2 4 3 2" xfId="47149"/>
    <cellStyle name="輸入 2 2 4 3 2 2" xfId="47150"/>
    <cellStyle name="輸入 2 2 4 3 3" xfId="47151"/>
    <cellStyle name="輸入 2 2 4 4" xfId="47152"/>
    <cellStyle name="輸入 2 2 4 4 2" xfId="47153"/>
    <cellStyle name="輸入 2 2 4 5" xfId="47154"/>
    <cellStyle name="輸入 2 2 5" xfId="47155"/>
    <cellStyle name="輸入 2 2 5 2" xfId="47156"/>
    <cellStyle name="輸入 2 2 5 2 2" xfId="47157"/>
    <cellStyle name="輸入 2 2 5 2 2 2" xfId="47158"/>
    <cellStyle name="輸入 2 2 5 2 3" xfId="47159"/>
    <cellStyle name="輸入 2 2 5 3" xfId="47160"/>
    <cellStyle name="輸入 2 2 5 3 2" xfId="47161"/>
    <cellStyle name="輸入 2 2 5 4" xfId="47162"/>
    <cellStyle name="輸入 2 2 6" xfId="47163"/>
    <cellStyle name="輸入 2 2 6 2" xfId="47164"/>
    <cellStyle name="輸入 2 2 6 2 2" xfId="47165"/>
    <cellStyle name="輸入 2 2 6 3" xfId="47166"/>
    <cellStyle name="輸入 2 2 7" xfId="47167"/>
    <cellStyle name="輸入 2 2 7 2" xfId="47168"/>
    <cellStyle name="輸入 2 2 8" xfId="47169"/>
    <cellStyle name="輸入 2 2 9" xfId="47170"/>
    <cellStyle name="輸入 2 3" xfId="288"/>
    <cellStyle name="輸入 2 3 2" xfId="289"/>
    <cellStyle name="輸入 2 3 2 2" xfId="290"/>
    <cellStyle name="輸入 2 3 2 2 2" xfId="291"/>
    <cellStyle name="輸入 2 3 2 2 2 2" xfId="47171"/>
    <cellStyle name="輸入 2 3 2 2 2 2 2" xfId="47172"/>
    <cellStyle name="輸入 2 3 2 2 2 2 2 2" xfId="47173"/>
    <cellStyle name="輸入 2 3 2 2 2 2 3" xfId="47174"/>
    <cellStyle name="輸入 2 3 2 2 2 3" xfId="47175"/>
    <cellStyle name="輸入 2 3 2 2 2 3 2" xfId="47176"/>
    <cellStyle name="輸入 2 3 2 2 2 4" xfId="47177"/>
    <cellStyle name="輸入 2 3 2 2 3" xfId="47178"/>
    <cellStyle name="輸入 2 3 2 2 3 2" xfId="47179"/>
    <cellStyle name="輸入 2 3 2 2 3 2 2" xfId="47180"/>
    <cellStyle name="輸入 2 3 2 2 3 3" xfId="47181"/>
    <cellStyle name="輸入 2 3 2 2 4" xfId="47182"/>
    <cellStyle name="輸入 2 3 2 2 4 2" xfId="47183"/>
    <cellStyle name="輸入 2 3 2 2 5" xfId="47184"/>
    <cellStyle name="輸入 2 3 2 3" xfId="292"/>
    <cellStyle name="輸入 2 3 2 3 2" xfId="293"/>
    <cellStyle name="輸入 2 3 2 3 2 2" xfId="47185"/>
    <cellStyle name="輸入 2 3 2 3 2 2 2" xfId="47186"/>
    <cellStyle name="輸入 2 3 2 3 2 3" xfId="47187"/>
    <cellStyle name="輸入 2 3 2 3 3" xfId="47188"/>
    <cellStyle name="輸入 2 3 2 3 3 2" xfId="47189"/>
    <cellStyle name="輸入 2 3 2 3 4" xfId="47190"/>
    <cellStyle name="輸入 2 3 2 4" xfId="294"/>
    <cellStyle name="輸入 2 3 2 4 2" xfId="295"/>
    <cellStyle name="輸入 2 3 2 4 2 2" xfId="47191"/>
    <cellStyle name="輸入 2 3 2 4 3" xfId="47192"/>
    <cellStyle name="輸入 2 3 2 5" xfId="296"/>
    <cellStyle name="輸入 2 3 2 5 2" xfId="47193"/>
    <cellStyle name="輸入 2 3 2 6" xfId="47194"/>
    <cellStyle name="輸入 2 3 3" xfId="297"/>
    <cellStyle name="輸入 2 3 3 2" xfId="298"/>
    <cellStyle name="輸入 2 3 3 2 2" xfId="299"/>
    <cellStyle name="輸入 2 3 3 2 2 2" xfId="47195"/>
    <cellStyle name="輸入 2 3 3 2 2 2 2" xfId="47196"/>
    <cellStyle name="輸入 2 3 3 2 2 2 2 2" xfId="47197"/>
    <cellStyle name="輸入 2 3 3 2 2 2 3" xfId="47198"/>
    <cellStyle name="輸入 2 3 3 2 2 3" xfId="47199"/>
    <cellStyle name="輸入 2 3 3 2 2 3 2" xfId="47200"/>
    <cellStyle name="輸入 2 3 3 2 2 4" xfId="47201"/>
    <cellStyle name="輸入 2 3 3 2 3" xfId="47202"/>
    <cellStyle name="輸入 2 3 3 2 3 2" xfId="47203"/>
    <cellStyle name="輸入 2 3 3 2 3 2 2" xfId="47204"/>
    <cellStyle name="輸入 2 3 3 2 3 3" xfId="47205"/>
    <cellStyle name="輸入 2 3 3 2 4" xfId="47206"/>
    <cellStyle name="輸入 2 3 3 2 4 2" xfId="47207"/>
    <cellStyle name="輸入 2 3 3 2 5" xfId="47208"/>
    <cellStyle name="輸入 2 3 3 3" xfId="300"/>
    <cellStyle name="輸入 2 3 3 3 2" xfId="301"/>
    <cellStyle name="輸入 2 3 3 3 2 2" xfId="47209"/>
    <cellStyle name="輸入 2 3 3 3 2 2 2" xfId="47210"/>
    <cellStyle name="輸入 2 3 3 3 2 3" xfId="47211"/>
    <cellStyle name="輸入 2 3 3 3 3" xfId="47212"/>
    <cellStyle name="輸入 2 3 3 3 3 2" xfId="47213"/>
    <cellStyle name="輸入 2 3 3 3 4" xfId="47214"/>
    <cellStyle name="輸入 2 3 3 4" xfId="302"/>
    <cellStyle name="輸入 2 3 3 4 2" xfId="303"/>
    <cellStyle name="輸入 2 3 3 4 2 2" xfId="47215"/>
    <cellStyle name="輸入 2 3 3 4 3" xfId="47216"/>
    <cellStyle name="輸入 2 3 3 5" xfId="304"/>
    <cellStyle name="輸入 2 3 3 5 2" xfId="47217"/>
    <cellStyle name="輸入 2 3 3 6" xfId="47218"/>
    <cellStyle name="輸入 2 3 4" xfId="305"/>
    <cellStyle name="輸入 2 3 4 2" xfId="306"/>
    <cellStyle name="輸入 2 3 4 2 2" xfId="47219"/>
    <cellStyle name="輸入 2 3 4 2 2 2" xfId="47220"/>
    <cellStyle name="輸入 2 3 4 2 2 2 2" xfId="47221"/>
    <cellStyle name="輸入 2 3 4 2 2 3" xfId="47222"/>
    <cellStyle name="輸入 2 3 4 2 3" xfId="47223"/>
    <cellStyle name="輸入 2 3 4 2 3 2" xfId="47224"/>
    <cellStyle name="輸入 2 3 4 2 4" xfId="47225"/>
    <cellStyle name="輸入 2 3 4 3" xfId="47226"/>
    <cellStyle name="輸入 2 3 4 3 2" xfId="47227"/>
    <cellStyle name="輸入 2 3 4 3 2 2" xfId="47228"/>
    <cellStyle name="輸入 2 3 4 3 3" xfId="47229"/>
    <cellStyle name="輸入 2 3 4 4" xfId="47230"/>
    <cellStyle name="輸入 2 3 4 4 2" xfId="47231"/>
    <cellStyle name="輸入 2 3 4 5" xfId="47232"/>
    <cellStyle name="輸入 2 3 5" xfId="47233"/>
    <cellStyle name="輸入 2 3 5 2" xfId="47234"/>
    <cellStyle name="輸入 2 3 5 2 2" xfId="47235"/>
    <cellStyle name="輸入 2 3 5 2 2 2" xfId="47236"/>
    <cellStyle name="輸入 2 3 5 2 3" xfId="47237"/>
    <cellStyle name="輸入 2 3 5 3" xfId="47238"/>
    <cellStyle name="輸入 2 3 5 3 2" xfId="47239"/>
    <cellStyle name="輸入 2 3 5 4" xfId="47240"/>
    <cellStyle name="輸入 2 3 6" xfId="47241"/>
    <cellStyle name="輸入 2 3 6 2" xfId="47242"/>
    <cellStyle name="輸入 2 3 6 2 2" xfId="47243"/>
    <cellStyle name="輸入 2 3 6 3" xfId="47244"/>
    <cellStyle name="輸入 2 3 7" xfId="47245"/>
    <cellStyle name="輸入 2 3 7 2" xfId="47246"/>
    <cellStyle name="輸入 2 3 8" xfId="47247"/>
    <cellStyle name="輸入 2 4" xfId="307"/>
    <cellStyle name="輸入 2 4 2" xfId="308"/>
    <cellStyle name="輸入 2 4 2 2" xfId="309"/>
    <cellStyle name="輸入 2 4 2 2 2" xfId="47248"/>
    <cellStyle name="輸入 2 4 2 2 2 2" xfId="47249"/>
    <cellStyle name="輸入 2 4 2 2 2 2 2" xfId="47250"/>
    <cellStyle name="輸入 2 4 2 2 2 3" xfId="47251"/>
    <cellStyle name="輸入 2 4 2 2 3" xfId="47252"/>
    <cellStyle name="輸入 2 4 2 2 3 2" xfId="47253"/>
    <cellStyle name="輸入 2 4 2 2 4" xfId="47254"/>
    <cellStyle name="輸入 2 4 2 3" xfId="47255"/>
    <cellStyle name="輸入 2 4 2 3 2" xfId="47256"/>
    <cellStyle name="輸入 2 4 2 3 2 2" xfId="47257"/>
    <cellStyle name="輸入 2 4 2 3 3" xfId="47258"/>
    <cellStyle name="輸入 2 4 2 4" xfId="47259"/>
    <cellStyle name="輸入 2 4 2 4 2" xfId="47260"/>
    <cellStyle name="輸入 2 4 2 5" xfId="47261"/>
    <cellStyle name="輸入 2 4 3" xfId="310"/>
    <cellStyle name="輸入 2 4 3 2" xfId="311"/>
    <cellStyle name="輸入 2 4 3 2 2" xfId="47262"/>
    <cellStyle name="輸入 2 4 3 2 2 2" xfId="47263"/>
    <cellStyle name="輸入 2 4 3 2 3" xfId="47264"/>
    <cellStyle name="輸入 2 4 3 3" xfId="47265"/>
    <cellStyle name="輸入 2 4 3 3 2" xfId="47266"/>
    <cellStyle name="輸入 2 4 3 4" xfId="47267"/>
    <cellStyle name="輸入 2 4 4" xfId="312"/>
    <cellStyle name="輸入 2 4 4 2" xfId="313"/>
    <cellStyle name="輸入 2 4 4 2 2" xfId="47268"/>
    <cellStyle name="輸入 2 4 4 3" xfId="47269"/>
    <cellStyle name="輸入 2 4 5" xfId="314"/>
    <cellStyle name="輸入 2 4 5 2" xfId="47270"/>
    <cellStyle name="輸入 2 4 6" xfId="47271"/>
    <cellStyle name="輸入 2 5" xfId="315"/>
    <cellStyle name="輸入 2 5 2" xfId="316"/>
    <cellStyle name="輸入 2 5 2 2" xfId="317"/>
    <cellStyle name="輸入 2 5 2 2 2" xfId="47272"/>
    <cellStyle name="輸入 2 5 2 2 2 2" xfId="47273"/>
    <cellStyle name="輸入 2 5 2 2 2 2 2" xfId="47274"/>
    <cellStyle name="輸入 2 5 2 2 2 3" xfId="47275"/>
    <cellStyle name="輸入 2 5 2 2 3" xfId="47276"/>
    <cellStyle name="輸入 2 5 2 2 3 2" xfId="47277"/>
    <cellStyle name="輸入 2 5 2 2 4" xfId="47278"/>
    <cellStyle name="輸入 2 5 2 3" xfId="47279"/>
    <cellStyle name="輸入 2 5 2 3 2" xfId="47280"/>
    <cellStyle name="輸入 2 5 2 3 2 2" xfId="47281"/>
    <cellStyle name="輸入 2 5 2 3 3" xfId="47282"/>
    <cellStyle name="輸入 2 5 2 4" xfId="47283"/>
    <cellStyle name="輸入 2 5 2 4 2" xfId="47284"/>
    <cellStyle name="輸入 2 5 2 5" xfId="47285"/>
    <cellStyle name="輸入 2 5 3" xfId="318"/>
    <cellStyle name="輸入 2 5 3 2" xfId="319"/>
    <cellStyle name="輸入 2 5 3 2 2" xfId="47286"/>
    <cellStyle name="輸入 2 5 3 2 2 2" xfId="47287"/>
    <cellStyle name="輸入 2 5 3 2 3" xfId="47288"/>
    <cellStyle name="輸入 2 5 3 3" xfId="47289"/>
    <cellStyle name="輸入 2 5 3 3 2" xfId="47290"/>
    <cellStyle name="輸入 2 5 3 4" xfId="47291"/>
    <cellStyle name="輸入 2 5 4" xfId="320"/>
    <cellStyle name="輸入 2 5 4 2" xfId="321"/>
    <cellStyle name="輸入 2 5 4 2 2" xfId="47292"/>
    <cellStyle name="輸入 2 5 4 3" xfId="47293"/>
    <cellStyle name="輸入 2 5 5" xfId="322"/>
    <cellStyle name="輸入 2 5 5 2" xfId="47294"/>
    <cellStyle name="輸入 2 5 6" xfId="47295"/>
    <cellStyle name="輸入 2 6" xfId="323"/>
    <cellStyle name="輸入 2 6 2" xfId="324"/>
    <cellStyle name="輸入 2 6 2 2" xfId="47296"/>
    <cellStyle name="輸入 2 6 2 2 2" xfId="47297"/>
    <cellStyle name="輸入 2 6 2 2 2 2" xfId="47298"/>
    <cellStyle name="輸入 2 6 2 2 3" xfId="47299"/>
    <cellStyle name="輸入 2 6 2 3" xfId="47300"/>
    <cellStyle name="輸入 2 6 2 3 2" xfId="47301"/>
    <cellStyle name="輸入 2 6 2 4" xfId="47302"/>
    <cellStyle name="輸入 2 6 3" xfId="47303"/>
    <cellStyle name="輸入 2 6 3 2" xfId="47304"/>
    <cellStyle name="輸入 2 6 3 2 2" xfId="47305"/>
    <cellStyle name="輸入 2 6 3 3" xfId="47306"/>
    <cellStyle name="輸入 2 6 4" xfId="47307"/>
    <cellStyle name="輸入 2 6 4 2" xfId="47308"/>
    <cellStyle name="輸入 2 6 5" xfId="47309"/>
    <cellStyle name="輸入 2 7" xfId="325"/>
    <cellStyle name="輸入 2 7 2" xfId="326"/>
    <cellStyle name="輸入 2 7 2 2" xfId="47310"/>
    <cellStyle name="輸入 2 7 2 2 2" xfId="47311"/>
    <cellStyle name="輸入 2 7 2 3" xfId="47312"/>
    <cellStyle name="輸入 2 7 3" xfId="47313"/>
    <cellStyle name="輸入 2 7 3 2" xfId="47314"/>
    <cellStyle name="輸入 2 7 4" xfId="47315"/>
    <cellStyle name="輸入 2 8" xfId="47316"/>
    <cellStyle name="輸入 2 8 2" xfId="47317"/>
    <cellStyle name="輸入 2 8 2 2" xfId="47318"/>
    <cellStyle name="輸入 2 8 3" xfId="47319"/>
    <cellStyle name="輸入 2 9" xfId="47320"/>
    <cellStyle name="輸入 2 9 2" xfId="47321"/>
    <cellStyle name="輸入 2_DCOnOff" xfId="47322"/>
    <cellStyle name="輸入 3" xfId="327"/>
    <cellStyle name="輸入 3 10" xfId="47323"/>
    <cellStyle name="輸入 3 10 2" xfId="47324"/>
    <cellStyle name="輸入 3 10 2 2" xfId="47325"/>
    <cellStyle name="輸入 3 10 3" xfId="47326"/>
    <cellStyle name="輸入 3 10 3 2" xfId="47327"/>
    <cellStyle name="輸入 3 10 4" xfId="47328"/>
    <cellStyle name="輸入 3 11" xfId="47329"/>
    <cellStyle name="輸入 3 11 2" xfId="47330"/>
    <cellStyle name="輸入 3 11 2 2" xfId="47331"/>
    <cellStyle name="輸入 3 11 3" xfId="47332"/>
    <cellStyle name="輸入 3 12" xfId="47333"/>
    <cellStyle name="輸入 3 12 2" xfId="47334"/>
    <cellStyle name="輸入 3 13" xfId="47335"/>
    <cellStyle name="輸入 3 2" xfId="328"/>
    <cellStyle name="輸入 3 2 2" xfId="329"/>
    <cellStyle name="輸入 3 2 2 2" xfId="47336"/>
    <cellStyle name="輸入 3 2 2 2 2" xfId="47337"/>
    <cellStyle name="輸入 3 2 2 2 2 2" xfId="47338"/>
    <cellStyle name="輸入 3 2 2 2 2 2 2" xfId="47339"/>
    <cellStyle name="輸入 3 2 2 2 2 3" xfId="47340"/>
    <cellStyle name="輸入 3 2 2 2 3" xfId="47341"/>
    <cellStyle name="輸入 3 2 2 2 3 2" xfId="47342"/>
    <cellStyle name="輸入 3 2 2 2 4" xfId="47343"/>
    <cellStyle name="輸入 3 2 2 3" xfId="47344"/>
    <cellStyle name="輸入 3 2 2 3 2" xfId="47345"/>
    <cellStyle name="輸入 3 2 2 3 2 2" xfId="47346"/>
    <cellStyle name="輸入 3 2 2 3 3" xfId="47347"/>
    <cellStyle name="輸入 3 2 2 4" xfId="47348"/>
    <cellStyle name="輸入 3 2 2 4 2" xfId="47349"/>
    <cellStyle name="輸入 3 2 2 5" xfId="47350"/>
    <cellStyle name="輸入 3 2 3" xfId="47351"/>
    <cellStyle name="輸入 3 2 3 2" xfId="47352"/>
    <cellStyle name="輸入 3 2 3 2 2" xfId="47353"/>
    <cellStyle name="輸入 3 2 3 2 2 2" xfId="47354"/>
    <cellStyle name="輸入 3 2 3 2 3" xfId="47355"/>
    <cellStyle name="輸入 3 2 3 3" xfId="47356"/>
    <cellStyle name="輸入 3 2 3 3 2" xfId="47357"/>
    <cellStyle name="輸入 3 2 3 4" xfId="47358"/>
    <cellStyle name="輸入 3 2 4" xfId="47359"/>
    <cellStyle name="輸入 3 2 4 2" xfId="47360"/>
    <cellStyle name="輸入 3 2 4 2 2" xfId="47361"/>
    <cellStyle name="輸入 3 2 4 3" xfId="47362"/>
    <cellStyle name="輸入 3 2 5" xfId="47363"/>
    <cellStyle name="輸入 3 2 5 2" xfId="47364"/>
    <cellStyle name="輸入 3 2 6" xfId="47365"/>
    <cellStyle name="輸入 3 3" xfId="330"/>
    <cellStyle name="輸入 3 3 2" xfId="331"/>
    <cellStyle name="輸入 3 3 2 2" xfId="47366"/>
    <cellStyle name="輸入 3 3 2 2 2" xfId="47367"/>
    <cellStyle name="輸入 3 3 2 2 2 2" xfId="47368"/>
    <cellStyle name="輸入 3 3 2 2 2 2 2" xfId="47369"/>
    <cellStyle name="輸入 3 3 2 2 2 3" xfId="47370"/>
    <cellStyle name="輸入 3 3 2 2 3" xfId="47371"/>
    <cellStyle name="輸入 3 3 2 2 3 2" xfId="47372"/>
    <cellStyle name="輸入 3 3 2 2 4" xfId="47373"/>
    <cellStyle name="輸入 3 3 2 3" xfId="47374"/>
    <cellStyle name="輸入 3 3 2 3 2" xfId="47375"/>
    <cellStyle name="輸入 3 3 2 3 2 2" xfId="47376"/>
    <cellStyle name="輸入 3 3 2 3 3" xfId="47377"/>
    <cellStyle name="輸入 3 3 2 4" xfId="47378"/>
    <cellStyle name="輸入 3 3 2 4 2" xfId="47379"/>
    <cellStyle name="輸入 3 3 2 5" xfId="47380"/>
    <cellStyle name="輸入 3 3 3" xfId="47381"/>
    <cellStyle name="輸入 3 3 3 2" xfId="47382"/>
    <cellStyle name="輸入 3 3 3 2 2" xfId="47383"/>
    <cellStyle name="輸入 3 3 3 2 2 2" xfId="47384"/>
    <cellStyle name="輸入 3 3 3 2 3" xfId="47385"/>
    <cellStyle name="輸入 3 3 3 3" xfId="47386"/>
    <cellStyle name="輸入 3 3 3 3 2" xfId="47387"/>
    <cellStyle name="輸入 3 3 3 4" xfId="47388"/>
    <cellStyle name="輸入 3 3 4" xfId="47389"/>
    <cellStyle name="輸入 3 3 4 2" xfId="47390"/>
    <cellStyle name="輸入 3 3 4 2 2" xfId="47391"/>
    <cellStyle name="輸入 3 3 4 3" xfId="47392"/>
    <cellStyle name="輸入 3 3 5" xfId="47393"/>
    <cellStyle name="輸入 3 3 5 2" xfId="47394"/>
    <cellStyle name="輸入 3 3 6" xfId="47395"/>
    <cellStyle name="輸入 3 4" xfId="332"/>
    <cellStyle name="輸入 3 4 2" xfId="333"/>
    <cellStyle name="輸入 3 4 2 2" xfId="47396"/>
    <cellStyle name="輸入 3 4 2 2 2" xfId="47397"/>
    <cellStyle name="輸入 3 4 2 2 2 2" xfId="47398"/>
    <cellStyle name="輸入 3 4 2 2 3" xfId="47399"/>
    <cellStyle name="輸入 3 4 2 3" xfId="47400"/>
    <cellStyle name="輸入 3 4 2 3 2" xfId="47401"/>
    <cellStyle name="輸入 3 4 2 4" xfId="47402"/>
    <cellStyle name="輸入 3 4 3" xfId="47403"/>
    <cellStyle name="輸入 3 4 3 2" xfId="47404"/>
    <cellStyle name="輸入 3 4 3 2 2" xfId="47405"/>
    <cellStyle name="輸入 3 4 3 3" xfId="47406"/>
    <cellStyle name="輸入 3 4 4" xfId="47407"/>
    <cellStyle name="輸入 3 4 4 2" xfId="47408"/>
    <cellStyle name="輸入 3 4 5" xfId="47409"/>
    <cellStyle name="輸入 3 5" xfId="334"/>
    <cellStyle name="輸入 3 5 2" xfId="335"/>
    <cellStyle name="輸入 3 5 2 2" xfId="47410"/>
    <cellStyle name="輸入 3 5 2 2 2" xfId="47411"/>
    <cellStyle name="輸入 3 5 2 3" xfId="47412"/>
    <cellStyle name="輸入 3 5 3" xfId="47413"/>
    <cellStyle name="輸入 3 5 3 2" xfId="47414"/>
    <cellStyle name="輸入 3 5 4" xfId="47415"/>
    <cellStyle name="輸入 3 6" xfId="336"/>
    <cellStyle name="輸入 3 6 2" xfId="47416"/>
    <cellStyle name="輸入 3 6 2 2" xfId="47417"/>
    <cellStyle name="輸入 3 6 3" xfId="47418"/>
    <cellStyle name="輸入 3 7" xfId="47419"/>
    <cellStyle name="輸入 3 7 2" xfId="47420"/>
    <cellStyle name="輸入 3 8" xfId="47421"/>
    <cellStyle name="輸入 3 9" xfId="47422"/>
    <cellStyle name="輸入 4" xfId="47423"/>
    <cellStyle name="輸入 4 2" xfId="47424"/>
    <cellStyle name="輸入 4 2 2" xfId="47425"/>
    <cellStyle name="輸入 4 2 2 2" xfId="47426"/>
    <cellStyle name="輸入 4 2 2 2 2" xfId="47427"/>
    <cellStyle name="輸入 4 2 2 2 2 2" xfId="47428"/>
    <cellStyle name="輸入 4 2 2 2 2 2 2" xfId="47429"/>
    <cellStyle name="輸入 4 2 2 2 2 3" xfId="47430"/>
    <cellStyle name="輸入 4 2 2 2 3" xfId="47431"/>
    <cellStyle name="輸入 4 2 2 2 3 2" xfId="47432"/>
    <cellStyle name="輸入 4 2 2 2 4" xfId="47433"/>
    <cellStyle name="輸入 4 2 2 3" xfId="47434"/>
    <cellStyle name="輸入 4 2 2 3 2" xfId="47435"/>
    <cellStyle name="輸入 4 2 2 3 2 2" xfId="47436"/>
    <cellStyle name="輸入 4 2 2 3 3" xfId="47437"/>
    <cellStyle name="輸入 4 2 2 4" xfId="47438"/>
    <cellStyle name="輸入 4 2 2 4 2" xfId="47439"/>
    <cellStyle name="輸入 4 2 2 5" xfId="47440"/>
    <cellStyle name="輸入 4 2 3" xfId="47441"/>
    <cellStyle name="輸入 4 2 3 2" xfId="47442"/>
    <cellStyle name="輸入 4 2 3 2 2" xfId="47443"/>
    <cellStyle name="輸入 4 2 3 2 2 2" xfId="47444"/>
    <cellStyle name="輸入 4 2 3 2 3" xfId="47445"/>
    <cellStyle name="輸入 4 2 3 3" xfId="47446"/>
    <cellStyle name="輸入 4 2 3 3 2" xfId="47447"/>
    <cellStyle name="輸入 4 2 3 4" xfId="47448"/>
    <cellStyle name="輸入 4 2 4" xfId="47449"/>
    <cellStyle name="輸入 4 2 4 2" xfId="47450"/>
    <cellStyle name="輸入 4 2 4 2 2" xfId="47451"/>
    <cellStyle name="輸入 4 2 4 3" xfId="47452"/>
    <cellStyle name="輸入 4 2 5" xfId="47453"/>
    <cellStyle name="輸入 4 2 5 2" xfId="47454"/>
    <cellStyle name="輸入 4 2 6" xfId="47455"/>
    <cellStyle name="輸入 4 3" xfId="47456"/>
    <cellStyle name="輸入 4 3 2" xfId="47457"/>
    <cellStyle name="輸入 4 3 2 2" xfId="47458"/>
    <cellStyle name="輸入 4 3 2 2 2" xfId="47459"/>
    <cellStyle name="輸入 4 3 2 2 2 2" xfId="47460"/>
    <cellStyle name="輸入 4 3 2 2 2 2 2" xfId="47461"/>
    <cellStyle name="輸入 4 3 2 2 2 3" xfId="47462"/>
    <cellStyle name="輸入 4 3 2 2 3" xfId="47463"/>
    <cellStyle name="輸入 4 3 2 2 3 2" xfId="47464"/>
    <cellStyle name="輸入 4 3 2 2 4" xfId="47465"/>
    <cellStyle name="輸入 4 3 2 3" xfId="47466"/>
    <cellStyle name="輸入 4 3 2 3 2" xfId="47467"/>
    <cellStyle name="輸入 4 3 2 3 2 2" xfId="47468"/>
    <cellStyle name="輸入 4 3 2 3 3" xfId="47469"/>
    <cellStyle name="輸入 4 3 2 4" xfId="47470"/>
    <cellStyle name="輸入 4 3 2 4 2" xfId="47471"/>
    <cellStyle name="輸入 4 3 2 5" xfId="47472"/>
    <cellStyle name="輸入 4 3 3" xfId="47473"/>
    <cellStyle name="輸入 4 3 3 2" xfId="47474"/>
    <cellStyle name="輸入 4 3 3 2 2" xfId="47475"/>
    <cellStyle name="輸入 4 3 3 2 2 2" xfId="47476"/>
    <cellStyle name="輸入 4 3 3 2 3" xfId="47477"/>
    <cellStyle name="輸入 4 3 3 3" xfId="47478"/>
    <cellStyle name="輸入 4 3 3 3 2" xfId="47479"/>
    <cellStyle name="輸入 4 3 3 4" xfId="47480"/>
    <cellStyle name="輸入 4 3 4" xfId="47481"/>
    <cellStyle name="輸入 4 3 4 2" xfId="47482"/>
    <cellStyle name="輸入 4 3 4 2 2" xfId="47483"/>
    <cellStyle name="輸入 4 3 4 3" xfId="47484"/>
    <cellStyle name="輸入 4 3 5" xfId="47485"/>
    <cellStyle name="輸入 4 3 5 2" xfId="47486"/>
    <cellStyle name="輸入 4 3 6" xfId="47487"/>
    <cellStyle name="輸入 4 4" xfId="47488"/>
    <cellStyle name="輸入 4 4 2" xfId="47489"/>
    <cellStyle name="輸入 4 4 2 2" xfId="47490"/>
    <cellStyle name="輸入 4 4 2 2 2" xfId="47491"/>
    <cellStyle name="輸入 4 4 2 2 2 2" xfId="47492"/>
    <cellStyle name="輸入 4 4 2 2 3" xfId="47493"/>
    <cellStyle name="輸入 4 4 2 3" xfId="47494"/>
    <cellStyle name="輸入 4 4 2 3 2" xfId="47495"/>
    <cellStyle name="輸入 4 4 2 4" xfId="47496"/>
    <cellStyle name="輸入 4 4 3" xfId="47497"/>
    <cellStyle name="輸入 4 4 3 2" xfId="47498"/>
    <cellStyle name="輸入 4 4 3 2 2" xfId="47499"/>
    <cellStyle name="輸入 4 4 3 3" xfId="47500"/>
    <cellStyle name="輸入 4 4 4" xfId="47501"/>
    <cellStyle name="輸入 4 4 4 2" xfId="47502"/>
    <cellStyle name="輸入 4 4 5" xfId="47503"/>
    <cellStyle name="輸入 4 5" xfId="47504"/>
    <cellStyle name="輸入 4 5 2" xfId="47505"/>
    <cellStyle name="輸入 4 5 2 2" xfId="47506"/>
    <cellStyle name="輸入 4 5 2 2 2" xfId="47507"/>
    <cellStyle name="輸入 4 5 2 3" xfId="47508"/>
    <cellStyle name="輸入 4 5 3" xfId="47509"/>
    <cellStyle name="輸入 4 5 3 2" xfId="47510"/>
    <cellStyle name="輸入 4 5 4" xfId="47511"/>
    <cellStyle name="輸入 4 6" xfId="47512"/>
    <cellStyle name="輸入 4 6 2" xfId="47513"/>
    <cellStyle name="輸入 4 6 2 2" xfId="47514"/>
    <cellStyle name="輸入 4 6 3" xfId="47515"/>
    <cellStyle name="輸入 4 7" xfId="47516"/>
    <cellStyle name="輸入 4 7 2" xfId="47517"/>
    <cellStyle name="輸入 4 8" xfId="47518"/>
    <cellStyle name="輸入 5" xfId="47519"/>
    <cellStyle name="輸入 5 2" xfId="47520"/>
    <cellStyle name="輸入 5 2 2" xfId="47521"/>
    <cellStyle name="輸入 5 2 2 2" xfId="47522"/>
    <cellStyle name="輸入 5 2 2 2 2" xfId="47523"/>
    <cellStyle name="輸入 5 2 2 2 2 2" xfId="47524"/>
    <cellStyle name="輸入 5 2 2 2 3" xfId="47525"/>
    <cellStyle name="輸入 5 2 2 3" xfId="47526"/>
    <cellStyle name="輸入 5 2 2 3 2" xfId="47527"/>
    <cellStyle name="輸入 5 2 2 4" xfId="47528"/>
    <cellStyle name="輸入 5 2 3" xfId="47529"/>
    <cellStyle name="輸入 5 2 3 2" xfId="47530"/>
    <cellStyle name="輸入 5 2 3 2 2" xfId="47531"/>
    <cellStyle name="輸入 5 2 3 3" xfId="47532"/>
    <cellStyle name="輸入 5 2 4" xfId="47533"/>
    <cellStyle name="輸入 5 2 4 2" xfId="47534"/>
    <cellStyle name="輸入 5 2 5" xfId="47535"/>
    <cellStyle name="輸入 5 3" xfId="47536"/>
    <cellStyle name="輸入 5 3 2" xfId="47537"/>
    <cellStyle name="輸入 5 3 2 2" xfId="47538"/>
    <cellStyle name="輸入 5 3 2 2 2" xfId="47539"/>
    <cellStyle name="輸入 5 3 2 3" xfId="47540"/>
    <cellStyle name="輸入 5 3 3" xfId="47541"/>
    <cellStyle name="輸入 5 3 3 2" xfId="47542"/>
    <cellStyle name="輸入 5 3 4" xfId="47543"/>
    <cellStyle name="輸入 5 4" xfId="47544"/>
    <cellStyle name="輸入 5 4 2" xfId="47545"/>
    <cellStyle name="輸入 5 4 2 2" xfId="47546"/>
    <cellStyle name="輸入 5 4 3" xfId="47547"/>
    <cellStyle name="輸入 5 5" xfId="47548"/>
    <cellStyle name="輸入 5 5 2" xfId="47549"/>
    <cellStyle name="輸入 5 6" xfId="47550"/>
    <cellStyle name="輸入 6" xfId="47551"/>
    <cellStyle name="輸入 6 2" xfId="47552"/>
    <cellStyle name="輸入 6 2 2" xfId="47553"/>
    <cellStyle name="輸入 6 2 2 2" xfId="47554"/>
    <cellStyle name="輸入 6 2 2 2 2" xfId="47555"/>
    <cellStyle name="輸入 6 2 2 2 2 2" xfId="47556"/>
    <cellStyle name="輸入 6 2 2 2 3" xfId="47557"/>
    <cellStyle name="輸入 6 2 2 3" xfId="47558"/>
    <cellStyle name="輸入 6 2 2 3 2" xfId="47559"/>
    <cellStyle name="輸入 6 2 2 4" xfId="47560"/>
    <cellStyle name="輸入 6 2 3" xfId="47561"/>
    <cellStyle name="輸入 6 2 3 2" xfId="47562"/>
    <cellStyle name="輸入 6 2 3 2 2" xfId="47563"/>
    <cellStyle name="輸入 6 2 3 3" xfId="47564"/>
    <cellStyle name="輸入 6 2 4" xfId="47565"/>
    <cellStyle name="輸入 6 2 4 2" xfId="47566"/>
    <cellStyle name="輸入 6 2 5" xfId="47567"/>
    <cellStyle name="輸入 6 3" xfId="47568"/>
    <cellStyle name="輸入 6 3 2" xfId="47569"/>
    <cellStyle name="輸入 6 3 2 2" xfId="47570"/>
    <cellStyle name="輸入 6 3 2 2 2" xfId="47571"/>
    <cellStyle name="輸入 6 3 2 3" xfId="47572"/>
    <cellStyle name="輸入 6 3 3" xfId="47573"/>
    <cellStyle name="輸入 6 3 3 2" xfId="47574"/>
    <cellStyle name="輸入 6 3 4" xfId="47575"/>
    <cellStyle name="輸入 6 4" xfId="47576"/>
    <cellStyle name="輸入 6 4 2" xfId="47577"/>
    <cellStyle name="輸入 6 4 2 2" xfId="47578"/>
    <cellStyle name="輸入 6 4 3" xfId="47579"/>
    <cellStyle name="輸入 6 5" xfId="47580"/>
    <cellStyle name="輸入 6 5 2" xfId="47581"/>
    <cellStyle name="輸入 6 6" xfId="47582"/>
    <cellStyle name="輸入 7" xfId="47583"/>
    <cellStyle name="輸入 7 2" xfId="47584"/>
    <cellStyle name="輸入 7 2 2" xfId="47585"/>
    <cellStyle name="輸入 7 2 2 2" xfId="47586"/>
    <cellStyle name="輸入 7 2 2 2 2" xfId="47587"/>
    <cellStyle name="輸入 7 2 2 3" xfId="47588"/>
    <cellStyle name="輸入 7 2 3" xfId="47589"/>
    <cellStyle name="輸入 7 2 3 2" xfId="47590"/>
    <cellStyle name="輸入 7 2 4" xfId="47591"/>
    <cellStyle name="輸入 7 3" xfId="47592"/>
    <cellStyle name="輸入 7 3 2" xfId="47593"/>
    <cellStyle name="輸入 7 3 2 2" xfId="47594"/>
    <cellStyle name="輸入 7 3 3" xfId="47595"/>
    <cellStyle name="輸入 7 4" xfId="47596"/>
    <cellStyle name="輸入 7 4 2" xfId="47597"/>
    <cellStyle name="輸入 7 5" xfId="47598"/>
    <cellStyle name="輸入 8" xfId="47599"/>
    <cellStyle name="輸入 8 2" xfId="47600"/>
    <cellStyle name="輸入 8 2 2" xfId="47601"/>
    <cellStyle name="輸入 8 2 2 2" xfId="47602"/>
    <cellStyle name="輸入 8 2 3" xfId="47603"/>
    <cellStyle name="輸入 8 3" xfId="47604"/>
    <cellStyle name="輸入 8 3 2" xfId="47605"/>
    <cellStyle name="輸入 8 4" xfId="47606"/>
    <cellStyle name="輸入 9" xfId="47607"/>
    <cellStyle name="輸入 9 2" xfId="47608"/>
    <cellStyle name="輸入 9 2 2" xfId="47609"/>
    <cellStyle name="輸入 9 3" xfId="47610"/>
    <cellStyle name="輸出 10" xfId="47611"/>
    <cellStyle name="輸出 10 2" xfId="47612"/>
    <cellStyle name="輸出 11" xfId="47613"/>
    <cellStyle name="輸出 12" xfId="47614"/>
    <cellStyle name="輸出 12 2" xfId="47615"/>
    <cellStyle name="輸出 12 2 2" xfId="47616"/>
    <cellStyle name="輸出 12 3" xfId="47617"/>
    <cellStyle name="輸出 12 3 2" xfId="47618"/>
    <cellStyle name="輸出 12 4" xfId="47619"/>
    <cellStyle name="輸出 13" xfId="47620"/>
    <cellStyle name="輸出 13 2" xfId="47621"/>
    <cellStyle name="輸出 13 2 2" xfId="47622"/>
    <cellStyle name="輸出 13 3" xfId="47623"/>
    <cellStyle name="輸出 14" xfId="47624"/>
    <cellStyle name="輸出 14 2" xfId="47625"/>
    <cellStyle name="輸出 15" xfId="47626"/>
    <cellStyle name="輸出 2" xfId="337"/>
    <cellStyle name="輸出 2 10" xfId="47627"/>
    <cellStyle name="輸出 2 11" xfId="47628"/>
    <cellStyle name="輸出 2 11 2" xfId="47629"/>
    <cellStyle name="輸出 2 11 2 2" xfId="47630"/>
    <cellStyle name="輸出 2 11 3" xfId="47631"/>
    <cellStyle name="輸出 2 11 3 2" xfId="47632"/>
    <cellStyle name="輸出 2 11 4" xfId="47633"/>
    <cellStyle name="輸出 2 12" xfId="47634"/>
    <cellStyle name="輸出 2 12 2" xfId="47635"/>
    <cellStyle name="輸出 2 12 2 2" xfId="47636"/>
    <cellStyle name="輸出 2 12 3" xfId="47637"/>
    <cellStyle name="輸出 2 13" xfId="47638"/>
    <cellStyle name="輸出 2 13 2" xfId="47639"/>
    <cellStyle name="輸出 2 14" xfId="47640"/>
    <cellStyle name="輸出 2 15" xfId="48820"/>
    <cellStyle name="輸出 2 16" xfId="48934"/>
    <cellStyle name="輸出 2 17" xfId="49220"/>
    <cellStyle name="輸出 2 2" xfId="338"/>
    <cellStyle name="輸出 2 2 10" xfId="47641"/>
    <cellStyle name="輸出 2 2 10 2" xfId="47642"/>
    <cellStyle name="輸出 2 2 10 2 2" xfId="47643"/>
    <cellStyle name="輸出 2 2 10 3" xfId="47644"/>
    <cellStyle name="輸出 2 2 10 3 2" xfId="47645"/>
    <cellStyle name="輸出 2 2 10 4" xfId="47646"/>
    <cellStyle name="輸出 2 2 11" xfId="47647"/>
    <cellStyle name="輸出 2 2 11 2" xfId="47648"/>
    <cellStyle name="輸出 2 2 11 2 2" xfId="47649"/>
    <cellStyle name="輸出 2 2 11 3" xfId="47650"/>
    <cellStyle name="輸出 2 2 12" xfId="47651"/>
    <cellStyle name="輸出 2 2 12 2" xfId="47652"/>
    <cellStyle name="輸出 2 2 13" xfId="47653"/>
    <cellStyle name="輸出 2 2 2" xfId="339"/>
    <cellStyle name="輸出 2 2 2 2" xfId="340"/>
    <cellStyle name="輸出 2 2 2 2 2" xfId="47654"/>
    <cellStyle name="輸出 2 2 2 2 2 2" xfId="47655"/>
    <cellStyle name="輸出 2 2 2 2 2 2 2" xfId="47656"/>
    <cellStyle name="輸出 2 2 2 2 2 2 2 2" xfId="47657"/>
    <cellStyle name="輸出 2 2 2 2 2 2 3" xfId="47658"/>
    <cellStyle name="輸出 2 2 2 2 2 3" xfId="47659"/>
    <cellStyle name="輸出 2 2 2 2 2 3 2" xfId="47660"/>
    <cellStyle name="輸出 2 2 2 2 2 4" xfId="47661"/>
    <cellStyle name="輸出 2 2 2 2 3" xfId="47662"/>
    <cellStyle name="輸出 2 2 2 2 3 2" xfId="47663"/>
    <cellStyle name="輸出 2 2 2 2 3 2 2" xfId="47664"/>
    <cellStyle name="輸出 2 2 2 2 3 3" xfId="47665"/>
    <cellStyle name="輸出 2 2 2 2 4" xfId="47666"/>
    <cellStyle name="輸出 2 2 2 2 4 2" xfId="47667"/>
    <cellStyle name="輸出 2 2 2 2 5" xfId="47668"/>
    <cellStyle name="輸出 2 2 2 3" xfId="341"/>
    <cellStyle name="輸出 2 2 2 3 2" xfId="47669"/>
    <cellStyle name="輸出 2 2 2 3 2 2" xfId="47670"/>
    <cellStyle name="輸出 2 2 2 3 2 2 2" xfId="47671"/>
    <cellStyle name="輸出 2 2 2 3 2 3" xfId="47672"/>
    <cellStyle name="輸出 2 2 2 3 3" xfId="47673"/>
    <cellStyle name="輸出 2 2 2 3 3 2" xfId="47674"/>
    <cellStyle name="輸出 2 2 2 3 4" xfId="47675"/>
    <cellStyle name="輸出 2 2 2 4" xfId="342"/>
    <cellStyle name="輸出 2 2 2 4 2" xfId="47676"/>
    <cellStyle name="輸出 2 2 2 4 2 2" xfId="47677"/>
    <cellStyle name="輸出 2 2 2 4 3" xfId="47678"/>
    <cellStyle name="輸出 2 2 2 5" xfId="47679"/>
    <cellStyle name="輸出 2 2 2 5 2" xfId="47680"/>
    <cellStyle name="輸出 2 2 2 6" xfId="47681"/>
    <cellStyle name="輸出 2 2 3" xfId="343"/>
    <cellStyle name="輸出 2 2 3 2" xfId="344"/>
    <cellStyle name="輸出 2 2 3 2 2" xfId="47682"/>
    <cellStyle name="輸出 2 2 3 2 2 2" xfId="47683"/>
    <cellStyle name="輸出 2 2 3 2 2 2 2" xfId="47684"/>
    <cellStyle name="輸出 2 2 3 2 2 2 2 2" xfId="47685"/>
    <cellStyle name="輸出 2 2 3 2 2 2 3" xfId="47686"/>
    <cellStyle name="輸出 2 2 3 2 2 3" xfId="47687"/>
    <cellStyle name="輸出 2 2 3 2 2 3 2" xfId="47688"/>
    <cellStyle name="輸出 2 2 3 2 2 4" xfId="47689"/>
    <cellStyle name="輸出 2 2 3 2 3" xfId="47690"/>
    <cellStyle name="輸出 2 2 3 2 3 2" xfId="47691"/>
    <cellStyle name="輸出 2 2 3 2 3 2 2" xfId="47692"/>
    <cellStyle name="輸出 2 2 3 2 3 3" xfId="47693"/>
    <cellStyle name="輸出 2 2 3 2 4" xfId="47694"/>
    <cellStyle name="輸出 2 2 3 2 4 2" xfId="47695"/>
    <cellStyle name="輸出 2 2 3 2 5" xfId="47696"/>
    <cellStyle name="輸出 2 2 3 3" xfId="345"/>
    <cellStyle name="輸出 2 2 3 3 2" xfId="47697"/>
    <cellStyle name="輸出 2 2 3 3 2 2" xfId="47698"/>
    <cellStyle name="輸出 2 2 3 3 2 2 2" xfId="47699"/>
    <cellStyle name="輸出 2 2 3 3 2 3" xfId="47700"/>
    <cellStyle name="輸出 2 2 3 3 3" xfId="47701"/>
    <cellStyle name="輸出 2 2 3 3 3 2" xfId="47702"/>
    <cellStyle name="輸出 2 2 3 3 4" xfId="47703"/>
    <cellStyle name="輸出 2 2 3 4" xfId="346"/>
    <cellStyle name="輸出 2 2 3 4 2" xfId="47704"/>
    <cellStyle name="輸出 2 2 3 4 2 2" xfId="47705"/>
    <cellStyle name="輸出 2 2 3 4 3" xfId="47706"/>
    <cellStyle name="輸出 2 2 3 5" xfId="47707"/>
    <cellStyle name="輸出 2 2 3 5 2" xfId="47708"/>
    <cellStyle name="輸出 2 2 3 6" xfId="47709"/>
    <cellStyle name="輸出 2 2 4" xfId="347"/>
    <cellStyle name="輸出 2 2 4 2" xfId="348"/>
    <cellStyle name="輸出 2 2 4 2 2" xfId="47710"/>
    <cellStyle name="輸出 2 2 4 2 2 2" xfId="47711"/>
    <cellStyle name="輸出 2 2 4 2 2 2 2" xfId="47712"/>
    <cellStyle name="輸出 2 2 4 2 2 3" xfId="47713"/>
    <cellStyle name="輸出 2 2 4 2 2 4" xfId="48821"/>
    <cellStyle name="輸出 2 2 4 2 2 5" xfId="48935"/>
    <cellStyle name="輸出 2 2 4 2 2 6" xfId="49221"/>
    <cellStyle name="輸出 2 2 4 2 3" xfId="47714"/>
    <cellStyle name="輸出 2 2 4 2 3 2" xfId="47715"/>
    <cellStyle name="輸出 2 2 4 2 4" xfId="47716"/>
    <cellStyle name="輸出 2 2 4 3" xfId="47717"/>
    <cellStyle name="輸出 2 2 4 3 2" xfId="47718"/>
    <cellStyle name="輸出 2 2 4 3 2 2" xfId="47719"/>
    <cellStyle name="輸出 2 2 4 3 3" xfId="47720"/>
    <cellStyle name="輸出 2 2 4 4" xfId="47721"/>
    <cellStyle name="輸出 2 2 4 4 2" xfId="47722"/>
    <cellStyle name="輸出 2 2 4 5" xfId="47723"/>
    <cellStyle name="輸出 2 2 5" xfId="47724"/>
    <cellStyle name="輸出 2 2 5 2" xfId="47725"/>
    <cellStyle name="輸出 2 2 5 2 2" xfId="47726"/>
    <cellStyle name="輸出 2 2 5 2 2 2" xfId="47727"/>
    <cellStyle name="輸出 2 2 5 2 3" xfId="47728"/>
    <cellStyle name="輸出 2 2 5 3" xfId="47729"/>
    <cellStyle name="輸出 2 2 5 3 2" xfId="47730"/>
    <cellStyle name="輸出 2 2 5 4" xfId="47731"/>
    <cellStyle name="輸出 2 2 6" xfId="47732"/>
    <cellStyle name="輸出 2 2 6 2" xfId="47733"/>
    <cellStyle name="輸出 2 2 6 2 2" xfId="47734"/>
    <cellStyle name="輸出 2 2 6 3" xfId="47735"/>
    <cellStyle name="輸出 2 2 7" xfId="47736"/>
    <cellStyle name="輸出 2 2 7 2" xfId="47737"/>
    <cellStyle name="輸出 2 2 8" xfId="47738"/>
    <cellStyle name="輸出 2 2 9" xfId="47739"/>
    <cellStyle name="輸出 2 3" xfId="349"/>
    <cellStyle name="輸出 2 3 2" xfId="350"/>
    <cellStyle name="輸出 2 3 2 2" xfId="351"/>
    <cellStyle name="輸出 2 3 2 2 2" xfId="47740"/>
    <cellStyle name="輸出 2 3 2 2 2 2" xfId="47741"/>
    <cellStyle name="輸出 2 3 2 2 2 2 2" xfId="47742"/>
    <cellStyle name="輸出 2 3 2 2 2 2 2 2" xfId="47743"/>
    <cellStyle name="輸出 2 3 2 2 2 2 3" xfId="47744"/>
    <cellStyle name="輸出 2 3 2 2 2 3" xfId="47745"/>
    <cellStyle name="輸出 2 3 2 2 2 3 2" xfId="47746"/>
    <cellStyle name="輸出 2 3 2 2 2 4" xfId="47747"/>
    <cellStyle name="輸出 2 3 2 2 3" xfId="47748"/>
    <cellStyle name="輸出 2 3 2 2 3 2" xfId="47749"/>
    <cellStyle name="輸出 2 3 2 2 3 2 2" xfId="47750"/>
    <cellStyle name="輸出 2 3 2 2 3 3" xfId="47751"/>
    <cellStyle name="輸出 2 3 2 2 4" xfId="47752"/>
    <cellStyle name="輸出 2 3 2 2 4 2" xfId="47753"/>
    <cellStyle name="輸出 2 3 2 2 5" xfId="47754"/>
    <cellStyle name="輸出 2 3 2 3" xfId="352"/>
    <cellStyle name="輸出 2 3 2 3 2" xfId="47755"/>
    <cellStyle name="輸出 2 3 2 3 2 2" xfId="47756"/>
    <cellStyle name="輸出 2 3 2 3 2 2 2" xfId="47757"/>
    <cellStyle name="輸出 2 3 2 3 2 3" xfId="47758"/>
    <cellStyle name="輸出 2 3 2 3 3" xfId="47759"/>
    <cellStyle name="輸出 2 3 2 3 3 2" xfId="47760"/>
    <cellStyle name="輸出 2 3 2 3 4" xfId="47761"/>
    <cellStyle name="輸出 2 3 2 4" xfId="353"/>
    <cellStyle name="輸出 2 3 2 4 2" xfId="47762"/>
    <cellStyle name="輸出 2 3 2 4 2 2" xfId="47763"/>
    <cellStyle name="輸出 2 3 2 4 3" xfId="47764"/>
    <cellStyle name="輸出 2 3 2 5" xfId="47765"/>
    <cellStyle name="輸出 2 3 2 5 2" xfId="47766"/>
    <cellStyle name="輸出 2 3 2 6" xfId="47767"/>
    <cellStyle name="輸出 2 3 3" xfId="354"/>
    <cellStyle name="輸出 2 3 3 2" xfId="355"/>
    <cellStyle name="輸出 2 3 3 2 2" xfId="47768"/>
    <cellStyle name="輸出 2 3 3 2 2 2" xfId="47769"/>
    <cellStyle name="輸出 2 3 3 2 2 2 2" xfId="47770"/>
    <cellStyle name="輸出 2 3 3 2 2 2 2 2" xfId="47771"/>
    <cellStyle name="輸出 2 3 3 2 2 2 3" xfId="47772"/>
    <cellStyle name="輸出 2 3 3 2 2 3" xfId="47773"/>
    <cellStyle name="輸出 2 3 3 2 2 3 2" xfId="47774"/>
    <cellStyle name="輸出 2 3 3 2 2 4" xfId="47775"/>
    <cellStyle name="輸出 2 3 3 2 3" xfId="47776"/>
    <cellStyle name="輸出 2 3 3 2 3 2" xfId="47777"/>
    <cellStyle name="輸出 2 3 3 2 3 2 2" xfId="47778"/>
    <cellStyle name="輸出 2 3 3 2 3 3" xfId="47779"/>
    <cellStyle name="輸出 2 3 3 2 4" xfId="47780"/>
    <cellStyle name="輸出 2 3 3 2 4 2" xfId="47781"/>
    <cellStyle name="輸出 2 3 3 2 5" xfId="47782"/>
    <cellStyle name="輸出 2 3 3 3" xfId="356"/>
    <cellStyle name="輸出 2 3 3 3 2" xfId="47783"/>
    <cellStyle name="輸出 2 3 3 3 2 2" xfId="47784"/>
    <cellStyle name="輸出 2 3 3 3 2 2 2" xfId="47785"/>
    <cellStyle name="輸出 2 3 3 3 2 3" xfId="47786"/>
    <cellStyle name="輸出 2 3 3 3 3" xfId="47787"/>
    <cellStyle name="輸出 2 3 3 3 3 2" xfId="47788"/>
    <cellStyle name="輸出 2 3 3 3 4" xfId="47789"/>
    <cellStyle name="輸出 2 3 3 4" xfId="357"/>
    <cellStyle name="輸出 2 3 3 4 2" xfId="47790"/>
    <cellStyle name="輸出 2 3 3 4 2 2" xfId="47791"/>
    <cellStyle name="輸出 2 3 3 4 3" xfId="47792"/>
    <cellStyle name="輸出 2 3 3 5" xfId="47793"/>
    <cellStyle name="輸出 2 3 3 5 2" xfId="47794"/>
    <cellStyle name="輸出 2 3 3 6" xfId="47795"/>
    <cellStyle name="輸出 2 3 4" xfId="358"/>
    <cellStyle name="輸出 2 3 4 2" xfId="359"/>
    <cellStyle name="輸出 2 3 4 2 2" xfId="47796"/>
    <cellStyle name="輸出 2 3 4 2 2 2" xfId="47797"/>
    <cellStyle name="輸出 2 3 4 2 2 2 2" xfId="47798"/>
    <cellStyle name="輸出 2 3 4 2 2 3" xfId="47799"/>
    <cellStyle name="輸出 2 3 4 2 3" xfId="47800"/>
    <cellStyle name="輸出 2 3 4 2 3 2" xfId="47801"/>
    <cellStyle name="輸出 2 3 4 2 4" xfId="47802"/>
    <cellStyle name="輸出 2 3 4 3" xfId="47803"/>
    <cellStyle name="輸出 2 3 4 3 2" xfId="47804"/>
    <cellStyle name="輸出 2 3 4 3 2 2" xfId="47805"/>
    <cellStyle name="輸出 2 3 4 3 3" xfId="47806"/>
    <cellStyle name="輸出 2 3 4 4" xfId="47807"/>
    <cellStyle name="輸出 2 3 4 4 2" xfId="47808"/>
    <cellStyle name="輸出 2 3 4 5" xfId="47809"/>
    <cellStyle name="輸出 2 3 5" xfId="47810"/>
    <cellStyle name="輸出 2 3 5 2" xfId="47811"/>
    <cellStyle name="輸出 2 3 5 2 2" xfId="47812"/>
    <cellStyle name="輸出 2 3 5 2 2 2" xfId="47813"/>
    <cellStyle name="輸出 2 3 5 2 3" xfId="47814"/>
    <cellStyle name="輸出 2 3 5 3" xfId="47815"/>
    <cellStyle name="輸出 2 3 5 3 2" xfId="47816"/>
    <cellStyle name="輸出 2 3 5 4" xfId="47817"/>
    <cellStyle name="輸出 2 3 6" xfId="47818"/>
    <cellStyle name="輸出 2 3 6 2" xfId="47819"/>
    <cellStyle name="輸出 2 3 6 2 2" xfId="47820"/>
    <cellStyle name="輸出 2 3 6 3" xfId="47821"/>
    <cellStyle name="輸出 2 3 7" xfId="47822"/>
    <cellStyle name="輸出 2 3 7 2" xfId="47823"/>
    <cellStyle name="輸出 2 3 8" xfId="47824"/>
    <cellStyle name="輸出 2 4" xfId="360"/>
    <cellStyle name="輸出 2 4 2" xfId="361"/>
    <cellStyle name="輸出 2 4 2 2" xfId="47825"/>
    <cellStyle name="輸出 2 4 2 2 2" xfId="47826"/>
    <cellStyle name="輸出 2 4 2 2 2 2" xfId="47827"/>
    <cellStyle name="輸出 2 4 2 2 2 2 2" xfId="47828"/>
    <cellStyle name="輸出 2 4 2 2 2 3" xfId="47829"/>
    <cellStyle name="輸出 2 4 2 2 3" xfId="47830"/>
    <cellStyle name="輸出 2 4 2 2 3 2" xfId="47831"/>
    <cellStyle name="輸出 2 4 2 2 4" xfId="47832"/>
    <cellStyle name="輸出 2 4 2 3" xfId="47833"/>
    <cellStyle name="輸出 2 4 2 3 2" xfId="47834"/>
    <cellStyle name="輸出 2 4 2 3 2 2" xfId="47835"/>
    <cellStyle name="輸出 2 4 2 3 3" xfId="47836"/>
    <cellStyle name="輸出 2 4 2 4" xfId="47837"/>
    <cellStyle name="輸出 2 4 2 4 2" xfId="47838"/>
    <cellStyle name="輸出 2 4 2 5" xfId="47839"/>
    <cellStyle name="輸出 2 4 3" xfId="362"/>
    <cellStyle name="輸出 2 4 3 2" xfId="47840"/>
    <cellStyle name="輸出 2 4 3 2 2" xfId="47841"/>
    <cellStyle name="輸出 2 4 3 2 2 2" xfId="47842"/>
    <cellStyle name="輸出 2 4 3 2 3" xfId="47843"/>
    <cellStyle name="輸出 2 4 3 3" xfId="47844"/>
    <cellStyle name="輸出 2 4 3 3 2" xfId="47845"/>
    <cellStyle name="輸出 2 4 3 4" xfId="47846"/>
    <cellStyle name="輸出 2 4 4" xfId="363"/>
    <cellStyle name="輸出 2 4 4 2" xfId="47847"/>
    <cellStyle name="輸出 2 4 4 2 2" xfId="47848"/>
    <cellStyle name="輸出 2 4 4 3" xfId="47849"/>
    <cellStyle name="輸出 2 4 5" xfId="47850"/>
    <cellStyle name="輸出 2 4 5 2" xfId="47851"/>
    <cellStyle name="輸出 2 4 6" xfId="47852"/>
    <cellStyle name="輸出 2 5" xfId="364"/>
    <cellStyle name="輸出 2 5 2" xfId="365"/>
    <cellStyle name="輸出 2 5 2 2" xfId="47853"/>
    <cellStyle name="輸出 2 5 2 2 2" xfId="47854"/>
    <cellStyle name="輸出 2 5 2 2 2 2" xfId="47855"/>
    <cellStyle name="輸出 2 5 2 2 2 2 2" xfId="47856"/>
    <cellStyle name="輸出 2 5 2 2 2 3" xfId="47857"/>
    <cellStyle name="輸出 2 5 2 2 3" xfId="47858"/>
    <cellStyle name="輸出 2 5 2 2 3 2" xfId="47859"/>
    <cellStyle name="輸出 2 5 2 2 4" xfId="47860"/>
    <cellStyle name="輸出 2 5 2 3" xfId="47861"/>
    <cellStyle name="輸出 2 5 2 3 2" xfId="47862"/>
    <cellStyle name="輸出 2 5 2 3 2 2" xfId="47863"/>
    <cellStyle name="輸出 2 5 2 3 3" xfId="47864"/>
    <cellStyle name="輸出 2 5 2 4" xfId="47865"/>
    <cellStyle name="輸出 2 5 2 4 2" xfId="47866"/>
    <cellStyle name="輸出 2 5 2 5" xfId="47867"/>
    <cellStyle name="輸出 2 5 3" xfId="366"/>
    <cellStyle name="輸出 2 5 3 2" xfId="47868"/>
    <cellStyle name="輸出 2 5 3 2 2" xfId="47869"/>
    <cellStyle name="輸出 2 5 3 2 2 2" xfId="47870"/>
    <cellStyle name="輸出 2 5 3 2 3" xfId="47871"/>
    <cellStyle name="輸出 2 5 3 3" xfId="47872"/>
    <cellStyle name="輸出 2 5 3 3 2" xfId="47873"/>
    <cellStyle name="輸出 2 5 3 4" xfId="47874"/>
    <cellStyle name="輸出 2 5 4" xfId="367"/>
    <cellStyle name="輸出 2 5 4 2" xfId="47875"/>
    <cellStyle name="輸出 2 5 4 2 2" xfId="47876"/>
    <cellStyle name="輸出 2 5 4 3" xfId="47877"/>
    <cellStyle name="輸出 2 5 5" xfId="47878"/>
    <cellStyle name="輸出 2 5 5 2" xfId="47879"/>
    <cellStyle name="輸出 2 5 6" xfId="47880"/>
    <cellStyle name="輸出 2 6" xfId="368"/>
    <cellStyle name="輸出 2 6 2" xfId="369"/>
    <cellStyle name="輸出 2 6 2 2" xfId="47881"/>
    <cellStyle name="輸出 2 6 2 2 2" xfId="47882"/>
    <cellStyle name="輸出 2 6 2 2 2 2" xfId="47883"/>
    <cellStyle name="輸出 2 6 2 2 3" xfId="47884"/>
    <cellStyle name="輸出 2 6 2 3" xfId="47885"/>
    <cellStyle name="輸出 2 6 2 3 2" xfId="47886"/>
    <cellStyle name="輸出 2 6 2 4" xfId="47887"/>
    <cellStyle name="輸出 2 6 3" xfId="47888"/>
    <cellStyle name="輸出 2 6 3 2" xfId="47889"/>
    <cellStyle name="輸出 2 6 3 2 2" xfId="47890"/>
    <cellStyle name="輸出 2 6 3 3" xfId="47891"/>
    <cellStyle name="輸出 2 6 4" xfId="47892"/>
    <cellStyle name="輸出 2 6 4 2" xfId="47893"/>
    <cellStyle name="輸出 2 6 5" xfId="47894"/>
    <cellStyle name="輸出 2 7" xfId="370"/>
    <cellStyle name="輸出 2 7 2" xfId="47895"/>
    <cellStyle name="輸出 2 7 2 2" xfId="47896"/>
    <cellStyle name="輸出 2 7 2 2 2" xfId="47897"/>
    <cellStyle name="輸出 2 7 2 3" xfId="47898"/>
    <cellStyle name="輸出 2 7 3" xfId="47899"/>
    <cellStyle name="輸出 2 7 3 2" xfId="47900"/>
    <cellStyle name="輸出 2 7 4" xfId="47901"/>
    <cellStyle name="輸出 2 8" xfId="47902"/>
    <cellStyle name="輸出 2 8 2" xfId="47903"/>
    <cellStyle name="輸出 2 8 2 2" xfId="47904"/>
    <cellStyle name="輸出 2 8 3" xfId="47905"/>
    <cellStyle name="輸出 2 9" xfId="47906"/>
    <cellStyle name="輸出 2 9 2" xfId="47907"/>
    <cellStyle name="輸出 3" xfId="371"/>
    <cellStyle name="輸出 3 10" xfId="47908"/>
    <cellStyle name="輸出 3 10 2" xfId="47909"/>
    <cellStyle name="輸出 3 10 2 2" xfId="47910"/>
    <cellStyle name="輸出 3 10 3" xfId="47911"/>
    <cellStyle name="輸出 3 10 3 2" xfId="47912"/>
    <cellStyle name="輸出 3 10 4" xfId="47913"/>
    <cellStyle name="輸出 3 11" xfId="47914"/>
    <cellStyle name="輸出 3 11 2" xfId="47915"/>
    <cellStyle name="輸出 3 11 2 2" xfId="47916"/>
    <cellStyle name="輸出 3 11 3" xfId="47917"/>
    <cellStyle name="輸出 3 12" xfId="47918"/>
    <cellStyle name="輸出 3 12 2" xfId="47919"/>
    <cellStyle name="輸出 3 13" xfId="47920"/>
    <cellStyle name="輸出 3 2" xfId="372"/>
    <cellStyle name="輸出 3 2 2" xfId="47921"/>
    <cellStyle name="輸出 3 2 2 2" xfId="47922"/>
    <cellStyle name="輸出 3 2 2 2 2" xfId="47923"/>
    <cellStyle name="輸出 3 2 2 2 2 2" xfId="47924"/>
    <cellStyle name="輸出 3 2 2 2 2 2 2" xfId="47925"/>
    <cellStyle name="輸出 3 2 2 2 2 3" xfId="47926"/>
    <cellStyle name="輸出 3 2 2 2 3" xfId="47927"/>
    <cellStyle name="輸出 3 2 2 2 3 2" xfId="47928"/>
    <cellStyle name="輸出 3 2 2 2 4" xfId="47929"/>
    <cellStyle name="輸出 3 2 2 3" xfId="47930"/>
    <cellStyle name="輸出 3 2 2 3 2" xfId="47931"/>
    <cellStyle name="輸出 3 2 2 3 2 2" xfId="47932"/>
    <cellStyle name="輸出 3 2 2 3 3" xfId="47933"/>
    <cellStyle name="輸出 3 2 2 4" xfId="47934"/>
    <cellStyle name="輸出 3 2 2 4 2" xfId="47935"/>
    <cellStyle name="輸出 3 2 2 5" xfId="47936"/>
    <cellStyle name="輸出 3 2 3" xfId="47937"/>
    <cellStyle name="輸出 3 2 3 2" xfId="47938"/>
    <cellStyle name="輸出 3 2 3 2 2" xfId="47939"/>
    <cellStyle name="輸出 3 2 3 2 2 2" xfId="47940"/>
    <cellStyle name="輸出 3 2 3 2 3" xfId="47941"/>
    <cellStyle name="輸出 3 2 3 3" xfId="47942"/>
    <cellStyle name="輸出 3 2 3 3 2" xfId="47943"/>
    <cellStyle name="輸出 3 2 3 4" xfId="47944"/>
    <cellStyle name="輸出 3 2 4" xfId="47945"/>
    <cellStyle name="輸出 3 2 4 2" xfId="47946"/>
    <cellStyle name="輸出 3 2 4 2 2" xfId="47947"/>
    <cellStyle name="輸出 3 2 4 3" xfId="47948"/>
    <cellStyle name="輸出 3 2 5" xfId="47949"/>
    <cellStyle name="輸出 3 2 5 2" xfId="47950"/>
    <cellStyle name="輸出 3 2 6" xfId="47951"/>
    <cellStyle name="輸出 3 3" xfId="373"/>
    <cellStyle name="輸出 3 3 2" xfId="47952"/>
    <cellStyle name="輸出 3 3 2 2" xfId="47953"/>
    <cellStyle name="輸出 3 3 2 2 2" xfId="47954"/>
    <cellStyle name="輸出 3 3 2 2 2 2" xfId="47955"/>
    <cellStyle name="輸出 3 3 2 2 2 2 2" xfId="47956"/>
    <cellStyle name="輸出 3 3 2 2 2 3" xfId="47957"/>
    <cellStyle name="輸出 3 3 2 2 3" xfId="47958"/>
    <cellStyle name="輸出 3 3 2 2 3 2" xfId="47959"/>
    <cellStyle name="輸出 3 3 2 2 4" xfId="47960"/>
    <cellStyle name="輸出 3 3 2 3" xfId="47961"/>
    <cellStyle name="輸出 3 3 2 3 2" xfId="47962"/>
    <cellStyle name="輸出 3 3 2 3 2 2" xfId="47963"/>
    <cellStyle name="輸出 3 3 2 3 3" xfId="47964"/>
    <cellStyle name="輸出 3 3 2 4" xfId="47965"/>
    <cellStyle name="輸出 3 3 2 4 2" xfId="47966"/>
    <cellStyle name="輸出 3 3 2 5" xfId="47967"/>
    <cellStyle name="輸出 3 3 3" xfId="47968"/>
    <cellStyle name="輸出 3 3 3 2" xfId="47969"/>
    <cellStyle name="輸出 3 3 3 2 2" xfId="47970"/>
    <cellStyle name="輸出 3 3 3 2 2 2" xfId="47971"/>
    <cellStyle name="輸出 3 3 3 2 3" xfId="47972"/>
    <cellStyle name="輸出 3 3 3 3" xfId="47973"/>
    <cellStyle name="輸出 3 3 3 3 2" xfId="47974"/>
    <cellStyle name="輸出 3 3 3 4" xfId="47975"/>
    <cellStyle name="輸出 3 3 4" xfId="47976"/>
    <cellStyle name="輸出 3 3 4 2" xfId="47977"/>
    <cellStyle name="輸出 3 3 4 2 2" xfId="47978"/>
    <cellStyle name="輸出 3 3 4 3" xfId="47979"/>
    <cellStyle name="輸出 3 3 5" xfId="47980"/>
    <cellStyle name="輸出 3 3 5 2" xfId="47981"/>
    <cellStyle name="輸出 3 3 6" xfId="47982"/>
    <cellStyle name="輸出 3 4" xfId="374"/>
    <cellStyle name="輸出 3 4 2" xfId="47983"/>
    <cellStyle name="輸出 3 4 2 2" xfId="47984"/>
    <cellStyle name="輸出 3 4 2 2 2" xfId="47985"/>
    <cellStyle name="輸出 3 4 2 2 2 2" xfId="47986"/>
    <cellStyle name="輸出 3 4 2 2 3" xfId="47987"/>
    <cellStyle name="輸出 3 4 2 3" xfId="47988"/>
    <cellStyle name="輸出 3 4 2 3 2" xfId="47989"/>
    <cellStyle name="輸出 3 4 2 4" xfId="47990"/>
    <cellStyle name="輸出 3 4 3" xfId="47991"/>
    <cellStyle name="輸出 3 4 3 2" xfId="47992"/>
    <cellStyle name="輸出 3 4 3 2 2" xfId="47993"/>
    <cellStyle name="輸出 3 4 3 3" xfId="47994"/>
    <cellStyle name="輸出 3 4 4" xfId="47995"/>
    <cellStyle name="輸出 3 4 4 2" xfId="47996"/>
    <cellStyle name="輸出 3 4 5" xfId="47997"/>
    <cellStyle name="輸出 3 5" xfId="375"/>
    <cellStyle name="輸出 3 5 2" xfId="47998"/>
    <cellStyle name="輸出 3 5 2 2" xfId="47999"/>
    <cellStyle name="輸出 3 5 2 2 2" xfId="48000"/>
    <cellStyle name="輸出 3 5 2 3" xfId="48001"/>
    <cellStyle name="輸出 3 5 3" xfId="48002"/>
    <cellStyle name="輸出 3 5 3 2" xfId="48003"/>
    <cellStyle name="輸出 3 5 4" xfId="48004"/>
    <cellStyle name="輸出 3 6" xfId="376"/>
    <cellStyle name="輸出 3 6 2" xfId="48005"/>
    <cellStyle name="輸出 3 6 2 2" xfId="48006"/>
    <cellStyle name="輸出 3 6 3" xfId="48007"/>
    <cellStyle name="輸出 3 7" xfId="48008"/>
    <cellStyle name="輸出 3 7 2" xfId="48009"/>
    <cellStyle name="輸出 3 8" xfId="48010"/>
    <cellStyle name="輸出 3 9" xfId="48011"/>
    <cellStyle name="輸出 4" xfId="48012"/>
    <cellStyle name="輸出 4 2" xfId="48013"/>
    <cellStyle name="輸出 4 2 2" xfId="48014"/>
    <cellStyle name="輸出 4 2 2 2" xfId="48015"/>
    <cellStyle name="輸出 4 2 2 2 2" xfId="48016"/>
    <cellStyle name="輸出 4 2 2 2 2 2" xfId="48017"/>
    <cellStyle name="輸出 4 2 2 2 2 2 2" xfId="48018"/>
    <cellStyle name="輸出 4 2 2 2 2 3" xfId="48019"/>
    <cellStyle name="輸出 4 2 2 2 3" xfId="48020"/>
    <cellStyle name="輸出 4 2 2 2 3 2" xfId="48021"/>
    <cellStyle name="輸出 4 2 2 2 4" xfId="48022"/>
    <cellStyle name="輸出 4 2 2 3" xfId="48023"/>
    <cellStyle name="輸出 4 2 2 3 2" xfId="48024"/>
    <cellStyle name="輸出 4 2 2 3 2 2" xfId="48025"/>
    <cellStyle name="輸出 4 2 2 3 3" xfId="48026"/>
    <cellStyle name="輸出 4 2 2 4" xfId="48027"/>
    <cellStyle name="輸出 4 2 2 4 2" xfId="48028"/>
    <cellStyle name="輸出 4 2 2 5" xfId="48029"/>
    <cellStyle name="輸出 4 2 3" xfId="48030"/>
    <cellStyle name="輸出 4 2 3 2" xfId="48031"/>
    <cellStyle name="輸出 4 2 3 2 2" xfId="48032"/>
    <cellStyle name="輸出 4 2 3 2 2 2" xfId="48033"/>
    <cellStyle name="輸出 4 2 3 2 3" xfId="48034"/>
    <cellStyle name="輸出 4 2 3 3" xfId="48035"/>
    <cellStyle name="輸出 4 2 3 3 2" xfId="48036"/>
    <cellStyle name="輸出 4 2 3 4" xfId="48037"/>
    <cellStyle name="輸出 4 2 4" xfId="48038"/>
    <cellStyle name="輸出 4 2 4 2" xfId="48039"/>
    <cellStyle name="輸出 4 2 4 2 2" xfId="48040"/>
    <cellStyle name="輸出 4 2 4 3" xfId="48041"/>
    <cellStyle name="輸出 4 2 5" xfId="48042"/>
    <cellStyle name="輸出 4 2 5 2" xfId="48043"/>
    <cellStyle name="輸出 4 2 6" xfId="48044"/>
    <cellStyle name="輸出 4 3" xfId="48045"/>
    <cellStyle name="輸出 4 3 2" xfId="48046"/>
    <cellStyle name="輸出 4 3 2 2" xfId="48047"/>
    <cellStyle name="輸出 4 3 2 2 2" xfId="48048"/>
    <cellStyle name="輸出 4 3 2 2 2 2" xfId="48049"/>
    <cellStyle name="輸出 4 3 2 2 2 2 2" xfId="48050"/>
    <cellStyle name="輸出 4 3 2 2 2 3" xfId="48051"/>
    <cellStyle name="輸出 4 3 2 2 3" xfId="48052"/>
    <cellStyle name="輸出 4 3 2 2 3 2" xfId="48053"/>
    <cellStyle name="輸出 4 3 2 2 4" xfId="48054"/>
    <cellStyle name="輸出 4 3 2 3" xfId="48055"/>
    <cellStyle name="輸出 4 3 2 3 2" xfId="48056"/>
    <cellStyle name="輸出 4 3 2 3 2 2" xfId="48057"/>
    <cellStyle name="輸出 4 3 2 3 3" xfId="48058"/>
    <cellStyle name="輸出 4 3 2 4" xfId="48059"/>
    <cellStyle name="輸出 4 3 2 4 2" xfId="48060"/>
    <cellStyle name="輸出 4 3 2 5" xfId="48061"/>
    <cellStyle name="輸出 4 3 3" xfId="48062"/>
    <cellStyle name="輸出 4 3 3 2" xfId="48063"/>
    <cellStyle name="輸出 4 3 3 2 2" xfId="48064"/>
    <cellStyle name="輸出 4 3 3 2 2 2" xfId="48065"/>
    <cellStyle name="輸出 4 3 3 2 3" xfId="48066"/>
    <cellStyle name="輸出 4 3 3 3" xfId="48067"/>
    <cellStyle name="輸出 4 3 3 3 2" xfId="48068"/>
    <cellStyle name="輸出 4 3 3 4" xfId="48069"/>
    <cellStyle name="輸出 4 3 4" xfId="48070"/>
    <cellStyle name="輸出 4 3 4 2" xfId="48071"/>
    <cellStyle name="輸出 4 3 4 2 2" xfId="48072"/>
    <cellStyle name="輸出 4 3 4 3" xfId="48073"/>
    <cellStyle name="輸出 4 3 5" xfId="48074"/>
    <cellStyle name="輸出 4 3 5 2" xfId="48075"/>
    <cellStyle name="輸出 4 3 6" xfId="48076"/>
    <cellStyle name="輸出 4 4" xfId="48077"/>
    <cellStyle name="輸出 4 4 2" xfId="48078"/>
    <cellStyle name="輸出 4 4 2 2" xfId="48079"/>
    <cellStyle name="輸出 4 4 2 2 2" xfId="48080"/>
    <cellStyle name="輸出 4 4 2 2 2 2" xfId="48081"/>
    <cellStyle name="輸出 4 4 2 2 3" xfId="48082"/>
    <cellStyle name="輸出 4 4 2 3" xfId="48083"/>
    <cellStyle name="輸出 4 4 2 3 2" xfId="48084"/>
    <cellStyle name="輸出 4 4 2 4" xfId="48085"/>
    <cellStyle name="輸出 4 4 3" xfId="48086"/>
    <cellStyle name="輸出 4 4 3 2" xfId="48087"/>
    <cellStyle name="輸出 4 4 3 2 2" xfId="48088"/>
    <cellStyle name="輸出 4 4 3 3" xfId="48089"/>
    <cellStyle name="輸出 4 4 4" xfId="48090"/>
    <cellStyle name="輸出 4 4 4 2" xfId="48091"/>
    <cellStyle name="輸出 4 4 5" xfId="48092"/>
    <cellStyle name="輸出 4 5" xfId="48093"/>
    <cellStyle name="輸出 4 5 2" xfId="48094"/>
    <cellStyle name="輸出 4 5 2 2" xfId="48095"/>
    <cellStyle name="輸出 4 5 2 2 2" xfId="48096"/>
    <cellStyle name="輸出 4 5 2 3" xfId="48097"/>
    <cellStyle name="輸出 4 5 3" xfId="48098"/>
    <cellStyle name="輸出 4 5 3 2" xfId="48099"/>
    <cellStyle name="輸出 4 5 4" xfId="48100"/>
    <cellStyle name="輸出 4 6" xfId="48101"/>
    <cellStyle name="輸出 4 6 2" xfId="48102"/>
    <cellStyle name="輸出 4 6 2 2" xfId="48103"/>
    <cellStyle name="輸出 4 6 3" xfId="48104"/>
    <cellStyle name="輸出 4 7" xfId="48105"/>
    <cellStyle name="輸出 4 7 2" xfId="48106"/>
    <cellStyle name="輸出 4 8" xfId="48107"/>
    <cellStyle name="輸出 5" xfId="48108"/>
    <cellStyle name="輸出 5 2" xfId="48109"/>
    <cellStyle name="輸出 5 2 2" xfId="48110"/>
    <cellStyle name="輸出 5 2 2 2" xfId="48111"/>
    <cellStyle name="輸出 5 2 2 2 2" xfId="48112"/>
    <cellStyle name="輸出 5 2 2 2 2 2" xfId="48113"/>
    <cellStyle name="輸出 5 2 2 2 3" xfId="48114"/>
    <cellStyle name="輸出 5 2 2 3" xfId="48115"/>
    <cellStyle name="輸出 5 2 2 3 2" xfId="48116"/>
    <cellStyle name="輸出 5 2 2 4" xfId="48117"/>
    <cellStyle name="輸出 5 2 3" xfId="48118"/>
    <cellStyle name="輸出 5 2 3 2" xfId="48119"/>
    <cellStyle name="輸出 5 2 3 2 2" xfId="48120"/>
    <cellStyle name="輸出 5 2 3 3" xfId="48121"/>
    <cellStyle name="輸出 5 2 4" xfId="48122"/>
    <cellStyle name="輸出 5 2 4 2" xfId="48123"/>
    <cellStyle name="輸出 5 2 5" xfId="48124"/>
    <cellStyle name="輸出 5 3" xfId="48125"/>
    <cellStyle name="輸出 5 3 2" xfId="48126"/>
    <cellStyle name="輸出 5 3 2 2" xfId="48127"/>
    <cellStyle name="輸出 5 3 2 2 2" xfId="48128"/>
    <cellStyle name="輸出 5 3 2 3" xfId="48129"/>
    <cellStyle name="輸出 5 3 3" xfId="48130"/>
    <cellStyle name="輸出 5 3 3 2" xfId="48131"/>
    <cellStyle name="輸出 5 3 4" xfId="48132"/>
    <cellStyle name="輸出 5 4" xfId="48133"/>
    <cellStyle name="輸出 5 4 2" xfId="48134"/>
    <cellStyle name="輸出 5 4 2 2" xfId="48135"/>
    <cellStyle name="輸出 5 4 3" xfId="48136"/>
    <cellStyle name="輸出 5 5" xfId="48137"/>
    <cellStyle name="輸出 5 5 2" xfId="48138"/>
    <cellStyle name="輸出 5 6" xfId="48139"/>
    <cellStyle name="輸出 6" xfId="48140"/>
    <cellStyle name="輸出 6 2" xfId="48141"/>
    <cellStyle name="輸出 6 2 2" xfId="48142"/>
    <cellStyle name="輸出 6 2 2 2" xfId="48143"/>
    <cellStyle name="輸出 6 2 2 2 2" xfId="48144"/>
    <cellStyle name="輸出 6 2 2 2 2 2" xfId="48145"/>
    <cellStyle name="輸出 6 2 2 2 3" xfId="48146"/>
    <cellStyle name="輸出 6 2 2 3" xfId="48147"/>
    <cellStyle name="輸出 6 2 2 3 2" xfId="48148"/>
    <cellStyle name="輸出 6 2 2 4" xfId="48149"/>
    <cellStyle name="輸出 6 2 3" xfId="48150"/>
    <cellStyle name="輸出 6 2 3 2" xfId="48151"/>
    <cellStyle name="輸出 6 2 3 2 2" xfId="48152"/>
    <cellStyle name="輸出 6 2 3 3" xfId="48153"/>
    <cellStyle name="輸出 6 2 4" xfId="48154"/>
    <cellStyle name="輸出 6 2 4 2" xfId="48155"/>
    <cellStyle name="輸出 6 2 5" xfId="48156"/>
    <cellStyle name="輸出 6 3" xfId="48157"/>
    <cellStyle name="輸出 6 3 2" xfId="48158"/>
    <cellStyle name="輸出 6 3 2 2" xfId="48159"/>
    <cellStyle name="輸出 6 3 2 2 2" xfId="48160"/>
    <cellStyle name="輸出 6 3 2 3" xfId="48161"/>
    <cellStyle name="輸出 6 3 3" xfId="48162"/>
    <cellStyle name="輸出 6 3 3 2" xfId="48163"/>
    <cellStyle name="輸出 6 3 4" xfId="48164"/>
    <cellStyle name="輸出 6 4" xfId="48165"/>
    <cellStyle name="輸出 6 4 2" xfId="48166"/>
    <cellStyle name="輸出 6 4 2 2" xfId="48167"/>
    <cellStyle name="輸出 6 4 3" xfId="48168"/>
    <cellStyle name="輸出 6 5" xfId="48169"/>
    <cellStyle name="輸出 6 5 2" xfId="48170"/>
    <cellStyle name="輸出 6 6" xfId="48171"/>
    <cellStyle name="輸出 7" xfId="48172"/>
    <cellStyle name="輸出 7 2" xfId="48173"/>
    <cellStyle name="輸出 7 2 2" xfId="48174"/>
    <cellStyle name="輸出 7 2 2 2" xfId="48175"/>
    <cellStyle name="輸出 7 2 2 2 2" xfId="48176"/>
    <cellStyle name="輸出 7 2 2 3" xfId="48177"/>
    <cellStyle name="輸出 7 2 3" xfId="48178"/>
    <cellStyle name="輸出 7 2 3 2" xfId="48179"/>
    <cellStyle name="輸出 7 2 4" xfId="48180"/>
    <cellStyle name="輸出 7 3" xfId="48181"/>
    <cellStyle name="輸出 7 3 2" xfId="48182"/>
    <cellStyle name="輸出 7 3 2 2" xfId="48183"/>
    <cellStyle name="輸出 7 3 3" xfId="48184"/>
    <cellStyle name="輸出 7 4" xfId="48185"/>
    <cellStyle name="輸出 7 4 2" xfId="48186"/>
    <cellStyle name="輸出 7 5" xfId="48187"/>
    <cellStyle name="輸出 8" xfId="48188"/>
    <cellStyle name="輸出 8 2" xfId="48189"/>
    <cellStyle name="輸出 8 2 2" xfId="48190"/>
    <cellStyle name="輸出 8 2 2 2" xfId="48191"/>
    <cellStyle name="輸出 8 2 3" xfId="48192"/>
    <cellStyle name="輸出 8 3" xfId="48193"/>
    <cellStyle name="輸出 8 3 2" xfId="48194"/>
    <cellStyle name="輸出 8 4" xfId="48195"/>
    <cellStyle name="輸出 9" xfId="48196"/>
    <cellStyle name="輸出 9 2" xfId="48197"/>
    <cellStyle name="輸出 9 2 2" xfId="48198"/>
    <cellStyle name="輸出 9 3" xfId="48199"/>
    <cellStyle name="输入" xfId="44003"/>
    <cellStyle name="输入 2" xfId="44004"/>
    <cellStyle name="输入 2 2" xfId="44005"/>
    <cellStyle name="输入 2 2 2" xfId="44006"/>
    <cellStyle name="输入 2 2 2 2" xfId="44007"/>
    <cellStyle name="输入 2 2 3" xfId="44008"/>
    <cellStyle name="输入 2 2 3 2" xfId="44009"/>
    <cellStyle name="输入 2 2 4" xfId="44010"/>
    <cellStyle name="输入 2 2 5" xfId="48823"/>
    <cellStyle name="输入 2 2 6" xfId="48937"/>
    <cellStyle name="输入 2 2 7" xfId="49282"/>
    <cellStyle name="输入 2 3" xfId="44011"/>
    <cellStyle name="输入 2 3 2" xfId="44012"/>
    <cellStyle name="输入 2 3 2 2" xfId="44013"/>
    <cellStyle name="输入 2 3 3" xfId="44014"/>
    <cellStyle name="输入 2 4" xfId="44015"/>
    <cellStyle name="输入 2 4 2" xfId="44016"/>
    <cellStyle name="输入 2 5" xfId="44017"/>
    <cellStyle name="输入 2 6" xfId="48822"/>
    <cellStyle name="输入 2 7" xfId="48936"/>
    <cellStyle name="输入 2 8" xfId="49281"/>
    <cellStyle name="输入 3" xfId="44018"/>
    <cellStyle name="输入 3 2" xfId="44019"/>
    <cellStyle name="输入 3 2 2" xfId="44020"/>
    <cellStyle name="输入 3 2 2 2" xfId="44021"/>
    <cellStyle name="输入 3 2 3" xfId="44022"/>
    <cellStyle name="输入 3 2 3 2" xfId="44023"/>
    <cellStyle name="输入 3 2 4" xfId="44024"/>
    <cellStyle name="输入 3 3" xfId="44025"/>
    <cellStyle name="输入 3 3 2" xfId="44026"/>
    <cellStyle name="输入 3 3 2 2" xfId="44027"/>
    <cellStyle name="输入 3 3 3" xfId="44028"/>
    <cellStyle name="输入 3 4" xfId="44029"/>
    <cellStyle name="输入 3 4 2" xfId="44030"/>
    <cellStyle name="输入 3 5" xfId="44031"/>
    <cellStyle name="输入 4" xfId="44032"/>
    <cellStyle name="输入 4 2" xfId="44033"/>
    <cellStyle name="输入 4 2 2" xfId="44034"/>
    <cellStyle name="输入 4 2 2 2" xfId="44035"/>
    <cellStyle name="输入 4 2 3" xfId="44036"/>
    <cellStyle name="输入 4 3" xfId="44037"/>
    <cellStyle name="输入 4 3 2" xfId="44038"/>
    <cellStyle name="输入 4 4" xfId="44039"/>
    <cellStyle name="输入 4 4 2" xfId="44040"/>
    <cellStyle name="输入 4 5" xfId="44041"/>
    <cellStyle name="输入 4 5 2" xfId="44042"/>
    <cellStyle name="输入 4 6" xfId="44043"/>
    <cellStyle name="输入 5" xfId="44044"/>
    <cellStyle name="输入 5 2" xfId="44045"/>
    <cellStyle name="输入 5 2 2" xfId="44046"/>
    <cellStyle name="输入 5 2 2 2" xfId="44047"/>
    <cellStyle name="输入 5 2 3" xfId="44048"/>
    <cellStyle name="输入 5 3" xfId="44049"/>
    <cellStyle name="输入 5 3 2" xfId="44050"/>
    <cellStyle name="输入 5 4" xfId="44051"/>
    <cellStyle name="输入 5 4 2" xfId="44052"/>
    <cellStyle name="输入 5 5" xfId="44053"/>
    <cellStyle name="输入 6" xfId="44054"/>
    <cellStyle name="输入 6 2" xfId="44055"/>
    <cellStyle name="输入 6 2 2" xfId="44056"/>
    <cellStyle name="输入 6 3" xfId="44057"/>
    <cellStyle name="输入 7" xfId="44058"/>
    <cellStyle name="输入 7 2" xfId="44059"/>
    <cellStyle name="输入 8" xfId="44060"/>
    <cellStyle name="输入 8 2" xfId="44061"/>
    <cellStyle name="输入 9" xfId="44062"/>
    <cellStyle name="输出" xfId="44063"/>
    <cellStyle name="输出 2" xfId="44064"/>
    <cellStyle name="输出 2 2" xfId="44065"/>
    <cellStyle name="输出 2 2 2" xfId="44066"/>
    <cellStyle name="输出 2 2 3" xfId="48825"/>
    <cellStyle name="输出 2 2 4" xfId="48939"/>
    <cellStyle name="输出 2 2 5" xfId="49223"/>
    <cellStyle name="输出 2 3" xfId="44067"/>
    <cellStyle name="输出 2 3 2" xfId="44068"/>
    <cellStyle name="输出 2 4" xfId="44069"/>
    <cellStyle name="输出 2 5" xfId="48824"/>
    <cellStyle name="输出 2 6" xfId="48938"/>
    <cellStyle name="输出 2 7" xfId="49222"/>
    <cellStyle name="输出 3" xfId="44070"/>
    <cellStyle name="输出 3 2" xfId="44071"/>
    <cellStyle name="输出 3 2 2" xfId="44072"/>
    <cellStyle name="输出 3 3" xfId="44073"/>
    <cellStyle name="输出 4" xfId="44074"/>
    <cellStyle name="输出 4 2" xfId="44075"/>
    <cellStyle name="输出 5" xfId="44076"/>
    <cellStyle name="适中" xfId="43090"/>
    <cellStyle name="适中 2" xfId="43091"/>
    <cellStyle name="适中 2 2" xfId="48826"/>
    <cellStyle name="适中 3" xfId="43092"/>
    <cellStyle name="适中 4" xfId="43093"/>
    <cellStyle name="适中 4 2" xfId="43094"/>
    <cellStyle name="适中 5" xfId="43095"/>
    <cellStyle name="連結的儲存格 2" xfId="184"/>
    <cellStyle name="連結的儲存格 2 2" xfId="43366"/>
    <cellStyle name="連結的儲存格 2 3" xfId="48827"/>
    <cellStyle name="連結的儲存格 3" xfId="43367"/>
    <cellStyle name="連結的儲存格 4" xfId="43368"/>
    <cellStyle name="連結的儲存格 5" xfId="43369"/>
    <cellStyle name="連結的儲存格 6" xfId="43370"/>
    <cellStyle name="連結的儲存格 7" xfId="43371"/>
    <cellStyle name="連結的儲存格 8" xfId="43372"/>
    <cellStyle name="連結的儲存格 9" xfId="43373"/>
    <cellStyle name="链接单元格" xfId="43994"/>
    <cellStyle name="链接单元格 2" xfId="43995"/>
    <cellStyle name="链接单元格 2 2" xfId="48828"/>
    <cellStyle name="链接单元格 3" xfId="43996"/>
    <cellStyle name="链接单元格 4" xfId="43997"/>
    <cellStyle name="链接单元格 4 2" xfId="43998"/>
    <cellStyle name="链接单元格 5" xfId="43999"/>
    <cellStyle name="集計" xfId="44000"/>
    <cellStyle name="集計 2" xfId="48829"/>
    <cellStyle name="集計 3" xfId="48940"/>
    <cellStyle name="集計 4" xfId="49225"/>
  </cellStyles>
  <dxfs count="35">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theme="0" tint="-0.24994659260841701"/>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theme="0" tint="-0.24994659260841701"/>
        </patternFill>
      </fill>
    </dxf>
    <dxf>
      <fill>
        <patternFill patternType="solid">
          <bgColor rgb="FF92D050"/>
        </patternFill>
      </fill>
    </dxf>
    <dxf>
      <fill>
        <patternFill patternType="solid">
          <bgColor rgb="FFFFFF00"/>
        </patternFill>
      </fill>
    </dxf>
    <dxf>
      <fill>
        <patternFill patternType="solid">
          <bgColor rgb="FF92D050"/>
        </patternFill>
      </fill>
    </dxf>
    <dxf>
      <fill>
        <patternFill patternType="solid">
          <bgColor rgb="FFFFFF00"/>
        </patternFill>
      </fill>
    </dxf>
  </dxfs>
  <tableStyles count="0" defaultTableStyle="TableStyleMedium2" defaultPivotStyle="PivotStyleMedium9"/>
  <colors>
    <mruColors>
      <color rgb="FF33CC33"/>
      <color rgb="FF3333FF"/>
      <color rgb="FF009900"/>
      <color rgb="FF99FFCC"/>
      <color rgb="FFE6F8D6"/>
      <color rgb="FFFFFFCC"/>
      <color rgb="FFFF99FF"/>
      <color rgb="FF0099FF"/>
      <color rgb="FF33CCFF"/>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5.xml"/><Relationship Id="rId21" Type="http://schemas.openxmlformats.org/officeDocument/2006/relationships/worksheet" Target="worksheets/sheet21.xml"/><Relationship Id="rId42" Type="http://schemas.openxmlformats.org/officeDocument/2006/relationships/externalLink" Target="externalLinks/externalLink20.xml"/><Relationship Id="rId63" Type="http://schemas.openxmlformats.org/officeDocument/2006/relationships/externalLink" Target="externalLinks/externalLink41.xml"/><Relationship Id="rId84" Type="http://schemas.openxmlformats.org/officeDocument/2006/relationships/externalLink" Target="externalLinks/externalLink62.xml"/><Relationship Id="rId138" Type="http://schemas.openxmlformats.org/officeDocument/2006/relationships/externalLink" Target="externalLinks/externalLink116.xml"/><Relationship Id="rId107" Type="http://schemas.openxmlformats.org/officeDocument/2006/relationships/externalLink" Target="externalLinks/externalLink85.xml"/><Relationship Id="rId11" Type="http://schemas.openxmlformats.org/officeDocument/2006/relationships/worksheet" Target="worksheets/sheet11.xml"/><Relationship Id="rId32" Type="http://schemas.openxmlformats.org/officeDocument/2006/relationships/externalLink" Target="externalLinks/externalLink10.xml"/><Relationship Id="rId53" Type="http://schemas.openxmlformats.org/officeDocument/2006/relationships/externalLink" Target="externalLinks/externalLink31.xml"/><Relationship Id="rId74" Type="http://schemas.openxmlformats.org/officeDocument/2006/relationships/externalLink" Target="externalLinks/externalLink52.xml"/><Relationship Id="rId128" Type="http://schemas.openxmlformats.org/officeDocument/2006/relationships/externalLink" Target="externalLinks/externalLink106.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73.xml"/><Relationship Id="rId22" Type="http://schemas.openxmlformats.org/officeDocument/2006/relationships/worksheet" Target="worksheets/sheet22.xml"/><Relationship Id="rId27" Type="http://schemas.openxmlformats.org/officeDocument/2006/relationships/externalLink" Target="externalLinks/externalLink5.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64" Type="http://schemas.openxmlformats.org/officeDocument/2006/relationships/externalLink" Target="externalLinks/externalLink42.xml"/><Relationship Id="rId69" Type="http://schemas.openxmlformats.org/officeDocument/2006/relationships/externalLink" Target="externalLinks/externalLink47.xml"/><Relationship Id="rId113" Type="http://schemas.openxmlformats.org/officeDocument/2006/relationships/externalLink" Target="externalLinks/externalLink91.xml"/><Relationship Id="rId118" Type="http://schemas.openxmlformats.org/officeDocument/2006/relationships/externalLink" Target="externalLinks/externalLink96.xml"/><Relationship Id="rId134" Type="http://schemas.openxmlformats.org/officeDocument/2006/relationships/externalLink" Target="externalLinks/externalLink112.xml"/><Relationship Id="rId139" Type="http://schemas.openxmlformats.org/officeDocument/2006/relationships/externalLink" Target="externalLinks/externalLink117.xml"/><Relationship Id="rId80" Type="http://schemas.openxmlformats.org/officeDocument/2006/relationships/externalLink" Target="externalLinks/externalLink58.xml"/><Relationship Id="rId85" Type="http://schemas.openxmlformats.org/officeDocument/2006/relationships/externalLink" Target="externalLinks/externalLink63.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59" Type="http://schemas.openxmlformats.org/officeDocument/2006/relationships/externalLink" Target="externalLinks/externalLink37.xml"/><Relationship Id="rId103" Type="http://schemas.openxmlformats.org/officeDocument/2006/relationships/externalLink" Target="externalLinks/externalLink81.xml"/><Relationship Id="rId108" Type="http://schemas.openxmlformats.org/officeDocument/2006/relationships/externalLink" Target="externalLinks/externalLink86.xml"/><Relationship Id="rId124" Type="http://schemas.openxmlformats.org/officeDocument/2006/relationships/externalLink" Target="externalLinks/externalLink102.xml"/><Relationship Id="rId129" Type="http://schemas.openxmlformats.org/officeDocument/2006/relationships/externalLink" Target="externalLinks/externalLink107.xml"/><Relationship Id="rId54" Type="http://schemas.openxmlformats.org/officeDocument/2006/relationships/externalLink" Target="externalLinks/externalLink32.xml"/><Relationship Id="rId70" Type="http://schemas.openxmlformats.org/officeDocument/2006/relationships/externalLink" Target="externalLinks/externalLink48.xml"/><Relationship Id="rId75" Type="http://schemas.openxmlformats.org/officeDocument/2006/relationships/externalLink" Target="externalLinks/externalLink53.xml"/><Relationship Id="rId91" Type="http://schemas.openxmlformats.org/officeDocument/2006/relationships/externalLink" Target="externalLinks/externalLink69.xml"/><Relationship Id="rId96" Type="http://schemas.openxmlformats.org/officeDocument/2006/relationships/externalLink" Target="externalLinks/externalLink74.xml"/><Relationship Id="rId140" Type="http://schemas.openxmlformats.org/officeDocument/2006/relationships/externalLink" Target="externalLinks/externalLink118.xml"/><Relationship Id="rId145" Type="http://schemas.openxmlformats.org/officeDocument/2006/relationships/externalLink" Target="externalLinks/externalLink12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49" Type="http://schemas.openxmlformats.org/officeDocument/2006/relationships/externalLink" Target="externalLinks/externalLink27.xml"/><Relationship Id="rId114" Type="http://schemas.openxmlformats.org/officeDocument/2006/relationships/externalLink" Target="externalLinks/externalLink92.xml"/><Relationship Id="rId119" Type="http://schemas.openxmlformats.org/officeDocument/2006/relationships/externalLink" Target="externalLinks/externalLink97.xml"/><Relationship Id="rId44" Type="http://schemas.openxmlformats.org/officeDocument/2006/relationships/externalLink" Target="externalLinks/externalLink22.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81" Type="http://schemas.openxmlformats.org/officeDocument/2006/relationships/externalLink" Target="externalLinks/externalLink59.xml"/><Relationship Id="rId86" Type="http://schemas.openxmlformats.org/officeDocument/2006/relationships/externalLink" Target="externalLinks/externalLink64.xml"/><Relationship Id="rId130" Type="http://schemas.openxmlformats.org/officeDocument/2006/relationships/externalLink" Target="externalLinks/externalLink108.xml"/><Relationship Id="rId135" Type="http://schemas.openxmlformats.org/officeDocument/2006/relationships/externalLink" Target="externalLinks/externalLink113.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109" Type="http://schemas.openxmlformats.org/officeDocument/2006/relationships/externalLink" Target="externalLinks/externalLink8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openxmlformats.org/officeDocument/2006/relationships/externalLink" Target="externalLinks/externalLink54.xml"/><Relationship Id="rId97" Type="http://schemas.openxmlformats.org/officeDocument/2006/relationships/externalLink" Target="externalLinks/externalLink75.xml"/><Relationship Id="rId104" Type="http://schemas.openxmlformats.org/officeDocument/2006/relationships/externalLink" Target="externalLinks/externalLink82.xml"/><Relationship Id="rId120" Type="http://schemas.openxmlformats.org/officeDocument/2006/relationships/externalLink" Target="externalLinks/externalLink98.xml"/><Relationship Id="rId125" Type="http://schemas.openxmlformats.org/officeDocument/2006/relationships/externalLink" Target="externalLinks/externalLink103.xml"/><Relationship Id="rId141" Type="http://schemas.openxmlformats.org/officeDocument/2006/relationships/externalLink" Target="externalLinks/externalLink119.xml"/><Relationship Id="rId146" Type="http://schemas.openxmlformats.org/officeDocument/2006/relationships/externalLink" Target="externalLinks/externalLink124.xml"/><Relationship Id="rId7" Type="http://schemas.openxmlformats.org/officeDocument/2006/relationships/worksheet" Target="worksheets/sheet7.xml"/><Relationship Id="rId71" Type="http://schemas.openxmlformats.org/officeDocument/2006/relationships/externalLink" Target="externalLinks/externalLink49.xml"/><Relationship Id="rId92" Type="http://schemas.openxmlformats.org/officeDocument/2006/relationships/externalLink" Target="externalLinks/externalLink70.xml"/><Relationship Id="rId2" Type="http://schemas.openxmlformats.org/officeDocument/2006/relationships/worksheet" Target="worksheets/sheet2.xml"/><Relationship Id="rId29" Type="http://schemas.openxmlformats.org/officeDocument/2006/relationships/externalLink" Target="externalLinks/externalLink7.xml"/><Relationship Id="rId24" Type="http://schemas.openxmlformats.org/officeDocument/2006/relationships/externalLink" Target="externalLinks/externalLink2.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66" Type="http://schemas.openxmlformats.org/officeDocument/2006/relationships/externalLink" Target="externalLinks/externalLink44.xml"/><Relationship Id="rId87" Type="http://schemas.openxmlformats.org/officeDocument/2006/relationships/externalLink" Target="externalLinks/externalLink65.xml"/><Relationship Id="rId110" Type="http://schemas.openxmlformats.org/officeDocument/2006/relationships/externalLink" Target="externalLinks/externalLink88.xml"/><Relationship Id="rId115" Type="http://schemas.openxmlformats.org/officeDocument/2006/relationships/externalLink" Target="externalLinks/externalLink93.xml"/><Relationship Id="rId131" Type="http://schemas.openxmlformats.org/officeDocument/2006/relationships/externalLink" Target="externalLinks/externalLink109.xml"/><Relationship Id="rId136" Type="http://schemas.openxmlformats.org/officeDocument/2006/relationships/externalLink" Target="externalLinks/externalLink114.xml"/><Relationship Id="rId61" Type="http://schemas.openxmlformats.org/officeDocument/2006/relationships/externalLink" Target="externalLinks/externalLink39.xml"/><Relationship Id="rId82" Type="http://schemas.openxmlformats.org/officeDocument/2006/relationships/externalLink" Target="externalLinks/externalLink60.xml"/><Relationship Id="rId152"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56" Type="http://schemas.openxmlformats.org/officeDocument/2006/relationships/externalLink" Target="externalLinks/externalLink34.xml"/><Relationship Id="rId77" Type="http://schemas.openxmlformats.org/officeDocument/2006/relationships/externalLink" Target="externalLinks/externalLink55.xml"/><Relationship Id="rId100" Type="http://schemas.openxmlformats.org/officeDocument/2006/relationships/externalLink" Target="externalLinks/externalLink78.xml"/><Relationship Id="rId105" Type="http://schemas.openxmlformats.org/officeDocument/2006/relationships/externalLink" Target="externalLinks/externalLink83.xml"/><Relationship Id="rId126" Type="http://schemas.openxmlformats.org/officeDocument/2006/relationships/externalLink" Target="externalLinks/externalLink104.xml"/><Relationship Id="rId147" Type="http://schemas.openxmlformats.org/officeDocument/2006/relationships/externalLink" Target="externalLinks/externalLink125.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openxmlformats.org/officeDocument/2006/relationships/externalLink" Target="externalLinks/externalLink50.xml"/><Relationship Id="rId93" Type="http://schemas.openxmlformats.org/officeDocument/2006/relationships/externalLink" Target="externalLinks/externalLink71.xml"/><Relationship Id="rId98" Type="http://schemas.openxmlformats.org/officeDocument/2006/relationships/externalLink" Target="externalLinks/externalLink76.xml"/><Relationship Id="rId121" Type="http://schemas.openxmlformats.org/officeDocument/2006/relationships/externalLink" Target="externalLinks/externalLink99.xml"/><Relationship Id="rId142" Type="http://schemas.openxmlformats.org/officeDocument/2006/relationships/externalLink" Target="externalLinks/externalLink120.xml"/><Relationship Id="rId3" Type="http://schemas.openxmlformats.org/officeDocument/2006/relationships/worksheet" Target="worksheets/sheet3.xml"/><Relationship Id="rId25" Type="http://schemas.openxmlformats.org/officeDocument/2006/relationships/externalLink" Target="externalLinks/externalLink3.xml"/><Relationship Id="rId46" Type="http://schemas.openxmlformats.org/officeDocument/2006/relationships/externalLink" Target="externalLinks/externalLink24.xml"/><Relationship Id="rId67" Type="http://schemas.openxmlformats.org/officeDocument/2006/relationships/externalLink" Target="externalLinks/externalLink45.xml"/><Relationship Id="rId116" Type="http://schemas.openxmlformats.org/officeDocument/2006/relationships/externalLink" Target="externalLinks/externalLink94.xml"/><Relationship Id="rId137" Type="http://schemas.openxmlformats.org/officeDocument/2006/relationships/externalLink" Target="externalLinks/externalLink115.xml"/><Relationship Id="rId20" Type="http://schemas.openxmlformats.org/officeDocument/2006/relationships/worksheet" Target="worksheets/sheet20.xml"/><Relationship Id="rId41" Type="http://schemas.openxmlformats.org/officeDocument/2006/relationships/externalLink" Target="externalLinks/externalLink19.xml"/><Relationship Id="rId62" Type="http://schemas.openxmlformats.org/officeDocument/2006/relationships/externalLink" Target="externalLinks/externalLink40.xml"/><Relationship Id="rId83" Type="http://schemas.openxmlformats.org/officeDocument/2006/relationships/externalLink" Target="externalLinks/externalLink61.xml"/><Relationship Id="rId88" Type="http://schemas.openxmlformats.org/officeDocument/2006/relationships/externalLink" Target="externalLinks/externalLink66.xml"/><Relationship Id="rId111" Type="http://schemas.openxmlformats.org/officeDocument/2006/relationships/externalLink" Target="externalLinks/externalLink89.xml"/><Relationship Id="rId132" Type="http://schemas.openxmlformats.org/officeDocument/2006/relationships/externalLink" Target="externalLinks/externalLink110.xml"/><Relationship Id="rId153" Type="http://schemas.openxmlformats.org/officeDocument/2006/relationships/customXml" Target="../customXml/item1.xml"/><Relationship Id="rId15" Type="http://schemas.openxmlformats.org/officeDocument/2006/relationships/worksheet" Target="worksheets/sheet15.xml"/><Relationship Id="rId36" Type="http://schemas.openxmlformats.org/officeDocument/2006/relationships/externalLink" Target="externalLinks/externalLink14.xml"/><Relationship Id="rId57" Type="http://schemas.openxmlformats.org/officeDocument/2006/relationships/externalLink" Target="externalLinks/externalLink35.xml"/><Relationship Id="rId106" Type="http://schemas.openxmlformats.org/officeDocument/2006/relationships/externalLink" Target="externalLinks/externalLink84.xml"/><Relationship Id="rId127" Type="http://schemas.openxmlformats.org/officeDocument/2006/relationships/externalLink" Target="externalLinks/externalLink105.xml"/><Relationship Id="rId10" Type="http://schemas.openxmlformats.org/officeDocument/2006/relationships/worksheet" Target="worksheets/sheet10.xml"/><Relationship Id="rId31" Type="http://schemas.openxmlformats.org/officeDocument/2006/relationships/externalLink" Target="externalLinks/externalLink9.xml"/><Relationship Id="rId52" Type="http://schemas.openxmlformats.org/officeDocument/2006/relationships/externalLink" Target="externalLinks/externalLink30.xml"/><Relationship Id="rId73" Type="http://schemas.openxmlformats.org/officeDocument/2006/relationships/externalLink" Target="externalLinks/externalLink51.xml"/><Relationship Id="rId78" Type="http://schemas.openxmlformats.org/officeDocument/2006/relationships/externalLink" Target="externalLinks/externalLink56.xml"/><Relationship Id="rId94" Type="http://schemas.openxmlformats.org/officeDocument/2006/relationships/externalLink" Target="externalLinks/externalLink72.xml"/><Relationship Id="rId99" Type="http://schemas.openxmlformats.org/officeDocument/2006/relationships/externalLink" Target="externalLinks/externalLink77.xml"/><Relationship Id="rId101" Type="http://schemas.openxmlformats.org/officeDocument/2006/relationships/externalLink" Target="externalLinks/externalLink79.xml"/><Relationship Id="rId122" Type="http://schemas.openxmlformats.org/officeDocument/2006/relationships/externalLink" Target="externalLinks/externalLink100.xml"/><Relationship Id="rId143" Type="http://schemas.openxmlformats.org/officeDocument/2006/relationships/externalLink" Target="externalLinks/externalLink121.xml"/><Relationship Id="rId148" Type="http://schemas.openxmlformats.org/officeDocument/2006/relationships/externalLink" Target="externalLinks/externalLink12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4.xml"/><Relationship Id="rId47" Type="http://schemas.openxmlformats.org/officeDocument/2006/relationships/externalLink" Target="externalLinks/externalLink25.xml"/><Relationship Id="rId68" Type="http://schemas.openxmlformats.org/officeDocument/2006/relationships/externalLink" Target="externalLinks/externalLink46.xml"/><Relationship Id="rId89" Type="http://schemas.openxmlformats.org/officeDocument/2006/relationships/externalLink" Target="externalLinks/externalLink67.xml"/><Relationship Id="rId112" Type="http://schemas.openxmlformats.org/officeDocument/2006/relationships/externalLink" Target="externalLinks/externalLink90.xml"/><Relationship Id="rId133" Type="http://schemas.openxmlformats.org/officeDocument/2006/relationships/externalLink" Target="externalLinks/externalLink111.xml"/><Relationship Id="rId16" Type="http://schemas.openxmlformats.org/officeDocument/2006/relationships/worksheet" Target="worksheets/sheet16.xml"/><Relationship Id="rId37" Type="http://schemas.openxmlformats.org/officeDocument/2006/relationships/externalLink" Target="externalLinks/externalLink15.xml"/><Relationship Id="rId58" Type="http://schemas.openxmlformats.org/officeDocument/2006/relationships/externalLink" Target="externalLinks/externalLink36.xml"/><Relationship Id="rId79" Type="http://schemas.openxmlformats.org/officeDocument/2006/relationships/externalLink" Target="externalLinks/externalLink57.xml"/><Relationship Id="rId102" Type="http://schemas.openxmlformats.org/officeDocument/2006/relationships/externalLink" Target="externalLinks/externalLink80.xml"/><Relationship Id="rId123" Type="http://schemas.openxmlformats.org/officeDocument/2006/relationships/externalLink" Target="externalLinks/externalLink101.xml"/><Relationship Id="rId144" Type="http://schemas.openxmlformats.org/officeDocument/2006/relationships/externalLink" Target="externalLinks/externalLink122.xml"/><Relationship Id="rId90" Type="http://schemas.openxmlformats.org/officeDocument/2006/relationships/externalLink" Target="externalLinks/externalLink68.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'Pre-seal OBA plan '!$C$4</c:f>
              <c:strCache>
                <c:ptCount val="1"/>
                <c:pt idx="0">
                  <c:v>100% inspection Q`ty</c:v>
                </c:pt>
              </c:strCache>
            </c:strRef>
          </c:tx>
          <c:invertIfNegative val="0"/>
          <c:cat>
            <c:multiLvlStrRef>
              <c:f>'Pre-seal OBA plan '!$D$2:$Z$3</c:f>
              <c:multiLvlStrCache>
                <c:ptCount val="23"/>
                <c:lvl>
                  <c:pt idx="0">
                    <c:v>3/24</c:v>
                  </c:pt>
                  <c:pt idx="1">
                    <c:v>3/25</c:v>
                  </c:pt>
                  <c:pt idx="2">
                    <c:v>3/26</c:v>
                  </c:pt>
                  <c:pt idx="3">
                    <c:v>3/27</c:v>
                  </c:pt>
                  <c:pt idx="4">
                    <c:v>3/28</c:v>
                  </c:pt>
                  <c:pt idx="5">
                    <c:v>3/29</c:v>
                  </c:pt>
                  <c:pt idx="6">
                    <c:v>3/30</c:v>
                  </c:pt>
                  <c:pt idx="7">
                    <c:v>3/31</c:v>
                  </c:pt>
                  <c:pt idx="8">
                    <c:v>4/1</c:v>
                  </c:pt>
                  <c:pt idx="9">
                    <c:v>4/2</c:v>
                  </c:pt>
                  <c:pt idx="10">
                    <c:v>4/3</c:v>
                  </c:pt>
                  <c:pt idx="11">
                    <c:v>4/4</c:v>
                  </c:pt>
                  <c:pt idx="12">
                    <c:v>4/5</c:v>
                  </c:pt>
                  <c:pt idx="13">
                    <c:v>4/6</c:v>
                  </c:pt>
                  <c:pt idx="14">
                    <c:v>4/7</c:v>
                  </c:pt>
                  <c:pt idx="15">
                    <c:v>4/8</c:v>
                  </c:pt>
                  <c:pt idx="16">
                    <c:v>4/9</c:v>
                  </c:pt>
                  <c:pt idx="17">
                    <c:v>4/10</c:v>
                  </c:pt>
                  <c:pt idx="18">
                    <c:v>4/11</c:v>
                  </c:pt>
                  <c:pt idx="19">
                    <c:v>4/12</c:v>
                  </c:pt>
                  <c:pt idx="20">
                    <c:v>4/13</c:v>
                  </c:pt>
                  <c:pt idx="21">
                    <c:v>4/14</c:v>
                  </c:pt>
                  <c:pt idx="22">
                    <c:v>4/15</c:v>
                  </c:pt>
                </c:lvl>
                <c:lvl>
                  <c:pt idx="0">
                    <c:v>Mon</c:v>
                  </c:pt>
                  <c:pt idx="1">
                    <c:v>Tue</c:v>
                  </c:pt>
                  <c:pt idx="2">
                    <c:v>Wed</c:v>
                  </c:pt>
                  <c:pt idx="3">
                    <c:v>Thu</c:v>
                  </c:pt>
                  <c:pt idx="4">
                    <c:v>Fri</c:v>
                  </c:pt>
                  <c:pt idx="5">
                    <c:v>Sat</c:v>
                  </c:pt>
                  <c:pt idx="6">
                    <c:v>Sun</c:v>
                  </c:pt>
                  <c:pt idx="7">
                    <c:v>Mon</c:v>
                  </c:pt>
                  <c:pt idx="8">
                    <c:v>Tue</c:v>
                  </c:pt>
                  <c:pt idx="9">
                    <c:v>Wed</c:v>
                  </c:pt>
                  <c:pt idx="10">
                    <c:v>Thu</c:v>
                  </c:pt>
                  <c:pt idx="11">
                    <c:v>Fri</c:v>
                  </c:pt>
                  <c:pt idx="12">
                    <c:v>Sat</c:v>
                  </c:pt>
                  <c:pt idx="13">
                    <c:v>Sun</c:v>
                  </c:pt>
                  <c:pt idx="14">
                    <c:v>Mon</c:v>
                  </c:pt>
                  <c:pt idx="15">
                    <c:v>Tue</c:v>
                  </c:pt>
                  <c:pt idx="16">
                    <c:v>Wed</c:v>
                  </c:pt>
                  <c:pt idx="17">
                    <c:v>Thu</c:v>
                  </c:pt>
                  <c:pt idx="18">
                    <c:v>Fri</c:v>
                  </c:pt>
                  <c:pt idx="19">
                    <c:v>Sat</c:v>
                  </c:pt>
                  <c:pt idx="20">
                    <c:v>Sun</c:v>
                  </c:pt>
                  <c:pt idx="21">
                    <c:v>Mon</c:v>
                  </c:pt>
                  <c:pt idx="22">
                    <c:v>Tue</c:v>
                  </c:pt>
                </c:lvl>
              </c:multiLvlStrCache>
            </c:multiLvlStrRef>
          </c:cat>
          <c:val>
            <c:numRef>
              <c:f>'Pre-seal OBA plan '!$D$4:$Z$4</c:f>
              <c:numCache>
                <c:formatCode>0</c:formatCode>
                <c:ptCount val="23"/>
                <c:pt idx="0">
                  <c:v>663</c:v>
                </c:pt>
                <c:pt idx="2">
                  <c:v>663</c:v>
                </c:pt>
                <c:pt idx="4">
                  <c:v>663</c:v>
                </c:pt>
                <c:pt idx="7">
                  <c:v>663</c:v>
                </c:pt>
              </c:numCache>
            </c:numRef>
          </c:val>
          <c:extLst>
            <c:ext xmlns:c16="http://schemas.microsoft.com/office/drawing/2014/chart" uri="{C3380CC4-5D6E-409C-BE32-E72D297353CC}">
              <c16:uniqueId val="{00000000-4908-4B6F-B080-019A7DA1DCB1}"/>
            </c:ext>
          </c:extLst>
        </c:ser>
        <c:ser>
          <c:idx val="1"/>
          <c:order val="1"/>
          <c:tx>
            <c:strRef>
              <c:f>'Pre-seal OBA plan '!$C$5</c:f>
              <c:strCache>
                <c:ptCount val="1"/>
                <c:pt idx="0">
                  <c:v>Normal Sampling Q`ty</c:v>
                </c:pt>
              </c:strCache>
            </c:strRef>
          </c:tx>
          <c:invertIfNegative val="0"/>
          <c:cat>
            <c:multiLvlStrRef>
              <c:f>'Pre-seal OBA plan '!$D$2:$Z$3</c:f>
              <c:multiLvlStrCache>
                <c:ptCount val="23"/>
                <c:lvl>
                  <c:pt idx="0">
                    <c:v>3/24</c:v>
                  </c:pt>
                  <c:pt idx="1">
                    <c:v>3/25</c:v>
                  </c:pt>
                  <c:pt idx="2">
                    <c:v>3/26</c:v>
                  </c:pt>
                  <c:pt idx="3">
                    <c:v>3/27</c:v>
                  </c:pt>
                  <c:pt idx="4">
                    <c:v>3/28</c:v>
                  </c:pt>
                  <c:pt idx="5">
                    <c:v>3/29</c:v>
                  </c:pt>
                  <c:pt idx="6">
                    <c:v>3/30</c:v>
                  </c:pt>
                  <c:pt idx="7">
                    <c:v>3/31</c:v>
                  </c:pt>
                  <c:pt idx="8">
                    <c:v>4/1</c:v>
                  </c:pt>
                  <c:pt idx="9">
                    <c:v>4/2</c:v>
                  </c:pt>
                  <c:pt idx="10">
                    <c:v>4/3</c:v>
                  </c:pt>
                  <c:pt idx="11">
                    <c:v>4/4</c:v>
                  </c:pt>
                  <c:pt idx="12">
                    <c:v>4/5</c:v>
                  </c:pt>
                  <c:pt idx="13">
                    <c:v>4/6</c:v>
                  </c:pt>
                  <c:pt idx="14">
                    <c:v>4/7</c:v>
                  </c:pt>
                  <c:pt idx="15">
                    <c:v>4/8</c:v>
                  </c:pt>
                  <c:pt idx="16">
                    <c:v>4/9</c:v>
                  </c:pt>
                  <c:pt idx="17">
                    <c:v>4/10</c:v>
                  </c:pt>
                  <c:pt idx="18">
                    <c:v>4/11</c:v>
                  </c:pt>
                  <c:pt idx="19">
                    <c:v>4/12</c:v>
                  </c:pt>
                  <c:pt idx="20">
                    <c:v>4/13</c:v>
                  </c:pt>
                  <c:pt idx="21">
                    <c:v>4/14</c:v>
                  </c:pt>
                  <c:pt idx="22">
                    <c:v>4/15</c:v>
                  </c:pt>
                </c:lvl>
                <c:lvl>
                  <c:pt idx="0">
                    <c:v>Mon</c:v>
                  </c:pt>
                  <c:pt idx="1">
                    <c:v>Tue</c:v>
                  </c:pt>
                  <c:pt idx="2">
                    <c:v>Wed</c:v>
                  </c:pt>
                  <c:pt idx="3">
                    <c:v>Thu</c:v>
                  </c:pt>
                  <c:pt idx="4">
                    <c:v>Fri</c:v>
                  </c:pt>
                  <c:pt idx="5">
                    <c:v>Sat</c:v>
                  </c:pt>
                  <c:pt idx="6">
                    <c:v>Sun</c:v>
                  </c:pt>
                  <c:pt idx="7">
                    <c:v>Mon</c:v>
                  </c:pt>
                  <c:pt idx="8">
                    <c:v>Tue</c:v>
                  </c:pt>
                  <c:pt idx="9">
                    <c:v>Wed</c:v>
                  </c:pt>
                  <c:pt idx="10">
                    <c:v>Thu</c:v>
                  </c:pt>
                  <c:pt idx="11">
                    <c:v>Fri</c:v>
                  </c:pt>
                  <c:pt idx="12">
                    <c:v>Sat</c:v>
                  </c:pt>
                  <c:pt idx="13">
                    <c:v>Sun</c:v>
                  </c:pt>
                  <c:pt idx="14">
                    <c:v>Mon</c:v>
                  </c:pt>
                  <c:pt idx="15">
                    <c:v>Tue</c:v>
                  </c:pt>
                  <c:pt idx="16">
                    <c:v>Wed</c:v>
                  </c:pt>
                  <c:pt idx="17">
                    <c:v>Thu</c:v>
                  </c:pt>
                  <c:pt idx="18">
                    <c:v>Fri</c:v>
                  </c:pt>
                  <c:pt idx="19">
                    <c:v>Sat</c:v>
                  </c:pt>
                  <c:pt idx="20">
                    <c:v>Sun</c:v>
                  </c:pt>
                  <c:pt idx="21">
                    <c:v>Mon</c:v>
                  </c:pt>
                  <c:pt idx="22">
                    <c:v>Tue</c:v>
                  </c:pt>
                </c:lvl>
              </c:multiLvlStrCache>
            </c:multiLvlStrRef>
          </c:cat>
          <c:val>
            <c:numRef>
              <c:f>'Pre-seal OBA plan '!$D$5:$Z$5</c:f>
              <c:numCache>
                <c:formatCode>0</c:formatCode>
                <c:ptCount val="23"/>
                <c:pt idx="0">
                  <c:v>3</c:v>
                </c:pt>
                <c:pt idx="1">
                  <c:v>0</c:v>
                </c:pt>
                <c:pt idx="2">
                  <c:v>34</c:v>
                </c:pt>
                <c:pt idx="3">
                  <c:v>51</c:v>
                </c:pt>
                <c:pt idx="4">
                  <c:v>104</c:v>
                </c:pt>
                <c:pt idx="5">
                  <c:v>135</c:v>
                </c:pt>
                <c:pt idx="6">
                  <c:v>0</c:v>
                </c:pt>
                <c:pt idx="7">
                  <c:v>205</c:v>
                </c:pt>
                <c:pt idx="8">
                  <c:v>253</c:v>
                </c:pt>
                <c:pt idx="9">
                  <c:v>337</c:v>
                </c:pt>
                <c:pt idx="10">
                  <c:v>396</c:v>
                </c:pt>
                <c:pt idx="11">
                  <c:v>0</c:v>
                </c:pt>
                <c:pt idx="12">
                  <c:v>455</c:v>
                </c:pt>
                <c:pt idx="13">
                  <c:v>0</c:v>
                </c:pt>
                <c:pt idx="14">
                  <c:v>506</c:v>
                </c:pt>
                <c:pt idx="15">
                  <c:v>548</c:v>
                </c:pt>
                <c:pt idx="16">
                  <c:v>581</c:v>
                </c:pt>
                <c:pt idx="17">
                  <c:v>607</c:v>
                </c:pt>
                <c:pt idx="18">
                  <c:v>624</c:v>
                </c:pt>
                <c:pt idx="19" formatCode="General">
                  <c:v>632</c:v>
                </c:pt>
                <c:pt idx="20" formatCode="General">
                  <c:v>0</c:v>
                </c:pt>
                <c:pt idx="21" formatCode="General">
                  <c:v>640</c:v>
                </c:pt>
                <c:pt idx="22" formatCode="General">
                  <c:v>640</c:v>
                </c:pt>
              </c:numCache>
            </c:numRef>
          </c:val>
          <c:extLst>
            <c:ext xmlns:c16="http://schemas.microsoft.com/office/drawing/2014/chart" uri="{C3380CC4-5D6E-409C-BE32-E72D297353CC}">
              <c16:uniqueId val="{00000001-4908-4B6F-B080-019A7DA1DCB1}"/>
            </c:ext>
          </c:extLst>
        </c:ser>
        <c:dLbls>
          <c:showLegendKey val="0"/>
          <c:showVal val="0"/>
          <c:showCatName val="0"/>
          <c:showSerName val="0"/>
          <c:showPercent val="0"/>
          <c:showBubbleSize val="0"/>
        </c:dLbls>
        <c:gapWidth val="150"/>
        <c:overlap val="100"/>
        <c:axId val="355874304"/>
        <c:axId val="355875840"/>
      </c:barChart>
      <c:lineChart>
        <c:grouping val="standard"/>
        <c:varyColors val="0"/>
        <c:ser>
          <c:idx val="2"/>
          <c:order val="2"/>
          <c:tx>
            <c:strRef>
              <c:f>'Pre-seal OBA plan '!$C$10</c:f>
              <c:strCache>
                <c:ptCount val="1"/>
                <c:pt idx="0">
                  <c:v>OBA Capa.</c:v>
                </c:pt>
              </c:strCache>
            </c:strRef>
          </c:tx>
          <c:marker>
            <c:symbol val="none"/>
          </c:marker>
          <c:cat>
            <c:multiLvlStrRef>
              <c:f>'Pre-seal OBA plan '!$D$2:$V$3</c:f>
              <c:multiLvlStrCache>
                <c:ptCount val="19"/>
                <c:lvl>
                  <c:pt idx="0">
                    <c:v>3/24</c:v>
                  </c:pt>
                  <c:pt idx="1">
                    <c:v>3/25</c:v>
                  </c:pt>
                  <c:pt idx="2">
                    <c:v>3/26</c:v>
                  </c:pt>
                  <c:pt idx="3">
                    <c:v>3/27</c:v>
                  </c:pt>
                  <c:pt idx="4">
                    <c:v>3/28</c:v>
                  </c:pt>
                  <c:pt idx="5">
                    <c:v>3/29</c:v>
                  </c:pt>
                  <c:pt idx="6">
                    <c:v>3/30</c:v>
                  </c:pt>
                  <c:pt idx="7">
                    <c:v>3/31</c:v>
                  </c:pt>
                  <c:pt idx="8">
                    <c:v>4/1</c:v>
                  </c:pt>
                  <c:pt idx="9">
                    <c:v>4/2</c:v>
                  </c:pt>
                  <c:pt idx="10">
                    <c:v>4/3</c:v>
                  </c:pt>
                  <c:pt idx="11">
                    <c:v>4/4</c:v>
                  </c:pt>
                  <c:pt idx="12">
                    <c:v>4/5</c:v>
                  </c:pt>
                  <c:pt idx="13">
                    <c:v>4/6</c:v>
                  </c:pt>
                  <c:pt idx="14">
                    <c:v>4/7</c:v>
                  </c:pt>
                  <c:pt idx="15">
                    <c:v>4/8</c:v>
                  </c:pt>
                  <c:pt idx="16">
                    <c:v>4/9</c:v>
                  </c:pt>
                  <c:pt idx="17">
                    <c:v>4/10</c:v>
                  </c:pt>
                  <c:pt idx="18">
                    <c:v>4/11</c:v>
                  </c:pt>
                </c:lvl>
                <c:lvl>
                  <c:pt idx="0">
                    <c:v>Mon</c:v>
                  </c:pt>
                  <c:pt idx="1">
                    <c:v>Tue</c:v>
                  </c:pt>
                  <c:pt idx="2">
                    <c:v>Wed</c:v>
                  </c:pt>
                  <c:pt idx="3">
                    <c:v>Thu</c:v>
                  </c:pt>
                  <c:pt idx="4">
                    <c:v>Fri</c:v>
                  </c:pt>
                  <c:pt idx="5">
                    <c:v>Sat</c:v>
                  </c:pt>
                  <c:pt idx="6">
                    <c:v>Sun</c:v>
                  </c:pt>
                  <c:pt idx="7">
                    <c:v>Mon</c:v>
                  </c:pt>
                  <c:pt idx="8">
                    <c:v>Tue</c:v>
                  </c:pt>
                  <c:pt idx="9">
                    <c:v>Wed</c:v>
                  </c:pt>
                  <c:pt idx="10">
                    <c:v>Thu</c:v>
                  </c:pt>
                  <c:pt idx="11">
                    <c:v>Fri</c:v>
                  </c:pt>
                  <c:pt idx="12">
                    <c:v>Sat</c:v>
                  </c:pt>
                  <c:pt idx="13">
                    <c:v>Sun</c:v>
                  </c:pt>
                  <c:pt idx="14">
                    <c:v>Mon</c:v>
                  </c:pt>
                  <c:pt idx="15">
                    <c:v>Tue</c:v>
                  </c:pt>
                  <c:pt idx="16">
                    <c:v>Wed</c:v>
                  </c:pt>
                  <c:pt idx="17">
                    <c:v>Thu</c:v>
                  </c:pt>
                  <c:pt idx="18">
                    <c:v>Fri</c:v>
                  </c:pt>
                </c:lvl>
              </c:multiLvlStrCache>
            </c:multiLvlStrRef>
          </c:cat>
          <c:val>
            <c:numRef>
              <c:f>'Pre-seal OBA plan '!$D$10:$Z$10</c:f>
              <c:numCache>
                <c:formatCode>0_ </c:formatCode>
                <c:ptCount val="23"/>
                <c:pt idx="0">
                  <c:v>820.80000000000007</c:v>
                </c:pt>
                <c:pt idx="1">
                  <c:v>820.80000000000007</c:v>
                </c:pt>
                <c:pt idx="2">
                  <c:v>820.80000000000007</c:v>
                </c:pt>
                <c:pt idx="3">
                  <c:v>866.4</c:v>
                </c:pt>
                <c:pt idx="4">
                  <c:v>866.4</c:v>
                </c:pt>
                <c:pt idx="5">
                  <c:v>866.4</c:v>
                </c:pt>
                <c:pt idx="6">
                  <c:v>912</c:v>
                </c:pt>
                <c:pt idx="7">
                  <c:v>912</c:v>
                </c:pt>
                <c:pt idx="8">
                  <c:v>912</c:v>
                </c:pt>
                <c:pt idx="9">
                  <c:v>912</c:v>
                </c:pt>
                <c:pt idx="10">
                  <c:v>912</c:v>
                </c:pt>
                <c:pt idx="11">
                  <c:v>912</c:v>
                </c:pt>
                <c:pt idx="12">
                  <c:v>912</c:v>
                </c:pt>
                <c:pt idx="13">
                  <c:v>912</c:v>
                </c:pt>
                <c:pt idx="14">
                  <c:v>912</c:v>
                </c:pt>
                <c:pt idx="15">
                  <c:v>912</c:v>
                </c:pt>
                <c:pt idx="16">
                  <c:v>912</c:v>
                </c:pt>
                <c:pt idx="17">
                  <c:v>912</c:v>
                </c:pt>
                <c:pt idx="18">
                  <c:v>912</c:v>
                </c:pt>
                <c:pt idx="19">
                  <c:v>912</c:v>
                </c:pt>
                <c:pt idx="20">
                  <c:v>912</c:v>
                </c:pt>
                <c:pt idx="21">
                  <c:v>912</c:v>
                </c:pt>
                <c:pt idx="22">
                  <c:v>912</c:v>
                </c:pt>
              </c:numCache>
            </c:numRef>
          </c:val>
          <c:smooth val="0"/>
          <c:extLst>
            <c:ext xmlns:c16="http://schemas.microsoft.com/office/drawing/2014/chart" uri="{C3380CC4-5D6E-409C-BE32-E72D297353CC}">
              <c16:uniqueId val="{00000002-4908-4B6F-B080-019A7DA1DCB1}"/>
            </c:ext>
          </c:extLst>
        </c:ser>
        <c:dLbls>
          <c:showLegendKey val="0"/>
          <c:showVal val="0"/>
          <c:showCatName val="0"/>
          <c:showSerName val="0"/>
          <c:showPercent val="0"/>
          <c:showBubbleSize val="0"/>
        </c:dLbls>
        <c:marker val="1"/>
        <c:smooth val="0"/>
        <c:axId val="355874304"/>
        <c:axId val="355875840"/>
      </c:lineChart>
      <c:catAx>
        <c:axId val="355874304"/>
        <c:scaling>
          <c:orientation val="minMax"/>
        </c:scaling>
        <c:delete val="0"/>
        <c:axPos val="b"/>
        <c:numFmt formatCode="General" sourceLinked="0"/>
        <c:majorTickMark val="out"/>
        <c:minorTickMark val="none"/>
        <c:tickLblPos val="nextTo"/>
        <c:txPr>
          <a:bodyPr/>
          <a:lstStyle/>
          <a:p>
            <a:pPr>
              <a:defRPr lang="en-US"/>
            </a:pPr>
            <a:endParaRPr lang="en-US"/>
          </a:p>
        </c:txPr>
        <c:crossAx val="355875840"/>
        <c:crosses val="autoZero"/>
        <c:auto val="1"/>
        <c:lblAlgn val="ctr"/>
        <c:lblOffset val="100"/>
        <c:noMultiLvlLbl val="0"/>
      </c:catAx>
      <c:valAx>
        <c:axId val="355875840"/>
        <c:scaling>
          <c:orientation val="minMax"/>
        </c:scaling>
        <c:delete val="0"/>
        <c:axPos val="l"/>
        <c:majorGridlines/>
        <c:numFmt formatCode="0" sourceLinked="1"/>
        <c:majorTickMark val="out"/>
        <c:minorTickMark val="none"/>
        <c:tickLblPos val="nextTo"/>
        <c:txPr>
          <a:bodyPr/>
          <a:lstStyle/>
          <a:p>
            <a:pPr>
              <a:defRPr lang="en-US"/>
            </a:pPr>
            <a:endParaRPr lang="en-US"/>
          </a:p>
        </c:txPr>
        <c:crossAx val="355874304"/>
        <c:crosses val="autoZero"/>
        <c:crossBetween val="between"/>
      </c:valAx>
    </c:plotArea>
    <c:legend>
      <c:legendPos val="t"/>
      <c:overlay val="0"/>
      <c:txPr>
        <a:bodyPr/>
        <a:lstStyle/>
        <a:p>
          <a:pPr>
            <a:defRPr lang="en-US"/>
          </a:pPr>
          <a:endParaRPr lang="en-US"/>
        </a:p>
      </c:txPr>
    </c:legend>
    <c:plotVisOnly val="1"/>
    <c:dispBlanksAs val="gap"/>
    <c:showDLblsOverMax val="0"/>
  </c:chart>
  <c:printSettings>
    <c:headerFooter/>
    <c:pageMargins b="0.75000000000000089" l="0.70000000000000062" r="0.70000000000000062" t="0.75000000000000089" header="0.30000000000000032" footer="0.30000000000000032"/>
    <c:pageSetup/>
  </c:printSettings>
  <c:userShapes r:id="rId1"/>
</c:chartSpace>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69</xdr:col>
      <xdr:colOff>95251</xdr:colOff>
      <xdr:row>1</xdr:row>
      <xdr:rowOff>169717</xdr:rowOff>
    </xdr:from>
    <xdr:to>
      <xdr:col>69</xdr:col>
      <xdr:colOff>95251</xdr:colOff>
      <xdr:row>105</xdr:row>
      <xdr:rowOff>49974</xdr:rowOff>
    </xdr:to>
    <xdr:cxnSp macro="">
      <xdr:nvCxnSpPr>
        <xdr:cNvPr id="4" name="Straight Connector 3"/>
        <xdr:cNvCxnSpPr/>
      </xdr:nvCxnSpPr>
      <xdr:spPr>
        <a:xfrm>
          <a:off x="25975542" y="488372"/>
          <a:ext cx="0" cy="26023784"/>
        </a:xfrm>
        <a:prstGeom prst="line">
          <a:avLst/>
        </a:prstGeom>
        <a:ln w="19050">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76</xdr:col>
      <xdr:colOff>0</xdr:colOff>
      <xdr:row>7</xdr:row>
      <xdr:rowOff>-1</xdr:rowOff>
    </xdr:from>
    <xdr:to>
      <xdr:col>77</xdr:col>
      <xdr:colOff>23948</xdr:colOff>
      <xdr:row>8</xdr:row>
      <xdr:rowOff>23948</xdr:rowOff>
    </xdr:to>
    <xdr:sp macro="" textlink="">
      <xdr:nvSpPr>
        <xdr:cNvPr id="5" name="5-Point Star 4"/>
        <xdr:cNvSpPr/>
      </xdr:nvSpPr>
      <xdr:spPr>
        <a:xfrm>
          <a:off x="27759660" y="1744979"/>
          <a:ext cx="275408" cy="275409"/>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81</xdr:col>
      <xdr:colOff>10886</xdr:colOff>
      <xdr:row>10</xdr:row>
      <xdr:rowOff>228600</xdr:rowOff>
    </xdr:from>
    <xdr:to>
      <xdr:col>82</xdr:col>
      <xdr:colOff>34834</xdr:colOff>
      <xdr:row>12</xdr:row>
      <xdr:rowOff>2177</xdr:rowOff>
    </xdr:to>
    <xdr:sp macro="" textlink="">
      <xdr:nvSpPr>
        <xdr:cNvPr id="6" name="5-Point Star 5"/>
        <xdr:cNvSpPr/>
      </xdr:nvSpPr>
      <xdr:spPr>
        <a:xfrm>
          <a:off x="29027846" y="2727960"/>
          <a:ext cx="275408"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85</xdr:col>
      <xdr:colOff>228600</xdr:colOff>
      <xdr:row>14</xdr:row>
      <xdr:rowOff>217713</xdr:rowOff>
    </xdr:from>
    <xdr:to>
      <xdr:col>87</xdr:col>
      <xdr:colOff>2177</xdr:colOff>
      <xdr:row>15</xdr:row>
      <xdr:rowOff>241662</xdr:rowOff>
    </xdr:to>
    <xdr:sp macro="" textlink="">
      <xdr:nvSpPr>
        <xdr:cNvPr id="7" name="5-Point Star 6"/>
        <xdr:cNvSpPr/>
      </xdr:nvSpPr>
      <xdr:spPr>
        <a:xfrm>
          <a:off x="30251400" y="3722913"/>
          <a:ext cx="276497" cy="275409"/>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79</xdr:col>
      <xdr:colOff>0</xdr:colOff>
      <xdr:row>18</xdr:row>
      <xdr:rowOff>217713</xdr:rowOff>
    </xdr:from>
    <xdr:to>
      <xdr:col>80</xdr:col>
      <xdr:colOff>23948</xdr:colOff>
      <xdr:row>20</xdr:row>
      <xdr:rowOff>2176</xdr:rowOff>
    </xdr:to>
    <xdr:sp macro="" textlink="">
      <xdr:nvSpPr>
        <xdr:cNvPr id="8" name="5-Point Star 7"/>
        <xdr:cNvSpPr/>
      </xdr:nvSpPr>
      <xdr:spPr>
        <a:xfrm>
          <a:off x="28514040" y="4721133"/>
          <a:ext cx="275408" cy="279763"/>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82</xdr:col>
      <xdr:colOff>10885</xdr:colOff>
      <xdr:row>24</xdr:row>
      <xdr:rowOff>228600</xdr:rowOff>
    </xdr:from>
    <xdr:to>
      <xdr:col>83</xdr:col>
      <xdr:colOff>34834</xdr:colOff>
      <xdr:row>26</xdr:row>
      <xdr:rowOff>2177</xdr:rowOff>
    </xdr:to>
    <xdr:sp macro="" textlink="">
      <xdr:nvSpPr>
        <xdr:cNvPr id="9" name="5-Point Star 8"/>
        <xdr:cNvSpPr/>
      </xdr:nvSpPr>
      <xdr:spPr>
        <a:xfrm>
          <a:off x="29279305" y="6233160"/>
          <a:ext cx="275409"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85</xdr:col>
      <xdr:colOff>239486</xdr:colOff>
      <xdr:row>29</xdr:row>
      <xdr:rowOff>228599</xdr:rowOff>
    </xdr:from>
    <xdr:to>
      <xdr:col>87</xdr:col>
      <xdr:colOff>13063</xdr:colOff>
      <xdr:row>31</xdr:row>
      <xdr:rowOff>2177</xdr:rowOff>
    </xdr:to>
    <xdr:sp macro="" textlink="">
      <xdr:nvSpPr>
        <xdr:cNvPr id="10" name="5-Point Star 9"/>
        <xdr:cNvSpPr/>
      </xdr:nvSpPr>
      <xdr:spPr>
        <a:xfrm>
          <a:off x="30262286" y="7490459"/>
          <a:ext cx="276497" cy="276498"/>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89</xdr:col>
      <xdr:colOff>0</xdr:colOff>
      <xdr:row>34</xdr:row>
      <xdr:rowOff>195942</xdr:rowOff>
    </xdr:from>
    <xdr:to>
      <xdr:col>90</xdr:col>
      <xdr:colOff>23949</xdr:colOff>
      <xdr:row>35</xdr:row>
      <xdr:rowOff>230776</xdr:rowOff>
    </xdr:to>
    <xdr:sp macro="" textlink="">
      <xdr:nvSpPr>
        <xdr:cNvPr id="11" name="5-Point Star 10"/>
        <xdr:cNvSpPr/>
      </xdr:nvSpPr>
      <xdr:spPr>
        <a:xfrm>
          <a:off x="31028640" y="8707482"/>
          <a:ext cx="275409" cy="278674"/>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78</xdr:col>
      <xdr:colOff>228600</xdr:colOff>
      <xdr:row>38</xdr:row>
      <xdr:rowOff>228599</xdr:rowOff>
    </xdr:from>
    <xdr:to>
      <xdr:col>80</xdr:col>
      <xdr:colOff>2177</xdr:colOff>
      <xdr:row>40</xdr:row>
      <xdr:rowOff>2176</xdr:rowOff>
    </xdr:to>
    <xdr:sp macro="" textlink="">
      <xdr:nvSpPr>
        <xdr:cNvPr id="12" name="5-Point Star 11"/>
        <xdr:cNvSpPr/>
      </xdr:nvSpPr>
      <xdr:spPr>
        <a:xfrm>
          <a:off x="28491180" y="9738359"/>
          <a:ext cx="276497"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82</xdr:col>
      <xdr:colOff>10886</xdr:colOff>
      <xdr:row>42</xdr:row>
      <xdr:rowOff>217713</xdr:rowOff>
    </xdr:from>
    <xdr:to>
      <xdr:col>83</xdr:col>
      <xdr:colOff>34835</xdr:colOff>
      <xdr:row>43</xdr:row>
      <xdr:rowOff>241662</xdr:rowOff>
    </xdr:to>
    <xdr:sp macro="" textlink="">
      <xdr:nvSpPr>
        <xdr:cNvPr id="13" name="5-Point Star 12"/>
        <xdr:cNvSpPr/>
      </xdr:nvSpPr>
      <xdr:spPr>
        <a:xfrm>
          <a:off x="29279306" y="10733313"/>
          <a:ext cx="275409" cy="275409"/>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85</xdr:col>
      <xdr:colOff>217715</xdr:colOff>
      <xdr:row>48</xdr:row>
      <xdr:rowOff>0</xdr:rowOff>
    </xdr:from>
    <xdr:to>
      <xdr:col>86</xdr:col>
      <xdr:colOff>241664</xdr:colOff>
      <xdr:row>49</xdr:row>
      <xdr:rowOff>23948</xdr:rowOff>
    </xdr:to>
    <xdr:sp macro="" textlink="">
      <xdr:nvSpPr>
        <xdr:cNvPr id="14" name="5-Point Star 13"/>
        <xdr:cNvSpPr/>
      </xdr:nvSpPr>
      <xdr:spPr>
        <a:xfrm>
          <a:off x="30240515" y="12268200"/>
          <a:ext cx="275409" cy="336368"/>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88</xdr:col>
      <xdr:colOff>228601</xdr:colOff>
      <xdr:row>52</xdr:row>
      <xdr:rowOff>217714</xdr:rowOff>
    </xdr:from>
    <xdr:to>
      <xdr:col>90</xdr:col>
      <xdr:colOff>2178</xdr:colOff>
      <xdr:row>53</xdr:row>
      <xdr:rowOff>241663</xdr:rowOff>
    </xdr:to>
    <xdr:sp macro="" textlink="">
      <xdr:nvSpPr>
        <xdr:cNvPr id="15" name="5-Point Star 14"/>
        <xdr:cNvSpPr/>
      </xdr:nvSpPr>
      <xdr:spPr>
        <a:xfrm>
          <a:off x="31005781" y="13552714"/>
          <a:ext cx="276497" cy="275409"/>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78</xdr:col>
      <xdr:colOff>239486</xdr:colOff>
      <xdr:row>56</xdr:row>
      <xdr:rowOff>228599</xdr:rowOff>
    </xdr:from>
    <xdr:to>
      <xdr:col>80</xdr:col>
      <xdr:colOff>13063</xdr:colOff>
      <xdr:row>58</xdr:row>
      <xdr:rowOff>2176</xdr:rowOff>
    </xdr:to>
    <xdr:sp macro="" textlink="">
      <xdr:nvSpPr>
        <xdr:cNvPr id="16" name="5-Point Star 15"/>
        <xdr:cNvSpPr/>
      </xdr:nvSpPr>
      <xdr:spPr>
        <a:xfrm>
          <a:off x="28502066" y="14569439"/>
          <a:ext cx="276497"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85</xdr:col>
      <xdr:colOff>228601</xdr:colOff>
      <xdr:row>61</xdr:row>
      <xdr:rowOff>239485</xdr:rowOff>
    </xdr:from>
    <xdr:to>
      <xdr:col>87</xdr:col>
      <xdr:colOff>2178</xdr:colOff>
      <xdr:row>63</xdr:row>
      <xdr:rowOff>13062</xdr:rowOff>
    </xdr:to>
    <xdr:sp macro="" textlink="">
      <xdr:nvSpPr>
        <xdr:cNvPr id="17" name="5-Point Star 16"/>
        <xdr:cNvSpPr/>
      </xdr:nvSpPr>
      <xdr:spPr>
        <a:xfrm>
          <a:off x="30251401" y="15837625"/>
          <a:ext cx="276497"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79</xdr:col>
      <xdr:colOff>1</xdr:colOff>
      <xdr:row>65</xdr:row>
      <xdr:rowOff>228599</xdr:rowOff>
    </xdr:from>
    <xdr:to>
      <xdr:col>80</xdr:col>
      <xdr:colOff>23949</xdr:colOff>
      <xdr:row>67</xdr:row>
      <xdr:rowOff>2177</xdr:rowOff>
    </xdr:to>
    <xdr:sp macro="" textlink="">
      <xdr:nvSpPr>
        <xdr:cNvPr id="18" name="5-Point Star 17"/>
        <xdr:cNvSpPr/>
      </xdr:nvSpPr>
      <xdr:spPr>
        <a:xfrm>
          <a:off x="28514041" y="16832579"/>
          <a:ext cx="275408" cy="276498"/>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81</xdr:col>
      <xdr:colOff>239486</xdr:colOff>
      <xdr:row>70</xdr:row>
      <xdr:rowOff>239484</xdr:rowOff>
    </xdr:from>
    <xdr:to>
      <xdr:col>83</xdr:col>
      <xdr:colOff>13063</xdr:colOff>
      <xdr:row>72</xdr:row>
      <xdr:rowOff>13061</xdr:rowOff>
    </xdr:to>
    <xdr:sp macro="" textlink="">
      <xdr:nvSpPr>
        <xdr:cNvPr id="19" name="5-Point Star 18"/>
        <xdr:cNvSpPr/>
      </xdr:nvSpPr>
      <xdr:spPr>
        <a:xfrm>
          <a:off x="29256446" y="18100764"/>
          <a:ext cx="276497"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86</xdr:col>
      <xdr:colOff>10886</xdr:colOff>
      <xdr:row>76</xdr:row>
      <xdr:rowOff>206827</xdr:rowOff>
    </xdr:from>
    <xdr:to>
      <xdr:col>87</xdr:col>
      <xdr:colOff>34834</xdr:colOff>
      <xdr:row>77</xdr:row>
      <xdr:rowOff>230775</xdr:rowOff>
    </xdr:to>
    <xdr:sp macro="" textlink="">
      <xdr:nvSpPr>
        <xdr:cNvPr id="20" name="5-Point Star 19"/>
        <xdr:cNvSpPr/>
      </xdr:nvSpPr>
      <xdr:spPr>
        <a:xfrm>
          <a:off x="30285146" y="19576867"/>
          <a:ext cx="275408" cy="275408"/>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88</xdr:col>
      <xdr:colOff>228600</xdr:colOff>
      <xdr:row>82</xdr:row>
      <xdr:rowOff>217713</xdr:rowOff>
    </xdr:from>
    <xdr:to>
      <xdr:col>90</xdr:col>
      <xdr:colOff>2177</xdr:colOff>
      <xdr:row>83</xdr:row>
      <xdr:rowOff>241662</xdr:rowOff>
    </xdr:to>
    <xdr:sp macro="" textlink="">
      <xdr:nvSpPr>
        <xdr:cNvPr id="21" name="5-Point Star 20"/>
        <xdr:cNvSpPr/>
      </xdr:nvSpPr>
      <xdr:spPr>
        <a:xfrm>
          <a:off x="31005780" y="21096513"/>
          <a:ext cx="276497" cy="275409"/>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80</xdr:col>
      <xdr:colOff>217714</xdr:colOff>
      <xdr:row>86</xdr:row>
      <xdr:rowOff>217712</xdr:rowOff>
    </xdr:from>
    <xdr:to>
      <xdr:col>81</xdr:col>
      <xdr:colOff>241663</xdr:colOff>
      <xdr:row>87</xdr:row>
      <xdr:rowOff>241661</xdr:rowOff>
    </xdr:to>
    <xdr:sp macro="" textlink="">
      <xdr:nvSpPr>
        <xdr:cNvPr id="22" name="5-Point Star 21"/>
        <xdr:cNvSpPr/>
      </xdr:nvSpPr>
      <xdr:spPr>
        <a:xfrm>
          <a:off x="28983214" y="22102352"/>
          <a:ext cx="275409" cy="275409"/>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82</xdr:col>
      <xdr:colOff>239486</xdr:colOff>
      <xdr:row>90</xdr:row>
      <xdr:rowOff>217713</xdr:rowOff>
    </xdr:from>
    <xdr:to>
      <xdr:col>84</xdr:col>
      <xdr:colOff>13063</xdr:colOff>
      <xdr:row>91</xdr:row>
      <xdr:rowOff>241661</xdr:rowOff>
    </xdr:to>
    <xdr:sp macro="" textlink="">
      <xdr:nvSpPr>
        <xdr:cNvPr id="23" name="5-Point Star 22"/>
        <xdr:cNvSpPr/>
      </xdr:nvSpPr>
      <xdr:spPr>
        <a:xfrm>
          <a:off x="29507906" y="23108193"/>
          <a:ext cx="276497" cy="275408"/>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87</xdr:col>
      <xdr:colOff>217715</xdr:colOff>
      <xdr:row>94</xdr:row>
      <xdr:rowOff>217712</xdr:rowOff>
    </xdr:from>
    <xdr:to>
      <xdr:col>88</xdr:col>
      <xdr:colOff>241664</xdr:colOff>
      <xdr:row>95</xdr:row>
      <xdr:rowOff>241661</xdr:rowOff>
    </xdr:to>
    <xdr:sp macro="" textlink="">
      <xdr:nvSpPr>
        <xdr:cNvPr id="24" name="5-Point Star 23"/>
        <xdr:cNvSpPr/>
      </xdr:nvSpPr>
      <xdr:spPr>
        <a:xfrm>
          <a:off x="30743435" y="24114032"/>
          <a:ext cx="275409" cy="275409"/>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90</xdr:col>
      <xdr:colOff>228601</xdr:colOff>
      <xdr:row>98</xdr:row>
      <xdr:rowOff>228597</xdr:rowOff>
    </xdr:from>
    <xdr:to>
      <xdr:col>92</xdr:col>
      <xdr:colOff>2178</xdr:colOff>
      <xdr:row>100</xdr:row>
      <xdr:rowOff>2174</xdr:rowOff>
    </xdr:to>
    <xdr:sp macro="" textlink="">
      <xdr:nvSpPr>
        <xdr:cNvPr id="25" name="5-Point Star 24"/>
        <xdr:cNvSpPr/>
      </xdr:nvSpPr>
      <xdr:spPr>
        <a:xfrm>
          <a:off x="31508701" y="25130757"/>
          <a:ext cx="276497"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93</xdr:col>
      <xdr:colOff>239487</xdr:colOff>
      <xdr:row>102</xdr:row>
      <xdr:rowOff>206826</xdr:rowOff>
    </xdr:from>
    <xdr:to>
      <xdr:col>95</xdr:col>
      <xdr:colOff>13064</xdr:colOff>
      <xdr:row>103</xdr:row>
      <xdr:rowOff>230774</xdr:rowOff>
    </xdr:to>
    <xdr:sp macro="" textlink="">
      <xdr:nvSpPr>
        <xdr:cNvPr id="26" name="5-Point Star 25"/>
        <xdr:cNvSpPr/>
      </xdr:nvSpPr>
      <xdr:spPr>
        <a:xfrm>
          <a:off x="32273967" y="26114826"/>
          <a:ext cx="276497" cy="275408"/>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39</xdr:col>
      <xdr:colOff>103902</xdr:colOff>
      <xdr:row>1</xdr:row>
      <xdr:rowOff>207815</xdr:rowOff>
    </xdr:from>
    <xdr:to>
      <xdr:col>39</xdr:col>
      <xdr:colOff>103902</xdr:colOff>
      <xdr:row>38</xdr:row>
      <xdr:rowOff>36943</xdr:rowOff>
    </xdr:to>
    <xdr:cxnSp macro="">
      <xdr:nvCxnSpPr>
        <xdr:cNvPr id="3" name="Straight Connector 2"/>
        <xdr:cNvCxnSpPr/>
      </xdr:nvCxnSpPr>
      <xdr:spPr>
        <a:xfrm>
          <a:off x="29094531" y="785088"/>
          <a:ext cx="0" cy="19202400"/>
        </a:xfrm>
        <a:prstGeom prst="line">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929640</xdr:colOff>
          <xdr:row>0</xdr:row>
          <xdr:rowOff>243840</xdr:rowOff>
        </xdr:from>
        <xdr:to>
          <xdr:col>7</xdr:col>
          <xdr:colOff>1836420</xdr:colOff>
          <xdr:row>4</xdr:row>
          <xdr:rowOff>99060</xdr:rowOff>
        </xdr:to>
        <xdr:sp macro="" textlink="">
          <xdr:nvSpPr>
            <xdr:cNvPr id="245761" name="Object 1" hidden="1">
              <a:extLst>
                <a:ext uri="{63B3BB69-23CF-44E3-9099-C40C66FF867C}">
                  <a14:compatExt spid="_x0000_s24576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0</xdr:col>
      <xdr:colOff>0</xdr:colOff>
      <xdr:row>42</xdr:row>
      <xdr:rowOff>23091</xdr:rowOff>
    </xdr:from>
    <xdr:to>
      <xdr:col>18</xdr:col>
      <xdr:colOff>489013</xdr:colOff>
      <xdr:row>78</xdr:row>
      <xdr:rowOff>122491</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16059727"/>
          <a:ext cx="12334649" cy="7165220"/>
        </a:xfrm>
        <a:prstGeom prst="rect">
          <a:avLst/>
        </a:prstGeom>
      </xdr:spPr>
    </xdr:pic>
    <xdr:clientData/>
  </xdr:twoCellAnchor>
  <xdr:twoCellAnchor editAs="oneCell">
    <xdr:from>
      <xdr:col>0</xdr:col>
      <xdr:colOff>145143</xdr:colOff>
      <xdr:row>3</xdr:row>
      <xdr:rowOff>57467</xdr:rowOff>
    </xdr:from>
    <xdr:to>
      <xdr:col>18</xdr:col>
      <xdr:colOff>317500</xdr:colOff>
      <xdr:row>37</xdr:row>
      <xdr:rowOff>149166</xdr:rowOff>
    </xdr:to>
    <xdr:pic>
      <xdr:nvPicPr>
        <xdr:cNvPr id="4" name="Picture 3"/>
        <xdr:cNvPicPr>
          <a:picLocks noChangeAspect="1"/>
        </xdr:cNvPicPr>
      </xdr:nvPicPr>
      <xdr:blipFill>
        <a:blip xmlns:r="http://schemas.openxmlformats.org/officeDocument/2006/relationships" r:embed="rId2"/>
        <a:stretch>
          <a:fillRect/>
        </a:stretch>
      </xdr:blipFill>
      <xdr:spPr>
        <a:xfrm>
          <a:off x="145143" y="57467"/>
          <a:ext cx="12092214" cy="6877128"/>
        </a:xfrm>
        <a:prstGeom prst="rect">
          <a:avLst/>
        </a:prstGeom>
      </xdr:spPr>
    </xdr:pic>
    <xdr:clientData/>
  </xdr:twoCellAnchor>
  <xdr:twoCellAnchor>
    <xdr:from>
      <xdr:col>10</xdr:col>
      <xdr:colOff>187740</xdr:colOff>
      <xdr:row>11</xdr:row>
      <xdr:rowOff>110435</xdr:rowOff>
    </xdr:from>
    <xdr:to>
      <xdr:col>11</xdr:col>
      <xdr:colOff>77305</xdr:colOff>
      <xdr:row>12</xdr:row>
      <xdr:rowOff>49697</xdr:rowOff>
    </xdr:to>
    <xdr:sp macro="" textlink="">
      <xdr:nvSpPr>
        <xdr:cNvPr id="5" name="Rectangle 4"/>
        <xdr:cNvSpPr/>
      </xdr:nvSpPr>
      <xdr:spPr>
        <a:xfrm>
          <a:off x="6813827" y="1700696"/>
          <a:ext cx="552174" cy="138044"/>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solidFill>
                <a:srgbClr val="3333FF"/>
              </a:solidFill>
            </a:rPr>
            <a:t>SMT</a:t>
          </a:r>
          <a:r>
            <a:rPr lang="en-US" sz="800" baseline="0">
              <a:solidFill>
                <a:srgbClr val="3333FF"/>
              </a:solidFill>
            </a:rPr>
            <a:t> S1</a:t>
          </a:r>
          <a:endParaRPr lang="en-US" sz="800">
            <a:solidFill>
              <a:srgbClr val="3333FF"/>
            </a:solidFill>
          </a:endParaRPr>
        </a:p>
      </xdr:txBody>
    </xdr:sp>
    <xdr:clientData/>
  </xdr:twoCellAnchor>
  <xdr:twoCellAnchor>
    <xdr:from>
      <xdr:col>10</xdr:col>
      <xdr:colOff>191052</xdr:colOff>
      <xdr:row>13</xdr:row>
      <xdr:rowOff>75096</xdr:rowOff>
    </xdr:from>
    <xdr:to>
      <xdr:col>11</xdr:col>
      <xdr:colOff>80617</xdr:colOff>
      <xdr:row>14</xdr:row>
      <xdr:rowOff>14357</xdr:rowOff>
    </xdr:to>
    <xdr:sp macro="" textlink="">
      <xdr:nvSpPr>
        <xdr:cNvPr id="6" name="Rectangle 5"/>
        <xdr:cNvSpPr/>
      </xdr:nvSpPr>
      <xdr:spPr>
        <a:xfrm>
          <a:off x="6817139" y="2062922"/>
          <a:ext cx="552174" cy="138044"/>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solidFill>
                <a:srgbClr val="3333FF"/>
              </a:solidFill>
            </a:rPr>
            <a:t>SMT</a:t>
          </a:r>
          <a:r>
            <a:rPr lang="en-US" sz="800" baseline="0">
              <a:solidFill>
                <a:srgbClr val="3333FF"/>
              </a:solidFill>
            </a:rPr>
            <a:t> S2</a:t>
          </a:r>
          <a:endParaRPr lang="en-US" sz="800">
            <a:solidFill>
              <a:srgbClr val="3333FF"/>
            </a:solidFill>
          </a:endParaRPr>
        </a:p>
      </xdr:txBody>
    </xdr:sp>
    <xdr:clientData/>
  </xdr:twoCellAnchor>
  <xdr:twoCellAnchor>
    <xdr:from>
      <xdr:col>6</xdr:col>
      <xdr:colOff>619539</xdr:colOff>
      <xdr:row>14</xdr:row>
      <xdr:rowOff>28713</xdr:rowOff>
    </xdr:from>
    <xdr:to>
      <xdr:col>7</xdr:col>
      <xdr:colOff>509104</xdr:colOff>
      <xdr:row>14</xdr:row>
      <xdr:rowOff>166757</xdr:rowOff>
    </xdr:to>
    <xdr:sp macro="" textlink="">
      <xdr:nvSpPr>
        <xdr:cNvPr id="7" name="Rectangle 6"/>
        <xdr:cNvSpPr/>
      </xdr:nvSpPr>
      <xdr:spPr>
        <a:xfrm>
          <a:off x="4595191" y="2215322"/>
          <a:ext cx="552174" cy="138044"/>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solidFill>
                <a:srgbClr val="3333FF"/>
              </a:solidFill>
            </a:rPr>
            <a:t>SMT</a:t>
          </a:r>
          <a:r>
            <a:rPr lang="en-US" sz="800" baseline="0">
              <a:solidFill>
                <a:srgbClr val="3333FF"/>
              </a:solidFill>
            </a:rPr>
            <a:t> S12</a:t>
          </a:r>
          <a:endParaRPr lang="en-US" sz="800">
            <a:solidFill>
              <a:srgbClr val="3333FF"/>
            </a:solidFill>
          </a:endParaRPr>
        </a:p>
      </xdr:txBody>
    </xdr:sp>
    <xdr:clientData/>
  </xdr:twoCellAnchor>
  <xdr:twoCellAnchor>
    <xdr:from>
      <xdr:col>9</xdr:col>
      <xdr:colOff>188104</xdr:colOff>
      <xdr:row>68</xdr:row>
      <xdr:rowOff>1751</xdr:rowOff>
    </xdr:from>
    <xdr:to>
      <xdr:col>10</xdr:col>
      <xdr:colOff>470648</xdr:colOff>
      <xdr:row>68</xdr:row>
      <xdr:rowOff>156883</xdr:rowOff>
    </xdr:to>
    <xdr:sp macro="" textlink="">
      <xdr:nvSpPr>
        <xdr:cNvPr id="12" name="Rectangle 11"/>
        <xdr:cNvSpPr/>
      </xdr:nvSpPr>
      <xdr:spPr>
        <a:xfrm>
          <a:off x="6104810" y="20934339"/>
          <a:ext cx="939956" cy="155132"/>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solidFill>
                <a:srgbClr val="3333FF"/>
              </a:solidFill>
            </a:rPr>
            <a:t>Packing</a:t>
          </a:r>
          <a:r>
            <a:rPr lang="en-US" sz="800" baseline="0">
              <a:solidFill>
                <a:srgbClr val="3333FF"/>
              </a:solidFill>
            </a:rPr>
            <a:t> line * 4M </a:t>
          </a:r>
          <a:endParaRPr lang="en-US" sz="800">
            <a:solidFill>
              <a:srgbClr val="3333FF"/>
            </a:solidFill>
          </a:endParaRPr>
        </a:p>
      </xdr:txBody>
    </xdr:sp>
    <xdr:clientData/>
  </xdr:twoCellAnchor>
  <xdr:twoCellAnchor>
    <xdr:from>
      <xdr:col>0</xdr:col>
      <xdr:colOff>252558</xdr:colOff>
      <xdr:row>63</xdr:row>
      <xdr:rowOff>166004</xdr:rowOff>
    </xdr:from>
    <xdr:to>
      <xdr:col>1</xdr:col>
      <xdr:colOff>284349</xdr:colOff>
      <xdr:row>64</xdr:row>
      <xdr:rowOff>144153</xdr:rowOff>
    </xdr:to>
    <xdr:sp macro="" textlink="">
      <xdr:nvSpPr>
        <xdr:cNvPr id="13" name="Rectangle 12"/>
        <xdr:cNvSpPr/>
      </xdr:nvSpPr>
      <xdr:spPr>
        <a:xfrm>
          <a:off x="252558" y="20324368"/>
          <a:ext cx="689882" cy="174421"/>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baseline="0">
              <a:solidFill>
                <a:srgbClr val="3333FF"/>
              </a:solidFill>
            </a:rPr>
            <a:t>Manual line</a:t>
          </a:r>
          <a:endParaRPr lang="en-US" sz="800">
            <a:solidFill>
              <a:srgbClr val="3333FF"/>
            </a:solidFill>
          </a:endParaRPr>
        </a:p>
      </xdr:txBody>
    </xdr:sp>
    <xdr:clientData/>
  </xdr:twoCellAnchor>
  <xdr:twoCellAnchor>
    <xdr:from>
      <xdr:col>0</xdr:col>
      <xdr:colOff>286568</xdr:colOff>
      <xdr:row>64</xdr:row>
      <xdr:rowOff>198655</xdr:rowOff>
    </xdr:from>
    <xdr:to>
      <xdr:col>1</xdr:col>
      <xdr:colOff>396240</xdr:colOff>
      <xdr:row>65</xdr:row>
      <xdr:rowOff>169548</xdr:rowOff>
    </xdr:to>
    <xdr:sp macro="" textlink="">
      <xdr:nvSpPr>
        <xdr:cNvPr id="14" name="Rectangle 13"/>
        <xdr:cNvSpPr/>
      </xdr:nvSpPr>
      <xdr:spPr>
        <a:xfrm>
          <a:off x="286568" y="13148301"/>
          <a:ext cx="780232" cy="171190"/>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solidFill>
                <a:srgbClr val="3333FF"/>
              </a:solidFill>
            </a:rPr>
            <a:t>Auto</a:t>
          </a:r>
          <a:r>
            <a:rPr lang="en-US" sz="800" baseline="0">
              <a:solidFill>
                <a:srgbClr val="3333FF"/>
              </a:solidFill>
            </a:rPr>
            <a:t> line * 4</a:t>
          </a:r>
          <a:endParaRPr lang="en-US" sz="800">
            <a:solidFill>
              <a:srgbClr val="3333FF"/>
            </a:solidFill>
          </a:endParaRPr>
        </a:p>
      </xdr:txBody>
    </xdr:sp>
    <xdr:clientData/>
  </xdr:twoCellAnchor>
  <xdr:twoCellAnchor>
    <xdr:from>
      <xdr:col>5</xdr:col>
      <xdr:colOff>160687</xdr:colOff>
      <xdr:row>64</xdr:row>
      <xdr:rowOff>4865</xdr:rowOff>
    </xdr:from>
    <xdr:to>
      <xdr:col>6</xdr:col>
      <xdr:colOff>433779</xdr:colOff>
      <xdr:row>64</xdr:row>
      <xdr:rowOff>166587</xdr:rowOff>
    </xdr:to>
    <xdr:sp macro="" textlink="">
      <xdr:nvSpPr>
        <xdr:cNvPr id="15" name="Rectangle 14"/>
        <xdr:cNvSpPr/>
      </xdr:nvSpPr>
      <xdr:spPr>
        <a:xfrm>
          <a:off x="3451142" y="20359501"/>
          <a:ext cx="931182" cy="161722"/>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solidFill>
                <a:srgbClr val="3333FF"/>
              </a:solidFill>
            </a:rPr>
            <a:t>Packing</a:t>
          </a:r>
          <a:r>
            <a:rPr lang="en-US" sz="800" baseline="0">
              <a:solidFill>
                <a:srgbClr val="3333FF"/>
              </a:solidFill>
            </a:rPr>
            <a:t> line * 1M</a:t>
          </a:r>
          <a:endParaRPr lang="en-US" sz="800">
            <a:solidFill>
              <a:srgbClr val="3333FF"/>
            </a:solidFill>
          </a:endParaRPr>
        </a:p>
      </xdr:txBody>
    </xdr:sp>
    <xdr:clientData/>
  </xdr:twoCellAnchor>
  <xdr:twoCellAnchor>
    <xdr:from>
      <xdr:col>6</xdr:col>
      <xdr:colOff>399735</xdr:colOff>
      <xdr:row>64</xdr:row>
      <xdr:rowOff>73520</xdr:rowOff>
    </xdr:from>
    <xdr:to>
      <xdr:col>9</xdr:col>
      <xdr:colOff>87275</xdr:colOff>
      <xdr:row>68</xdr:row>
      <xdr:rowOff>123916</xdr:rowOff>
    </xdr:to>
    <xdr:cxnSp macro="">
      <xdr:nvCxnSpPr>
        <xdr:cNvPr id="9" name="Elbow Connector 8"/>
        <xdr:cNvCxnSpPr/>
      </xdr:nvCxnSpPr>
      <xdr:spPr>
        <a:xfrm>
          <a:off x="4344206" y="20229167"/>
          <a:ext cx="1659775" cy="827337"/>
        </a:xfrm>
        <a:prstGeom prst="bentConnector3">
          <a:avLst>
            <a:gd name="adj1" fmla="val 99399"/>
          </a:avLst>
        </a:prstGeom>
        <a:ln w="38100">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163247</xdr:colOff>
      <xdr:row>65</xdr:row>
      <xdr:rowOff>124947</xdr:rowOff>
    </xdr:from>
    <xdr:to>
      <xdr:col>10</xdr:col>
      <xdr:colOff>403412</xdr:colOff>
      <xdr:row>66</xdr:row>
      <xdr:rowOff>112058</xdr:rowOff>
    </xdr:to>
    <xdr:sp macro="" textlink="">
      <xdr:nvSpPr>
        <xdr:cNvPr id="16" name="Rectangle 15"/>
        <xdr:cNvSpPr/>
      </xdr:nvSpPr>
      <xdr:spPr>
        <a:xfrm>
          <a:off x="6079953" y="20474829"/>
          <a:ext cx="897577" cy="181347"/>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solidFill>
                <a:srgbClr val="3333FF"/>
              </a:solidFill>
            </a:rPr>
            <a:t>Packing</a:t>
          </a:r>
          <a:r>
            <a:rPr lang="en-US" sz="800" baseline="0">
              <a:solidFill>
                <a:srgbClr val="3333FF"/>
              </a:solidFill>
            </a:rPr>
            <a:t> line * 1A</a:t>
          </a:r>
          <a:endParaRPr lang="en-US" sz="800">
            <a:solidFill>
              <a:srgbClr val="3333FF"/>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653143</xdr:colOff>
      <xdr:row>0</xdr:row>
      <xdr:rowOff>122466</xdr:rowOff>
    </xdr:from>
    <xdr:to>
      <xdr:col>8</xdr:col>
      <xdr:colOff>802822</xdr:colOff>
      <xdr:row>2</xdr:row>
      <xdr:rowOff>0</xdr:rowOff>
    </xdr:to>
    <xdr:sp macro="" textlink="">
      <xdr:nvSpPr>
        <xdr:cNvPr id="2" name="箭號: 向下 1">
          <a:extLst>
            <a:ext uri="{FF2B5EF4-FFF2-40B4-BE49-F238E27FC236}">
              <a16:creationId xmlns:a16="http://schemas.microsoft.com/office/drawing/2014/main" id="{00000000-0008-0000-0100-000002000000}"/>
            </a:ext>
          </a:extLst>
        </xdr:cNvPr>
        <xdr:cNvSpPr/>
      </xdr:nvSpPr>
      <xdr:spPr>
        <a:xfrm>
          <a:off x="8044543" y="122466"/>
          <a:ext cx="149679" cy="441414"/>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xdr:from>
      <xdr:col>3</xdr:col>
      <xdr:colOff>204106</xdr:colOff>
      <xdr:row>0</xdr:row>
      <xdr:rowOff>136073</xdr:rowOff>
    </xdr:from>
    <xdr:to>
      <xdr:col>3</xdr:col>
      <xdr:colOff>353785</xdr:colOff>
      <xdr:row>2</xdr:row>
      <xdr:rowOff>13607</xdr:rowOff>
    </xdr:to>
    <xdr:sp macro="" textlink="">
      <xdr:nvSpPr>
        <xdr:cNvPr id="3" name="箭號: 向下 1">
          <a:extLst>
            <a:ext uri="{FF2B5EF4-FFF2-40B4-BE49-F238E27FC236}">
              <a16:creationId xmlns:a16="http://schemas.microsoft.com/office/drawing/2014/main" id="{00000000-0008-0000-0100-000005000000}"/>
            </a:ext>
          </a:extLst>
        </xdr:cNvPr>
        <xdr:cNvSpPr/>
      </xdr:nvSpPr>
      <xdr:spPr>
        <a:xfrm>
          <a:off x="3229246" y="136073"/>
          <a:ext cx="149679" cy="441414"/>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xdr:from>
      <xdr:col>22</xdr:col>
      <xdr:colOff>762000</xdr:colOff>
      <xdr:row>2</xdr:row>
      <xdr:rowOff>76201</xdr:rowOff>
    </xdr:from>
    <xdr:to>
      <xdr:col>22</xdr:col>
      <xdr:colOff>762000</xdr:colOff>
      <xdr:row>9</xdr:row>
      <xdr:rowOff>63138</xdr:rowOff>
    </xdr:to>
    <xdr:cxnSp macro="">
      <xdr:nvCxnSpPr>
        <xdr:cNvPr id="6" name="Straight Connector 5"/>
        <xdr:cNvCxnSpPr/>
      </xdr:nvCxnSpPr>
      <xdr:spPr>
        <a:xfrm>
          <a:off x="22620514" y="642258"/>
          <a:ext cx="0" cy="2926080"/>
        </a:xfrm>
        <a:prstGeom prst="line">
          <a:avLst/>
        </a:prstGeom>
        <a:ln w="19050">
          <a:solidFill>
            <a:schemeClr val="accent6"/>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9525</xdr:colOff>
      <xdr:row>23</xdr:row>
      <xdr:rowOff>23812</xdr:rowOff>
    </xdr:from>
    <xdr:to>
      <xdr:col>22</xdr:col>
      <xdr:colOff>0</xdr:colOff>
      <xdr:row>40</xdr:row>
      <xdr:rowOff>14287</xdr:rowOff>
    </xdr:to>
    <xdr:graphicFrame macro="">
      <xdr:nvGraphicFramePr>
        <xdr:cNvPr id="2" name="圖表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0.00459</cdr:x>
      <cdr:y>0.01852</cdr:y>
    </cdr:from>
    <cdr:to>
      <cdr:x>0.09287</cdr:x>
      <cdr:y>0.1088</cdr:y>
    </cdr:to>
    <cdr:sp macro="" textlink="">
      <cdr:nvSpPr>
        <cdr:cNvPr id="2" name="文字方塊 5"/>
        <cdr:cNvSpPr txBox="1"/>
      </cdr:nvSpPr>
      <cdr:spPr>
        <a:xfrm xmlns:a="http://schemas.openxmlformats.org/drawingml/2006/main">
          <a:off x="46605" y="50804"/>
          <a:ext cx="896370" cy="247656"/>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zh-CN" sz="1100"/>
            <a:t>Daily</a:t>
          </a:r>
          <a:endParaRPr lang="zh-CN" altLang="en-US" sz="1100"/>
        </a:p>
      </cdr:txBody>
    </cdr:sp>
  </cdr:relSizeAnchor>
</c:userShapes>
</file>

<file path=xl/drawings/drawing8.xml><?xml version="1.0" encoding="utf-8"?>
<xdr:wsDr xmlns:xdr="http://schemas.openxmlformats.org/drawingml/2006/spreadsheetDrawing" xmlns:a="http://schemas.openxmlformats.org/drawingml/2006/main">
  <xdr:twoCellAnchor>
    <xdr:from>
      <xdr:col>8</xdr:col>
      <xdr:colOff>175261</xdr:colOff>
      <xdr:row>4</xdr:row>
      <xdr:rowOff>88792</xdr:rowOff>
    </xdr:from>
    <xdr:to>
      <xdr:col>8</xdr:col>
      <xdr:colOff>1600201</xdr:colOff>
      <xdr:row>4</xdr:row>
      <xdr:rowOff>928224</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6821" y="1597552"/>
          <a:ext cx="1424940" cy="839432"/>
        </a:xfrm>
        <a:prstGeom prst="rect">
          <a:avLst/>
        </a:prstGeom>
      </xdr:spPr>
    </xdr:pic>
    <xdr:clientData/>
  </xdr:twoCellAnchor>
  <xdr:twoCellAnchor editAs="oneCell">
    <xdr:from>
      <xdr:col>3</xdr:col>
      <xdr:colOff>89644</xdr:colOff>
      <xdr:row>12</xdr:row>
      <xdr:rowOff>373514</xdr:rowOff>
    </xdr:from>
    <xdr:to>
      <xdr:col>3</xdr:col>
      <xdr:colOff>3711387</xdr:colOff>
      <xdr:row>12</xdr:row>
      <xdr:rowOff>2099057</xdr:rowOff>
    </xdr:to>
    <xdr:pic>
      <xdr:nvPicPr>
        <xdr:cNvPr id="4" name="Picture 3"/>
        <xdr:cNvPicPr>
          <a:picLocks noChangeAspect="1"/>
        </xdr:cNvPicPr>
      </xdr:nvPicPr>
      <xdr:blipFill>
        <a:blip xmlns:r="http://schemas.openxmlformats.org/officeDocument/2006/relationships" r:embed="rId2"/>
        <a:stretch>
          <a:fillRect/>
        </a:stretch>
      </xdr:blipFill>
      <xdr:spPr>
        <a:xfrm>
          <a:off x="1497103" y="4246267"/>
          <a:ext cx="3621743" cy="17255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n/&#32147;&#29151;&#20998;&#26512;/&#25104;&#26412;&#36039;&#26009;/92%20cost/Report/9209/9209salpe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user\LOCALS~1\Temp\C.Lotus.Notes.Data\&#26041;&#20197;&#23416;\EMI\0704\EMC%20TEST%20RESULT%20PVT%2007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1/812957/LOCALS~1/Temp/notesEEB05C/&#20154;&#21147;&#38656;&#27714;-201312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himizu-h/dvt%20data/&#20449;&#38972;&#24615;&#35430;&#39443;/DSC&#65288;&#12487;&#12472;&#12479;&#12523;&#12459;&#12513;&#12521;&#29992;&#65289;/&#9632;&#20250;&#35696;&#36039;&#26009;/&#65313;&#65329;&#65298;%20&#20250;&#35696;&#36039;&#26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ftp-08/cmf100$/Documents%20and%20Settings/joyce_li/Local%20Settings/Temporary%20Internet%20Files/OLK1/&#26032;&#36039;&#26009;&#22846;/DOCUME~1/C9297/LOCALS~1/Temp/&#25991;&#20214;&#19968;&#3526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tlcl.hp.com/temp/GAGW010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WINDOWS\TEMP\WINDOWS\TEMP\APRSHN99.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170E2&#29983;&#29986;&#23433;&#25490;&#20998;&#265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Tjgp/sys/IE/WN/GPTWOR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3560;&#26696;/&#36913;&#31649;&#23529;/Documents%20and%20Settings/Fendi_Chien/Local%20Settings/Temporary%20Internet%20Files/OLK1E0/Documents%20and%20Settings/joe_hsieh/&#26700;&#38754;/2002%20sales%20analysis%2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3560;&#26696;/&#36913;&#31649;&#23529;/Documents%20and%20Settings/Fendi_Chien/Local%20Settings/Temporary%20Internet%20Files/OLK1E0/Documents%20and%20Settings/joe_hsieh/&#26700;&#38754;/2003%20Q1.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10_01_96"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1/812957/LOCALS~1/Temp/notesEEB05C/Project%20E-ramp%20up-2014011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0.133.130.168\innolux\BM\TFT-CM\monthly%20report\200504\200501\&#25613;&#30410;&#26376;&#22577;\WINDOWS\Profiles\Tjwu\Temporary%20Internet%20Files\OLK2053\BOM%20COST-20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133.130.168\innolux\WINDOWS\Profiles\Tjwu\Temporary%20Internet%20Files\OLK2053\BOM%20COST-61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33.130.168\innolux\BM\TFT-CM\monthly%20report\200504\200501\&#25613;&#30410;&#26376;&#22577;\My%20Documents\Models\New%20Model\DisplaySearch%20Fab%20Model%20r6.1.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2006%20ILCD%20MTBU%20CAPACITY%20PLAN%20VS%20Forecast%2048X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133.130.168\innolux\Public\BM-TFT-CM\monthly%20report\200508\BM\TFT-CM\TFT%20BU%20&#38928;&#31639;-2005\TFTBU&#38928;&#31639;031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CUME~1/ADMINI~1/LOCALS~1/Temp/Latest%20Versions/&#20107;&#26989;&#32676;&#29151;&#25910;0211%20(X3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133.130.168\innolux\BM\TFT-CM\monthly%20report\200504\200501\&#25613;&#30410;&#26376;&#22577;\Models\America%20Online%204.0\download\Master.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sfile/report/WINDOWS/TEMP/&#28204;&#35430;&#34920;&#2193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R:\CSD\84MANRE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k110nt1\ctrdept\My%20Documents\Pessoais\HeadCoun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ftp-12/bspd$/WINDOWS/TEMP/~004206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hcmail2.nsbg.foxconn.com/CFT/pirelli%20report/Users/steven/Documents/Microsoft%20User%20Data/Saved%20Attachments/Process/OCT%20report-De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IE&#24037;&#20316;\&#36164;&#26009;2\&#22522;&#30784;&#36164;&#26009;&#65288;&#35843;&#27979;&#65289;\2004&#24180;\&#35843;&#27979;&#25928;&#29575;&#32479;&#35745;\2&#2637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hcmail2.nsbg.foxconn.com/CFT/pirelli%20report/Users/chris/Documents/Microsoft%20User%20Data/Saved%20Attachments/OCT%20report-Dec.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webmail.foxconn.com.tw/DOCUME~1/f1311597/LOCALS~1/Temp/notes6030C8/~3680248.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portal.ant.amazon.com/Users/greg/Downloads/localhost/Users/greg/Downloads/localhost/Users/greg/Documents/Projects/Tequila/Development/EVT1/Yield%20Reports/EVT1_1/Tequila%20EVT1.1%20Yield%20Report%2011031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chmorris/Desktop/Projects/Sonar/DVT/Build%20Matrix/Sonar%20DVT%20BM-%20draft%203.29.17.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92.168.1.240\&#20844;&#21496;&#20849;&#29992;&#21312;\Documents%20and%20Settings\allen\My%20Documents\93&#24180;&#24230;&#38928;&#31639;\&#26448;&#26009;\APOWER&#26448;&#26009;&#38928;&#31639;-9306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portal.ant.amazon.com/K2/Test%20Report/&#27169;&#26495;/Kelly/Project/PMP/Q22%20planbook/org.%20chart/DOCUME~1/ADMINI~1/LOCALS~1/Temp/Latest%20Versions/&#20107;&#26989;&#32676;&#29151;&#25910;0211%20(X3c).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WINDOWS/TEMP/~688883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ile-szx2-01\Dept\SD\RFI%20PF%202008\RFI%20Package\Fighter_Gen%203\RFI%20package%20PF%202008%20Product%20Range_2007052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B:\BDRK$$$.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ile-szx2-01\Dept\DOCUME~1\15986\LOCALS~1\Temp\notes6030C8\SONY%203G&#25104;&#26412;&#32080;&#27083;&#34920;1009.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D:/CNSZ-20NAS1/Department%20Share%20Folders/ISO&#39033;&#30446;&#37096;/&#35748;&#35777;&#20844;&#21496;&#23457;&#26680;/305572%20%20ap11%20---(DNV%20TS%20audi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eroom4.external.hp.com/FILES/XLS/PRICING/BDRK$$$.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23828;&#36493;&#25996;/MOH/MoCA/Documents%20and%20Settings/fefo/Local%20Settings/Temporary%20Internet%20Files/OLK3D/Documents%20and%20Settings/chuabuen/My%20Documents/__New%20deep%20dives/NA%20DD%20version%2037.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J:\Users\rickpu\Documents\SCM%20Weekly%20Report\nsn-intra.net\dfs\D_SPLANS\2%20Global%20Summaries\IMN-BTS\WCDMA\2010\Supply\P5\3G%20Supply%20Proposal%202010%20P5_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Monitor_pdc/&#29983;&#25216;&#37096;/&#20399;&#29577;&#23068;/OI/AV-3620/AV-3620%20OI%2012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ile-szx2-01\Dept\Nsg02\c\windows\TEMP\MSOffice\Excel\XL97\FA\FA3006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0.64.32.30\ldb00\ambit%20Inc\Acer%20Report\Acer%20&#26376;&#22577;%20USA_2003.1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0.64.32.30\ldb00\DOCUME~1\ADMINI~1\LOCALS~1\Temp\Latest%20Versions\&#20107;&#26989;&#32676;&#29151;&#25910;0211%20(X3c).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0.64.32.30\ldb00\DOCUME~1\liping\LOCALS~1\Temp\Latest%20Versions\&#20107;&#26989;&#32676;&#29151;&#25910;0304%20(X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inllhfs01\INNOLUX\DOCUME~1\liping\LOCALS~1\Temp\Latest%20Versions\&#20107;&#26989;&#32676;&#29151;&#25910;0304%20(X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DOCUME~1/F1211759/LOCALS~1/Temp/C.Lotus.Notes.Data/DOCUME~1/tomkoai/LOCALS~1/Temp/Q37%20FATP%20EVT%20Workbook%20V1.0_031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23828;&#36493;&#25996;/MOH/MoCA/PUBLIC/CIPERES/Aspire%20FY02/Locations/Controllership/K17301.xls" TargetMode="External"/></Relationships>
</file>

<file path=xl/externalLinks/_rels/externalLink49.xml.rels><?xml version="1.0" encoding="UTF-8" standalone="yes"?>
<Relationships xmlns="http://schemas.openxmlformats.org/package/2006/relationships"><Relationship Id="rId1" Type="http://schemas.microsoft.com/office/2006/relationships/xlExternalLinkPath/xlPathMissing" Target="T1T0-BM5-open%20po&#25972;&#29702;(2003032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0.133.130.168\innolux\Documents%20and%20Settings\TWN040707\My%20Documents\2005%20budget\TFT%20BU%20&#38928;&#31639;&#25613;&#30410;-2005-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21021;&#26399;&#23550;&#24540;&#12514;&#12487;&#12523;\&#12499;&#12487;&#12458;&#37096;\SLV-BX1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Q:\WINDOWS\TEMP\9012&#34218;&#36039;\12&#26412;&#21214;&#20154;&#25976;.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d.docs.live.net/Users/panlp/Documents/001&#24037;&#20316;/001Planner%202020/Sheldon/PVT%20PO/PO%20Sheldon/Sheldon%20Shipping%20Plan%2020200731.xlsm"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2E75746\Q37%20FATP%20EVT%20Workbook%20V1.0_0317.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portal.ant.amazon.com/Users/greg/Downloads/localhost/Users/greg/Downloads/localhost/Users/greg/Documents/Projects/Tequila/Development/EVT1/Yield%20Reports/EVT1_1/Tequila%20EVT1.1_2nd%20Source_Yield%20Report%20110411.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F:\Nsg02\c\windows\TEMP\MSOffice\Excel\XL97\FA\FA300600.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F:\Users\cathchen\Documents\Documents\Project%20E\Snow\HVT\sjc10-filer04.sjc10.amazon.com\Product-Integrity\kuenglau-Amazon\Celeste\Celeste%20EVT2.3\Daily%20Status\Build%20matrix\Celeste%20EVT2%203_Build%20Matrix%20Feb%207%202012.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10.155.152.93/Celeste/Celeste%20EVT2.4/Copy%20of%20Celeste%20EVT2_4%20Build%20Matrix%20and%20Allocations%20Mar%2026%202012.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F:\Users\cathchen\Documents\Documents\Project%20E\Snow\HVT\sjc10-filer04.sjc10.amazon.com\Product-Integrity\Users\leic\Documents\Celeste\EVT3\Copy%20of%20EVT3%20build%20matrix%20May%206%202012%20with%20allocation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Inllhfs01\Innolux\DOCUME~1\C0200003\LOCALS~1\Temp\Rar$DI00.703\SAP%20&#22235;&#26376;&#20221;&#36914;&#36008;&#26376;&#2257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portal.ant.amazon.com/Users/greg/Downloads/localhost/Users/greg/Documents/Projects/Tequila/Development/EVT2/Build%20Matrix/EVT2%20BM/localhost/Users/greg/Downloads/Tequila%20EVT2%20Yield%20Report%20110504.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mt-ftp-08/cmf100$/Documents%20and%20Settings/joyce_li/Local%20Settings/Temporary%20Internet%20Files/OLK1/&#26032;&#36039;&#26009;&#22846;/&#36039;&#26009;-Team/new&#21608;&#22577;/P4SD-lA-8D.xls"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MI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mt-ftp-08/cmf100$/Documents%20and%20Settings/joyce_li/Local%20Settings/Temporary%20Internet%20Files/OLK1/&#26032;&#36039;&#26009;&#22846;/&#36039;&#26009;-Team/new&#21608;&#22577;/RS%20SMT&#35373;&#20633;&#25925;&#38556;&#32113;&#35336;&#3492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Lhpc2026\&#20132;&#31649;&#25991;&#20214;\Capacity\2005%20ILCD%20MTBU%20CAPACITY%20PLAN%20VS%20Forecast%20WK44A.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mt-ftp-08/cmf100$/Documents%20and%20Settings/joyce_li/Local%20Settings/Temporary%20Internet%20Files/OLK1/&#26032;&#36039;&#26009;&#22846;/DOCUME~1/yzc/LOCALS~1/Temp/&#35531;&#22823;&#23478;&#23531;&#22312;&#27492;ASUS%20SMT&#35373;&#20633;&#25925;&#38556;&#32113;&#35336;&#34920;2.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Users/chmorris/Desktop/Projects/Project%20E/Sloane/DVT/Build%20Matrix/201500630%20Sloane%20DVT%20Build%20Matrix%20rev22_FINAL.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ment008\Program\Documents%20and%20Settings\ggannon\Local%20Settings\Temporary%20Internet%20Files\OLK48\BOXSTER%20Planner%20Rev%20X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D:/&#26032;&#36039;&#26009;&#22846;/Users/hlewbel/Documents/Microsoft%20User%20Data/Saved%20Attachments/NEE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TXT/Project%20E/Sloane/HVT/Build/Build%20Matrix/FXFL020602A%20MFG%20REPORT%20v5.2.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https://portal.ant.amazon.com/Users/greg/Library/Caches/TemporaryItems/Outlook%20Temp/&#44608;&#46024;&#54617;/&#49352;%20&#54260;&#45908;/Users/senghock/Documents/Microsoft%20User%20Data/Saved%20Attachments/FXFL020602A%20MFG%20REPORT%20v5.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D:/CNSZ-20NAS1/Department%20Share%20Folders/Documents%20and%20Settings/HJ.WEI/Local%20Settings/Temporary%20Internet%20Files/OLK5/ww13&#22577;&#24290;&#36039;&#2600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hcmail2.nsbg.foxconn.com/CFT/pirelli%20report/Users/jeremy/Documents/Microsoft%20User%20Data/Saved%20Attachments/Report/P88.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ttps:\portal.ant.amazon.com\Users\abryson\Desktop\Sauza%20Production%20Planning%202012-07-17.xlsm"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23828;&#36493;&#25996;/MOH/MoCA/Documents%20and%20Settings/fefo/Local%20Settings/Temporary%20Internet%20Files/OLK3D/Documents%20and%20Settings/refio/Local%20Settings/Temporary%20Internet%20Files/OLK4/SC%20Mapping%20Deep%20Dives_06_Ver_7.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jasadas2\Lilian\@Zkrose\Metrics%20Package\Aug02\IPG-A%20Operations%20Metrics%20Package%20-%20August%20Draft.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Q:\backup\d\jameslin\NB\A1\2002%20A1%20Weekly%20Report\A1F\A1F0209\A1f0209.xls" TargetMode="External"/></Relationships>
</file>

<file path=xl/externalLinks/_rels/externalLink78.xml.rels><?xml version="1.0" encoding="UTF-8" standalone="yes"?>
<Relationships xmlns="http://schemas.openxmlformats.org/package/2006/relationships"><Relationship Id="rId1" Type="http://schemas.microsoft.com/office/2006/relationships/xlExternalLinkPath/xlPathMissing" Target="SMT&#27161;&#28310;&#24037;&#26178;&#32113;&#35336;&#34920;3.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Se1data/mfrans$/DOCUME~1/wishchen/LOCALS~1/Temp/notesA6269A/Action%20tracker/Action%20tracker/ActionTracker_ver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F:\DOCUME~1\foxconn\LOCALS~1\Temp\PS2%20LCG\KI4F-PVT\Foxconn\MASTERBOM\FOX-CEXKA70K4F-CEL.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Q:\work\9005&#34218;&#36039;\&#34310;&#31481;5&#26376;&#34218;.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portal.ant.amazon.com/Users/greg/Documents/Projects/Tequila/Development/EVT3/Yield%20Reports/Tequila%20EVT3%20Mini%20Build%20Yield%20Report%20110712.xlsx"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Fannyidg\IMS\Dell\Schedule\DELL-CQ4'99.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Dment008\Program\New%20Folder\Project%20Management\Project%20Dashboards\Dell%20Boxster\BOXSTER%20Planner%20Rev%20X1.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Users/carmela/Documents/Microsoft%20User%20Data/Saved%20Attachments/M22%20EVT%20Yield%20R&#8230;t%20from%20QSMC1028" TargetMode="External"/></Relationships>
</file>

<file path=xl/externalLinks/_rels/externalLink86.xml.rels><?xml version="1.0" encoding="UTF-8" standalone="yes"?>
<Relationships xmlns="http://schemas.openxmlformats.org/package/2006/relationships"><Relationship Id="rId1" Type="http://schemas.microsoft.com/office/2006/relationships/xlExternalLinkPath/xlPathMissing" Target="&#36890;&#35338;MIS.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intranet.flextronics.com/Dashboard/Project%20Management/Project%20Dashboards/Dell%20Boxster/BOXSTER%20Planner%20Rev%20X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mt-ftp-12/bspd$/Documents%20and%20Settings/tina_c_lin/Local%20Settings/Temporary%20Internet%20Files/OLK4/APO&#24288;&#31805;&#21576;CUE14-5201--CUE14-5207%204%2018.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isoft/Noah/Project%20Documents/4.0%20&#23454;&#26045;&#38454;&#27573;/&#21160;&#24577;&#25968;&#25454;&#25910;&#38598;&#34920;/PROD%20DATA/&#22266;&#23450;&#36164;&#20135;&#23548;&#20837;-&#22823;&#21516;_FA.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A:\Models\TFT%20Model\Models\sam1.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23828;&#36493;&#25996;/MOH/MoCA/My%20Documents/Pessoais/HeadCoun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I:\DATA\NETSCAPE\ORDERS.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J:\Users\rickpu\Documents\SCM%20Weekly%20Report\10.116.57.70\scan-sharp\EComprasSupplier\Reschedule\Reschedule_PDC__56M29_SEDI_JPY_12-24-2007.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Smt-3/share_c/George/&#29983;&#29986;&#26085;&#22577;/3&#26376;&#26085;&#22577;/ANALY10.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hcmail2.nsbg.foxconn.com/DOCUME~1/user/LOCALS~1/Temp/notesFFF692/week18V19&#20841;&#21608;&#24046;&#3006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S01/HPC/GROUPS/HARDWARE/Seihan%20Inventory%20Planning/Fy-03/Actuals/Actuals%20by%20Month.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Users/spatty/Desktop/Project%20folder/Inigo/~ME0F0B.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O:\Project%20Management\Project%20Dashboards\Dell%20Boxster\BOXSTER%20Planner%20Rev%20X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Users/catnovak/Downloads/Miranda%20build%20and%20device%20allocation%20Mar%2023%202010.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exchange.asustek.com.cn/DOCUME~1/JIMMY_~1.MAI/LOCALS~1/Temp/MSOffice/Excel/XL97/FA/FA30060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Users/catnovak/Library/Containers/com.apple.mail/Data/Library/Mail%20Downloads/BD4E7B36-8CBA-49F3-A4D1-7BB862269D8F/Miranda%20DVT%20Alloc%20and%20Ship%20To.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G:\WINDOWS\Temporary%20Internet%20Files\OLK323\&#25991;&#20214;&#19968;&#35261;.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Users\jaisjaco\AppData\Local\Temp\20150120%20Sloane%20HVT%20Build%20Matrix%20rev13.xlsx"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file-szx2-01\Dept\Cally2003%20Office\01%20Biz%20Cycle%202003\04%20Ops%20Plan%202004_1\09%20Rofo\01%20QRF3\QRF3%20%20HEFD%20v4%20(FINAL).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A003p100/p-drive/&#20849;&#29992;&#12501;&#12457;&#12523;&#12480;/&#25216;&#34899;_&#29983;&#25216;_&#35069;&#36896;&#20849;&#29992;/&#12503;&#12525;2B&#12514;&#12472;&#12517;&#12540;&#12523;&#12481;&#12540;&#12512;/&#26801;&#21253;&#12488;&#12524;&#12540;/01.&#12488;&#12524;&#12540;/01.&#26032;&#35215;&#20316;&#25104;/02.&#24179;&#22411;&#12488;&#12524;&#12540;/ACX332&#12539;320AKR/DR&#30330;&#34920;&#36039;&#26009;/&#12488;&#12524;&#12540;&#35373;&#35336;&#12481;&#12455;&#12483;&#12463;&#12471;&#12540;&#12488;528AKQ.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DOCUME~1/f1313618.ATM/LOCALS~1/Temp/Rar$DI00.515/ZNC05-ALEA.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10.133.130.168\innolux\BM\TFT-CM\monthly%20report\200504\200501\&#25613;&#30410;&#26376;&#22577;\dora\2004budget\&#34920;&#26684;\&#36027;&#29992;&#26126;&#32048;.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lh\dept\digitaltext\Planning\InStock\PO%20and%20Production%20Planning\Tequila\Tequila%20production%20planning.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D:/CNSZ-20NAS1/Department%20Share%20Folders/ISO&#39033;&#30446;&#37096;/&#35748;&#35777;&#20844;&#21496;&#23457;&#26680;/08&#24180;&#30417;&#30563;&#23457;&#26680;Q&amp;E/(08&#24180;&#24230;)305572ap12%20-%20open%20-%20suzhou%20hi%20p%20CA.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Cplhpcame02/d/Public/Products/Compaq/009663-001/SOP/RevD/S_BOMP.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J:\My%20Documents\&#26032;&#29986;&#21697;&#23566;&#20837;&#35215;&#31684;\WINDOWS\Temporary%20Internet%20Files\OLKA2D3\New%20Product%20Phase-In%20Report.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Bwjproj-sj18/BASE&#32218;&#36039;&#26009;/&#25152;&#26377;%20OI/BASE&#36164;&#26009;/5622%20&#26032;%20OI/5622%20NEW%20oi/5622%20NEW%20oi/WINDOWS/Desktop/andy/AV-2107%20&#32068;&#35037;%20OI%20051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10.133.130.168\innolux\BM\TFT-CM\monthly%20report\200504\200501\&#25613;&#30410;&#26376;&#22577;\WINDOWS\Profiles\Tjwu\Temporary%20Internet%20Files\OLK2053\BOM%20COST-626.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DOCUME~1\user\LOCALS~1\Temp\C.Lotus.Notes.Data\DVD%20DATA%20Don't%20DELETE\sop\&#23567;&#26495;\DVD-%202%20%20PTH%20SOP-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G:\&#23560;&#26696;\&#36913;&#31649;&#23529;\Documents%20and%20Settings\Fendi_Chien\Local%20Settings\Temporary%20Internet%20Files\OLK1E0\Documents%20and%20Settings\joe_hsieh\&#26700;&#38754;\2002%20sales%20analysis%20-5.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S1/lon/&#36039;&#26009;/WINDOWS/TEMP/&#36914;&#36008;&#40670;&#25910;&#30064;&#24120;&#29376;&#27841;&#36890;&#30693;&#26362;1.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F:\Users\c-1927\AppData\Local\Microsoft\Windows\Temporary%20Internet%20Files\Program%20Files\Netease\&#32593;&#26131;&#38378;&#30005;&#37038;\tmp\IE&#24037;&#20316;\&#36164;&#26009;2\&#22522;&#30784;&#36164;&#26009;&#65288;&#35843;&#27979;&#65289;\2004&#24180;\&#35843;&#27979;&#25928;&#29575;&#32479;&#35745;\2&#26376;.xls" TargetMode="External"/></Relationships>
</file>

<file path=xl/externalLinks/_rels/externalLink118.xml.rels><?xml version="1.0" encoding="UTF-8" standalone="yes"?>
<Relationships xmlns="http://schemas.openxmlformats.org/package/2006/relationships"><Relationship Id="rId1" Type="http://schemas.microsoft.com/office/2006/relationships/xlExternalLinkPath/xlPathMissing" Target="GVCMFGPI.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Ruly/f$/New%20Case/2402%20NO.4/2402%20CZ/Rio/Equip%20Evaluation/WCS/ISO/FORM/84MANREP.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mt-ftp-08/cmf100$/Documents%20and%20Settings/joyce_li/Local%20Settings/Temporary%20Internet%20Files/OLK1/&#26032;&#36039;&#26009;&#22846;/DOCUME~1/MIKE_C~1/LOCALS~1/Temp/&#30064;&#24120;&#36861;&#36452;/03&#24180;&#26376;&#31649;&#23529;/P4SD-lA-8D.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0.133.130.168\innolux\DOCUME~1\f3104454\LOCALS~1\Temp\d.Lotus.Notes.Data\0509%20BU%20P&amp;L\0509%20LH%20FA%20051011.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F:\DOCUME~1\user\LOCALS~1\Temp\C.Lotus.Notes.Data\&#27146;&#27735;&#38632;\&#36913;.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mt-ftp-09/fspm$/DOCUME~1/WEAKER~1/LOCALS~1/Temp/&#22806;&#31665;&#30772;&#25613;&#34389;&#29702;&#27969;&#31243;&#22294;.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F:\&#27146;&#27735;&#38632;\&#36913;.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mt-ftp-08/cmf100$/Documents%20and%20Settings/joyce_li/Local%20Settings/Temporary%20Internet%20Files/OLK1/&#26032;&#36039;&#26009;&#22846;/&#26085;&#24120;&#31649;&#29702;/&#26376;&#22577;/2004-3&#26376;&#26376;&#31649;&#23529;/&#30064;&#24120;&#36861;&#36452;/03&#24180;&#26376;&#31649;&#23529;/P4SD-lA-8D.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Yvan/ECN&#21407;&#20214;&#21450;&#26371;/Documents%20and%20Settings/Jackey_Du/&#26700;&#38754;/LEO/&#36913;&#22577;/00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成品current"/>
      <sheetName val="TOP100"/>
      <sheetName val="Sorting"/>
      <sheetName val="92年成品CUMMLATED"/>
      <sheetName val="R"/>
      <sheetName val="9209DATA"/>
      <sheetName val="9208DATA"/>
      <sheetName val="Downfile"/>
      <sheetName val="舊成本中心與新成中心對照"/>
      <sheetName val="制造費用"/>
      <sheetName val="研發費用"/>
      <sheetName val="銷售費用"/>
      <sheetName val="Sheet1"/>
      <sheetName val="123"/>
      <sheetName val="管理費用"/>
      <sheetName val="總表"/>
      <sheetName val="For 經管制造費用(分至課)"/>
      <sheetName val="廠務課預算明細"/>
      <sheetName val="ZS000"/>
      <sheetName val="BBFV17"/>
      <sheetName val="BBFW17"/>
      <sheetName val="BBFZ17"/>
      <sheetName val="BHFC15"/>
      <sheetName val="BHF105"/>
      <sheetName val="生產部"/>
      <sheetName val="BHF115"/>
      <sheetName val="BHF1A5"/>
      <sheetName val="BHF1B5"/>
      <sheetName val="BHF1C5"/>
      <sheetName val="BHF1D5"/>
      <sheetName val="BHF1E5"/>
      <sheetName val="BHF1W5"/>
      <sheetName val="BHF1X5"/>
      <sheetName val="制程工程部"/>
      <sheetName val="BHF125"/>
      <sheetName val="BHF1F5"/>
      <sheetName val="BHF1G5"/>
      <sheetName val="BHF1H5"/>
      <sheetName val="制造工程部"/>
      <sheetName val="BHF135"/>
      <sheetName val="BHF1L5"/>
      <sheetName val="BHF1M5"/>
      <sheetName val="BHF1N5"/>
      <sheetName val="BHF1P5"/>
      <sheetName val="測試工程部"/>
      <sheetName val="BHF145"/>
      <sheetName val="BHF1R5"/>
      <sheetName val="BHF1S5"/>
      <sheetName val="TF專案部"/>
      <sheetName val="BHF155"/>
      <sheetName val="BHF2A5"/>
      <sheetName val="BHF2B5"/>
      <sheetName val="BHF2C5"/>
      <sheetName val="品質保證部"/>
      <sheetName val="BHFE15"/>
      <sheetName val="BHFEA5"/>
      <sheetName val="BHFEB5"/>
      <sheetName val="BHFED5"/>
      <sheetName val="廠務部"/>
      <sheetName val="BHFH15"/>
      <sheetName val="BHFHA5"/>
      <sheetName val="BHFHB5"/>
      <sheetName val="ADSL MPS"/>
      <sheetName val="查詢補發扣檔"/>
      <sheetName val="Workings"/>
      <sheetName val="AMR"/>
      <sheetName val="AJ&amp;AP"/>
      <sheetName val="emea"/>
      <sheetName val="Period Cost"/>
      <sheetName val="Costs"/>
      <sheetName val="SI-1"/>
      <sheetName val="Panels"/>
      <sheetName val="Data"/>
      <sheetName val="9209salpen"/>
      <sheetName val="客戶別"/>
      <sheetName val="ATEA"/>
      <sheetName val="COG"/>
      <sheetName val="清冊"/>
      <sheetName val="動態預算"/>
      <sheetName val="EquipmentList(附件二)"/>
      <sheetName val="FA_LISTING"/>
      <sheetName val="DELL_Schedule"/>
      <sheetName val="SI-2"/>
      <sheetName val="SMT-1"/>
      <sheetName val="SMT-2"/>
      <sheetName val="DB"/>
      <sheetName val="9209salpen.xls"/>
      <sheetName val="量产预测"/>
      <sheetName val="CTO PO"/>
      <sheetName val="livebox"/>
      <sheetName val="DCNNN(48H)"/>
      <sheetName val="WIC data"/>
      <sheetName val="Unit level pricing"/>
      <sheetName val="4. Basic Table"/>
      <sheetName val="Miscellaneous and Spares"/>
      <sheetName val="LAPL Act Trend"/>
      <sheetName val="Rates"/>
      <sheetName val="P81 Base Station"/>
      <sheetName val="樞紐分析表"/>
      <sheetName val="加班"/>
      <sheetName val="Lists"/>
      <sheetName val="UnitAlloc_updated"/>
      <sheetName val="P5 Distribution"/>
      <sheetName val="Query1"/>
      <sheetName val="POH"/>
      <sheetName val="SMT_Lines"/>
      <sheetName val="Bom(P1)"/>
      <sheetName val="NEC Discounts by SKU"/>
      <sheetName val="Carlin-G costbom"/>
      <sheetName val="Working"/>
      <sheetName val="626BOM"/>
      <sheetName val="MTL1"/>
      <sheetName val="RatesQ304"/>
      <sheetName val="Daily Production Plan"/>
      <sheetName val="部級--TFT Center &amp; 其他"/>
      <sheetName val="75EX"/>
      <sheetName val="72HX"/>
      <sheetName val="75EY"/>
      <sheetName val="MAP"/>
      <sheetName val="94.9.30在職"/>
      <sheetName val="ACI"/>
      <sheetName val="DETAILS "/>
      <sheetName val="Details"/>
      <sheetName val="614-BOM"/>
      <sheetName val="Shot"/>
      <sheetName val="For_經管制造費用(分至課)1"/>
      <sheetName val="ADSL_MPS1"/>
      <sheetName val="9209salpen_xls1"/>
      <sheetName val="Unit_level_pricing1"/>
      <sheetName val="CTO_PO1"/>
      <sheetName val="Period_Cost1"/>
      <sheetName val="WIC_data1"/>
      <sheetName val="Miscellaneous_and_Spares1"/>
      <sheetName val="4__Basic_Table1"/>
      <sheetName val="LAPL_Act_Trend1"/>
      <sheetName val="P5_Distribution1"/>
      <sheetName val="P81_Base_Station1"/>
      <sheetName val="NEC_Discounts_by_SKU1"/>
      <sheetName val="Carlin-G_costbom1"/>
      <sheetName val="Daily_Production_Plan1"/>
      <sheetName val="部級--TFT_Center_&amp;_其他1"/>
      <sheetName val="94_9_30在職1"/>
      <sheetName val="DETAILS_1"/>
      <sheetName val="For_經管制造費用(分至課)"/>
      <sheetName val="ADSL_MPS"/>
      <sheetName val="9209salpen_xls"/>
      <sheetName val="Unit_level_pricing"/>
      <sheetName val="CTO_PO"/>
      <sheetName val="Period_Cost"/>
      <sheetName val="WIC_data"/>
      <sheetName val="Miscellaneous_and_Spares"/>
      <sheetName val="4__Basic_Table"/>
      <sheetName val="LAPL_Act_Trend"/>
      <sheetName val="P5_Distribution"/>
      <sheetName val="P81_Base_Station"/>
      <sheetName val="NEC_Discounts_by_SKU"/>
      <sheetName val="Carlin-G_costbom"/>
      <sheetName val="Daily_Production_Plan"/>
      <sheetName val="部級--TFT_Center_&amp;_其他"/>
      <sheetName val="94_9_30在職"/>
      <sheetName val="DETAILS_"/>
      <sheetName val="2016利潤表"/>
      <sheetName val="FA-LISTING"/>
      <sheetName val="Definition"/>
      <sheetName val="For_經管制造費用(分至課)2"/>
      <sheetName val="ADSL_MPS2"/>
      <sheetName val="9209salpen_xls2"/>
      <sheetName val="CTO_PO2"/>
      <sheetName val="Period_Cost2"/>
      <sheetName val="WIC_data2"/>
      <sheetName val="Unit_level_pricing2"/>
      <sheetName val="4__Basic_Table2"/>
      <sheetName val="Miscellaneous_and_Spares2"/>
      <sheetName val="LAPL_Act_Trend2"/>
      <sheetName val="P81_Base_Station2"/>
      <sheetName val="P5_Distribution2"/>
      <sheetName val="NEC_Discounts_by_SKU2"/>
      <sheetName val="Carlin-G_costbom2"/>
      <sheetName val="Daily_Production_Plan2"/>
      <sheetName val="部級--TFT_Center_&amp;_其他2"/>
      <sheetName val="94_9_30在職2"/>
      <sheetName val="DETAILS_2"/>
      <sheetName val="For_經管制造費用(分至課)3"/>
      <sheetName val="ADSL_MPS3"/>
      <sheetName val="9209salpen_xls3"/>
      <sheetName val="CTO_PO3"/>
      <sheetName val="Period_Cost3"/>
      <sheetName val="WIC_data3"/>
      <sheetName val="Unit_level_pricing3"/>
      <sheetName val="4__Basic_Table3"/>
      <sheetName val="Miscellaneous_and_Spares3"/>
      <sheetName val="LAPL_Act_Trend3"/>
      <sheetName val="P81_Base_Station3"/>
      <sheetName val="P5_Distribution3"/>
      <sheetName val="NEC_Discounts_by_SKU3"/>
      <sheetName val="Carlin-G_costbom3"/>
      <sheetName val="Daily_Production_Plan3"/>
      <sheetName val="部級--TFT_Center_&amp;_其他3"/>
      <sheetName val="94_9_30在職3"/>
      <sheetName val="DETAILS_3"/>
    </sheetNames>
    <sheetDataSet>
      <sheetData sheetId="0" refreshError="1">
        <row r="1">
          <cell r="E1">
            <v>2155828825.7321014</v>
          </cell>
        </row>
        <row r="7">
          <cell r="D7" t="str">
            <v>QTY</v>
          </cell>
          <cell r="E7" t="str">
            <v>Selling Amount</v>
          </cell>
        </row>
        <row r="8">
          <cell r="D8">
            <v>700</v>
          </cell>
          <cell r="E8">
            <v>205221.8</v>
          </cell>
        </row>
        <row r="9">
          <cell r="D9">
            <v>350</v>
          </cell>
          <cell r="E9">
            <v>93065.7</v>
          </cell>
        </row>
        <row r="10">
          <cell r="D10">
            <v>108</v>
          </cell>
          <cell r="E10">
            <v>38289.887999999999</v>
          </cell>
        </row>
        <row r="11">
          <cell r="D11">
            <v>10</v>
          </cell>
          <cell r="E11">
            <v>25755</v>
          </cell>
        </row>
        <row r="12">
          <cell r="D12">
            <v>50</v>
          </cell>
          <cell r="E12">
            <v>18749.5</v>
          </cell>
        </row>
        <row r="13">
          <cell r="D13">
            <v>50</v>
          </cell>
          <cell r="E13">
            <v>18749.5</v>
          </cell>
        </row>
        <row r="14">
          <cell r="D14">
            <v>11</v>
          </cell>
          <cell r="E14">
            <v>5999.84</v>
          </cell>
        </row>
        <row r="15">
          <cell r="D15">
            <v>10</v>
          </cell>
          <cell r="E15">
            <v>4363.5200000000004</v>
          </cell>
        </row>
        <row r="16">
          <cell r="D16">
            <v>10</v>
          </cell>
          <cell r="E16">
            <v>3477.18</v>
          </cell>
        </row>
        <row r="17">
          <cell r="D17">
            <v>2</v>
          </cell>
          <cell r="E17">
            <v>0</v>
          </cell>
        </row>
        <row r="18">
          <cell r="D18">
            <v>0</v>
          </cell>
          <cell r="E18">
            <v>0</v>
          </cell>
        </row>
        <row r="19">
          <cell r="D19">
            <v>0</v>
          </cell>
          <cell r="E19">
            <v>0</v>
          </cell>
        </row>
        <row r="20">
          <cell r="D20">
            <v>1301</v>
          </cell>
          <cell r="E20">
            <v>413671.92800000001</v>
          </cell>
        </row>
        <row r="21">
          <cell r="D21">
            <v>499</v>
          </cell>
          <cell r="E21">
            <v>547921.41110000003</v>
          </cell>
        </row>
        <row r="22">
          <cell r="D22">
            <v>499</v>
          </cell>
          <cell r="E22">
            <v>547921.41110000003</v>
          </cell>
        </row>
        <row r="23">
          <cell r="D23">
            <v>40</v>
          </cell>
          <cell r="E23">
            <v>0</v>
          </cell>
        </row>
        <row r="24">
          <cell r="D24">
            <v>40</v>
          </cell>
          <cell r="E24">
            <v>0</v>
          </cell>
        </row>
        <row r="25">
          <cell r="D25">
            <v>12780</v>
          </cell>
          <cell r="E25">
            <v>4138866.9</v>
          </cell>
        </row>
        <row r="26">
          <cell r="D26">
            <v>359</v>
          </cell>
          <cell r="E26">
            <v>68616.351999999999</v>
          </cell>
        </row>
        <row r="27">
          <cell r="D27">
            <v>20</v>
          </cell>
          <cell r="E27">
            <v>0</v>
          </cell>
        </row>
        <row r="28">
          <cell r="D28">
            <v>13159</v>
          </cell>
          <cell r="E28">
            <v>4207483.2520000003</v>
          </cell>
        </row>
        <row r="29">
          <cell r="D29">
            <v>93086</v>
          </cell>
          <cell r="E29">
            <v>19037706.774000004</v>
          </cell>
        </row>
        <row r="30">
          <cell r="D30">
            <v>22990</v>
          </cell>
          <cell r="E30">
            <v>9170175.9100000001</v>
          </cell>
        </row>
        <row r="31">
          <cell r="D31">
            <v>23299</v>
          </cell>
          <cell r="E31">
            <v>7945048.6439999994</v>
          </cell>
        </row>
        <row r="32">
          <cell r="D32">
            <v>14819</v>
          </cell>
          <cell r="E32">
            <v>6920962.0270000007</v>
          </cell>
        </row>
        <row r="33">
          <cell r="D33">
            <v>39840</v>
          </cell>
          <cell r="E33">
            <v>5296767.84</v>
          </cell>
        </row>
        <row r="34">
          <cell r="D34">
            <v>13751</v>
          </cell>
          <cell r="E34">
            <v>4617400.1615000004</v>
          </cell>
        </row>
        <row r="35">
          <cell r="D35">
            <v>14196</v>
          </cell>
          <cell r="E35">
            <v>4524854.3339999998</v>
          </cell>
        </row>
        <row r="36">
          <cell r="D36">
            <v>8200</v>
          </cell>
          <cell r="E36">
            <v>4472608</v>
          </cell>
        </row>
        <row r="37">
          <cell r="D37">
            <v>13608</v>
          </cell>
          <cell r="E37">
            <v>3711173.76</v>
          </cell>
        </row>
        <row r="38">
          <cell r="D38">
            <v>3000</v>
          </cell>
          <cell r="E38">
            <v>3119235</v>
          </cell>
        </row>
        <row r="39">
          <cell r="D39">
            <v>7210</v>
          </cell>
          <cell r="E39">
            <v>3072361.25</v>
          </cell>
        </row>
        <row r="40">
          <cell r="D40">
            <v>12613</v>
          </cell>
          <cell r="E40">
            <v>2535811.327</v>
          </cell>
        </row>
        <row r="41">
          <cell r="D41">
            <v>5254</v>
          </cell>
          <cell r="E41">
            <v>2417969.61</v>
          </cell>
        </row>
        <row r="42">
          <cell r="D42">
            <v>8448</v>
          </cell>
          <cell r="E42">
            <v>2188741.6319999998</v>
          </cell>
        </row>
        <row r="43">
          <cell r="D43">
            <v>4880</v>
          </cell>
          <cell r="E43">
            <v>2179305.52</v>
          </cell>
        </row>
        <row r="44">
          <cell r="D44">
            <v>15190</v>
          </cell>
          <cell r="E44">
            <v>1864177.56</v>
          </cell>
        </row>
        <row r="45">
          <cell r="D45">
            <v>4390</v>
          </cell>
          <cell r="E45">
            <v>1795861.2</v>
          </cell>
        </row>
        <row r="46">
          <cell r="D46">
            <v>7477</v>
          </cell>
          <cell r="E46">
            <v>1458015</v>
          </cell>
        </row>
        <row r="47">
          <cell r="D47">
            <v>5530</v>
          </cell>
          <cell r="E47">
            <v>1206513.28</v>
          </cell>
        </row>
        <row r="48">
          <cell r="D48">
            <v>1167</v>
          </cell>
          <cell r="E48">
            <v>393851.99700000003</v>
          </cell>
        </row>
        <row r="49">
          <cell r="D49">
            <v>1446</v>
          </cell>
          <cell r="E49">
            <v>374635.46399999998</v>
          </cell>
        </row>
        <row r="50">
          <cell r="D50">
            <v>500</v>
          </cell>
          <cell r="E50">
            <v>155109.5</v>
          </cell>
        </row>
        <row r="51">
          <cell r="D51">
            <v>253</v>
          </cell>
          <cell r="E51">
            <v>150933.47500000001</v>
          </cell>
        </row>
        <row r="52">
          <cell r="D52">
            <v>157</v>
          </cell>
          <cell r="E52">
            <v>141831.44500000001</v>
          </cell>
        </row>
        <row r="53">
          <cell r="D53">
            <v>270</v>
          </cell>
          <cell r="E53">
            <v>115053.75</v>
          </cell>
        </row>
        <row r="54">
          <cell r="D54">
            <v>213</v>
          </cell>
          <cell r="E54">
            <v>100224.6</v>
          </cell>
        </row>
        <row r="55">
          <cell r="D55">
            <v>120</v>
          </cell>
          <cell r="E55">
            <v>53589.48</v>
          </cell>
        </row>
        <row r="56">
          <cell r="D56">
            <v>200</v>
          </cell>
          <cell r="E56">
            <v>51000</v>
          </cell>
        </row>
        <row r="57">
          <cell r="D57">
            <v>101</v>
          </cell>
          <cell r="E57">
            <v>44760.17</v>
          </cell>
        </row>
        <row r="58">
          <cell r="D58">
            <v>87</v>
          </cell>
          <cell r="E58">
            <v>22243.724999999999</v>
          </cell>
        </row>
        <row r="59">
          <cell r="D59">
            <v>50</v>
          </cell>
          <cell r="E59">
            <v>18500</v>
          </cell>
        </row>
        <row r="60">
          <cell r="D60">
            <v>10</v>
          </cell>
          <cell r="E60">
            <v>2249.94</v>
          </cell>
        </row>
        <row r="61">
          <cell r="D61">
            <v>5</v>
          </cell>
          <cell r="E61">
            <v>1350</v>
          </cell>
        </row>
        <row r="62">
          <cell r="D62">
            <v>2</v>
          </cell>
          <cell r="E62">
            <v>852.25</v>
          </cell>
        </row>
        <row r="63">
          <cell r="D63">
            <v>5</v>
          </cell>
          <cell r="E63">
            <v>749.98</v>
          </cell>
        </row>
        <row r="64">
          <cell r="D64">
            <v>10</v>
          </cell>
          <cell r="E64">
            <v>0</v>
          </cell>
        </row>
        <row r="65">
          <cell r="D65">
            <v>13</v>
          </cell>
          <cell r="E65">
            <v>0</v>
          </cell>
        </row>
        <row r="66">
          <cell r="D66">
            <v>3</v>
          </cell>
          <cell r="E66">
            <v>0</v>
          </cell>
        </row>
        <row r="67">
          <cell r="D67">
            <v>-34</v>
          </cell>
          <cell r="E67">
            <v>0</v>
          </cell>
        </row>
        <row r="68">
          <cell r="D68">
            <v>3</v>
          </cell>
          <cell r="E68">
            <v>0</v>
          </cell>
        </row>
        <row r="69">
          <cell r="D69">
            <v>-680</v>
          </cell>
          <cell r="E69">
            <v>-136580.72</v>
          </cell>
        </row>
        <row r="70">
          <cell r="D70">
            <v>321682</v>
          </cell>
          <cell r="E70">
            <v>89025043.885499999</v>
          </cell>
        </row>
        <row r="71">
          <cell r="D71">
            <v>146388</v>
          </cell>
          <cell r="E71">
            <v>22393724.643499993</v>
          </cell>
        </row>
        <row r="72">
          <cell r="D72">
            <v>82608</v>
          </cell>
          <cell r="E72">
            <v>16574803.448000001</v>
          </cell>
        </row>
        <row r="73">
          <cell r="D73">
            <v>92806</v>
          </cell>
          <cell r="E73">
            <v>12641610.376499999</v>
          </cell>
        </row>
        <row r="74">
          <cell r="D74">
            <v>51231</v>
          </cell>
          <cell r="E74">
            <v>11352021.135</v>
          </cell>
        </row>
        <row r="75">
          <cell r="D75">
            <v>113050</v>
          </cell>
          <cell r="E75">
            <v>9634686.25</v>
          </cell>
        </row>
        <row r="76">
          <cell r="D76">
            <v>33520</v>
          </cell>
          <cell r="E76">
            <v>7221843.7759999996</v>
          </cell>
        </row>
        <row r="77">
          <cell r="D77">
            <v>45225</v>
          </cell>
          <cell r="E77">
            <v>5506650</v>
          </cell>
        </row>
        <row r="78">
          <cell r="D78">
            <v>48845</v>
          </cell>
          <cell r="E78">
            <v>4989753.3</v>
          </cell>
        </row>
        <row r="79">
          <cell r="D79">
            <v>30177</v>
          </cell>
          <cell r="E79">
            <v>4395080.4311999995</v>
          </cell>
        </row>
        <row r="80">
          <cell r="D80">
            <v>9365</v>
          </cell>
          <cell r="E80">
            <v>4392000</v>
          </cell>
        </row>
        <row r="81">
          <cell r="D81">
            <v>23517</v>
          </cell>
          <cell r="E81">
            <v>4350688.5239999993</v>
          </cell>
        </row>
        <row r="82">
          <cell r="D82">
            <v>19111</v>
          </cell>
          <cell r="E82">
            <v>4117442.0168000003</v>
          </cell>
        </row>
        <row r="83">
          <cell r="D83">
            <v>33800</v>
          </cell>
          <cell r="E83">
            <v>3616437.65</v>
          </cell>
        </row>
        <row r="84">
          <cell r="D84">
            <v>14946</v>
          </cell>
          <cell r="E84">
            <v>3006103.926</v>
          </cell>
        </row>
        <row r="85">
          <cell r="D85">
            <v>11256</v>
          </cell>
          <cell r="E85">
            <v>2206372.98</v>
          </cell>
        </row>
        <row r="86">
          <cell r="D86">
            <v>10470</v>
          </cell>
          <cell r="E86">
            <v>2198700</v>
          </cell>
        </row>
        <row r="87">
          <cell r="D87">
            <v>14246</v>
          </cell>
          <cell r="E87">
            <v>2185407.63</v>
          </cell>
        </row>
        <row r="88">
          <cell r="D88">
            <v>10000</v>
          </cell>
          <cell r="E88">
            <v>2147670</v>
          </cell>
        </row>
        <row r="89">
          <cell r="D89">
            <v>12906</v>
          </cell>
          <cell r="E89">
            <v>2111834.5919999997</v>
          </cell>
        </row>
        <row r="90">
          <cell r="D90">
            <v>19721</v>
          </cell>
          <cell r="E90">
            <v>2083567.1640000003</v>
          </cell>
        </row>
        <row r="91">
          <cell r="D91">
            <v>9860</v>
          </cell>
          <cell r="E91">
            <v>2062990.44</v>
          </cell>
        </row>
        <row r="92">
          <cell r="D92">
            <v>9809</v>
          </cell>
          <cell r="E92">
            <v>2006332.86</v>
          </cell>
        </row>
        <row r="93">
          <cell r="D93">
            <v>17380</v>
          </cell>
          <cell r="E93">
            <v>1949573.01</v>
          </cell>
        </row>
        <row r="94">
          <cell r="D94">
            <v>9928</v>
          </cell>
          <cell r="E94">
            <v>1929139.4640000004</v>
          </cell>
        </row>
        <row r="95">
          <cell r="D95">
            <v>20695</v>
          </cell>
          <cell r="E95">
            <v>1837205</v>
          </cell>
        </row>
        <row r="96">
          <cell r="D96">
            <v>13824</v>
          </cell>
          <cell r="E96">
            <v>1473792.2779999999</v>
          </cell>
        </row>
        <row r="97">
          <cell r="D97">
            <v>12400</v>
          </cell>
          <cell r="E97">
            <v>1426000</v>
          </cell>
        </row>
        <row r="98">
          <cell r="D98">
            <v>8257</v>
          </cell>
          <cell r="E98">
            <v>1350127.6319999998</v>
          </cell>
        </row>
        <row r="99">
          <cell r="D99">
            <v>8183</v>
          </cell>
          <cell r="E99">
            <v>1227417.2679999999</v>
          </cell>
        </row>
        <row r="100">
          <cell r="D100">
            <v>5000</v>
          </cell>
          <cell r="E100">
            <v>1193150</v>
          </cell>
        </row>
        <row r="101">
          <cell r="D101">
            <v>7068</v>
          </cell>
          <cell r="E101">
            <v>1062561.1436999997</v>
          </cell>
        </row>
        <row r="102">
          <cell r="D102">
            <v>8704</v>
          </cell>
          <cell r="E102">
            <v>987900.52600000007</v>
          </cell>
        </row>
        <row r="103">
          <cell r="D103">
            <v>4130</v>
          </cell>
          <cell r="E103">
            <v>850886.4</v>
          </cell>
        </row>
        <row r="104">
          <cell r="D104">
            <v>4678</v>
          </cell>
          <cell r="E104">
            <v>775029.40020000003</v>
          </cell>
        </row>
        <row r="105">
          <cell r="D105">
            <v>3609</v>
          </cell>
          <cell r="E105">
            <v>667665</v>
          </cell>
        </row>
        <row r="106">
          <cell r="D106">
            <v>4725</v>
          </cell>
          <cell r="E106">
            <v>557550</v>
          </cell>
        </row>
        <row r="107">
          <cell r="D107">
            <v>3800</v>
          </cell>
          <cell r="E107">
            <v>557030.6</v>
          </cell>
        </row>
        <row r="108">
          <cell r="D108">
            <v>4685</v>
          </cell>
          <cell r="E108">
            <v>510665</v>
          </cell>
        </row>
        <row r="109">
          <cell r="D109">
            <v>4444</v>
          </cell>
          <cell r="E109">
            <v>499936.66800000006</v>
          </cell>
        </row>
        <row r="110">
          <cell r="D110">
            <v>2400</v>
          </cell>
          <cell r="E110">
            <v>466351.2</v>
          </cell>
        </row>
        <row r="111">
          <cell r="D111">
            <v>2186</v>
          </cell>
          <cell r="E111">
            <v>454576.51399999997</v>
          </cell>
        </row>
        <row r="112">
          <cell r="D112">
            <v>2259</v>
          </cell>
          <cell r="E112">
            <v>415850.27399999998</v>
          </cell>
        </row>
        <row r="113">
          <cell r="D113">
            <v>1832</v>
          </cell>
          <cell r="E113">
            <v>362226.70400000003</v>
          </cell>
        </row>
        <row r="114">
          <cell r="D114">
            <v>1832</v>
          </cell>
          <cell r="E114">
            <v>355142.80200000003</v>
          </cell>
        </row>
        <row r="115">
          <cell r="D115">
            <v>1821</v>
          </cell>
          <cell r="E115">
            <v>319701.1335</v>
          </cell>
        </row>
        <row r="116">
          <cell r="D116">
            <v>1438</v>
          </cell>
          <cell r="E116">
            <v>259331.1525</v>
          </cell>
        </row>
        <row r="117">
          <cell r="D117">
            <v>1021</v>
          </cell>
          <cell r="E117">
            <v>198923.329</v>
          </cell>
        </row>
        <row r="118">
          <cell r="D118">
            <v>1149</v>
          </cell>
          <cell r="E118">
            <v>149370</v>
          </cell>
        </row>
        <row r="119">
          <cell r="D119">
            <v>900</v>
          </cell>
          <cell r="E119">
            <v>122724</v>
          </cell>
        </row>
        <row r="120">
          <cell r="D120">
            <v>581</v>
          </cell>
          <cell r="E120">
            <v>114876.482</v>
          </cell>
        </row>
        <row r="121">
          <cell r="D121">
            <v>500</v>
          </cell>
          <cell r="E121">
            <v>107383.5</v>
          </cell>
        </row>
        <row r="122">
          <cell r="D122">
            <v>425</v>
          </cell>
          <cell r="E122">
            <v>102866.575</v>
          </cell>
        </row>
        <row r="123">
          <cell r="D123">
            <v>600</v>
          </cell>
          <cell r="E123">
            <v>93065.7</v>
          </cell>
        </row>
        <row r="124">
          <cell r="D124">
            <v>400</v>
          </cell>
          <cell r="E124">
            <v>92724.800000000003</v>
          </cell>
        </row>
        <row r="125">
          <cell r="D125">
            <v>500</v>
          </cell>
          <cell r="E125">
            <v>81816</v>
          </cell>
        </row>
        <row r="126">
          <cell r="D126">
            <v>600</v>
          </cell>
          <cell r="E126">
            <v>77725.2</v>
          </cell>
        </row>
        <row r="127">
          <cell r="D127">
            <v>322</v>
          </cell>
          <cell r="E127">
            <v>66959.578000000009</v>
          </cell>
        </row>
        <row r="128">
          <cell r="D128">
            <v>300</v>
          </cell>
          <cell r="E128">
            <v>55225.8</v>
          </cell>
        </row>
        <row r="129">
          <cell r="D129">
            <v>310</v>
          </cell>
          <cell r="E129">
            <v>52311.104999999996</v>
          </cell>
        </row>
        <row r="130">
          <cell r="D130">
            <v>300</v>
          </cell>
          <cell r="E130">
            <v>52157.7</v>
          </cell>
        </row>
        <row r="131">
          <cell r="D131">
            <v>270</v>
          </cell>
          <cell r="E131">
            <v>50623.65</v>
          </cell>
        </row>
        <row r="132">
          <cell r="D132">
            <v>197</v>
          </cell>
          <cell r="E132">
            <v>50032.188499999997</v>
          </cell>
        </row>
        <row r="133">
          <cell r="D133">
            <v>300</v>
          </cell>
          <cell r="E133">
            <v>48066.9</v>
          </cell>
        </row>
        <row r="134">
          <cell r="D134">
            <v>310</v>
          </cell>
          <cell r="E134">
            <v>46724.525000000001</v>
          </cell>
        </row>
        <row r="135">
          <cell r="D135">
            <v>200</v>
          </cell>
          <cell r="E135">
            <v>45680.6</v>
          </cell>
        </row>
        <row r="136">
          <cell r="D136">
            <v>200</v>
          </cell>
          <cell r="E136">
            <v>40226.199999999997</v>
          </cell>
        </row>
        <row r="137">
          <cell r="D137">
            <v>426</v>
          </cell>
          <cell r="E137">
            <v>38828.816000000006</v>
          </cell>
        </row>
        <row r="138">
          <cell r="D138">
            <v>238</v>
          </cell>
          <cell r="E138">
            <v>38794</v>
          </cell>
        </row>
        <row r="139">
          <cell r="D139">
            <v>212</v>
          </cell>
          <cell r="E139">
            <v>36247.896999999997</v>
          </cell>
        </row>
        <row r="140">
          <cell r="D140">
            <v>250</v>
          </cell>
          <cell r="E140">
            <v>36220.625</v>
          </cell>
        </row>
        <row r="141">
          <cell r="D141">
            <v>130</v>
          </cell>
          <cell r="E141">
            <v>32487.77</v>
          </cell>
        </row>
        <row r="142">
          <cell r="D142">
            <v>149</v>
          </cell>
          <cell r="E142">
            <v>32120</v>
          </cell>
        </row>
        <row r="143">
          <cell r="D143">
            <v>100</v>
          </cell>
          <cell r="E143">
            <v>27272</v>
          </cell>
        </row>
        <row r="144">
          <cell r="D144">
            <v>42</v>
          </cell>
          <cell r="E144">
            <v>5011.2299999999996</v>
          </cell>
        </row>
        <row r="145">
          <cell r="D145">
            <v>24</v>
          </cell>
          <cell r="E145">
            <v>3272.64</v>
          </cell>
        </row>
        <row r="146">
          <cell r="D146">
            <v>1</v>
          </cell>
          <cell r="E146">
            <v>0</v>
          </cell>
        </row>
        <row r="147">
          <cell r="D147">
            <v>339</v>
          </cell>
          <cell r="E147">
            <v>0</v>
          </cell>
        </row>
        <row r="148">
          <cell r="D148">
            <v>6</v>
          </cell>
          <cell r="E148">
            <v>0</v>
          </cell>
        </row>
        <row r="149">
          <cell r="D149">
            <v>5</v>
          </cell>
          <cell r="E149">
            <v>0</v>
          </cell>
        </row>
        <row r="150">
          <cell r="D150">
            <v>100</v>
          </cell>
          <cell r="E150">
            <v>0</v>
          </cell>
        </row>
        <row r="151">
          <cell r="D151">
            <v>-2</v>
          </cell>
          <cell r="E151">
            <v>0</v>
          </cell>
        </row>
        <row r="152">
          <cell r="D152">
            <v>5</v>
          </cell>
          <cell r="E152">
            <v>0</v>
          </cell>
        </row>
        <row r="153">
          <cell r="D153">
            <v>-27</v>
          </cell>
          <cell r="E153">
            <v>0</v>
          </cell>
        </row>
        <row r="154">
          <cell r="D154">
            <v>1009518</v>
          </cell>
          <cell r="E154">
            <v>154584269.12339994</v>
          </cell>
        </row>
        <row r="155">
          <cell r="D155">
            <v>509</v>
          </cell>
          <cell r="E155">
            <v>511878.39799999999</v>
          </cell>
        </row>
        <row r="156">
          <cell r="D156">
            <v>532</v>
          </cell>
          <cell r="E156">
            <v>277478.96399999998</v>
          </cell>
        </row>
        <row r="157">
          <cell r="D157">
            <v>1041</v>
          </cell>
          <cell r="E157">
            <v>789357.36199999996</v>
          </cell>
        </row>
        <row r="158">
          <cell r="D158">
            <v>8205</v>
          </cell>
          <cell r="E158">
            <v>5320596.75</v>
          </cell>
        </row>
        <row r="159">
          <cell r="D159">
            <v>125</v>
          </cell>
          <cell r="E159">
            <v>149723.28</v>
          </cell>
        </row>
        <row r="160">
          <cell r="D160">
            <v>8330</v>
          </cell>
          <cell r="E160">
            <v>5470320.0300000003</v>
          </cell>
        </row>
        <row r="161">
          <cell r="D161">
            <v>38400</v>
          </cell>
          <cell r="E161">
            <v>55249413.119999997</v>
          </cell>
        </row>
        <row r="162">
          <cell r="D162">
            <v>19200</v>
          </cell>
          <cell r="E162">
            <v>21206707.200000003</v>
          </cell>
        </row>
        <row r="163">
          <cell r="D163">
            <v>5986</v>
          </cell>
          <cell r="E163">
            <v>16120956.460000001</v>
          </cell>
        </row>
        <row r="164">
          <cell r="D164">
            <v>12375</v>
          </cell>
          <cell r="E164">
            <v>14174622</v>
          </cell>
        </row>
        <row r="165">
          <cell r="D165">
            <v>10000</v>
          </cell>
          <cell r="E165">
            <v>10908800</v>
          </cell>
        </row>
        <row r="166">
          <cell r="D166">
            <v>10000</v>
          </cell>
          <cell r="E166">
            <v>10679306.872500001</v>
          </cell>
        </row>
        <row r="167">
          <cell r="D167">
            <v>10027</v>
          </cell>
          <cell r="E167">
            <v>7747604.5199999996</v>
          </cell>
        </row>
        <row r="168">
          <cell r="D168">
            <v>6000</v>
          </cell>
          <cell r="E168">
            <v>6805045.8000000007</v>
          </cell>
        </row>
        <row r="169">
          <cell r="D169">
            <v>600</v>
          </cell>
          <cell r="E169">
            <v>1311428.3999999999</v>
          </cell>
        </row>
        <row r="170">
          <cell r="D170">
            <v>1000</v>
          </cell>
          <cell r="E170">
            <v>1278375</v>
          </cell>
        </row>
        <row r="171">
          <cell r="D171">
            <v>170</v>
          </cell>
          <cell r="E171">
            <v>237812.3</v>
          </cell>
        </row>
        <row r="172">
          <cell r="D172">
            <v>10</v>
          </cell>
          <cell r="E172">
            <v>0</v>
          </cell>
        </row>
        <row r="173">
          <cell r="D173">
            <v>3</v>
          </cell>
          <cell r="E173">
            <v>0</v>
          </cell>
        </row>
        <row r="174">
          <cell r="D174">
            <v>3</v>
          </cell>
          <cell r="E174">
            <v>0</v>
          </cell>
        </row>
        <row r="175">
          <cell r="D175">
            <v>40</v>
          </cell>
          <cell r="E175">
            <v>0</v>
          </cell>
        </row>
        <row r="176">
          <cell r="D176">
            <v>113814</v>
          </cell>
          <cell r="E176">
            <v>145720071.67250004</v>
          </cell>
        </row>
        <row r="177">
          <cell r="D177">
            <v>3704</v>
          </cell>
          <cell r="E177">
            <v>9552277.0840000007</v>
          </cell>
        </row>
        <row r="178">
          <cell r="D178">
            <v>1</v>
          </cell>
          <cell r="E178">
            <v>0</v>
          </cell>
        </row>
        <row r="179">
          <cell r="D179">
            <v>20</v>
          </cell>
          <cell r="E179">
            <v>0</v>
          </cell>
        </row>
        <row r="180">
          <cell r="D180">
            <v>3725</v>
          </cell>
          <cell r="E180">
            <v>9552277.0840000007</v>
          </cell>
        </row>
        <row r="181">
          <cell r="D181">
            <v>10737</v>
          </cell>
          <cell r="E181">
            <v>3186264.3530000001</v>
          </cell>
        </row>
        <row r="182">
          <cell r="D182">
            <v>183</v>
          </cell>
          <cell r="E182">
            <v>601388.50799999991</v>
          </cell>
        </row>
        <row r="183">
          <cell r="D183">
            <v>20</v>
          </cell>
          <cell r="E183">
            <v>38105.802000000003</v>
          </cell>
        </row>
        <row r="184">
          <cell r="D184">
            <v>3</v>
          </cell>
          <cell r="E184">
            <v>5318.04</v>
          </cell>
        </row>
        <row r="185">
          <cell r="D185">
            <v>10943</v>
          </cell>
          <cell r="E185">
            <v>3831076.7030000002</v>
          </cell>
        </row>
        <row r="186">
          <cell r="D186">
            <v>41908</v>
          </cell>
          <cell r="E186">
            <v>64273251.899999999</v>
          </cell>
        </row>
        <row r="187">
          <cell r="D187">
            <v>20322</v>
          </cell>
          <cell r="E187">
            <v>31625505.038200002</v>
          </cell>
        </row>
        <row r="188">
          <cell r="D188">
            <v>19909</v>
          </cell>
          <cell r="E188">
            <v>30688254.967999995</v>
          </cell>
        </row>
        <row r="189">
          <cell r="D189">
            <v>27550</v>
          </cell>
          <cell r="E189">
            <v>27987671.824000005</v>
          </cell>
        </row>
        <row r="190">
          <cell r="D190">
            <v>32238</v>
          </cell>
          <cell r="E190">
            <v>25239049.667999998</v>
          </cell>
        </row>
        <row r="191">
          <cell r="D191">
            <v>18105</v>
          </cell>
          <cell r="E191">
            <v>24531718.330600001</v>
          </cell>
        </row>
        <row r="192">
          <cell r="D192">
            <v>46735</v>
          </cell>
          <cell r="E192">
            <v>23896919.550000001</v>
          </cell>
        </row>
        <row r="193">
          <cell r="D193">
            <v>30340</v>
          </cell>
          <cell r="E193">
            <v>22639565.810999997</v>
          </cell>
        </row>
        <row r="194">
          <cell r="D194">
            <v>15503</v>
          </cell>
          <cell r="E194">
            <v>21284717.097200003</v>
          </cell>
        </row>
        <row r="195">
          <cell r="D195">
            <v>16366</v>
          </cell>
          <cell r="E195">
            <v>17222532.980000004</v>
          </cell>
        </row>
        <row r="196">
          <cell r="D196">
            <v>13494</v>
          </cell>
          <cell r="E196">
            <v>15626724.412599999</v>
          </cell>
        </row>
        <row r="197">
          <cell r="D197">
            <v>3991</v>
          </cell>
          <cell r="E197">
            <v>14956317.561600015</v>
          </cell>
        </row>
        <row r="198">
          <cell r="D198">
            <v>13070</v>
          </cell>
          <cell r="E198">
            <v>14422635.613400051</v>
          </cell>
        </row>
        <row r="199">
          <cell r="D199">
            <v>11873</v>
          </cell>
          <cell r="E199">
            <v>13822231.965500003</v>
          </cell>
        </row>
        <row r="200">
          <cell r="D200">
            <v>10344</v>
          </cell>
          <cell r="E200">
            <v>12870884.040000001</v>
          </cell>
        </row>
        <row r="201">
          <cell r="D201">
            <v>13374</v>
          </cell>
          <cell r="E201">
            <v>12001671.878699999</v>
          </cell>
        </row>
        <row r="202">
          <cell r="D202">
            <v>9262</v>
          </cell>
          <cell r="E202">
            <v>11815049.92</v>
          </cell>
        </row>
        <row r="203">
          <cell r="D203">
            <v>9345</v>
          </cell>
          <cell r="E203">
            <v>10569638.590000002</v>
          </cell>
        </row>
        <row r="204">
          <cell r="D204">
            <v>3731</v>
          </cell>
          <cell r="E204">
            <v>9198111.1586000025</v>
          </cell>
        </row>
        <row r="205">
          <cell r="D205">
            <v>6631</v>
          </cell>
          <cell r="E205">
            <v>7874790</v>
          </cell>
        </row>
        <row r="206">
          <cell r="D206">
            <v>4779</v>
          </cell>
          <cell r="E206">
            <v>7349397.2389999982</v>
          </cell>
        </row>
        <row r="207">
          <cell r="D207">
            <v>5707</v>
          </cell>
          <cell r="E207">
            <v>7020572.8550000004</v>
          </cell>
        </row>
        <row r="208">
          <cell r="D208">
            <v>2700</v>
          </cell>
          <cell r="E208">
            <v>7019131</v>
          </cell>
        </row>
        <row r="209">
          <cell r="D209">
            <v>5531</v>
          </cell>
          <cell r="E209">
            <v>6227865.6189999999</v>
          </cell>
        </row>
        <row r="210">
          <cell r="D210">
            <v>3996</v>
          </cell>
          <cell r="E210">
            <v>5218727.6483999994</v>
          </cell>
        </row>
        <row r="211">
          <cell r="D211">
            <v>4288</v>
          </cell>
          <cell r="E211">
            <v>5038752.9023999991</v>
          </cell>
        </row>
        <row r="212">
          <cell r="D212">
            <v>2499</v>
          </cell>
          <cell r="E212">
            <v>4985623.8459000001</v>
          </cell>
        </row>
        <row r="213">
          <cell r="D213">
            <v>4000</v>
          </cell>
          <cell r="E213">
            <v>4977140</v>
          </cell>
        </row>
        <row r="214">
          <cell r="D214">
            <v>4189</v>
          </cell>
          <cell r="E214">
            <v>4876722.7915000003</v>
          </cell>
        </row>
        <row r="215">
          <cell r="D215">
            <v>1475</v>
          </cell>
          <cell r="E215">
            <v>4716061.9007999999</v>
          </cell>
        </row>
        <row r="216">
          <cell r="D216">
            <v>4576</v>
          </cell>
          <cell r="E216">
            <v>4682995.1168</v>
          </cell>
        </row>
        <row r="217">
          <cell r="D217">
            <v>3524</v>
          </cell>
          <cell r="E217">
            <v>4319884.8</v>
          </cell>
        </row>
        <row r="218">
          <cell r="D218">
            <v>3780</v>
          </cell>
          <cell r="E218">
            <v>4202492.4759999989</v>
          </cell>
        </row>
        <row r="219">
          <cell r="D219">
            <v>6963</v>
          </cell>
          <cell r="E219">
            <v>4134090.8909999998</v>
          </cell>
        </row>
        <row r="220">
          <cell r="D220">
            <v>2245</v>
          </cell>
          <cell r="E220">
            <v>4017932.6250000005</v>
          </cell>
        </row>
        <row r="221">
          <cell r="D221">
            <v>3338</v>
          </cell>
          <cell r="E221">
            <v>3982734.7</v>
          </cell>
        </row>
        <row r="222">
          <cell r="D222">
            <v>2406</v>
          </cell>
          <cell r="E222">
            <v>3706510.2480000001</v>
          </cell>
        </row>
        <row r="223">
          <cell r="D223">
            <v>3594</v>
          </cell>
          <cell r="E223">
            <v>3678034.1891999994</v>
          </cell>
        </row>
        <row r="224">
          <cell r="D224">
            <v>5058</v>
          </cell>
          <cell r="E224">
            <v>3282408.83</v>
          </cell>
        </row>
        <row r="225">
          <cell r="D225">
            <v>2348</v>
          </cell>
          <cell r="E225">
            <v>3066459.5891999998</v>
          </cell>
        </row>
        <row r="226">
          <cell r="D226">
            <v>3434</v>
          </cell>
          <cell r="E226">
            <v>3002718.7889999999</v>
          </cell>
        </row>
        <row r="227">
          <cell r="D227">
            <v>5157</v>
          </cell>
          <cell r="E227">
            <v>2992341.4520999999</v>
          </cell>
        </row>
        <row r="228">
          <cell r="D228">
            <v>3177</v>
          </cell>
          <cell r="E228">
            <v>2981607.1928999992</v>
          </cell>
        </row>
        <row r="229">
          <cell r="D229">
            <v>1300</v>
          </cell>
          <cell r="E229">
            <v>2969239</v>
          </cell>
        </row>
        <row r="230">
          <cell r="D230">
            <v>2993</v>
          </cell>
          <cell r="E230">
            <v>2507931.0745999999</v>
          </cell>
        </row>
        <row r="231">
          <cell r="D231">
            <v>1977</v>
          </cell>
          <cell r="E231">
            <v>2283374.1083999998</v>
          </cell>
        </row>
        <row r="232">
          <cell r="D232">
            <v>1315</v>
          </cell>
          <cell r="E232">
            <v>2141252.7599999998</v>
          </cell>
        </row>
        <row r="233">
          <cell r="D233">
            <v>1947</v>
          </cell>
          <cell r="E233">
            <v>1974603.5925</v>
          </cell>
        </row>
        <row r="234">
          <cell r="D234">
            <v>2025</v>
          </cell>
          <cell r="E234">
            <v>1900457.8424999998</v>
          </cell>
        </row>
        <row r="235">
          <cell r="D235">
            <v>1500</v>
          </cell>
          <cell r="E235">
            <v>1866427.5</v>
          </cell>
        </row>
        <row r="236">
          <cell r="D236">
            <v>2043</v>
          </cell>
          <cell r="E236">
            <v>1763027.4584999999</v>
          </cell>
        </row>
        <row r="237">
          <cell r="D237">
            <v>1234</v>
          </cell>
          <cell r="E237">
            <v>1472347.1</v>
          </cell>
        </row>
        <row r="238">
          <cell r="D238">
            <v>1034</v>
          </cell>
          <cell r="E238">
            <v>1396286.3525</v>
          </cell>
        </row>
        <row r="239">
          <cell r="D239">
            <v>2240</v>
          </cell>
          <cell r="E239">
            <v>1359236.48</v>
          </cell>
        </row>
        <row r="240">
          <cell r="D240">
            <v>1001</v>
          </cell>
          <cell r="E240">
            <v>1355077.5</v>
          </cell>
        </row>
        <row r="241">
          <cell r="D241">
            <v>752</v>
          </cell>
          <cell r="E241">
            <v>1342293.75</v>
          </cell>
        </row>
        <row r="242">
          <cell r="D242">
            <v>960</v>
          </cell>
          <cell r="E242">
            <v>1227240</v>
          </cell>
        </row>
        <row r="243">
          <cell r="D243">
            <v>2273</v>
          </cell>
          <cell r="E243">
            <v>999576.75300000014</v>
          </cell>
        </row>
        <row r="244">
          <cell r="D244">
            <v>547</v>
          </cell>
          <cell r="E244">
            <v>978979.57499999995</v>
          </cell>
        </row>
        <row r="245">
          <cell r="D245">
            <v>546</v>
          </cell>
          <cell r="E245">
            <v>845371.89</v>
          </cell>
        </row>
        <row r="246">
          <cell r="D246">
            <v>638</v>
          </cell>
          <cell r="E246">
            <v>833220.2801999998</v>
          </cell>
        </row>
        <row r="247">
          <cell r="D247">
            <v>1941</v>
          </cell>
          <cell r="E247">
            <v>786142.48679999867</v>
          </cell>
        </row>
        <row r="248">
          <cell r="D248">
            <v>581</v>
          </cell>
          <cell r="E248">
            <v>679355.74699999997</v>
          </cell>
        </row>
        <row r="249">
          <cell r="D249">
            <v>150</v>
          </cell>
          <cell r="E249">
            <v>664755</v>
          </cell>
        </row>
        <row r="250">
          <cell r="D250">
            <v>393</v>
          </cell>
          <cell r="E250">
            <v>622701.86880000005</v>
          </cell>
        </row>
        <row r="251">
          <cell r="D251">
            <v>440</v>
          </cell>
          <cell r="E251">
            <v>572984.72</v>
          </cell>
        </row>
        <row r="252">
          <cell r="D252">
            <v>550</v>
          </cell>
          <cell r="E252">
            <v>559485.07999999996</v>
          </cell>
        </row>
        <row r="253">
          <cell r="D253">
            <v>447</v>
          </cell>
          <cell r="E253">
            <v>545223.86939999997</v>
          </cell>
        </row>
        <row r="254">
          <cell r="D254">
            <v>337</v>
          </cell>
          <cell r="E254">
            <v>533747.81180000002</v>
          </cell>
        </row>
        <row r="255">
          <cell r="D255">
            <v>467</v>
          </cell>
          <cell r="E255">
            <v>526734.81700000004</v>
          </cell>
        </row>
        <row r="256">
          <cell r="D256">
            <v>336</v>
          </cell>
          <cell r="E256">
            <v>517731.64799999993</v>
          </cell>
        </row>
        <row r="257">
          <cell r="D257">
            <v>629</v>
          </cell>
          <cell r="E257">
            <v>492107.8995</v>
          </cell>
        </row>
        <row r="258">
          <cell r="D258">
            <v>100</v>
          </cell>
          <cell r="E258">
            <v>443170</v>
          </cell>
        </row>
        <row r="259">
          <cell r="D259">
            <v>336</v>
          </cell>
          <cell r="E259">
            <v>392880.43200000003</v>
          </cell>
        </row>
        <row r="260">
          <cell r="D260">
            <v>619</v>
          </cell>
          <cell r="E260">
            <v>360944.77499999991</v>
          </cell>
        </row>
        <row r="261">
          <cell r="D261">
            <v>209</v>
          </cell>
          <cell r="E261">
            <v>322041.41200000024</v>
          </cell>
        </row>
        <row r="262">
          <cell r="D262">
            <v>256</v>
          </cell>
          <cell r="E262">
            <v>312253.49119999999</v>
          </cell>
        </row>
        <row r="263">
          <cell r="D263">
            <v>210</v>
          </cell>
          <cell r="E263">
            <v>257487.19200000001</v>
          </cell>
        </row>
        <row r="264">
          <cell r="D264">
            <v>210</v>
          </cell>
          <cell r="E264">
            <v>256145.44199999998</v>
          </cell>
        </row>
        <row r="265">
          <cell r="D265">
            <v>3908</v>
          </cell>
          <cell r="E265">
            <v>206515.81550000032</v>
          </cell>
        </row>
        <row r="266">
          <cell r="D266">
            <v>115</v>
          </cell>
          <cell r="E266">
            <v>141193.54699999999</v>
          </cell>
        </row>
        <row r="267">
          <cell r="D267">
            <v>102</v>
          </cell>
          <cell r="E267">
            <v>124413.50039999999</v>
          </cell>
        </row>
        <row r="268">
          <cell r="D268">
            <v>87</v>
          </cell>
          <cell r="E268">
            <v>123141.2616</v>
          </cell>
        </row>
        <row r="269">
          <cell r="D269">
            <v>70</v>
          </cell>
          <cell r="E269">
            <v>91156.66</v>
          </cell>
        </row>
        <row r="270">
          <cell r="D270">
            <v>80</v>
          </cell>
          <cell r="E270">
            <v>88552.183999999994</v>
          </cell>
        </row>
        <row r="271">
          <cell r="D271">
            <v>50</v>
          </cell>
          <cell r="E271">
            <v>79191.070000000007</v>
          </cell>
        </row>
        <row r="272">
          <cell r="D272">
            <v>54</v>
          </cell>
          <cell r="E272">
            <v>76432.507199999993</v>
          </cell>
        </row>
        <row r="273">
          <cell r="D273">
            <v>48</v>
          </cell>
          <cell r="E273">
            <v>76023.427200000006</v>
          </cell>
        </row>
        <row r="274">
          <cell r="D274">
            <v>62</v>
          </cell>
          <cell r="E274">
            <v>72939.645799999998</v>
          </cell>
        </row>
        <row r="275">
          <cell r="D275">
            <v>50</v>
          </cell>
          <cell r="E275">
            <v>70770.84</v>
          </cell>
        </row>
        <row r="276">
          <cell r="D276">
            <v>43</v>
          </cell>
          <cell r="E276">
            <v>66257.323999999993</v>
          </cell>
        </row>
        <row r="277">
          <cell r="D277">
            <v>1115</v>
          </cell>
          <cell r="E277">
            <v>58923.668499999971</v>
          </cell>
        </row>
        <row r="278">
          <cell r="D278">
            <v>35</v>
          </cell>
          <cell r="E278">
            <v>55554.427600000003</v>
          </cell>
        </row>
        <row r="279">
          <cell r="D279">
            <v>35</v>
          </cell>
          <cell r="E279">
            <v>53862.2</v>
          </cell>
        </row>
        <row r="280">
          <cell r="D280">
            <v>90</v>
          </cell>
          <cell r="E280">
            <v>52157.7</v>
          </cell>
        </row>
        <row r="281">
          <cell r="D281">
            <v>30</v>
          </cell>
          <cell r="E281">
            <v>42462.504000000001</v>
          </cell>
        </row>
        <row r="282">
          <cell r="D282">
            <v>26</v>
          </cell>
          <cell r="E282">
            <v>40062.56799999997</v>
          </cell>
        </row>
        <row r="283">
          <cell r="D283">
            <v>24</v>
          </cell>
          <cell r="E283">
            <v>38011.713600000003</v>
          </cell>
        </row>
        <row r="284">
          <cell r="D284">
            <v>982</v>
          </cell>
          <cell r="E284">
            <v>24765.772400000023</v>
          </cell>
        </row>
        <row r="285">
          <cell r="D285">
            <v>1908</v>
          </cell>
          <cell r="E285">
            <v>24079.548200000161</v>
          </cell>
        </row>
        <row r="286">
          <cell r="D286">
            <v>29</v>
          </cell>
          <cell r="E286">
            <v>22158.5</v>
          </cell>
        </row>
        <row r="287">
          <cell r="D287">
            <v>20</v>
          </cell>
          <cell r="E287">
            <v>20842.626</v>
          </cell>
        </row>
        <row r="288">
          <cell r="D288">
            <v>13</v>
          </cell>
          <cell r="E288">
            <v>20589.678200000002</v>
          </cell>
        </row>
        <row r="289">
          <cell r="D289">
            <v>13</v>
          </cell>
          <cell r="E289">
            <v>15200.731</v>
          </cell>
        </row>
        <row r="290">
          <cell r="D290">
            <v>259</v>
          </cell>
          <cell r="E290">
            <v>13428.652799999998</v>
          </cell>
        </row>
        <row r="291">
          <cell r="D291">
            <v>5</v>
          </cell>
          <cell r="E291">
            <v>5541.3294999999998</v>
          </cell>
        </row>
        <row r="292">
          <cell r="D292">
            <v>5</v>
          </cell>
          <cell r="E292">
            <v>5040.2065000000002</v>
          </cell>
        </row>
        <row r="293">
          <cell r="D293">
            <v>71</v>
          </cell>
          <cell r="E293">
            <v>4090.4591000000046</v>
          </cell>
        </row>
        <row r="294">
          <cell r="D294">
            <v>21</v>
          </cell>
          <cell r="E294">
            <v>1109.6295</v>
          </cell>
        </row>
        <row r="295">
          <cell r="D295">
            <v>2</v>
          </cell>
          <cell r="E295">
            <v>0</v>
          </cell>
        </row>
        <row r="296">
          <cell r="D296">
            <v>2</v>
          </cell>
          <cell r="E296">
            <v>0</v>
          </cell>
        </row>
        <row r="297">
          <cell r="D297">
            <v>4</v>
          </cell>
          <cell r="E297">
            <v>0</v>
          </cell>
        </row>
        <row r="298">
          <cell r="D298">
            <v>2</v>
          </cell>
          <cell r="E298">
            <v>0</v>
          </cell>
        </row>
        <row r="299">
          <cell r="D299">
            <v>290</v>
          </cell>
          <cell r="E299">
            <v>0</v>
          </cell>
        </row>
        <row r="300">
          <cell r="D300">
            <v>33</v>
          </cell>
          <cell r="E300">
            <v>0</v>
          </cell>
        </row>
        <row r="301">
          <cell r="D301">
            <v>6</v>
          </cell>
          <cell r="E301">
            <v>0</v>
          </cell>
        </row>
        <row r="302">
          <cell r="D302">
            <v>16</v>
          </cell>
          <cell r="E302">
            <v>0</v>
          </cell>
        </row>
        <row r="303">
          <cell r="D303">
            <v>50</v>
          </cell>
          <cell r="E303">
            <v>0</v>
          </cell>
        </row>
        <row r="304">
          <cell r="D304">
            <v>60</v>
          </cell>
          <cell r="E304">
            <v>0</v>
          </cell>
        </row>
        <row r="305">
          <cell r="D305">
            <v>128</v>
          </cell>
          <cell r="E305">
            <v>0</v>
          </cell>
        </row>
        <row r="306">
          <cell r="D306">
            <v>230</v>
          </cell>
          <cell r="E306">
            <v>0</v>
          </cell>
        </row>
        <row r="307">
          <cell r="D307">
            <v>50</v>
          </cell>
          <cell r="E307">
            <v>0</v>
          </cell>
        </row>
        <row r="308">
          <cell r="D308">
            <v>1</v>
          </cell>
          <cell r="E308">
            <v>-6.8199999999999997E-2</v>
          </cell>
        </row>
        <row r="309">
          <cell r="D309">
            <v>0</v>
          </cell>
          <cell r="E309">
            <v>-814.55399999999997</v>
          </cell>
        </row>
        <row r="310">
          <cell r="D310">
            <v>-1</v>
          </cell>
          <cell r="E310">
            <v>-4347.4976999999999</v>
          </cell>
        </row>
        <row r="311">
          <cell r="D311">
            <v>0</v>
          </cell>
          <cell r="E311">
            <v>-69140.483999999997</v>
          </cell>
        </row>
        <row r="312">
          <cell r="D312">
            <v>497614</v>
          </cell>
          <cell r="E312">
            <v>557729452.81200039</v>
          </cell>
        </row>
        <row r="313">
          <cell r="D313">
            <v>100600</v>
          </cell>
          <cell r="E313">
            <v>82156700.199999988</v>
          </cell>
        </row>
        <row r="314">
          <cell r="D314">
            <v>36864</v>
          </cell>
          <cell r="E314">
            <v>42425981.3376</v>
          </cell>
        </row>
        <row r="315">
          <cell r="D315">
            <v>7792</v>
          </cell>
          <cell r="E315">
            <v>32717747.222300187</v>
          </cell>
        </row>
        <row r="316">
          <cell r="D316">
            <v>20024</v>
          </cell>
          <cell r="E316">
            <v>23011058.173599999</v>
          </cell>
        </row>
        <row r="317">
          <cell r="D317">
            <v>15556</v>
          </cell>
          <cell r="E317">
            <v>17086396.1688</v>
          </cell>
        </row>
        <row r="318">
          <cell r="D318">
            <v>16416</v>
          </cell>
          <cell r="E318">
            <v>16676718.912</v>
          </cell>
        </row>
        <row r="319">
          <cell r="D319">
            <v>3762</v>
          </cell>
          <cell r="E319">
            <v>13611070.356199907</v>
          </cell>
        </row>
        <row r="320">
          <cell r="D320">
            <v>2585</v>
          </cell>
          <cell r="E320">
            <v>12045526.485600093</v>
          </cell>
        </row>
        <row r="321">
          <cell r="D321">
            <v>12157</v>
          </cell>
          <cell r="E321">
            <v>11582756.572799999</v>
          </cell>
        </row>
        <row r="322">
          <cell r="D322">
            <v>9430</v>
          </cell>
          <cell r="E322">
            <v>10753128.015000001</v>
          </cell>
        </row>
        <row r="323">
          <cell r="D323">
            <v>2675</v>
          </cell>
          <cell r="E323">
            <v>10134939.955000073</v>
          </cell>
        </row>
        <row r="324">
          <cell r="D324">
            <v>10000</v>
          </cell>
          <cell r="E324">
            <v>9204300</v>
          </cell>
        </row>
        <row r="325">
          <cell r="D325">
            <v>6480</v>
          </cell>
          <cell r="E325">
            <v>6649186.3200000003</v>
          </cell>
        </row>
        <row r="326">
          <cell r="D326">
            <v>1773</v>
          </cell>
          <cell r="E326">
            <v>5686875.8129000077</v>
          </cell>
        </row>
        <row r="327">
          <cell r="D327">
            <v>3456</v>
          </cell>
          <cell r="E327">
            <v>4056371.8272000002</v>
          </cell>
        </row>
        <row r="328">
          <cell r="D328">
            <v>2426</v>
          </cell>
          <cell r="E328">
            <v>3619856.36</v>
          </cell>
        </row>
        <row r="329">
          <cell r="D329">
            <v>3000</v>
          </cell>
          <cell r="E329">
            <v>3170370</v>
          </cell>
        </row>
        <row r="330">
          <cell r="D330">
            <v>13924</v>
          </cell>
          <cell r="E330">
            <v>3028366.591799974</v>
          </cell>
        </row>
        <row r="331">
          <cell r="D331">
            <v>2160</v>
          </cell>
          <cell r="E331">
            <v>2631693.4560000002</v>
          </cell>
        </row>
        <row r="332">
          <cell r="D332">
            <v>564</v>
          </cell>
          <cell r="E332">
            <v>2402528.4447999988</v>
          </cell>
        </row>
        <row r="333">
          <cell r="D333">
            <v>1507</v>
          </cell>
          <cell r="E333">
            <v>1708173.1975</v>
          </cell>
        </row>
        <row r="334">
          <cell r="D334">
            <v>1199</v>
          </cell>
          <cell r="E334">
            <v>1370093.4632000001</v>
          </cell>
        </row>
        <row r="335">
          <cell r="D335">
            <v>503</v>
          </cell>
          <cell r="E335">
            <v>1124970</v>
          </cell>
        </row>
        <row r="336">
          <cell r="D336">
            <v>277</v>
          </cell>
          <cell r="E336">
            <v>169878.31070000032</v>
          </cell>
        </row>
        <row r="337">
          <cell r="D337">
            <v>104</v>
          </cell>
          <cell r="E337">
            <v>39459.856799999987</v>
          </cell>
        </row>
        <row r="338">
          <cell r="D338">
            <v>487</v>
          </cell>
          <cell r="E338">
            <v>11451.985199999999</v>
          </cell>
        </row>
        <row r="339">
          <cell r="D339">
            <v>183</v>
          </cell>
          <cell r="E339">
            <v>8796.2426999999989</v>
          </cell>
        </row>
        <row r="340">
          <cell r="D340">
            <v>14</v>
          </cell>
          <cell r="E340">
            <v>0</v>
          </cell>
        </row>
        <row r="341">
          <cell r="D341">
            <v>78</v>
          </cell>
          <cell r="E341">
            <v>0</v>
          </cell>
        </row>
        <row r="342">
          <cell r="D342">
            <v>33</v>
          </cell>
          <cell r="E342">
            <v>0</v>
          </cell>
        </row>
        <row r="343">
          <cell r="D343">
            <v>2</v>
          </cell>
          <cell r="E343">
            <v>0</v>
          </cell>
        </row>
        <row r="344">
          <cell r="D344">
            <v>2</v>
          </cell>
          <cell r="E344">
            <v>0</v>
          </cell>
        </row>
        <row r="345">
          <cell r="D345">
            <v>2</v>
          </cell>
          <cell r="E345">
            <v>0</v>
          </cell>
        </row>
        <row r="346">
          <cell r="D346">
            <v>20</v>
          </cell>
          <cell r="E346">
            <v>0</v>
          </cell>
        </row>
        <row r="347">
          <cell r="D347">
            <v>7</v>
          </cell>
          <cell r="E347">
            <v>0</v>
          </cell>
        </row>
        <row r="348">
          <cell r="D348">
            <v>30</v>
          </cell>
          <cell r="E348">
            <v>0</v>
          </cell>
        </row>
        <row r="349">
          <cell r="D349">
            <v>7</v>
          </cell>
          <cell r="E349">
            <v>0</v>
          </cell>
        </row>
        <row r="350">
          <cell r="D350">
            <v>276099</v>
          </cell>
          <cell r="E350">
            <v>317084395.26770025</v>
          </cell>
        </row>
        <row r="351">
          <cell r="D351">
            <v>279306</v>
          </cell>
          <cell r="E351">
            <v>61392294.84899997</v>
          </cell>
        </row>
        <row r="352">
          <cell r="D352">
            <v>196380</v>
          </cell>
          <cell r="E352">
            <v>48201350.961999983</v>
          </cell>
        </row>
        <row r="353">
          <cell r="D353">
            <v>110378</v>
          </cell>
          <cell r="E353">
            <v>45581259.954200007</v>
          </cell>
        </row>
        <row r="354">
          <cell r="D354">
            <v>68485</v>
          </cell>
          <cell r="E354">
            <v>25922156</v>
          </cell>
        </row>
        <row r="355">
          <cell r="D355">
            <v>51120</v>
          </cell>
          <cell r="E355">
            <v>23899656.710000001</v>
          </cell>
        </row>
        <row r="356">
          <cell r="D356">
            <v>48960</v>
          </cell>
          <cell r="E356">
            <v>21831126.912</v>
          </cell>
        </row>
        <row r="357">
          <cell r="D357">
            <v>120911</v>
          </cell>
          <cell r="E357">
            <v>21787847.145500001</v>
          </cell>
        </row>
        <row r="358">
          <cell r="D358">
            <v>101125</v>
          </cell>
          <cell r="E358">
            <v>18399586.603999995</v>
          </cell>
        </row>
        <row r="359">
          <cell r="D359">
            <v>89246</v>
          </cell>
          <cell r="E359">
            <v>15709006.764799999</v>
          </cell>
        </row>
        <row r="360">
          <cell r="D360">
            <v>35200</v>
          </cell>
          <cell r="E360">
            <v>14559312.082999995</v>
          </cell>
        </row>
        <row r="361">
          <cell r="D361">
            <v>103632</v>
          </cell>
          <cell r="E361">
            <v>9220646.8368000016</v>
          </cell>
        </row>
        <row r="362">
          <cell r="D362">
            <v>51300</v>
          </cell>
          <cell r="E362">
            <v>5687293.04</v>
          </cell>
        </row>
        <row r="363">
          <cell r="D363">
            <v>11343</v>
          </cell>
          <cell r="E363">
            <v>5179421.3613999998</v>
          </cell>
        </row>
        <row r="364">
          <cell r="D364">
            <v>21000</v>
          </cell>
          <cell r="E364">
            <v>4782145.2</v>
          </cell>
        </row>
        <row r="365">
          <cell r="D365">
            <v>43616</v>
          </cell>
          <cell r="E365">
            <v>3880729.2384000001</v>
          </cell>
        </row>
        <row r="366">
          <cell r="D366">
            <v>40487</v>
          </cell>
          <cell r="E366">
            <v>3381494.4834999996</v>
          </cell>
        </row>
        <row r="367">
          <cell r="D367">
            <v>6732</v>
          </cell>
          <cell r="E367">
            <v>3263402.9736000001</v>
          </cell>
        </row>
        <row r="368">
          <cell r="D368">
            <v>15260</v>
          </cell>
          <cell r="E368">
            <v>2887184.37</v>
          </cell>
        </row>
        <row r="369">
          <cell r="D369">
            <v>40600</v>
          </cell>
          <cell r="E369">
            <v>2780380.4</v>
          </cell>
        </row>
        <row r="370">
          <cell r="D370">
            <v>11962</v>
          </cell>
          <cell r="E370">
            <v>2233024.5420000004</v>
          </cell>
        </row>
        <row r="371">
          <cell r="D371">
            <v>4420</v>
          </cell>
          <cell r="E371">
            <v>1935746.9680000001</v>
          </cell>
        </row>
        <row r="372">
          <cell r="D372">
            <v>9937</v>
          </cell>
          <cell r="E372">
            <v>1829262.5820000002</v>
          </cell>
        </row>
        <row r="373">
          <cell r="D373">
            <v>4576</v>
          </cell>
          <cell r="E373">
            <v>1325964.6399999999</v>
          </cell>
        </row>
        <row r="374">
          <cell r="D374">
            <v>2606</v>
          </cell>
          <cell r="E374">
            <v>1124007.9812</v>
          </cell>
        </row>
        <row r="375">
          <cell r="D375">
            <v>1836</v>
          </cell>
          <cell r="E375">
            <v>846832.41720000003</v>
          </cell>
        </row>
        <row r="376">
          <cell r="D376">
            <v>2920</v>
          </cell>
          <cell r="E376">
            <v>623247.01599999995</v>
          </cell>
        </row>
        <row r="377">
          <cell r="D377">
            <v>3005</v>
          </cell>
          <cell r="E377">
            <v>582939</v>
          </cell>
        </row>
        <row r="378">
          <cell r="D378">
            <v>945</v>
          </cell>
          <cell r="E378">
            <v>430892.93449999997</v>
          </cell>
        </row>
        <row r="379">
          <cell r="D379">
            <v>1774</v>
          </cell>
          <cell r="E379">
            <v>398759.85599999997</v>
          </cell>
        </row>
        <row r="380">
          <cell r="D380">
            <v>2056</v>
          </cell>
          <cell r="E380">
            <v>132468.2856</v>
          </cell>
        </row>
        <row r="381">
          <cell r="D381">
            <v>241</v>
          </cell>
          <cell r="E381">
            <v>125124.9587</v>
          </cell>
        </row>
        <row r="382">
          <cell r="D382">
            <v>500</v>
          </cell>
          <cell r="E382">
            <v>124428.5</v>
          </cell>
        </row>
        <row r="383">
          <cell r="D383">
            <v>224</v>
          </cell>
          <cell r="E383">
            <v>116285.61899999999</v>
          </cell>
        </row>
        <row r="384">
          <cell r="D384">
            <v>364</v>
          </cell>
          <cell r="E384">
            <v>91824.823999999993</v>
          </cell>
        </row>
        <row r="385">
          <cell r="D385">
            <v>372</v>
          </cell>
          <cell r="E385">
            <v>86326.107000000004</v>
          </cell>
        </row>
        <row r="386">
          <cell r="D386">
            <v>180</v>
          </cell>
          <cell r="E386">
            <v>53078.13</v>
          </cell>
        </row>
        <row r="387">
          <cell r="D387">
            <v>50</v>
          </cell>
          <cell r="E387">
            <v>37447.864999999998</v>
          </cell>
        </row>
        <row r="388">
          <cell r="D388">
            <v>486</v>
          </cell>
          <cell r="E388">
            <v>34957.931400000001</v>
          </cell>
        </row>
        <row r="389">
          <cell r="D389">
            <v>60</v>
          </cell>
          <cell r="E389">
            <v>30681</v>
          </cell>
        </row>
        <row r="390">
          <cell r="D390">
            <v>235</v>
          </cell>
          <cell r="E390">
            <v>29400.9205</v>
          </cell>
        </row>
        <row r="391">
          <cell r="D391">
            <v>40</v>
          </cell>
          <cell r="E391">
            <v>23467.556</v>
          </cell>
        </row>
        <row r="392">
          <cell r="D392">
            <v>61</v>
          </cell>
          <cell r="E392">
            <v>12684.888999999999</v>
          </cell>
        </row>
        <row r="393">
          <cell r="D393">
            <v>10</v>
          </cell>
          <cell r="E393">
            <v>5181.68</v>
          </cell>
        </row>
        <row r="394">
          <cell r="D394">
            <v>25</v>
          </cell>
          <cell r="E394">
            <v>3127.7575000000002</v>
          </cell>
        </row>
        <row r="395">
          <cell r="D395">
            <v>13</v>
          </cell>
          <cell r="E395">
            <v>0</v>
          </cell>
        </row>
        <row r="396">
          <cell r="D396">
            <v>23</v>
          </cell>
          <cell r="E396">
            <v>0</v>
          </cell>
        </row>
        <row r="397">
          <cell r="D397">
            <v>8453</v>
          </cell>
          <cell r="E397">
            <v>0</v>
          </cell>
        </row>
        <row r="398">
          <cell r="D398">
            <v>10</v>
          </cell>
          <cell r="E398">
            <v>0</v>
          </cell>
        </row>
        <row r="399">
          <cell r="D399">
            <v>0</v>
          </cell>
          <cell r="E399">
            <v>-4065.5619999999999</v>
          </cell>
        </row>
        <row r="400">
          <cell r="D400">
            <v>1492465</v>
          </cell>
          <cell r="E400">
            <v>350579394.28679991</v>
          </cell>
        </row>
        <row r="401">
          <cell r="D401">
            <v>76224</v>
          </cell>
          <cell r="E401">
            <v>192287235.84000006</v>
          </cell>
        </row>
        <row r="402">
          <cell r="D402">
            <v>0</v>
          </cell>
          <cell r="E402">
            <v>4312.2649999999994</v>
          </cell>
        </row>
        <row r="403">
          <cell r="D403">
            <v>5</v>
          </cell>
          <cell r="E403">
            <v>0</v>
          </cell>
        </row>
        <row r="404">
          <cell r="D404">
            <v>76229</v>
          </cell>
          <cell r="E404">
            <v>192291548.10500005</v>
          </cell>
        </row>
        <row r="405">
          <cell r="D405">
            <v>8131</v>
          </cell>
          <cell r="E405">
            <v>33209196.556900911</v>
          </cell>
        </row>
        <row r="406">
          <cell r="D406">
            <v>8670</v>
          </cell>
          <cell r="E406">
            <v>29758780.274999518</v>
          </cell>
        </row>
        <row r="407">
          <cell r="D407">
            <v>13293</v>
          </cell>
          <cell r="E407">
            <v>22977307.710000001</v>
          </cell>
        </row>
        <row r="408">
          <cell r="D408">
            <v>8227</v>
          </cell>
          <cell r="E408">
            <v>15783499.549999997</v>
          </cell>
        </row>
        <row r="409">
          <cell r="D409">
            <v>1552</v>
          </cell>
          <cell r="E409">
            <v>5459014.4223999996</v>
          </cell>
        </row>
        <row r="410">
          <cell r="D410">
            <v>815</v>
          </cell>
          <cell r="E410">
            <v>3439427.0295000011</v>
          </cell>
        </row>
        <row r="411">
          <cell r="D411">
            <v>673</v>
          </cell>
          <cell r="E411">
            <v>2353243.9497000002</v>
          </cell>
        </row>
        <row r="412">
          <cell r="D412">
            <v>2240</v>
          </cell>
          <cell r="E412">
            <v>2259536.33</v>
          </cell>
        </row>
        <row r="413">
          <cell r="D413">
            <v>584</v>
          </cell>
          <cell r="E413">
            <v>2045803.6255999997</v>
          </cell>
        </row>
        <row r="414">
          <cell r="D414">
            <v>1063</v>
          </cell>
          <cell r="E414">
            <v>2036557.054</v>
          </cell>
        </row>
        <row r="415">
          <cell r="D415">
            <v>566</v>
          </cell>
          <cell r="E415">
            <v>1973611.9144000001</v>
          </cell>
        </row>
        <row r="416">
          <cell r="D416">
            <v>377</v>
          </cell>
          <cell r="E416">
            <v>1591508.0132000006</v>
          </cell>
        </row>
        <row r="417">
          <cell r="D417">
            <v>377</v>
          </cell>
          <cell r="E417">
            <v>1588257.5316999999</v>
          </cell>
        </row>
        <row r="418">
          <cell r="D418">
            <v>327</v>
          </cell>
          <cell r="E418">
            <v>1367009.3409000002</v>
          </cell>
        </row>
        <row r="419">
          <cell r="D419">
            <v>353</v>
          </cell>
          <cell r="E419">
            <v>1236590.2052000004</v>
          </cell>
        </row>
        <row r="420">
          <cell r="D420">
            <v>636</v>
          </cell>
          <cell r="E420">
            <v>1218485.6880000001</v>
          </cell>
        </row>
        <row r="421">
          <cell r="D421">
            <v>180</v>
          </cell>
          <cell r="E421">
            <v>779788.29599999986</v>
          </cell>
        </row>
        <row r="422">
          <cell r="D422">
            <v>201</v>
          </cell>
          <cell r="E422">
            <v>702750.35039999988</v>
          </cell>
        </row>
        <row r="423">
          <cell r="D423">
            <v>127</v>
          </cell>
          <cell r="E423">
            <v>538537.79769999988</v>
          </cell>
        </row>
        <row r="424">
          <cell r="D424">
            <v>142</v>
          </cell>
          <cell r="E424">
            <v>497051.29040000006</v>
          </cell>
        </row>
        <row r="425">
          <cell r="D425">
            <v>126</v>
          </cell>
          <cell r="E425">
            <v>441407.54700000008</v>
          </cell>
        </row>
        <row r="426">
          <cell r="D426">
            <v>102</v>
          </cell>
          <cell r="E426">
            <v>432822.32140000002</v>
          </cell>
        </row>
        <row r="427">
          <cell r="D427">
            <v>105</v>
          </cell>
          <cell r="E427">
            <v>367537.92599999998</v>
          </cell>
        </row>
        <row r="428">
          <cell r="D428">
            <v>88</v>
          </cell>
          <cell r="E428">
            <v>365540.25199999998</v>
          </cell>
        </row>
        <row r="429">
          <cell r="D429">
            <v>97</v>
          </cell>
          <cell r="E429">
            <v>338154.39140000002</v>
          </cell>
        </row>
        <row r="430">
          <cell r="D430">
            <v>76</v>
          </cell>
          <cell r="E430">
            <v>321995.39049999998</v>
          </cell>
        </row>
        <row r="431">
          <cell r="D431">
            <v>75</v>
          </cell>
          <cell r="E431">
            <v>262731.63</v>
          </cell>
        </row>
        <row r="432">
          <cell r="D432">
            <v>73</v>
          </cell>
          <cell r="E432">
            <v>255526.36760000003</v>
          </cell>
        </row>
        <row r="433">
          <cell r="D433">
            <v>58</v>
          </cell>
          <cell r="E433">
            <v>247804.98260000002</v>
          </cell>
        </row>
        <row r="434">
          <cell r="D434">
            <v>64</v>
          </cell>
          <cell r="E434">
            <v>238771.8144</v>
          </cell>
        </row>
        <row r="435">
          <cell r="D435">
            <v>65</v>
          </cell>
          <cell r="E435">
            <v>227700.74599999998</v>
          </cell>
        </row>
        <row r="436">
          <cell r="D436">
            <v>52</v>
          </cell>
          <cell r="E436">
            <v>221585</v>
          </cell>
        </row>
        <row r="437">
          <cell r="D437">
            <v>51</v>
          </cell>
          <cell r="E437">
            <v>216680.47170000002</v>
          </cell>
        </row>
        <row r="438">
          <cell r="D438">
            <v>40</v>
          </cell>
          <cell r="E438">
            <v>138255.40400000001</v>
          </cell>
        </row>
        <row r="439">
          <cell r="D439">
            <v>29</v>
          </cell>
          <cell r="E439">
            <v>121836.29639999999</v>
          </cell>
        </row>
        <row r="440">
          <cell r="D440">
            <v>25</v>
          </cell>
          <cell r="E440">
            <v>87577.21</v>
          </cell>
        </row>
        <row r="441">
          <cell r="D441">
            <v>20</v>
          </cell>
          <cell r="E441">
            <v>84855.123500000002</v>
          </cell>
        </row>
        <row r="442">
          <cell r="D442">
            <v>19</v>
          </cell>
          <cell r="E442">
            <v>77899.399900000004</v>
          </cell>
        </row>
        <row r="443">
          <cell r="D443">
            <v>10</v>
          </cell>
          <cell r="E443">
            <v>41968.199000000001</v>
          </cell>
        </row>
        <row r="444">
          <cell r="D444">
            <v>6</v>
          </cell>
          <cell r="E444">
            <v>21145.3452</v>
          </cell>
        </row>
        <row r="445">
          <cell r="D445">
            <v>6</v>
          </cell>
          <cell r="E445">
            <v>20953.077600000001</v>
          </cell>
        </row>
        <row r="446">
          <cell r="D446">
            <v>3</v>
          </cell>
          <cell r="E446">
            <v>12919.7691</v>
          </cell>
        </row>
        <row r="447">
          <cell r="D447">
            <v>3</v>
          </cell>
          <cell r="E447">
            <v>10507.219800000001</v>
          </cell>
        </row>
        <row r="448">
          <cell r="D448">
            <v>2</v>
          </cell>
          <cell r="E448">
            <v>8544.9994000000006</v>
          </cell>
        </row>
        <row r="449">
          <cell r="D449">
            <v>2</v>
          </cell>
          <cell r="E449">
            <v>8374.5493999999999</v>
          </cell>
        </row>
        <row r="450">
          <cell r="D450">
            <v>2</v>
          </cell>
          <cell r="E450">
            <v>6920.27</v>
          </cell>
        </row>
        <row r="451">
          <cell r="D451">
            <v>3</v>
          </cell>
          <cell r="E451">
            <v>0</v>
          </cell>
        </row>
        <row r="452">
          <cell r="D452">
            <v>16</v>
          </cell>
          <cell r="E452">
            <v>0</v>
          </cell>
        </row>
        <row r="453">
          <cell r="D453">
            <v>10</v>
          </cell>
          <cell r="E453">
            <v>0</v>
          </cell>
        </row>
        <row r="454">
          <cell r="D454">
            <v>10</v>
          </cell>
          <cell r="E454">
            <v>0</v>
          </cell>
        </row>
        <row r="455">
          <cell r="D455">
            <v>49772</v>
          </cell>
          <cell r="E455">
            <v>135395972.63490045</v>
          </cell>
        </row>
        <row r="456">
          <cell r="D456">
            <v>0</v>
          </cell>
          <cell r="E456">
            <v>0</v>
          </cell>
        </row>
        <row r="457">
          <cell r="D457">
            <v>0</v>
          </cell>
          <cell r="E457">
            <v>0</v>
          </cell>
        </row>
        <row r="458">
          <cell r="D458">
            <v>331</v>
          </cell>
          <cell r="E458">
            <v>317751.52639999997</v>
          </cell>
        </row>
        <row r="459">
          <cell r="D459">
            <v>331</v>
          </cell>
          <cell r="E459">
            <v>317751.52639999997</v>
          </cell>
        </row>
        <row r="460">
          <cell r="D460">
            <v>2538607</v>
          </cell>
          <cell r="E460">
            <v>73559945.735500008</v>
          </cell>
        </row>
        <row r="461">
          <cell r="D461">
            <v>1019421</v>
          </cell>
          <cell r="E461">
            <v>23255631.290699996</v>
          </cell>
        </row>
        <row r="462">
          <cell r="D462">
            <v>979230</v>
          </cell>
          <cell r="E462">
            <v>18360072.884999998</v>
          </cell>
        </row>
        <row r="463">
          <cell r="D463">
            <v>432302</v>
          </cell>
          <cell r="E463">
            <v>9873907.3706000019</v>
          </cell>
        </row>
        <row r="464">
          <cell r="D464">
            <v>432853</v>
          </cell>
          <cell r="E464">
            <v>7082860.2095999997</v>
          </cell>
        </row>
        <row r="465">
          <cell r="D465">
            <v>453088</v>
          </cell>
          <cell r="E465">
            <v>6332765.6671999991</v>
          </cell>
        </row>
        <row r="466">
          <cell r="D466">
            <v>279725</v>
          </cell>
          <cell r="E466">
            <v>5149345.6349999998</v>
          </cell>
        </row>
        <row r="467">
          <cell r="D467">
            <v>283466</v>
          </cell>
          <cell r="E467">
            <v>2399921.0003999998</v>
          </cell>
        </row>
        <row r="468">
          <cell r="D468">
            <v>228240</v>
          </cell>
          <cell r="E468">
            <v>2321594.3122000005</v>
          </cell>
        </row>
        <row r="469">
          <cell r="D469">
            <v>275261</v>
          </cell>
          <cell r="E469">
            <v>2185156.3867000001</v>
          </cell>
        </row>
        <row r="470">
          <cell r="D470">
            <v>147132</v>
          </cell>
          <cell r="E470">
            <v>1203775.1712000002</v>
          </cell>
        </row>
        <row r="471">
          <cell r="D471">
            <v>93174</v>
          </cell>
          <cell r="E471">
            <v>762312.39840000006</v>
          </cell>
        </row>
        <row r="472">
          <cell r="D472">
            <v>31155</v>
          </cell>
          <cell r="E472">
            <v>711589.54649999994</v>
          </cell>
        </row>
        <row r="473">
          <cell r="D473">
            <v>20618</v>
          </cell>
          <cell r="E473">
            <v>260061.01939999999</v>
          </cell>
        </row>
        <row r="474">
          <cell r="D474">
            <v>2089</v>
          </cell>
          <cell r="E474">
            <v>17091.362400000002</v>
          </cell>
        </row>
        <row r="475">
          <cell r="D475">
            <v>7216361</v>
          </cell>
          <cell r="E475">
            <v>153476029.99079999</v>
          </cell>
        </row>
        <row r="476">
          <cell r="D476">
            <v>4194</v>
          </cell>
          <cell r="E476">
            <v>10151115.66</v>
          </cell>
        </row>
        <row r="477">
          <cell r="D477">
            <v>9793</v>
          </cell>
          <cell r="E477">
            <v>6176102.3450000007</v>
          </cell>
        </row>
        <row r="478">
          <cell r="D478">
            <v>2507</v>
          </cell>
          <cell r="E478">
            <v>6067917.7299999995</v>
          </cell>
        </row>
        <row r="479">
          <cell r="D479">
            <v>8343</v>
          </cell>
          <cell r="E479">
            <v>5261638.0949999997</v>
          </cell>
        </row>
        <row r="480">
          <cell r="D480">
            <v>8921</v>
          </cell>
          <cell r="E480">
            <v>3357155.9280000003</v>
          </cell>
        </row>
        <row r="481">
          <cell r="D481">
            <v>2934</v>
          </cell>
          <cell r="E481">
            <v>1892907.2483999999</v>
          </cell>
        </row>
        <row r="482">
          <cell r="D482">
            <v>723</v>
          </cell>
          <cell r="E482">
            <v>923634.46</v>
          </cell>
        </row>
        <row r="483">
          <cell r="D483">
            <v>1632</v>
          </cell>
          <cell r="E483">
            <v>422825.08799999999</v>
          </cell>
        </row>
        <row r="484">
          <cell r="D484">
            <v>1008</v>
          </cell>
          <cell r="E484">
            <v>336754.65600000002</v>
          </cell>
        </row>
        <row r="485">
          <cell r="D485">
            <v>280</v>
          </cell>
          <cell r="E485">
            <v>69679.960000000006</v>
          </cell>
        </row>
        <row r="486">
          <cell r="D486">
            <v>100</v>
          </cell>
          <cell r="E486">
            <v>66645.95</v>
          </cell>
        </row>
        <row r="487">
          <cell r="D487">
            <v>346</v>
          </cell>
          <cell r="E487">
            <v>56616.671999999999</v>
          </cell>
        </row>
        <row r="488">
          <cell r="D488">
            <v>200</v>
          </cell>
          <cell r="E488">
            <v>19772.2</v>
          </cell>
        </row>
        <row r="489">
          <cell r="D489">
            <v>20</v>
          </cell>
          <cell r="E489">
            <v>10022.459999999999</v>
          </cell>
        </row>
        <row r="490">
          <cell r="D490">
            <v>3</v>
          </cell>
          <cell r="E490">
            <v>0.2046</v>
          </cell>
        </row>
        <row r="491">
          <cell r="D491">
            <v>33</v>
          </cell>
          <cell r="E491">
            <v>0</v>
          </cell>
        </row>
        <row r="492">
          <cell r="D492">
            <v>41037</v>
          </cell>
          <cell r="E492">
            <v>34812788.657000005</v>
          </cell>
        </row>
        <row r="493">
          <cell r="D493">
            <v>11133960</v>
          </cell>
          <cell r="E493">
            <v>2155828825.7321014</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統計?理(H)"/>
      <sheetName val="EMI"/>
      <sheetName val="統計処理(H)"/>
      <sheetName val="MTL1"/>
      <sheetName val="In TKL"/>
      <sheetName val="統計_理(H)"/>
      <sheetName val="【產品標示單-綠】 "/>
      <sheetName val="【PR CHECK LIST】 "/>
      <sheetName val="非機種"/>
      <sheetName val="12月度Eng人件費&amp;直課費用"/>
      <sheetName val="機種名"/>
      <sheetName val="区分"/>
      <sheetName val="MOLD品コスト明細v4.0"/>
      <sheetName val="試模申請 (2)"/>
      <sheetName val="Sheet2"/>
      <sheetName val="ENV"/>
      <sheetName val="生產計劃"/>
      <sheetName val="附件一---外箱破損處理流程圖1"/>
      <sheetName val="取引先コード"/>
      <sheetName val="2003 Target"/>
      <sheetName val="生計"/>
      <sheetName val="TB"/>
      <sheetName val="Workings"/>
      <sheetName val="FA-LISTING"/>
      <sheetName val="SKAT"/>
      <sheetName val="Bom(P1)"/>
      <sheetName val="表紙"/>
      <sheetName val="SET 關務備案"/>
      <sheetName val="2003 prod2"/>
      <sheetName val="Macro1"/>
      <sheetName val="Parts Info"/>
      <sheetName val="NG list（hide）"/>
      <sheetName val="1～"/>
      <sheetName val="分类字典"/>
      <sheetName val="基础数据"/>
      <sheetName val="E メカ(FY17 1Q)"/>
      <sheetName val="Overhead summary"/>
      <sheetName val="Perishable Tooling"/>
      <sheetName val="Sheet1"/>
      <sheetName val="数据验证信息"/>
      <sheetName val="主数据"/>
      <sheetName val="Station Name"/>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人力需求for 4K DDR"/>
      <sheetName val="SMT"/>
      <sheetName val="KITTING"/>
      <sheetName val="FA-LISTING"/>
      <sheetName val="FA_LISTING"/>
      <sheetName val="人力需求for_4K_DDR"/>
    </sheetNames>
    <sheetDataSet>
      <sheetData sheetId="0"/>
      <sheetData sheetId="1" refreshError="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検討計画兼分担一覧表"/>
      <sheetName val="MTBF"/>
      <sheetName val="全明細"/>
      <sheetName val="1.OVERALL ASSY MAIN"/>
      <sheetName val="DELL_Schedule"/>
      <sheetName val="MS60 PVT-ME-BOM"/>
      <sheetName val="A區"/>
      <sheetName val="B區"/>
      <sheetName val="C區1"/>
      <sheetName val="D區"/>
      <sheetName val="資料"/>
      <sheetName val="連線"/>
      <sheetName val="工令"/>
      <sheetName val="PARTS"/>
      <sheetName val="統計処理(H)"/>
      <sheetName val="統計?理(H)"/>
      <sheetName val="MTL1"/>
      <sheetName val="FA-LISTING"/>
      <sheetName val="MS60_PVT-ME-BOM"/>
      <sheetName val="送付情報"/>
      <sheetName val="統計_理(H)"/>
      <sheetName val="PM01-F09"/>
      <sheetName val="Sheet1"/>
      <sheetName val="%EF%BC%A1%EF%BC%B1%EF%BC%92%20%"/>
      <sheetName val="ＡＱ２ 会議資料"/>
      <sheetName val="ＡＱ２%20会議資料.xls"/>
      <sheetName val="Shipments"/>
      <sheetName val="1_OVERALL_ASSY_MAIN"/>
      <sheetName val="MS60_PVT-ME-BOM1"/>
      <sheetName val="ＡＱ２_会議資料"/>
      <sheetName val="ＡＱ２%20会議資料_xls"/>
      <sheetName val="RC$"/>
      <sheetName val="Std ship delay"/>
      <sheetName val="詳細資料"/>
      <sheetName val="功耗"/>
      <sheetName val="非機種"/>
      <sheetName val="Year Graph"/>
      <sheetName val="BT Module"/>
      <sheetName val="EE BOM(RX Right Main&amp;Daught"/>
      <sheetName val="Unit Quotation"/>
      <sheetName val="Change History"/>
      <sheetName val="ME BOM(RX)"/>
      <sheetName val="ME BOM(TX)"/>
      <sheetName val="1_OVERALL_ASSY_MAIN1"/>
      <sheetName val="MS60_PVT-ME-BOM2"/>
      <sheetName val="ＡＱ２_会議資料1"/>
      <sheetName val="ＡＱ２%20会議資料_xls1"/>
      <sheetName val="Year_Graph"/>
      <sheetName val="FCP-ZD"/>
      <sheetName val="工時資料"/>
      <sheetName val="進料週報"/>
      <sheetName val="2006MPS"/>
      <sheetName val="自定義"/>
      <sheetName val="Capacity By Modle"/>
      <sheetName val="ME-Partlist"/>
      <sheetName val="11月実績"/>
      <sheetName val="Tact Time-Test"/>
      <sheetName val="inspect capa"/>
      <sheetName val="Inspection Tact Time"/>
      <sheetName val="Tact Time-Photo"/>
      <sheetName val="Tact Time Etch"/>
      <sheetName val="Tact Time-TF"/>
      <sheetName val="清冊"/>
      <sheetName val="Ramp"/>
      <sheetName val="Equipment Info assumptions"/>
    </sheetNames>
    <sheetDataSet>
      <sheetData sheetId="0"/>
      <sheetData sheetId="1" refreshError="1"/>
      <sheetData sheetId="2"/>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Sheet1"/>
      <sheetName val="2007年CARDICT工作目標設定"/>
      <sheetName val="Monthly Summary"/>
      <sheetName val="SUNON"/>
      <sheetName val="HIPRO"/>
      <sheetName val="Sunon2"/>
      <sheetName val="SUNON(昆山)"/>
      <sheetName val="Sunon(台灣)"/>
      <sheetName val="___"/>
      <sheetName val="2004 CARD PD年度工作目標"/>
      <sheetName val="CARD PD 行動方案展開"/>
      <sheetName val="幹部工作日誌"/>
      <sheetName val="7到9月離職統計"/>
      <sheetName val="原因1"/>
      <sheetName val="原因2"/>
      <sheetName val="原因3"/>
      <sheetName val="SOP"/>
      <sheetName val="FLX Consolflxidated"/>
      <sheetName val="Bom(P1)"/>
      <sheetName val="Assumptions"/>
      <sheetName val="Investment"/>
      <sheetName val="Top&amp;BtmSMT"/>
      <sheetName val="ManAssy&amp;Wave"/>
      <sheetName val="FinalAssy"/>
      <sheetName val="Packing"/>
      <sheetName val="BtmSMT"/>
      <sheetName val="TopSMT"/>
      <sheetName val="BoxBuild"/>
      <sheetName val="AI"/>
      <sheetName val="Test"/>
      <sheetName val="Offline"/>
      <sheetName val="Prep"/>
      <sheetName val="生產計劃"/>
      <sheetName val="新比較損益"/>
      <sheetName val="新一般管理"/>
      <sheetName val="附件一---外箱破損處理流程圖1"/>
      <sheetName val="A07_港_空港マスタ・SCEI倉庫マスタ"/>
      <sheetName val="2003 prod2"/>
      <sheetName val="蘆竹"/>
      <sheetName val="詳細資料"/>
      <sheetName val="Monthly_Summary"/>
      <sheetName val="D_ASIA_PVT"/>
      <sheetName val="機種名"/>
      <sheetName val="連絡書１"/>
      <sheetName val="FVS"/>
      <sheetName val="P chart1"/>
      <sheetName val="FVS 3 UP Chart"/>
      <sheetName val="Yield"/>
      <sheetName val="FVS "/>
      <sheetName val="FVS CND"/>
      <sheetName val="2004"/>
      <sheetName val="P_chart1"/>
      <sheetName val="FVS_3_UP_Chart"/>
      <sheetName val="FVS_"/>
      <sheetName val="FVS_CND"/>
      <sheetName val="DELL_Schedule"/>
      <sheetName val="MB (Action)"/>
      <sheetName val="對策回復"/>
      <sheetName val="Macro1"/>
      <sheetName val="MS60 PVT-ME-BOM"/>
      <sheetName val="MS60_PVT-ME-BOM"/>
      <sheetName val="2003 Target"/>
      <sheetName val="WIP_STATION_REPAIR_Q"/>
      <sheetName val="annex - references prices"/>
      <sheetName val="基調RETEST OK分析"/>
      <sheetName val="SMT製程達成率"/>
      <sheetName val="Input commodity fallout"/>
      <sheetName val="Reporting"/>
      <sheetName val="統計処理(H)"/>
      <sheetName val="1.OVERALL ASSY MAIN"/>
      <sheetName val="3"/>
      <sheetName val="CUM CONSTRAINED AVAIL"/>
      <sheetName val="周生產"/>
      <sheetName val="90% PRST Worksheet"/>
      <sheetName val="daily report"/>
      <sheetName val="【測試領料記錄表】"/>
      <sheetName val="【PR CHECK LIST】 "/>
      <sheetName val="【產品標示單-綠】 "/>
      <sheetName val="【產能狀況記錄表】"/>
      <sheetName val="Debug check list"/>
      <sheetName val="檢驗規範"/>
      <sheetName val="W25"/>
      <sheetName val="Sheet2"/>
      <sheetName val="Sheet3"/>
      <sheetName val="ISO憇件"/>
      <sheetName val="Cork"/>
      <sheetName val="FATP MLB LOSS"/>
      <sheetName val="預算-實績"/>
      <sheetName val="MPM"/>
      <sheetName val="參考--PDA 2003 Defect Rate"/>
      <sheetName val="系統類別分析"/>
      <sheetName val="單板類別分析"/>
      <sheetName val="評分表"/>
      <sheetName val="Issues List"/>
      <sheetName val="Calculation"/>
      <sheetName val="0906"/>
      <sheetName val="主表(081211)"/>
      <sheetName val="主表(081204)"/>
      <sheetName val="期初B"/>
      <sheetName val="Data lists"/>
      <sheetName val="Progress Summary"/>
      <sheetName val="pn0309"/>
      <sheetName val="Daily Quality summary"/>
      <sheetName val="summary_4.5%MOH"/>
      <sheetName val="Master List"/>
      <sheetName val="2004_CARD_PD年度工作目標"/>
      <sheetName val="CARD_PD_行動方案展開"/>
      <sheetName val="基調RETEST_OK分析"/>
      <sheetName val="Input_commodity_fallout"/>
      <sheetName val="Daily_Quality_summary"/>
      <sheetName val="summary_4_5%MOH"/>
      <sheetName val="2003_prod2"/>
      <sheetName val="Master_List"/>
      <sheetName val="職位一覧"/>
      <sheetName val="Data"/>
      <sheetName val="BSF"/>
      <sheetName val="(10)管理報表"/>
      <sheetName val="Monthly_Summary1"/>
      <sheetName val="WZS Building Area Detail Data"/>
      <sheetName val="2004_CARD_PD年度工作目標1"/>
      <sheetName val="CARD_PD_行動方案展開1"/>
      <sheetName val="基調RETEST_OK分析1"/>
      <sheetName val="Input_commodity_fallout1"/>
      <sheetName val="Daily_Quality_summary1"/>
      <sheetName val="summary_4_5%MOH1"/>
      <sheetName val="2003_prod21"/>
      <sheetName val="Master_List1"/>
      <sheetName val="Debug_check_list"/>
      <sheetName val="2004_CARD_PD年度工作目標2"/>
      <sheetName val="CARD_PD_行動方案展開2"/>
      <sheetName val="基調RETEST_OK分析2"/>
      <sheetName val="Input_commodity_fallout2"/>
      <sheetName val="Daily_Quality_summary2"/>
      <sheetName val="summary_4_5%MOH2"/>
      <sheetName val="2003_prod22"/>
      <sheetName val="Debug_check_list1"/>
      <sheetName val="Master_List2"/>
      <sheetName val="CUM_CONSTRAINED_AVAIL"/>
      <sheetName val="90%_PRST_Worksheet"/>
      <sheetName val="TY9007本勞"/>
      <sheetName val="Neo"/>
      <sheetName val="文件一覽"/>
      <sheetName val="SBA"/>
      <sheetName val="取引先コード"/>
      <sheetName val="ENV"/>
      <sheetName val="原価単位3.1"/>
      <sheetName val="生計"/>
      <sheetName val="Asus_BOM"/>
      <sheetName val="客戶排行(8月)"/>
      <sheetName val="Cost Breakdown"/>
      <sheetName val="AIR (Inbound material)"/>
      <sheetName val="Rank"/>
      <sheetName val="Information"/>
      <sheetName val="QuoteFormat"/>
      <sheetName val="Cover"/>
      <sheetName val="Medion - Product mix"/>
      <sheetName val="BOM overview table"/>
      <sheetName val="M10(E)(A線)"/>
      <sheetName val="Transformation Wrksht-Mech"/>
      <sheetName val="Variables1"/>
      <sheetName val="工作表2"/>
      <sheetName val="2012.12工聯單調整PGS&amp; Non PGS"/>
      <sheetName val="intel target"/>
      <sheetName val="Mat Summary"/>
      <sheetName val="Baseline &amp; Summary"/>
      <sheetName val="Team List"/>
      <sheetName val="AXP Flavors"/>
      <sheetName val="呵呵 "/>
      <sheetName val="Version Control"/>
      <sheetName val="Timeline"/>
      <sheetName val="班別"/>
      <sheetName val="(装開１)QC工程図　案"/>
      <sheetName val="Raw BOMS"/>
      <sheetName val="Error code 1"/>
      <sheetName val="SMT AOI "/>
      <sheetName val="SMT VI"/>
      <sheetName val="Start"/>
      <sheetName val="部門名"/>
      <sheetName val="Total summary"/>
      <sheetName val="125PIECE"/>
      <sheetName val="__01__"/>
      <sheetName val="Touch"/>
      <sheetName val="Pivot Table"/>
      <sheetName val="Calculations"/>
      <sheetName val="MTBF_check"/>
      <sheetName val="簽呈01采購"/>
      <sheetName val="B144 20K"/>
      <sheetName val="MPS 1104"/>
      <sheetName val="MPS"/>
      <sheetName val="MPS0315"/>
      <sheetName val="MPS 1126"/>
      <sheetName val="ISRDATA"/>
      <sheetName val="유통망계획"/>
      <sheetName val="IA1"/>
      <sheetName val="ExportData"/>
      <sheetName val="INPUT"/>
      <sheetName val="PROFILES"/>
      <sheetName val="工作表3"/>
      <sheetName val="請勿刪除"/>
      <sheetName val="G8ZFR"/>
      <sheetName val="Blf2+LOM cost bom_080902"/>
      <sheetName val="BLUFORD_R12"/>
      <sheetName val="G8WZA5 PKG部品表"/>
      <sheetName val="All"/>
      <sheetName val="Shiptment"/>
      <sheetName val="SO"/>
      <sheetName val="UPC&amp;EAN"/>
      <sheetName val="Master Lists"/>
      <sheetName val="90PN"/>
      <sheetName val="Menu option"/>
      <sheetName val="Rule"/>
      <sheetName val="PRVF"/>
      <sheetName val="5月8日"/>
      <sheetName val="表紙"/>
      <sheetName val="Ramp up plan"/>
      <sheetName val="NR3L IRT parts"/>
      <sheetName val="Management Review"/>
      <sheetName val="5C Sum"/>
      <sheetName val="文件一覽.xls"/>
      <sheetName val="FA-LISTING"/>
      <sheetName val="Data_Table"/>
      <sheetName val="36201128"/>
      <sheetName val="P_chart11"/>
      <sheetName val="FVS_3_UP_Chart1"/>
      <sheetName val="FVS_1"/>
      <sheetName val="FVS_CND1"/>
      <sheetName val="ME BOM for scheme two"/>
      <sheetName val="MS60_PVT-ME-BOM1"/>
      <sheetName val="2003_Target"/>
      <sheetName val="CG1-CG2"/>
      <sheetName val="Detail"/>
      <sheetName val="ArchII"/>
      <sheetName val="Vise"/>
      <sheetName val="Xbox"/>
      <sheetName val="PARTS"/>
      <sheetName val="Hidden"/>
      <sheetName val="長期高溫保存"/>
      <sheetName val="Basic_Information"/>
      <sheetName val="OP"/>
      <sheetName val="SKAT"/>
      <sheetName val="MTL1"/>
      <sheetName val="Workings"/>
      <sheetName val="REFERENCE"/>
      <sheetName val="WATERFALLS"/>
      <sheetName val="Mech"/>
      <sheetName val="Sheet7"/>
      <sheetName val="万年历"/>
      <sheetName val="参数表"/>
      <sheetName val="MPM&amp;DEK"/>
      <sheetName val="PAD  By線不良"/>
      <sheetName val="ErrorCodes1024"/>
      <sheetName val="区分"/>
      <sheetName val="統計?理(H)"/>
      <sheetName val="統計_理(H)"/>
      <sheetName val="MOLD品コスト明細v4.0"/>
      <sheetName val="12月度Eng人件費&amp;直課費用"/>
      <sheetName val="Value"/>
      <sheetName val="All Parts"/>
      <sheetName val="SAP"/>
      <sheetName val="KT1 Qual"/>
      <sheetName val="Q#3839 Indented Bom d"/>
      <sheetName val="Shipments"/>
      <sheetName val="Dashboard (methodologies)"/>
      <sheetName val="Main Unit Hard Tooling"/>
      <sheetName val="Monthly_Summary2"/>
      <sheetName val="2004_CARD_PD年度工作目標3"/>
      <sheetName val="CARD_PD_行動方案展開3"/>
      <sheetName val="FLX_Consolflxidated"/>
      <sheetName val="2003_prod23"/>
      <sheetName val="P_chart12"/>
      <sheetName val="FVS_3_UP_Chart2"/>
      <sheetName val="FVS_2"/>
      <sheetName val="FVS_CND2"/>
      <sheetName val="MB_(Action)"/>
      <sheetName val="MS60_PVT-ME-BOM2"/>
      <sheetName val="2003_Target1"/>
      <sheetName val="annex_-_references_prices"/>
      <sheetName val="基調RETEST_OK分析3"/>
      <sheetName val="Input_commodity_fallout3"/>
      <sheetName val="1_OVERALL_ASSY_MAIN"/>
      <sheetName val="CUM_CONSTRAINED_AVAIL1"/>
      <sheetName val="90%_PRST_Worksheet1"/>
      <sheetName val="daily_report"/>
      <sheetName val="【PR_CHECK_LIST】_"/>
      <sheetName val="【產品標示單-綠】_"/>
      <sheetName val="Debug_check_list2"/>
      <sheetName val="FATP_MLB_LOSS"/>
      <sheetName val="參考--PDA_2003_Defect_Rate"/>
      <sheetName val="Issues_List"/>
      <sheetName val="Data_lists"/>
      <sheetName val="Progress_Summary"/>
      <sheetName val="Daily_Quality_summary3"/>
      <sheetName val="summary_4_5%MOH3"/>
      <sheetName val="Master_List3"/>
      <sheetName val="WZS_Building_Area_Detail_Data"/>
      <sheetName val="原価単位3_1"/>
      <sheetName val="Cost_Breakdown"/>
      <sheetName val="AIR_(Inbound_material)"/>
      <sheetName val="Medion_-_Product_mix"/>
      <sheetName val="BOM_overview_table"/>
      <sheetName val="Transformation_Wrksht-Mech"/>
      <sheetName val="2012_12工聯單調整PGS&amp;_Non_PGS"/>
      <sheetName val="intel_target"/>
      <sheetName val="Mat_Summary"/>
      <sheetName val="Baseline_&amp;_Summary"/>
      <sheetName val="Team_List"/>
      <sheetName val="AXP_Flavors"/>
      <sheetName val="呵呵_"/>
      <sheetName val="Version_Control"/>
      <sheetName val="Raw_BOMS"/>
      <sheetName val="Error_code_1"/>
      <sheetName val="SMT_AOI_"/>
      <sheetName val="SMT_VI"/>
      <sheetName val="Total_summary"/>
      <sheetName val="Pivot_Table"/>
      <sheetName val="B144_20K"/>
      <sheetName val="MPS_1104"/>
      <sheetName val="MPS_1126"/>
      <sheetName val="Blf2+LOM_cost_bom_080902"/>
      <sheetName val="G8WZA5_PKG部品表"/>
      <sheetName val="Master_Lists"/>
      <sheetName val="Menu_option"/>
      <sheetName val="Management_Review"/>
      <sheetName val="5C_Sum"/>
      <sheetName val="文件一覽_xls"/>
      <sheetName val="ME_BOM_for_scheme_two"/>
      <sheetName val="Ramp_up_plan"/>
      <sheetName val="NR3L_IRT_parts"/>
      <sheetName val="PAD__By線不良"/>
      <sheetName val="MOLD品コスト明細v4_0"/>
      <sheetName val="0518"/>
      <sheetName val="LOV"/>
      <sheetName val="JOB Table"/>
      <sheetName val="Dashboard_(methodologies)"/>
      <sheetName val="All_Parts"/>
      <sheetName val="KT1_Qual"/>
      <sheetName val="Q#3839_Indented_Bom_d"/>
      <sheetName val="Year Graph"/>
      <sheetName val="MPS Comparison"/>
      <sheetName val="Q1, Q2, Q3, Q4"/>
      <sheetName val="蘆竹5月薪"/>
      <sheetName val="FA"/>
      <sheetName val="List"/>
      <sheetName val="Cost from Layla"/>
      <sheetName val="Tables"/>
      <sheetName val="Data (c)"/>
      <sheetName val="文件目录"/>
      <sheetName val="9Ȱ"/>
      <sheetName val="統計処理"/>
      <sheetName val=""/>
      <sheetName val="DetailedSpec"/>
      <sheetName val="資料1"/>
      <sheetName val="FA Definitions"/>
      <sheetName val="Category"/>
      <sheetName val="select table"/>
      <sheetName val="工作表1"/>
      <sheetName val="加班原因分析"/>
      <sheetName val="EXPENSES"/>
      <sheetName val="標準工時資料庫"/>
      <sheetName val="9Ȱ_x005f_x0000__x005f_x0000__x005f_x0000_̀_x005f_x0000_"/>
      <sheetName val="數據來源"/>
      <sheetName val="物料BIOS燒錄區5M5S查檢表"/>
      <sheetName val="T"/>
      <sheetName val="Electronics"/>
      <sheetName val="Mechanical"/>
      <sheetName val="Keyboard &amp; Accessories"/>
      <sheetName val="Packaging"/>
      <sheetName val="Final Prep"/>
      <sheetName val="1492分攤"/>
      <sheetName val="差异分攤"/>
      <sheetName val="PartsList"/>
      <sheetName val="MAN"/>
      <sheetName val="Extra Cost Data"/>
      <sheetName val="SupplierBaseInput"/>
      <sheetName val="工單差异分攤"/>
      <sheetName val="0512MB"/>
      <sheetName val="FATP_MLB_LOSS1"/>
      <sheetName val="數據庫"/>
      <sheetName val="2001"/>
      <sheetName val="Drop Down Info"/>
      <sheetName val="All-In-One"/>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Menu Items"/>
      <sheetName val="Dbase"/>
      <sheetName val="EC Charge"/>
      <sheetName val="Others"/>
      <sheetName val="Pilot Run"/>
      <sheetName val="Rework"/>
      <sheetName val="Freight"/>
      <sheetName val="Weekly Cases Opened"/>
      <sheetName val="summary, MTH"/>
      <sheetName val=" 時間記錄表"/>
      <sheetName val="Weekly_Cases_Opened"/>
      <sheetName val="summary,_MTH"/>
      <sheetName val="_時間記錄表"/>
      <sheetName val="PACK"/>
      <sheetName val="2FDAY"/>
      <sheetName val="Detail Schedule"/>
      <sheetName val="OverTime Rule"/>
      <sheetName val="SFIS Data WW31"/>
      <sheetName val="Quantity WW31"/>
      <sheetName val="SFIS_Data_WW31"/>
      <sheetName val="Quantity_WW31"/>
      <sheetName val="FRU Cost"/>
      <sheetName val="PARETO"/>
      <sheetName val="Matl1"/>
      <sheetName val="CPH Level of Machine"/>
      <sheetName val="CPH_Level_of_Machine"/>
      <sheetName val="BF3 MB cost _0708 from MSL"/>
      <sheetName val="Data_(c)"/>
      <sheetName val="Chk_sheet"/>
      <sheetName val="Carlin-G costbom"/>
      <sheetName val="LOT_ACCP"/>
      <sheetName val="Receiving Inspection"/>
      <sheetName val="產能分析"/>
      <sheetName val="物料名稱"/>
      <sheetName val="Valores"/>
      <sheetName val="C-4"/>
      <sheetName val="Sheet1 (2)"/>
      <sheetName val="Hourly Rate"/>
      <sheetName val="9Ȱ_x0000__x0000__x0000_̀_x0000_ጱ_x0000__x0000_ጳ_x0000_he_x0000__x0000_"/>
      <sheetName val="ICT"/>
      <sheetName val="small card 基本資料0216_04"/>
      <sheetName val="Assumption"/>
      <sheetName val="BLUFORD3 FBOM-update081303"/>
      <sheetName val="Bluford3 MB BOM-Intel LAN"/>
      <sheetName val="GSO's File"/>
      <sheetName val="Dean's File"/>
      <sheetName val="人力細目表"/>
      <sheetName val="資料2"/>
      <sheetName val="Rate"/>
      <sheetName val="Product Mapping Table"/>
      <sheetName val="Wording"/>
      <sheetName val="SMT報告"/>
      <sheetName val="TEST報告"/>
      <sheetName val="MPS Q2 FY05"/>
      <sheetName val="FA_LISTING"/>
      <sheetName val="製造單位電話號碼"/>
      <sheetName val="costedBOM"/>
      <sheetName val="General Instructions"/>
      <sheetName val="9Ȱ???̀?ጱ??ጳ?he??"/>
      <sheetName val="TopandBtmsideSMT"/>
      <sheetName val="ManualAssyandWaveSolder"/>
      <sheetName val="资料分析"/>
      <sheetName val="Products"/>
      <sheetName val="Finaltest"/>
      <sheetName val="Sheet371"/>
      <sheetName val="Hitrate"/>
      <sheetName val="8.14 shipment"/>
      <sheetName val="미지급이자(분쟁대상)"/>
      <sheetName val="Cost_from_Layla"/>
      <sheetName val="select_table"/>
      <sheetName val="Q72A"/>
      <sheetName val="Pre-Runin"/>
      <sheetName val="D45D46"/>
      <sheetName val="daily_report1"/>
      <sheetName val="【PR_CHECK_LIST】_1"/>
      <sheetName val="【產品標示單-綠】_1"/>
      <sheetName val="參考--PDA_2003_Defect_Rate1"/>
      <sheetName val="Issues_List1"/>
      <sheetName val="Data_lists1"/>
      <sheetName val="annex_-_references_prices1"/>
      <sheetName val="Version_Control1"/>
      <sheetName val="Cost_Breakdown1"/>
      <sheetName val="AIR_(Inbound_material)1"/>
      <sheetName val="MB_(Action)1"/>
      <sheetName val="Progress_Summary1"/>
      <sheetName val="Medion_-_Product_mix1"/>
      <sheetName val="BOM_overview_table1"/>
      <sheetName val="原価単位3_11"/>
      <sheetName val="Transformation_Wrksht-Mech1"/>
      <sheetName val="intel_target1"/>
      <sheetName val="2012_12工聯單調整PGS&amp;_Non_PGS1"/>
      <sheetName val="Product_Mapping_Table"/>
      <sheetName val="FA_Definitions"/>
      <sheetName val="Q#3839_Indented_Bom_d1"/>
      <sheetName val="311910-013"/>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國家清單&amp;Repair Month&amp;Currency"/>
      <sheetName val="Database"/>
      <sheetName val="9Ȱ_x0000__x0000__x0000_̀_x0000_"/>
      <sheetName val="Burnin"/>
      <sheetName val="Organization Chart 071130"/>
      <sheetName val="Summary-USD"/>
      <sheetName val="应收data"/>
      <sheetName val="Parts Info"/>
      <sheetName val="金属制造中心KPI"/>
      <sheetName val="9Ȱ___̀_ጱ__ጳ_he__"/>
      <sheetName val="1"/>
      <sheetName val="9Ȱ_x005f_x005f_x005f_x0000__x005f_x005f_x005f_x0000__x0"/>
      <sheetName val="W0746_庫存明細"/>
      <sheetName val="名碩 0908"/>
      <sheetName val="W0742_庫存明細"/>
      <sheetName val="SZ -生產部"/>
      <sheetName val="報廢單價趨勢圖"/>
      <sheetName val="AHL+AIL"/>
      <sheetName val="Perishable Tooling"/>
      <sheetName val="MPS Q1 FY05"/>
      <sheetName val="MPS Q4 FY04"/>
      <sheetName val="UFPrn20061016153336"/>
      <sheetName val="包材"/>
      <sheetName val="噴漆 and 粉烤尺寸費率"/>
      <sheetName val="Plastic特性"/>
      <sheetName val="印刷data base"/>
      <sheetName val="Metal機檯費率"/>
      <sheetName val="Plastic機檯費率"/>
      <sheetName val="Metal cost"/>
      <sheetName val="liste"/>
      <sheetName val="PCSM"/>
      <sheetName val="JHT&amp;JIS 訂單明細"/>
      <sheetName val="weekly yield"/>
      <sheetName val="Project Schedule"/>
      <sheetName val="750ﾛｯﾄ"/>
      <sheetName val="GIA DATA"/>
      <sheetName val="0414data"/>
      <sheetName val="部級--TFT Center &amp; 其他"/>
      <sheetName val="RCSPlan"/>
      <sheetName val="Project"/>
      <sheetName val="Lists"/>
      <sheetName val="____"/>
      <sheetName val="ME-Partlist"/>
      <sheetName val="成型參數表"/>
      <sheetName val="Better"/>
      <sheetName val="Good"/>
      <sheetName val="Best"/>
      <sheetName val="14.Aug"/>
      <sheetName val="11.Aug"/>
      <sheetName val="3-1TU"/>
      <sheetName val="Equipment List"/>
      <sheetName val="PopCache"/>
      <sheetName val="一厂"/>
      <sheetName val="MPS_Comparison"/>
      <sheetName val="Q1,_Q2,_Q3,_Q4"/>
      <sheetName val="MPS_Q2_FY05"/>
      <sheetName val="MPS_11041"/>
      <sheetName val="MPS_11261"/>
      <sheetName val="MPS_Comparison1"/>
      <sheetName val="Q1,_Q2,_Q3,_Q41"/>
      <sheetName val="Raw_BOMS1"/>
      <sheetName val="呵呵_1"/>
      <sheetName val="MPS_Q2_FY051"/>
      <sheetName val="Test Readiness Summary"/>
      <sheetName val="輔助資料"/>
      <sheetName val="加班排名"/>
      <sheetName val="ITR"/>
      <sheetName val="Multibay Optical"/>
      <sheetName val="月匯總"/>
      <sheetName val="Sheet1 "/>
      <sheetName val="Data_lists2"/>
      <sheetName val="Monthly_Summary3"/>
      <sheetName val="2004_CARD_PD年度工作目標4"/>
      <sheetName val="CARD_PD_行動方案展開4"/>
      <sheetName val="MS60_PVT-ME-BOM3"/>
      <sheetName val="2003_prod24"/>
      <sheetName val="2003_Target2"/>
      <sheetName val="基調RETEST_OK分析4"/>
      <sheetName val="Input_commodity_fallout4"/>
      <sheetName val="CUM_CONSTRAINED_AVAIL2"/>
      <sheetName val="90%_PRST_Worksheet2"/>
      <sheetName val="intel_target2"/>
      <sheetName val="annex_-_references_prices2"/>
      <sheetName val="daily_report2"/>
      <sheetName val="【PR_CHECK_LIST】_2"/>
      <sheetName val="【產品標示單-綠】_2"/>
      <sheetName val="Debug_check_list3"/>
      <sheetName val="FATP_MLB_LOSS2"/>
      <sheetName val="參考--PDA_2003_Defect_Rate2"/>
      <sheetName val="Issues_List2"/>
      <sheetName val="Progress_Summary2"/>
      <sheetName val="Daily_Quality_summary4"/>
      <sheetName val="summary_4_5%MOH4"/>
      <sheetName val="Master_List4"/>
      <sheetName val="Version_Control2"/>
      <sheetName val="Cost_Breakdown2"/>
      <sheetName val="AIR_(Inbound_material)2"/>
      <sheetName val="P_chart13"/>
      <sheetName val="FVS_3_UP_Chart3"/>
      <sheetName val="FVS_3"/>
      <sheetName val="FVS_CND3"/>
      <sheetName val="MB_(Action)2"/>
      <sheetName val="Medion_-_Product_mix2"/>
      <sheetName val="BOM_overview_table2"/>
      <sheetName val="原価単位3_12"/>
      <sheetName val="MPS_11042"/>
      <sheetName val="MPS_11262"/>
      <sheetName val="MPS_Comparison2"/>
      <sheetName val="Q1,_Q2,_Q3,_Q42"/>
      <sheetName val="Raw_BOMS2"/>
      <sheetName val="呵呵_2"/>
      <sheetName val="MPS_Q2_FY052"/>
      <sheetName val="Transformation_Wrksht-Mech2"/>
      <sheetName val="2012_12工聯單調整PGS&amp;_Non_PGS2"/>
      <sheetName val="1_OVERALL_ASSY_MAIN1"/>
      <sheetName val="Mat_Summary1"/>
      <sheetName val="Baseline_&amp;_Summary1"/>
      <sheetName val="Team_List1"/>
      <sheetName val="AXP_Flavors1"/>
      <sheetName val="Error_code_11"/>
      <sheetName val="SMT_AOI_1"/>
      <sheetName val="SMT_VI1"/>
      <sheetName val="Organization_Chart_071130"/>
      <sheetName val="文件一覽_xls1"/>
      <sheetName val="Test_Readiness_Summary"/>
      <sheetName val="Q#3839_Indented_Bom_d2"/>
      <sheetName val="Keyboard_&amp;_Accessories"/>
      <sheetName val="Final_Prep"/>
      <sheetName val="Data_(c)1"/>
      <sheetName val="EC_Charge"/>
      <sheetName val="Pilot_Run"/>
      <sheetName val="Master_Lists1"/>
      <sheetName val="Blf2+LOM_cost_bom_0809021"/>
      <sheetName val="G8WZA5_PKG部品表1"/>
      <sheetName val="5C_Sum1"/>
      <sheetName val="PAD__By線不良1"/>
      <sheetName val="Cost_from_Layla1"/>
      <sheetName val="Menu_option1"/>
      <sheetName val="select_table1"/>
      <sheetName val="FA_Definitions1"/>
      <sheetName val="8_14_shipment"/>
      <sheetName val="Carlin-G_costbom"/>
      <sheetName val="Product_Mapping_Table1"/>
      <sheetName val="Sheet1_(2)"/>
      <sheetName val="Menu_Items"/>
      <sheetName val="Sum_Sheet"/>
      <sheetName val="Hourly_Rate"/>
      <sheetName val="Drop_Down_Info"/>
      <sheetName val="Detail_Schedule"/>
      <sheetName val="OverTime_Rule"/>
      <sheetName val="14_Aug"/>
      <sheetName val="11_Aug"/>
      <sheetName val="NEC (Action)"/>
      <sheetName val="MB"/>
      <sheetName val="SBB Table"/>
      <sheetName val="FATP"/>
      <sheetName val="Summary definition"/>
      <sheetName val="0203_その他売上"/>
      <sheetName val="Apple"/>
      <sheetName val="FLX_Consolflxidated1"/>
      <sheetName val="WZS_Building_Area_Detail_Data1"/>
      <sheetName val="Total_summary1"/>
      <sheetName val="Pivot_Table1"/>
      <sheetName val="B144_20K1"/>
      <sheetName val="ME_BOM_for_scheme_two1"/>
      <sheetName val="Management_Review1"/>
      <sheetName val="Ramp_up_plan1"/>
      <sheetName val="NR3L_IRT_parts1"/>
      <sheetName val="MOLD品コスト明細v4_01"/>
      <sheetName val="Dashboard_(methodologies)1"/>
      <sheetName val="All_Parts1"/>
      <sheetName val="KT1_Qual1"/>
      <sheetName val="Main_Unit_Hard_Tooling"/>
      <sheetName val="JOB_Table"/>
      <sheetName val="Year_Graph"/>
      <sheetName val="Extra_Cost_Data"/>
      <sheetName val="Weekly_Cases_Opened1"/>
      <sheetName val="summary,_MTH1"/>
      <sheetName val="_時間記錄表1"/>
      <sheetName val="SFIS_Data_WW311"/>
      <sheetName val="Quantity_WW311"/>
      <sheetName val="FRU_Cost"/>
      <sheetName val="CPH_Level_of_Machine1"/>
      <sheetName val="BF3_MB_cost__0708_from_MSL"/>
      <sheetName val="Receiving_Inspection"/>
      <sheetName val="small_card_基本資料0216_04"/>
      <sheetName val="BLUFORD3_FBOM-update081303"/>
      <sheetName val="Bluford3_MB_BOM-Intel_LAN"/>
      <sheetName val="GSO's_File"/>
      <sheetName val="Dean's_File"/>
      <sheetName val="General_Instructions"/>
      <sheetName val="國家清單&amp;Repair_Month&amp;Currency"/>
      <sheetName val="Parts_Info"/>
      <sheetName val="名碩_0908"/>
      <sheetName val="SZ_-生產部"/>
      <sheetName val="Perishable_Tooling"/>
      <sheetName val="MPS_Q1_FY05"/>
      <sheetName val="MPS_Q4_FY04"/>
      <sheetName val="噴漆_and_粉烤尺寸費率"/>
      <sheetName val="印刷data_base"/>
      <sheetName val="Metal_cost"/>
      <sheetName val="JHT&amp;JIS_訂單明細"/>
      <sheetName val="weekly_yield"/>
      <sheetName val="Project_Schedule"/>
      <sheetName val="GIA_DATA"/>
      <sheetName val="部級--TFT_Center_&amp;_其他"/>
      <sheetName val="Equipment_List"/>
      <sheetName val="Multibay_Optical"/>
      <sheetName val="base info"/>
      <sheetName val="Summary"/>
      <sheetName val="9Ȱ_x005f_x0000__x005f_x0000__x0"/>
      <sheetName val="Parote Chart"/>
      <sheetName val="Ship to addresses"/>
      <sheetName val="Category選項"/>
      <sheetName val="Performance"/>
      <sheetName val="Master"/>
      <sheetName val="引用資料"/>
      <sheetName val="sales"/>
      <sheetName val="Working"/>
      <sheetName val="Labour"/>
      <sheetName val="Sheet4"/>
      <sheetName val="Links"/>
      <sheetName val="Lead"/>
      <sheetName val="清冊"/>
      <sheetName val="JH2 PVTY Top Hitter"/>
      <sheetName val="MPS Q3 FY04"/>
      <sheetName val="XL4Test5"/>
      <sheetName val="ACT"/>
      <sheetName val="INV"/>
      <sheetName val="SFC"/>
      <sheetName val="SHIP"/>
      <sheetName val="WFA"/>
      <sheetName val="CD_kit"/>
      <sheetName val="6"/>
      <sheetName val="品質"/>
      <sheetName val="品管"/>
      <sheetName val="PO List"/>
      <sheetName val="700-001563-03"/>
      <sheetName val="4 groups"/>
      <sheetName val="Data Validation"/>
      <sheetName val="工作表4"/>
      <sheetName val="Item13(200pcs 黑屏重上天車)"/>
      <sheetName val="Unit Quotation"/>
      <sheetName val="WIZ"/>
      <sheetName val="Variables"/>
      <sheetName val="config"/>
      <sheetName val="본부별팀별9911"/>
      <sheetName val="CLM-MP"/>
      <sheetName val="グラフへ"/>
      <sheetName val="貼付先"/>
      <sheetName val="98종합"/>
      <sheetName val="CAUDIT"/>
      <sheetName val="封面"/>
      <sheetName val="Packing and Accessories BOM"/>
      <sheetName val="9Ȱ_x0000__x0000__x0"/>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wsp 12-03"/>
      <sheetName val="Reason Code"/>
      <sheetName val="清單列表"/>
      <sheetName val="9Ȱ_x005f_x005f_x005f_x0000__x00"/>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9Ȱ_x005f_x005f_x005f_x005f_x005f_x005f_x005f_x0000__x00"/>
      <sheetName val="2004_CARD_PD年度工作目標5"/>
      <sheetName val="4_groups"/>
      <sheetName val="Data_Validation"/>
      <sheetName val="Item13(200pcs_黑屏重上天車)"/>
      <sheetName val="Q72 Channel Analysis Q4"/>
      <sheetName val="Q73 Channel Analysis Q4"/>
      <sheetName val="Menu"/>
      <sheetName val="零件清單"/>
      <sheetName val="A001_SKU1"/>
      <sheetName val="B003_SKU2"/>
      <sheetName val="B003_SKU1"/>
      <sheetName val="Equipment Info assumptions"/>
      <sheetName val="ﾀｰｹﾞｯﾄコスト"/>
      <sheetName val="_EE_DP-20131219"/>
      <sheetName val="基础数据表"/>
      <sheetName val="全明細"/>
      <sheetName val="10月"/>
      <sheetName val="合理WIP监控分析表"/>
      <sheetName val="沖銷明細"/>
      <sheetName val="9Ȱ_x005f_x005f_x005f_x005f_x005f_x005f_x005f_x005f_x005"/>
      <sheetName val="1492C"/>
      <sheetName val="ACCY PDS"/>
      <sheetName val="&amp;MPS#Q1#FY08"/>
      <sheetName val="Call Down Data OLD"/>
      <sheetName val="Setup"/>
      <sheetName val="ABC別"/>
      <sheetName val="月別"/>
      <sheetName val=" Matrix"/>
      <sheetName val="審核中→未發行"/>
      <sheetName val="INDEX"/>
      <sheetName val="639-3737"/>
      <sheetName val="EVT ICn_LBU_0329"/>
      <sheetName val="Contact List"/>
      <sheetName val="N27 FG IO"/>
      <sheetName val="RunRate_Template"/>
      <sheetName val="Change list"/>
      <sheetName val="Definition"/>
      <sheetName val="飽和度评估表"/>
      <sheetName val="每月排名"/>
      <sheetName val=" Issue by day"/>
      <sheetName val="D20"/>
      <sheetName val="VERSION_HISTORY"/>
      <sheetName val="REL_BUILD_MATRIX_v6"/>
      <sheetName val="DOE_DETAIL"/>
      <sheetName val="REL_PLAN_MATRIX_v13"/>
      <sheetName val="REL_SCHEDULER"/>
      <sheetName val="Systemwaterfall"/>
      <sheetName val="TL P0 units tracking"/>
      <sheetName val="RTC tracking"/>
      <sheetName val="TL P0 REL Issue List"/>
      <sheetName val="TL P0 REL ML Issue List"/>
      <sheetName val="CD 1m GD, 5-10,13-18,11,12"/>
      <sheetName val="CD 1m granite drop 5-18"/>
      <sheetName val="CD 1m PB, 1-10,13-18,11,12"/>
      <sheetName val="CD 1m Particle drop, 1-18"/>
      <sheetName val="1m granite corner drop"/>
      <sheetName val="Random drop 1m particle 90drops"/>
      <sheetName val="PS 3Kg"/>
      <sheetName val="PS 5Kg"/>
      <sheetName val="PS 50Kg"/>
      <sheetName val="VB and PB cycling"/>
      <sheetName val="HB Cycle"/>
      <sheetName val="HB cycles(150k,1kgf)"/>
      <sheetName val="HS 65 90"/>
      <sheetName val="Non-Op -HS 40 90"/>
      <sheetName val="TC"/>
      <sheetName val="STS"/>
      <sheetName val="Backpack"/>
      <sheetName val="Ball Impact(CG side)"/>
      <sheetName val="Ball Impact(HSG side)"/>
      <sheetName val="Sweat drip test"/>
      <sheetName val="Contamination"/>
      <sheetName val="TL HSG and CG  C3 C4"/>
      <sheetName val="P&amp;L"/>
      <sheetName val="D_capacitor_noele"/>
      <sheetName val="D_diode"/>
      <sheetName val="D_Resistor"/>
      <sheetName val="BANFF"/>
      <sheetName val="Top SubAss+FG"/>
      <sheetName val="Hard Tooling"/>
      <sheetName val="MIN BOARD"/>
      <sheetName val="双控件"/>
      <sheetName val="动态图表"/>
      <sheetName val="Deliverables Statistics"/>
      <sheetName val="Schedules"/>
      <sheetName val="Contents"/>
      <sheetName val="重測OK"/>
      <sheetName val="FCP-ZD"/>
      <sheetName val="WORLD"/>
      <sheetName val="skill_location"/>
      <sheetName val="Condition"/>
      <sheetName val="信息定义"/>
      <sheetName val="Data_Tim"/>
      <sheetName val="Datas (do not modify)"/>
      <sheetName val="Key"/>
      <sheetName val="투자-국내2"/>
      <sheetName val="GDP"/>
      <sheetName val="product line"/>
      <sheetName val="REASON List"/>
      <sheetName val="giathanh1"/>
      <sheetName val="조절Panel"/>
      <sheetName val="说明"/>
      <sheetName val="2003_prod25"/>
      <sheetName val="Progress_Summary3"/>
      <sheetName val="2003_Target3"/>
      <sheetName val="Monthly_Summary4"/>
      <sheetName val="P_chart14"/>
      <sheetName val="FVS_3_UP_Chart4"/>
      <sheetName val="FVS_4"/>
      <sheetName val="FVS_CND4"/>
      <sheetName val="MB_(Action)3"/>
      <sheetName val="MS60_PVT-ME-BOM4"/>
      <sheetName val="annex_-_references_prices3"/>
      <sheetName val="CARD_PD_行動方案展開5"/>
      <sheetName val="基調RETEST_OK分析5"/>
      <sheetName val="Input_commodity_fallout5"/>
      <sheetName val="CUM_CONSTRAINED_AVAIL3"/>
      <sheetName val="90%_PRST_Worksheet3"/>
      <sheetName val="daily_report3"/>
      <sheetName val="【PR_CHECK_LIST】_3"/>
      <sheetName val="【產品標示單-綠】_3"/>
      <sheetName val="Debug_check_list4"/>
      <sheetName val="FATP_MLB_LOSS3"/>
      <sheetName val="參考--PDA_2003_Defect_Rate3"/>
      <sheetName val="Issues_List3"/>
      <sheetName val="Data_lists3"/>
      <sheetName val="1_OVERALL_ASSY_MAIN2"/>
      <sheetName val="Daily_Quality_summary5"/>
      <sheetName val="summary_4_5%MOH5"/>
      <sheetName val="原価単位3_13"/>
      <sheetName val="Cost_Breakdown3"/>
      <sheetName val="AIR_(Inbound_material)3"/>
      <sheetName val="Medion_-_Product_mix3"/>
      <sheetName val="BOM_overview_table3"/>
      <sheetName val="Transformation_Wrksht-Mech3"/>
      <sheetName val="Master_List5"/>
      <sheetName val="2012_12工聯單調整PGS&amp;_Non_PGS3"/>
      <sheetName val="intel_target3"/>
      <sheetName val="Mat_Summary2"/>
      <sheetName val="Baseline_&amp;_Summary2"/>
      <sheetName val="Team_List2"/>
      <sheetName val="AXP_Flavors2"/>
      <sheetName val="呵呵_3"/>
      <sheetName val="Version_Control3"/>
      <sheetName val="Raw_BOMS3"/>
      <sheetName val="Error_code_12"/>
      <sheetName val="SMT_AOI_2"/>
      <sheetName val="SMT_VI2"/>
      <sheetName val="MPS_11043"/>
      <sheetName val="MPS_11263"/>
      <sheetName val="Blf2+LOM_cost_bom_0809022"/>
      <sheetName val="G8WZA5_PKG部品表2"/>
      <sheetName val="Master_Lists2"/>
      <sheetName val="Menu_option2"/>
      <sheetName val="5C_Sum2"/>
      <sheetName val="文件一覽_xls2"/>
      <sheetName val="PAD__By線不良2"/>
      <sheetName val="Q#3839_Indented_Bom_d3"/>
      <sheetName val="MPS_Comparison3"/>
      <sheetName val="Q1,_Q2,_Q3,_Q43"/>
      <sheetName val="MPS_Q2_FY053"/>
      <sheetName val="Cost_from_Layla2"/>
      <sheetName val="Data_(c)2"/>
      <sheetName val="FA_Definitions2"/>
      <sheetName val="select_table2"/>
      <sheetName val="Keyboard_&amp;_Accessories1"/>
      <sheetName val="Final_Prep1"/>
      <sheetName val="Drop_Down_Info1"/>
      <sheetName val="Sum_Sheet1"/>
      <sheetName val="Menu_Items1"/>
      <sheetName val="EC_Charge1"/>
      <sheetName val="Pilot_Run1"/>
      <sheetName val="Detail_Schedule1"/>
      <sheetName val="OverTime_Rule1"/>
      <sheetName val="Carlin-G_costbom1"/>
      <sheetName val="Sheet1_(2)1"/>
      <sheetName val="Hourly_Rate1"/>
      <sheetName val="Product_Mapping_Table2"/>
      <sheetName val="8_14_shipment1"/>
      <sheetName val="Organization_Chart_0711301"/>
      <sheetName val="14_Aug1"/>
      <sheetName val="11_Aug1"/>
      <sheetName val="Test_Readiness_Summary1"/>
      <sheetName val="Sheet1_"/>
      <sheetName val="9"/>
      <sheetName val="Nimitz Base Cover"/>
      <sheetName val="OEC"/>
      <sheetName val="IP-1 INSP-CAV #2"/>
      <sheetName val="TOOL"/>
      <sheetName val="HGA ENG"/>
      <sheetName val="匯率"/>
      <sheetName val="UNIH單價-close SO"/>
      <sheetName val="check List"/>
      <sheetName val="Weekly FCST &amp; MZC600"/>
      <sheetName val="Tracker_EV1"/>
      <sheetName val="ESSM Syst"/>
      <sheetName val="Metal_list"/>
      <sheetName val="Raw Data"/>
      <sheetName val="物料課(一廠)"/>
      <sheetName val="Demand"/>
      <sheetName val="Trinity System BOM"/>
      <sheetName val="sm Pcost"/>
      <sheetName val="Pebble FAE reports"/>
      <sheetName val="VSTS_ValidationWS_1"/>
      <sheetName val="wsp 01-07"/>
      <sheetName val="Intel Lan + AD1885 EBOM"/>
      <sheetName val="FAE reports"/>
      <sheetName val="MonthMapping"/>
      <sheetName val="FMEA"/>
      <sheetName val="QUALITY - DPPM (OBA)"/>
      <sheetName val="List Box"/>
      <sheetName val="1.裁板"/>
      <sheetName val="New Workings"/>
      <sheetName val="LOH Alloc Wkgs Q404 Fcst"/>
      <sheetName val="Prime &amp; Rework % Model"/>
      <sheetName val="tblCTOCommodities"/>
      <sheetName val="MPU Other"/>
      <sheetName val="Assy"/>
      <sheetName val="Rates"/>
      <sheetName val="proposal plan"/>
      <sheetName val="Q_BF3 FBOM-update111703"/>
      <sheetName val="SPM Units"/>
      <sheetName val="Subs"/>
      <sheetName val="Sign Off"/>
      <sheetName val="Hous Rates"/>
      <sheetName val="Anah Rates"/>
      <sheetName val="Minn Rates"/>
      <sheetName val="Mont Rates"/>
      <sheetName val="An pack"/>
      <sheetName val="Paso Rates"/>
      <sheetName val="Engers"/>
      <sheetName val="Lud Rates"/>
      <sheetName val="9Ȱ_x005f_x0000__x00"/>
      <sheetName val="9Ȱ_x005f_x005f_x005f_x005f_x005"/>
      <sheetName val="D1BG"/>
      <sheetName val="D2BG"/>
      <sheetName val="D1 Daily ST"/>
      <sheetName val="nest.com pull"/>
      <sheetName val="CDM Component Adjustment Q1"/>
      <sheetName val="MSRL Test Name"/>
      <sheetName val="ME Dashboard"/>
      <sheetName val="EquipmentCosts"/>
      <sheetName val="pcbo 工時"/>
      <sheetName val="Form1-1"/>
      <sheetName val="Rev Changes"/>
      <sheetName val="Weekly Manpower"/>
      <sheetName val="Xenon"/>
      <sheetName val="Macros"/>
      <sheetName val="plan"/>
      <sheetName val="TTI reply"/>
      <sheetName val="掌控"/>
      <sheetName val="ｺｰﾄﾞ表"/>
      <sheetName val="zsdr82Tab"/>
      <sheetName val="Closed Yield Summary"/>
      <sheetName val="HH D22"/>
      <sheetName val="HH D21"/>
      <sheetName val="Home"/>
      <sheetName val="物料規格"/>
      <sheetName val="codes"/>
      <sheetName val="Parameter"/>
      <sheetName val="M9745"/>
      <sheetName val="M9742"/>
      <sheetName val="M9743"/>
      <sheetName val="Subsets"/>
      <sheetName val="Assemblies - External"/>
      <sheetName val="Corp Charges"/>
      <sheetName val="TM1-MM-Extl"/>
      <sheetName val="Philips - AOL"/>
      <sheetName val="Microsoft"/>
      <sheetName val="Compaq"/>
      <sheetName val="Cisco"/>
      <sheetName val="Adtran"/>
      <sheetName val="Glossary"/>
      <sheetName val="Sheet 6"/>
      <sheetName val="Motorola - GI"/>
      <sheetName val="Motorola - Zenith"/>
      <sheetName val="Philips - WebTV"/>
      <sheetName val="Palm"/>
      <sheetName val="Intel"/>
      <sheetName val="Verifone"/>
      <sheetName val="3COM - Kojak"/>
      <sheetName val="資料"/>
      <sheetName val="PMU管理及控制需求"/>
      <sheetName val="10月B"/>
      <sheetName val="11月B"/>
      <sheetName val="12月B"/>
      <sheetName val="1月B"/>
      <sheetName val="2月B"/>
      <sheetName val="3月B"/>
      <sheetName val="4月B"/>
      <sheetName val="5月B"/>
      <sheetName val="6月B"/>
      <sheetName val="7月B"/>
      <sheetName val="8月B"/>
      <sheetName val="9月B"/>
      <sheetName val="汇总"/>
      <sheetName val="配置"/>
      <sheetName val="PTR台손익"/>
      <sheetName val="各品番工程資料對照表"/>
      <sheetName val="上电默认条件表"/>
      <sheetName val="Buffer列表"/>
      <sheetName val="02-华为问题"/>
      <sheetName val="OT Project Report"/>
      <sheetName val="Constant"/>
      <sheetName val="Ramp-up Prod KLf pro Woche "/>
      <sheetName val="试制准入检查"/>
      <sheetName val="base info "/>
      <sheetName val="AMP ME BOM"/>
      <sheetName val="EE BOM"/>
      <sheetName val="Headset ME BOM"/>
      <sheetName val="2006MPS"/>
      <sheetName val="自定義"/>
      <sheetName val="Capacity By Modle"/>
      <sheetName val="功耗"/>
      <sheetName val="Do NOT Delete"/>
      <sheetName val="2004_CARD_PD年度工作目標6"/>
      <sheetName val="FLX_Consolflxidated2"/>
      <sheetName val="WZS_Building_Area_Detail_Data2"/>
      <sheetName val="Total_summary2"/>
      <sheetName val="Pivot_Table2"/>
      <sheetName val="B144_20K2"/>
      <sheetName val="Ramp_up_plan2"/>
      <sheetName val="NR3L_IRT_parts2"/>
      <sheetName val="Management_Review2"/>
      <sheetName val="ME_BOM_for_scheme_two2"/>
      <sheetName val="MOLD品コスト明細v4_02"/>
      <sheetName val="Dashboard_(methodologies)2"/>
      <sheetName val="Year_Graph1"/>
      <sheetName val="All_Parts2"/>
      <sheetName val="KT1_Qual2"/>
      <sheetName val="Main_Unit_Hard_Tooling1"/>
      <sheetName val="JOB_Table1"/>
      <sheetName val="Extra_Cost_Data1"/>
      <sheetName val="Weekly_Cases_Opened2"/>
      <sheetName val="summary,_MTH2"/>
      <sheetName val="_時間記錄表2"/>
      <sheetName val="SFIS_Data_WW312"/>
      <sheetName val="Quantity_WW312"/>
      <sheetName val="FRU_Cost1"/>
      <sheetName val="CPH_Level_of_Machine2"/>
      <sheetName val="BF3_MB_cost__0708_from_MSL1"/>
      <sheetName val="Receiving_Inspection1"/>
      <sheetName val="small_card_基本資料0216_041"/>
      <sheetName val="BLUFORD3_FBOM-update0813031"/>
      <sheetName val="Bluford3_MB_BOM-Intel_LAN1"/>
      <sheetName val="GSO's_File1"/>
      <sheetName val="Dean's_File1"/>
      <sheetName val="General_Instructions1"/>
      <sheetName val="國家清單&amp;Repair_Month&amp;Currency1"/>
      <sheetName val="Parts_Info1"/>
      <sheetName val="名碩_09081"/>
      <sheetName val="SZ_-生產部1"/>
      <sheetName val="Perishable_Tooling1"/>
      <sheetName val="MPS_Q1_FY051"/>
      <sheetName val="MPS_Q4_FY041"/>
      <sheetName val="噴漆_and_粉烤尺寸費率1"/>
      <sheetName val="印刷data_base1"/>
      <sheetName val="Metal_cost1"/>
      <sheetName val="JHT&amp;JIS_訂單明細1"/>
      <sheetName val="weekly_yield1"/>
      <sheetName val="Project_Schedule1"/>
      <sheetName val="GIA_DATA1"/>
      <sheetName val="部級--TFT_Center_&amp;_其他1"/>
      <sheetName val="4_groups1"/>
      <sheetName val="Data_Validation1"/>
      <sheetName val="Item13(200pcs_黑屏重上天車)1"/>
      <sheetName val="wsp_12-03"/>
      <sheetName val="Reason_Code"/>
      <sheetName val="700-001304-05-HF_"/>
      <sheetName val="Q72_Channel_Analysis_Q4"/>
      <sheetName val="Q73_Channel_Analysis_Q4"/>
      <sheetName val="Multibay_Optical1"/>
      <sheetName val="Equipment_List1"/>
      <sheetName val="Summary_definition"/>
      <sheetName val="NEC_(Action)"/>
      <sheetName val="SBB_Table"/>
      <sheetName val="base_info"/>
      <sheetName val="Ship_to_addresses"/>
      <sheetName val="PO_List"/>
      <sheetName val="Parote_Chart"/>
      <sheetName val="全戻りﾊﾞｸﾞ"/>
      <sheetName val="TOP 15"/>
      <sheetName val="Reference Lists"/>
      <sheetName val="L耳机前后壳组合"/>
      <sheetName val="3_作業手順書"/>
      <sheetName val="Raw_data"/>
      <sheetName val="PX21"/>
      <sheetName val="PX5"/>
      <sheetName val="X12"/>
      <sheetName val="XP500"/>
      <sheetName val="DPX21"/>
      <sheetName val="DSS"/>
      <sheetName val="Foxtrot"/>
      <sheetName val="safety stock"/>
      <sheetName val="X31A"/>
      <sheetName val="X41A"/>
      <sheetName val="XBA"/>
      <sheetName val="Delta"/>
      <sheetName val="XTC"/>
      <sheetName val="Open PO"/>
      <sheetName val="Stock"/>
      <sheetName val="法規課84上半年經營實績"/>
      <sheetName val="崗位說明書（基础）"/>
      <sheetName val="通讯录"/>
      <sheetName val="BT Module"/>
      <sheetName val="EE BOM(RX Right Main&amp;Daught"/>
      <sheetName val="Change History"/>
      <sheetName val="ME BOM(RX)"/>
      <sheetName val="ME BOM(TX)"/>
      <sheetName val="內容"/>
      <sheetName val="Data Definition"/>
      <sheetName val="TR0198"/>
      <sheetName val="SMT標准一覽"/>
      <sheetName val="功能信号表"/>
      <sheetName val="AS2001 (2)"/>
      <sheetName val="EE BOM(RX Left)"/>
      <sheetName val="EE BOM(RX Right Main&amp;Daughter)"/>
      <sheetName val="Hi6810 功能信号表"/>
      <sheetName val="產能明細"/>
      <sheetName val="History"/>
      <sheetName val="Schedule"/>
      <sheetName val="Change pay reason"/>
      <sheetName val="Proto 1"/>
      <sheetName val="Defaul"/>
      <sheetName val="test eqipment"/>
      <sheetName val="Cover "/>
      <sheetName val="B002_SKU2"/>
      <sheetName val="C001"/>
      <sheetName val="#REF"/>
      <sheetName val="Cat"/>
      <sheetName val="9Ȱ_x0000__x00"/>
      <sheetName val="9Ȱ_x005f_x005f_x005"/>
      <sheetName val="model"/>
      <sheetName val="異常代碼 (處為主)"/>
      <sheetName val="3140 117 1268B"/>
      <sheetName val="附件"/>
      <sheetName val="EMS厂工时库"/>
      <sheetName val="计划"/>
      <sheetName val="Keyword"/>
      <sheetName val="18FEB04"/>
      <sheetName val="sd6.1 RX"/>
      <sheetName val="table"/>
      <sheetName val="Litchi_0319 一般動作"/>
      <sheetName val="BCT Lookup"/>
      <sheetName val="一覧表"/>
      <sheetName val="rawdata"/>
      <sheetName val="SD6.1 2CH BOM"/>
      <sheetName val="橫年度計畫"/>
      <sheetName val="版本状态"/>
      <sheetName val="公用数据"/>
      <sheetName val="4. Popup 略式 発信"/>
      <sheetName val="1. ベース画面 通話"/>
      <sheetName val="2. サブメニュー 通話"/>
      <sheetName val="2. サブメニュー 発信"/>
      <sheetName val="PCB"/>
      <sheetName val="研發明細"/>
      <sheetName val="配置信息"/>
      <sheetName val="機能一覧"/>
      <sheetName val="Materials Quarterly"/>
      <sheetName val="Time_Scale"/>
      <sheetName val="Consumables"/>
      <sheetName val="Fab Summary"/>
      <sheetName val="TACT"/>
      <sheetName val="DPX-1630J"/>
      <sheetName val="ODD"/>
      <sheetName val="Patent"/>
      <sheetName val="C_BF3 MSL _March"/>
      <sheetName val="Labor Rate Calculator"/>
      <sheetName val="Material Price Assumptions"/>
      <sheetName val="Assembly"/>
      <sheetName val="Metals"/>
      <sheetName val="Plastics"/>
      <sheetName val="Cable List"/>
      <sheetName val="9.28.04 Detail"/>
      <sheetName val="mat cost"/>
      <sheetName val="volume"/>
      <sheetName val="On-line FCT"/>
      <sheetName val="AMD MB FBOM_010303"/>
      <sheetName val="Alloc by Family"/>
      <sheetName val="Fcst SALES"/>
      <sheetName val="STDVGL"/>
      <sheetName val="Cover sheet"/>
      <sheetName val="Headcount"/>
      <sheetName val="Riskbuy Sheet"/>
      <sheetName val="Sheet6"/>
      <sheetName val="3. SupplierBaseInput"/>
      <sheetName val="QuoteSummary"/>
      <sheetName val="Allocate"/>
      <sheetName val="VOL&amp;UPH"/>
      <sheetName val="UPH"/>
      <sheetName val="UPH FCST2"/>
      <sheetName val="customer"/>
      <sheetName val="custFCST2"/>
      <sheetName val="Test Names"/>
      <sheetName val="MSRL Name"/>
      <sheetName val="8-09-02"/>
      <sheetName val="Enclosure"/>
      <sheetName val="Cable"/>
      <sheetName val="Composites"/>
      <sheetName val="WIFOCTR3 PMX"/>
      <sheetName val="Email"/>
      <sheetName val="11.28"/>
      <sheetName val="Calendar"/>
      <sheetName val="Selection"/>
      <sheetName val="Rate&amp;Driver_Input"/>
      <sheetName val="Material"/>
      <sheetName val="Selection_2"/>
      <sheetName val="GTX_PM"/>
      <sheetName val="__EBA_Hidden__"/>
      <sheetName val="GT_PM"/>
      <sheetName val="Spanaway_PM"/>
      <sheetName val="Thing_PM"/>
      <sheetName val="Thing(R)_PM"/>
      <sheetName val="PQ"/>
      <sheetName val="Flex Mech &amp; ID Console"/>
      <sheetName val="ISR DATA"/>
      <sheetName val="Molding Data"/>
      <sheetName val="Kod3 Table"/>
      <sheetName val="L1 SP"/>
      <sheetName val="L1 CA"/>
      <sheetName val="L1 CD"/>
      <sheetName val="L1 HD"/>
      <sheetName val="Display Back"/>
      <sheetName val="DataBased"/>
      <sheetName val="Reliability"/>
      <sheetName val="System Waterfall"/>
      <sheetName val="Component"/>
      <sheetName val="0320"/>
      <sheetName val="Clark costed BOM USDT"/>
      <sheetName val="MS Type"/>
      <sheetName val="Part Type"/>
      <sheetName val="Purchase Type"/>
      <sheetName val="TE Plan"/>
      <sheetName val="Item_ALL"/>
      <sheetName val="Item_HSA"/>
      <sheetName val="Project Definition Form Summary"/>
      <sheetName val="通訊MIS"/>
      <sheetName val="distribution"/>
      <sheetName val="Compref"/>
      <sheetName val="Utilization"/>
      <sheetName val="UtilFCST2"/>
      <sheetName val="VolFCST2"/>
      <sheetName val="G.In. &amp; Coms."/>
      <sheetName val="K7974 FEB"/>
      <sheetName val="C_VR3 April costed bom"/>
      <sheetName val="drop-down lists"/>
      <sheetName val="foodbase"/>
      <sheetName val="Overall Cost Model"/>
      <sheetName val="Admin"/>
      <sheetName val="REFERENCE LOOKUPS"/>
      <sheetName val="FCT repair data"/>
      <sheetName val="Span_PM"/>
      <sheetName val="Delta to Last Week"/>
      <sheetName val="其它"/>
      <sheetName val="分配比率"/>
      <sheetName val="APX Flavors Q2"/>
      <sheetName val="TW"/>
      <sheetName val="工聯單調整"/>
      <sheetName val="Feb 2001"/>
      <sheetName val="9Ȱ_x005"/>
      <sheetName val="Q7XA FM data"/>
      <sheetName val="Q72A Channel Analysis Q1"/>
      <sheetName val="Q73A Best Channel Analysis Q1"/>
      <sheetName val="Q73A Better Channel Analysis Q1"/>
      <sheetName val="0時程表"/>
      <sheetName val="組織人員設定"/>
      <sheetName val="假日補班設定"/>
      <sheetName val="全製程出貨資料"/>
      <sheetName val="掌控表"/>
      <sheetName val="IP-1_INSP-CAV_#2"/>
      <sheetName val="Call_Down_Data_OLD"/>
      <sheetName val="HGA_ENG"/>
      <sheetName val="Weekly_FCST_&amp;_MZC600"/>
      <sheetName val="UNIH單價-close_SO"/>
      <sheetName val="check_List"/>
      <sheetName val="ESSM_Syst"/>
      <sheetName val="Defined List"/>
      <sheetName val="Mfg Costs"/>
      <sheetName val="BOM(EIPN)"/>
      <sheetName val="AML"/>
      <sheetName val="CE List"/>
      <sheetName val="FileCentralData"/>
      <sheetName val="MARKET VALUE"/>
      <sheetName val="NOKIA VALUE"/>
      <sheetName val="GT_PMaster"/>
      <sheetName val="Masterlist"/>
      <sheetName val="Spanaway_PMaster"/>
      <sheetName val="Thing_PMaster"/>
      <sheetName val="P&amp;L Information"/>
      <sheetName val="FY97-8 Comparison"/>
      <sheetName val="SMT AOI"/>
      <sheetName val="Baseunit Bottom_NB"/>
      <sheetName val="614-BOM"/>
      <sheetName val="MFG MVA Assumption"/>
      <sheetName val="Basic Assumption"/>
      <sheetName val="Material List"/>
      <sheetName val="Zariah"/>
      <sheetName val="ATE"/>
      <sheetName val="儀器清單"/>
      <sheetName val="解码板"/>
      <sheetName val="Pulldown Menu"/>
      <sheetName val="Shot"/>
      <sheetName val="試作台数"/>
      <sheetName val="Misc Alloc"/>
      <sheetName val="Overhead calculations"/>
      <sheetName val="calcsheet"/>
    </sheetNames>
    <sheetDataSet>
      <sheetData sheetId="0" refreshError="1"/>
      <sheetData sheetId="1"/>
      <sheetData sheetId="2" refreshError="1"/>
      <sheetData sheetId="3" refreshError="1"/>
      <sheetData sheetId="4" refreshError="1"/>
      <sheetData sheetId="5">
        <row r="1">
          <cell r="A1">
            <v>0</v>
          </cell>
        </row>
      </sheetData>
      <sheetData sheetId="6"/>
      <sheetData sheetId="7">
        <row r="1">
          <cell r="A1">
            <v>0</v>
          </cell>
        </row>
      </sheetData>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refreshError="1"/>
      <sheetData sheetId="418" refreshError="1"/>
      <sheetData sheetId="419" refreshError="1"/>
      <sheetData sheetId="420" refreshError="1"/>
      <sheetData sheetId="421" refreshError="1"/>
      <sheetData sheetId="422"/>
      <sheetData sheetId="423"/>
      <sheetData sheetId="424" refreshError="1"/>
      <sheetData sheetId="425" refreshError="1"/>
      <sheetData sheetId="426" refreshError="1"/>
      <sheetData sheetId="427" refreshError="1"/>
      <sheetData sheetId="428"/>
      <sheetData sheetId="429" refreshError="1"/>
      <sheetData sheetId="430"/>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sheetData sheetId="575"/>
      <sheetData sheetId="576"/>
      <sheetData sheetId="577"/>
      <sheetData sheetId="578"/>
      <sheetData sheetId="579" refreshError="1"/>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sheetData sheetId="1375"/>
      <sheetData sheetId="1376"/>
      <sheetData sheetId="1377"/>
      <sheetData sheetId="1378"/>
      <sheetData sheetId="1379"/>
      <sheetData sheetId="1380"/>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nada, Latin America Sales Cos"/>
      <sheetName val="36 Mexico"/>
      <sheetName val="K1"/>
      <sheetName val="AC"/>
      <sheetName val="614-BOM"/>
      <sheetName val="204BO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ar Graph"/>
      <sheetName val="Year_Graph"/>
      <sheetName val="FA-LISTING"/>
      <sheetName val="Year_Graph1"/>
      <sheetName val="非機種"/>
      <sheetName val="分類"/>
      <sheetName val="Year_Graph2"/>
      <sheetName val="Shipments"/>
      <sheetName val="List"/>
      <sheetName val="表紙"/>
      <sheetName val="Fixed sg&amp;A "/>
      <sheetName val="Vol 2"/>
      <sheetName val="Vol 1"/>
      <sheetName val="D.Lab"/>
      <sheetName val="Fixed Factory Overheads"/>
      <sheetName val="Matl Burden"/>
      <sheetName val="詳細資料"/>
      <sheetName val="2003 prod2"/>
      <sheetName val="Bom(P1)"/>
      <sheetName val="Year_Graph3"/>
      <sheetName val="Fixed_sg&amp;A_"/>
      <sheetName val="Vol_2"/>
      <sheetName val="Vol_1"/>
      <sheetName val="D_Lab"/>
      <sheetName val="Fixed_Factory_Overheads"/>
      <sheetName val="Matl_Burden"/>
      <sheetName val="2003_prod2"/>
      <sheetName val="推移表"/>
      <sheetName val="ME-Partlist"/>
      <sheetName val="Sheet1"/>
      <sheetName val="2006MPS"/>
      <sheetName val="自定義"/>
      <sheetName val="Capacity By Modle"/>
      <sheetName val="Year_Graph4"/>
      <sheetName val="Capacity_By_Modle1"/>
      <sheetName val="Capacity_By_Modle"/>
      <sheetName val="Workings"/>
      <sheetName val="PARTS"/>
      <sheetName val="產能明細"/>
      <sheetName val="instock"/>
      <sheetName val="Inputs"/>
      <sheetName val="1_OVERALL_ASSY_MAIN"/>
      <sheetName val="Hidden"/>
      <sheetName val="VLOOKUP"/>
      <sheetName val="Summary"/>
      <sheetName val="SBCT"/>
      <sheetName val="Sheet2"/>
      <sheetName val="リスト"/>
      <sheetName val="添付２Ａ"/>
      <sheetName val="Cover"/>
      <sheetName val="Forecast"/>
      <sheetName val="MTL1"/>
      <sheetName val="明細"/>
      <sheetName val="12月度実績"/>
      <sheetName val="부자재(SB용포함)"/>
      <sheetName val="VERSION-TABLE"/>
      <sheetName val="Findings analyse"/>
      <sheetName val="Findings break down"/>
      <sheetName val="0203_その他売上"/>
      <sheetName val="2003 Target"/>
      <sheetName val="工装"/>
      <sheetName val="統計処理(H)"/>
      <sheetName val="W10 STB MPS"/>
      <sheetName val="分类字典"/>
      <sheetName val="勿删"/>
      <sheetName val="Year_Graph5"/>
      <sheetName val="Fixed_sg&amp;A_1"/>
      <sheetName val="Vol_21"/>
      <sheetName val="Vol_11"/>
      <sheetName val="D_Lab1"/>
      <sheetName val="Fixed_Factory_Overheads1"/>
      <sheetName val="Matl_Burden1"/>
      <sheetName val="2003_prod21"/>
      <sheetName val="Capacity_By_Modle2"/>
      <sheetName val="Findings_analyse"/>
      <sheetName val="Findings_break_down"/>
      <sheetName val="W10_STB_MPS"/>
      <sheetName val="2003_Target"/>
      <sheetName val="List Values"/>
      <sheetName val="生產計劃"/>
      <sheetName val="筛选"/>
      <sheetName val="MS60 PVT-ME-BOM"/>
      <sheetName val="ODD"/>
      <sheetName val="库存"/>
      <sheetName val="内部挖潜指标"/>
      <sheetName val="数据验证信息"/>
      <sheetName val="Database"/>
      <sheetName val="主数据"/>
      <sheetName val="PopCache"/>
      <sheetName val="SALES"/>
      <sheetName val="Year_Graph6"/>
      <sheetName val="2003_prod22"/>
      <sheetName val="Fixed_sg&amp;A_2"/>
      <sheetName val="Vol_22"/>
      <sheetName val="Vol_12"/>
      <sheetName val="D_Lab2"/>
      <sheetName val="Fixed_Factory_Overheads2"/>
      <sheetName val="Matl_Burden2"/>
      <sheetName val="Capacity_By_Modle3"/>
      <sheetName val="2003_Target1"/>
      <sheetName val="hiddenSheet"/>
      <sheetName val="matrix_DO NOT DELETE"/>
      <sheetName val="Option"/>
      <sheetName val="辅助页"/>
      <sheetName val="辅助"/>
      <sheetName val="packing and accessories bom"/>
      <sheetName val="daily report"/>
      <sheetName val="unit quotation"/>
      <sheetName val="充电盒外观不良"/>
      <sheetName val="不良代码(các lỗi )"/>
      <sheetName val="2018年流失率汇总"/>
      <sheetName val="附件2-辅助页"/>
      <sheetName val="库存组织"/>
      <sheetName val="配件"/>
      <sheetName val="万年历"/>
      <sheetName val="序列表格"/>
      <sheetName val="Sheet3"/>
      <sheetName val="费用管理归口部门"/>
      <sheetName val="费用明细"/>
      <sheetName val="业务所属模块"/>
      <sheetName val="预算部门"/>
      <sheetName val="附表1 选项栏"/>
      <sheetName val="数据字典"/>
      <sheetName val="附表.下拉菜单"/>
      <sheetName val="选项Sheet"/>
      <sheetName val="数据汇总"/>
      <sheetName val="毛利测算汇总"/>
      <sheetName val="SAC2异常工时管理规则"/>
      <sheetName val="OKR分解-模板"/>
      <sheetName val="物料分类"/>
      <sheetName val="5.0线体费用汇总"/>
      <sheetName val="SAC2异常工时管理机制（试运行版）"/>
      <sheetName val="Drop list"/>
      <sheetName val="工装信息维护"/>
      <sheetName val="UPH"/>
      <sheetName val="课题分类"/>
      <sheetName val="5.1工装费用"/>
      <sheetName val="配置"/>
      <sheetName val="FCP-ZD"/>
      <sheetName val="Deliverables Statistics"/>
      <sheetName val="Schedules"/>
      <sheetName val="重測OK"/>
      <sheetName val="進料週報"/>
      <sheetName val="工時資料"/>
      <sheetName val="说明"/>
      <sheetName val="MAP"/>
      <sheetName val="公用数据"/>
      <sheetName val="地区部与客户编号映射表"/>
      <sheetName val="勿删下拉菜单"/>
      <sheetName val="Sheet3-费用状态"/>
      <sheetName val="交易主体与交易条款、物流费对应关系"/>
      <sheetName val="人员清单"/>
      <sheetName val="项目组"/>
      <sheetName val="分组建设"/>
      <sheetName val="Year_Graph7"/>
      <sheetName val="Fixed_sg&amp;A_3"/>
      <sheetName val="Vol_23"/>
      <sheetName val="Vol_13"/>
      <sheetName val="D_Lab3"/>
      <sheetName val="Fixed_Factory_Overheads3"/>
      <sheetName val="Matl_Burden3"/>
      <sheetName val="2003_prod23"/>
      <sheetName val="Capacity_By_Modle4"/>
      <sheetName val="Findings_analyse1"/>
      <sheetName val="Findings_break_down1"/>
      <sheetName val="2003_Target2"/>
      <sheetName val="W10_STB_MPS1"/>
      <sheetName val="List_Values"/>
      <sheetName val="MS60_PVT-ME-BOM"/>
      <sheetName val="不良代码(các_lỗi_)"/>
      <sheetName val="packing_and_accessories_bom"/>
      <sheetName val="daily_report"/>
      <sheetName val="unit_quotation"/>
      <sheetName val="matrix_DO_NOT_DELETE"/>
      <sheetName val="附表1_选项栏"/>
      <sheetName val="附表_下拉菜单"/>
      <sheetName val="5_0线体费用汇总"/>
      <sheetName val="Drop_list"/>
      <sheetName val="Source"/>
      <sheetName val="下拉数据源"/>
      <sheetName val="专题关键里程碑节点名称（供参考）"/>
      <sheetName val="022814_ME BOM"/>
      <sheetName val="功耗"/>
      <sheetName val="2.1设备预算导入表-2022 说明"/>
      <sheetName val="3.设备分类主数据对应表"/>
      <sheetName val="里程碑阶段名称（请参考）"/>
      <sheetName val="burnin"/>
      <sheetName val="Gantt"/>
      <sheetName val="Ramp"/>
      <sheetName val="附-出差事由选项"/>
      <sheetName val="①2022年主数据"/>
      <sheetName val="数据支持"/>
      <sheetName val="2022降价预测"/>
      <sheetName val="辅助03_筛选列表"/>
      <sheetName val="儀器清單"/>
      <sheetName val="辅助（不填）"/>
      <sheetName val="整机汇总表"/>
      <sheetName val="Definition"/>
      <sheetName val="Modules_List"/>
      <sheetName val="Modules_Del"/>
      <sheetName val="Feature_List"/>
      <sheetName val="Possible_Answers"/>
      <sheetName val="Resp_Techno"/>
      <sheetName val="批注页"/>
      <sheetName val="Sheet6"/>
      <sheetName val="数据集"/>
      <sheetName val="CRM产品线类别-数据引用"/>
      <sheetName val="数据库"/>
      <sheetName val="sum-客付"/>
      <sheetName val="基础数据"/>
      <sheetName val="MPS"/>
      <sheetName val="MRB总"/>
      <sheetName val="基础信息"/>
      <sheetName val="Sheet4"/>
      <sheetName val="2-1-1 管理指標(1) 13"/>
      <sheetName val="标签"/>
      <sheetName val="Sheet1 (2)"/>
      <sheetName val="附3-数据"/>
      <sheetName val="L3框架列表"/>
      <sheetName val="人力分布"/>
      <sheetName val="单元类型"/>
      <sheetName val="6月销售量"/>
      <sheetName val="严重度解释"/>
      <sheetName val="連絡書１"/>
      <sheetName val="备注"/>
      <sheetName val="본부별팀별9911"/>
      <sheetName val="A"/>
      <sheetName val="设备分类"/>
      <sheetName val="code"/>
      <sheetName val="字典"/>
      <sheetName val="About"/>
      <sheetName val="202W"/>
      <sheetName val="BU3业绩 1028SBU提报"/>
      <sheetName val="汇总"/>
      <sheetName val="APRSHN99"/>
      <sheetName val="CAUDIT"/>
      <sheetName val="3-2、举措举例"/>
      <sheetName val="单位"/>
      <sheetName val="AS2001 (2)"/>
      <sheetName val="预算实体"/>
      <sheetName val="公式"/>
      <sheetName val="法規課84上半年經營實績"/>
      <sheetName val="Sheet5"/>
      <sheetName val="科目"/>
      <sheetName val="预算组织架构"/>
      <sheetName val="分摊因子"/>
      <sheetName val="FA"/>
      <sheetName val="客户系"/>
      <sheetName val="根因分类及定义"/>
      <sheetName val="CEP BG BU1 2023年FPY统计规则及目标数据汇总-"/>
      <sheetName val="FPY统计规则"/>
      <sheetName val="四半期"/>
      <sheetName val="标准相关list"/>
      <sheetName val="附件一按客户融资费用统计"/>
      <sheetName val="数据源"/>
      <sheetName val="2023年项目预测产品维度"/>
      <sheetName val="绩效指标编制模板 (2)"/>
      <sheetName val="下拉菜单（可自行添加）"/>
      <sheetName val="Cork"/>
      <sheetName val="清冊"/>
      <sheetName val="类别细化"/>
      <sheetName val="更改历史及文控要求"/>
      <sheetName val="Updating Validation List"/>
      <sheetName val="制费"/>
      <sheetName val="差异类型"/>
      <sheetName val="统计报表(美金)"/>
      <sheetName val="月別"/>
      <sheetName val="Business Unit"/>
      <sheetName val="Rev Changes"/>
      <sheetName val="BOM簡化"/>
      <sheetName val="Summary definition"/>
      <sheetName val="daily"/>
      <sheetName val="組裝工時表"/>
      <sheetName val="Sample cost"/>
      <sheetName val="2004"/>
      <sheetName val="639-4009-(09)oct2"/>
      <sheetName val="Reporting"/>
      <sheetName val="MPS Q3 FY04"/>
      <sheetName val="MPS Q4 FY04"/>
      <sheetName val="Report"/>
      <sheetName val="Supported_locations"/>
      <sheetName val="機種名"/>
      <sheetName val="XL4Test5"/>
      <sheetName val="BOM overview table"/>
      <sheetName val="Cover Sheet Q2"/>
      <sheetName val="G2TempSheet"/>
      <sheetName val="產品基本信息"/>
      <sheetName val="FA 0509"/>
      <sheetName val="626BOM"/>
      <sheetName val="Details Test Readiness(Optional"/>
      <sheetName val="Equipment Info assumptions"/>
      <sheetName val="Reference"/>
      <sheetName val="量产项目FPY现状及分析"/>
      <sheetName val="OH NCSA Level by Territory"/>
      <sheetName val="Year_Graph8"/>
      <sheetName val="2003_prod24"/>
      <sheetName val="Fixed_sg&amp;A_4"/>
      <sheetName val="Vol_24"/>
      <sheetName val="Vol_14"/>
      <sheetName val="D_Lab4"/>
      <sheetName val="Fixed_Factory_Overheads4"/>
      <sheetName val="Matl_Burden4"/>
      <sheetName val="Capacity_By_Modle5"/>
      <sheetName val="2003_Target3"/>
      <sheetName val="Findings_analyse2"/>
      <sheetName val="Findings_break_down2"/>
      <sheetName val="W10_STB_MPS2"/>
      <sheetName val="MS60_PVT-ME-BOM1"/>
      <sheetName val="List_Values1"/>
      <sheetName val="不良代码(các_lỗi_)1"/>
      <sheetName val="packing_and_accessories_bom1"/>
      <sheetName val="daily_report1"/>
      <sheetName val="unit_quotation1"/>
      <sheetName val="matrix_DO_NOT_DELETE1"/>
      <sheetName val="附表1_选项栏1"/>
      <sheetName val="附表_下拉菜单1"/>
      <sheetName val="5_0线体费用汇总1"/>
      <sheetName val="Drop_list1"/>
      <sheetName val="Deliverables_Statistics"/>
      <sheetName val="5_1工装费用"/>
      <sheetName val="022814_ME_BOM"/>
      <sheetName val="2_1设备预算导入表-2022_说明"/>
      <sheetName val="3_设备分类主数据对应表"/>
      <sheetName val="2-1-1_管理指標(1)_13"/>
      <sheetName val="Sheet1_(2)"/>
      <sheetName val="辅助1_参考"/>
      <sheetName val="Note"/>
      <sheetName val="Failure Mode list"/>
      <sheetName val="Station test Qty&amp;Config"/>
      <sheetName val="LỖI HỆ THỐNG"/>
      <sheetName val="Apendix"/>
      <sheetName val="库存分类说明"/>
      <sheetName val="F项目"/>
      <sheetName val="V-FATP"/>
      <sheetName val="辅助列、勿动"/>
      <sheetName val="底表"/>
      <sheetName val="10月"/>
      <sheetName val="Raw_data"/>
      <sheetName val="Year_Graph9"/>
      <sheetName val="Fixed_sg&amp;A_5"/>
      <sheetName val="Vol_25"/>
      <sheetName val="Vol_15"/>
      <sheetName val="D_Lab5"/>
      <sheetName val="Fixed_Factory_Overheads5"/>
      <sheetName val="Matl_Burden5"/>
      <sheetName val="2003_prod25"/>
      <sheetName val="Capacity_By_Modle6"/>
      <sheetName val="Findings_analyse3"/>
      <sheetName val="Findings_break_down3"/>
      <sheetName val="2003_Target4"/>
      <sheetName val="W10_STB_MPS3"/>
      <sheetName val="List_Values2"/>
      <sheetName val="MS60_PVT-ME-BOM2"/>
      <sheetName val="不良代码(các_lỗi_)2"/>
      <sheetName val="matrix_DO_NOT_DELETE2"/>
      <sheetName val="packing_and_accessories_bom2"/>
      <sheetName val="daily_report2"/>
      <sheetName val="unit_quotation2"/>
      <sheetName val="附表1_选项栏2"/>
      <sheetName val="附表_下拉菜单2"/>
      <sheetName val="5_0线体费用汇总2"/>
      <sheetName val="Drop_list2"/>
      <sheetName val="5_1工装费用1"/>
      <sheetName val="Deliverables_Statistics1"/>
      <sheetName val="022814_ME_BOM1"/>
      <sheetName val="2_1设备预算导入表-2022_说明1"/>
      <sheetName val="3_设备分类主数据对应表1"/>
      <sheetName val="2-1-1_管理指標(1)_131"/>
      <sheetName val="Sheet1_(2)1"/>
      <sheetName val="BU3业绩_1028SBU提报"/>
      <sheetName val="CEP_BG_BU1_2023年FPY统计规则及目标数据汇总-"/>
      <sheetName val="AS2001_(2)"/>
      <sheetName val="绩效指标编制模板_(2)"/>
      <sheetName val="Failure_Mode_list"/>
      <sheetName val="Station_test_Qty&amp;Config"/>
      <sheetName val="OH_NCSA_Level_by_Territory"/>
      <sheetName val="Business_Unit"/>
      <sheetName val="Rev_Changes"/>
      <sheetName val="Summary_definition"/>
      <sheetName val="Sample_cost"/>
      <sheetName val="MPS_Q3_FY04"/>
      <sheetName val="MPS_Q4_FY04"/>
      <sheetName val="BOM_overview_table"/>
      <sheetName val="Cover_Sheet_Q2"/>
      <sheetName val="FA_0509"/>
      <sheetName val="Details_Test_Readiness(Optional"/>
      <sheetName val="Equipment_Info_assumptions"/>
      <sheetName val="Drop-downs"/>
      <sheetName val="00-数据集"/>
      <sheetName val="IS Summary-96"/>
      <sheetName val="LOT_ACCP"/>
      <sheetName val="档案"/>
      <sheetName val="FORM-F"/>
      <sheetName val="設能力3"/>
      <sheetName val="辅助03_主数据辅助"/>
      <sheetName val="附表3 科目映射"/>
      <sheetName val="Test Summary"/>
      <sheetName val="不良类型"/>
      <sheetName val="星级说明"/>
      <sheetName val="在越人力sum"/>
      <sheetName val="关键器件工序良率-MQE"/>
      <sheetName val="MQR"/>
      <sheetName val="Monthly Detail"/>
      <sheetName val="Change list"/>
      <sheetName val="Portable Category"/>
      <sheetName val="전수항목"/>
      <sheetName val="辅助_参考"/>
      <sheetName val="P&amp;L"/>
      <sheetName val="125PIECE"/>
      <sheetName val="36201128"/>
      <sheetName val="Updating_Validation_List"/>
      <sheetName val="Year_Graph10"/>
      <sheetName val="Fixed_sg&amp;A_6"/>
      <sheetName val="Vol_26"/>
      <sheetName val="Vol_16"/>
      <sheetName val="D_Lab6"/>
      <sheetName val="Fixed_Factory_Overheads6"/>
      <sheetName val="Matl_Burden6"/>
      <sheetName val="2003_prod26"/>
      <sheetName val="Capacity_By_Modle7"/>
      <sheetName val="Findings_analyse4"/>
      <sheetName val="Findings_break_down4"/>
      <sheetName val="2003_Target5"/>
      <sheetName val="W10_STB_MPS4"/>
      <sheetName val="MS60_PVT-ME-BOM3"/>
      <sheetName val="List_Values3"/>
      <sheetName val="不良代码(các_lỗi_)3"/>
      <sheetName val="matrix_DO_NOT_DELETE3"/>
      <sheetName val="packing_and_accessories_bom3"/>
      <sheetName val="daily_report3"/>
      <sheetName val="unit_quotation3"/>
      <sheetName val="附表1_选项栏3"/>
      <sheetName val="附表_下拉菜单3"/>
      <sheetName val="5_0线体费用汇总3"/>
      <sheetName val="Drop_list3"/>
      <sheetName val="5_1工装费用2"/>
      <sheetName val="Deliverables_Statistics2"/>
      <sheetName val="022814_ME_BOM2"/>
      <sheetName val="2_1设备预算导入表-2022_说明2"/>
      <sheetName val="3_设备分类主数据对应表2"/>
      <sheetName val="2-1-1_管理指標(1)_132"/>
      <sheetName val="Sheet1_(2)2"/>
      <sheetName val="BU3业绩_1028SBU提报1"/>
      <sheetName val="CEP_BG_BU1_2023年FPY统计规则及目标数据汇总1"/>
      <sheetName val="AS2001_(2)1"/>
      <sheetName val="绩效指标编制模板_(2)1"/>
      <sheetName val="检查问题覆盖类别明细"/>
      <sheetName val="制费-设备折旧"/>
      <sheetName val="直接人工"/>
      <sheetName val="制费-动力费用"/>
      <sheetName val="制费-物料消耗"/>
      <sheetName val="制费-行政费用"/>
      <sheetName val="制费-维修费用"/>
      <sheetName val="MES工单-10.7"/>
      <sheetName val="耗材费用分析"/>
      <sheetName val="下拉菜单"/>
      <sheetName val="图表"/>
      <sheetName val="2025年月度"/>
      <sheetName val="RC"/>
      <sheetName val="模板格式-勿删"/>
      <sheetName val="表2-预算系统主数据参考"/>
      <sheetName val="测试设备对照list"/>
      <sheetName val="Failure_Mode_list1"/>
      <sheetName val="Station_test_Qty&amp;Config1"/>
      <sheetName val="OH_NCSA_Level_by_Territory1"/>
      <sheetName val="Business_Unit1"/>
      <sheetName val="Rev_Changes1"/>
      <sheetName val="Summary_definition1"/>
      <sheetName val="Sample_cost1"/>
      <sheetName val="MPS_Q3_FY041"/>
      <sheetName val="MPS_Q4_FY041"/>
      <sheetName val="BOM_overview_table1"/>
      <sheetName val="Cover_Sheet_Q21"/>
      <sheetName val="FA_05091"/>
      <sheetName val="Details_Test_Readiness(Optiona1"/>
      <sheetName val="Equipment_Info_assumptions1"/>
      <sheetName val="LỖI_HỆ_THỐNG"/>
      <sheetName val="IS_Summary-96"/>
      <sheetName val="附表3_科目映射"/>
      <sheetName val="Test_Summary"/>
      <sheetName val="Monthly_Detail"/>
      <sheetName val="RawData"/>
      <sheetName val="Matrix"/>
      <sheetName val="10_01_96"/>
      <sheetName val="Call Down Data OLD"/>
      <sheetName val="MI&amp;WS"/>
      <sheetName val="相关列选择项"/>
      <sheetName val="1"/>
      <sheetName val="Category"/>
      <sheetName val="原因分类"/>
      <sheetName val=" CBD"/>
      <sheetName val="DimSheet"/>
      <sheetName val="Chart data"/>
      <sheetName val="Cap Study 1"/>
      <sheetName val="模板格式-勿删勿动"/>
      <sheetName val="Template"/>
      <sheetName val="2项目维度排名"/>
      <sheetName val="客户系报废趋势"/>
      <sheetName val="每日工时控制表"/>
      <sheetName val="OUTPUT"/>
      <sheetName val="E"/>
      <sheetName val="MAN"/>
      <sheetName val="mat cost"/>
      <sheetName val="volume"/>
      <sheetName val="4"/>
      <sheetName val="Data"/>
      <sheetName val="실행계획"/>
      <sheetName val="期间费用-PR42 1月"/>
      <sheetName val="期间费用-PR42 2月"/>
      <sheetName val="场景描述和方案介绍 (new)"/>
      <sheetName val="格式"/>
      <sheetName val="附表 (2)"/>
      <sheetName val="PM01-F09"/>
      <sheetName val="会议内容"/>
      <sheetName val="原材料汇总"/>
      <sheetName val="E&amp;O汇总"/>
      <sheetName val="O-A"/>
      <sheetName val="DC2单只对比"/>
      <sheetName val="DB"/>
      <sheetName val="ADSL MPS"/>
      <sheetName val="Materials Quarterly"/>
      <sheetName val="Time_Scale"/>
      <sheetName val="Consumables"/>
      <sheetName val="Fab Summary"/>
      <sheetName val="TACT"/>
      <sheetName val="KT1 Qual"/>
      <sheetName val="Each Function"/>
      <sheetName val="导入模板值域维护"/>
      <sheetName val="库存趋势"/>
      <sheetName val="Failure mode下拉"/>
      <sheetName val="不良原因描述"/>
      <sheetName val="填写说明"/>
      <sheetName val="Debug check list"/>
      <sheetName val="JV Template"/>
      <sheetName val="JV Output Upload"/>
      <sheetName val="FailurePic"/>
      <sheetName val="Config 3-Estimate on 6-22"/>
      <sheetName val="204BOM"/>
      <sheetName val="MM"/>
      <sheetName val="FA_LISTING"/>
      <sheetName val="02.财经参考系数（填）"/>
      <sheetName val="06.爬坡损失（选填）"/>
      <sheetName val="04.各制程线体配置 (只填工站名称)"/>
      <sheetName val="05.间接人力（填）"/>
      <sheetName val="Year_Graph11"/>
      <sheetName val="Fixed_sg&amp;A_7"/>
      <sheetName val="Vol_27"/>
      <sheetName val="Vol_17"/>
      <sheetName val="D_Lab7"/>
      <sheetName val="Fixed_Factory_Overheads7"/>
      <sheetName val="Matl_Burden7"/>
      <sheetName val="2003_prod27"/>
      <sheetName val="Capacity_By_Modle8"/>
      <sheetName val="Findings_analyse5"/>
      <sheetName val="Findings_break_down5"/>
      <sheetName val="2003_Target6"/>
      <sheetName val="W10_STB_MPS5"/>
      <sheetName val="List_Values4"/>
      <sheetName val="MS60_PVT-ME-BOM4"/>
      <sheetName val="不良代码(các_lỗi_)4"/>
      <sheetName val="packing_and_accessories_bom4"/>
      <sheetName val="daily_report4"/>
      <sheetName val="unit_quotation4"/>
      <sheetName val="matrix_DO_NOT_DELETE4"/>
      <sheetName val="附表1_选项栏4"/>
      <sheetName val="附表_下拉菜单4"/>
      <sheetName val="5_0线体费用汇总4"/>
      <sheetName val="Drop_list4"/>
      <sheetName val="Deliverables_Statistics3"/>
      <sheetName val="5_1工装费用3"/>
      <sheetName val="022814_ME_BOM3"/>
      <sheetName val="2_1设备预算导入表-2022_说明3"/>
      <sheetName val="3_设备分类主数据对应表3"/>
      <sheetName val="2-1-1_管理指標(1)_133"/>
      <sheetName val="Sheet1_(2)3"/>
      <sheetName val="BU3业绩_1028SBU提报2"/>
      <sheetName val="CEP_BG_BU1_2023年FPY统计规则及目标数据汇总2"/>
      <sheetName val="AS2001_(2)2"/>
      <sheetName val="绩效指标编制模板_(2)2"/>
      <sheetName val="OH_NCSA_Level_by_Territory2"/>
      <sheetName val="Business_Unit2"/>
      <sheetName val="Rev_Changes2"/>
      <sheetName val="Summary_definition2"/>
      <sheetName val="Sample_cost2"/>
      <sheetName val="MPS_Q3_FY042"/>
      <sheetName val="MPS_Q4_FY042"/>
      <sheetName val="BOM_overview_table2"/>
      <sheetName val="Cover_Sheet_Q22"/>
      <sheetName val="FA_05092"/>
      <sheetName val="Details_Test_Readiness(Optiona2"/>
      <sheetName val="Equipment_Info_assumptions2"/>
      <sheetName val="Failure_Mode_list2"/>
      <sheetName val="Station_test_Qty&amp;Config2"/>
      <sheetName val="LỖI_HỆ_THỐNG1"/>
      <sheetName val="IS_Summary-961"/>
      <sheetName val="Updating_Validation_List1"/>
      <sheetName val="Test_Summary1"/>
      <sheetName val="附表3_科目映射1"/>
      <sheetName val="Monthly_Detail1"/>
      <sheetName val="MES工单-10_7"/>
      <sheetName val="Change_list"/>
      <sheetName val="Portable_Category"/>
      <sheetName val="Call_Down_Data_OLD"/>
      <sheetName val="Chart_data"/>
      <sheetName val="Cap_Study_1"/>
      <sheetName val="_CBD"/>
      <sheetName val="期间费用-PR42_1月"/>
      <sheetName val="期间费用-PR42_2月"/>
      <sheetName val="附表_(2)"/>
      <sheetName val="mat_cost"/>
      <sheetName val="Failure_mode下拉"/>
      <sheetName val="场景描述和方案介绍_(new)"/>
      <sheetName val="ADSL_MPS"/>
      <sheetName val="Materials_Quarterly"/>
      <sheetName val="Fab_Summary"/>
      <sheetName val="KT1_Qual"/>
      <sheetName val="Each_Function"/>
      <sheetName val="02_财经参考系数（填）"/>
      <sheetName val="06_爬坡损失（选填）"/>
      <sheetName val="04_各制程线体配置_(只填工站名称)"/>
      <sheetName val="05_间接人力（填）"/>
      <sheetName val="Debug_check_list"/>
      <sheetName val="JV_Template"/>
      <sheetName val="JV_Output_Upload"/>
      <sheetName val="漏失率趋势分析"/>
      <sheetName val="标准相关list需补充"/>
      <sheetName val="综合分析"/>
      <sheetName val="标准化推行计划"/>
      <sheetName val="1.Dashboard"/>
      <sheetName val="ECO-UPH250"/>
      <sheetName val="2.L2 ECO-UPH300"/>
      <sheetName val="L1 SSL-UPH350 "/>
      <sheetName val="0 参数表"/>
      <sheetName val="采购新分类"/>
      <sheetName val="Market_Share"/>
      <sheetName val="#REF!"/>
      <sheetName val="工艺类型与MES工站类型映射关系"/>
      <sheetName val="PY检讨"/>
      <sheetName val="辅助表=勿删"/>
      <sheetName val="11.16②"/>
      <sheetName val="问题类型及定性"/>
      <sheetName val="DL规划_地区（结构规划）-填写"/>
      <sheetName val="Aging汇总"/>
      <sheetName val="计划员"/>
      <sheetName val="附件2"/>
      <sheetName val="参数表"/>
      <sheetName val="00 参数表"/>
      <sheetName val="Fail symptom"/>
      <sheetName val="Line"/>
      <sheetName val="汇总-配置标准签批表（11月20日提交版）"/>
      <sheetName val="在越人力"/>
      <sheetName val="Segment 4 Bid Sheet"/>
      <sheetName val="Overhead calculations"/>
      <sheetName val="標準工時資料庫"/>
      <sheetName val="DVT1"/>
      <sheetName val="Sheet20"/>
      <sheetName val="BU MU FU"/>
      <sheetName val="下来列表勿删"/>
      <sheetName val="Year_Graph12"/>
      <sheetName val="Fixed_sg&amp;A_8"/>
      <sheetName val="Vol_28"/>
      <sheetName val="Vol_18"/>
      <sheetName val="D_Lab8"/>
      <sheetName val="Fixed_Factory_Overheads8"/>
      <sheetName val="Matl_Burden8"/>
      <sheetName val="2003_prod28"/>
      <sheetName val="Capacity_By_Modle9"/>
      <sheetName val="Findings_analyse6"/>
      <sheetName val="Findings_break_down6"/>
      <sheetName val="W10_STB_MPS6"/>
      <sheetName val="2003_Target7"/>
      <sheetName val="List_Values5"/>
      <sheetName val="MS60_PVT-ME-BOM5"/>
      <sheetName val="matrix_DO_NOT_DELETE5"/>
      <sheetName val="不良代码(các_lỗi_)5"/>
      <sheetName val="packing_and_accessories_bom5"/>
      <sheetName val="daily_report5"/>
      <sheetName val="unit_quotation5"/>
      <sheetName val="附表1_选项栏5"/>
      <sheetName val="附表_下拉菜单5"/>
      <sheetName val="5_0线体费用汇总5"/>
      <sheetName val="Drop_list5"/>
      <sheetName val="Deliverables_Statistics4"/>
      <sheetName val="5_1工装费用4"/>
      <sheetName val="022814_ME_BOM4"/>
      <sheetName val="2_1设备预算导入表-2022_说明4"/>
      <sheetName val="3_设备分类主数据对应表4"/>
      <sheetName val="2-1-1_管理指標(1)_134"/>
      <sheetName val="Sheet1_(2)4"/>
      <sheetName val="BU3业绩_1028SBU提报3"/>
      <sheetName val="CEP_BG_BU1_2023年FPY统计规则及目标数据汇总3"/>
      <sheetName val="绩效指标编制模板_(2)3"/>
      <sheetName val="AS2001_(2)3"/>
      <sheetName val="OH_NCSA_Level_by_Territory3"/>
      <sheetName val="Business_Unit3"/>
      <sheetName val="Rev_Changes3"/>
      <sheetName val="Summary_definition3"/>
      <sheetName val="Sample_cost3"/>
      <sheetName val="MPS_Q3_FY043"/>
      <sheetName val="MPS_Q4_FY043"/>
      <sheetName val="BOM_overview_table3"/>
      <sheetName val="Cover_Sheet_Q23"/>
      <sheetName val="FA_05093"/>
      <sheetName val="Details_Test_Readiness(Optiona3"/>
      <sheetName val="Equipment_Info_assumptions3"/>
      <sheetName val="Failure_Mode_list3"/>
      <sheetName val="Station_test_Qty&amp;Config3"/>
      <sheetName val="Test_Summary2"/>
      <sheetName val="LỖI_HỆ_THỐNG2"/>
      <sheetName val="IS_Summary-962"/>
      <sheetName val="Updating_Validation_List2"/>
      <sheetName val="附表3_科目映射2"/>
      <sheetName val="Monthly_Detail2"/>
      <sheetName val="Change_list1"/>
      <sheetName val="MES工单-10_71"/>
      <sheetName val="Call_Down_Data_OLD1"/>
      <sheetName val="Portable_Category1"/>
      <sheetName val="Chart_data1"/>
      <sheetName val="Cap_Study_11"/>
      <sheetName val="_CBD1"/>
      <sheetName val="期间费用-PR42_1月1"/>
      <sheetName val="期间费用-PR42_2月1"/>
      <sheetName val="mat_cost1"/>
      <sheetName val="附表_(2)1"/>
      <sheetName val="场景描述和方案介绍_(new)1"/>
      <sheetName val="ADSL_MPS1"/>
      <sheetName val="Materials_Quarterly1"/>
      <sheetName val="Fab_Summary1"/>
      <sheetName val="KT1_Qual1"/>
      <sheetName val="Each_Function1"/>
      <sheetName val="Failure_mode下拉1"/>
      <sheetName val="Debug_check_list1"/>
      <sheetName val="JV_Template1"/>
      <sheetName val="JV_Output_Upload1"/>
      <sheetName val="02_财经参考系数（填）1"/>
      <sheetName val="06_爬坡损失（选填）1"/>
      <sheetName val="04_各制程线体配置_(只填工站名称)1"/>
      <sheetName val="05_间接人力（填）1"/>
      <sheetName val="1_Dashboard"/>
      <sheetName val="2_L2_ECO-UPH300"/>
      <sheetName val="L1_SSL-UPH350_"/>
      <sheetName val="0_参数表"/>
      <sheetName val="Config_3-Estimate_on_6-22"/>
      <sheetName val="11_16②"/>
      <sheetName val="报价领域部门映射"/>
      <sheetName val="RELcodelist_import"/>
      <sheetName val="issues list"/>
      <sheetName val="下拉选项"/>
      <sheetName val="01-配置标准签批表（提交版）"/>
      <sheetName val="主数据参考"/>
      <sheetName val="表单填写说明"/>
      <sheetName val="19-内部质量OQC"/>
      <sheetName val="Shanghai"/>
      <sheetName val="750ﾛｯﾄ"/>
      <sheetName val="分类"/>
      <sheetName val="Summary Input"/>
      <sheetName val="抓手清单"/>
      <sheetName val="Title Sheet"/>
      <sheetName val="FZ (2)"/>
      <sheetName val="Q1'05 (Yield)"/>
      <sheetName val="0414data"/>
      <sheetName val="inspect capa"/>
      <sheetName val="MPS Feeder"/>
      <sheetName val="N88A"/>
      <sheetName val="N90A"/>
      <sheetName val="N94"/>
      <sheetName val="README"/>
      <sheetName val="企业表一"/>
      <sheetName val="M-5C"/>
      <sheetName val="M-5A"/>
      <sheetName val="MOD"/>
      <sheetName val="飽和度评估表"/>
      <sheetName val="WIP_STATION_REPAIR_Q"/>
      <sheetName val="By BU"/>
      <sheetName val="Input commodity fallout"/>
      <sheetName val="MTBF_check"/>
      <sheetName val="p2"/>
      <sheetName val="p3"/>
      <sheetName val="p4Mazr31"/>
      <sheetName val="崗位說明書（基础）"/>
      <sheetName val="Master"/>
      <sheetName val="Performance"/>
      <sheetName val="CD_kit"/>
      <sheetName val="BOM DELTAS"/>
      <sheetName val="IA1"/>
      <sheetName val="Start Here"/>
      <sheetName val="SBB Table"/>
      <sheetName val="BU code"/>
      <sheetName val="附页"/>
      <sheetName val="FT IN ALL"/>
      <sheetName val="TWO SIDE"/>
      <sheetName val="75EX"/>
      <sheetName val="72HY"/>
      <sheetName val="72HX"/>
      <sheetName val="75EY"/>
      <sheetName val="K1"/>
      <sheetName val="AC"/>
      <sheetName val="Shot"/>
      <sheetName val="Menu"/>
      <sheetName val="报废率"/>
      <sheetName val="公式原数据"/>
      <sheetName val="Year_Graph13"/>
      <sheetName val="Fixed_sg&amp;A_9"/>
      <sheetName val="Vol_29"/>
      <sheetName val="Vol_19"/>
      <sheetName val="D_Lab9"/>
      <sheetName val="Fixed_Factory_Overheads9"/>
      <sheetName val="Matl_Burden9"/>
      <sheetName val="2003_prod29"/>
      <sheetName val="Capacity_By_Modle10"/>
      <sheetName val="Findings_analyse7"/>
      <sheetName val="Findings_break_down7"/>
      <sheetName val="2003_Target8"/>
      <sheetName val="W10_STB_MPS7"/>
      <sheetName val="List_Values6"/>
      <sheetName val="MS60_PVT-ME-BOM6"/>
      <sheetName val="不良代码(các_lỗi_)6"/>
      <sheetName val="matrix_DO_NOT_DELETE6"/>
      <sheetName val="packing_and_accessories_bom6"/>
      <sheetName val="daily_report6"/>
      <sheetName val="unit_quotation6"/>
      <sheetName val="附表1_选项栏6"/>
      <sheetName val="附表_下拉菜单6"/>
      <sheetName val="5_0线体费用汇总6"/>
      <sheetName val="Drop_list6"/>
      <sheetName val="Deliverables_Statistics5"/>
      <sheetName val="5_1工装费用5"/>
      <sheetName val="2_1设备预算导入表-2022_说明5"/>
      <sheetName val="3_设备分类主数据对应表5"/>
      <sheetName val="022814_ME_BOM5"/>
      <sheetName val="2-1-1_管理指標(1)_135"/>
      <sheetName val="Sheet1_(2)5"/>
      <sheetName val="BU3业绩_1028SBU提报4"/>
      <sheetName val="CEP_BG_BU1_2023年FPY统计规则及目标数据汇总4"/>
      <sheetName val="绩效指标编制模板_(2)4"/>
      <sheetName val="AS2001_(2)4"/>
      <sheetName val="OH_NCSA_Level_by_Territory4"/>
      <sheetName val="Business_Unit4"/>
      <sheetName val="Rev_Changes4"/>
      <sheetName val="Summary_definition4"/>
      <sheetName val="Sample_cost4"/>
      <sheetName val="MPS_Q3_FY044"/>
      <sheetName val="MPS_Q4_FY044"/>
      <sheetName val="BOM_overview_table4"/>
      <sheetName val="Cover_Sheet_Q24"/>
      <sheetName val="FA_05094"/>
      <sheetName val="Details_Test_Readiness(Optiona4"/>
      <sheetName val="Equipment_Info_assumptions4"/>
      <sheetName val="LỖI_HỆ_THỐNG3"/>
      <sheetName val="Failure_Mode_list4"/>
      <sheetName val="Station_test_Qty&amp;Config4"/>
      <sheetName val="Updating_Validation_List3"/>
      <sheetName val="IS_Summary-963"/>
      <sheetName val="附表3_科目映射3"/>
      <sheetName val="Test_Summary3"/>
      <sheetName val="Monthly_Detail3"/>
      <sheetName val="Change_list2"/>
      <sheetName val="Portable_Category2"/>
      <sheetName val="MES工单-10_72"/>
      <sheetName val="Call_Down_Data_OLD2"/>
      <sheetName val="_CBD2"/>
      <sheetName val="Chart_data2"/>
      <sheetName val="Cap_Study_12"/>
      <sheetName val="附表_(2)2"/>
      <sheetName val="期间费用-PR42_1月2"/>
      <sheetName val="期间费用-PR42_2月2"/>
      <sheetName val="mat_cost2"/>
      <sheetName val="场景描述和方案介绍_(new)2"/>
      <sheetName val="Failure_mode下拉2"/>
      <sheetName val="ADSL_MPS2"/>
      <sheetName val="Materials_Quarterly2"/>
      <sheetName val="Fab_Summary2"/>
      <sheetName val="KT1_Qual2"/>
      <sheetName val="Each_Function2"/>
      <sheetName val="1_Dashboard1"/>
      <sheetName val="2_L2_ECO-UPH3001"/>
      <sheetName val="L1_SSL-UPH350_1"/>
      <sheetName val="Debug_check_list2"/>
      <sheetName val="JV_Template2"/>
      <sheetName val="JV_Output_Upload2"/>
      <sheetName val="02_财经参考系数（填）2"/>
      <sheetName val="06_爬坡损失（选填）2"/>
      <sheetName val="04_各制程线体配置_(只填工站名称)2"/>
      <sheetName val="05_间接人力（填）2"/>
      <sheetName val="Config_3-Estimate_on_6-221"/>
      <sheetName val="0_参数表1"/>
      <sheetName val="Fail_symptom"/>
      <sheetName val="11_16②1"/>
      <sheetName val="Segment_4_Bid_Sheet"/>
      <sheetName val="Overhead_calculations"/>
      <sheetName val="00_参数表"/>
      <sheetName val="issues_list"/>
      <sheetName val="BU_MU_FU"/>
      <sheetName val="Q1'05_(Yield)"/>
      <sheetName val="Title_Sheet"/>
      <sheetName val="BOM_DELTAS"/>
      <sheetName val="Start_Here"/>
      <sheetName val="SBB_Table"/>
      <sheetName val="BU_code"/>
    </sheetNames>
    <sheetDataSet>
      <sheetData sheetId="0" refreshError="1">
        <row r="3">
          <cell r="B3">
            <v>250000</v>
          </cell>
          <cell r="C3">
            <v>50000</v>
          </cell>
          <cell r="D3">
            <v>100000</v>
          </cell>
          <cell r="E3">
            <v>100000</v>
          </cell>
          <cell r="F3">
            <v>200000</v>
          </cell>
          <cell r="G3">
            <v>200000</v>
          </cell>
          <cell r="H3">
            <v>300000</v>
          </cell>
          <cell r="I3">
            <v>100000</v>
          </cell>
          <cell r="J3">
            <v>250000</v>
          </cell>
          <cell r="K3">
            <v>145000</v>
          </cell>
          <cell r="L3">
            <v>70000</v>
          </cell>
          <cell r="M3">
            <v>50000</v>
          </cell>
        </row>
        <row r="4">
          <cell r="B4">
            <v>14208</v>
          </cell>
          <cell r="C4">
            <v>194040</v>
          </cell>
          <cell r="D4">
            <v>126904</v>
          </cell>
          <cell r="E4">
            <v>81696</v>
          </cell>
          <cell r="F4">
            <v>174048</v>
          </cell>
          <cell r="G4">
            <v>129620</v>
          </cell>
          <cell r="H4">
            <v>250176</v>
          </cell>
          <cell r="I4">
            <v>320330</v>
          </cell>
          <cell r="J4">
            <v>214232</v>
          </cell>
          <cell r="K4">
            <v>123103</v>
          </cell>
          <cell r="L4">
            <v>120650</v>
          </cell>
          <cell r="M4">
            <v>70000</v>
          </cell>
        </row>
        <row r="5">
          <cell r="B5">
            <v>134226</v>
          </cell>
          <cell r="C5">
            <v>45364</v>
          </cell>
          <cell r="D5">
            <v>152819</v>
          </cell>
          <cell r="E5">
            <v>195903</v>
          </cell>
          <cell r="F5">
            <v>197607</v>
          </cell>
          <cell r="G5">
            <v>176954</v>
          </cell>
          <cell r="H5">
            <v>156636</v>
          </cell>
          <cell r="I5">
            <v>139185</v>
          </cell>
          <cell r="J5">
            <v>86290</v>
          </cell>
        </row>
        <row r="6">
          <cell r="B6">
            <v>46328</v>
          </cell>
          <cell r="C6">
            <v>152819</v>
          </cell>
          <cell r="D6">
            <v>200067</v>
          </cell>
          <cell r="E6">
            <v>197728</v>
          </cell>
          <cell r="F6">
            <v>177892</v>
          </cell>
          <cell r="G6">
            <v>147175</v>
          </cell>
          <cell r="H6">
            <v>153505</v>
          </cell>
          <cell r="I6">
            <v>101713</v>
          </cell>
          <cell r="J6">
            <v>-44478</v>
          </cell>
          <cell r="K6">
            <v>-20597</v>
          </cell>
          <cell r="L6">
            <v>19384.333333333332</v>
          </cell>
          <cell r="M6">
            <v>7234.333333333333</v>
          </cell>
        </row>
        <row r="28">
          <cell r="B28" t="str">
            <v>April</v>
          </cell>
          <cell r="C28" t="str">
            <v>May</v>
          </cell>
          <cell r="D28" t="str">
            <v>June</v>
          </cell>
          <cell r="E28" t="str">
            <v>July</v>
          </cell>
          <cell r="F28" t="str">
            <v>August</v>
          </cell>
          <cell r="G28" t="str">
            <v>September</v>
          </cell>
          <cell r="H28" t="str">
            <v>October</v>
          </cell>
          <cell r="I28" t="str">
            <v>November</v>
          </cell>
          <cell r="J28" t="str">
            <v>December</v>
          </cell>
          <cell r="K28" t="str">
            <v>January</v>
          </cell>
          <cell r="L28" t="str">
            <v>February</v>
          </cell>
          <cell r="M28" t="str">
            <v>March</v>
          </cell>
        </row>
        <row r="29">
          <cell r="B29">
            <v>30000</v>
          </cell>
          <cell r="C29">
            <v>55000</v>
          </cell>
          <cell r="D29">
            <v>50000</v>
          </cell>
          <cell r="E29">
            <v>30000</v>
          </cell>
          <cell r="F29">
            <v>30000</v>
          </cell>
          <cell r="G29">
            <v>0</v>
          </cell>
          <cell r="H29">
            <v>20000</v>
          </cell>
          <cell r="I29">
            <v>100000</v>
          </cell>
          <cell r="J29">
            <v>91000</v>
          </cell>
          <cell r="K29">
            <v>65000</v>
          </cell>
          <cell r="L29">
            <v>30000</v>
          </cell>
          <cell r="M29">
            <v>20000</v>
          </cell>
        </row>
        <row r="30">
          <cell r="B30">
            <v>16500</v>
          </cell>
          <cell r="C30">
            <v>42856</v>
          </cell>
          <cell r="D30">
            <v>59532</v>
          </cell>
          <cell r="E30">
            <v>72560</v>
          </cell>
          <cell r="F30">
            <v>65920</v>
          </cell>
          <cell r="G30">
            <v>31504</v>
          </cell>
          <cell r="H30">
            <v>101423</v>
          </cell>
          <cell r="I30">
            <v>93680</v>
          </cell>
          <cell r="J30">
            <v>120410</v>
          </cell>
          <cell r="K30">
            <v>68475</v>
          </cell>
          <cell r="L30">
            <v>20000</v>
          </cell>
          <cell r="M30">
            <v>25000</v>
          </cell>
        </row>
        <row r="31">
          <cell r="B31">
            <v>15827</v>
          </cell>
          <cell r="C31">
            <v>37451</v>
          </cell>
          <cell r="D31">
            <v>6433</v>
          </cell>
          <cell r="E31">
            <v>10086</v>
          </cell>
          <cell r="F31">
            <v>7660</v>
          </cell>
          <cell r="G31">
            <v>15068</v>
          </cell>
          <cell r="H31">
            <v>23407</v>
          </cell>
          <cell r="I31">
            <v>32744</v>
          </cell>
          <cell r="J31">
            <v>0</v>
          </cell>
          <cell r="K31">
            <v>0</v>
          </cell>
          <cell r="L31">
            <v>0</v>
          </cell>
          <cell r="M31" t="str">
            <v/>
          </cell>
        </row>
        <row r="32">
          <cell r="B32">
            <v>12534</v>
          </cell>
          <cell r="C32">
            <v>36772</v>
          </cell>
          <cell r="D32">
            <v>6679</v>
          </cell>
          <cell r="E32">
            <v>14040</v>
          </cell>
          <cell r="F32">
            <v>8575</v>
          </cell>
          <cell r="G32">
            <v>9314</v>
          </cell>
          <cell r="H32">
            <v>23407</v>
          </cell>
          <cell r="I32">
            <v>30086</v>
          </cell>
          <cell r="J32">
            <v>39154</v>
          </cell>
          <cell r="K32">
            <v>59629</v>
          </cell>
          <cell r="L32">
            <v>42629</v>
          </cell>
          <cell r="M32">
            <v>30629</v>
          </cell>
        </row>
        <row r="54">
          <cell r="B54" t="str">
            <v>April</v>
          </cell>
          <cell r="C54" t="str">
            <v>May</v>
          </cell>
          <cell r="D54" t="str">
            <v>June</v>
          </cell>
          <cell r="E54" t="str">
            <v>July</v>
          </cell>
          <cell r="F54" t="str">
            <v>August</v>
          </cell>
          <cell r="G54" t="str">
            <v>September</v>
          </cell>
          <cell r="H54" t="str">
            <v>October</v>
          </cell>
          <cell r="I54" t="str">
            <v>November</v>
          </cell>
          <cell r="J54" t="str">
            <v>December</v>
          </cell>
          <cell r="K54" t="str">
            <v>January</v>
          </cell>
          <cell r="L54" t="str">
            <v>February</v>
          </cell>
          <cell r="M54" t="str">
            <v>March</v>
          </cell>
        </row>
        <row r="55">
          <cell r="B55">
            <v>320000</v>
          </cell>
          <cell r="C55">
            <v>545000</v>
          </cell>
          <cell r="D55">
            <v>550000</v>
          </cell>
          <cell r="E55">
            <v>495000</v>
          </cell>
          <cell r="F55">
            <v>590000</v>
          </cell>
          <cell r="G55">
            <v>650000</v>
          </cell>
          <cell r="H55">
            <v>563518</v>
          </cell>
          <cell r="I55">
            <v>594570</v>
          </cell>
          <cell r="J55">
            <v>507115</v>
          </cell>
          <cell r="K55">
            <v>550000</v>
          </cell>
          <cell r="L55">
            <v>420000</v>
          </cell>
          <cell r="M55">
            <v>420000</v>
          </cell>
        </row>
        <row r="56">
          <cell r="B56">
            <v>492298</v>
          </cell>
          <cell r="C56">
            <v>626172</v>
          </cell>
          <cell r="D56">
            <v>107773</v>
          </cell>
          <cell r="E56">
            <v>391369</v>
          </cell>
          <cell r="F56">
            <v>280576</v>
          </cell>
          <cell r="G56">
            <v>610942</v>
          </cell>
          <cell r="H56">
            <v>996544</v>
          </cell>
          <cell r="I56">
            <v>848212</v>
          </cell>
          <cell r="J56">
            <v>600174</v>
          </cell>
          <cell r="K56">
            <v>449420</v>
          </cell>
          <cell r="L56">
            <v>502135</v>
          </cell>
          <cell r="M56">
            <v>400000</v>
          </cell>
        </row>
        <row r="57">
          <cell r="B57">
            <v>232657</v>
          </cell>
          <cell r="C57">
            <v>583544</v>
          </cell>
          <cell r="D57">
            <v>353799</v>
          </cell>
          <cell r="E57">
            <v>468348</v>
          </cell>
          <cell r="F57">
            <v>492130</v>
          </cell>
          <cell r="G57">
            <v>354449</v>
          </cell>
          <cell r="H57">
            <v>382585</v>
          </cell>
          <cell r="I57">
            <v>168594</v>
          </cell>
          <cell r="J57">
            <v>0</v>
          </cell>
          <cell r="K57">
            <v>0</v>
          </cell>
          <cell r="L57">
            <v>0</v>
          </cell>
          <cell r="M57" t="str">
            <v/>
          </cell>
        </row>
        <row r="58">
          <cell r="B58">
            <v>237110</v>
          </cell>
          <cell r="C58">
            <v>591545</v>
          </cell>
          <cell r="D58">
            <v>353799</v>
          </cell>
          <cell r="E58">
            <v>478085</v>
          </cell>
          <cell r="F58">
            <v>492130</v>
          </cell>
          <cell r="G58">
            <v>360359</v>
          </cell>
          <cell r="H58">
            <v>384039</v>
          </cell>
          <cell r="I58">
            <v>168051</v>
          </cell>
          <cell r="J58">
            <v>-80532</v>
          </cell>
          <cell r="K58">
            <v>-220780</v>
          </cell>
          <cell r="L58">
            <v>-98065</v>
          </cell>
          <cell r="M58">
            <v>-172588.33333333331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ow r="3">
          <cell r="B3">
            <v>250000</v>
          </cell>
        </row>
      </sheetData>
      <sheetData sheetId="66">
        <row r="3">
          <cell r="B3">
            <v>250000</v>
          </cell>
        </row>
      </sheetData>
      <sheetData sheetId="67">
        <row r="3">
          <cell r="B3">
            <v>250000</v>
          </cell>
        </row>
      </sheetData>
      <sheetData sheetId="68">
        <row r="3">
          <cell r="B3">
            <v>250000</v>
          </cell>
        </row>
      </sheetData>
      <sheetData sheetId="69">
        <row r="3">
          <cell r="B3">
            <v>250000</v>
          </cell>
        </row>
      </sheetData>
      <sheetData sheetId="70">
        <row r="3">
          <cell r="B3">
            <v>250000</v>
          </cell>
        </row>
      </sheetData>
      <sheetData sheetId="71">
        <row r="3">
          <cell r="B3">
            <v>250000</v>
          </cell>
        </row>
      </sheetData>
      <sheetData sheetId="72">
        <row r="3">
          <cell r="B3">
            <v>250000</v>
          </cell>
        </row>
      </sheetData>
      <sheetData sheetId="73">
        <row r="3">
          <cell r="B3">
            <v>250000</v>
          </cell>
        </row>
      </sheetData>
      <sheetData sheetId="74">
        <row r="3">
          <cell r="B3">
            <v>250000</v>
          </cell>
        </row>
      </sheetData>
      <sheetData sheetId="75">
        <row r="3">
          <cell r="B3">
            <v>250000</v>
          </cell>
        </row>
      </sheetData>
      <sheetData sheetId="76">
        <row r="3">
          <cell r="B3">
            <v>250000</v>
          </cell>
        </row>
      </sheetData>
      <sheetData sheetId="77">
        <row r="3">
          <cell r="B3">
            <v>250000</v>
          </cell>
        </row>
      </sheetData>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ow r="3">
          <cell r="B3">
            <v>250000</v>
          </cell>
        </row>
      </sheetData>
      <sheetData sheetId="91">
        <row r="3">
          <cell r="B3">
            <v>250000</v>
          </cell>
        </row>
      </sheetData>
      <sheetData sheetId="92">
        <row r="3">
          <cell r="B3">
            <v>250000</v>
          </cell>
        </row>
      </sheetData>
      <sheetData sheetId="93">
        <row r="3">
          <cell r="B3">
            <v>250000</v>
          </cell>
        </row>
      </sheetData>
      <sheetData sheetId="94">
        <row r="3">
          <cell r="B3">
            <v>250000</v>
          </cell>
        </row>
      </sheetData>
      <sheetData sheetId="95">
        <row r="3">
          <cell r="B3">
            <v>250000</v>
          </cell>
        </row>
      </sheetData>
      <sheetData sheetId="96">
        <row r="3">
          <cell r="B3">
            <v>250000</v>
          </cell>
        </row>
      </sheetData>
      <sheetData sheetId="97">
        <row r="3">
          <cell r="B3">
            <v>250000</v>
          </cell>
        </row>
      </sheetData>
      <sheetData sheetId="98">
        <row r="3">
          <cell r="B3">
            <v>250000</v>
          </cell>
        </row>
      </sheetData>
      <sheetData sheetId="99">
        <row r="3">
          <cell r="B3">
            <v>250000</v>
          </cell>
        </row>
      </sheetData>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ow r="3">
          <cell r="B3">
            <v>250000</v>
          </cell>
        </row>
      </sheetData>
      <sheetData sheetId="155">
        <row r="3">
          <cell r="B3">
            <v>250000</v>
          </cell>
        </row>
      </sheetData>
      <sheetData sheetId="156">
        <row r="3">
          <cell r="B3">
            <v>250000</v>
          </cell>
        </row>
      </sheetData>
      <sheetData sheetId="157">
        <row r="3">
          <cell r="B3">
            <v>250000</v>
          </cell>
        </row>
      </sheetData>
      <sheetData sheetId="158">
        <row r="3">
          <cell r="B3">
            <v>250000</v>
          </cell>
        </row>
      </sheetData>
      <sheetData sheetId="159">
        <row r="3">
          <cell r="B3">
            <v>250000</v>
          </cell>
        </row>
      </sheetData>
      <sheetData sheetId="160">
        <row r="3">
          <cell r="B3">
            <v>250000</v>
          </cell>
        </row>
      </sheetData>
      <sheetData sheetId="161">
        <row r="3">
          <cell r="B3">
            <v>250000</v>
          </cell>
        </row>
      </sheetData>
      <sheetData sheetId="162">
        <row r="3">
          <cell r="B3">
            <v>250000</v>
          </cell>
        </row>
      </sheetData>
      <sheetData sheetId="163">
        <row r="3">
          <cell r="B3">
            <v>250000</v>
          </cell>
        </row>
      </sheetData>
      <sheetData sheetId="164">
        <row r="3">
          <cell r="B3">
            <v>250000</v>
          </cell>
        </row>
      </sheetData>
      <sheetData sheetId="165">
        <row r="3">
          <cell r="B3">
            <v>250000</v>
          </cell>
        </row>
      </sheetData>
      <sheetData sheetId="166">
        <row r="3">
          <cell r="B3">
            <v>250000</v>
          </cell>
        </row>
      </sheetData>
      <sheetData sheetId="167">
        <row r="3">
          <cell r="B3">
            <v>250000</v>
          </cell>
        </row>
      </sheetData>
      <sheetData sheetId="168">
        <row r="3">
          <cell r="B3">
            <v>250000</v>
          </cell>
        </row>
      </sheetData>
      <sheetData sheetId="169">
        <row r="3">
          <cell r="B3">
            <v>250000</v>
          </cell>
        </row>
      </sheetData>
      <sheetData sheetId="170">
        <row r="3">
          <cell r="B3">
            <v>250000</v>
          </cell>
        </row>
      </sheetData>
      <sheetData sheetId="171">
        <row r="3">
          <cell r="B3">
            <v>250000</v>
          </cell>
        </row>
      </sheetData>
      <sheetData sheetId="172">
        <row r="3">
          <cell r="B3">
            <v>250000</v>
          </cell>
        </row>
      </sheetData>
      <sheetData sheetId="173">
        <row r="3">
          <cell r="B3">
            <v>250000</v>
          </cell>
        </row>
      </sheetData>
      <sheetData sheetId="174">
        <row r="3">
          <cell r="B3">
            <v>250000</v>
          </cell>
        </row>
      </sheetData>
      <sheetData sheetId="175">
        <row r="3">
          <cell r="B3">
            <v>250000</v>
          </cell>
        </row>
      </sheetData>
      <sheetData sheetId="176">
        <row r="3">
          <cell r="B3">
            <v>250000</v>
          </cell>
        </row>
      </sheetData>
      <sheetData sheetId="177">
        <row r="3">
          <cell r="B3">
            <v>250000</v>
          </cell>
        </row>
      </sheetData>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ow r="3">
          <cell r="B3">
            <v>250000</v>
          </cell>
        </row>
      </sheetData>
      <sheetData sheetId="271">
        <row r="3">
          <cell r="B3">
            <v>250000</v>
          </cell>
        </row>
      </sheetData>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ow r="3">
          <cell r="B3">
            <v>250000</v>
          </cell>
        </row>
      </sheetData>
      <sheetData sheetId="295">
        <row r="3">
          <cell r="B3">
            <v>250000</v>
          </cell>
        </row>
      </sheetData>
      <sheetData sheetId="296">
        <row r="3">
          <cell r="B3">
            <v>250000</v>
          </cell>
        </row>
      </sheetData>
      <sheetData sheetId="297">
        <row r="3">
          <cell r="B3">
            <v>250000</v>
          </cell>
        </row>
      </sheetData>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row r="3">
          <cell r="B3">
            <v>250000</v>
          </cell>
        </row>
      </sheetData>
      <sheetData sheetId="322">
        <row r="3">
          <cell r="B3">
            <v>250000</v>
          </cell>
        </row>
      </sheetData>
      <sheetData sheetId="323">
        <row r="3">
          <cell r="B3">
            <v>250000</v>
          </cell>
        </row>
      </sheetData>
      <sheetData sheetId="324">
        <row r="3">
          <cell r="B3">
            <v>250000</v>
          </cell>
        </row>
      </sheetData>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ow r="3">
          <cell r="B3">
            <v>250000</v>
          </cell>
        </row>
      </sheetData>
      <sheetData sheetId="339">
        <row r="3">
          <cell r="B3">
            <v>250000</v>
          </cell>
        </row>
      </sheetData>
      <sheetData sheetId="340">
        <row r="3">
          <cell r="B3">
            <v>250000</v>
          </cell>
        </row>
      </sheetData>
      <sheetData sheetId="341">
        <row r="3">
          <cell r="B3">
            <v>250000</v>
          </cell>
        </row>
      </sheetData>
      <sheetData sheetId="342">
        <row r="3">
          <cell r="B3">
            <v>250000</v>
          </cell>
        </row>
      </sheetData>
      <sheetData sheetId="343">
        <row r="3">
          <cell r="B3">
            <v>250000</v>
          </cell>
        </row>
      </sheetData>
      <sheetData sheetId="344">
        <row r="3">
          <cell r="B3">
            <v>250000</v>
          </cell>
        </row>
      </sheetData>
      <sheetData sheetId="345">
        <row r="3">
          <cell r="B3">
            <v>250000</v>
          </cell>
        </row>
      </sheetData>
      <sheetData sheetId="346">
        <row r="3">
          <cell r="B3">
            <v>250000</v>
          </cell>
        </row>
      </sheetData>
      <sheetData sheetId="347">
        <row r="3">
          <cell r="B3">
            <v>250000</v>
          </cell>
        </row>
      </sheetData>
      <sheetData sheetId="348">
        <row r="3">
          <cell r="B3">
            <v>250000</v>
          </cell>
        </row>
      </sheetData>
      <sheetData sheetId="349">
        <row r="3">
          <cell r="B3">
            <v>250000</v>
          </cell>
        </row>
      </sheetData>
      <sheetData sheetId="350">
        <row r="3">
          <cell r="B3">
            <v>250000</v>
          </cell>
        </row>
      </sheetData>
      <sheetData sheetId="351">
        <row r="3">
          <cell r="B3">
            <v>250000</v>
          </cell>
        </row>
      </sheetData>
      <sheetData sheetId="352">
        <row r="3">
          <cell r="B3">
            <v>250000</v>
          </cell>
        </row>
      </sheetData>
      <sheetData sheetId="353">
        <row r="3">
          <cell r="B3">
            <v>250000</v>
          </cell>
        </row>
      </sheetData>
      <sheetData sheetId="354">
        <row r="3">
          <cell r="B3">
            <v>250000</v>
          </cell>
        </row>
      </sheetData>
      <sheetData sheetId="355">
        <row r="3">
          <cell r="B3">
            <v>250000</v>
          </cell>
        </row>
      </sheetData>
      <sheetData sheetId="356">
        <row r="3">
          <cell r="B3">
            <v>250000</v>
          </cell>
        </row>
      </sheetData>
      <sheetData sheetId="357">
        <row r="3">
          <cell r="B3">
            <v>250000</v>
          </cell>
        </row>
      </sheetData>
      <sheetData sheetId="358">
        <row r="3">
          <cell r="B3">
            <v>250000</v>
          </cell>
        </row>
      </sheetData>
      <sheetData sheetId="359">
        <row r="3">
          <cell r="B3">
            <v>250000</v>
          </cell>
        </row>
      </sheetData>
      <sheetData sheetId="360">
        <row r="3">
          <cell r="B3">
            <v>250000</v>
          </cell>
        </row>
      </sheetData>
      <sheetData sheetId="361">
        <row r="3">
          <cell r="B3">
            <v>250000</v>
          </cell>
        </row>
      </sheetData>
      <sheetData sheetId="362">
        <row r="3">
          <cell r="B3">
            <v>250000</v>
          </cell>
        </row>
      </sheetData>
      <sheetData sheetId="363">
        <row r="3">
          <cell r="B3">
            <v>250000</v>
          </cell>
        </row>
      </sheetData>
      <sheetData sheetId="364">
        <row r="3">
          <cell r="B3">
            <v>250000</v>
          </cell>
        </row>
      </sheetData>
      <sheetData sheetId="365">
        <row r="3">
          <cell r="B3">
            <v>250000</v>
          </cell>
        </row>
      </sheetData>
      <sheetData sheetId="366">
        <row r="3">
          <cell r="B3">
            <v>250000</v>
          </cell>
        </row>
      </sheetData>
      <sheetData sheetId="367">
        <row r="3">
          <cell r="B3">
            <v>250000</v>
          </cell>
        </row>
      </sheetData>
      <sheetData sheetId="368">
        <row r="3">
          <cell r="B3">
            <v>250000</v>
          </cell>
        </row>
      </sheetData>
      <sheetData sheetId="369">
        <row r="3">
          <cell r="B3">
            <v>250000</v>
          </cell>
        </row>
      </sheetData>
      <sheetData sheetId="370">
        <row r="3">
          <cell r="B3">
            <v>250000</v>
          </cell>
        </row>
      </sheetData>
      <sheetData sheetId="371">
        <row r="3">
          <cell r="B3">
            <v>250000</v>
          </cell>
        </row>
      </sheetData>
      <sheetData sheetId="372">
        <row r="3">
          <cell r="B3">
            <v>250000</v>
          </cell>
        </row>
      </sheetData>
      <sheetData sheetId="373">
        <row r="3">
          <cell r="B3">
            <v>250000</v>
          </cell>
        </row>
      </sheetData>
      <sheetData sheetId="374">
        <row r="3">
          <cell r="B3">
            <v>250000</v>
          </cell>
        </row>
      </sheetData>
      <sheetData sheetId="375">
        <row r="3">
          <cell r="B3">
            <v>250000</v>
          </cell>
        </row>
      </sheetData>
      <sheetData sheetId="376">
        <row r="3">
          <cell r="B3">
            <v>250000</v>
          </cell>
        </row>
      </sheetData>
      <sheetData sheetId="377">
        <row r="3">
          <cell r="B3">
            <v>250000</v>
          </cell>
        </row>
      </sheetData>
      <sheetData sheetId="378">
        <row r="3">
          <cell r="B3">
            <v>250000</v>
          </cell>
        </row>
      </sheetData>
      <sheetData sheetId="379">
        <row r="3">
          <cell r="B3">
            <v>250000</v>
          </cell>
        </row>
      </sheetData>
      <sheetData sheetId="380">
        <row r="3">
          <cell r="B3">
            <v>250000</v>
          </cell>
        </row>
      </sheetData>
      <sheetData sheetId="381">
        <row r="3">
          <cell r="B3">
            <v>250000</v>
          </cell>
        </row>
      </sheetData>
      <sheetData sheetId="382">
        <row r="3">
          <cell r="B3">
            <v>250000</v>
          </cell>
        </row>
      </sheetData>
      <sheetData sheetId="383">
        <row r="3">
          <cell r="B3">
            <v>250000</v>
          </cell>
        </row>
      </sheetData>
      <sheetData sheetId="384">
        <row r="3">
          <cell r="B3">
            <v>250000</v>
          </cell>
        </row>
      </sheetData>
      <sheetData sheetId="385">
        <row r="3">
          <cell r="B3">
            <v>250000</v>
          </cell>
        </row>
      </sheetData>
      <sheetData sheetId="386">
        <row r="3">
          <cell r="B3">
            <v>250000</v>
          </cell>
        </row>
      </sheetData>
      <sheetData sheetId="387">
        <row r="3">
          <cell r="B3">
            <v>250000</v>
          </cell>
        </row>
      </sheetData>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ow r="3">
          <cell r="B3">
            <v>250000</v>
          </cell>
        </row>
      </sheetData>
      <sheetData sheetId="411">
        <row r="3">
          <cell r="B3">
            <v>250000</v>
          </cell>
        </row>
      </sheetData>
      <sheetData sheetId="412">
        <row r="3">
          <cell r="B3">
            <v>250000</v>
          </cell>
        </row>
      </sheetData>
      <sheetData sheetId="413">
        <row r="3">
          <cell r="B3">
            <v>250000</v>
          </cell>
        </row>
      </sheetData>
      <sheetData sheetId="414">
        <row r="3">
          <cell r="B3">
            <v>250000</v>
          </cell>
        </row>
      </sheetData>
      <sheetData sheetId="415">
        <row r="3">
          <cell r="B3">
            <v>250000</v>
          </cell>
        </row>
      </sheetData>
      <sheetData sheetId="416">
        <row r="3">
          <cell r="B3">
            <v>250000</v>
          </cell>
        </row>
      </sheetData>
      <sheetData sheetId="417">
        <row r="3">
          <cell r="B3">
            <v>250000</v>
          </cell>
        </row>
      </sheetData>
      <sheetData sheetId="418">
        <row r="3">
          <cell r="B3">
            <v>250000</v>
          </cell>
        </row>
      </sheetData>
      <sheetData sheetId="419">
        <row r="3">
          <cell r="B3">
            <v>250000</v>
          </cell>
        </row>
      </sheetData>
      <sheetData sheetId="420">
        <row r="3">
          <cell r="B3">
            <v>250000</v>
          </cell>
        </row>
      </sheetData>
      <sheetData sheetId="421">
        <row r="3">
          <cell r="B3">
            <v>250000</v>
          </cell>
        </row>
      </sheetData>
      <sheetData sheetId="422">
        <row r="3">
          <cell r="B3">
            <v>250000</v>
          </cell>
        </row>
      </sheetData>
      <sheetData sheetId="423">
        <row r="3">
          <cell r="B3">
            <v>250000</v>
          </cell>
        </row>
      </sheetData>
      <sheetData sheetId="424">
        <row r="3">
          <cell r="B3">
            <v>250000</v>
          </cell>
        </row>
      </sheetData>
      <sheetData sheetId="425">
        <row r="3">
          <cell r="B3">
            <v>250000</v>
          </cell>
        </row>
      </sheetData>
      <sheetData sheetId="426">
        <row r="3">
          <cell r="B3">
            <v>250000</v>
          </cell>
        </row>
      </sheetData>
      <sheetData sheetId="427">
        <row r="3">
          <cell r="B3">
            <v>250000</v>
          </cell>
        </row>
      </sheetData>
      <sheetData sheetId="428">
        <row r="3">
          <cell r="B3">
            <v>250000</v>
          </cell>
        </row>
      </sheetData>
      <sheetData sheetId="429">
        <row r="3">
          <cell r="B3">
            <v>250000</v>
          </cell>
        </row>
      </sheetData>
      <sheetData sheetId="430">
        <row r="3">
          <cell r="B3">
            <v>250000</v>
          </cell>
        </row>
      </sheetData>
      <sheetData sheetId="431">
        <row r="3">
          <cell r="B3">
            <v>250000</v>
          </cell>
        </row>
      </sheetData>
      <sheetData sheetId="432">
        <row r="3">
          <cell r="B3">
            <v>250000</v>
          </cell>
        </row>
      </sheetData>
      <sheetData sheetId="433">
        <row r="3">
          <cell r="B3">
            <v>250000</v>
          </cell>
        </row>
      </sheetData>
      <sheetData sheetId="434">
        <row r="3">
          <cell r="B3">
            <v>250000</v>
          </cell>
        </row>
      </sheetData>
      <sheetData sheetId="435">
        <row r="3">
          <cell r="B3">
            <v>250000</v>
          </cell>
        </row>
      </sheetData>
      <sheetData sheetId="436">
        <row r="3">
          <cell r="B3">
            <v>250000</v>
          </cell>
        </row>
      </sheetData>
      <sheetData sheetId="437">
        <row r="3">
          <cell r="B3">
            <v>250000</v>
          </cell>
        </row>
      </sheetData>
      <sheetData sheetId="438">
        <row r="3">
          <cell r="B3">
            <v>250000</v>
          </cell>
        </row>
      </sheetData>
      <sheetData sheetId="439">
        <row r="3">
          <cell r="B3">
            <v>250000</v>
          </cell>
        </row>
      </sheetData>
      <sheetData sheetId="440">
        <row r="3">
          <cell r="B3">
            <v>250000</v>
          </cell>
        </row>
      </sheetData>
      <sheetData sheetId="441">
        <row r="3">
          <cell r="B3">
            <v>250000</v>
          </cell>
        </row>
      </sheetData>
      <sheetData sheetId="442">
        <row r="3">
          <cell r="B3">
            <v>250000</v>
          </cell>
        </row>
      </sheetData>
      <sheetData sheetId="443">
        <row r="3">
          <cell r="B3">
            <v>250000</v>
          </cell>
        </row>
      </sheetData>
      <sheetData sheetId="444">
        <row r="3">
          <cell r="B3">
            <v>250000</v>
          </cell>
        </row>
      </sheetData>
      <sheetData sheetId="445">
        <row r="3">
          <cell r="B3">
            <v>250000</v>
          </cell>
        </row>
      </sheetData>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sheetData sheetId="464"/>
      <sheetData sheetId="465"/>
      <sheetData sheetId="466"/>
      <sheetData sheetId="467"/>
      <sheetData sheetId="468"/>
      <sheetData sheetId="469">
        <row r="3">
          <cell r="B3">
            <v>250000</v>
          </cell>
        </row>
      </sheetData>
      <sheetData sheetId="470">
        <row r="3">
          <cell r="B3">
            <v>250000</v>
          </cell>
        </row>
      </sheetData>
      <sheetData sheetId="471">
        <row r="3">
          <cell r="B3">
            <v>250000</v>
          </cell>
        </row>
      </sheetData>
      <sheetData sheetId="472">
        <row r="3">
          <cell r="B3">
            <v>250000</v>
          </cell>
        </row>
      </sheetData>
      <sheetData sheetId="473">
        <row r="3">
          <cell r="B3">
            <v>250000</v>
          </cell>
        </row>
      </sheetData>
      <sheetData sheetId="474">
        <row r="3">
          <cell r="B3">
            <v>250000</v>
          </cell>
        </row>
      </sheetData>
      <sheetData sheetId="475">
        <row r="3">
          <cell r="B3">
            <v>250000</v>
          </cell>
        </row>
      </sheetData>
      <sheetData sheetId="476">
        <row r="3">
          <cell r="B3">
            <v>250000</v>
          </cell>
        </row>
      </sheetData>
      <sheetData sheetId="477">
        <row r="3">
          <cell r="B3">
            <v>250000</v>
          </cell>
        </row>
      </sheetData>
      <sheetData sheetId="478">
        <row r="3">
          <cell r="B3">
            <v>250000</v>
          </cell>
        </row>
      </sheetData>
      <sheetData sheetId="479">
        <row r="3">
          <cell r="B3">
            <v>250000</v>
          </cell>
        </row>
      </sheetData>
      <sheetData sheetId="480">
        <row r="3">
          <cell r="B3">
            <v>250000</v>
          </cell>
        </row>
      </sheetData>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3">
          <cell r="B3">
            <v>250000</v>
          </cell>
        </row>
      </sheetData>
      <sheetData sheetId="545">
        <row r="3">
          <cell r="B3">
            <v>250000</v>
          </cell>
        </row>
      </sheetData>
      <sheetData sheetId="546">
        <row r="3">
          <cell r="B3">
            <v>250000</v>
          </cell>
        </row>
      </sheetData>
      <sheetData sheetId="547">
        <row r="3">
          <cell r="B3">
            <v>250000</v>
          </cell>
        </row>
      </sheetData>
      <sheetData sheetId="548">
        <row r="3">
          <cell r="B3">
            <v>250000</v>
          </cell>
        </row>
      </sheetData>
      <sheetData sheetId="549">
        <row r="3">
          <cell r="B3">
            <v>250000</v>
          </cell>
        </row>
      </sheetData>
      <sheetData sheetId="550">
        <row r="3">
          <cell r="B3">
            <v>250000</v>
          </cell>
        </row>
      </sheetData>
      <sheetData sheetId="551">
        <row r="3">
          <cell r="B3">
            <v>250000</v>
          </cell>
        </row>
      </sheetData>
      <sheetData sheetId="552">
        <row r="3">
          <cell r="B3">
            <v>250000</v>
          </cell>
        </row>
      </sheetData>
      <sheetData sheetId="553">
        <row r="3">
          <cell r="B3">
            <v>250000</v>
          </cell>
        </row>
      </sheetData>
      <sheetData sheetId="554">
        <row r="3">
          <cell r="B3">
            <v>250000</v>
          </cell>
        </row>
      </sheetData>
      <sheetData sheetId="555">
        <row r="3">
          <cell r="B3">
            <v>250000</v>
          </cell>
        </row>
      </sheetData>
      <sheetData sheetId="556">
        <row r="3">
          <cell r="B3">
            <v>250000</v>
          </cell>
        </row>
      </sheetData>
      <sheetData sheetId="557">
        <row r="3">
          <cell r="B3">
            <v>250000</v>
          </cell>
        </row>
      </sheetData>
      <sheetData sheetId="558">
        <row r="3">
          <cell r="B3">
            <v>250000</v>
          </cell>
        </row>
      </sheetData>
      <sheetData sheetId="559">
        <row r="3">
          <cell r="B3">
            <v>250000</v>
          </cell>
        </row>
      </sheetData>
      <sheetData sheetId="560">
        <row r="3">
          <cell r="B3">
            <v>250000</v>
          </cell>
        </row>
      </sheetData>
      <sheetData sheetId="561">
        <row r="3">
          <cell r="B3">
            <v>250000</v>
          </cell>
        </row>
      </sheetData>
      <sheetData sheetId="562">
        <row r="3">
          <cell r="B3">
            <v>250000</v>
          </cell>
        </row>
      </sheetData>
      <sheetData sheetId="563">
        <row r="3">
          <cell r="B3">
            <v>250000</v>
          </cell>
        </row>
      </sheetData>
      <sheetData sheetId="564">
        <row r="3">
          <cell r="B3">
            <v>250000</v>
          </cell>
        </row>
      </sheetData>
      <sheetData sheetId="565">
        <row r="3">
          <cell r="B3">
            <v>250000</v>
          </cell>
        </row>
      </sheetData>
      <sheetData sheetId="566">
        <row r="3">
          <cell r="B3">
            <v>250000</v>
          </cell>
        </row>
      </sheetData>
      <sheetData sheetId="567">
        <row r="3">
          <cell r="B3">
            <v>250000</v>
          </cell>
        </row>
      </sheetData>
      <sheetData sheetId="568">
        <row r="3">
          <cell r="B3">
            <v>250000</v>
          </cell>
        </row>
      </sheetData>
      <sheetData sheetId="569">
        <row r="3">
          <cell r="B3">
            <v>250000</v>
          </cell>
        </row>
      </sheetData>
      <sheetData sheetId="570">
        <row r="3">
          <cell r="B3">
            <v>250000</v>
          </cell>
        </row>
      </sheetData>
      <sheetData sheetId="571">
        <row r="3">
          <cell r="B3">
            <v>250000</v>
          </cell>
        </row>
      </sheetData>
      <sheetData sheetId="572">
        <row r="3">
          <cell r="B3">
            <v>250000</v>
          </cell>
        </row>
      </sheetData>
      <sheetData sheetId="573">
        <row r="3">
          <cell r="B3">
            <v>250000</v>
          </cell>
        </row>
      </sheetData>
      <sheetData sheetId="574">
        <row r="3">
          <cell r="B3">
            <v>250000</v>
          </cell>
        </row>
      </sheetData>
      <sheetData sheetId="575">
        <row r="3">
          <cell r="B3">
            <v>250000</v>
          </cell>
        </row>
      </sheetData>
      <sheetData sheetId="576">
        <row r="3">
          <cell r="B3">
            <v>250000</v>
          </cell>
        </row>
      </sheetData>
      <sheetData sheetId="577">
        <row r="3">
          <cell r="B3">
            <v>250000</v>
          </cell>
        </row>
      </sheetData>
      <sheetData sheetId="578">
        <row r="3">
          <cell r="B3">
            <v>250000</v>
          </cell>
        </row>
      </sheetData>
      <sheetData sheetId="579">
        <row r="3">
          <cell r="B3">
            <v>250000</v>
          </cell>
        </row>
      </sheetData>
      <sheetData sheetId="580">
        <row r="3">
          <cell r="B3">
            <v>250000</v>
          </cell>
        </row>
      </sheetData>
      <sheetData sheetId="581">
        <row r="3">
          <cell r="B3">
            <v>250000</v>
          </cell>
        </row>
      </sheetData>
      <sheetData sheetId="582">
        <row r="3">
          <cell r="B3">
            <v>250000</v>
          </cell>
        </row>
      </sheetData>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ow r="3">
          <cell r="B3">
            <v>250000</v>
          </cell>
        </row>
      </sheetData>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row r="3">
          <cell r="B3">
            <v>250000</v>
          </cell>
        </row>
      </sheetData>
      <sheetData sheetId="840"/>
      <sheetData sheetId="841"/>
      <sheetData sheetId="842"/>
      <sheetData sheetId="843"/>
      <sheetData sheetId="844"/>
      <sheetData sheetId="845"/>
      <sheetData sheetId="846"/>
      <sheetData sheetId="847"/>
      <sheetData sheetId="848"/>
      <sheetData sheetId="849"/>
      <sheetData sheetId="850"/>
      <sheetData sheetId="851">
        <row r="3">
          <cell r="B3">
            <v>250000</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70E2生產安排分析"/>
      <sheetName val="72HX"/>
      <sheetName val="72HY"/>
      <sheetName val="75EX"/>
      <sheetName val="75EY"/>
      <sheetName val="Equipment Info assumptions"/>
      <sheetName val="MTL1"/>
      <sheetName val="raw_data"/>
      <sheetName val="Sheet1"/>
      <sheetName val="新系統未歸還"/>
      <sheetName val="Actual"/>
      <sheetName val="614-BOM"/>
      <sheetName val="RawData_all"/>
      <sheetName val="Workings"/>
      <sheetName val="Sheet5"/>
      <sheetName val="Sheet2"/>
      <sheetName val="Sheet3"/>
      <sheetName val="B"/>
      <sheetName val="COG"/>
      <sheetName val="WKXWKB"/>
      <sheetName val="9K3"/>
      <sheetName val="多層板M"/>
      <sheetName val="A"/>
      <sheetName val="Master"/>
      <sheetName val="2006MPS"/>
      <sheetName val="9906"/>
      <sheetName val="MAP"/>
      <sheetName val="2#白"/>
      <sheetName val="Cell-17&quot;(CF自製)"/>
      <sheetName val="On Hand"/>
      <sheetName val="FA_LISTING"/>
      <sheetName val="自定義"/>
      <sheetName val="Demand"/>
      <sheetName val="size data"/>
      <sheetName val="main"/>
      <sheetName val="FEOL"/>
      <sheetName val="BEOL"/>
      <sheetName val="TPM"/>
      <sheetName val="Materials Quarterly"/>
      <sheetName val="Time_Scale"/>
      <sheetName val="Consumables"/>
      <sheetName val="Fab Summary"/>
      <sheetName val="TACT"/>
      <sheetName val="Defect Code_6.1"/>
      <sheetName val="EXSEL線性回歸實例"/>
      <sheetName val="CTO PO"/>
      <sheetName val="DC-DC-ASSY"/>
      <sheetName val="SMT"/>
      <sheetName val="Rates"/>
      <sheetName val="zasset"/>
      <sheetName val="Chris_HP"/>
      <sheetName val="Chris_Tyan"/>
      <sheetName val="柱"/>
      <sheetName val="墙"/>
      <sheetName val="地下室外墙及挡土墙"/>
      <sheetName val="基础梁1"/>
      <sheetName val="PARTS"/>
      <sheetName val="進貨驗收明細"/>
      <sheetName val="Burnin"/>
      <sheetName val="數據2"/>
      <sheetName val="Input commodity fallout"/>
      <sheetName val="Reporting"/>
      <sheetName val="Dashboard (methodologies)"/>
      <sheetName val="Capacity By Modle"/>
      <sheetName val="Future Qtr MPS"/>
      <sheetName val="工費率"/>
      <sheetName val="MPS Q3 FY04"/>
      <sheetName val="MPS Q4 FY04"/>
      <sheetName val="FA-LISTING"/>
      <sheetName val="Input"/>
      <sheetName val="Ramp"/>
      <sheetName val="Gantt"/>
      <sheetName val="Perishable Tooling"/>
      <sheetName val="2004"/>
      <sheetName val="bal_sheet"/>
      <sheetName val="Sel Ops spending"/>
      <sheetName val="Ship Plan"/>
      <sheetName val="Proj Eng Inv"/>
      <sheetName val="Wkly Avail by Geo"/>
      <sheetName val="細則"/>
      <sheetName val="產能資料"/>
      <sheetName val="CURR"/>
      <sheetName val="General Inputs"/>
      <sheetName val="ADSL MPS"/>
      <sheetName val="Shot"/>
      <sheetName val="Ops cost"/>
      <sheetName val="Detail Test Coverage"/>
      <sheetName val="Test Coverage Summary"/>
      <sheetName val="T1 Tact Time"/>
      <sheetName val="T1-PVD &amp; CVD release chamber調查表"/>
      <sheetName val="Dry etch release chamber"/>
      <sheetName val="inspection tact time"/>
      <sheetName val="inspection capa."/>
      <sheetName val="Defect code"/>
      <sheetName val="入力"/>
      <sheetName val="ﾃｰﾌﾞﾙ"/>
      <sheetName val="Gamma"/>
      <sheetName val="PMD"/>
      <sheetName val="DATA BASE"/>
      <sheetName val="CFPhase2"/>
      <sheetName val="626BOM"/>
      <sheetName val="SupplierBaseInput"/>
      <sheetName val="AA Prod #s"/>
      <sheetName val="Labour"/>
      <sheetName val="204BOM"/>
      <sheetName val="Issues List"/>
      <sheetName val="MB Costed Bom PV"/>
      <sheetName val="Saturn MVB bom_Aug.18'08"/>
      <sheetName val="data"/>
      <sheetName val="INX DL崗位分類表"/>
      <sheetName val="INX DL崗位分類表-for BLC"/>
      <sheetName val="INX DL崗位分類表-for BLC final"/>
      <sheetName val="序號對照表"/>
      <sheetName val="PCL-Manual"/>
      <sheetName val="Array2"/>
      <sheetName val="PDS"/>
      <sheetName val="Account Group"/>
      <sheetName val="2005MPS"/>
      <sheetName val="G2TempSheet"/>
      <sheetName val="G8WZA5 PKG部品表"/>
      <sheetName val="销售记录"/>
      <sheetName val="Year Graph"/>
      <sheetName val="CAUDIT"/>
      <sheetName val="参数表"/>
      <sheetName val="Customize Your Invoice"/>
      <sheetName val="清冊"/>
      <sheetName val="Working"/>
      <sheetName val="Demand_051704"/>
      <sheetName val="RatesQ304"/>
      <sheetName val="FA 0509"/>
      <sheetName val="Miscellaneous and Spares"/>
      <sheetName val="Named ranges"/>
      <sheetName val="HD10"/>
      <sheetName val="HDa16"/>
      <sheetName val="Bom(P1)"/>
      <sheetName val="產能基礎"/>
      <sheetName val="Components"/>
      <sheetName val="PNsCost"/>
      <sheetName val="livebox"/>
      <sheetName val="Definition"/>
      <sheetName val="ZNC67"/>
      <sheetName val="ZNC49"/>
      <sheetName val="水池、土方及零星"/>
      <sheetName val="大样"/>
      <sheetName val="Customer_List"/>
      <sheetName val="Variance"/>
      <sheetName val="Lookup Menu"/>
      <sheetName val="非機種"/>
      <sheetName val="索引"/>
      <sheetName val="Part_Source"/>
      <sheetName val="法規課84上半年經營實績"/>
      <sheetName val="Cover"/>
      <sheetName val="Error code 1"/>
      <sheetName val="UU"/>
      <sheetName val="Tool Status"/>
      <sheetName val="inspect capa"/>
      <sheetName val="08"/>
      <sheetName val="DROPDOWN"/>
      <sheetName val="UPPER BLOCK"/>
      <sheetName val="SheetMetal"/>
      <sheetName val="PNref"/>
      <sheetName val="WIP_STATION_REPAIR_Q"/>
      <sheetName val="PM01-F09"/>
      <sheetName val="Part_Type"/>
      <sheetName val="Parameter"/>
      <sheetName val="MasterDB"/>
      <sheetName val="Price_MFM"/>
      <sheetName val="Home"/>
      <sheetName val="Upload_A16"/>
      <sheetName val="IC Compare"/>
      <sheetName val="生產計劃"/>
      <sheetName val="Purchase"/>
      <sheetName val="Hidden"/>
      <sheetName val="general data"/>
      <sheetName val="SalesMYP"/>
      <sheetName val="New Model"/>
      <sheetName val="Tact Time-Photo"/>
      <sheetName val="董"/>
      <sheetName val="LF Stock"/>
      <sheetName val="Debug check list"/>
      <sheetName val="WK3"/>
      <sheetName val="WKY"/>
      <sheetName val="WKC"/>
      <sheetName val="單面板S雙面板D"/>
      <sheetName val="CCD銷售圖表"/>
      <sheetName val="HSCD銷售圖表"/>
      <sheetName val="2001年銷售圖表"/>
      <sheetName val="三月銷售圖表"/>
      <sheetName val="Overhead summary"/>
      <sheetName val="특별경비"/>
      <sheetName val="XL4Test5"/>
      <sheetName val="Panels"/>
      <sheetName val="Diff.Other re&amp;ex"/>
      <sheetName val="other revenue"/>
      <sheetName val="Index"/>
      <sheetName val="6"/>
      <sheetName val="所有辅料"/>
      <sheetName val="參考--PDA 2003 Defect Rate"/>
      <sheetName val="Macro1"/>
      <sheetName val="MPM"/>
      <sheetName val="Acc pack P&amp;L form(P4)"/>
      <sheetName val="Read Instructions !"/>
      <sheetName val="p4"/>
      <sheetName val="p2"/>
      <sheetName val="XREF"/>
      <sheetName val="Starter Export"/>
      <sheetName val="Tact Time-TF"/>
      <sheetName val="Tact Time Etch"/>
      <sheetName val="崗位說明書（基础）"/>
      <sheetName val="Function Description"/>
      <sheetName val="產品基本信息"/>
      <sheetName val="ManChange"/>
      <sheetName val="查詢Employee"/>
      <sheetName val="成品current"/>
      <sheetName val="12-5"/>
      <sheetName val="CL"/>
      <sheetName val="DG"/>
      <sheetName val="Juarez"/>
      <sheetName val="SU"/>
      <sheetName val="Szombathely"/>
      <sheetName val="03detail"/>
      <sheetName val="2003 prod2"/>
      <sheetName val="MPS計算"/>
      <sheetName val="R20h"/>
      <sheetName val="Review_pvt"/>
      <sheetName val="YL_Ratio_Table"/>
      <sheetName val="Func_Loss"/>
      <sheetName val="Map_raw"/>
      <sheetName val="YLD_day"/>
      <sheetName val="YLD_week"/>
      <sheetName val="Dept_grp"/>
      <sheetName val="Sharing_factor"/>
      <sheetName val="summary IFO"/>
      <sheetName val="Material"/>
      <sheetName val="Labor"/>
      <sheetName val="rawdata"/>
      <sheetName val="部級--TFT Center &amp; 其他"/>
      <sheetName val="Memo"/>
      <sheetName val="wsp 01-07"/>
      <sheetName val="Photo-EQ -4PEP"/>
      <sheetName val="DailyCapaSummary"/>
      <sheetName val="明細"/>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1 管理指標(1) 13"/>
      <sheetName val="Summary"/>
    </sheetNames>
    <sheetDataSet>
      <sheetData sheetId="0" refreshError="1"/>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Target"/>
      <sheetName val="2003 prod2"/>
      <sheetName val="2003 Production"/>
      <sheetName val="2002 Analysis"/>
      <sheetName val="Temp 2003"/>
      <sheetName val="價格策略"/>
      <sheetName val="產品競爭矩陣"/>
      <sheetName val="Joe MPS"/>
      <sheetName val="Hub Report"/>
      <sheetName val="Sales Growth"/>
      <sheetName val="Territory Target-1"/>
      <sheetName val="Territory Target-2"/>
      <sheetName val="Europe Q103"/>
      <sheetName val="Allocation check"/>
      <sheetName val="MKT Info"/>
      <sheetName val="PM Profile"/>
      <sheetName val="Sales Forecast"/>
      <sheetName val="Sales Mgr FC"/>
      <sheetName val="Profit Analysis"/>
      <sheetName val="2002 Analysis-2"/>
      <sheetName val="2002 Monthly Sales Target"/>
      <sheetName val="LAN analysis"/>
      <sheetName val="GP Table"/>
      <sheetName val="Japan"/>
      <sheetName val="Sheet1"/>
      <sheetName val="Rex"/>
      <sheetName val="US"/>
      <sheetName val="Steve"/>
      <sheetName val="DPV"/>
      <sheetName val="2002 H2 Models"/>
      <sheetName val="2001 Analysis"/>
      <sheetName val="Annual Plan"/>
      <sheetName val="Temp"/>
      <sheetName val="P4 Q1"/>
      <sheetName val="Problems"/>
      <sheetName val="全明細"/>
      <sheetName val="750ﾛｯﾄ"/>
      <sheetName val="Territor{ Target-2"/>
      <sheetName val="2003 Analysis"/>
      <sheetName val="2203 Target"/>
      <sheetName val="Terrivory Target-2"/>
      <sheetName val="Joe MRS"/>
      <sheetName val="2002 Analysks"/>
      <sheetName val="非機種"/>
      <sheetName val="生產計劃"/>
      <sheetName val="MPM"/>
      <sheetName val="FA-LISTING"/>
      <sheetName val="生計"/>
      <sheetName val="詳細資料"/>
      <sheetName val="부자재(SB용포함)"/>
      <sheetName val="Macro1"/>
      <sheetName val="Workings"/>
      <sheetName val="Data (c)"/>
      <sheetName val="Data"/>
      <sheetName val="I Input Template"/>
      <sheetName val="All"/>
      <sheetName val="Valid Values"/>
      <sheetName val="Drop List References"/>
      <sheetName val="Bom(P1)"/>
      <sheetName val="H COUNT"/>
      <sheetName val="PARETO"/>
      <sheetName val="FRU Cost"/>
      <sheetName val="Issues List"/>
      <sheetName val="Freight&amp;Packaging(39)"/>
      <sheetName val="PNsCost"/>
      <sheetName val="人力方案"/>
      <sheetName val="W25"/>
      <sheetName val="WIP_STATION_REPAIR_Q"/>
      <sheetName val="Year Graph"/>
      <sheetName val="Data lists"/>
      <sheetName val="2003_Target"/>
      <sheetName val="2003_prod2"/>
      <sheetName val="2003_Production"/>
      <sheetName val="2002_Analysis"/>
      <sheetName val="Temp_2003"/>
      <sheetName val="Joe_MPS"/>
      <sheetName val="Hub_Report"/>
      <sheetName val="Sales_Growth"/>
      <sheetName val="Territory_Target-1"/>
      <sheetName val="Territory_Target-2"/>
      <sheetName val="Europe_Q103"/>
      <sheetName val="Allocation_check"/>
      <sheetName val="MKT_Info"/>
      <sheetName val="PM_Profile"/>
      <sheetName val="Sales_Forecast"/>
      <sheetName val="Sales_Mgr_FC"/>
      <sheetName val="Profit_Analysis"/>
      <sheetName val="2002_Analysis-2"/>
      <sheetName val="2002_Monthly_Sales_Target"/>
      <sheetName val="LAN_analysis"/>
      <sheetName val="GP_Table"/>
      <sheetName val="2002_H2_Models"/>
      <sheetName val="2001_Analysis"/>
      <sheetName val="Annual_Plan"/>
      <sheetName val="P4_Q1"/>
      <sheetName val="Pilot Run"/>
      <sheetName val="summary_4.5%MOH"/>
      <sheetName val="蘆竹5月薪"/>
      <sheetName val="2002 sales analysis -5"/>
      <sheetName val="2003_Analysis"/>
      <sheetName val="2203_Target"/>
      <sheetName val="Territor{_Target-2"/>
      <sheetName val="Data_(c)"/>
      <sheetName val="統計?理(H)"/>
      <sheetName val="Res, Fixed Film"/>
      <sheetName val="Valid_Values"/>
      <sheetName val="Pilot_Run"/>
      <sheetName val="summary_4_5%MOH"/>
      <sheetName val="2002_sales_analysis_-5"/>
      <sheetName val="職位一覧"/>
      <sheetName val="Sheet7"/>
      <sheetName val="Sheet2"/>
      <sheetName val="Joe_MRS"/>
      <sheetName val="2002_Analysks"/>
      <sheetName val="FRU_Cost"/>
      <sheetName val="Issues_List"/>
      <sheetName val="附件一---外箱破損處理流程圖1"/>
      <sheetName val="ENV"/>
      <sheetName val="連絡書１"/>
      <sheetName val="2004"/>
      <sheetName val="Overhead calculations"/>
      <sheetName val="Unit Quotation"/>
      <sheetName val="MPS 1104"/>
      <sheetName val="SET 關務備案"/>
      <sheetName val="【測試領料記錄表】"/>
      <sheetName val="【PR CHECK LIST】 "/>
      <sheetName val="【產品標示單-綠】 "/>
      <sheetName val="【產能狀況記錄表】"/>
      <sheetName val="Calculation"/>
      <sheetName val="TB"/>
      <sheetName val="Budget_Skippy"/>
      <sheetName val="_EE_DP-20131219"/>
      <sheetName val="MTL1"/>
      <sheetName val="PARTS"/>
      <sheetName val="Shipments"/>
      <sheetName val="3"/>
      <sheetName val="預算-實績"/>
      <sheetName val="參考--PDA 2003 Defect Rate"/>
      <sheetName val="Debug check list"/>
      <sheetName val="ValueList_Helper"/>
      <sheetName val="簽呈01采購"/>
      <sheetName val="参数表"/>
      <sheetName val="統計_理(H)"/>
      <sheetName val="DELL_Schedule"/>
      <sheetName val="JANｺｰﾄﾞ"/>
      <sheetName val="Top SubAss+FG"/>
      <sheetName val="MPM&amp;DEK"/>
      <sheetName val="General Instructions"/>
      <sheetName val="table"/>
      <sheetName val="2003_Target1"/>
      <sheetName val="2003_prod21"/>
      <sheetName val="2003_Production1"/>
      <sheetName val="2002_Analysis1"/>
      <sheetName val="Temp_20031"/>
      <sheetName val="Joe_MPS1"/>
      <sheetName val="Hub_Report1"/>
      <sheetName val="Sales_Growth1"/>
      <sheetName val="Territory_Target-11"/>
      <sheetName val="Territory_Target-21"/>
      <sheetName val="Europe_Q1031"/>
      <sheetName val="Allocation_check1"/>
      <sheetName val="MKT_Info1"/>
      <sheetName val="PM_Profile1"/>
      <sheetName val="Sales_Forecast1"/>
      <sheetName val="Sales_Mgr_FC1"/>
      <sheetName val="Profit_Analysis1"/>
      <sheetName val="2002_Analysis-21"/>
      <sheetName val="2002_Monthly_Sales_Target1"/>
      <sheetName val="LAN_analysis1"/>
      <sheetName val="GP_Table1"/>
      <sheetName val="2002_H2_Models1"/>
      <sheetName val="2001_Analysis1"/>
      <sheetName val="Annual_Plan1"/>
      <sheetName val="P4_Q11"/>
      <sheetName val="Joe_MRS1"/>
      <sheetName val="2002_Analysks1"/>
      <sheetName val="Territor{_Target-21"/>
      <sheetName val="2003_Analysis1"/>
      <sheetName val="2203_Target1"/>
      <sheetName val="Terrivory_Target-2"/>
      <sheetName val="Data_(c)1"/>
      <sheetName val="I_Input_Template"/>
      <sheetName val="Valid_Values1"/>
      <sheetName val="Drop_List_References"/>
      <sheetName val="H_COUNT"/>
      <sheetName val="FRU_Cost1"/>
      <sheetName val="Issues_List1"/>
      <sheetName val="Pilot_Run1"/>
      <sheetName val="summary_4_5%MOH1"/>
      <sheetName val="2002_sales_analysis_-51"/>
      <sheetName val="Res,_Fixed_Film"/>
      <sheetName val="Overhead_calculations"/>
      <sheetName val="SET_關務備案"/>
      <sheetName val="【PR_CHECK_LIST】_"/>
      <sheetName val="【產品標示單-綠】_"/>
      <sheetName val="Unit_Quotation"/>
      <sheetName val="Year_Graph"/>
      <sheetName val="MPS_1104"/>
      <sheetName val="Data_lists"/>
      <sheetName val="參考--PDA_2003_Defect_Rate"/>
      <sheetName val="Debug_check_list"/>
      <sheetName val="Overhead summary"/>
      <sheetName val="Sheet3"/>
      <sheetName val="Hidden"/>
      <sheetName val="Freight"/>
      <sheetName val="Equipment List"/>
      <sheetName val="VERSION-TABLE"/>
      <sheetName val="OP"/>
      <sheetName val="311910-013"/>
      <sheetName val="D_ASIA_PVT"/>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表紙"/>
      <sheetName val="Q#3839 Indented Bom d"/>
      <sheetName val="Master Lists"/>
      <sheetName val="Metal_list"/>
      <sheetName val="Matl1"/>
      <sheetName val="期初B"/>
      <sheetName val="PRVF"/>
      <sheetName val="ME-Partlist"/>
      <sheetName val="0203_その他売上"/>
      <sheetName val="Perishable Tooling"/>
      <sheetName val="daily report"/>
      <sheetName val="Definition"/>
      <sheetName val="Plan"/>
      <sheetName val="檢驗規範"/>
      <sheetName val="各課離職趨勢圖"/>
      <sheetName val="清單"/>
      <sheetName val="蘆竹"/>
      <sheetName val="MPS 1126"/>
      <sheetName val="MPS"/>
      <sheetName val="CBOM"/>
      <sheetName val="MPS1206"/>
      <sheetName val="MPS0315"/>
      <sheetName val="MPS0413"/>
      <sheetName val="月別"/>
      <sheetName val="Stand M23"/>
      <sheetName val="MPS Comparison"/>
      <sheetName val="Touch"/>
      <sheetName val="Cork"/>
      <sheetName val="物料規格"/>
      <sheetName val="Project"/>
      <sheetName val="RATE"/>
      <sheetName val="Data Index"/>
      <sheetName val="下拉選單"/>
      <sheetName val="資料"/>
      <sheetName val="LOT_ACCP"/>
      <sheetName val="Data Validation"/>
      <sheetName val="2003_Target2"/>
      <sheetName val="2003_prod22"/>
      <sheetName val="2003_Production2"/>
      <sheetName val="2002_Analysis2"/>
      <sheetName val="Temp_20032"/>
      <sheetName val="Joe_MPS2"/>
      <sheetName val="Hub_Report2"/>
      <sheetName val="Sales_Growth2"/>
      <sheetName val="Territory_Target-12"/>
      <sheetName val="Territory_Target-22"/>
      <sheetName val="Europe_Q1032"/>
      <sheetName val="Allocation_check2"/>
      <sheetName val="MKT_Info2"/>
      <sheetName val="PM_Profile2"/>
      <sheetName val="Sales_Forecast2"/>
      <sheetName val="Sales_Mgr_FC2"/>
      <sheetName val="Profit_Analysis2"/>
      <sheetName val="2002_Analysis-22"/>
      <sheetName val="2002_Monthly_Sales_Target2"/>
      <sheetName val="LAN_analysis2"/>
      <sheetName val="GP_Table2"/>
      <sheetName val="2002_H2_Models2"/>
      <sheetName val="2001_Analysis2"/>
      <sheetName val="Annual_Plan2"/>
      <sheetName val="P4_Q12"/>
      <sheetName val="Territor{_Target-22"/>
      <sheetName val="2003_Analysis2"/>
      <sheetName val="2203_Target2"/>
      <sheetName val="Terrivory_Target-21"/>
      <sheetName val="Joe_MRS2"/>
      <sheetName val="2002_Analysks2"/>
      <sheetName val="Data_(c)2"/>
      <sheetName val="I_Input_Template1"/>
      <sheetName val="Valid_Values2"/>
      <sheetName val="Drop_List_References1"/>
      <sheetName val="H_COUNT1"/>
      <sheetName val="FRU_Cost2"/>
      <sheetName val="Issues_List2"/>
      <sheetName val="Year_Graph1"/>
      <sheetName val="Pilot_Run2"/>
      <sheetName val="summary_4_5%MOH2"/>
      <sheetName val="2002_sales_analysis_-52"/>
      <sheetName val="Res,_Fixed_Film1"/>
      <sheetName val="Unit_Quotation1"/>
      <sheetName val="Data_lists1"/>
      <sheetName val="Overhead_calculations1"/>
      <sheetName val="MPS_11041"/>
      <sheetName val="SET_關務備案1"/>
      <sheetName val="【PR_CHECK_LIST】_1"/>
      <sheetName val="【產品標示單-綠】_1"/>
      <sheetName val="參考--PDA_2003_Defect_Rate1"/>
      <sheetName val="Debug_check_list1"/>
      <sheetName val="General_Instructions"/>
      <sheetName val="Top_SubAss+FG"/>
      <sheetName val="Overhead_summary"/>
      <sheetName val="Equipment_List"/>
      <sheetName val="PopCache"/>
      <sheetName val="Cfg"/>
      <sheetName val="Q#3839_Indented_Bom_d"/>
      <sheetName val="Master_Lists"/>
      <sheetName val="Perishable_Tooling"/>
      <sheetName val="A"/>
      <sheetName val="統計処理(H)"/>
      <sheetName val="SKAT"/>
      <sheetName val="Sheet371"/>
      <sheetName val="CAUDIT"/>
      <sheetName val="リリースファイル一覧"/>
      <sheetName val="Hi6810 功能信号表"/>
      <sheetName val="万年历"/>
      <sheetName val="OCTVLS"/>
      <sheetName val="BLUFORD3 FBOM-update081303"/>
      <sheetName val="CRT-database"/>
      <sheetName val="72HX"/>
      <sheetName val="75EX"/>
      <sheetName val="72HY"/>
      <sheetName val="75EY"/>
      <sheetName val="Basic_Information"/>
      <sheetName val="MERCURY &amp; UI "/>
      <sheetName val="Input commodity fallout"/>
      <sheetName val="Reporting"/>
      <sheetName val="8-09-02"/>
      <sheetName val="FA 0509"/>
      <sheetName val="2107 0515 (2)"/>
      <sheetName val="Segment 4 Bid Sheet"/>
      <sheetName val="Categorization"/>
      <sheetName val="MTBF_check"/>
      <sheetName val="Weekly Status 1st DVT"/>
      <sheetName val="___"/>
      <sheetName val="__01__"/>
      <sheetName val="B144 20K"/>
      <sheetName val="ISRDATA"/>
      <sheetName val="125PIECE"/>
      <sheetName val="1부생산계획"/>
      <sheetName val="機種別切換一覧(MCM)"/>
      <sheetName val="9-16소요"/>
      <sheetName val="１"/>
      <sheetName val="Lists"/>
      <sheetName val="清冊"/>
      <sheetName val="附件"/>
      <sheetName val="zsdr82 Tab."/>
      <sheetName val="一人一機"/>
      <sheetName val="HDa16"/>
      <sheetName val="MetricsData"/>
      <sheetName val="TOOL"/>
      <sheetName val="MonthMapping"/>
      <sheetName val="Multibay Optical"/>
      <sheetName val="OS_Country_Kit"/>
      <sheetName val="P-PVT Station List"/>
      <sheetName val="PVT Station List"/>
      <sheetName val="Information"/>
      <sheetName val="Weekly Cases Opened"/>
      <sheetName val="Weekly_Cases_Opened"/>
      <sheetName val="工單差异分攤"/>
      <sheetName val="Weekly FCST &amp; MZC600"/>
      <sheetName val="P19S"/>
      <sheetName val="DW RFID1202"/>
      <sheetName val="QUALITY - DPPM (OBA)"/>
      <sheetName val="Receiving Inspection"/>
      <sheetName val="Mat Summary"/>
      <sheetName val="RickelsRFQPWA# 2"/>
      <sheetName val="數據來源"/>
      <sheetName val="Master List"/>
      <sheetName val="Version Control"/>
      <sheetName val="定義表"/>
      <sheetName val="公式資料"/>
      <sheetName val="Summary "/>
      <sheetName val="產能未達標原因"/>
      <sheetName val="SMTComp.qty"/>
      <sheetName val="Time(vol.1)"/>
      <sheetName val="NRE&amp;Consum.&amp;Facility&amp;Power"/>
      <sheetName val="AI"/>
      <sheetName val="TopandBtmsideSMT"/>
      <sheetName val="Offline"/>
      <sheetName val="MI&amp;WS"/>
      <sheetName val="FinalAssy"/>
      <sheetName val="BoxBuild"/>
      <sheetName val="Packing"/>
      <sheetName val="Test"/>
      <sheetName val="Status"/>
      <sheetName val="下拉式選單"/>
      <sheetName val="MPS Q3 FY04"/>
      <sheetName val="MPS Q4 FY04"/>
      <sheetName val="XREF"/>
      <sheetName val="All Parts"/>
      <sheetName val="SAP"/>
      <sheetName val="Pivot Table"/>
      <sheetName val="Calculations"/>
      <sheetName val="ﾀｰｹﾞｯﾄコスト"/>
      <sheetName val="LT"/>
      <sheetName val="Summary"/>
      <sheetName val="現狀把握"/>
      <sheetName val="Hard Tooling"/>
      <sheetName val="部級--TFT Center &amp; 其他"/>
      <sheetName val="2006MPS"/>
      <sheetName val="自定義"/>
      <sheetName val="Capacity By Modle"/>
      <sheetName val="LOV"/>
    </sheetNames>
    <sheetDataSet>
      <sheetData sheetId="0" refreshError="1">
        <row r="2">
          <cell r="K2">
            <v>0.25</v>
          </cell>
        </row>
        <row r="37">
          <cell r="G37">
            <v>0.16342817158541795</v>
          </cell>
        </row>
        <row r="38">
          <cell r="G38">
            <v>5.0396352471274254E-2</v>
          </cell>
        </row>
        <row r="41">
          <cell r="G41">
            <v>3.8557209351038402E-2</v>
          </cell>
        </row>
      </sheetData>
      <sheetData sheetId="1" refreshError="1">
        <row r="2">
          <cell r="K2">
            <v>0.25</v>
          </cell>
          <cell r="M2">
            <v>0.2</v>
          </cell>
          <cell r="N2">
            <v>0.05</v>
          </cell>
          <cell r="O2">
            <v>8.0645161290322565E-2</v>
          </cell>
        </row>
        <row r="3">
          <cell r="K3">
            <v>0.35</v>
          </cell>
          <cell r="M3">
            <v>0.8</v>
          </cell>
          <cell r="N3">
            <v>0.27999999999999997</v>
          </cell>
          <cell r="O3">
            <v>0.45161290322580633</v>
          </cell>
        </row>
        <row r="4">
          <cell r="K4">
            <v>0.22</v>
          </cell>
          <cell r="M4">
            <v>0.8</v>
          </cell>
          <cell r="N4">
            <v>0.17600000000000002</v>
          </cell>
          <cell r="O4">
            <v>0.28387096774193549</v>
          </cell>
        </row>
        <row r="5">
          <cell r="K5">
            <v>0.05</v>
          </cell>
          <cell r="M5">
            <v>0.8</v>
          </cell>
          <cell r="N5">
            <v>4.0000000000000008E-2</v>
          </cell>
          <cell r="O5">
            <v>6.4516129032258063E-2</v>
          </cell>
        </row>
        <row r="6">
          <cell r="K6">
            <v>0.08</v>
          </cell>
          <cell r="M6">
            <v>0.8</v>
          </cell>
          <cell r="N6">
            <v>6.4000000000000001E-2</v>
          </cell>
          <cell r="O6">
            <v>0.10322580645161289</v>
          </cell>
        </row>
        <row r="7">
          <cell r="K7">
            <v>0.05</v>
          </cell>
          <cell r="M7">
            <v>0.2</v>
          </cell>
          <cell r="N7">
            <v>1.0000000000000002E-2</v>
          </cell>
          <cell r="O7">
            <v>1.6129032258064516E-2</v>
          </cell>
        </row>
      </sheetData>
      <sheetData sheetId="2">
        <row r="2">
          <cell r="K2">
            <v>0.25</v>
          </cell>
        </row>
      </sheetData>
      <sheetData sheetId="3">
        <row r="2">
          <cell r="K2">
            <v>0.25</v>
          </cell>
        </row>
      </sheetData>
      <sheetData sheetId="4">
        <row r="2">
          <cell r="K2">
            <v>0.25</v>
          </cell>
        </row>
      </sheetData>
      <sheetData sheetId="5">
        <row r="2">
          <cell r="K2">
            <v>0.25</v>
          </cell>
        </row>
      </sheetData>
      <sheetData sheetId="6">
        <row r="2">
          <cell r="K2">
            <v>0.25</v>
          </cell>
        </row>
      </sheetData>
      <sheetData sheetId="7">
        <row r="2">
          <cell r="K2">
            <v>0.25</v>
          </cell>
        </row>
      </sheetData>
      <sheetData sheetId="8">
        <row r="2">
          <cell r="K2">
            <v>0.25</v>
          </cell>
        </row>
      </sheetData>
      <sheetData sheetId="9">
        <row r="2">
          <cell r="K2">
            <v>0.25</v>
          </cell>
        </row>
      </sheetData>
      <sheetData sheetId="10">
        <row r="2">
          <cell r="K2">
            <v>0.25</v>
          </cell>
        </row>
      </sheetData>
      <sheetData sheetId="11">
        <row r="2">
          <cell r="K2">
            <v>0.25</v>
          </cell>
        </row>
      </sheetData>
      <sheetData sheetId="12">
        <row r="2">
          <cell r="K2">
            <v>0.25</v>
          </cell>
        </row>
      </sheetData>
      <sheetData sheetId="13">
        <row r="2">
          <cell r="K2">
            <v>0.25</v>
          </cell>
        </row>
      </sheetData>
      <sheetData sheetId="14">
        <row r="2">
          <cell r="K2">
            <v>0.25</v>
          </cell>
        </row>
      </sheetData>
      <sheetData sheetId="15">
        <row r="2">
          <cell r="K2">
            <v>0.25</v>
          </cell>
        </row>
      </sheetData>
      <sheetData sheetId="16">
        <row r="2">
          <cell r="K2">
            <v>0.25</v>
          </cell>
        </row>
      </sheetData>
      <sheetData sheetId="17">
        <row r="2">
          <cell r="K2">
            <v>0.25</v>
          </cell>
        </row>
      </sheetData>
      <sheetData sheetId="18">
        <row r="2">
          <cell r="K2">
            <v>0.25</v>
          </cell>
        </row>
      </sheetData>
      <sheetData sheetId="19"/>
      <sheetData sheetId="20"/>
      <sheetData sheetId="21"/>
      <sheetData sheetId="22"/>
      <sheetData sheetId="23"/>
      <sheetData sheetId="24">
        <row r="2">
          <cell r="K2">
            <v>0.25</v>
          </cell>
        </row>
      </sheetData>
      <sheetData sheetId="25">
        <row r="2">
          <cell r="K2">
            <v>0.25</v>
          </cell>
        </row>
      </sheetData>
      <sheetData sheetId="26">
        <row r="2">
          <cell r="K2">
            <v>0.25</v>
          </cell>
        </row>
      </sheetData>
      <sheetData sheetId="27">
        <row r="2">
          <cell r="K2">
            <v>0.25</v>
          </cell>
        </row>
      </sheetData>
      <sheetData sheetId="28">
        <row r="2">
          <cell r="K2">
            <v>0.25</v>
          </cell>
        </row>
      </sheetData>
      <sheetData sheetId="29">
        <row r="2">
          <cell r="K2">
            <v>0.25</v>
          </cell>
        </row>
      </sheetData>
      <sheetData sheetId="30">
        <row r="2">
          <cell r="K2">
            <v>0.25</v>
          </cell>
        </row>
      </sheetData>
      <sheetData sheetId="31">
        <row r="2">
          <cell r="K2">
            <v>0.25</v>
          </cell>
        </row>
      </sheetData>
      <sheetData sheetId="32">
        <row r="2">
          <cell r="K2">
            <v>0.25</v>
          </cell>
        </row>
      </sheetData>
      <sheetData sheetId="33">
        <row r="2">
          <cell r="K2">
            <v>0.25</v>
          </cell>
        </row>
      </sheetData>
      <sheetData sheetId="34">
        <row r="2">
          <cell r="K2">
            <v>0.25</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ow r="2">
          <cell r="K2">
            <v>0.25</v>
          </cell>
        </row>
      </sheetData>
      <sheetData sheetId="96">
        <row r="2">
          <cell r="K2">
            <v>0.25</v>
          </cell>
        </row>
      </sheetData>
      <sheetData sheetId="97">
        <row r="2">
          <cell r="K2">
            <v>0.25</v>
          </cell>
        </row>
      </sheetData>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refreshError="1"/>
      <sheetData sheetId="265" refreshError="1"/>
      <sheetData sheetId="266" refreshError="1"/>
      <sheetData sheetId="267">
        <row r="37">
          <cell r="G37">
            <v>0.16342817158541795</v>
          </cell>
        </row>
      </sheetData>
      <sheetData sheetId="268">
        <row r="2">
          <cell r="K2">
            <v>0.25</v>
          </cell>
        </row>
      </sheetData>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ow r="2">
          <cell r="K2">
            <v>0.25</v>
          </cell>
        </row>
      </sheetData>
      <sheetData sheetId="304">
        <row r="2">
          <cell r="K2">
            <v>0.25</v>
          </cell>
        </row>
      </sheetData>
      <sheetData sheetId="305"/>
      <sheetData sheetId="306">
        <row r="2">
          <cell r="K2">
            <v>0.25</v>
          </cell>
        </row>
      </sheetData>
      <sheetData sheetId="307">
        <row r="2">
          <cell r="K2">
            <v>0.25</v>
          </cell>
        </row>
      </sheetData>
      <sheetData sheetId="308">
        <row r="2">
          <cell r="K2">
            <v>0.25</v>
          </cell>
        </row>
      </sheetData>
      <sheetData sheetId="309">
        <row r="2">
          <cell r="K2">
            <v>0.25</v>
          </cell>
        </row>
      </sheetData>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公司計劃"/>
      <sheetName val="Model Plan"/>
      <sheetName val="生產計劃"/>
      <sheetName val="Price"/>
      <sheetName val="2003 prod2"/>
      <sheetName val="2003 Target"/>
      <sheetName val="750ﾛｯﾄ"/>
      <sheetName val="非機種"/>
      <sheetName val="參考--PDA 2003 Defect Rate"/>
      <sheetName val="詳細資料"/>
      <sheetName val="現況說明"/>
      <sheetName val="QA支出狀況解析"/>
      <sheetName val="Sheet1"/>
      <sheetName val="Model_Plan"/>
      <sheetName val="Year Graph"/>
      <sheetName val="Equipment Info assumptions"/>
      <sheetName val="連絡書１"/>
      <sheetName val="Basic_Information"/>
      <sheetName val="2003 Q1"/>
      <sheetName val="36201128"/>
      <sheetName val="Data lists"/>
      <sheetName val="COG"/>
      <sheetName val="Call Down Data OLD"/>
      <sheetName val="MPM"/>
      <sheetName val="Data_lists"/>
      <sheetName val="Model_Plan1"/>
      <sheetName val="參考--PDA_2003_Defect_Rate"/>
      <sheetName val="2003_prod2"/>
      <sheetName val="2003_Target"/>
      <sheetName val="2003_Q1"/>
      <sheetName val="Equipment_Info_assumptions"/>
      <sheetName val="生計"/>
      <sheetName val="TY9007本勞"/>
      <sheetName val="costedBOM"/>
      <sheetName val="蘆竹"/>
      <sheetName val="Data"/>
      <sheetName val="Variables1"/>
      <sheetName val="List"/>
      <sheetName val="MPM&amp;DEK"/>
      <sheetName val="12月度Eng人件費&amp;直課費用"/>
      <sheetName val="SDE NUD &amp; High-Risk Tracker"/>
      <sheetName val="Keyword"/>
      <sheetName val="TEMP"/>
      <sheetName val="Macro1"/>
    </sheetNames>
    <sheetDataSet>
      <sheetData sheetId="0">
        <row r="2">
          <cell r="H2">
            <v>30000</v>
          </cell>
        </row>
      </sheetData>
      <sheetData sheetId="1">
        <row r="2">
          <cell r="H2">
            <v>30000</v>
          </cell>
        </row>
      </sheetData>
      <sheetData sheetId="2">
        <row r="2">
          <cell r="H2">
            <v>30000</v>
          </cell>
        </row>
        <row r="3">
          <cell r="H3">
            <v>900000</v>
          </cell>
        </row>
        <row r="4">
          <cell r="H4">
            <v>800000</v>
          </cell>
        </row>
        <row r="5">
          <cell r="H5">
            <v>300000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_01_96"/>
      <sheetName val="FA-LISTING"/>
      <sheetName val="matrix_DO NOT DELETE"/>
      <sheetName val="Data matrix_DO NOT DELETE"/>
      <sheetName val="TIPHONE_EE_BOM"/>
      <sheetName val="8168 Master Parts List"/>
      <sheetName val="Phase-In"/>
      <sheetName val="Change Type"/>
      <sheetName val="Total summary"/>
      <sheetName val="Approval Status"/>
      <sheetName val="0605"/>
      <sheetName val="0607"/>
      <sheetName val="0608"/>
      <sheetName val="0612"/>
      <sheetName val="0613"/>
      <sheetName val="0613 (2)"/>
      <sheetName val="0614"/>
      <sheetName val="0615"/>
      <sheetName val="0616"/>
      <sheetName val="0619"/>
      <sheetName val="0620"/>
      <sheetName val="0621"/>
      <sheetName val="0621회의"/>
      <sheetName val="0622"/>
      <sheetName val="0623"/>
      <sheetName val="0624"/>
      <sheetName val="0627"/>
      <sheetName val="0628"/>
      <sheetName val="0601"/>
      <sheetName val="0602"/>
      <sheetName val="0603"/>
      <sheetName val="CC_description_part types"/>
      <sheetName val="1.QCD Assessment-Cost"/>
      <sheetName val="Pricing_overview"/>
      <sheetName val="A-100전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ild Plan"/>
      <sheetName val="AAEACopy"/>
      <sheetName val="人力需求for 4K DDR"/>
      <sheetName val="36 Mexico"/>
      <sheetName val="K1"/>
      <sheetName val="AC"/>
      <sheetName val="Build_Plan"/>
      <sheetName val="人力需求for_4K_DDR"/>
      <sheetName val="36_Mexico"/>
    </sheetNames>
    <sheetDataSet>
      <sheetData sheetId="0"/>
      <sheetData sheetId="1"/>
      <sheetData sheetId="2"/>
      <sheetData sheetId="3" refreshError="1"/>
      <sheetData sheetId="4"/>
      <sheetData sheetId="5"/>
      <sheetData sheetId="6"/>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204"/>
      <sheetName val="204BOM"/>
      <sheetName val="zcost"/>
      <sheetName val="製程別標準成本估算204"/>
      <sheetName val="626BOM"/>
      <sheetName val="Sheet1"/>
      <sheetName val="部級--TFT Center &amp; 其他"/>
      <sheetName val="capital"/>
      <sheetName val="Bom(P1)"/>
      <sheetName val="MTL1"/>
      <sheetName val="查詢補發扣檔"/>
      <sheetName val="DETAILS "/>
      <sheetName val="離職"/>
      <sheetName val="72HX"/>
      <sheetName val="72HY"/>
      <sheetName val="75EX"/>
      <sheetName val="75EY"/>
      <sheetName val="Materials Quarterly"/>
      <sheetName val="Time_Scale"/>
      <sheetName val="Consumables"/>
      <sheetName val="Fab Summary"/>
      <sheetName val="TACT"/>
      <sheetName val="Ramp"/>
      <sheetName val="Gantt"/>
      <sheetName val="Workings"/>
      <sheetName val="36 Mexico"/>
      <sheetName val="清冊"/>
      <sheetName val="Shot"/>
      <sheetName val="SI-1"/>
      <sheetName val="SI-2"/>
      <sheetName val="SMT-1"/>
      <sheetName val="SMT-2"/>
      <sheetName val="Product Map"/>
      <sheetName val="TOTAL"/>
      <sheetName val="UU"/>
      <sheetName val="Defect code"/>
      <sheetName val="Data"/>
      <sheetName val="EXSEL線性回歸實例"/>
      <sheetName val="#REF!"/>
      <sheetName val="原物料基本資料"/>
      <sheetName val="董"/>
      <sheetName val="Data lists"/>
      <sheetName val="DELL_Schedule"/>
      <sheetName val="FA_LISTING"/>
      <sheetName val="Memo"/>
      <sheetName val="T1 Tact Time"/>
      <sheetName val="inspection tact time"/>
      <sheetName val="2001年銷售圖表"/>
      <sheetName val="三月銷售圖表"/>
      <sheetName val="CCD銷售圖表"/>
      <sheetName val="HSCD銷售圖表"/>
      <sheetName val="Details"/>
      <sheetName val="614-BOM"/>
      <sheetName val="12-5"/>
      <sheetName val="XREF"/>
      <sheetName val="PIT-HX"/>
      <sheetName val="1.1營業額及損益模型-by月"/>
      <sheetName val="p3"/>
      <sheetName val="p4Mazr31"/>
      <sheetName val="p2"/>
      <sheetName val="Buyer&amp;Supplier"/>
      <sheetName val="1000"/>
      <sheetName val="raw data"/>
      <sheetName val="Perishable Tooling"/>
      <sheetName val="Molding"/>
      <sheetName val="Zoning"/>
      <sheetName val="PLcost"/>
      <sheetName val="pu-Part"/>
      <sheetName val="sm_Pcost"/>
      <sheetName val="FA-LISTING"/>
      <sheetName val="DB"/>
      <sheetName val="成品current"/>
      <sheetName val="TEMPMAT9308"/>
      <sheetName val="ADSL MPS"/>
      <sheetName val="Daily Production Plan"/>
      <sheetName val="自定義"/>
      <sheetName val="MPS Q3 FY04"/>
      <sheetName val="MPS Q4 FY04"/>
      <sheetName val="Menu"/>
      <sheetName val="IC Compare"/>
      <sheetName val="物料規格"/>
      <sheetName val="TopandBtmsideSMT"/>
      <sheetName val="BoxBuild"/>
      <sheetName val="ManualAssyandWaveSolder"/>
      <sheetName val="AI"/>
      <sheetName val="Test"/>
      <sheetName val="FinalAssy"/>
      <sheetName val="Offline"/>
      <sheetName val="Packing"/>
      <sheetName val="Prep"/>
      <sheetName val="Directions"/>
      <sheetName val="2006MPS"/>
      <sheetName val="Capacity By Modle"/>
      <sheetName val="Macro1"/>
      <sheetName val="Purchase"/>
      <sheetName val="进修"/>
      <sheetName val="9906"/>
      <sheetName val="DC-DC-ASSY"/>
      <sheetName val="SMT"/>
      <sheetName val="AC"/>
      <sheetName val="POH"/>
      <sheetName val="Sheet2"/>
      <sheetName val="Sheet3"/>
      <sheetName val="理论CPH"/>
      <sheetName val="Assumptions"/>
      <sheetName val="Investment"/>
      <sheetName val="Top&amp;BtmSMT"/>
      <sheetName val="ManAssy&amp;Wave"/>
      <sheetName val="BtmSMT"/>
      <sheetName val="TopSMT"/>
      <sheetName val="Project"/>
      <sheetName val="上月狀況"/>
      <sheetName val="2005MPS"/>
      <sheetName val="Home"/>
      <sheetName val="Upload_A16"/>
      <sheetName val="Detail Freight Cost"/>
      <sheetName val="DateConv"/>
      <sheetName val="Panelization"/>
      <sheetName val="GlassAreaSumamry"/>
      <sheetName val="DemAll"/>
      <sheetName val="YsizeA"/>
      <sheetName val="参数表"/>
      <sheetName val="所有辅料"/>
      <sheetName val="歪"/>
      <sheetName val="IS Summary-96"/>
      <sheetName val="Raw_data"/>
      <sheetName val="Materials_Quarterly"/>
      <sheetName val="Fab_Summary"/>
      <sheetName val="IS_Summary-96"/>
      <sheetName val="36_Mexico"/>
      <sheetName val="部級--TFT_Center_&amp;_其他"/>
      <sheetName val="Defect_code"/>
      <sheetName val="Materials_Quarterly1"/>
      <sheetName val="Fab_Summary1"/>
      <sheetName val="IS_Summary-961"/>
      <sheetName val="36_Mexico1"/>
      <sheetName val="部級--TFT_Center_&amp;_其他1"/>
      <sheetName val="Defect_code1"/>
      <sheetName val="MAP"/>
      <sheetName val="Cell-17&quot;(CF自製)"/>
      <sheetName val="T1-PVD &amp; CVD release chamber調查表"/>
      <sheetName val="Dry etch release chamber"/>
      <sheetName val="inspection capa."/>
      <sheetName val="inspect capa"/>
      <sheetName val="Tact Time Etch"/>
      <sheetName val="Tact Time-Photo"/>
      <sheetName val="Tact Time-TF"/>
      <sheetName val="Progress-Total"/>
      <sheetName val="MPS計算"/>
      <sheetName val="R1Dh"/>
      <sheetName val="R42h"/>
      <sheetName val="R45h"/>
      <sheetName val="R44h"/>
      <sheetName val="R20h"/>
      <sheetName val="R1Fh"/>
      <sheetName val="R1Eh"/>
      <sheetName val="Rank"/>
      <sheetName val="CRT-database"/>
      <sheetName val="部級__TFT Center _ 其他"/>
      <sheetName val="Summary"/>
      <sheetName val="CFList"/>
      <sheetName val="General Inputs"/>
      <sheetName val="覆判Ratio%"/>
      <sheetName val="欄位需求031225"/>
      <sheetName val="Array2"/>
      <sheetName val="Tact Time-Test"/>
      <sheetName val="IS_WEEKLY"/>
      <sheetName val="IS_Top-3 Defect Data"/>
      <sheetName val="17-2-23-新增G2"/>
      <sheetName val="仕様一覧"/>
      <sheetName val="Size"/>
      <sheetName val="CAUDIT"/>
      <sheetName val="08"/>
      <sheetName val="Version Control"/>
      <sheetName val="RULES"/>
      <sheetName val="COG"/>
      <sheetName val="8.6鄭州"/>
      <sheetName val="8.6深圳"/>
      <sheetName val="Isla P3A Qual Stat"/>
      <sheetName val="Mara Qual Stat"/>
      <sheetName val="部級--TFT_Center_&amp;_其他2"/>
      <sheetName val="DETAILS_"/>
      <sheetName val="Materials_Quarterly2"/>
      <sheetName val="Fab_Summary2"/>
      <sheetName val="36_Mexico2"/>
      <sheetName val="Product_Map"/>
      <sheetName val="Defect_code2"/>
      <sheetName val="Data_lists"/>
      <sheetName val="T1_Tact_Time"/>
      <sheetName val="inspection_tact_time"/>
      <sheetName val="1_1營業額及損益模型-by月"/>
      <sheetName val="Perishable_Tooling"/>
      <sheetName val="ADSL_MPS"/>
      <sheetName val="Daily_Production_Plan"/>
      <sheetName val="MPS_Q3_FY04"/>
      <sheetName val="MPS_Q4_FY04"/>
      <sheetName val="Capacity_By_Modle"/>
      <sheetName val="IC_Compare"/>
      <sheetName val="Detail_Freight_Cost"/>
      <sheetName val="IS_Summary-962"/>
      <sheetName val="T1-PVD_&amp;_CVD_release_chamber調查表"/>
      <sheetName val="Dry_etch_release_chamber"/>
      <sheetName val="inspection_capa_"/>
      <sheetName val="inspect_capa"/>
      <sheetName val="Tact_Time_Etch"/>
      <sheetName val="Tact_Time-Photo"/>
      <sheetName val="Tact_Time-TF"/>
      <sheetName val="部級__TFT_Center___其他"/>
      <sheetName val="General_Inputs"/>
      <sheetName val="Tact_Time-Test"/>
      <sheetName val="IS_Top-3_Defect_Data"/>
      <sheetName val="Version_Control"/>
      <sheetName val="8_6鄭州"/>
      <sheetName val="8_6深圳"/>
      <sheetName val="Isla_P3A_Qual_Stat"/>
      <sheetName val="Mara_Qual_Stat"/>
    </sheetNames>
    <sheetDataSet>
      <sheetData sheetId="0"/>
      <sheetData sheetId="1" refreshError="1">
        <row r="8">
          <cell r="N8" t="str">
            <v>[CHIP ON TAB,IUT626]</v>
          </cell>
          <cell r="Q8" t="str">
            <v>EA</v>
          </cell>
          <cell r="R8">
            <v>1</v>
          </cell>
          <cell r="S8">
            <v>1</v>
          </cell>
          <cell r="T8">
            <v>1</v>
          </cell>
          <cell r="U8" t="e">
            <v>#N/A</v>
          </cell>
          <cell r="V8" t="e">
            <v>#N/A</v>
          </cell>
        </row>
        <row r="9">
          <cell r="N9" t="str">
            <v>[本體,興煒精密,204.]</v>
          </cell>
          <cell r="Q9" t="str">
            <v>EA</v>
          </cell>
          <cell r="R9">
            <v>1</v>
          </cell>
          <cell r="S9">
            <v>1</v>
          </cell>
          <cell r="T9">
            <v>1</v>
          </cell>
          <cell r="U9">
            <v>4.45</v>
          </cell>
          <cell r="V9">
            <v>4.45</v>
          </cell>
        </row>
        <row r="10">
          <cell r="N10" t="str">
            <v>[上蓋,興煒精密,204.]</v>
          </cell>
          <cell r="Q10" t="str">
            <v>EA</v>
          </cell>
          <cell r="R10">
            <v>1</v>
          </cell>
          <cell r="S10">
            <v>1</v>
          </cell>
          <cell r="T10">
            <v>1</v>
          </cell>
          <cell r="U10">
            <v>1.25</v>
          </cell>
          <cell r="V10">
            <v>1.25</v>
          </cell>
        </row>
        <row r="11">
          <cell r="N11" t="str">
            <v>[氣泡產生器蓋板]</v>
          </cell>
          <cell r="Q11" t="str">
            <v>EA</v>
          </cell>
          <cell r="R11">
            <v>1</v>
          </cell>
          <cell r="S11">
            <v>1</v>
          </cell>
          <cell r="T11">
            <v>1</v>
          </cell>
          <cell r="U11" t="e">
            <v>#N/A</v>
          </cell>
          <cell r="V11" t="e">
            <v>#N/A</v>
          </cell>
        </row>
        <row r="12">
          <cell r="N12" t="str">
            <v>[BLUE TAPE,W10MM*ROLL(100M)]</v>
          </cell>
          <cell r="Q12" t="str">
            <v>M</v>
          </cell>
          <cell r="R12">
            <v>7.0000000000000007E-2</v>
          </cell>
          <cell r="S12">
            <v>1</v>
          </cell>
          <cell r="T12">
            <v>7.0000000000000007E-2</v>
          </cell>
          <cell r="U12">
            <v>0.75</v>
          </cell>
          <cell r="V12">
            <v>5.2500000000000005E-2</v>
          </cell>
        </row>
        <row r="13">
          <cell r="N13" t="str">
            <v>[BLUE TAPE,FAES W10MM*RL(100M)for 93'階  ]</v>
          </cell>
          <cell r="Q13" t="str">
            <v>M</v>
          </cell>
          <cell r="R13">
            <v>7.0000000000000007E-2</v>
          </cell>
          <cell r="S13">
            <v>1</v>
          </cell>
          <cell r="T13">
            <v>7.0000000000000007E-2</v>
          </cell>
          <cell r="U13">
            <v>3.8461799999999999</v>
          </cell>
          <cell r="V13">
            <v>0.26923260000000004</v>
          </cell>
        </row>
        <row r="14">
          <cell r="N14" t="str">
            <v>[GLUE,CORG LID3486B(300C.C./支)]</v>
          </cell>
          <cell r="Q14" t="str">
            <v>C.C.</v>
          </cell>
          <cell r="R14">
            <v>2.5000000000000001E-2</v>
          </cell>
          <cell r="S14">
            <v>1</v>
          </cell>
          <cell r="T14">
            <v>2.5000000000000001E-2</v>
          </cell>
          <cell r="U14">
            <v>50</v>
          </cell>
          <cell r="V14">
            <v>1.25</v>
          </cell>
        </row>
        <row r="15">
          <cell r="N15" t="str">
            <v>[GLUE,CYLW HDD-39UV (410g /支)]</v>
          </cell>
          <cell r="Q15" t="str">
            <v>G</v>
          </cell>
          <cell r="R15">
            <v>8.9999999999999993E-3</v>
          </cell>
          <cell r="S15">
            <v>1</v>
          </cell>
          <cell r="T15">
            <v>8.9999999999999993E-3</v>
          </cell>
          <cell r="U15">
            <v>6.8292682926829267</v>
          </cell>
          <cell r="V15">
            <v>6.1463414634146334E-2</v>
          </cell>
        </row>
        <row r="16">
          <cell r="N16" t="str">
            <v>[GLUE,LOCTITE,UV3321.]</v>
          </cell>
          <cell r="Q16" t="str">
            <v>G</v>
          </cell>
          <cell r="R16">
            <v>2.5000000000000001E-2</v>
          </cell>
          <cell r="S16">
            <v>1</v>
          </cell>
          <cell r="T16">
            <v>2.5000000000000001E-2</v>
          </cell>
          <cell r="U16" t="e">
            <v>#N/A</v>
          </cell>
          <cell r="V16" t="e">
            <v>#N/A</v>
          </cell>
        </row>
        <row r="17">
          <cell r="N17" t="str">
            <v>[$INK,CBK DCI51629,DCI336W]</v>
          </cell>
          <cell r="Q17" t="str">
            <v>L</v>
          </cell>
          <cell r="R17">
            <v>2E-3</v>
          </cell>
          <cell r="S17">
            <v>1</v>
          </cell>
          <cell r="T17">
            <v>2E-3</v>
          </cell>
          <cell r="U17">
            <v>595.32100000000003</v>
          </cell>
          <cell r="V17">
            <v>1.190642</v>
          </cell>
        </row>
        <row r="18">
          <cell r="N18" t="str">
            <v>[海棉,德乙,204.]</v>
          </cell>
          <cell r="Q18" t="str">
            <v>EA</v>
          </cell>
          <cell r="R18">
            <v>1</v>
          </cell>
          <cell r="S18">
            <v>1</v>
          </cell>
          <cell r="T18">
            <v>1</v>
          </cell>
          <cell r="U18" t="e">
            <v>#N/A</v>
          </cell>
          <cell r="V18" t="e">
            <v>#N/A</v>
          </cell>
        </row>
        <row r="19">
          <cell r="N19" t="str">
            <v>[ALCOHOL,500CC.]</v>
          </cell>
          <cell r="Q19" t="str">
            <v>CC.</v>
          </cell>
          <cell r="R19">
            <v>0.2</v>
          </cell>
          <cell r="S19">
            <v>1</v>
          </cell>
          <cell r="T19">
            <v>0.2</v>
          </cell>
          <cell r="U19">
            <v>0.13</v>
          </cell>
          <cell r="V19">
            <v>2.6000000000000002E-2</v>
          </cell>
        </row>
        <row r="20">
          <cell r="N20" t="str">
            <v>[SPELT WIPERS,W11.4CM*L21.5CM]</v>
          </cell>
          <cell r="Q20" t="str">
            <v>PCS</v>
          </cell>
          <cell r="R20">
            <v>0.25</v>
          </cell>
          <cell r="S20">
            <v>1</v>
          </cell>
          <cell r="T20">
            <v>0.25</v>
          </cell>
          <cell r="U20">
            <v>0.20992366412213739</v>
          </cell>
          <cell r="V20">
            <v>5.2480916030534348E-2</v>
          </cell>
        </row>
        <row r="21">
          <cell r="N21" t="str">
            <v>[CHIP A'SSY,IUT626]</v>
          </cell>
          <cell r="Q21" t="str">
            <v>EA</v>
          </cell>
          <cell r="R21">
            <v>1</v>
          </cell>
          <cell r="S21">
            <v>1</v>
          </cell>
          <cell r="T21">
            <v>1</v>
          </cell>
          <cell r="U21" t="e">
            <v>#N/A</v>
          </cell>
          <cell r="V21" t="e">
            <v>#N/A</v>
          </cell>
        </row>
        <row r="22">
          <cell r="N22" t="str">
            <v>[已背膠TAB FILM]</v>
          </cell>
          <cell r="Q22" t="str">
            <v>EA</v>
          </cell>
          <cell r="R22">
            <v>1</v>
          </cell>
          <cell r="S22">
            <v>1</v>
          </cell>
          <cell r="T22">
            <v>1</v>
          </cell>
          <cell r="U22" t="e">
            <v>#N/A</v>
          </cell>
          <cell r="V22" t="e">
            <v>#N/A</v>
          </cell>
        </row>
        <row r="23">
          <cell r="N23" t="str">
            <v>[$CHIP,IUT626]</v>
          </cell>
          <cell r="Q23" t="str">
            <v>EA</v>
          </cell>
          <cell r="R23">
            <v>1</v>
          </cell>
          <cell r="S23">
            <v>1</v>
          </cell>
          <cell r="T23">
            <v>1</v>
          </cell>
          <cell r="U23">
            <v>34.783000000000001</v>
          </cell>
          <cell r="V23">
            <v>34.783000000000001</v>
          </cell>
        </row>
        <row r="24">
          <cell r="N24" t="str">
            <v>[$NOZZLE,626]</v>
          </cell>
          <cell r="Q24" t="str">
            <v>EA</v>
          </cell>
          <cell r="R24">
            <v>1</v>
          </cell>
          <cell r="S24">
            <v>1</v>
          </cell>
          <cell r="T24">
            <v>1</v>
          </cell>
          <cell r="U24">
            <v>12.04</v>
          </cell>
          <cell r="V24">
            <v>12.04</v>
          </cell>
        </row>
        <row r="25">
          <cell r="N25" t="str">
            <v>[DRY FILM,PR132 W8"*ROLL(50M)]</v>
          </cell>
          <cell r="Q25" t="str">
            <v>M</v>
          </cell>
          <cell r="R25">
            <v>0.32800000000000001</v>
          </cell>
          <cell r="S25">
            <v>100</v>
          </cell>
          <cell r="T25">
            <v>3.0000000000000001E-3</v>
          </cell>
          <cell r="U25">
            <v>394.65100000000001</v>
          </cell>
          <cell r="V25">
            <v>1.183953</v>
          </cell>
        </row>
        <row r="26">
          <cell r="N26" t="str">
            <v>[乾膜墊覆紙,W13"*ROLL(125FT)]</v>
          </cell>
          <cell r="Q26" t="str">
            <v>FT</v>
          </cell>
          <cell r="R26">
            <v>1.08</v>
          </cell>
          <cell r="S26">
            <v>100</v>
          </cell>
          <cell r="T26">
            <v>1.0999999999999999E-2</v>
          </cell>
          <cell r="U26">
            <v>27</v>
          </cell>
          <cell r="V26">
            <v>0.29699999999999999</v>
          </cell>
        </row>
        <row r="27">
          <cell r="N27" t="str">
            <v>[$金鋼砂,0.025MM(25LB)]</v>
          </cell>
          <cell r="Q27" t="str">
            <v>LB</v>
          </cell>
          <cell r="R27">
            <v>0.26</v>
          </cell>
          <cell r="S27">
            <v>100</v>
          </cell>
          <cell r="T27">
            <v>3.0000000000000001E-3</v>
          </cell>
          <cell r="U27">
            <v>115.0508</v>
          </cell>
          <cell r="V27">
            <v>0.34515239999999997</v>
          </cell>
        </row>
        <row r="28">
          <cell r="N28" t="str">
            <v>[丙酮(ACE),4L]</v>
          </cell>
          <cell r="Q28" t="str">
            <v>L</v>
          </cell>
          <cell r="R28">
            <v>1.6667000000000001</v>
          </cell>
          <cell r="S28">
            <v>1000</v>
          </cell>
          <cell r="T28">
            <v>2E-3</v>
          </cell>
          <cell r="U28">
            <v>0.77500000000000002</v>
          </cell>
          <cell r="V28">
            <v>1.5500000000000002E-3</v>
          </cell>
        </row>
        <row r="29">
          <cell r="N29" t="str">
            <v>[異丙醇(IPA),4L]</v>
          </cell>
          <cell r="Q29" t="str">
            <v>L</v>
          </cell>
          <cell r="R29">
            <v>1.6667000000000001</v>
          </cell>
          <cell r="S29">
            <v>1000</v>
          </cell>
          <cell r="T29">
            <v>2E-3</v>
          </cell>
          <cell r="U29">
            <v>0.82499999999999996</v>
          </cell>
          <cell r="V29">
            <v>1.65E-3</v>
          </cell>
        </row>
        <row r="30">
          <cell r="N30" t="str">
            <v>[氫氧化納(NAOH),4L]</v>
          </cell>
          <cell r="Q30" t="str">
            <v>L</v>
          </cell>
          <cell r="R30">
            <v>0.83330000000000004</v>
          </cell>
          <cell r="S30">
            <v>1000</v>
          </cell>
          <cell r="T30">
            <v>1E-3</v>
          </cell>
          <cell r="U30">
            <v>1.125</v>
          </cell>
          <cell r="V30">
            <v>1.1250000000000001E-3</v>
          </cell>
        </row>
        <row r="31">
          <cell r="N31" t="str">
            <v>[BLUE TAPE,TM241-E,W200MM*ROLL(100M)]</v>
          </cell>
          <cell r="Q31" t="str">
            <v>M</v>
          </cell>
          <cell r="R31">
            <v>0.39400000000000002</v>
          </cell>
          <cell r="S31">
            <v>100</v>
          </cell>
          <cell r="T31">
            <v>4.0000000000000001E-3</v>
          </cell>
          <cell r="U31">
            <v>52.5</v>
          </cell>
          <cell r="V31">
            <v>0.21</v>
          </cell>
        </row>
        <row r="32">
          <cell r="N32" t="str">
            <v>[DEVELOPER,C3,18L]</v>
          </cell>
          <cell r="Q32" t="str">
            <v>L</v>
          </cell>
          <cell r="R32">
            <v>0.4</v>
          </cell>
          <cell r="S32">
            <v>100</v>
          </cell>
          <cell r="T32">
            <v>4.0000000000000001E-3</v>
          </cell>
          <cell r="U32">
            <v>315.86944444444441</v>
          </cell>
          <cell r="V32">
            <v>1.2634777777777777</v>
          </cell>
        </row>
        <row r="33">
          <cell r="N33" t="str">
            <v>[RINSE,F5,18L]</v>
          </cell>
          <cell r="Q33" t="str">
            <v>L</v>
          </cell>
          <cell r="R33">
            <v>0.4</v>
          </cell>
          <cell r="S33">
            <v>100</v>
          </cell>
          <cell r="T33">
            <v>4.0000000000000001E-3</v>
          </cell>
          <cell r="U33">
            <v>315.86944444444441</v>
          </cell>
          <cell r="V33">
            <v>1.2634777777777777</v>
          </cell>
        </row>
        <row r="34">
          <cell r="N34" t="str">
            <v>[TAB FILM]</v>
          </cell>
          <cell r="Q34" t="str">
            <v>EA</v>
          </cell>
          <cell r="R34">
            <v>1</v>
          </cell>
          <cell r="S34">
            <v>1</v>
          </cell>
          <cell r="T34">
            <v>1</v>
          </cell>
          <cell r="U34">
            <v>33.445</v>
          </cell>
          <cell r="V34">
            <v>33.445</v>
          </cell>
        </row>
        <row r="35">
          <cell r="N35" t="str">
            <v>[DOUBLE TAPE,W20.8MM±0.2MM*ROLL(250FT)  ]</v>
          </cell>
          <cell r="Q35" t="str">
            <v>FT</v>
          </cell>
          <cell r="R35">
            <v>0.16400000000000001</v>
          </cell>
          <cell r="S35">
            <v>1</v>
          </cell>
          <cell r="T35">
            <v>0.16400000000000001</v>
          </cell>
          <cell r="U35">
            <v>2.7240000000000002</v>
          </cell>
          <cell r="V35">
            <v>0.44673600000000008</v>
          </cell>
        </row>
      </sheetData>
      <sheetData sheetId="2">
        <row r="8">
          <cell r="N8" t="str">
            <v>[CHIP ON TAB,IUT626]</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614"/>
      <sheetName val="614-BOM"/>
      <sheetName val="製程別標準成本估算614"/>
      <sheetName val="zcost"/>
      <sheetName val="614_BOM"/>
      <sheetName val="自定義"/>
      <sheetName val="Capacity By Modle"/>
      <sheetName val="Details"/>
      <sheetName val="進貨驗收明細"/>
      <sheetName val="查詢補發扣檔"/>
      <sheetName val="2005MPS"/>
      <sheetName val="72HY"/>
      <sheetName val="72HX"/>
      <sheetName val="75EX"/>
      <sheetName val="75EY"/>
      <sheetName val="Workings"/>
      <sheetName val="626BOM"/>
      <sheetName val="204BOM"/>
      <sheetName val="Working"/>
      <sheetName val="MTL1"/>
      <sheetName val="Ramp"/>
      <sheetName val="Gantt"/>
      <sheetName val="Sheet1"/>
      <sheetName val="Materials Quarterly"/>
      <sheetName val="Time_Scale"/>
      <sheetName val="Consumables"/>
      <sheetName val="Fab Summary"/>
      <sheetName val="TACT"/>
      <sheetName val="清冊"/>
      <sheetName val="capital"/>
      <sheetName val="Shot"/>
      <sheetName val="KTulos EY"/>
      <sheetName val="#REF!"/>
      <sheetName val="Tact Time-Photo"/>
      <sheetName val="Tact Time-TF"/>
      <sheetName val="Tact Time Etch"/>
      <sheetName val="Customize Your Invoice"/>
      <sheetName val="Cell-17&quot;(CF自製)"/>
      <sheetName val="3月"/>
      <sheetName val="Input"/>
      <sheetName val="部級--TFT Center &amp; 其他"/>
      <sheetName val="Home"/>
      <sheetName val="Upload_A16"/>
      <sheetName val="DB"/>
      <sheetName val="Prod Plan Input (Plng Bills)"/>
      <sheetName val="2001年銷售圖表"/>
      <sheetName val="三月銷售圖表"/>
      <sheetName val="CCD銷售圖表"/>
      <sheetName val="HSCD銷售圖表"/>
      <sheetName val="Starter Export"/>
      <sheetName val="Index"/>
      <sheetName val="Data"/>
      <sheetName val="Q1, Q2, Q3, Q4"/>
      <sheetName val="EXSEL線性回歸實例"/>
      <sheetName val="Molding"/>
      <sheetName val="Defect code"/>
      <sheetName val="Panels"/>
      <sheetName val="RCCP"/>
      <sheetName val="SI-1"/>
      <sheetName val="ZNC67"/>
      <sheetName val="BSF"/>
      <sheetName val="CTO PO"/>
      <sheetName val="Mix"/>
      <sheetName val="DETAILS "/>
      <sheetName val="12-5"/>
      <sheetName val="Price"/>
      <sheetName val="法規課84上半年經營實績"/>
      <sheetName val="COG"/>
      <sheetName val="Monthly Summary"/>
      <sheetName val="Inv by Weekly"/>
      <sheetName val="CURR"/>
      <sheetName val="LCM(Optrex DPPM report)"/>
      <sheetName val="DBM"/>
      <sheetName val="附件5-3.1"/>
      <sheetName val="Demand Details"/>
      <sheetName val="BOM COST-614"/>
      <sheetName val="Bom(P1)"/>
      <sheetName val="工程.设计.NC编程"/>
      <sheetName val="各厂每日出勤"/>
      <sheetName val="董"/>
      <sheetName val="原物料基本資料"/>
      <sheetName val="Sheet2"/>
      <sheetName val="Quadro HC"/>
      <sheetName val="Labour"/>
      <sheetName val="1.1營業額及損益模型-by月"/>
      <sheetName val="1000"/>
      <sheetName val="Purchase"/>
      <sheetName val="Reporting"/>
      <sheetName val="Input commodity fallout"/>
      <sheetName val="DRI"/>
      <sheetName val="10.8.01 Open reqs"/>
      <sheetName val="DateConv"/>
      <sheetName val="Panelization"/>
      <sheetName val="DemAll"/>
      <sheetName val="YsizeA"/>
      <sheetName val="截止單據"/>
      <sheetName val="XREF"/>
      <sheetName val="MOD"/>
      <sheetName val="UU"/>
      <sheetName val="Rates"/>
      <sheetName val="SI-2"/>
      <sheetName val="SMT-1"/>
      <sheetName val="SMT-2"/>
      <sheetName val="04月"/>
      <sheetName val="ESSM Syst"/>
      <sheetName val="01月"/>
      <sheetName val="02月"/>
      <sheetName val="03月"/>
      <sheetName val="05月"/>
      <sheetName val="06月"/>
      <sheetName val="07月"/>
      <sheetName val="08月"/>
      <sheetName val="台北廠圖"/>
      <sheetName val="紫竹廠圖"/>
      <sheetName val="環慶廠圖"/>
      <sheetName val="FA-LISTING"/>
      <sheetName val="DC-DC-ASSY"/>
      <sheetName val="SMT"/>
      <sheetName val="HD10"/>
      <sheetName val="Basic_Information"/>
      <sheetName val="CFPP"/>
      <sheetName val="飽和度评估表"/>
      <sheetName val="定義"/>
      <sheetName val="1-12月模具3處"/>
      <sheetName val="FA_LISTING"/>
      <sheetName val="2006MPS"/>
      <sheetName val="Sheet17"/>
      <sheetName val="Sheet16"/>
      <sheetName val="pvd膜厚"/>
      <sheetName val="T0TF"/>
      <sheetName val="T0CVDRWK"/>
      <sheetName val="TO"/>
      <sheetName val="晨報"/>
      <sheetName val="Sheet6"/>
      <sheetName val="Sheet20"/>
      <sheetName val="Sheet15"/>
      <sheetName val="Sheet14"/>
      <sheetName val="Sheet9"/>
      <sheetName val="Sheet11"/>
      <sheetName val="Comm"/>
      <sheetName val="Sheet18"/>
      <sheetName val="TF"/>
      <sheetName val="ET"/>
      <sheetName val="Sheet4"/>
      <sheetName val="Sheet7"/>
      <sheetName val="Sheet8"/>
      <sheetName val="Sheet3"/>
      <sheetName val="庫存表"/>
      <sheetName val="raw_data"/>
      <sheetName val="Issues List"/>
      <sheetName val="Server Level Qual"/>
      <sheetName val="Definitions"/>
      <sheetName val="GlassAreaSumamry"/>
      <sheetName val="Cpk-Cav1"/>
      <sheetName val="XL4Test5"/>
      <sheetName val="ENV Items &amp; Eq table"/>
      <sheetName val="Perishable Tooling"/>
      <sheetName val="Hol"/>
      <sheetName val="Source"/>
      <sheetName val="Settings"/>
      <sheetName val="Main"/>
      <sheetName val="Field Lists"/>
      <sheetName val="Ref"/>
      <sheetName val="Buyer&amp;Supplier"/>
      <sheetName val="Overhead summary"/>
      <sheetName val="2107 0515 (2)"/>
      <sheetName val="產品基本信息"/>
      <sheetName val="IS Summary-96"/>
      <sheetName val="Main Tariff"/>
      <sheetName val="Definition"/>
      <sheetName val="Material and Machines"/>
      <sheetName val="非機種"/>
      <sheetName val="Setting"/>
      <sheetName val="Financial highligts"/>
      <sheetName val="Q_Connolly costed bom"/>
      <sheetName val="Daily Production Plan"/>
      <sheetName val="POH"/>
      <sheetName val="List"/>
      <sheetName val="DROPDOWN"/>
      <sheetName val="TOTAL"/>
      <sheetName val="Product Map"/>
      <sheetName val="Assumptions"/>
      <sheetName val="Investment"/>
      <sheetName val="Top&amp;BtmSMT"/>
      <sheetName val="ManAssy&amp;Wave"/>
      <sheetName val="FinalAssy"/>
      <sheetName val="Packing"/>
      <sheetName val="BtmSMT"/>
      <sheetName val="TopSMT"/>
      <sheetName val="BoxBuild"/>
      <sheetName val="AI"/>
      <sheetName val="Test"/>
      <sheetName val="Offline"/>
      <sheetName val="Prep"/>
      <sheetName val="上月狀況"/>
      <sheetName val="$$ Document ID"/>
      <sheetName val="Project Identification"/>
      <sheetName val="Cork"/>
      <sheetName val="Year Graph"/>
      <sheetName val="WW"/>
      <sheetName val="Tact Time-Test"/>
      <sheetName val="表紙"/>
      <sheetName val="inspect capa"/>
      <sheetName val="Inspection Tact Time"/>
      <sheetName val="yesno"/>
      <sheetName val="PLcost"/>
      <sheetName val="pu-Part"/>
      <sheetName val="sm_Pcost"/>
      <sheetName val="all"/>
      <sheetName val="PARTS"/>
      <sheetName val="TEMPMAT9308"/>
      <sheetName val="Value"/>
      <sheetName val="所有辅料"/>
      <sheetName val="Materials_Quarterly"/>
      <sheetName val="Fab_Summary"/>
      <sheetName val="IS_Summary-96"/>
      <sheetName val="Materials_Quarterly1"/>
      <sheetName val="Fab_Summary1"/>
      <sheetName val="IS_Summary-961"/>
      <sheetName val="TSB(compal)"/>
      <sheetName val="Compal"/>
      <sheetName val="FSC(Mitac)"/>
      <sheetName val="FSC(FIC)"/>
      <sheetName val="Uniwill"/>
      <sheetName val="ECS"/>
      <sheetName val="Sony(Foxcoon)"/>
      <sheetName val="TSB(Inventec)"/>
      <sheetName val=""/>
      <sheetName val="M1 Capa"/>
      <sheetName val="Panel Capa"/>
      <sheetName val="AOP2003"/>
      <sheetName val="MP-ARRAY"/>
      <sheetName val="DailyCapaSummary"/>
      <sheetName val="Photo-EQ -4PEP"/>
      <sheetName val="1-0. DMD"/>
      <sheetName val="General Inputs"/>
      <sheetName val="ByLine"/>
      <sheetName val="00-03"/>
      <sheetName val="Array2"/>
      <sheetName val="公式用(勿刪)"/>
      <sheetName val="TC"/>
      <sheetName val="Lead"/>
      <sheetName val="3480總表"/>
      <sheetName val="索引"/>
      <sheetName val="Capacity_By_Modle"/>
      <sheetName val="KTulos_EY"/>
      <sheetName val="Tact_Time-Photo"/>
      <sheetName val="Tact_Time-TF"/>
      <sheetName val="Tact_Time_Etch"/>
      <sheetName val="Customize_Your_Invoice"/>
      <sheetName val="部級--TFT_Center_&amp;_其他"/>
      <sheetName val="Prod_Plan_Input_(Plng_Bills)"/>
      <sheetName val="Starter_Export"/>
      <sheetName val="Q1,_Q2,_Q3,_Q4"/>
      <sheetName val="Defect_code"/>
      <sheetName val="CTO_PO"/>
      <sheetName val="DETAILS_"/>
      <sheetName val="Monthly_Summary"/>
      <sheetName val="Inv_by_Weekly"/>
      <sheetName val="LCM(Optrex_DPPM_report)"/>
      <sheetName val="附件5-3_1"/>
      <sheetName val="Demand_Details"/>
      <sheetName val="BOM_COST-614"/>
      <sheetName val="工程_设计_NC编程"/>
      <sheetName val="Quadro_HC"/>
      <sheetName val="1_1營業額及損益模型-by月"/>
      <sheetName val="Input_commodity_fallout"/>
      <sheetName val="10_8_01_Open_reqs"/>
      <sheetName val="Capacity_By_Modle1"/>
      <sheetName val="KTulos_EY1"/>
      <sheetName val="Tact_Time-Photo1"/>
      <sheetName val="Tact_Time-TF1"/>
      <sheetName val="Tact_Time_Etch1"/>
      <sheetName val="Customize_Your_Invoice1"/>
      <sheetName val="部級--TFT_Center_&amp;_其他1"/>
      <sheetName val="Prod_Plan_Input_(Plng_Bills)1"/>
      <sheetName val="Starter_Export1"/>
      <sheetName val="Q1,_Q2,_Q3,_Q41"/>
      <sheetName val="Defect_code1"/>
      <sheetName val="CTO_PO1"/>
      <sheetName val="DETAILS_1"/>
      <sheetName val="Monthly_Summary1"/>
      <sheetName val="Inv_by_Weekly1"/>
      <sheetName val="LCM(Optrex_DPPM_report)1"/>
      <sheetName val="附件5-3_11"/>
      <sheetName val="Demand_Details1"/>
      <sheetName val="BOM_COST-6141"/>
      <sheetName val="工程_设计_NC编程1"/>
      <sheetName val="Quadro_HC1"/>
      <sheetName val="1_1營業額及損益模型-by月1"/>
      <sheetName val="Input_commodity_fallout1"/>
      <sheetName val="10_8_01_Open_reqs1"/>
      <sheetName val="ESSM_Syst"/>
      <sheetName val="ESSM_Syst1"/>
      <sheetName val="Materials_Quarterly2"/>
      <sheetName val="Fab_Summary2"/>
      <sheetName val="Capacity_By_Modle2"/>
      <sheetName val="KTulos_EY2"/>
      <sheetName val="Tact_Time-Photo2"/>
      <sheetName val="Tact_Time-TF2"/>
      <sheetName val="Tact_Time_Etch2"/>
      <sheetName val="Customize_Your_Invoice2"/>
      <sheetName val="部級--TFT_Center_&amp;_其他2"/>
      <sheetName val="Prod_Plan_Input_(Plng_Bills)2"/>
      <sheetName val="Starter_Export2"/>
      <sheetName val="Q1,_Q2,_Q3,_Q42"/>
      <sheetName val="Defect_code2"/>
      <sheetName val="DETAILS_2"/>
      <sheetName val="工程_设计_NC编程2"/>
      <sheetName val="CTO_PO2"/>
      <sheetName val="Monthly_Summary2"/>
      <sheetName val="Inv_by_Weekly2"/>
      <sheetName val="LCM(Optrex_DPPM_report)2"/>
      <sheetName val="附件5-3_12"/>
      <sheetName val="Demand_Details2"/>
      <sheetName val="BOM_COST-6142"/>
      <sheetName val="Quadro_HC2"/>
      <sheetName val="1_1營業額及損益模型-by月2"/>
      <sheetName val="Input_commodity_fallout2"/>
      <sheetName val="10_8_01_Open_reqs2"/>
      <sheetName val="ESSM_Syst2"/>
      <sheetName val="Issues_List"/>
      <sheetName val="Perishable_Tooling"/>
      <sheetName val="Server_Level_Qual"/>
      <sheetName val="ENV_Items_&amp;_Eq_table"/>
      <sheetName val="Field_Lists"/>
      <sheetName val="Overhead_summary"/>
      <sheetName val="2107_0515_(2)"/>
      <sheetName val="IS_Summary-962"/>
      <sheetName val="Q_Connolly_costed_bom"/>
      <sheetName val="Product_Map"/>
      <sheetName val="$$_Document_ID"/>
      <sheetName val="Project_Identification"/>
      <sheetName val="Year_Graph"/>
      <sheetName val="Tact_Time-Test"/>
      <sheetName val="inspect_capa"/>
      <sheetName val="Inspection_Tact_Time"/>
      <sheetName val="M1_Capa"/>
      <sheetName val="Panel_Capa"/>
      <sheetName val="Photo-EQ_-4PEP"/>
      <sheetName val="1-0__DMD"/>
      <sheetName val="General_Inputs"/>
      <sheetName val="Daily_Production_Plan"/>
      <sheetName val="Main_Tariff"/>
      <sheetName val="Material_and_Machines"/>
      <sheetName val="Financial_highligts"/>
      <sheetName val="Period Cost"/>
      <sheetName val="Data lists"/>
      <sheetName val="Ship to addresses"/>
      <sheetName val="9LVL"/>
      <sheetName val="Scorecard"/>
    </sheetNames>
    <sheetDataSet>
      <sheetData sheetId="0"/>
      <sheetData sheetId="1" refreshError="1">
        <row r="5">
          <cell r="R5" t="str">
            <v>[97PACKING A'SSY,614,D&amp;C.]</v>
          </cell>
          <cell r="S5" t="str">
            <v>SET</v>
          </cell>
          <cell r="T5">
            <v>1</v>
          </cell>
          <cell r="U5">
            <v>1</v>
          </cell>
          <cell r="V5">
            <v>1</v>
          </cell>
          <cell r="W5" t="e">
            <v>#N/A</v>
          </cell>
          <cell r="X5" t="e">
            <v>#N/A</v>
          </cell>
        </row>
        <row r="6">
          <cell r="R6" t="str">
            <v>[PLASTIC CASE,PE,77MM*54MM*14MM*T0.35MM  ]</v>
          </cell>
          <cell r="S6" t="str">
            <v>EA</v>
          </cell>
          <cell r="T6">
            <v>2</v>
          </cell>
          <cell r="U6">
            <v>1</v>
          </cell>
          <cell r="V6">
            <v>2</v>
          </cell>
          <cell r="W6">
            <v>0.32</v>
          </cell>
          <cell r="X6">
            <v>0.64</v>
          </cell>
        </row>
        <row r="7">
          <cell r="R7" t="str">
            <v>[熱溶噴膠]</v>
          </cell>
          <cell r="S7" t="str">
            <v>KG</v>
          </cell>
          <cell r="T7">
            <v>2.5000000000000001E-3</v>
          </cell>
          <cell r="U7">
            <v>1</v>
          </cell>
          <cell r="V7">
            <v>3.0000000000000001E-3</v>
          </cell>
          <cell r="W7">
            <v>58</v>
          </cell>
          <cell r="X7">
            <v>0.17400000000000002</v>
          </cell>
        </row>
        <row r="8">
          <cell r="R8" t="str">
            <v>[MIT LABEL]</v>
          </cell>
          <cell r="S8" t="str">
            <v>EA</v>
          </cell>
          <cell r="T8">
            <v>1</v>
          </cell>
          <cell r="U8">
            <v>1</v>
          </cell>
          <cell r="V8">
            <v>1</v>
          </cell>
          <cell r="W8">
            <v>2.5000000000000001E-2</v>
          </cell>
          <cell r="X8">
            <v>2.5000000000000001E-2</v>
          </cell>
        </row>
        <row r="9">
          <cell r="R9" t="str">
            <v>[EAN LABEL,D&amp;C,6614.]</v>
          </cell>
          <cell r="S9" t="str">
            <v>EA</v>
          </cell>
          <cell r="T9">
            <v>1</v>
          </cell>
          <cell r="U9">
            <v>1</v>
          </cell>
          <cell r="V9">
            <v>1</v>
          </cell>
          <cell r="W9" t="e">
            <v>#N/A</v>
          </cell>
          <cell r="X9" t="e">
            <v>#N/A</v>
          </cell>
        </row>
        <row r="10">
          <cell r="R10" t="str">
            <v>[CARTON,7.5*510*434*465MM,160只入]</v>
          </cell>
          <cell r="S10" t="str">
            <v>EA</v>
          </cell>
          <cell r="T10">
            <v>1</v>
          </cell>
          <cell r="U10">
            <v>160</v>
          </cell>
          <cell r="V10">
            <v>6.0000000000000001E-3</v>
          </cell>
          <cell r="W10">
            <v>38</v>
          </cell>
          <cell r="X10">
            <v>0.22800000000000001</v>
          </cell>
        </row>
        <row r="11">
          <cell r="R11" t="str">
            <v>[BOX,D&amp;C,614.]</v>
          </cell>
          <cell r="S11" t="str">
            <v>EA</v>
          </cell>
          <cell r="T11">
            <v>1</v>
          </cell>
          <cell r="U11">
            <v>1</v>
          </cell>
          <cell r="V11">
            <v>1</v>
          </cell>
          <cell r="W11">
            <v>3.1</v>
          </cell>
          <cell r="X11">
            <v>3.1</v>
          </cell>
        </row>
        <row r="12">
          <cell r="R12" t="str">
            <v>[金屬袋,黃底黑字,T0.06MM*W200MM*L500M(RL)]</v>
          </cell>
          <cell r="S12" t="str">
            <v>M</v>
          </cell>
          <cell r="T12">
            <v>0.16500000000000001</v>
          </cell>
          <cell r="U12">
            <v>1</v>
          </cell>
          <cell r="V12">
            <v>0.16500000000000001</v>
          </cell>
          <cell r="W12">
            <v>3.4</v>
          </cell>
          <cell r="X12">
            <v>0.56100000000000005</v>
          </cell>
        </row>
        <row r="13">
          <cell r="R13" t="str">
            <v>[EPE FORM,CWT,T20*L500*W420MM]</v>
          </cell>
          <cell r="S13" t="str">
            <v>EA</v>
          </cell>
          <cell r="T13">
            <v>2</v>
          </cell>
          <cell r="U13">
            <v>160</v>
          </cell>
          <cell r="V13">
            <v>1.2999999999999999E-2</v>
          </cell>
          <cell r="W13">
            <v>18.5</v>
          </cell>
          <cell r="X13">
            <v>0.24049999999999999</v>
          </cell>
        </row>
        <row r="14">
          <cell r="R14" t="str">
            <v>[EPE FORM,CWT,T20*L500*W405MM]</v>
          </cell>
          <cell r="S14" t="str">
            <v>EA</v>
          </cell>
          <cell r="T14">
            <v>2</v>
          </cell>
          <cell r="U14">
            <v>160</v>
          </cell>
          <cell r="V14">
            <v>1.2999999999999999E-2</v>
          </cell>
          <cell r="W14">
            <v>17.5</v>
          </cell>
          <cell r="X14">
            <v>0.22749999999999998</v>
          </cell>
        </row>
        <row r="15">
          <cell r="R15" t="str">
            <v>[EPE FORM,CWT,T20*L405*W370MM]</v>
          </cell>
          <cell r="S15" t="str">
            <v>EA</v>
          </cell>
          <cell r="T15">
            <v>2</v>
          </cell>
          <cell r="U15">
            <v>160</v>
          </cell>
          <cell r="V15">
            <v>1.2999999999999999E-2</v>
          </cell>
          <cell r="W15">
            <v>15.3</v>
          </cell>
          <cell r="X15">
            <v>0.19889999999999999</v>
          </cell>
        </row>
        <row r="16">
          <cell r="R16" t="str">
            <v>[BODY A'SSY,IUT,614.]</v>
          </cell>
          <cell r="S16" t="str">
            <v>EA</v>
          </cell>
          <cell r="T16">
            <v>1</v>
          </cell>
          <cell r="U16">
            <v>1</v>
          </cell>
          <cell r="V16">
            <v>1</v>
          </cell>
          <cell r="W16" t="e">
            <v>#N/A</v>
          </cell>
          <cell r="X16" t="e">
            <v>#N/A</v>
          </cell>
        </row>
        <row r="17">
          <cell r="R17" t="str">
            <v>[CARTRIDGE A'SSY,IUT,614]</v>
          </cell>
          <cell r="S17" t="str">
            <v>EA</v>
          </cell>
          <cell r="T17">
            <v>1</v>
          </cell>
          <cell r="U17">
            <v>1</v>
          </cell>
          <cell r="V17">
            <v>1</v>
          </cell>
          <cell r="W17" t="e">
            <v>#N/A</v>
          </cell>
          <cell r="X17" t="e">
            <v>#N/A</v>
          </cell>
        </row>
        <row r="18">
          <cell r="R18" t="str">
            <v>[柱塞,626/629 (for 臻準)]</v>
          </cell>
          <cell r="S18" t="str">
            <v>EA</v>
          </cell>
          <cell r="T18">
            <v>1</v>
          </cell>
          <cell r="U18">
            <v>1</v>
          </cell>
          <cell r="V18">
            <v>1</v>
          </cell>
          <cell r="W18">
            <v>0.2</v>
          </cell>
          <cell r="X18">
            <v>0.2</v>
          </cell>
        </row>
        <row r="19">
          <cell r="R19" t="str">
            <v>[BLUE TAPE,FAES W10MM*RL(100M)for 93'階  ]</v>
          </cell>
          <cell r="S19" t="str">
            <v>M</v>
          </cell>
          <cell r="T19">
            <v>7.8899999999999998E-2</v>
          </cell>
          <cell r="U19">
            <v>1</v>
          </cell>
          <cell r="V19">
            <v>7.9000000000000001E-2</v>
          </cell>
          <cell r="W19">
            <v>3.97038</v>
          </cell>
          <cell r="X19">
            <v>0.31366001999999998</v>
          </cell>
        </row>
        <row r="20">
          <cell r="R20" t="str">
            <v>[EZTAPE]</v>
          </cell>
          <cell r="S20" t="str">
            <v>EA</v>
          </cell>
          <cell r="T20">
            <v>1</v>
          </cell>
          <cell r="U20">
            <v>1</v>
          </cell>
          <cell r="V20">
            <v>1</v>
          </cell>
          <cell r="W20">
            <v>0.06</v>
          </cell>
          <cell r="X20">
            <v>0.06</v>
          </cell>
        </row>
        <row r="21">
          <cell r="R21" t="str">
            <v>[$INK,CBK USA51629 PIGMENT C-TAPY(5GAL)  ]</v>
          </cell>
          <cell r="S21" t="str">
            <v>GAL</v>
          </cell>
          <cell r="T21">
            <v>1.2500000000000001E-2</v>
          </cell>
          <cell r="U21">
            <v>1</v>
          </cell>
          <cell r="V21">
            <v>1.2999999999999999E-2</v>
          </cell>
          <cell r="W21">
            <v>1712.44</v>
          </cell>
          <cell r="X21">
            <v>22.26172</v>
          </cell>
        </row>
        <row r="22">
          <cell r="R22" t="str">
            <v>[ALCOHOL,500CC.]</v>
          </cell>
          <cell r="S22" t="str">
            <v>CC.</v>
          </cell>
          <cell r="T22">
            <v>0.2</v>
          </cell>
          <cell r="U22">
            <v>1</v>
          </cell>
          <cell r="V22">
            <v>0.2</v>
          </cell>
          <cell r="W22">
            <v>0.13</v>
          </cell>
          <cell r="X22">
            <v>2.6000000000000002E-2</v>
          </cell>
        </row>
        <row r="23">
          <cell r="R23" t="str">
            <v>[SPELT WIPERS,W11.4CM*L21.5CM]</v>
          </cell>
          <cell r="S23" t="str">
            <v>PCS</v>
          </cell>
          <cell r="T23">
            <v>0.25</v>
          </cell>
          <cell r="U23">
            <v>1</v>
          </cell>
          <cell r="V23">
            <v>0.25</v>
          </cell>
          <cell r="W23">
            <v>0.20992366412213739</v>
          </cell>
          <cell r="X23">
            <v>5.2480916030534348E-2</v>
          </cell>
        </row>
        <row r="24">
          <cell r="R24" t="str">
            <v>[TEST PAPER,A4 CWT]</v>
          </cell>
          <cell r="S24" t="str">
            <v>PCS</v>
          </cell>
          <cell r="T24">
            <v>2</v>
          </cell>
          <cell r="U24">
            <v>1</v>
          </cell>
          <cell r="V24">
            <v>2</v>
          </cell>
          <cell r="W24">
            <v>0.13</v>
          </cell>
          <cell r="X24">
            <v>0.26</v>
          </cell>
        </row>
        <row r="25">
          <cell r="R25" t="str">
            <v>[CHIP ON TAB,IUT,614.]</v>
          </cell>
          <cell r="S25" t="str">
            <v>EA</v>
          </cell>
          <cell r="T25">
            <v>1</v>
          </cell>
          <cell r="U25">
            <v>1</v>
          </cell>
          <cell r="V25">
            <v>1</v>
          </cell>
          <cell r="W25" t="e">
            <v>#N/A</v>
          </cell>
          <cell r="X25" t="e">
            <v>#N/A</v>
          </cell>
        </row>
        <row r="26">
          <cell r="R26" t="str">
            <v>[CARTRIDGE,614.]</v>
          </cell>
          <cell r="S26" t="str">
            <v>EA</v>
          </cell>
          <cell r="T26">
            <v>1</v>
          </cell>
          <cell r="U26">
            <v>1</v>
          </cell>
          <cell r="V26">
            <v>1</v>
          </cell>
          <cell r="W26">
            <v>37.35</v>
          </cell>
          <cell r="X26">
            <v>37.35</v>
          </cell>
        </row>
        <row r="27">
          <cell r="R27" t="str">
            <v>[BLUE TAPE,W10MM*ROLL(100M)]</v>
          </cell>
          <cell r="S27" t="str">
            <v>M</v>
          </cell>
          <cell r="T27">
            <v>7.0000000000000007E-2</v>
          </cell>
          <cell r="U27">
            <v>1</v>
          </cell>
          <cell r="V27">
            <v>7.0000000000000007E-2</v>
          </cell>
          <cell r="W27">
            <v>0.75</v>
          </cell>
          <cell r="X27">
            <v>5.2500000000000005E-2</v>
          </cell>
        </row>
        <row r="28">
          <cell r="R28" t="str">
            <v>[GLUE,CORG LID3486B(300C.C./支)]</v>
          </cell>
          <cell r="S28" t="str">
            <v>C.C.</v>
          </cell>
          <cell r="T28">
            <v>2.5000000000000001E-2</v>
          </cell>
          <cell r="U28">
            <v>1</v>
          </cell>
          <cell r="V28">
            <v>2.5000000000000001E-2</v>
          </cell>
          <cell r="W28">
            <v>50</v>
          </cell>
          <cell r="X28">
            <v>1.25</v>
          </cell>
        </row>
        <row r="29">
          <cell r="R29" t="str">
            <v>[GLUE,CYLW HDD-39UV (410g /支)]</v>
          </cell>
          <cell r="S29" t="str">
            <v>G</v>
          </cell>
          <cell r="T29">
            <v>2.5000000000000001E-2</v>
          </cell>
          <cell r="U29">
            <v>1</v>
          </cell>
          <cell r="V29">
            <v>2.5000000000000001E-2</v>
          </cell>
          <cell r="W29">
            <v>6.8292682926829267</v>
          </cell>
          <cell r="X29">
            <v>0.17073170731707318</v>
          </cell>
        </row>
        <row r="30">
          <cell r="R30" t="str">
            <v>[SERIES LABEL (PVC) L30*W10 MM]</v>
          </cell>
          <cell r="S30" t="str">
            <v>PCS</v>
          </cell>
          <cell r="T30">
            <v>1</v>
          </cell>
          <cell r="U30">
            <v>1</v>
          </cell>
          <cell r="V30">
            <v>1</v>
          </cell>
          <cell r="W30">
            <v>7.3999999999999996E-2</v>
          </cell>
          <cell r="X30">
            <v>7.3999999999999996E-2</v>
          </cell>
        </row>
        <row r="31">
          <cell r="R31" t="str">
            <v>[CHIP A'SSY,IUT,614.]</v>
          </cell>
          <cell r="S31" t="str">
            <v>EA</v>
          </cell>
          <cell r="T31">
            <v>1</v>
          </cell>
          <cell r="U31">
            <v>1</v>
          </cell>
          <cell r="V31">
            <v>1</v>
          </cell>
          <cell r="W31" t="e">
            <v>#N/A</v>
          </cell>
          <cell r="X31" t="e">
            <v>#N/A</v>
          </cell>
        </row>
        <row r="32">
          <cell r="R32" t="str">
            <v>[$CHIP,IUT,614.]</v>
          </cell>
          <cell r="S32" t="str">
            <v>EA</v>
          </cell>
          <cell r="T32">
            <v>1</v>
          </cell>
          <cell r="U32">
            <v>1</v>
          </cell>
          <cell r="V32">
            <v>1</v>
          </cell>
          <cell r="W32">
            <v>36.19</v>
          </cell>
          <cell r="X32">
            <v>36.19</v>
          </cell>
        </row>
        <row r="33">
          <cell r="R33" t="str">
            <v>[$NOZZLE,626]</v>
          </cell>
          <cell r="S33" t="str">
            <v>EA</v>
          </cell>
          <cell r="T33">
            <v>1</v>
          </cell>
          <cell r="U33">
            <v>1</v>
          </cell>
          <cell r="V33">
            <v>1</v>
          </cell>
          <cell r="W33">
            <v>12.429</v>
          </cell>
          <cell r="X33">
            <v>12.429</v>
          </cell>
        </row>
        <row r="34">
          <cell r="R34" t="str">
            <v>[DRY FILM,PR132 W8"*ROLL(50M)]</v>
          </cell>
          <cell r="S34" t="str">
            <v>M</v>
          </cell>
          <cell r="T34">
            <v>0.32800000000000001</v>
          </cell>
          <cell r="U34">
            <v>100</v>
          </cell>
          <cell r="V34">
            <v>3.0000000000000001E-3</v>
          </cell>
          <cell r="W34">
            <v>407.39499999999998</v>
          </cell>
          <cell r="X34">
            <v>1.2221850000000001</v>
          </cell>
        </row>
        <row r="35">
          <cell r="R35" t="str">
            <v>[乾膜墊覆紙,W13"*ROLL(125FT)]</v>
          </cell>
          <cell r="S35" t="str">
            <v>FT</v>
          </cell>
          <cell r="T35">
            <v>1.08</v>
          </cell>
          <cell r="U35">
            <v>100</v>
          </cell>
          <cell r="V35">
            <v>1.0999999999999999E-2</v>
          </cell>
          <cell r="W35">
            <v>10.8</v>
          </cell>
          <cell r="X35">
            <v>0.1188</v>
          </cell>
        </row>
        <row r="36">
          <cell r="R36" t="str">
            <v>[$金鋼砂,0.025MM(25LB)]</v>
          </cell>
          <cell r="S36" t="str">
            <v>LB</v>
          </cell>
          <cell r="T36">
            <v>0.26</v>
          </cell>
          <cell r="U36">
            <v>100</v>
          </cell>
          <cell r="V36">
            <v>3.0000000000000001E-3</v>
          </cell>
          <cell r="W36">
            <v>118.76600000000001</v>
          </cell>
          <cell r="X36">
            <v>0.356298</v>
          </cell>
        </row>
        <row r="37">
          <cell r="R37" t="str">
            <v>[丙酮(ACE),4L]</v>
          </cell>
          <cell r="S37" t="str">
            <v>L</v>
          </cell>
          <cell r="T37">
            <v>1.6667000000000001</v>
          </cell>
          <cell r="U37">
            <v>1000</v>
          </cell>
          <cell r="V37">
            <v>2E-3</v>
          </cell>
          <cell r="W37">
            <v>0.77500000000000002</v>
          </cell>
          <cell r="X37">
            <v>1.5500000000000002E-3</v>
          </cell>
        </row>
        <row r="38">
          <cell r="R38" t="str">
            <v>[異丙醇(IPA),4L]</v>
          </cell>
          <cell r="S38" t="str">
            <v>L</v>
          </cell>
          <cell r="T38">
            <v>1.6667000000000001</v>
          </cell>
          <cell r="U38">
            <v>1000</v>
          </cell>
          <cell r="V38">
            <v>2E-3</v>
          </cell>
          <cell r="W38">
            <v>0.82499999999999996</v>
          </cell>
          <cell r="X38">
            <v>1.65E-3</v>
          </cell>
        </row>
        <row r="39">
          <cell r="R39" t="str">
            <v>[氫氧化納(NAOH),4L]</v>
          </cell>
          <cell r="S39" t="str">
            <v>L</v>
          </cell>
          <cell r="T39">
            <v>0.83330000000000004</v>
          </cell>
          <cell r="U39">
            <v>1000</v>
          </cell>
          <cell r="V39">
            <v>1E-3</v>
          </cell>
          <cell r="W39">
            <v>1.125</v>
          </cell>
          <cell r="X39">
            <v>1.1250000000000001E-3</v>
          </cell>
        </row>
        <row r="40">
          <cell r="R40" t="str">
            <v>[BLUE TAPE,TM241-E,W200MM*ROLL(100M)]</v>
          </cell>
          <cell r="S40" t="str">
            <v>M</v>
          </cell>
          <cell r="T40">
            <v>0.39400000000000002</v>
          </cell>
          <cell r="U40">
            <v>100</v>
          </cell>
          <cell r="V40">
            <v>4.0000000000000001E-3</v>
          </cell>
          <cell r="W40">
            <v>52.5</v>
          </cell>
          <cell r="X40">
            <v>0.21</v>
          </cell>
        </row>
        <row r="41">
          <cell r="R41" t="str">
            <v>[DEVELOPER,C3,18L]</v>
          </cell>
          <cell r="S41" t="str">
            <v>L</v>
          </cell>
          <cell r="T41">
            <v>0.4</v>
          </cell>
          <cell r="U41">
            <v>100</v>
          </cell>
          <cell r="V41">
            <v>4.0000000000000001E-3</v>
          </cell>
          <cell r="W41">
            <v>326.06944444444446</v>
          </cell>
          <cell r="X41">
            <v>1.3042777777777779</v>
          </cell>
        </row>
        <row r="42">
          <cell r="R42" t="str">
            <v>[RINSE,F5,18L]</v>
          </cell>
          <cell r="S42" t="str">
            <v>L</v>
          </cell>
          <cell r="T42">
            <v>0.4</v>
          </cell>
          <cell r="U42">
            <v>100</v>
          </cell>
          <cell r="V42">
            <v>4.0000000000000001E-3</v>
          </cell>
          <cell r="W42">
            <v>326.06944444444446</v>
          </cell>
          <cell r="X42">
            <v>1.3042777777777779</v>
          </cell>
        </row>
        <row r="43">
          <cell r="R43" t="str">
            <v>[已背膠TAB FILM]</v>
          </cell>
          <cell r="S43" t="str">
            <v>EA</v>
          </cell>
          <cell r="T43">
            <v>1</v>
          </cell>
          <cell r="U43">
            <v>1</v>
          </cell>
          <cell r="V43">
            <v>1</v>
          </cell>
          <cell r="W43" t="e">
            <v>#N/A</v>
          </cell>
          <cell r="X43" t="e">
            <v>#N/A</v>
          </cell>
        </row>
        <row r="44">
          <cell r="R44" t="str">
            <v>[TAB FILM]</v>
          </cell>
          <cell r="S44" t="str">
            <v>EA</v>
          </cell>
          <cell r="T44">
            <v>1</v>
          </cell>
          <cell r="U44">
            <v>1</v>
          </cell>
          <cell r="V44">
            <v>1</v>
          </cell>
          <cell r="W44">
            <v>34.524999999999999</v>
          </cell>
          <cell r="X44">
            <v>34.524999999999999</v>
          </cell>
        </row>
        <row r="45">
          <cell r="R45" t="str">
            <v>[DOUBLE TAPE,W20.8MM±0.2MM*ROLL(250FT)  ]</v>
          </cell>
          <cell r="S45" t="str">
            <v>FT</v>
          </cell>
          <cell r="T45">
            <v>0.16400000000000001</v>
          </cell>
          <cell r="U45">
            <v>1</v>
          </cell>
          <cell r="V45">
            <v>0.16400000000000001</v>
          </cell>
          <cell r="W45">
            <v>2.7240000000000002</v>
          </cell>
          <cell r="X45">
            <v>0.44673600000000008</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refreshError="1"/>
      <sheetData sheetId="348" refreshError="1"/>
      <sheetData sheetId="349" refreshError="1"/>
      <sheetData sheetId="35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ectronics"/>
      <sheetName val="Scenario PivotTable 6"/>
      <sheetName val="DisplaySearch Material (3)"/>
      <sheetName val="General Inputs"/>
      <sheetName val="Cost Results"/>
      <sheetName val="Materials Quarterly"/>
      <sheetName val="Fab Summary"/>
      <sheetName val="Summary"/>
      <sheetName val="4 Mask BCE "/>
      <sheetName val="CSTN"/>
      <sheetName val="eInk_2"/>
      <sheetName val="eInk_3"/>
      <sheetName val="eInk_4"/>
      <sheetName val="eInk_4 Device"/>
      <sheetName val="12.1"/>
      <sheetName val="13.3"/>
      <sheetName val="14.1"/>
      <sheetName val="15"/>
      <sheetName val="17"/>
      <sheetName val="18xx"/>
      <sheetName val="18"/>
      <sheetName val="20.3"/>
      <sheetName val="23U"/>
      <sheetName val="9 Mask LTPS"/>
      <sheetName val="5 Mask BCE"/>
      <sheetName val="5 Mask ES Process"/>
      <sheetName val="Equipment Pricing"/>
      <sheetName val="AGV Calculation"/>
      <sheetName val="Yields_Cost"/>
      <sheetName val="Iridigm Device"/>
      <sheetName val="yield"/>
      <sheetName val="Scenario PivotTable 7"/>
      <sheetName val="Electronics (2)"/>
      <sheetName val="Material Reference"/>
      <sheetName val="TO DO's"/>
      <sheetName val="Panels per SS"/>
      <sheetName val=" APPS INPUTS"/>
      <sheetName val="SEMI Assumptions"/>
      <sheetName val="ES Device"/>
      <sheetName val="TACT"/>
      <sheetName val="Footprints"/>
      <sheetName val="MTBF &amp; MTTR"/>
      <sheetName val="Time_Scale"/>
      <sheetName val="Material Scaling"/>
      <sheetName val="Equipment Dimensions"/>
      <sheetName val="Yields"/>
      <sheetName val="OLED"/>
      <sheetName val="Consumables"/>
      <sheetName val="Iridigm"/>
      <sheetName val="Iridigm_STN"/>
      <sheetName val="Iridigm_CSTN"/>
      <sheetName val="Iridigm_CTFT"/>
      <sheetName val="Process Consumables"/>
      <sheetName val="Prices from Ross"/>
      <sheetName val="Old Process Flow"/>
      <sheetName val="On Hand"/>
      <sheetName val="部級--TFT Center &amp; 其他"/>
      <sheetName val="Sheet1"/>
      <sheetName val="Workings"/>
      <sheetName val="2250"/>
      <sheetName val="Rates"/>
      <sheetName val="Overhead summary"/>
      <sheetName val="2006MPS"/>
      <sheetName val="核算项目明细表"/>
      <sheetName val="FA-LISTING"/>
      <sheetName val="Shot"/>
      <sheetName val="TEMPMAT9308"/>
      <sheetName val="自定義"/>
      <sheetName val="75EX"/>
      <sheetName val="72HY"/>
      <sheetName val="72HX"/>
      <sheetName val="75EY"/>
      <sheetName val="AMR"/>
      <sheetName val="AJ&amp;AP"/>
      <sheetName val="emea"/>
      <sheetName val="進貨驗收明細"/>
      <sheetName val="2001年銷售圖表"/>
      <sheetName val="CCD銷售圖表"/>
      <sheetName val="HSCD銷售圖表"/>
      <sheetName val="三月銷售圖表"/>
      <sheetName val="成品current"/>
      <sheetName val="ADSL MPS"/>
      <sheetName val="Data"/>
      <sheetName val="DETAILS "/>
      <sheetName val="Details"/>
      <sheetName val="DB"/>
      <sheetName val="Ramp"/>
      <sheetName val="FA_LISTING"/>
      <sheetName val="Capacity By Modle"/>
      <sheetName val="#REF!"/>
      <sheetName val="Metal-LF Act&amp;Rolling P&amp;L"/>
      <sheetName val="MOD"/>
      <sheetName val="614-BOM"/>
      <sheetName val="204BOM"/>
      <sheetName val="daily report"/>
      <sheetName val="Array2"/>
      <sheetName val="12-5"/>
      <sheetName val="MacroEngine"/>
      <sheetName val="Marathon"/>
      <sheetName val="Marathon BOM CM-MFG Lead-Time"/>
      <sheetName val="S"/>
      <sheetName val="sales"/>
      <sheetName val="MRP  2"/>
      <sheetName val="Customize Your Invoice"/>
      <sheetName val="Source"/>
      <sheetName val="Settings"/>
      <sheetName val="By project呆滯報廢"/>
      <sheetName val=" Matrix"/>
      <sheetName val="內容"/>
      <sheetName val="工作表函數"/>
      <sheetName val="Notes"/>
      <sheetName val="Molding"/>
      <sheetName val="Gantt"/>
      <sheetName val="zzin"/>
      <sheetName val="2003 prod2"/>
      <sheetName val="T1 Tact Time"/>
      <sheetName val="T1-PVD &amp; CVD release chamber調查表"/>
      <sheetName val="Dry etch release chamber"/>
      <sheetName val="inspection tact time"/>
      <sheetName val="inspection capa."/>
      <sheetName val="Account Group"/>
      <sheetName val="CSHARK L5"/>
      <sheetName val="CSHARK L4"/>
      <sheetName val="TSHARK L3"/>
      <sheetName val="CSHARK L1"/>
      <sheetName val="JAWS L2"/>
      <sheetName val="JAWS-COOL 99  L2"/>
      <sheetName val="CSHARK L6"/>
      <sheetName val="CSHARK L7"/>
      <sheetName val="CSHARK L8A"/>
      <sheetName val="CSHARK L8B"/>
      <sheetName val="CSHARK L9A"/>
      <sheetName val="CSHARK L9B"/>
      <sheetName val="Cork"/>
      <sheetName val="Servers Cmp Q306"/>
      <sheetName val="owners apr15"/>
      <sheetName val="CN14 NCT SZ_PLANT"/>
      <sheetName val="Definition"/>
      <sheetName val="PartsList"/>
      <sheetName val="TB"/>
      <sheetName val="人力成本結構(36hrs)_GL"/>
      <sheetName val="用工成本"/>
      <sheetName val="BasicData"/>
      <sheetName val="Tact Time-Photo"/>
      <sheetName val="Tact Time-TF"/>
      <sheetName val="Tact Time Etch"/>
      <sheetName val="summary IFO"/>
      <sheetName val="Labor"/>
      <sheetName val="Material"/>
      <sheetName val="1-0. DMD"/>
      <sheetName val="PARTS"/>
      <sheetName val="PREVNOC"/>
      <sheetName val="ME-Partlist"/>
      <sheetName val="Inputs"/>
      <sheetName val="NPV"/>
      <sheetName val="LTPS Calculations"/>
      <sheetName val="Mobile Window"/>
      <sheetName val="Revenue"/>
      <sheetName val="The Delivery"/>
      <sheetName val="BY線漏檢"/>
      <sheetName val="COG"/>
      <sheetName val="626BOM"/>
      <sheetName val="ByLine"/>
      <sheetName val="Tact Time-Test"/>
      <sheetName val="inspect capa"/>
      <sheetName val="清冊"/>
      <sheetName val="DisplaySearch Fab Model r6.1"/>
      <sheetName val="HC"/>
      <sheetName val="Daily Production Plan"/>
      <sheetName val="SV Items &amp; Eq table"/>
      <sheetName val="Two"/>
      <sheetName val="楊梅"/>
      <sheetName val="桃園"/>
      <sheetName val="Parameter"/>
      <sheetName val="Price"/>
      <sheetName val="Cell-17&quot;(CF自製)"/>
      <sheetName val="佣金"/>
      <sheetName val="MPS Q3 FY04"/>
      <sheetName val="MPS Q4 FY04"/>
      <sheetName val="Panels"/>
      <sheetName val="Mapping"/>
      <sheetName val="PWB Routing"/>
      <sheetName val="法規課84上半年經營實績"/>
      <sheetName val="詳細資料"/>
      <sheetName val="2210"/>
      <sheetName val="Working"/>
      <sheetName val="Setting"/>
      <sheetName val="截止單據"/>
      <sheetName val="1-12月模具3處"/>
      <sheetName val="参数表"/>
      <sheetName val="Error code 1"/>
      <sheetName val="所有辅料"/>
      <sheetName val="Mecha-dy"/>
      <sheetName val="LF Stock"/>
      <sheetName val="Scenario_PivotTable_6"/>
      <sheetName val="DisplaySearch_Material_(3)"/>
      <sheetName val="General_Inputs"/>
      <sheetName val="Cost_Results"/>
      <sheetName val="Materials_Quarterly"/>
      <sheetName val="Fab_Summary"/>
      <sheetName val="4_Mask_BCE_"/>
      <sheetName val="eInk_4_Device"/>
      <sheetName val="12_1"/>
      <sheetName val="13_3"/>
      <sheetName val="14_1"/>
      <sheetName val="20_3"/>
      <sheetName val="9_Mask_LTPS"/>
      <sheetName val="5_Mask_BCE"/>
      <sheetName val="5_Mask_ES_Process"/>
      <sheetName val="Equipment_Pricing"/>
      <sheetName val="AGV_Calculation"/>
      <sheetName val="Iridigm_Device"/>
      <sheetName val="Scenario_PivotTable_7"/>
      <sheetName val="Electronics_(2)"/>
      <sheetName val="Material_Reference"/>
      <sheetName val="TO_DO's"/>
      <sheetName val="Panels_per_SS"/>
      <sheetName val="_APPS_INPUTS"/>
      <sheetName val="SEMI_Assumptions"/>
      <sheetName val="ES_Device"/>
      <sheetName val="MTBF_&amp;_MTTR"/>
      <sheetName val="Material_Scaling"/>
      <sheetName val="Equipment_Dimensions"/>
      <sheetName val="Process_Consumables"/>
      <sheetName val="Prices_from_Ross"/>
      <sheetName val="Old_Process_Flow"/>
      <sheetName val="Error_code_1"/>
      <sheetName val="ADSL_MPS"/>
      <sheetName val="LF_Stock"/>
      <sheetName val="Scenario_PivotTable_61"/>
      <sheetName val="DisplaySearch_Material_(3)1"/>
      <sheetName val="General_Inputs1"/>
      <sheetName val="Cost_Results1"/>
      <sheetName val="Materials_Quarterly1"/>
      <sheetName val="Fab_Summary1"/>
      <sheetName val="4_Mask_BCE_1"/>
      <sheetName val="eInk_4_Device1"/>
      <sheetName val="12_11"/>
      <sheetName val="13_31"/>
      <sheetName val="14_11"/>
      <sheetName val="20_31"/>
      <sheetName val="9_Mask_LTPS1"/>
      <sheetName val="5_Mask_BCE1"/>
      <sheetName val="5_Mask_ES_Process1"/>
      <sheetName val="Equipment_Pricing1"/>
      <sheetName val="AGV_Calculation1"/>
      <sheetName val="Iridigm_Device1"/>
      <sheetName val="Scenario_PivotTable_71"/>
      <sheetName val="Electronics_(2)1"/>
      <sheetName val="Material_Reference1"/>
      <sheetName val="TO_DO's1"/>
      <sheetName val="Panels_per_SS1"/>
      <sheetName val="_APPS_INPUTS1"/>
      <sheetName val="SEMI_Assumptions1"/>
      <sheetName val="ES_Device1"/>
      <sheetName val="MTBF_&amp;_MTTR1"/>
      <sheetName val="Material_Scaling1"/>
      <sheetName val="Equipment_Dimensions1"/>
      <sheetName val="Process_Consumables1"/>
      <sheetName val="Prices_from_Ross1"/>
      <sheetName val="Old_Process_Flow1"/>
      <sheetName val="Error_code_11"/>
      <sheetName val="ADSL_MPS1"/>
      <sheetName val="LF_Stock1"/>
      <sheetName val="98종합"/>
      <sheetName val="Comparison"/>
      <sheetName val="codes"/>
      <sheetName val="Audio Codec Support"/>
      <sheetName val="SD Card Reader Support"/>
      <sheetName val="RFQ connector"/>
      <sheetName val="CPU core logic support circuit"/>
      <sheetName val="Crystall Oscillator Green clock"/>
      <sheetName val="DDR memory"/>
      <sheetName val="G sensor support circuit"/>
      <sheetName val="VGA support circuit"/>
      <sheetName val="LID switch sensor Hall sensor"/>
      <sheetName val="HDMI Display Port Re-driver"/>
      <sheetName val="LED and control circuit"/>
      <sheetName val="Type C Load Switch (provider)"/>
      <sheetName val="Misc."/>
      <sheetName val=" Thermal &amp; FAN &amp; NUT"/>
      <sheetName val="EE power"/>
      <sheetName val="Audio Speaker Amplifier"/>
      <sheetName val="Audio Speaker Amplifier Support"/>
      <sheetName val="Thunderbolt Controller Suppor"/>
      <sheetName val="TPM Support"/>
      <sheetName val="TYPEC Controller support"/>
      <sheetName val="USB Current Limiting &amp; support"/>
      <sheetName val="USB DP Mux W&amp;WO Redriver"/>
      <sheetName val="USB3.1 GEN1 GEN2 repeater"/>
      <sheetName val="USB 2.0 Hub"/>
      <sheetName val="WWAN&amp; WLAN &amp; mSATA circuit"/>
      <sheetName val="Scenario_PivotTable_62"/>
      <sheetName val="DisplaySearch_Material_(3)2"/>
      <sheetName val="General_Inputs2"/>
      <sheetName val="Cost_Results2"/>
      <sheetName val="Materials_Quarterly2"/>
      <sheetName val="Fab_Summary2"/>
      <sheetName val="4_Mask_BCE_2"/>
      <sheetName val="eInk_4_Device2"/>
      <sheetName val="12_12"/>
      <sheetName val="13_32"/>
      <sheetName val="14_12"/>
      <sheetName val="20_32"/>
      <sheetName val="9_Mask_LTPS2"/>
      <sheetName val="5_Mask_BCE2"/>
      <sheetName val="5_Mask_ES_Process2"/>
      <sheetName val="Equipment_Pricing2"/>
      <sheetName val="AGV_Calculation2"/>
      <sheetName val="Iridigm_Device2"/>
      <sheetName val="Scenario_PivotTable_72"/>
      <sheetName val="Electronics_(2)2"/>
      <sheetName val="Material_Reference2"/>
      <sheetName val="TO_DO's2"/>
      <sheetName val="Panels_per_SS2"/>
      <sheetName val="_APPS_INPUTS2"/>
      <sheetName val="SEMI_Assumptions2"/>
      <sheetName val="ES_Device2"/>
      <sheetName val="MTBF_&amp;_MTTR2"/>
      <sheetName val="Material_Scaling2"/>
      <sheetName val="Equipment_Dimensions2"/>
      <sheetName val="Process_Consumables2"/>
      <sheetName val="Prices_from_Ross2"/>
      <sheetName val="Old_Process_Flow2"/>
      <sheetName val="On_Hand"/>
      <sheetName val="部級--TFT_Center_&amp;_其他"/>
      <sheetName val="Overhead_summary"/>
      <sheetName val="DETAILS_"/>
      <sheetName val="ADSL_MPS2"/>
      <sheetName val="Capacity_By_Modle"/>
      <sheetName val="Metal-LF_Act&amp;Rolling_P&amp;L"/>
      <sheetName val="daily_report"/>
      <sheetName val="Marathon_BOM_CM-MFG_Lead-Time"/>
      <sheetName val="MRP__2"/>
      <sheetName val="Customize_Your_Invoice"/>
      <sheetName val="By_project呆滯報廢"/>
      <sheetName val="_Matrix"/>
      <sheetName val="2003_prod2"/>
      <sheetName val="T1_Tact_Time"/>
      <sheetName val="T1-PVD_&amp;_CVD_release_chamber調查表"/>
      <sheetName val="Dry_etch_release_chamber"/>
      <sheetName val="inspection_tact_time"/>
      <sheetName val="inspection_capa_"/>
      <sheetName val="Account_Group"/>
      <sheetName val="CSHARK_L5"/>
      <sheetName val="CSHARK_L4"/>
      <sheetName val="TSHARK_L3"/>
      <sheetName val="CSHARK_L1"/>
      <sheetName val="JAWS_L2"/>
      <sheetName val="JAWS-COOL_99__L2"/>
      <sheetName val="CSHARK_L6"/>
      <sheetName val="CSHARK_L7"/>
      <sheetName val="CSHARK_L8A"/>
      <sheetName val="CSHARK_L8B"/>
      <sheetName val="CSHARK_L9A"/>
      <sheetName val="CSHARK_L9B"/>
      <sheetName val="Servers_Cmp_Q306"/>
      <sheetName val="owners_apr15"/>
      <sheetName val="CN14_NCT_SZ_PLANT"/>
      <sheetName val="Tact_Time-Photo"/>
      <sheetName val="Tact_Time-TF"/>
      <sheetName val="Tact_Time_Etch"/>
      <sheetName val="summary_IFO"/>
      <sheetName val="1-0__DMD"/>
      <sheetName val="LTPS_Calculations"/>
      <sheetName val="Mobile_Window"/>
      <sheetName val="The_Delivery"/>
      <sheetName val="Tact_Time-Test"/>
      <sheetName val="inspect_capa"/>
      <sheetName val="DisplaySearch_Fab_Model_r6_1"/>
      <sheetName val="SV_Items_&amp;_Eq_table"/>
      <sheetName val="Daily_Production_Plan"/>
      <sheetName val="MPS_Q3_FY04"/>
      <sheetName val="MPS_Q4_FY04"/>
      <sheetName val="PWB_Routing"/>
      <sheetName val="Error_code_12"/>
      <sheetName val="LF_Stock2"/>
      <sheetName val="Audio_Codec_Support"/>
      <sheetName val="SD_Card_Reader_Support"/>
      <sheetName val="RFQ_connector"/>
      <sheetName val="CPU_core_logic_support_circuit"/>
      <sheetName val="Crystall_Oscillator_Green_clock"/>
      <sheetName val="DDR_memory"/>
      <sheetName val="G_sensor_support_circuit"/>
      <sheetName val="VGA_support_circuit"/>
      <sheetName val="LID_switch_sensor_Hall_sensor"/>
      <sheetName val="HDMI_Display_Port_Re-driver"/>
      <sheetName val="LED_and_control_circuit"/>
      <sheetName val="Type_C_Load_Switch_(provider)"/>
      <sheetName val="Misc_"/>
      <sheetName val="_Thermal_&amp;_FAN_&amp;_NUT"/>
      <sheetName val="EE_power"/>
      <sheetName val="Audio_Speaker_Amplifier"/>
      <sheetName val="Audio_Speaker_Amplifier_Support"/>
      <sheetName val="Thunderbolt_Controller_Suppor"/>
      <sheetName val="TPM_Support"/>
      <sheetName val="TYPEC_Controller_support"/>
      <sheetName val="USB_Current_Limiting_&amp;_support"/>
      <sheetName val="USB_DP_Mux_W&amp;WO_Redriver"/>
      <sheetName val="USB3_1_GEN1_GEN2_repeater"/>
      <sheetName val="USB_2_0_Hub"/>
      <sheetName val="WWAN&amp;_WLAN_&amp;_mSATA_circuit"/>
      <sheetName val="On_Hand1"/>
      <sheetName val="部級--TFT_Center_&amp;_其他1"/>
      <sheetName val="Overhead_summary1"/>
      <sheetName val="Capacity_By_Modle1"/>
      <sheetName val="Metal-LF_Act&amp;Rolling_P&amp;L1"/>
      <sheetName val="daily_report1"/>
      <sheetName val="Marathon_BOM_CM-MFG_Lead-Time1"/>
      <sheetName val="MRP__21"/>
      <sheetName val="Customize_Your_Invoice1"/>
      <sheetName val="By_project呆滯報廢1"/>
      <sheetName val="_Matrix1"/>
      <sheetName val="DETAILS_1"/>
      <sheetName val="2003_prod21"/>
      <sheetName val="T1_Tact_Time1"/>
      <sheetName val="T1-PVD_&amp;_CVD_release_chamber調查1"/>
      <sheetName val="Dry_etch_release_chamber1"/>
      <sheetName val="inspection_tact_time1"/>
      <sheetName val="inspection_capa_1"/>
      <sheetName val="Account_Group1"/>
      <sheetName val="CSHARK_L51"/>
      <sheetName val="CSHARK_L41"/>
      <sheetName val="TSHARK_L31"/>
      <sheetName val="CSHARK_L11"/>
      <sheetName val="JAWS_L21"/>
      <sheetName val="JAWS-COOL_99__L21"/>
      <sheetName val="CSHARK_L61"/>
      <sheetName val="CSHARK_L71"/>
      <sheetName val="CSHARK_L8A1"/>
      <sheetName val="CSHARK_L8B1"/>
      <sheetName val="CSHARK_L9A1"/>
      <sheetName val="CSHARK_L9B1"/>
      <sheetName val="Servers_Cmp_Q3061"/>
      <sheetName val="owners_apr151"/>
      <sheetName val="CN14_NCT_SZ_PLANT1"/>
      <sheetName val="Tact_Time-Photo1"/>
      <sheetName val="Tact_Time-TF1"/>
      <sheetName val="Tact_Time_Etch1"/>
      <sheetName val="summary_IFO1"/>
      <sheetName val="1-0__DMD1"/>
      <sheetName val="LTPS_Calculations1"/>
      <sheetName val="Mobile_Window1"/>
      <sheetName val="The_Delivery1"/>
      <sheetName val="Tact_Time-Test1"/>
      <sheetName val="inspect_capa1"/>
      <sheetName val="DisplaySearch_Fab_Model_r6_11"/>
      <sheetName val="SV_Items_&amp;_Eq_table1"/>
      <sheetName val="Daily_Production_Plan1"/>
      <sheetName val="MPS_Q3_FY041"/>
      <sheetName val="MPS_Q4_FY041"/>
      <sheetName val="On_Hand2"/>
      <sheetName val="部級--TFT_Center_&amp;_其他2"/>
      <sheetName val="owners_apr152"/>
      <sheetName val="Overhead_summary2"/>
      <sheetName val="DETAILS_2"/>
      <sheetName val="Capacity_By_Modle2"/>
      <sheetName val="Metal-LF_Act&amp;Rolling_P&amp;L2"/>
      <sheetName val="daily_report2"/>
      <sheetName val="Marathon_BOM_CM-MFG_Lead-Time2"/>
      <sheetName val="MRP__22"/>
      <sheetName val="Customize_Your_Invoice2"/>
      <sheetName val="By_project呆滯報廢2"/>
      <sheetName val="_Matrix2"/>
      <sheetName val="2003_prod22"/>
      <sheetName val="T1_Tact_Time2"/>
      <sheetName val="T1-PVD_&amp;_CVD_release_chamber調查2"/>
      <sheetName val="Dry_etch_release_chamber2"/>
      <sheetName val="inspection_tact_time2"/>
      <sheetName val="inspection_capa_2"/>
      <sheetName val="Account_Group2"/>
      <sheetName val="CSHARK_L52"/>
      <sheetName val="CSHARK_L42"/>
      <sheetName val="TSHARK_L32"/>
      <sheetName val="CSHARK_L12"/>
      <sheetName val="JAWS_L22"/>
      <sheetName val="JAWS-COOL_99__L22"/>
      <sheetName val="CSHARK_L62"/>
      <sheetName val="CSHARK_L72"/>
      <sheetName val="CSHARK_L8A2"/>
      <sheetName val="CSHARK_L8B2"/>
      <sheetName val="CSHARK_L9A2"/>
      <sheetName val="CSHARK_L9B2"/>
      <sheetName val="Servers_Cmp_Q3062"/>
      <sheetName val="CN14_NCT_SZ_PLANT2"/>
      <sheetName val="Tact_Time-Photo2"/>
      <sheetName val="Tact_Time-TF2"/>
      <sheetName val="Tact_Time_Etch2"/>
      <sheetName val="summary_IFO2"/>
      <sheetName val="1-0__DMD2"/>
      <sheetName val="LTPS_Calculations2"/>
      <sheetName val="Mobile_Window2"/>
      <sheetName val="The_Delivery2"/>
      <sheetName val="Tact_Time-Test2"/>
      <sheetName val="inspect_capa2"/>
      <sheetName val="DisplaySearch_Fab_Model_r6_12"/>
      <sheetName val="Daily_Production_Plan2"/>
      <sheetName val="SV_Items_&amp;_Eq_table2"/>
      <sheetName val="MPS_Q3_FY042"/>
      <sheetName val="MPS_Q4_FY042"/>
      <sheetName val="1.OVERALL ASSY MAIN"/>
      <sheetName val="Guide"/>
    </sheetNames>
    <sheetDataSet>
      <sheetData sheetId="0">
        <row r="2">
          <cell r="K2">
            <v>4266.830769230769</v>
          </cell>
        </row>
      </sheetData>
      <sheetData sheetId="1">
        <row r="2">
          <cell r="K2">
            <v>4266.830769230769</v>
          </cell>
        </row>
      </sheetData>
      <sheetData sheetId="2">
        <row r="2">
          <cell r="K2">
            <v>4266.830769230769</v>
          </cell>
        </row>
      </sheetData>
      <sheetData sheetId="3">
        <row r="2">
          <cell r="K2">
            <v>4266.830769230769</v>
          </cell>
        </row>
      </sheetData>
      <sheetData sheetId="4">
        <row r="2">
          <cell r="K2">
            <v>4266.830769230769</v>
          </cell>
        </row>
      </sheetData>
      <sheetData sheetId="5">
        <row r="2">
          <cell r="K2">
            <v>4266.830769230769</v>
          </cell>
          <cell r="L2">
            <v>3268.3894736842103</v>
          </cell>
          <cell r="M2">
            <v>321.88993366400643</v>
          </cell>
          <cell r="O2">
            <v>4249.9242079393944</v>
          </cell>
          <cell r="P2">
            <v>692.22087801401449</v>
          </cell>
          <cell r="Q2">
            <v>601.98348511360348</v>
          </cell>
          <cell r="R2">
            <v>79.47431286456542</v>
          </cell>
          <cell r="S2">
            <v>518.31073607325277</v>
          </cell>
          <cell r="T2">
            <v>29.61775634704302</v>
          </cell>
        </row>
      </sheetData>
      <sheetData sheetId="6">
        <row r="4">
          <cell r="D4" t="str">
            <v>COUNT</v>
          </cell>
          <cell r="F4" t="str">
            <v>INPUT</v>
          </cell>
          <cell r="G4" t="str">
            <v>INPUT</v>
          </cell>
          <cell r="H4" t="str">
            <v>CALC</v>
          </cell>
          <cell r="I4" t="str">
            <v>LOOKUP</v>
          </cell>
          <cell r="J4" t="str">
            <v>CALC</v>
          </cell>
          <cell r="L4" t="str">
            <v>LOOKUP</v>
          </cell>
          <cell r="N4" t="str">
            <v>CALC</v>
          </cell>
          <cell r="O4" t="str">
            <v>LOOKUP</v>
          </cell>
          <cell r="P4" t="str">
            <v>SCALED</v>
          </cell>
          <cell r="Q4" t="str">
            <v>CALC</v>
          </cell>
          <cell r="R4" t="str">
            <v>INPUT</v>
          </cell>
          <cell r="S4" t="str">
            <v>INPUT</v>
          </cell>
          <cell r="T4" t="str">
            <v>CALC</v>
          </cell>
          <cell r="U4" t="str">
            <v>CALC</v>
          </cell>
          <cell r="V4" t="str">
            <v>PCS</v>
          </cell>
          <cell r="W4" t="str">
            <v>CALC</v>
          </cell>
          <cell r="X4" t="str">
            <v>CALC</v>
          </cell>
          <cell r="Y4" t="str">
            <v>CALC</v>
          </cell>
          <cell r="Z4" t="str">
            <v>INPUT</v>
          </cell>
          <cell r="AA4" t="str">
            <v>CALC</v>
          </cell>
          <cell r="AC4" t="str">
            <v>LOOKUP</v>
          </cell>
          <cell r="AE4" t="str">
            <v>CALC</v>
          </cell>
          <cell r="AF4" t="str">
            <v xml:space="preserve">Array Area Average Cleanroom Mix </v>
          </cell>
          <cell r="AG4">
            <v>0</v>
          </cell>
          <cell r="AH4">
            <v>0</v>
          </cell>
          <cell r="AI4">
            <v>0</v>
          </cell>
          <cell r="AJ4">
            <v>0</v>
          </cell>
          <cell r="AK4" t="str">
            <v>CALC</v>
          </cell>
        </row>
        <row r="5">
          <cell r="B5" t="str">
            <v>Equipment Name</v>
          </cell>
          <cell r="C5" t="str">
            <v>Process Step</v>
          </cell>
          <cell r="D5" t="str">
            <v>Number of Steps</v>
          </cell>
          <cell r="E5" t="str">
            <v>Number of Chambers</v>
          </cell>
          <cell r="F5" t="str">
            <v>Chamber Process Time</v>
          </cell>
          <cell r="G5" t="str">
            <v>Handling Time</v>
          </cell>
          <cell r="H5" t="str">
            <v>TACT</v>
          </cell>
          <cell r="I5" t="str">
            <v>TACT</v>
          </cell>
          <cell r="J5" t="str">
            <v>Gross T'put per unit</v>
          </cell>
          <cell r="K5" t="str">
            <v>Scheduled Equipment Downtime</v>
          </cell>
          <cell r="L5" t="str">
            <v xml:space="preserve">MTBF </v>
          </cell>
          <cell r="M5" t="str">
            <v xml:space="preserve">MTTR </v>
          </cell>
          <cell r="N5" t="str">
            <v>Equipment Uptime</v>
          </cell>
          <cell r="O5" t="str">
            <v>UNIT PRICE Scaled</v>
          </cell>
          <cell r="P5" t="str">
            <v>Scaled Unit Price</v>
          </cell>
          <cell r="Q5" t="str">
            <v>Net T'put per unit</v>
          </cell>
          <cell r="R5" t="str">
            <v>Inspection Sampling Frequency</v>
          </cell>
          <cell r="S5" t="str">
            <v>Split Substrate Pieces</v>
          </cell>
          <cell r="T5" t="str">
            <v>Monthly Unit Capacity</v>
          </cell>
          <cell r="U5" t="str">
            <v>Number of Units Required</v>
          </cell>
          <cell r="V5" t="str">
            <v>Equip. Qty.</v>
          </cell>
          <cell r="W5" t="str">
            <v>Monthly Total Capacity</v>
          </cell>
          <cell r="X5" t="str">
            <v>Net Monthly  Capacity</v>
          </cell>
          <cell r="Y5" t="str">
            <v>Total Fab Costs</v>
          </cell>
          <cell r="Z5" t="str">
            <v>Operators &amp; Maintenance Eng'rs/ Unit</v>
          </cell>
          <cell r="AA5" t="str">
            <v>Total Operators &amp; Maintenance Engineers</v>
          </cell>
          <cell r="AC5" t="str">
            <v xml:space="preserve"> UNIT FOOTPRINT</v>
          </cell>
          <cell r="AD5" t="str">
            <v>Adjusted Unit Footprint</v>
          </cell>
          <cell r="AE5" t="str">
            <v>Required Cleanroom Space</v>
          </cell>
          <cell r="AF5" t="str">
            <v>Percent of  Footprint in each class</v>
          </cell>
          <cell r="AG5">
            <v>0</v>
          </cell>
          <cell r="AH5">
            <v>0</v>
          </cell>
          <cell r="AI5">
            <v>0</v>
          </cell>
          <cell r="AJ5">
            <v>0</v>
          </cell>
          <cell r="AK5" t="str">
            <v>Cleanroom Space Cost</v>
          </cell>
        </row>
        <row r="6">
          <cell r="J6" t="str">
            <v>(subs./hour)</v>
          </cell>
          <cell r="K6" t="str">
            <v>(hrs./mo.)</v>
          </cell>
          <cell r="L6" t="str">
            <v>(hrs.)</v>
          </cell>
          <cell r="M6" t="str">
            <v>(hrs.)</v>
          </cell>
          <cell r="N6" t="str">
            <v>(%)</v>
          </cell>
          <cell r="O6" t="str">
            <v>(mil JPY)</v>
          </cell>
          <cell r="P6" t="str">
            <v>(mil JPY)</v>
          </cell>
          <cell r="Q6" t="str">
            <v>(subs/hr)</v>
          </cell>
          <cell r="R6" t="str">
            <v>(%)</v>
          </cell>
          <cell r="W6" t="str">
            <v>(/mo)</v>
          </cell>
          <cell r="X6" t="str">
            <v>(/mo)</v>
          </cell>
          <cell r="Y6" t="str">
            <v>( 100 mil JPY)</v>
          </cell>
          <cell r="AE6" t="str">
            <v>(sq. m.)</v>
          </cell>
          <cell r="AF6" t="str">
            <v>(sq. m.)</v>
          </cell>
          <cell r="AG6" t="str">
            <v>(sq. m.)</v>
          </cell>
          <cell r="AH6" t="str">
            <v>(sq. m.)</v>
          </cell>
          <cell r="AI6" t="str">
            <v>(sq. m.)</v>
          </cell>
          <cell r="AJ6" t="str">
            <v>(sq. m.)</v>
          </cell>
          <cell r="AK6" t="str">
            <v>(mil JPY)</v>
          </cell>
        </row>
        <row r="7">
          <cell r="B7" t="str">
            <v>Stepper</v>
          </cell>
          <cell r="C7" t="str">
            <v>Exposure</v>
          </cell>
          <cell r="D7">
            <v>4</v>
          </cell>
          <cell r="E7">
            <v>0</v>
          </cell>
          <cell r="H7" t="str">
            <v>-</v>
          </cell>
          <cell r="I7">
            <v>60</v>
          </cell>
          <cell r="J7">
            <v>60</v>
          </cell>
          <cell r="K7">
            <v>18</v>
          </cell>
          <cell r="L7">
            <v>642.90850202429147</v>
          </cell>
          <cell r="M7">
            <v>4.8140631578947373</v>
          </cell>
          <cell r="N7">
            <v>0.96273669387097094</v>
          </cell>
          <cell r="O7">
            <v>462.00000000000006</v>
          </cell>
          <cell r="P7">
            <v>462.00000000000006</v>
          </cell>
          <cell r="Q7">
            <v>40.434941142580776</v>
          </cell>
          <cell r="T7">
            <v>24260.964685548464</v>
          </cell>
          <cell r="U7">
            <v>5</v>
          </cell>
          <cell r="V7">
            <v>7</v>
          </cell>
          <cell r="W7">
            <v>121304.82342774232</v>
          </cell>
          <cell r="X7">
            <v>30326.20585693558</v>
          </cell>
          <cell r="Y7">
            <v>23.100000000000005</v>
          </cell>
          <cell r="Z7">
            <v>1</v>
          </cell>
          <cell r="AA7">
            <v>5</v>
          </cell>
          <cell r="AC7">
            <v>48.745595708639186</v>
          </cell>
          <cell r="AD7">
            <v>58.494714850367018</v>
          </cell>
          <cell r="AE7">
            <v>292.47357425183509</v>
          </cell>
          <cell r="AF7">
            <v>43.871036137775263</v>
          </cell>
          <cell r="AG7">
            <v>160.8604658385093</v>
          </cell>
          <cell r="AH7">
            <v>73.118393562958772</v>
          </cell>
          <cell r="AI7">
            <v>29.247357425183509</v>
          </cell>
          <cell r="AJ7">
            <v>0</v>
          </cell>
          <cell r="AK7">
            <v>145.50560319028796</v>
          </cell>
        </row>
        <row r="8">
          <cell r="B8" t="str">
            <v>Proximity Printer</v>
          </cell>
          <cell r="C8" t="str">
            <v>Exposure</v>
          </cell>
          <cell r="D8">
            <v>0</v>
          </cell>
          <cell r="E8">
            <v>0</v>
          </cell>
          <cell r="H8" t="str">
            <v>-</v>
          </cell>
          <cell r="I8">
            <v>60</v>
          </cell>
          <cell r="J8">
            <v>60</v>
          </cell>
          <cell r="K8">
            <v>18</v>
          </cell>
          <cell r="L8">
            <v>642.90850202429147</v>
          </cell>
          <cell r="M8">
            <v>4.8140631578947373</v>
          </cell>
          <cell r="N8">
            <v>0.96273669387097094</v>
          </cell>
          <cell r="O8">
            <v>149.60000000000002</v>
          </cell>
          <cell r="P8">
            <v>149.60000000000002</v>
          </cell>
          <cell r="Q8">
            <v>40.434941142580776</v>
          </cell>
          <cell r="T8">
            <v>24260.964685548464</v>
          </cell>
          <cell r="U8">
            <v>0</v>
          </cell>
          <cell r="V8">
            <v>8</v>
          </cell>
          <cell r="W8">
            <v>0</v>
          </cell>
          <cell r="X8" t="str">
            <v>-</v>
          </cell>
          <cell r="Y8">
            <v>0</v>
          </cell>
          <cell r="Z8">
            <v>2</v>
          </cell>
          <cell r="AA8">
            <v>0</v>
          </cell>
          <cell r="AC8">
            <v>48.85671936758893</v>
          </cell>
          <cell r="AD8">
            <v>58.628063241106716</v>
          </cell>
          <cell r="AE8">
            <v>0</v>
          </cell>
          <cell r="AF8">
            <v>0</v>
          </cell>
          <cell r="AG8">
            <v>0</v>
          </cell>
          <cell r="AH8">
            <v>0</v>
          </cell>
          <cell r="AI8">
            <v>0</v>
          </cell>
          <cell r="AJ8">
            <v>0</v>
          </cell>
          <cell r="AK8">
            <v>0</v>
          </cell>
        </row>
        <row r="9">
          <cell r="B9" t="str">
            <v>Coater/Developer [with titler]</v>
          </cell>
          <cell r="C9" t="str">
            <v>Resist Coat/  Title/ Develop</v>
          </cell>
          <cell r="D9">
            <v>0</v>
          </cell>
          <cell r="E9">
            <v>0</v>
          </cell>
          <cell r="H9" t="str">
            <v>-</v>
          </cell>
          <cell r="I9">
            <v>60</v>
          </cell>
          <cell r="J9">
            <v>60</v>
          </cell>
          <cell r="K9">
            <v>18</v>
          </cell>
          <cell r="L9">
            <v>642.90850202429147</v>
          </cell>
          <cell r="M9">
            <v>4.8140631578947373</v>
          </cell>
          <cell r="N9">
            <v>0.96273669387097094</v>
          </cell>
          <cell r="O9">
            <v>396.00000000000006</v>
          </cell>
          <cell r="P9">
            <v>396.00000000000006</v>
          </cell>
          <cell r="Q9">
            <v>40.434941142580776</v>
          </cell>
          <cell r="T9">
            <v>24260.964685548464</v>
          </cell>
          <cell r="U9">
            <v>0</v>
          </cell>
          <cell r="V9">
            <v>7</v>
          </cell>
          <cell r="W9">
            <v>0</v>
          </cell>
          <cell r="X9" t="str">
            <v>-</v>
          </cell>
          <cell r="Y9">
            <v>0</v>
          </cell>
          <cell r="Z9">
            <v>1</v>
          </cell>
          <cell r="AA9">
            <v>0</v>
          </cell>
          <cell r="AC9">
            <v>170.12351778656125</v>
          </cell>
          <cell r="AD9">
            <v>204.1482213438735</v>
          </cell>
          <cell r="AE9">
            <v>0</v>
          </cell>
          <cell r="AF9">
            <v>0</v>
          </cell>
          <cell r="AG9">
            <v>0</v>
          </cell>
          <cell r="AH9">
            <v>0</v>
          </cell>
          <cell r="AI9">
            <v>0</v>
          </cell>
          <cell r="AJ9">
            <v>0</v>
          </cell>
          <cell r="AK9">
            <v>0</v>
          </cell>
        </row>
        <row r="10">
          <cell r="B10" t="str">
            <v>Coater/Developer [3-block]</v>
          </cell>
          <cell r="C10" t="str">
            <v>Resist Coat/Develop</v>
          </cell>
          <cell r="D10">
            <v>4</v>
          </cell>
          <cell r="E10">
            <v>0</v>
          </cell>
          <cell r="H10" t="str">
            <v>-</v>
          </cell>
          <cell r="I10">
            <v>60</v>
          </cell>
          <cell r="J10">
            <v>60</v>
          </cell>
          <cell r="K10">
            <v>18</v>
          </cell>
          <cell r="L10">
            <v>642.90850202429147</v>
          </cell>
          <cell r="M10">
            <v>4.8140631578947373</v>
          </cell>
          <cell r="N10">
            <v>0.96273669387097094</v>
          </cell>
          <cell r="O10">
            <v>396.00000000000006</v>
          </cell>
          <cell r="P10">
            <v>396.00000000000006</v>
          </cell>
          <cell r="Q10">
            <v>40.434941142580776</v>
          </cell>
          <cell r="T10">
            <v>24260.964685548464</v>
          </cell>
          <cell r="U10">
            <v>5</v>
          </cell>
          <cell r="W10">
            <v>121304.82342774232</v>
          </cell>
          <cell r="X10">
            <v>30326.20585693558</v>
          </cell>
          <cell r="Y10">
            <v>19.8</v>
          </cell>
          <cell r="Z10">
            <v>1</v>
          </cell>
          <cell r="AA10">
            <v>5</v>
          </cell>
          <cell r="AC10">
            <v>170.12351778656125</v>
          </cell>
          <cell r="AD10">
            <v>204.1482213438735</v>
          </cell>
          <cell r="AE10">
            <v>1020.7411067193675</v>
          </cell>
          <cell r="AF10">
            <v>153.11116600790513</v>
          </cell>
          <cell r="AG10">
            <v>561.40760869565213</v>
          </cell>
          <cell r="AH10">
            <v>255.18527667984188</v>
          </cell>
          <cell r="AI10">
            <v>102.07411067193675</v>
          </cell>
          <cell r="AJ10">
            <v>0</v>
          </cell>
          <cell r="AK10">
            <v>507.81870059288531</v>
          </cell>
        </row>
        <row r="11">
          <cell r="B11" t="str">
            <v>PVD System/ Metal</v>
          </cell>
          <cell r="C11" t="str">
            <v>Gate &amp; Data Lines</v>
          </cell>
          <cell r="D11">
            <v>2</v>
          </cell>
          <cell r="E11">
            <v>0</v>
          </cell>
          <cell r="H11" t="str">
            <v>-</v>
          </cell>
          <cell r="I11">
            <v>60</v>
          </cell>
          <cell r="J11">
            <v>60</v>
          </cell>
          <cell r="K11">
            <v>18</v>
          </cell>
          <cell r="L11">
            <v>214.30283400809716</v>
          </cell>
          <cell r="M11">
            <v>12.035157894736843</v>
          </cell>
          <cell r="N11">
            <v>0.91552520403228244</v>
          </cell>
          <cell r="O11">
            <v>528</v>
          </cell>
          <cell r="P11">
            <v>528</v>
          </cell>
          <cell r="Q11">
            <v>38.452058569355856</v>
          </cell>
          <cell r="T11">
            <v>23071.235141613513</v>
          </cell>
          <cell r="U11">
            <v>3</v>
          </cell>
          <cell r="V11">
            <v>5</v>
          </cell>
          <cell r="W11">
            <v>69213.705424840533</v>
          </cell>
          <cell r="X11">
            <v>34606.852712420266</v>
          </cell>
          <cell r="Y11">
            <v>15.84</v>
          </cell>
          <cell r="Z11">
            <v>1</v>
          </cell>
          <cell r="AA11">
            <v>3</v>
          </cell>
          <cell r="AC11">
            <v>20.060041407867494</v>
          </cell>
          <cell r="AD11">
            <v>24.072049689440991</v>
          </cell>
          <cell r="AE11">
            <v>72.216149068322977</v>
          </cell>
          <cell r="AF11">
            <v>10.832422360248446</v>
          </cell>
          <cell r="AG11">
            <v>39.718881987577639</v>
          </cell>
          <cell r="AH11">
            <v>18.054037267080744</v>
          </cell>
          <cell r="AI11">
            <v>7.2216149068322979</v>
          </cell>
          <cell r="AJ11">
            <v>0</v>
          </cell>
          <cell r="AK11">
            <v>35.927534161490676</v>
          </cell>
        </row>
        <row r="12">
          <cell r="B12" t="str">
            <v>PVD System/ ITO</v>
          </cell>
          <cell r="C12" t="str">
            <v>Pixel ITO</v>
          </cell>
          <cell r="D12">
            <v>1</v>
          </cell>
          <cell r="E12">
            <v>0</v>
          </cell>
          <cell r="H12" t="str">
            <v>-</v>
          </cell>
          <cell r="I12">
            <v>60</v>
          </cell>
          <cell r="J12">
            <v>60</v>
          </cell>
          <cell r="K12">
            <v>18</v>
          </cell>
          <cell r="L12">
            <v>214.30283400809716</v>
          </cell>
          <cell r="M12">
            <v>12.035157894736843</v>
          </cell>
          <cell r="N12">
            <v>0.91552520403228244</v>
          </cell>
          <cell r="O12">
            <v>528</v>
          </cell>
          <cell r="P12">
            <v>528</v>
          </cell>
          <cell r="Q12">
            <v>38.452058569355856</v>
          </cell>
          <cell r="T12">
            <v>23071.235141613513</v>
          </cell>
          <cell r="U12">
            <v>2</v>
          </cell>
          <cell r="W12">
            <v>46142.470283227027</v>
          </cell>
          <cell r="X12">
            <v>46142.470283227027</v>
          </cell>
          <cell r="Y12">
            <v>10.56</v>
          </cell>
          <cell r="Z12">
            <v>1</v>
          </cell>
          <cell r="AA12">
            <v>2</v>
          </cell>
          <cell r="AC12">
            <v>20.060041407867494</v>
          </cell>
          <cell r="AD12">
            <v>24.072049689440991</v>
          </cell>
          <cell r="AE12">
            <v>48.144099378881982</v>
          </cell>
          <cell r="AF12">
            <v>7.221614906832297</v>
          </cell>
          <cell r="AG12">
            <v>26.479254658385091</v>
          </cell>
          <cell r="AH12">
            <v>12.036024844720496</v>
          </cell>
          <cell r="AI12">
            <v>4.8144099378881986</v>
          </cell>
          <cell r="AJ12">
            <v>0</v>
          </cell>
          <cell r="AK12">
            <v>23.951689440993785</v>
          </cell>
        </row>
        <row r="13">
          <cell r="B13" t="str">
            <v>PECVD System/ SINx</v>
          </cell>
          <cell r="C13" t="str">
            <v>SiNx</v>
          </cell>
          <cell r="D13">
            <v>1</v>
          </cell>
          <cell r="E13">
            <v>4</v>
          </cell>
          <cell r="H13">
            <v>0</v>
          </cell>
          <cell r="I13">
            <v>106</v>
          </cell>
          <cell r="J13">
            <v>33.962264150943398</v>
          </cell>
          <cell r="K13">
            <v>18</v>
          </cell>
          <cell r="L13">
            <v>214.30283400809716</v>
          </cell>
          <cell r="M13">
            <v>12.035157894736843</v>
          </cell>
          <cell r="N13">
            <v>0.91552520403228244</v>
          </cell>
          <cell r="O13">
            <v>792.00000000000011</v>
          </cell>
          <cell r="P13">
            <v>792.00000000000011</v>
          </cell>
          <cell r="Q13">
            <v>21.765316171333506</v>
          </cell>
          <cell r="T13">
            <v>13059.189702800106</v>
          </cell>
          <cell r="U13">
            <v>3</v>
          </cell>
          <cell r="V13">
            <v>4</v>
          </cell>
          <cell r="W13">
            <v>39177.569108400319</v>
          </cell>
          <cell r="X13">
            <v>39177.569108400319</v>
          </cell>
          <cell r="Y13">
            <v>23.760000000000005</v>
          </cell>
          <cell r="Z13">
            <v>1</v>
          </cell>
          <cell r="AA13">
            <v>3</v>
          </cell>
          <cell r="AC13">
            <v>28.657202011239281</v>
          </cell>
          <cell r="AD13">
            <v>34.388642413487133</v>
          </cell>
          <cell r="AE13">
            <v>103.1659272404614</v>
          </cell>
          <cell r="AF13">
            <v>15.47488908606921</v>
          </cell>
          <cell r="AG13">
            <v>56.741259982253773</v>
          </cell>
          <cell r="AH13">
            <v>25.79148181011535</v>
          </cell>
          <cell r="AI13">
            <v>10.31659272404614</v>
          </cell>
          <cell r="AJ13">
            <v>0</v>
          </cell>
          <cell r="AK13">
            <v>51.325048802129544</v>
          </cell>
        </row>
        <row r="14">
          <cell r="B14" t="str">
            <v>PECVD System SiNx/a-Si/SiNx</v>
          </cell>
          <cell r="C14" t="str">
            <v>SiNx/a-Si/SiNx</v>
          </cell>
          <cell r="D14">
            <v>0</v>
          </cell>
          <cell r="E14">
            <v>4</v>
          </cell>
          <cell r="H14">
            <v>0</v>
          </cell>
          <cell r="I14">
            <v>120</v>
          </cell>
          <cell r="J14">
            <v>30</v>
          </cell>
          <cell r="K14">
            <v>18</v>
          </cell>
          <cell r="L14">
            <v>214.30283400809716</v>
          </cell>
          <cell r="M14">
            <v>12.035157894736843</v>
          </cell>
          <cell r="N14">
            <v>0.91552520403228244</v>
          </cell>
          <cell r="O14">
            <v>792.00000000000011</v>
          </cell>
          <cell r="P14">
            <v>792.00000000000011</v>
          </cell>
          <cell r="Q14">
            <v>19.226029284677928</v>
          </cell>
          <cell r="T14">
            <v>11535.617570806757</v>
          </cell>
          <cell r="U14">
            <v>0</v>
          </cell>
          <cell r="W14">
            <v>0</v>
          </cell>
          <cell r="X14" t="str">
            <v>-</v>
          </cell>
          <cell r="Y14">
            <v>0</v>
          </cell>
          <cell r="Z14">
            <v>1</v>
          </cell>
          <cell r="AA14">
            <v>0</v>
          </cell>
          <cell r="AC14">
            <v>28.657202011239281</v>
          </cell>
          <cell r="AD14">
            <v>34.388642413487133</v>
          </cell>
          <cell r="AE14">
            <v>0</v>
          </cell>
          <cell r="AF14">
            <v>0</v>
          </cell>
          <cell r="AG14">
            <v>0</v>
          </cell>
          <cell r="AH14">
            <v>0</v>
          </cell>
          <cell r="AI14">
            <v>0</v>
          </cell>
          <cell r="AJ14">
            <v>0</v>
          </cell>
          <cell r="AK14">
            <v>0</v>
          </cell>
        </row>
        <row r="15">
          <cell r="B15" t="str">
            <v>PECVD System n+a-Si</v>
          </cell>
          <cell r="C15" t="str">
            <v>n+a-Si</v>
          </cell>
          <cell r="D15">
            <v>0</v>
          </cell>
          <cell r="E15">
            <v>4</v>
          </cell>
          <cell r="H15">
            <v>0</v>
          </cell>
          <cell r="I15">
            <v>90</v>
          </cell>
          <cell r="J15">
            <v>40</v>
          </cell>
          <cell r="K15">
            <v>18</v>
          </cell>
          <cell r="L15">
            <v>214.30283400809716</v>
          </cell>
          <cell r="M15">
            <v>12.035157894736843</v>
          </cell>
          <cell r="N15">
            <v>0.91552520403228244</v>
          </cell>
          <cell r="O15">
            <v>792.00000000000011</v>
          </cell>
          <cell r="P15">
            <v>792.00000000000011</v>
          </cell>
          <cell r="Q15">
            <v>25.634705712903909</v>
          </cell>
          <cell r="T15">
            <v>15380.823427742343</v>
          </cell>
          <cell r="U15">
            <v>0</v>
          </cell>
          <cell r="W15">
            <v>0</v>
          </cell>
          <cell r="X15" t="str">
            <v>-</v>
          </cell>
          <cell r="Y15">
            <v>0</v>
          </cell>
          <cell r="Z15">
            <v>1</v>
          </cell>
          <cell r="AA15">
            <v>0</v>
          </cell>
          <cell r="AC15">
            <v>28.657202011239281</v>
          </cell>
          <cell r="AD15">
            <v>34.388642413487133</v>
          </cell>
          <cell r="AE15">
            <v>0</v>
          </cell>
          <cell r="AF15">
            <v>0</v>
          </cell>
          <cell r="AG15">
            <v>0</v>
          </cell>
          <cell r="AH15">
            <v>0</v>
          </cell>
          <cell r="AI15">
            <v>0</v>
          </cell>
          <cell r="AJ15">
            <v>0</v>
          </cell>
          <cell r="AK15">
            <v>0</v>
          </cell>
        </row>
        <row r="16">
          <cell r="B16" t="str">
            <v>PECVD System SiNx/a-Si/n+a-Si</v>
          </cell>
          <cell r="C16" t="str">
            <v>SiNx/a-Si/n+a-Si</v>
          </cell>
          <cell r="D16">
            <v>1</v>
          </cell>
          <cell r="E16">
            <v>4</v>
          </cell>
          <cell r="I16">
            <v>120</v>
          </cell>
          <cell r="J16">
            <v>30</v>
          </cell>
          <cell r="K16">
            <v>19</v>
          </cell>
          <cell r="L16">
            <v>214.30283400809716</v>
          </cell>
          <cell r="M16">
            <v>12.035157894736843</v>
          </cell>
          <cell r="N16">
            <v>0.91395213667140229</v>
          </cell>
          <cell r="O16">
            <v>792.00000000000011</v>
          </cell>
          <cell r="P16">
            <v>792.00000000000011</v>
          </cell>
          <cell r="Q16">
            <v>19.192994870099447</v>
          </cell>
          <cell r="T16">
            <v>11515.796922059668</v>
          </cell>
          <cell r="U16">
            <v>3</v>
          </cell>
          <cell r="W16">
            <v>34547.390766179</v>
          </cell>
          <cell r="X16">
            <v>34547.390766179</v>
          </cell>
          <cell r="Y16">
            <v>23.760000000000005</v>
          </cell>
          <cell r="Z16">
            <v>2</v>
          </cell>
          <cell r="AA16">
            <v>6</v>
          </cell>
          <cell r="AC16">
            <v>28.657202011239281</v>
          </cell>
          <cell r="AD16">
            <v>34.388642413487133</v>
          </cell>
          <cell r="AE16">
            <v>103.1659272404614</v>
          </cell>
          <cell r="AF16">
            <v>15.47488908606921</v>
          </cell>
          <cell r="AG16">
            <v>56.741259982253773</v>
          </cell>
          <cell r="AH16">
            <v>25.79148181011535</v>
          </cell>
          <cell r="AI16">
            <v>10.31659272404614</v>
          </cell>
          <cell r="AJ16">
            <v>0</v>
          </cell>
          <cell r="AK16">
            <v>51.325048802129544</v>
          </cell>
        </row>
        <row r="17">
          <cell r="B17" t="str">
            <v>Dry Etch System Ti/Al</v>
          </cell>
          <cell r="C17" t="str">
            <v>Gate Etch + Light Ash</v>
          </cell>
          <cell r="D17">
            <v>2</v>
          </cell>
          <cell r="E17">
            <v>4</v>
          </cell>
          <cell r="H17">
            <v>0</v>
          </cell>
          <cell r="I17">
            <v>88</v>
          </cell>
          <cell r="J17">
            <v>40.909090909090907</v>
          </cell>
          <cell r="K17">
            <v>18</v>
          </cell>
          <cell r="L17">
            <v>214.30283400809716</v>
          </cell>
          <cell r="M17">
            <v>12.035157894736843</v>
          </cell>
          <cell r="N17">
            <v>0.91552520403228244</v>
          </cell>
          <cell r="O17">
            <v>332.8</v>
          </cell>
          <cell r="P17">
            <v>332.8</v>
          </cell>
          <cell r="Q17">
            <v>26.217312660924449</v>
          </cell>
          <cell r="T17">
            <v>15730.387596554669</v>
          </cell>
          <cell r="U17">
            <v>4</v>
          </cell>
          <cell r="V17">
            <v>8</v>
          </cell>
          <cell r="W17">
            <v>62921.550386218674</v>
          </cell>
          <cell r="X17">
            <v>31460.775193109337</v>
          </cell>
          <cell r="Y17">
            <v>13.312000000000001</v>
          </cell>
          <cell r="Z17">
            <v>1</v>
          </cell>
          <cell r="AA17">
            <v>4</v>
          </cell>
          <cell r="AC17">
            <v>17.706521739130434</v>
          </cell>
          <cell r="AD17">
            <v>21.247826086956518</v>
          </cell>
          <cell r="AE17">
            <v>84.991304347826073</v>
          </cell>
          <cell r="AF17">
            <v>12.748695652173911</v>
          </cell>
          <cell r="AG17">
            <v>46.745217391304344</v>
          </cell>
          <cell r="AH17">
            <v>21.247826086956518</v>
          </cell>
          <cell r="AI17">
            <v>8.4991304347826073</v>
          </cell>
          <cell r="AJ17">
            <v>0</v>
          </cell>
          <cell r="AK17">
            <v>42.28317391304347</v>
          </cell>
        </row>
        <row r="18">
          <cell r="B18" t="str">
            <v>Dry Etch System Ti/Al/Ti/N+/a-Si</v>
          </cell>
          <cell r="C18" t="str">
            <v>TFT Island Etch + Light Ash</v>
          </cell>
          <cell r="D18">
            <v>0</v>
          </cell>
          <cell r="E18">
            <v>4</v>
          </cell>
          <cell r="H18">
            <v>0</v>
          </cell>
          <cell r="I18">
            <v>88</v>
          </cell>
          <cell r="J18">
            <v>40.909090909090907</v>
          </cell>
          <cell r="K18">
            <v>18</v>
          </cell>
          <cell r="L18">
            <v>214.30283400809716</v>
          </cell>
          <cell r="M18">
            <v>12.035157894736843</v>
          </cell>
          <cell r="N18">
            <v>0.91552520403228244</v>
          </cell>
          <cell r="O18">
            <v>332.8</v>
          </cell>
          <cell r="P18">
            <v>332.8</v>
          </cell>
          <cell r="Q18">
            <v>26.217312660924449</v>
          </cell>
          <cell r="T18">
            <v>15730.387596554669</v>
          </cell>
          <cell r="U18">
            <v>0</v>
          </cell>
          <cell r="W18">
            <v>0</v>
          </cell>
          <cell r="X18" t="str">
            <v>-</v>
          </cell>
          <cell r="Y18">
            <v>0</v>
          </cell>
          <cell r="Z18">
            <v>1</v>
          </cell>
          <cell r="AA18">
            <v>0</v>
          </cell>
          <cell r="AC18">
            <v>17.706521739130434</v>
          </cell>
          <cell r="AD18">
            <v>21.247826086956518</v>
          </cell>
          <cell r="AE18">
            <v>0</v>
          </cell>
          <cell r="AF18">
            <v>0</v>
          </cell>
          <cell r="AG18">
            <v>0</v>
          </cell>
          <cell r="AH18">
            <v>0</v>
          </cell>
          <cell r="AI18">
            <v>0</v>
          </cell>
          <cell r="AJ18">
            <v>0</v>
          </cell>
          <cell r="AK18">
            <v>0</v>
          </cell>
        </row>
        <row r="19">
          <cell r="B19" t="str">
            <v>Dry Etch System SiNx/SiNx</v>
          </cell>
          <cell r="C19" t="str">
            <v>Nitride Etch + Light Ash</v>
          </cell>
          <cell r="D19">
            <v>2</v>
          </cell>
          <cell r="E19">
            <v>4</v>
          </cell>
          <cell r="H19">
            <v>0</v>
          </cell>
          <cell r="I19">
            <v>80</v>
          </cell>
          <cell r="J19">
            <v>45</v>
          </cell>
          <cell r="K19">
            <v>18</v>
          </cell>
          <cell r="L19">
            <v>214.30283400809716</v>
          </cell>
          <cell r="M19">
            <v>12.035157894736843</v>
          </cell>
          <cell r="N19">
            <v>0.91552520403228244</v>
          </cell>
          <cell r="O19">
            <v>332.8</v>
          </cell>
          <cell r="P19">
            <v>332.8</v>
          </cell>
          <cell r="Q19">
            <v>28.839043927016895</v>
          </cell>
          <cell r="T19">
            <v>17303.426356210137</v>
          </cell>
          <cell r="U19">
            <v>4</v>
          </cell>
          <cell r="W19">
            <v>69213.705424840547</v>
          </cell>
          <cell r="X19">
            <v>34606.852712420274</v>
          </cell>
          <cell r="Y19">
            <v>13.312000000000001</v>
          </cell>
          <cell r="Z19">
            <v>1</v>
          </cell>
          <cell r="AA19">
            <v>4</v>
          </cell>
          <cell r="AC19">
            <v>17.706521739130434</v>
          </cell>
          <cell r="AD19">
            <v>21.247826086956518</v>
          </cell>
          <cell r="AE19">
            <v>84.991304347826073</v>
          </cell>
          <cell r="AF19">
            <v>12.748695652173911</v>
          </cell>
          <cell r="AG19">
            <v>46.745217391304344</v>
          </cell>
          <cell r="AH19">
            <v>21.247826086956518</v>
          </cell>
          <cell r="AI19">
            <v>8.4991304347826073</v>
          </cell>
          <cell r="AJ19">
            <v>0</v>
          </cell>
          <cell r="AK19">
            <v>42.28317391304347</v>
          </cell>
        </row>
        <row r="20">
          <cell r="B20" t="str">
            <v>Dry Etch System ITO</v>
          </cell>
          <cell r="C20" t="str">
            <v>Pixel Etch + Light Ash</v>
          </cell>
          <cell r="D20">
            <v>1</v>
          </cell>
          <cell r="E20">
            <v>4</v>
          </cell>
          <cell r="H20">
            <v>0</v>
          </cell>
          <cell r="I20">
            <v>80</v>
          </cell>
          <cell r="J20">
            <v>45</v>
          </cell>
          <cell r="K20">
            <v>18</v>
          </cell>
          <cell r="L20">
            <v>214.30283400809716</v>
          </cell>
          <cell r="M20">
            <v>12.035157894736843</v>
          </cell>
          <cell r="N20">
            <v>0.91552520403228244</v>
          </cell>
          <cell r="O20">
            <v>332.8</v>
          </cell>
          <cell r="P20">
            <v>332.8</v>
          </cell>
          <cell r="Q20">
            <v>28.839043927016895</v>
          </cell>
          <cell r="T20">
            <v>17303.426356210137</v>
          </cell>
          <cell r="U20">
            <v>2</v>
          </cell>
          <cell r="W20">
            <v>34606.852712420274</v>
          </cell>
          <cell r="X20">
            <v>34606.852712420274</v>
          </cell>
          <cell r="Y20">
            <v>6.6560000000000006</v>
          </cell>
          <cell r="Z20">
            <v>1</v>
          </cell>
          <cell r="AA20">
            <v>2</v>
          </cell>
          <cell r="AC20">
            <v>17.706521739130434</v>
          </cell>
          <cell r="AD20">
            <v>21.247826086956518</v>
          </cell>
          <cell r="AE20">
            <v>42.495652173913037</v>
          </cell>
          <cell r="AF20">
            <v>6.3743478260869555</v>
          </cell>
          <cell r="AG20">
            <v>23.372608695652172</v>
          </cell>
          <cell r="AH20">
            <v>10.623913043478259</v>
          </cell>
          <cell r="AI20">
            <v>4.2495652173913037</v>
          </cell>
          <cell r="AJ20">
            <v>0</v>
          </cell>
          <cell r="AK20">
            <v>21.141586956521735</v>
          </cell>
        </row>
        <row r="21">
          <cell r="B21" t="str">
            <v>Dry Etch System SiNx/SiNx 2</v>
          </cell>
          <cell r="C21" t="str">
            <v>Etch SiO2 1150</v>
          </cell>
          <cell r="D21">
            <v>0</v>
          </cell>
          <cell r="E21">
            <v>5</v>
          </cell>
          <cell r="H21">
            <v>0</v>
          </cell>
          <cell r="I21">
            <v>80</v>
          </cell>
          <cell r="J21">
            <v>45</v>
          </cell>
          <cell r="K21">
            <v>19</v>
          </cell>
          <cell r="L21">
            <v>214.30283400809716</v>
          </cell>
          <cell r="M21">
            <v>12.035157894736843</v>
          </cell>
          <cell r="N21">
            <v>0.91395213667140229</v>
          </cell>
          <cell r="O21">
            <v>332.8</v>
          </cell>
          <cell r="P21">
            <v>332.8</v>
          </cell>
          <cell r="Q21">
            <v>28.789492305149171</v>
          </cell>
          <cell r="T21">
            <v>17273.695383089504</v>
          </cell>
          <cell r="U21">
            <v>0</v>
          </cell>
          <cell r="V21">
            <v>1</v>
          </cell>
          <cell r="W21">
            <v>0</v>
          </cell>
          <cell r="X21" t="str">
            <v>-</v>
          </cell>
          <cell r="Y21">
            <v>0</v>
          </cell>
          <cell r="Z21">
            <v>1</v>
          </cell>
          <cell r="AA21">
            <v>0</v>
          </cell>
          <cell r="AC21">
            <v>17.706521739130434</v>
          </cell>
          <cell r="AD21">
            <v>21.247826086956518</v>
          </cell>
          <cell r="AE21">
            <v>0</v>
          </cell>
          <cell r="AF21">
            <v>0</v>
          </cell>
          <cell r="AG21">
            <v>0</v>
          </cell>
          <cell r="AH21">
            <v>0</v>
          </cell>
          <cell r="AI21">
            <v>0</v>
          </cell>
          <cell r="AJ21">
            <v>0</v>
          </cell>
          <cell r="AK21">
            <v>0</v>
          </cell>
        </row>
        <row r="22">
          <cell r="B22" t="str">
            <v>Dry Etch System SiNx/SiNx 3</v>
          </cell>
          <cell r="C22" t="str">
            <v>Etch SiO2 2000</v>
          </cell>
          <cell r="D22">
            <v>0</v>
          </cell>
          <cell r="E22">
            <v>6</v>
          </cell>
          <cell r="H22">
            <v>0</v>
          </cell>
          <cell r="I22">
            <v>80</v>
          </cell>
          <cell r="J22">
            <v>45</v>
          </cell>
          <cell r="K22">
            <v>20</v>
          </cell>
          <cell r="L22">
            <v>214.30283400809716</v>
          </cell>
          <cell r="M22">
            <v>12.035157894736843</v>
          </cell>
          <cell r="N22">
            <v>0.91237906931052204</v>
          </cell>
          <cell r="O22">
            <v>332.8</v>
          </cell>
          <cell r="P22">
            <v>332.8</v>
          </cell>
          <cell r="Q22">
            <v>28.739940683281443</v>
          </cell>
          <cell r="T22">
            <v>17243.964409968867</v>
          </cell>
          <cell r="U22">
            <v>0</v>
          </cell>
          <cell r="V22">
            <v>1</v>
          </cell>
          <cell r="W22">
            <v>0</v>
          </cell>
          <cell r="X22" t="str">
            <v>-</v>
          </cell>
          <cell r="Y22">
            <v>0</v>
          </cell>
          <cell r="Z22">
            <v>1</v>
          </cell>
          <cell r="AA22">
            <v>0</v>
          </cell>
          <cell r="AC22">
            <v>17.706521739130434</v>
          </cell>
          <cell r="AD22">
            <v>21.247826086956518</v>
          </cell>
          <cell r="AE22">
            <v>0</v>
          </cell>
          <cell r="AF22">
            <v>0</v>
          </cell>
          <cell r="AG22">
            <v>0</v>
          </cell>
          <cell r="AH22">
            <v>0</v>
          </cell>
          <cell r="AI22">
            <v>0</v>
          </cell>
          <cell r="AJ22">
            <v>0</v>
          </cell>
          <cell r="AK22">
            <v>0</v>
          </cell>
        </row>
        <row r="23">
          <cell r="B23" t="str">
            <v>Dry Etch System Mo</v>
          </cell>
          <cell r="C23" t="str">
            <v xml:space="preserve">Etch Mo </v>
          </cell>
          <cell r="D23">
            <v>0</v>
          </cell>
          <cell r="E23">
            <v>7</v>
          </cell>
          <cell r="H23">
            <v>0</v>
          </cell>
          <cell r="I23">
            <v>80</v>
          </cell>
          <cell r="J23">
            <v>45</v>
          </cell>
          <cell r="K23">
            <v>21</v>
          </cell>
          <cell r="L23">
            <v>214.30283400809716</v>
          </cell>
          <cell r="M23">
            <v>12.035157894736843</v>
          </cell>
          <cell r="N23">
            <v>0.91080600194964179</v>
          </cell>
          <cell r="O23">
            <v>332.8</v>
          </cell>
          <cell r="P23">
            <v>332.8</v>
          </cell>
          <cell r="Q23">
            <v>28.690389061413711</v>
          </cell>
          <cell r="T23">
            <v>17214.233436848226</v>
          </cell>
          <cell r="U23">
            <v>0</v>
          </cell>
          <cell r="V23">
            <v>1</v>
          </cell>
          <cell r="W23">
            <v>0</v>
          </cell>
          <cell r="X23" t="str">
            <v>-</v>
          </cell>
          <cell r="Y23">
            <v>0</v>
          </cell>
          <cell r="Z23">
            <v>1</v>
          </cell>
          <cell r="AA23">
            <v>0</v>
          </cell>
          <cell r="AC23">
            <v>17.706521739130434</v>
          </cell>
          <cell r="AD23">
            <v>21.247826086956518</v>
          </cell>
          <cell r="AE23">
            <v>0</v>
          </cell>
          <cell r="AF23">
            <v>0</v>
          </cell>
          <cell r="AG23">
            <v>0</v>
          </cell>
          <cell r="AH23">
            <v>0</v>
          </cell>
          <cell r="AI23">
            <v>0</v>
          </cell>
          <cell r="AJ23">
            <v>0</v>
          </cell>
          <cell r="AK23">
            <v>0</v>
          </cell>
        </row>
        <row r="24">
          <cell r="B24" t="str">
            <v>Dry Etch System Al-Cu</v>
          </cell>
          <cell r="C24" t="str">
            <v>Etch Al-Cu</v>
          </cell>
          <cell r="D24">
            <v>0</v>
          </cell>
          <cell r="E24">
            <v>8</v>
          </cell>
          <cell r="H24">
            <v>0</v>
          </cell>
          <cell r="I24">
            <v>88</v>
          </cell>
          <cell r="J24">
            <v>40.909090909090907</v>
          </cell>
          <cell r="K24">
            <v>22</v>
          </cell>
          <cell r="L24">
            <v>214.30283400809716</v>
          </cell>
          <cell r="M24">
            <v>12.035157894736843</v>
          </cell>
          <cell r="N24">
            <v>0.90923293458876164</v>
          </cell>
          <cell r="O24">
            <v>332.8</v>
          </cell>
          <cell r="P24">
            <v>332.8</v>
          </cell>
          <cell r="Q24">
            <v>26.037124945041807</v>
          </cell>
          <cell r="T24">
            <v>15622.274967025085</v>
          </cell>
          <cell r="U24">
            <v>0</v>
          </cell>
          <cell r="V24">
            <v>1</v>
          </cell>
          <cell r="W24">
            <v>0</v>
          </cell>
          <cell r="X24" t="str">
            <v>-</v>
          </cell>
          <cell r="Y24">
            <v>0</v>
          </cell>
          <cell r="Z24">
            <v>1</v>
          </cell>
          <cell r="AA24">
            <v>0</v>
          </cell>
          <cell r="AC24">
            <v>17.706521739130434</v>
          </cell>
          <cell r="AD24">
            <v>21.247826086956518</v>
          </cell>
          <cell r="AE24">
            <v>0</v>
          </cell>
          <cell r="AF24">
            <v>0</v>
          </cell>
          <cell r="AG24">
            <v>0</v>
          </cell>
          <cell r="AH24">
            <v>0</v>
          </cell>
          <cell r="AI24">
            <v>0</v>
          </cell>
          <cell r="AJ24">
            <v>0</v>
          </cell>
          <cell r="AK24">
            <v>0</v>
          </cell>
        </row>
        <row r="25">
          <cell r="B25" t="str">
            <v>Dry Etch System Si</v>
          </cell>
          <cell r="C25" t="str">
            <v>Etch Cr</v>
          </cell>
          <cell r="D25">
            <v>0</v>
          </cell>
          <cell r="E25">
            <v>10</v>
          </cell>
          <cell r="H25">
            <v>0</v>
          </cell>
          <cell r="I25">
            <v>80</v>
          </cell>
          <cell r="J25">
            <v>45</v>
          </cell>
          <cell r="K25">
            <v>24</v>
          </cell>
          <cell r="L25">
            <v>214.30283400809716</v>
          </cell>
          <cell r="M25">
            <v>12.035157894736843</v>
          </cell>
          <cell r="N25">
            <v>0.90608679986700114</v>
          </cell>
          <cell r="O25">
            <v>332.8</v>
          </cell>
          <cell r="P25">
            <v>332.8</v>
          </cell>
          <cell r="Q25">
            <v>28.541734195810534</v>
          </cell>
          <cell r="T25">
            <v>17125.040517486319</v>
          </cell>
          <cell r="U25">
            <v>0</v>
          </cell>
          <cell r="V25">
            <v>2</v>
          </cell>
          <cell r="W25">
            <v>0</v>
          </cell>
          <cell r="X25" t="str">
            <v>-</v>
          </cell>
          <cell r="Y25">
            <v>0</v>
          </cell>
          <cell r="Z25">
            <v>2</v>
          </cell>
          <cell r="AA25">
            <v>0</v>
          </cell>
          <cell r="AC25">
            <v>17.706521739130434</v>
          </cell>
          <cell r="AD25">
            <v>21.247826086956518</v>
          </cell>
          <cell r="AE25">
            <v>0</v>
          </cell>
          <cell r="AF25">
            <v>0</v>
          </cell>
          <cell r="AG25">
            <v>0</v>
          </cell>
          <cell r="AH25">
            <v>0</v>
          </cell>
          <cell r="AI25">
            <v>0</v>
          </cell>
          <cell r="AJ25">
            <v>0</v>
          </cell>
          <cell r="AK25">
            <v>0</v>
          </cell>
        </row>
        <row r="26">
          <cell r="B26" t="str">
            <v>Dry Etch System Cr</v>
          </cell>
          <cell r="C26" t="str">
            <v>Etch Si</v>
          </cell>
          <cell r="D26">
            <v>0</v>
          </cell>
          <cell r="E26">
            <v>11</v>
          </cell>
          <cell r="H26">
            <v>0</v>
          </cell>
          <cell r="I26">
            <v>80</v>
          </cell>
          <cell r="J26">
            <v>45</v>
          </cell>
          <cell r="K26">
            <v>25</v>
          </cell>
          <cell r="L26">
            <v>214.30283400809716</v>
          </cell>
          <cell r="M26">
            <v>12.035157894736843</v>
          </cell>
          <cell r="N26">
            <v>0.90451373250612099</v>
          </cell>
          <cell r="O26">
            <v>332.8</v>
          </cell>
          <cell r="P26">
            <v>332.8</v>
          </cell>
          <cell r="Q26">
            <v>28.492182573942809</v>
          </cell>
          <cell r="T26">
            <v>17095.309544365686</v>
          </cell>
          <cell r="U26">
            <v>0</v>
          </cell>
          <cell r="V26">
            <v>3</v>
          </cell>
          <cell r="W26">
            <v>0</v>
          </cell>
          <cell r="X26" t="str">
            <v>-</v>
          </cell>
          <cell r="Y26">
            <v>0</v>
          </cell>
          <cell r="Z26">
            <v>3</v>
          </cell>
          <cell r="AA26">
            <v>0</v>
          </cell>
          <cell r="AC26">
            <v>17.706521739130434</v>
          </cell>
          <cell r="AD26">
            <v>21.247826086956518</v>
          </cell>
          <cell r="AE26">
            <v>0</v>
          </cell>
          <cell r="AF26">
            <v>0</v>
          </cell>
          <cell r="AG26">
            <v>0</v>
          </cell>
          <cell r="AH26">
            <v>0</v>
          </cell>
          <cell r="AI26">
            <v>0</v>
          </cell>
          <cell r="AJ26">
            <v>0</v>
          </cell>
          <cell r="AK26">
            <v>0</v>
          </cell>
        </row>
        <row r="27">
          <cell r="B27" t="str">
            <v>Dry Etch System Al-Mo</v>
          </cell>
          <cell r="C27" t="str">
            <v>Etch Al-Mo</v>
          </cell>
          <cell r="D27">
            <v>0</v>
          </cell>
          <cell r="I27">
            <v>80</v>
          </cell>
          <cell r="J27">
            <v>45</v>
          </cell>
          <cell r="K27">
            <v>26</v>
          </cell>
          <cell r="L27">
            <v>214.30283400809716</v>
          </cell>
          <cell r="M27">
            <v>12.035157894736843</v>
          </cell>
          <cell r="N27">
            <v>0.90294066514524074</v>
          </cell>
          <cell r="O27">
            <v>332.8</v>
          </cell>
          <cell r="P27">
            <v>332.8</v>
          </cell>
          <cell r="Q27">
            <v>28.442630952075081</v>
          </cell>
          <cell r="T27">
            <v>17065.578571245049</v>
          </cell>
          <cell r="U27">
            <v>0</v>
          </cell>
          <cell r="V27">
            <v>4</v>
          </cell>
          <cell r="W27">
            <v>0</v>
          </cell>
          <cell r="X27" t="str">
            <v>-</v>
          </cell>
          <cell r="Y27">
            <v>0</v>
          </cell>
          <cell r="Z27">
            <v>4</v>
          </cell>
          <cell r="AA27">
            <v>0</v>
          </cell>
          <cell r="AC27">
            <v>17.706521739130434</v>
          </cell>
          <cell r="AD27">
            <v>21.247826086956518</v>
          </cell>
          <cell r="AE27">
            <v>0</v>
          </cell>
          <cell r="AF27">
            <v>0</v>
          </cell>
          <cell r="AG27">
            <v>0</v>
          </cell>
          <cell r="AH27">
            <v>0</v>
          </cell>
          <cell r="AI27">
            <v>0</v>
          </cell>
          <cell r="AJ27">
            <v>0</v>
          </cell>
          <cell r="AK27">
            <v>0</v>
          </cell>
        </row>
        <row r="28">
          <cell r="B28" t="str">
            <v xml:space="preserve">Wet Etch System </v>
          </cell>
          <cell r="C28" t="str">
            <v>Etch Stop Nitride, etc.</v>
          </cell>
          <cell r="D28">
            <v>0</v>
          </cell>
          <cell r="E28">
            <v>0</v>
          </cell>
          <cell r="H28" t="str">
            <v>-</v>
          </cell>
          <cell r="I28">
            <v>60</v>
          </cell>
          <cell r="J28">
            <v>60</v>
          </cell>
          <cell r="K28">
            <v>18</v>
          </cell>
          <cell r="L28">
            <v>214.30283400809716</v>
          </cell>
          <cell r="M28">
            <v>12.035157894736843</v>
          </cell>
          <cell r="N28">
            <v>0.91552520403228244</v>
          </cell>
          <cell r="O28">
            <v>180</v>
          </cell>
          <cell r="P28">
            <v>180</v>
          </cell>
          <cell r="Q28">
            <v>38.452058569355856</v>
          </cell>
          <cell r="T28">
            <v>23071.235141613513</v>
          </cell>
          <cell r="U28">
            <v>0</v>
          </cell>
          <cell r="V28">
            <v>1</v>
          </cell>
          <cell r="W28">
            <v>0</v>
          </cell>
          <cell r="X28" t="str">
            <v>-</v>
          </cell>
          <cell r="Y28">
            <v>0</v>
          </cell>
          <cell r="Z28">
            <v>1</v>
          </cell>
          <cell r="AA28">
            <v>0</v>
          </cell>
          <cell r="AC28">
            <v>15.945479641131815</v>
          </cell>
          <cell r="AD28">
            <v>19.134575569358176</v>
          </cell>
          <cell r="AE28">
            <v>0</v>
          </cell>
          <cell r="AF28">
            <v>0</v>
          </cell>
          <cell r="AG28">
            <v>0</v>
          </cell>
          <cell r="AH28">
            <v>0</v>
          </cell>
          <cell r="AI28">
            <v>0</v>
          </cell>
          <cell r="AJ28">
            <v>0</v>
          </cell>
          <cell r="AK28">
            <v>0</v>
          </cell>
        </row>
        <row r="29">
          <cell r="B29" t="str">
            <v>Input Wet Cleaning System</v>
          </cell>
          <cell r="C29" t="str">
            <v>Intial Clean</v>
          </cell>
          <cell r="D29">
            <v>1</v>
          </cell>
          <cell r="E29">
            <v>0</v>
          </cell>
          <cell r="H29" t="str">
            <v>-</v>
          </cell>
          <cell r="I29">
            <v>60</v>
          </cell>
          <cell r="J29">
            <v>60</v>
          </cell>
          <cell r="K29">
            <v>18</v>
          </cell>
          <cell r="L29">
            <v>428.60566801619433</v>
          </cell>
          <cell r="M29">
            <v>4.8140631578947373</v>
          </cell>
          <cell r="N29">
            <v>0.95910504080645653</v>
          </cell>
          <cell r="O29">
            <v>170</v>
          </cell>
          <cell r="P29">
            <v>170</v>
          </cell>
          <cell r="Q29">
            <v>40.28241171387117</v>
          </cell>
          <cell r="T29">
            <v>24169.447028322702</v>
          </cell>
          <cell r="U29">
            <v>2</v>
          </cell>
          <cell r="V29">
            <v>5</v>
          </cell>
          <cell r="W29">
            <v>48338.894056645404</v>
          </cell>
          <cell r="X29">
            <v>48338.894056645404</v>
          </cell>
          <cell r="Y29">
            <v>3.4</v>
          </cell>
          <cell r="Z29">
            <v>1</v>
          </cell>
          <cell r="AA29">
            <v>2</v>
          </cell>
          <cell r="AC29">
            <v>5.7403726708074529</v>
          </cell>
          <cell r="AD29">
            <v>6.8884472049689434</v>
          </cell>
          <cell r="AE29">
            <v>13.776894409937887</v>
          </cell>
          <cell r="AF29">
            <v>2.0665341614906829</v>
          </cell>
          <cell r="AG29">
            <v>7.577291925465838</v>
          </cell>
          <cell r="AH29">
            <v>3.4442236024844717</v>
          </cell>
          <cell r="AI29">
            <v>1.3776894409937888</v>
          </cell>
          <cell r="AJ29">
            <v>0</v>
          </cell>
          <cell r="AK29">
            <v>6.8540049689440989</v>
          </cell>
        </row>
        <row r="30">
          <cell r="B30" t="str">
            <v>Wet Cleaning System</v>
          </cell>
          <cell r="C30" t="str">
            <v>In-Process Clean</v>
          </cell>
          <cell r="D30">
            <v>3</v>
          </cell>
          <cell r="E30">
            <v>0</v>
          </cell>
          <cell r="H30" t="str">
            <v>-</v>
          </cell>
          <cell r="I30">
            <v>60</v>
          </cell>
          <cell r="J30">
            <v>60</v>
          </cell>
          <cell r="K30">
            <v>18</v>
          </cell>
          <cell r="L30">
            <v>428.60566801619433</v>
          </cell>
          <cell r="M30">
            <v>4.8140631578947373</v>
          </cell>
          <cell r="N30">
            <v>0.95910504080645653</v>
          </cell>
          <cell r="O30">
            <v>220</v>
          </cell>
          <cell r="P30">
            <v>220</v>
          </cell>
          <cell r="Q30">
            <v>40.28241171387117</v>
          </cell>
          <cell r="T30">
            <v>24169.447028322702</v>
          </cell>
          <cell r="U30">
            <v>4</v>
          </cell>
          <cell r="W30">
            <v>96677.788113290808</v>
          </cell>
          <cell r="X30">
            <v>32225.929371096936</v>
          </cell>
          <cell r="Y30">
            <v>8.8000000000000007</v>
          </cell>
          <cell r="Z30">
            <v>1</v>
          </cell>
          <cell r="AA30">
            <v>4</v>
          </cell>
          <cell r="AC30">
            <v>72.836438923395448</v>
          </cell>
          <cell r="AD30">
            <v>87.403726708074529</v>
          </cell>
          <cell r="AE30">
            <v>349.61490683229812</v>
          </cell>
          <cell r="AF30">
            <v>52.442236024844718</v>
          </cell>
          <cell r="AG30">
            <v>192.28819875776398</v>
          </cell>
          <cell r="AH30">
            <v>87.403726708074529</v>
          </cell>
          <cell r="AI30">
            <v>34.961490683229812</v>
          </cell>
          <cell r="AJ30">
            <v>0</v>
          </cell>
          <cell r="AK30">
            <v>173.93341614906834</v>
          </cell>
        </row>
        <row r="31">
          <cell r="B31" t="str">
            <v>Wet Stripping System</v>
          </cell>
          <cell r="C31" t="str">
            <v>Resist removal</v>
          </cell>
          <cell r="D31">
            <v>4</v>
          </cell>
          <cell r="E31">
            <v>0</v>
          </cell>
          <cell r="H31" t="str">
            <v>-</v>
          </cell>
          <cell r="I31">
            <v>60</v>
          </cell>
          <cell r="J31">
            <v>60</v>
          </cell>
          <cell r="K31">
            <v>18</v>
          </cell>
          <cell r="L31">
            <v>428.60566801619433</v>
          </cell>
          <cell r="M31">
            <v>4.8140631578947373</v>
          </cell>
          <cell r="N31">
            <v>0.95910504080645653</v>
          </cell>
          <cell r="O31">
            <v>220</v>
          </cell>
          <cell r="P31">
            <v>220</v>
          </cell>
          <cell r="Q31">
            <v>40.28241171387117</v>
          </cell>
          <cell r="T31">
            <v>24169.447028322702</v>
          </cell>
          <cell r="U31">
            <v>5</v>
          </cell>
          <cell r="V31">
            <v>5</v>
          </cell>
          <cell r="W31">
            <v>120847.23514161351</v>
          </cell>
          <cell r="X31">
            <v>30211.808785403377</v>
          </cell>
          <cell r="Y31">
            <v>11</v>
          </cell>
          <cell r="Z31">
            <v>1</v>
          </cell>
          <cell r="AA31">
            <v>5</v>
          </cell>
          <cell r="AC31">
            <v>111.61835748792271</v>
          </cell>
          <cell r="AD31">
            <v>133.94202898550725</v>
          </cell>
          <cell r="AE31">
            <v>669.71014492753625</v>
          </cell>
          <cell r="AF31">
            <v>100.45652173913044</v>
          </cell>
          <cell r="AG31">
            <v>368.34057971014499</v>
          </cell>
          <cell r="AH31">
            <v>167.42753623188406</v>
          </cell>
          <cell r="AI31">
            <v>66.971014492753625</v>
          </cell>
          <cell r="AJ31">
            <v>0</v>
          </cell>
          <cell r="AK31">
            <v>333.18079710144929</v>
          </cell>
        </row>
        <row r="32">
          <cell r="B32" t="str">
            <v>CD Measurement System</v>
          </cell>
          <cell r="C32" t="str">
            <v>CD Measurement</v>
          </cell>
          <cell r="D32">
            <v>5</v>
          </cell>
          <cell r="E32">
            <v>0</v>
          </cell>
          <cell r="H32" t="str">
            <v>-</v>
          </cell>
          <cell r="I32">
            <v>60</v>
          </cell>
          <cell r="J32">
            <v>60</v>
          </cell>
          <cell r="K32">
            <v>18</v>
          </cell>
          <cell r="L32">
            <v>428.60566801619433</v>
          </cell>
          <cell r="M32">
            <v>4.8140631578947373</v>
          </cell>
          <cell r="N32">
            <v>0.95910504080645653</v>
          </cell>
          <cell r="O32">
            <v>66</v>
          </cell>
          <cell r="P32">
            <v>66</v>
          </cell>
          <cell r="Q32">
            <v>40.28241171387117</v>
          </cell>
          <cell r="R32">
            <v>0.25</v>
          </cell>
          <cell r="T32">
            <v>24169.447028322702</v>
          </cell>
          <cell r="U32">
            <v>2</v>
          </cell>
          <cell r="V32" t="str">
            <v>2-3</v>
          </cell>
          <cell r="W32">
            <v>48338.894056645404</v>
          </cell>
          <cell r="X32">
            <v>9667.7788113290808</v>
          </cell>
          <cell r="Y32">
            <v>1.32</v>
          </cell>
          <cell r="Z32">
            <v>1</v>
          </cell>
          <cell r="AA32">
            <v>2</v>
          </cell>
          <cell r="AC32">
            <v>9.2591756070016924</v>
          </cell>
          <cell r="AD32">
            <v>11.111010728402031</v>
          </cell>
          <cell r="AE32">
            <v>22.222021456804061</v>
          </cell>
          <cell r="AF32">
            <v>3.3333032185206091</v>
          </cell>
          <cell r="AG32">
            <v>12.222111801242235</v>
          </cell>
          <cell r="AH32">
            <v>5.5555053642010153</v>
          </cell>
          <cell r="AI32">
            <v>2.2222021456804062</v>
          </cell>
          <cell r="AJ32">
            <v>0</v>
          </cell>
          <cell r="AK32">
            <v>11.055455674760022</v>
          </cell>
        </row>
        <row r="33">
          <cell r="B33" t="str">
            <v>Gate O/S AOI System</v>
          </cell>
          <cell r="C33" t="str">
            <v>Optical Inspection (Open/Short)</v>
          </cell>
          <cell r="D33">
            <v>1</v>
          </cell>
          <cell r="E33">
            <v>0</v>
          </cell>
          <cell r="H33" t="str">
            <v>-</v>
          </cell>
          <cell r="I33">
            <v>90</v>
          </cell>
          <cell r="J33">
            <v>40</v>
          </cell>
          <cell r="K33">
            <v>18</v>
          </cell>
          <cell r="L33">
            <v>428.60566801619433</v>
          </cell>
          <cell r="M33">
            <v>4.8140631578947373</v>
          </cell>
          <cell r="N33">
            <v>0.95910504080645653</v>
          </cell>
          <cell r="O33">
            <v>132</v>
          </cell>
          <cell r="P33">
            <v>132</v>
          </cell>
          <cell r="Q33">
            <v>26.854941142580778</v>
          </cell>
          <cell r="R33">
            <v>0.25</v>
          </cell>
          <cell r="T33">
            <v>16112.964685548466</v>
          </cell>
          <cell r="U33">
            <v>1</v>
          </cell>
          <cell r="V33" t="str">
            <v>2-3</v>
          </cell>
          <cell r="W33">
            <v>16112.964685548466</v>
          </cell>
          <cell r="X33">
            <v>16112.964685548466</v>
          </cell>
          <cell r="Y33">
            <v>1.32</v>
          </cell>
          <cell r="Z33">
            <v>1</v>
          </cell>
          <cell r="AA33">
            <v>1</v>
          </cell>
          <cell r="AC33">
            <v>9.2591756070016924</v>
          </cell>
          <cell r="AD33">
            <v>11.111010728402031</v>
          </cell>
          <cell r="AE33">
            <v>11.111010728402031</v>
          </cell>
          <cell r="AF33">
            <v>1.6666516092603045</v>
          </cell>
          <cell r="AG33">
            <v>6.1110559006211176</v>
          </cell>
          <cell r="AH33">
            <v>2.7777526821005076</v>
          </cell>
          <cell r="AI33">
            <v>1.1111010728402031</v>
          </cell>
          <cell r="AJ33">
            <v>0</v>
          </cell>
          <cell r="AK33">
            <v>5.5277278373800112</v>
          </cell>
        </row>
        <row r="34">
          <cell r="B34" t="str">
            <v>Process Monitor AOI System</v>
          </cell>
          <cell r="C34" t="str">
            <v>Optical Inspection (Process Mon.)</v>
          </cell>
          <cell r="D34">
            <v>3</v>
          </cell>
          <cell r="E34">
            <v>0</v>
          </cell>
          <cell r="H34" t="str">
            <v>-</v>
          </cell>
          <cell r="I34">
            <v>90</v>
          </cell>
          <cell r="J34">
            <v>40</v>
          </cell>
          <cell r="K34">
            <v>18</v>
          </cell>
          <cell r="L34">
            <v>428.60566801619433</v>
          </cell>
          <cell r="M34">
            <v>4.8140631578947373</v>
          </cell>
          <cell r="N34">
            <v>0.95910504080645653</v>
          </cell>
          <cell r="O34">
            <v>132</v>
          </cell>
          <cell r="P34">
            <v>132</v>
          </cell>
          <cell r="Q34">
            <v>26.854941142580778</v>
          </cell>
          <cell r="R34">
            <v>0.25</v>
          </cell>
          <cell r="T34">
            <v>16112.964685548466</v>
          </cell>
          <cell r="U34">
            <v>2</v>
          </cell>
          <cell r="W34">
            <v>32225.929371096932</v>
          </cell>
          <cell r="X34">
            <v>10741.976457032311</v>
          </cell>
          <cell r="Y34">
            <v>2.64</v>
          </cell>
          <cell r="Z34">
            <v>1</v>
          </cell>
          <cell r="AA34">
            <v>2</v>
          </cell>
          <cell r="AC34">
            <v>9.2591756070016924</v>
          </cell>
          <cell r="AD34">
            <v>11.111010728402031</v>
          </cell>
          <cell r="AE34">
            <v>22.222021456804061</v>
          </cell>
          <cell r="AF34">
            <v>3.3333032185206091</v>
          </cell>
          <cell r="AG34">
            <v>12.222111801242235</v>
          </cell>
          <cell r="AH34">
            <v>5.5555053642010153</v>
          </cell>
          <cell r="AI34">
            <v>2.2222021456804062</v>
          </cell>
          <cell r="AJ34">
            <v>0</v>
          </cell>
          <cell r="AK34">
            <v>11.055455674760022</v>
          </cell>
        </row>
        <row r="35">
          <cell r="B35" t="str">
            <v>Array Tester</v>
          </cell>
          <cell r="C35" t="str">
            <v>Array Test</v>
          </cell>
          <cell r="D35">
            <v>1</v>
          </cell>
          <cell r="E35">
            <v>0</v>
          </cell>
          <cell r="H35" t="str">
            <v>-</v>
          </cell>
          <cell r="I35">
            <v>150</v>
          </cell>
          <cell r="J35">
            <v>24</v>
          </cell>
          <cell r="K35">
            <v>18</v>
          </cell>
          <cell r="L35">
            <v>428.60566801619433</v>
          </cell>
          <cell r="M35">
            <v>4.8140631578947373</v>
          </cell>
          <cell r="N35">
            <v>0.95910504080645653</v>
          </cell>
          <cell r="O35">
            <v>158.4</v>
          </cell>
          <cell r="P35">
            <v>158.4</v>
          </cell>
          <cell r="Q35">
            <v>16.112964685548469</v>
          </cell>
          <cell r="R35">
            <v>1</v>
          </cell>
          <cell r="T35">
            <v>9667.7788113290808</v>
          </cell>
          <cell r="U35">
            <v>4</v>
          </cell>
          <cell r="V35">
            <v>7</v>
          </cell>
          <cell r="W35">
            <v>38671.115245316323</v>
          </cell>
          <cell r="X35">
            <v>38671.115245316323</v>
          </cell>
          <cell r="Y35">
            <v>6.3360000000000003</v>
          </cell>
          <cell r="Z35">
            <v>1</v>
          </cell>
          <cell r="AA35">
            <v>4</v>
          </cell>
          <cell r="AC35">
            <v>19.933503836317136</v>
          </cell>
          <cell r="AD35">
            <v>23.920204603580562</v>
          </cell>
          <cell r="AE35">
            <v>95.680818414322246</v>
          </cell>
          <cell r="AF35">
            <v>14.352122762148337</v>
          </cell>
          <cell r="AG35">
            <v>52.624450127877239</v>
          </cell>
          <cell r="AH35">
            <v>23.920204603580562</v>
          </cell>
          <cell r="AI35">
            <v>9.5680818414322246</v>
          </cell>
          <cell r="AJ35">
            <v>0</v>
          </cell>
          <cell r="AK35">
            <v>47.601207161125316</v>
          </cell>
        </row>
        <row r="36">
          <cell r="B36" t="str">
            <v>Laser Annealing System</v>
          </cell>
          <cell r="C36" t="str">
            <v>Laser Annealing System</v>
          </cell>
          <cell r="D36">
            <v>0</v>
          </cell>
          <cell r="I36">
            <v>60</v>
          </cell>
          <cell r="J36">
            <v>60</v>
          </cell>
          <cell r="K36">
            <v>18</v>
          </cell>
          <cell r="L36">
            <v>428.60566801619433</v>
          </cell>
          <cell r="M36">
            <v>4.8140631578947373</v>
          </cell>
          <cell r="N36">
            <v>0.95910504080645653</v>
          </cell>
          <cell r="O36">
            <v>251.68</v>
          </cell>
          <cell r="P36">
            <v>251.68</v>
          </cell>
          <cell r="Q36">
            <v>40.28241171387117</v>
          </cell>
          <cell r="T36">
            <v>24169.447028322702</v>
          </cell>
          <cell r="U36">
            <v>0</v>
          </cell>
          <cell r="V36">
            <v>7</v>
          </cell>
          <cell r="W36">
            <v>0</v>
          </cell>
          <cell r="X36" t="str">
            <v>-</v>
          </cell>
          <cell r="Y36">
            <v>0</v>
          </cell>
          <cell r="Z36">
            <v>1</v>
          </cell>
          <cell r="AA36">
            <v>0</v>
          </cell>
          <cell r="AC36">
            <v>170.12351778656125</v>
          </cell>
          <cell r="AD36">
            <v>0</v>
          </cell>
          <cell r="AE36">
            <v>0</v>
          </cell>
          <cell r="AF36">
            <v>0</v>
          </cell>
          <cell r="AG36">
            <v>0</v>
          </cell>
          <cell r="AH36">
            <v>0</v>
          </cell>
          <cell r="AI36">
            <v>0</v>
          </cell>
          <cell r="AJ36">
            <v>0</v>
          </cell>
          <cell r="AK36">
            <v>0</v>
          </cell>
        </row>
        <row r="37">
          <cell r="B37" t="str">
            <v>Ion Doping System</v>
          </cell>
          <cell r="C37" t="str">
            <v>Ion Doping System</v>
          </cell>
          <cell r="D37">
            <v>0</v>
          </cell>
          <cell r="I37">
            <v>120</v>
          </cell>
          <cell r="J37">
            <v>30</v>
          </cell>
          <cell r="K37">
            <v>18</v>
          </cell>
          <cell r="L37">
            <v>428.60566801619433</v>
          </cell>
          <cell r="M37">
            <v>4.8140631578947373</v>
          </cell>
          <cell r="N37">
            <v>0.95910504080645653</v>
          </cell>
          <cell r="O37">
            <v>358.995</v>
          </cell>
          <cell r="P37">
            <v>358.995</v>
          </cell>
          <cell r="Q37">
            <v>20.141205856935585</v>
          </cell>
          <cell r="T37">
            <v>12084.723514161351</v>
          </cell>
          <cell r="U37">
            <v>0</v>
          </cell>
          <cell r="V37">
            <v>7</v>
          </cell>
          <cell r="W37">
            <v>0</v>
          </cell>
          <cell r="X37" t="str">
            <v>-</v>
          </cell>
          <cell r="Y37">
            <v>0</v>
          </cell>
          <cell r="Z37">
            <v>1</v>
          </cell>
          <cell r="AA37">
            <v>0</v>
          </cell>
          <cell r="AC37">
            <v>170.12351778656125</v>
          </cell>
          <cell r="AD37">
            <v>204.1482213438735</v>
          </cell>
          <cell r="AE37">
            <v>0</v>
          </cell>
          <cell r="AF37">
            <v>0</v>
          </cell>
          <cell r="AG37">
            <v>0</v>
          </cell>
          <cell r="AH37">
            <v>0</v>
          </cell>
          <cell r="AI37">
            <v>0</v>
          </cell>
          <cell r="AJ37">
            <v>0</v>
          </cell>
          <cell r="AK37">
            <v>0</v>
          </cell>
        </row>
        <row r="38">
          <cell r="B38" t="str">
            <v>Annealling Oven</v>
          </cell>
          <cell r="C38" t="str">
            <v>Anneal</v>
          </cell>
          <cell r="D38">
            <v>1</v>
          </cell>
          <cell r="E38">
            <v>0</v>
          </cell>
          <cell r="H38" t="str">
            <v>-</v>
          </cell>
          <cell r="I38">
            <v>60</v>
          </cell>
          <cell r="J38">
            <v>60</v>
          </cell>
          <cell r="K38">
            <v>18</v>
          </cell>
          <cell r="L38">
            <v>428.60566801619433</v>
          </cell>
          <cell r="M38">
            <v>4.8140631578947373</v>
          </cell>
          <cell r="N38">
            <v>0.95910504080645653</v>
          </cell>
          <cell r="O38">
            <v>98.8</v>
          </cell>
          <cell r="P38">
            <v>98.8</v>
          </cell>
          <cell r="Q38">
            <v>40.28241171387117</v>
          </cell>
          <cell r="T38">
            <v>24169.447028322702</v>
          </cell>
          <cell r="U38">
            <v>2</v>
          </cell>
          <cell r="V38">
            <v>7</v>
          </cell>
          <cell r="W38">
            <v>48338.894056645404</v>
          </cell>
          <cell r="X38">
            <v>48338.894056645404</v>
          </cell>
          <cell r="Y38">
            <v>1.976</v>
          </cell>
          <cell r="Z38">
            <v>1</v>
          </cell>
          <cell r="AA38">
            <v>2</v>
          </cell>
          <cell r="AC38">
            <v>14</v>
          </cell>
          <cell r="AD38">
            <v>16.8</v>
          </cell>
          <cell r="AE38">
            <v>33.6</v>
          </cell>
          <cell r="AF38">
            <v>5.04</v>
          </cell>
          <cell r="AG38">
            <v>18.480000000000004</v>
          </cell>
          <cell r="AH38">
            <v>8.4</v>
          </cell>
          <cell r="AI38">
            <v>3.3600000000000003</v>
          </cell>
          <cell r="AJ38">
            <v>0</v>
          </cell>
          <cell r="AK38">
            <v>16.716000000000001</v>
          </cell>
        </row>
        <row r="39">
          <cell r="B39" t="str">
            <v>Asher</v>
          </cell>
          <cell r="C39" t="str">
            <v>Proprietary</v>
          </cell>
          <cell r="D39">
            <v>0</v>
          </cell>
          <cell r="I39">
            <v>80</v>
          </cell>
          <cell r="J39">
            <v>45</v>
          </cell>
          <cell r="K39">
            <v>18</v>
          </cell>
          <cell r="L39">
            <v>214.30283400809716</v>
          </cell>
          <cell r="M39">
            <v>12.035157894736843</v>
          </cell>
          <cell r="N39">
            <v>0.91552520403228244</v>
          </cell>
          <cell r="O39">
            <v>286.91320754716986</v>
          </cell>
          <cell r="P39">
            <v>286.91320754716986</v>
          </cell>
          <cell r="Q39">
            <v>28.839043927016895</v>
          </cell>
          <cell r="T39">
            <v>17303.426356210137</v>
          </cell>
          <cell r="U39">
            <v>0</v>
          </cell>
          <cell r="V39">
            <v>8</v>
          </cell>
          <cell r="W39">
            <v>0</v>
          </cell>
          <cell r="X39" t="str">
            <v>-</v>
          </cell>
          <cell r="Y39">
            <v>0</v>
          </cell>
          <cell r="Z39">
            <v>2</v>
          </cell>
          <cell r="AA39">
            <v>0</v>
          </cell>
          <cell r="AC39">
            <v>15</v>
          </cell>
          <cell r="AD39">
            <v>18</v>
          </cell>
          <cell r="AE39">
            <v>0</v>
          </cell>
          <cell r="AF39">
            <v>0</v>
          </cell>
          <cell r="AG39">
            <v>0</v>
          </cell>
          <cell r="AH39">
            <v>0</v>
          </cell>
          <cell r="AI39">
            <v>0</v>
          </cell>
          <cell r="AJ39">
            <v>0</v>
          </cell>
          <cell r="AK39">
            <v>0</v>
          </cell>
        </row>
        <row r="40">
          <cell r="B40" t="str">
            <v>Half Asher</v>
          </cell>
          <cell r="C40" t="str">
            <v>Clean (O2 descum prior to Al-Cu alloy deposition)</v>
          </cell>
          <cell r="D40">
            <v>0</v>
          </cell>
          <cell r="I40">
            <v>30</v>
          </cell>
          <cell r="J40">
            <v>120</v>
          </cell>
          <cell r="K40">
            <v>19</v>
          </cell>
          <cell r="L40">
            <v>214.30283400809716</v>
          </cell>
          <cell r="M40">
            <v>12.035157894736843</v>
          </cell>
          <cell r="N40">
            <v>0.91395213667140229</v>
          </cell>
          <cell r="O40">
            <v>203.23018867924534</v>
          </cell>
          <cell r="P40">
            <v>203.23018867924534</v>
          </cell>
          <cell r="Q40">
            <v>76.771979480397789</v>
          </cell>
          <cell r="T40">
            <v>46063.187688238671</v>
          </cell>
          <cell r="U40">
            <v>0</v>
          </cell>
          <cell r="V40">
            <v>9</v>
          </cell>
          <cell r="W40">
            <v>0</v>
          </cell>
          <cell r="X40" t="str">
            <v>-</v>
          </cell>
          <cell r="Y40">
            <v>0</v>
          </cell>
          <cell r="Z40">
            <v>3</v>
          </cell>
          <cell r="AA40">
            <v>0</v>
          </cell>
          <cell r="AC40">
            <v>16</v>
          </cell>
          <cell r="AD40">
            <v>19.2</v>
          </cell>
          <cell r="AE40">
            <v>0</v>
          </cell>
          <cell r="AF40">
            <v>0</v>
          </cell>
          <cell r="AG40">
            <v>0</v>
          </cell>
          <cell r="AH40">
            <v>0</v>
          </cell>
          <cell r="AI40">
            <v>0</v>
          </cell>
          <cell r="AJ40">
            <v>0</v>
          </cell>
          <cell r="AK40">
            <v>0</v>
          </cell>
        </row>
        <row r="41">
          <cell r="B41" t="str">
            <v>Laser Repair System</v>
          </cell>
          <cell r="C41" t="str">
            <v>Pixel Repair</v>
          </cell>
          <cell r="D41">
            <v>1</v>
          </cell>
          <cell r="E41">
            <v>0</v>
          </cell>
          <cell r="H41" t="str">
            <v>-</v>
          </cell>
          <cell r="I41">
            <v>240</v>
          </cell>
          <cell r="J41">
            <v>15</v>
          </cell>
          <cell r="K41">
            <v>18</v>
          </cell>
          <cell r="L41">
            <v>428.60566801619433</v>
          </cell>
          <cell r="M41">
            <v>4.8140631578947373</v>
          </cell>
          <cell r="N41">
            <v>0.95910504080645653</v>
          </cell>
          <cell r="O41">
            <v>70.75200000000001</v>
          </cell>
          <cell r="P41">
            <v>70.75200000000001</v>
          </cell>
          <cell r="Q41">
            <v>10.070602928467792</v>
          </cell>
          <cell r="T41">
            <v>6042.3617570806755</v>
          </cell>
          <cell r="U41">
            <v>1</v>
          </cell>
          <cell r="W41">
            <v>6042.3617570806755</v>
          </cell>
          <cell r="X41">
            <v>6042.3617570806755</v>
          </cell>
          <cell r="Y41">
            <v>0.70752000000000015</v>
          </cell>
          <cell r="Z41">
            <v>1</v>
          </cell>
          <cell r="AA41">
            <v>1</v>
          </cell>
          <cell r="AC41">
            <v>19.933503836317136</v>
          </cell>
          <cell r="AD41">
            <v>23.920204603580562</v>
          </cell>
          <cell r="AE41">
            <v>23.920204603580562</v>
          </cell>
          <cell r="AF41">
            <v>3.5880306905370842</v>
          </cell>
          <cell r="AG41">
            <v>13.15611253196931</v>
          </cell>
          <cell r="AH41">
            <v>5.9800511508951404</v>
          </cell>
          <cell r="AI41">
            <v>2.3920204603580562</v>
          </cell>
          <cell r="AJ41">
            <v>0</v>
          </cell>
          <cell r="AK41">
            <v>11.900301790281329</v>
          </cell>
        </row>
        <row r="42">
          <cell r="B42" t="str">
            <v>Array Line CIM System</v>
          </cell>
          <cell r="D42">
            <v>0</v>
          </cell>
          <cell r="T42">
            <v>0</v>
          </cell>
          <cell r="Y42">
            <v>1</v>
          </cell>
          <cell r="AE42">
            <v>0</v>
          </cell>
          <cell r="AF42">
            <v>0</v>
          </cell>
          <cell r="AG42">
            <v>0</v>
          </cell>
          <cell r="AH42">
            <v>0</v>
          </cell>
          <cell r="AI42">
            <v>0</v>
          </cell>
          <cell r="AJ42">
            <v>0</v>
          </cell>
          <cell r="AK42">
            <v>0</v>
          </cell>
        </row>
        <row r="43">
          <cell r="B43" t="str">
            <v>Additional Array Equipment</v>
          </cell>
          <cell r="D43">
            <v>0</v>
          </cell>
          <cell r="T43">
            <v>0</v>
          </cell>
          <cell r="AE43">
            <v>0</v>
          </cell>
          <cell r="AF43">
            <v>0</v>
          </cell>
          <cell r="AG43">
            <v>0</v>
          </cell>
          <cell r="AH43">
            <v>0</v>
          </cell>
          <cell r="AI43">
            <v>0</v>
          </cell>
          <cell r="AJ43">
            <v>0</v>
          </cell>
          <cell r="AK43">
            <v>0</v>
          </cell>
        </row>
        <row r="45">
          <cell r="AF45" t="str">
            <v>Cell Area Average Cleanroom Mix</v>
          </cell>
        </row>
        <row r="46">
          <cell r="C46" t="str">
            <v xml:space="preserve"> </v>
          </cell>
          <cell r="AD46" t="str">
            <v>SCALED</v>
          </cell>
          <cell r="AF46" t="str">
            <v>Class 1</v>
          </cell>
          <cell r="AG46" t="str">
            <v>Class 10</v>
          </cell>
          <cell r="AH46" t="str">
            <v>Class 100</v>
          </cell>
          <cell r="AI46" t="str">
            <v>Class 1000</v>
          </cell>
          <cell r="AJ46" t="str">
            <v>Class 10000</v>
          </cell>
          <cell r="AK46">
            <v>0</v>
          </cell>
        </row>
        <row r="47">
          <cell r="AD47" t="str">
            <v>FOOTPRINT</v>
          </cell>
          <cell r="AF47">
            <v>0</v>
          </cell>
          <cell r="AG47">
            <v>0</v>
          </cell>
          <cell r="AH47">
            <v>1</v>
          </cell>
          <cell r="AI47">
            <v>0</v>
          </cell>
          <cell r="AJ47">
            <v>0</v>
          </cell>
          <cell r="AK47">
            <v>0</v>
          </cell>
        </row>
        <row r="48">
          <cell r="B48" t="str">
            <v>Curing Oven</v>
          </cell>
          <cell r="C48" t="str">
            <v>Curing</v>
          </cell>
          <cell r="D48">
            <v>2</v>
          </cell>
          <cell r="E48">
            <v>0</v>
          </cell>
          <cell r="H48" t="str">
            <v>-</v>
          </cell>
          <cell r="I48">
            <v>180</v>
          </cell>
          <cell r="J48">
            <v>20</v>
          </cell>
          <cell r="K48">
            <v>18</v>
          </cell>
          <cell r="L48">
            <v>300</v>
          </cell>
          <cell r="M48">
            <v>8</v>
          </cell>
          <cell r="N48">
            <v>0.94413333333333338</v>
          </cell>
          <cell r="O48">
            <v>95</v>
          </cell>
          <cell r="P48">
            <v>114.7972027972028</v>
          </cell>
          <cell r="Q48">
            <v>13.217866666666668</v>
          </cell>
          <cell r="S48">
            <v>1</v>
          </cell>
          <cell r="T48">
            <v>7930.7199999999993</v>
          </cell>
          <cell r="U48">
            <v>8</v>
          </cell>
          <cell r="W48">
            <v>63445.759999999995</v>
          </cell>
          <cell r="X48">
            <v>31722.879999999997</v>
          </cell>
          <cell r="Y48">
            <v>9.1837762237762242</v>
          </cell>
          <cell r="Z48">
            <v>1</v>
          </cell>
          <cell r="AA48">
            <v>8</v>
          </cell>
          <cell r="AB48">
            <v>50</v>
          </cell>
          <cell r="AC48">
            <v>175</v>
          </cell>
          <cell r="AD48">
            <v>210</v>
          </cell>
          <cell r="AE48">
            <v>1680</v>
          </cell>
          <cell r="AF48">
            <v>0</v>
          </cell>
          <cell r="AG48">
            <v>0</v>
          </cell>
          <cell r="AH48">
            <v>1680</v>
          </cell>
          <cell r="AI48">
            <v>0</v>
          </cell>
          <cell r="AJ48">
            <v>0</v>
          </cell>
          <cell r="AK48">
            <v>420</v>
          </cell>
        </row>
        <row r="49">
          <cell r="B49" t="str">
            <v>Glass Cutting System</v>
          </cell>
          <cell r="D49">
            <v>1</v>
          </cell>
          <cell r="E49">
            <v>0</v>
          </cell>
          <cell r="H49" t="str">
            <v>-</v>
          </cell>
          <cell r="I49">
            <v>60</v>
          </cell>
          <cell r="J49">
            <v>60</v>
          </cell>
          <cell r="K49">
            <v>18</v>
          </cell>
          <cell r="L49">
            <v>300</v>
          </cell>
          <cell r="M49">
            <v>8</v>
          </cell>
          <cell r="N49">
            <v>0.94413333333333338</v>
          </cell>
          <cell r="O49">
            <v>100</v>
          </cell>
          <cell r="P49">
            <v>120.83916083916084</v>
          </cell>
          <cell r="Q49">
            <v>39.653599999999997</v>
          </cell>
          <cell r="S49">
            <v>1</v>
          </cell>
          <cell r="T49">
            <v>23792.16</v>
          </cell>
          <cell r="U49">
            <v>2</v>
          </cell>
          <cell r="W49">
            <v>47584.32</v>
          </cell>
          <cell r="X49">
            <v>47584.32</v>
          </cell>
          <cell r="Y49">
            <v>2.4167832167832168</v>
          </cell>
          <cell r="Z49">
            <v>1</v>
          </cell>
          <cell r="AA49">
            <v>2</v>
          </cell>
          <cell r="AB49">
            <v>40</v>
          </cell>
          <cell r="AC49">
            <v>140</v>
          </cell>
          <cell r="AD49">
            <v>168</v>
          </cell>
          <cell r="AE49">
            <v>336</v>
          </cell>
          <cell r="AF49">
            <v>0</v>
          </cell>
          <cell r="AG49">
            <v>0</v>
          </cell>
          <cell r="AH49">
            <v>336</v>
          </cell>
          <cell r="AI49">
            <v>0</v>
          </cell>
          <cell r="AJ49">
            <v>0</v>
          </cell>
          <cell r="AK49">
            <v>84</v>
          </cell>
        </row>
        <row r="50">
          <cell r="B50" t="str">
            <v>Seal Patterning System</v>
          </cell>
          <cell r="D50">
            <v>1</v>
          </cell>
          <cell r="E50">
            <v>0</v>
          </cell>
          <cell r="H50" t="str">
            <v>-</v>
          </cell>
          <cell r="I50">
            <v>60</v>
          </cell>
          <cell r="J50">
            <v>60</v>
          </cell>
          <cell r="K50">
            <v>18</v>
          </cell>
          <cell r="L50">
            <v>300</v>
          </cell>
          <cell r="M50">
            <v>8</v>
          </cell>
          <cell r="N50">
            <v>0.94413333333333338</v>
          </cell>
          <cell r="O50">
            <v>450</v>
          </cell>
          <cell r="P50">
            <v>543.77622377622379</v>
          </cell>
          <cell r="Q50">
            <v>39.653599999999997</v>
          </cell>
          <cell r="S50">
            <v>1</v>
          </cell>
          <cell r="T50">
            <v>23792.16</v>
          </cell>
          <cell r="U50">
            <v>2</v>
          </cell>
          <cell r="W50">
            <v>47584.32</v>
          </cell>
          <cell r="X50">
            <v>47584.32</v>
          </cell>
          <cell r="Y50">
            <v>10.875524475524475</v>
          </cell>
          <cell r="Z50">
            <v>1</v>
          </cell>
          <cell r="AA50">
            <v>2</v>
          </cell>
          <cell r="AB50">
            <v>50</v>
          </cell>
          <cell r="AC50">
            <v>175</v>
          </cell>
          <cell r="AD50">
            <v>210</v>
          </cell>
          <cell r="AE50">
            <v>420</v>
          </cell>
          <cell r="AF50">
            <v>0</v>
          </cell>
          <cell r="AG50">
            <v>0</v>
          </cell>
          <cell r="AH50">
            <v>420</v>
          </cell>
          <cell r="AI50">
            <v>0</v>
          </cell>
          <cell r="AJ50">
            <v>0</v>
          </cell>
          <cell r="AK50">
            <v>105</v>
          </cell>
        </row>
        <row r="51">
          <cell r="B51" t="str">
            <v>End Sealing System</v>
          </cell>
          <cell r="D51">
            <v>1</v>
          </cell>
          <cell r="E51">
            <v>0</v>
          </cell>
          <cell r="H51" t="str">
            <v>-</v>
          </cell>
          <cell r="I51">
            <v>60</v>
          </cell>
          <cell r="J51">
            <v>60</v>
          </cell>
          <cell r="K51">
            <v>18</v>
          </cell>
          <cell r="L51">
            <v>300</v>
          </cell>
          <cell r="M51">
            <v>8</v>
          </cell>
          <cell r="N51">
            <v>0.94413333333333338</v>
          </cell>
          <cell r="O51">
            <v>120</v>
          </cell>
          <cell r="P51">
            <v>145.00699300699301</v>
          </cell>
          <cell r="Q51">
            <v>39.653599999999997</v>
          </cell>
          <cell r="S51">
            <v>1</v>
          </cell>
          <cell r="T51">
            <v>23792.16</v>
          </cell>
          <cell r="U51">
            <v>2</v>
          </cell>
          <cell r="W51">
            <v>47584.32</v>
          </cell>
          <cell r="X51">
            <v>47584.32</v>
          </cell>
          <cell r="Y51">
            <v>2.9001398601398605</v>
          </cell>
          <cell r="Z51">
            <v>1</v>
          </cell>
          <cell r="AA51">
            <v>2</v>
          </cell>
          <cell r="AB51">
            <v>50</v>
          </cell>
          <cell r="AC51">
            <v>175</v>
          </cell>
          <cell r="AD51">
            <v>210</v>
          </cell>
          <cell r="AE51">
            <v>420</v>
          </cell>
          <cell r="AF51">
            <v>0</v>
          </cell>
          <cell r="AG51">
            <v>0</v>
          </cell>
          <cell r="AH51">
            <v>420</v>
          </cell>
          <cell r="AI51">
            <v>0</v>
          </cell>
          <cell r="AJ51">
            <v>0</v>
          </cell>
          <cell r="AK51">
            <v>105</v>
          </cell>
        </row>
        <row r="52">
          <cell r="B52" t="str">
            <v>Pre-polyimide Cleaning System</v>
          </cell>
          <cell r="D52">
            <v>0</v>
          </cell>
          <cell r="E52">
            <v>0</v>
          </cell>
          <cell r="H52" t="str">
            <v>-</v>
          </cell>
          <cell r="I52">
            <v>60</v>
          </cell>
          <cell r="J52">
            <v>60</v>
          </cell>
          <cell r="K52">
            <v>18</v>
          </cell>
          <cell r="L52">
            <v>300</v>
          </cell>
          <cell r="M52">
            <v>8</v>
          </cell>
          <cell r="N52">
            <v>0.94413333333333338</v>
          </cell>
          <cell r="O52">
            <v>200</v>
          </cell>
          <cell r="P52">
            <v>241.67832167832168</v>
          </cell>
          <cell r="Q52">
            <v>39.653599999999997</v>
          </cell>
          <cell r="S52">
            <v>1</v>
          </cell>
          <cell r="T52">
            <v>23792.16</v>
          </cell>
          <cell r="U52">
            <v>0</v>
          </cell>
          <cell r="W52">
            <v>0</v>
          </cell>
          <cell r="X52" t="str">
            <v>-</v>
          </cell>
          <cell r="Y52">
            <v>0</v>
          </cell>
          <cell r="Z52">
            <v>1</v>
          </cell>
          <cell r="AA52">
            <v>0</v>
          </cell>
          <cell r="AB52">
            <v>70</v>
          </cell>
          <cell r="AC52">
            <v>245</v>
          </cell>
          <cell r="AD52">
            <v>294</v>
          </cell>
          <cell r="AE52">
            <v>0</v>
          </cell>
          <cell r="AF52">
            <v>0</v>
          </cell>
          <cell r="AG52">
            <v>0</v>
          </cell>
          <cell r="AH52">
            <v>0</v>
          </cell>
          <cell r="AI52">
            <v>0</v>
          </cell>
          <cell r="AJ52">
            <v>0</v>
          </cell>
          <cell r="AK52">
            <v>0</v>
          </cell>
        </row>
        <row r="53">
          <cell r="B53" t="str">
            <v>Polymide Coating System</v>
          </cell>
          <cell r="C53" t="str">
            <v>Alignmemt</v>
          </cell>
          <cell r="D53">
            <v>1</v>
          </cell>
          <cell r="E53">
            <v>0</v>
          </cell>
          <cell r="H53" t="str">
            <v>-</v>
          </cell>
          <cell r="I53">
            <v>60</v>
          </cell>
          <cell r="J53">
            <v>60</v>
          </cell>
          <cell r="K53">
            <v>18</v>
          </cell>
          <cell r="L53">
            <v>300</v>
          </cell>
          <cell r="M53">
            <v>8</v>
          </cell>
          <cell r="N53">
            <v>0.94413333333333338</v>
          </cell>
          <cell r="O53">
            <v>150</v>
          </cell>
          <cell r="P53">
            <v>181.25874125874125</v>
          </cell>
          <cell r="Q53">
            <v>39.653599999999997</v>
          </cell>
          <cell r="S53">
            <v>1</v>
          </cell>
          <cell r="T53">
            <v>23792.16</v>
          </cell>
          <cell r="U53">
            <v>2</v>
          </cell>
          <cell r="W53">
            <v>47584.32</v>
          </cell>
          <cell r="X53">
            <v>47584.32</v>
          </cell>
          <cell r="Y53">
            <v>3.6251748251748253</v>
          </cell>
          <cell r="Z53">
            <v>1</v>
          </cell>
          <cell r="AA53">
            <v>2</v>
          </cell>
          <cell r="AB53">
            <v>60</v>
          </cell>
          <cell r="AC53">
            <v>210</v>
          </cell>
          <cell r="AD53">
            <v>252</v>
          </cell>
          <cell r="AE53">
            <v>504</v>
          </cell>
          <cell r="AF53">
            <v>0</v>
          </cell>
          <cell r="AG53">
            <v>0</v>
          </cell>
          <cell r="AH53">
            <v>504</v>
          </cell>
          <cell r="AI53">
            <v>0</v>
          </cell>
          <cell r="AJ53">
            <v>0</v>
          </cell>
          <cell r="AK53">
            <v>126</v>
          </cell>
        </row>
        <row r="54">
          <cell r="B54" t="str">
            <v>Spacer Spraying System</v>
          </cell>
          <cell r="D54">
            <v>1</v>
          </cell>
          <cell r="E54">
            <v>0</v>
          </cell>
          <cell r="H54" t="str">
            <v>-</v>
          </cell>
          <cell r="I54">
            <v>60</v>
          </cell>
          <cell r="J54">
            <v>60</v>
          </cell>
          <cell r="K54">
            <v>18</v>
          </cell>
          <cell r="L54">
            <v>300</v>
          </cell>
          <cell r="M54">
            <v>8</v>
          </cell>
          <cell r="N54">
            <v>0.94413333333333338</v>
          </cell>
          <cell r="O54">
            <v>80</v>
          </cell>
          <cell r="P54">
            <v>96.671328671328666</v>
          </cell>
          <cell r="Q54">
            <v>39.653599999999997</v>
          </cell>
          <cell r="S54">
            <v>1</v>
          </cell>
          <cell r="T54">
            <v>23792.16</v>
          </cell>
          <cell r="U54">
            <v>2</v>
          </cell>
          <cell r="W54">
            <v>47584.32</v>
          </cell>
          <cell r="X54">
            <v>47584.32</v>
          </cell>
          <cell r="Y54">
            <v>1.9334265734265734</v>
          </cell>
          <cell r="Z54">
            <v>1</v>
          </cell>
          <cell r="AA54">
            <v>2</v>
          </cell>
          <cell r="AB54">
            <v>50</v>
          </cell>
          <cell r="AC54">
            <v>175</v>
          </cell>
          <cell r="AD54">
            <v>210</v>
          </cell>
          <cell r="AE54">
            <v>420</v>
          </cell>
          <cell r="AF54">
            <v>0</v>
          </cell>
          <cell r="AG54">
            <v>0</v>
          </cell>
          <cell r="AH54">
            <v>420</v>
          </cell>
          <cell r="AI54">
            <v>0</v>
          </cell>
          <cell r="AJ54">
            <v>0</v>
          </cell>
          <cell r="AK54">
            <v>105</v>
          </cell>
        </row>
        <row r="55">
          <cell r="B55" t="str">
            <v>Rubbing Machine</v>
          </cell>
          <cell r="C55" t="str">
            <v>Rubbing</v>
          </cell>
          <cell r="D55">
            <v>1</v>
          </cell>
          <cell r="E55">
            <v>0</v>
          </cell>
          <cell r="H55" t="str">
            <v>-</v>
          </cell>
          <cell r="I55">
            <v>60</v>
          </cell>
          <cell r="J55">
            <v>60</v>
          </cell>
          <cell r="K55">
            <v>18</v>
          </cell>
          <cell r="L55">
            <v>300</v>
          </cell>
          <cell r="M55">
            <v>8</v>
          </cell>
          <cell r="N55">
            <v>0.94413333333333338</v>
          </cell>
          <cell r="O55">
            <v>108</v>
          </cell>
          <cell r="P55">
            <v>130.50629370629372</v>
          </cell>
          <cell r="Q55">
            <v>39.653599999999997</v>
          </cell>
          <cell r="S55">
            <v>1</v>
          </cell>
          <cell r="T55">
            <v>23792.16</v>
          </cell>
          <cell r="U55">
            <v>2</v>
          </cell>
          <cell r="W55">
            <v>47584.32</v>
          </cell>
          <cell r="X55">
            <v>47584.32</v>
          </cell>
          <cell r="Y55">
            <v>2.6101258741258744</v>
          </cell>
          <cell r="Z55">
            <v>1</v>
          </cell>
          <cell r="AA55">
            <v>2</v>
          </cell>
          <cell r="AB55">
            <v>50</v>
          </cell>
          <cell r="AC55">
            <v>175</v>
          </cell>
          <cell r="AD55">
            <v>210</v>
          </cell>
          <cell r="AE55">
            <v>420</v>
          </cell>
          <cell r="AF55">
            <v>0</v>
          </cell>
          <cell r="AG55">
            <v>0</v>
          </cell>
          <cell r="AH55">
            <v>420</v>
          </cell>
          <cell r="AI55">
            <v>0</v>
          </cell>
          <cell r="AJ55">
            <v>0</v>
          </cell>
          <cell r="AK55">
            <v>105</v>
          </cell>
        </row>
        <row r="56">
          <cell r="B56" t="str">
            <v>Post-Rubbing Cleaning System</v>
          </cell>
          <cell r="D56">
            <v>1</v>
          </cell>
          <cell r="E56">
            <v>0</v>
          </cell>
          <cell r="H56" t="str">
            <v>-</v>
          </cell>
          <cell r="I56">
            <v>60</v>
          </cell>
          <cell r="J56">
            <v>60</v>
          </cell>
          <cell r="K56">
            <v>18</v>
          </cell>
          <cell r="L56">
            <v>300</v>
          </cell>
          <cell r="M56">
            <v>8</v>
          </cell>
          <cell r="N56">
            <v>0.94413333333333338</v>
          </cell>
          <cell r="O56">
            <v>200</v>
          </cell>
          <cell r="P56">
            <v>241.67832167832168</v>
          </cell>
          <cell r="Q56">
            <v>39.653599999999997</v>
          </cell>
          <cell r="S56">
            <v>1</v>
          </cell>
          <cell r="T56">
            <v>23792.16</v>
          </cell>
          <cell r="U56">
            <v>2</v>
          </cell>
          <cell r="W56">
            <v>47584.32</v>
          </cell>
          <cell r="X56">
            <v>47584.32</v>
          </cell>
          <cell r="Y56">
            <v>4.8335664335664337</v>
          </cell>
          <cell r="Z56">
            <v>1</v>
          </cell>
          <cell r="AA56">
            <v>2</v>
          </cell>
          <cell r="AB56">
            <v>70</v>
          </cell>
          <cell r="AC56">
            <v>245</v>
          </cell>
          <cell r="AD56">
            <v>294</v>
          </cell>
          <cell r="AE56">
            <v>588</v>
          </cell>
          <cell r="AF56">
            <v>0</v>
          </cell>
          <cell r="AG56">
            <v>0</v>
          </cell>
          <cell r="AH56">
            <v>588</v>
          </cell>
          <cell r="AI56">
            <v>0</v>
          </cell>
          <cell r="AJ56">
            <v>0</v>
          </cell>
          <cell r="AK56">
            <v>147</v>
          </cell>
        </row>
        <row r="57">
          <cell r="B57" t="str">
            <v>Panel Alignment System</v>
          </cell>
          <cell r="D57">
            <v>1</v>
          </cell>
          <cell r="E57">
            <v>0</v>
          </cell>
          <cell r="H57" t="str">
            <v>-</v>
          </cell>
          <cell r="I57">
            <v>60</v>
          </cell>
          <cell r="J57">
            <v>60</v>
          </cell>
          <cell r="K57">
            <v>18</v>
          </cell>
          <cell r="L57">
            <v>300</v>
          </cell>
          <cell r="M57">
            <v>8</v>
          </cell>
          <cell r="N57">
            <v>0.94413333333333338</v>
          </cell>
          <cell r="O57">
            <v>70</v>
          </cell>
          <cell r="P57">
            <v>84.587412587412587</v>
          </cell>
          <cell r="Q57">
            <v>39.653599999999997</v>
          </cell>
          <cell r="S57">
            <v>1</v>
          </cell>
          <cell r="T57">
            <v>23792.16</v>
          </cell>
          <cell r="U57">
            <v>2</v>
          </cell>
          <cell r="W57">
            <v>47584.32</v>
          </cell>
          <cell r="X57">
            <v>47584.32</v>
          </cell>
          <cell r="Y57">
            <v>1.6917482517482518</v>
          </cell>
          <cell r="Z57">
            <v>1</v>
          </cell>
          <cell r="AA57">
            <v>2</v>
          </cell>
          <cell r="AB57">
            <v>40</v>
          </cell>
          <cell r="AC57">
            <v>140</v>
          </cell>
          <cell r="AD57">
            <v>168</v>
          </cell>
          <cell r="AE57">
            <v>336</v>
          </cell>
          <cell r="AF57">
            <v>0</v>
          </cell>
          <cell r="AG57">
            <v>0</v>
          </cell>
          <cell r="AH57">
            <v>336</v>
          </cell>
          <cell r="AI57">
            <v>0</v>
          </cell>
          <cell r="AJ57">
            <v>0</v>
          </cell>
          <cell r="AK57">
            <v>84</v>
          </cell>
        </row>
        <row r="58">
          <cell r="B58" t="str">
            <v>Substrate Chamfering System</v>
          </cell>
          <cell r="D58">
            <v>1</v>
          </cell>
          <cell r="E58">
            <v>0</v>
          </cell>
          <cell r="H58" t="str">
            <v>-</v>
          </cell>
          <cell r="I58">
            <v>60</v>
          </cell>
          <cell r="J58">
            <v>60</v>
          </cell>
          <cell r="K58">
            <v>18</v>
          </cell>
          <cell r="L58">
            <v>300</v>
          </cell>
          <cell r="M58">
            <v>8</v>
          </cell>
          <cell r="N58">
            <v>0.94413333333333338</v>
          </cell>
          <cell r="O58">
            <v>100</v>
          </cell>
          <cell r="P58">
            <v>120.83916083916084</v>
          </cell>
          <cell r="Q58">
            <v>39.653599999999997</v>
          </cell>
          <cell r="S58">
            <v>1</v>
          </cell>
          <cell r="T58">
            <v>23792.16</v>
          </cell>
          <cell r="U58">
            <v>2</v>
          </cell>
          <cell r="W58">
            <v>47584.32</v>
          </cell>
          <cell r="X58">
            <v>47584.32</v>
          </cell>
          <cell r="Y58">
            <v>2.4167832167832168</v>
          </cell>
          <cell r="Z58">
            <v>1</v>
          </cell>
          <cell r="AA58">
            <v>2</v>
          </cell>
          <cell r="AB58">
            <v>50</v>
          </cell>
          <cell r="AC58">
            <v>175</v>
          </cell>
          <cell r="AD58">
            <v>210</v>
          </cell>
          <cell r="AE58">
            <v>420</v>
          </cell>
          <cell r="AF58">
            <v>0</v>
          </cell>
          <cell r="AG58">
            <v>0</v>
          </cell>
          <cell r="AH58">
            <v>420</v>
          </cell>
          <cell r="AI58">
            <v>0</v>
          </cell>
          <cell r="AJ58">
            <v>0</v>
          </cell>
          <cell r="AK58">
            <v>105</v>
          </cell>
        </row>
        <row r="59">
          <cell r="B59" t="str">
            <v>Panel Chamfering/ Cleaning System</v>
          </cell>
          <cell r="D59">
            <v>2</v>
          </cell>
          <cell r="E59">
            <v>0</v>
          </cell>
          <cell r="H59" t="str">
            <v>-</v>
          </cell>
          <cell r="I59">
            <v>60</v>
          </cell>
          <cell r="J59">
            <v>60</v>
          </cell>
          <cell r="K59">
            <v>18</v>
          </cell>
          <cell r="L59">
            <v>300</v>
          </cell>
          <cell r="M59">
            <v>8</v>
          </cell>
          <cell r="N59">
            <v>0.94413333333333338</v>
          </cell>
          <cell r="O59">
            <v>100</v>
          </cell>
          <cell r="P59">
            <v>120.83916083916084</v>
          </cell>
          <cell r="Q59">
            <v>39.653599999999997</v>
          </cell>
          <cell r="S59">
            <v>1</v>
          </cell>
          <cell r="T59">
            <v>23792.16</v>
          </cell>
          <cell r="U59">
            <v>3</v>
          </cell>
          <cell r="W59">
            <v>71376.479999999996</v>
          </cell>
          <cell r="X59">
            <v>35688.239999999998</v>
          </cell>
          <cell r="Y59">
            <v>3.6251748251748253</v>
          </cell>
          <cell r="Z59">
            <v>1</v>
          </cell>
          <cell r="AA59">
            <v>3</v>
          </cell>
          <cell r="AB59">
            <v>50</v>
          </cell>
          <cell r="AC59">
            <v>175</v>
          </cell>
          <cell r="AD59">
            <v>210</v>
          </cell>
          <cell r="AE59">
            <v>630</v>
          </cell>
          <cell r="AF59">
            <v>0</v>
          </cell>
          <cell r="AG59">
            <v>0</v>
          </cell>
          <cell r="AH59">
            <v>630</v>
          </cell>
          <cell r="AI59">
            <v>0</v>
          </cell>
          <cell r="AJ59">
            <v>0</v>
          </cell>
          <cell r="AK59">
            <v>157.5</v>
          </cell>
        </row>
        <row r="60">
          <cell r="B60" t="str">
            <v>LC Filling System</v>
          </cell>
          <cell r="D60">
            <v>1</v>
          </cell>
          <cell r="E60">
            <v>0</v>
          </cell>
          <cell r="H60" t="str">
            <v>-</v>
          </cell>
          <cell r="I60">
            <v>60</v>
          </cell>
          <cell r="J60">
            <v>60</v>
          </cell>
          <cell r="K60">
            <v>18</v>
          </cell>
          <cell r="L60">
            <v>300</v>
          </cell>
          <cell r="M60">
            <v>8</v>
          </cell>
          <cell r="N60">
            <v>0.94413333333333338</v>
          </cell>
          <cell r="O60">
            <v>160</v>
          </cell>
          <cell r="P60">
            <v>193.34265734265733</v>
          </cell>
          <cell r="Q60">
            <v>39.653599999999997</v>
          </cell>
          <cell r="S60">
            <v>1</v>
          </cell>
          <cell r="T60">
            <v>23792.16</v>
          </cell>
          <cell r="U60">
            <v>2</v>
          </cell>
          <cell r="W60">
            <v>47584.32</v>
          </cell>
          <cell r="X60">
            <v>47584.32</v>
          </cell>
          <cell r="Y60">
            <v>3.8668531468531468</v>
          </cell>
          <cell r="Z60">
            <v>1</v>
          </cell>
          <cell r="AA60">
            <v>2</v>
          </cell>
          <cell r="AB60">
            <v>50</v>
          </cell>
          <cell r="AC60">
            <v>175</v>
          </cell>
          <cell r="AD60">
            <v>210</v>
          </cell>
          <cell r="AE60">
            <v>420</v>
          </cell>
          <cell r="AF60">
            <v>0</v>
          </cell>
          <cell r="AG60">
            <v>0</v>
          </cell>
          <cell r="AH60">
            <v>420</v>
          </cell>
          <cell r="AI60">
            <v>0</v>
          </cell>
          <cell r="AJ60">
            <v>0</v>
          </cell>
          <cell r="AK60">
            <v>105</v>
          </cell>
        </row>
        <row r="61">
          <cell r="B61" t="str">
            <v>Scribe &amp; Break System</v>
          </cell>
          <cell r="D61">
            <v>1</v>
          </cell>
          <cell r="E61">
            <v>0</v>
          </cell>
          <cell r="H61" t="str">
            <v>-</v>
          </cell>
          <cell r="I61">
            <v>60</v>
          </cell>
          <cell r="J61">
            <v>60</v>
          </cell>
          <cell r="K61">
            <v>18</v>
          </cell>
          <cell r="L61">
            <v>300</v>
          </cell>
          <cell r="M61">
            <v>8</v>
          </cell>
          <cell r="N61">
            <v>0.94413333333333338</v>
          </cell>
          <cell r="O61">
            <v>100</v>
          </cell>
          <cell r="P61">
            <v>120.83916083916084</v>
          </cell>
          <cell r="Q61">
            <v>39.653599999999997</v>
          </cell>
          <cell r="S61">
            <v>1</v>
          </cell>
          <cell r="T61">
            <v>23792.16</v>
          </cell>
          <cell r="U61">
            <v>2</v>
          </cell>
          <cell r="W61">
            <v>47584.32</v>
          </cell>
          <cell r="X61">
            <v>47584.32</v>
          </cell>
          <cell r="Y61">
            <v>2.4167832167832168</v>
          </cell>
          <cell r="Z61">
            <v>1</v>
          </cell>
          <cell r="AA61">
            <v>2</v>
          </cell>
          <cell r="AB61">
            <v>50</v>
          </cell>
          <cell r="AC61">
            <v>175</v>
          </cell>
          <cell r="AD61">
            <v>210</v>
          </cell>
          <cell r="AE61">
            <v>420</v>
          </cell>
          <cell r="AF61">
            <v>0</v>
          </cell>
          <cell r="AG61">
            <v>0</v>
          </cell>
          <cell r="AH61">
            <v>420</v>
          </cell>
          <cell r="AI61">
            <v>0</v>
          </cell>
          <cell r="AJ61">
            <v>0</v>
          </cell>
          <cell r="AK61">
            <v>105</v>
          </cell>
        </row>
        <row r="62">
          <cell r="B62" t="str">
            <v>Polarizer Lamination System</v>
          </cell>
          <cell r="D62">
            <v>2</v>
          </cell>
          <cell r="E62">
            <v>0</v>
          </cell>
          <cell r="H62" t="str">
            <v>-</v>
          </cell>
          <cell r="I62">
            <v>35</v>
          </cell>
          <cell r="J62">
            <v>102.85714285714286</v>
          </cell>
          <cell r="K62">
            <v>18</v>
          </cell>
          <cell r="L62">
            <v>300</v>
          </cell>
          <cell r="M62">
            <v>8</v>
          </cell>
          <cell r="N62">
            <v>0.94413333333333338</v>
          </cell>
          <cell r="O62">
            <v>170</v>
          </cell>
          <cell r="P62">
            <v>150.21200000000002</v>
          </cell>
          <cell r="Q62">
            <v>67.97760000000001</v>
          </cell>
          <cell r="S62">
            <v>1</v>
          </cell>
          <cell r="T62">
            <v>40786.560000000005</v>
          </cell>
          <cell r="U62">
            <v>2</v>
          </cell>
          <cell r="W62">
            <v>81573.12000000001</v>
          </cell>
          <cell r="X62">
            <v>40786.560000000005</v>
          </cell>
          <cell r="Y62">
            <v>3.0042400000000002</v>
          </cell>
          <cell r="Z62">
            <v>1</v>
          </cell>
          <cell r="AA62">
            <v>2</v>
          </cell>
          <cell r="AB62">
            <v>35</v>
          </cell>
          <cell r="AC62">
            <v>122.5</v>
          </cell>
          <cell r="AD62">
            <v>147</v>
          </cell>
          <cell r="AE62">
            <v>294</v>
          </cell>
          <cell r="AF62">
            <v>0</v>
          </cell>
          <cell r="AG62">
            <v>0</v>
          </cell>
          <cell r="AH62">
            <v>294</v>
          </cell>
          <cell r="AI62">
            <v>0</v>
          </cell>
          <cell r="AJ62">
            <v>0</v>
          </cell>
          <cell r="AK62">
            <v>73.5</v>
          </cell>
        </row>
        <row r="63">
          <cell r="B63" t="str">
            <v>Cell Line CIM System</v>
          </cell>
          <cell r="D63">
            <v>0</v>
          </cell>
          <cell r="E63">
            <v>0</v>
          </cell>
          <cell r="H63" t="str">
            <v>-</v>
          </cell>
          <cell r="I63">
            <v>35</v>
          </cell>
          <cell r="Y63">
            <v>0.5</v>
          </cell>
          <cell r="AA63">
            <v>1</v>
          </cell>
          <cell r="AC63">
            <v>0</v>
          </cell>
          <cell r="AE63">
            <v>0</v>
          </cell>
          <cell r="AF63">
            <v>0</v>
          </cell>
          <cell r="AG63">
            <v>0</v>
          </cell>
          <cell r="AH63">
            <v>0</v>
          </cell>
          <cell r="AI63">
            <v>0</v>
          </cell>
          <cell r="AJ63">
            <v>0</v>
          </cell>
          <cell r="AK63">
            <v>0</v>
          </cell>
        </row>
        <row r="64">
          <cell r="B64" t="str">
            <v>Additional Cell Equipment</v>
          </cell>
          <cell r="D64">
            <v>0</v>
          </cell>
          <cell r="E64">
            <v>0</v>
          </cell>
          <cell r="H64" t="str">
            <v>-</v>
          </cell>
          <cell r="I64">
            <v>35</v>
          </cell>
          <cell r="U64">
            <v>5</v>
          </cell>
          <cell r="Y64">
            <v>15</v>
          </cell>
          <cell r="AA64">
            <v>10</v>
          </cell>
          <cell r="AB64">
            <v>200</v>
          </cell>
          <cell r="AC64">
            <v>700</v>
          </cell>
          <cell r="AD64">
            <v>840</v>
          </cell>
          <cell r="AE64">
            <v>4200</v>
          </cell>
          <cell r="AF64">
            <v>0</v>
          </cell>
          <cell r="AG64">
            <v>0</v>
          </cell>
          <cell r="AH64">
            <v>4200</v>
          </cell>
          <cell r="AI64">
            <v>0</v>
          </cell>
          <cell r="AJ64">
            <v>0</v>
          </cell>
          <cell r="AK64">
            <v>1050</v>
          </cell>
        </row>
        <row r="66">
          <cell r="B66" t="str">
            <v>HTL Organic Deposition</v>
          </cell>
          <cell r="I66">
            <v>60</v>
          </cell>
          <cell r="J66">
            <v>60</v>
          </cell>
          <cell r="K66">
            <v>18</v>
          </cell>
          <cell r="L66">
            <v>300</v>
          </cell>
          <cell r="M66">
            <v>8</v>
          </cell>
          <cell r="N66">
            <v>0.94413333333333338</v>
          </cell>
          <cell r="O66">
            <v>597.16800000000012</v>
          </cell>
          <cell r="P66">
            <v>597.16800000000012</v>
          </cell>
          <cell r="Q66">
            <v>597.16800000000012</v>
          </cell>
          <cell r="T66">
            <v>358300.80000000005</v>
          </cell>
          <cell r="U66">
            <v>0</v>
          </cell>
          <cell r="W66">
            <v>0</v>
          </cell>
          <cell r="X66" t="str">
            <v>-</v>
          </cell>
          <cell r="Y66">
            <v>0</v>
          </cell>
          <cell r="Z66">
            <v>1</v>
          </cell>
          <cell r="AA66">
            <v>0</v>
          </cell>
          <cell r="AB66">
            <v>100</v>
          </cell>
          <cell r="AC66">
            <v>350</v>
          </cell>
          <cell r="AD66">
            <v>420</v>
          </cell>
          <cell r="AE66">
            <v>0</v>
          </cell>
          <cell r="AF66">
            <v>0</v>
          </cell>
          <cell r="AG66">
            <v>0</v>
          </cell>
          <cell r="AH66">
            <v>0</v>
          </cell>
          <cell r="AI66">
            <v>0</v>
          </cell>
          <cell r="AJ66">
            <v>0</v>
          </cell>
          <cell r="AK66">
            <v>0</v>
          </cell>
        </row>
        <row r="67">
          <cell r="B67" t="str">
            <v>Encapsulate</v>
          </cell>
          <cell r="I67">
            <v>60</v>
          </cell>
          <cell r="J67">
            <v>60</v>
          </cell>
          <cell r="K67">
            <v>18</v>
          </cell>
          <cell r="L67">
            <v>300</v>
          </cell>
          <cell r="M67">
            <v>8</v>
          </cell>
          <cell r="N67">
            <v>0.94413333333333338</v>
          </cell>
          <cell r="O67">
            <v>162.86400000000003</v>
          </cell>
          <cell r="P67">
            <v>162.86400000000003</v>
          </cell>
          <cell r="Q67">
            <v>162.86400000000003</v>
          </cell>
          <cell r="T67">
            <v>97718.400000000023</v>
          </cell>
          <cell r="U67">
            <v>0</v>
          </cell>
          <cell r="W67">
            <v>0</v>
          </cell>
          <cell r="X67" t="str">
            <v>-</v>
          </cell>
          <cell r="Y67">
            <v>0</v>
          </cell>
          <cell r="Z67">
            <v>1</v>
          </cell>
          <cell r="AA67">
            <v>0</v>
          </cell>
          <cell r="AB67">
            <v>150</v>
          </cell>
          <cell r="AC67">
            <v>525</v>
          </cell>
          <cell r="AD67">
            <v>630</v>
          </cell>
          <cell r="AE67">
            <v>0</v>
          </cell>
          <cell r="AF67">
            <v>0</v>
          </cell>
          <cell r="AG67">
            <v>0</v>
          </cell>
          <cell r="AH67">
            <v>0</v>
          </cell>
          <cell r="AI67">
            <v>0</v>
          </cell>
          <cell r="AJ67">
            <v>0</v>
          </cell>
          <cell r="AK67">
            <v>0</v>
          </cell>
        </row>
        <row r="68">
          <cell r="AE68">
            <v>3036.7228629950009</v>
          </cell>
          <cell r="AK68">
            <v>4416.3859261302932</v>
          </cell>
        </row>
        <row r="69">
          <cell r="B69" t="str">
            <v>Surface Mount Equipment</v>
          </cell>
          <cell r="D69">
            <v>2</v>
          </cell>
          <cell r="I69">
            <v>60</v>
          </cell>
          <cell r="J69">
            <v>60</v>
          </cell>
          <cell r="K69">
            <v>18</v>
          </cell>
          <cell r="L69">
            <v>428.60566801619433</v>
          </cell>
          <cell r="M69">
            <v>4.8140631578947373</v>
          </cell>
          <cell r="N69">
            <v>0.95910504080645653</v>
          </cell>
          <cell r="O69">
            <v>125</v>
          </cell>
          <cell r="P69">
            <v>110.45</v>
          </cell>
          <cell r="Q69">
            <v>40.28241171387117</v>
          </cell>
          <cell r="S69">
            <v>1</v>
          </cell>
          <cell r="T69">
            <v>24169.447028322706</v>
          </cell>
          <cell r="U69">
            <v>2.5</v>
          </cell>
          <cell r="V69">
            <v>0</v>
          </cell>
          <cell r="W69">
            <v>60423.61757080676</v>
          </cell>
          <cell r="X69">
            <v>30211.80878540338</v>
          </cell>
          <cell r="Y69">
            <v>2.76125</v>
          </cell>
          <cell r="Z69">
            <v>0.5</v>
          </cell>
          <cell r="AA69">
            <v>1.25</v>
          </cell>
        </row>
        <row r="70">
          <cell r="B70" t="str">
            <v>Burn-in Ovens</v>
          </cell>
          <cell r="D70">
            <v>1</v>
          </cell>
          <cell r="I70">
            <v>600</v>
          </cell>
          <cell r="J70">
            <v>6</v>
          </cell>
          <cell r="K70">
            <v>18</v>
          </cell>
          <cell r="L70">
            <v>428.60566801619433</v>
          </cell>
          <cell r="M70">
            <v>4.8140631578947373</v>
          </cell>
          <cell r="N70">
            <v>0.95910504080645653</v>
          </cell>
          <cell r="O70">
            <v>20</v>
          </cell>
          <cell r="P70">
            <v>17.672000000000001</v>
          </cell>
          <cell r="Q70">
            <v>4.0282411713871173</v>
          </cell>
          <cell r="S70">
            <v>1</v>
          </cell>
          <cell r="T70">
            <v>2416.9447028322702</v>
          </cell>
          <cell r="U70">
            <v>12.5</v>
          </cell>
          <cell r="V70">
            <v>0</v>
          </cell>
          <cell r="W70">
            <v>30211.808785403377</v>
          </cell>
          <cell r="X70">
            <v>30211.808785403377</v>
          </cell>
          <cell r="Y70">
            <v>2.2090000000000001</v>
          </cell>
          <cell r="Z70">
            <v>0.02</v>
          </cell>
          <cell r="AA70">
            <v>0.25</v>
          </cell>
        </row>
        <row r="71">
          <cell r="B71" t="str">
            <v>Additional Module Equipment</v>
          </cell>
          <cell r="D71">
            <v>0</v>
          </cell>
          <cell r="I71">
            <v>60</v>
          </cell>
          <cell r="J71">
            <v>60</v>
          </cell>
          <cell r="K71">
            <v>18</v>
          </cell>
          <cell r="L71">
            <v>428.60566801619433</v>
          </cell>
          <cell r="M71">
            <v>4.8140631578947373</v>
          </cell>
          <cell r="N71">
            <v>0.95910504080645653</v>
          </cell>
          <cell r="O71">
            <v>20</v>
          </cell>
          <cell r="P71">
            <v>17.672000000000001</v>
          </cell>
          <cell r="Q71">
            <v>40.28241171387117</v>
          </cell>
          <cell r="S71">
            <v>1</v>
          </cell>
          <cell r="T71">
            <v>24169.447028322706</v>
          </cell>
          <cell r="U71">
            <v>5</v>
          </cell>
          <cell r="V71">
            <v>0</v>
          </cell>
          <cell r="W71">
            <v>120847.23514161352</v>
          </cell>
          <cell r="X71" t="str">
            <v>-</v>
          </cell>
          <cell r="Y71">
            <v>0.88359999999999994</v>
          </cell>
          <cell r="Z71">
            <v>0</v>
          </cell>
          <cell r="AA71">
            <v>0</v>
          </cell>
        </row>
        <row r="73">
          <cell r="B73" t="str">
            <v>Buffer Stations</v>
          </cell>
          <cell r="D73">
            <v>0</v>
          </cell>
          <cell r="E73">
            <v>0</v>
          </cell>
          <cell r="O73">
            <v>24.5</v>
          </cell>
          <cell r="P73">
            <v>29.605594405594406</v>
          </cell>
          <cell r="T73">
            <v>0</v>
          </cell>
          <cell r="U73">
            <v>24.5</v>
          </cell>
          <cell r="V73">
            <v>0</v>
          </cell>
          <cell r="W73">
            <v>0</v>
          </cell>
          <cell r="X73">
            <v>0</v>
          </cell>
          <cell r="Y73">
            <v>7.2533706293706288</v>
          </cell>
          <cell r="Z73">
            <v>0</v>
          </cell>
          <cell r="AA73">
            <v>0</v>
          </cell>
        </row>
        <row r="74">
          <cell r="B74" t="str">
            <v>AGV's (Stand-alone equipment only)</v>
          </cell>
          <cell r="C74" t="str">
            <v xml:space="preserve">      </v>
          </cell>
          <cell r="D74">
            <v>0</v>
          </cell>
          <cell r="E74">
            <v>0</v>
          </cell>
          <cell r="O74">
            <v>15</v>
          </cell>
          <cell r="P74">
            <v>18.125874125874127</v>
          </cell>
          <cell r="T74">
            <v>0</v>
          </cell>
          <cell r="U74">
            <v>15</v>
          </cell>
          <cell r="V74">
            <v>0</v>
          </cell>
          <cell r="W74">
            <v>0</v>
          </cell>
          <cell r="X74">
            <v>0</v>
          </cell>
          <cell r="Y74">
            <v>2.7188811188811188</v>
          </cell>
          <cell r="Z74">
            <v>0.1</v>
          </cell>
          <cell r="AA74">
            <v>1.5</v>
          </cell>
        </row>
        <row r="75">
          <cell r="B75" t="str">
            <v>Cassette Stations/ Stockers</v>
          </cell>
          <cell r="D75">
            <v>0</v>
          </cell>
          <cell r="E75">
            <v>0</v>
          </cell>
          <cell r="O75">
            <v>7</v>
          </cell>
          <cell r="P75">
            <v>8.4587412587412594</v>
          </cell>
          <cell r="T75">
            <v>0</v>
          </cell>
          <cell r="U75">
            <v>7</v>
          </cell>
          <cell r="V75">
            <v>0</v>
          </cell>
          <cell r="W75">
            <v>0</v>
          </cell>
          <cell r="X75">
            <v>0</v>
          </cell>
          <cell r="Y75">
            <v>0.5921118881118882</v>
          </cell>
          <cell r="Z75">
            <v>0</v>
          </cell>
          <cell r="AA75">
            <v>0</v>
          </cell>
        </row>
        <row r="76">
          <cell r="B76" t="str">
            <v>Additional Automation</v>
          </cell>
          <cell r="D76">
            <v>0</v>
          </cell>
          <cell r="E76">
            <v>0</v>
          </cell>
          <cell r="Y76">
            <v>25</v>
          </cell>
          <cell r="Z76">
            <v>0</v>
          </cell>
          <cell r="AA76">
            <v>0</v>
          </cell>
        </row>
        <row r="78">
          <cell r="B78" t="str">
            <v>Clean Room Cost</v>
          </cell>
          <cell r="D78">
            <v>0</v>
          </cell>
          <cell r="E78">
            <v>0</v>
          </cell>
          <cell r="Y78">
            <v>44.163859261302932</v>
          </cell>
          <cell r="Z78">
            <v>5</v>
          </cell>
          <cell r="AA78">
            <v>5</v>
          </cell>
        </row>
        <row r="79">
          <cell r="B79" t="str">
            <v>Facilities Cost</v>
          </cell>
          <cell r="D79">
            <v>0</v>
          </cell>
          <cell r="E79">
            <v>0</v>
          </cell>
          <cell r="O79">
            <v>500000</v>
          </cell>
          <cell r="P79" t="str">
            <v>JPY per sq. m.</v>
          </cell>
          <cell r="U79">
            <v>3036.7228629950009</v>
          </cell>
          <cell r="V79" t="str">
            <v>sq. m. cleanroom space</v>
          </cell>
          <cell r="Y79">
            <v>15.183614314975005</v>
          </cell>
          <cell r="Z79">
            <v>10</v>
          </cell>
          <cell r="AA79">
            <v>10</v>
          </cell>
        </row>
        <row r="80">
          <cell r="B80" t="str">
            <v>Additional Facilities</v>
          </cell>
          <cell r="D80">
            <v>0</v>
          </cell>
          <cell r="E80">
            <v>0</v>
          </cell>
          <cell r="Y80">
            <v>20</v>
          </cell>
          <cell r="Z80">
            <v>0</v>
          </cell>
          <cell r="AA80">
            <v>0</v>
          </cell>
        </row>
        <row r="82">
          <cell r="B82" t="str">
            <v>Photomasks</v>
          </cell>
          <cell r="D82">
            <v>0</v>
          </cell>
          <cell r="E82">
            <v>0</v>
          </cell>
          <cell r="O82">
            <v>2.5</v>
          </cell>
          <cell r="P82">
            <v>3.0209790209790208</v>
          </cell>
          <cell r="T82">
            <v>0</v>
          </cell>
          <cell r="U82">
            <v>5</v>
          </cell>
          <cell r="W82">
            <v>0</v>
          </cell>
          <cell r="X82" t="str">
            <v>-</v>
          </cell>
          <cell r="Y82">
            <v>0.15104895104895105</v>
          </cell>
          <cell r="Z82">
            <v>0</v>
          </cell>
          <cell r="AA82">
            <v>0</v>
          </cell>
        </row>
        <row r="83">
          <cell r="B83" t="str">
            <v>Electrical, Water, Air, N2, Waste, etc.</v>
          </cell>
          <cell r="D83">
            <v>0</v>
          </cell>
          <cell r="E83">
            <v>0</v>
          </cell>
          <cell r="O83">
            <v>5000</v>
          </cell>
          <cell r="P83" t="str">
            <v>JPY per sq. m./month</v>
          </cell>
          <cell r="U83">
            <v>3036.7228629950009</v>
          </cell>
          <cell r="V83" t="str">
            <v>sq. m. cleanroom space</v>
          </cell>
          <cell r="Y83">
            <v>1.8220337177970005</v>
          </cell>
          <cell r="Z83">
            <v>0</v>
          </cell>
          <cell r="AA83">
            <v>0</v>
          </cell>
        </row>
      </sheetData>
      <sheetData sheetId="7">
        <row r="2">
          <cell r="K2">
            <v>4266.830769230769</v>
          </cell>
        </row>
      </sheetData>
      <sheetData sheetId="8">
        <row r="2">
          <cell r="K2">
            <v>4266.830769230769</v>
          </cell>
        </row>
      </sheetData>
      <sheetData sheetId="9">
        <row r="4">
          <cell r="D4" t="str">
            <v>COUNT</v>
          </cell>
        </row>
      </sheetData>
      <sheetData sheetId="10">
        <row r="4">
          <cell r="D4" t="str">
            <v>COUNT</v>
          </cell>
        </row>
      </sheetData>
      <sheetData sheetId="11">
        <row r="4">
          <cell r="D4" t="str">
            <v>COUNT</v>
          </cell>
        </row>
      </sheetData>
      <sheetData sheetId="12">
        <row r="4">
          <cell r="D4" t="str">
            <v>COUNT</v>
          </cell>
        </row>
      </sheetData>
      <sheetData sheetId="13">
        <row r="4">
          <cell r="D4" t="str">
            <v>COUNT</v>
          </cell>
        </row>
      </sheetData>
      <sheetData sheetId="14">
        <row r="4">
          <cell r="D4" t="str">
            <v>COUNT</v>
          </cell>
        </row>
      </sheetData>
      <sheetData sheetId="15">
        <row r="4">
          <cell r="D4" t="str">
            <v>COUNT</v>
          </cell>
        </row>
      </sheetData>
      <sheetData sheetId="16">
        <row r="4">
          <cell r="D4" t="str">
            <v>COUNT</v>
          </cell>
        </row>
      </sheetData>
      <sheetData sheetId="17">
        <row r="4">
          <cell r="D4" t="str">
            <v>COUNT</v>
          </cell>
        </row>
      </sheetData>
      <sheetData sheetId="18">
        <row r="4">
          <cell r="Q4" t="str">
            <v>300x400</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4">
          <cell r="Q4" t="str">
            <v>300x400</v>
          </cell>
        </row>
      </sheetData>
      <sheetData sheetId="35">
        <row r="4">
          <cell r="Q4" t="str">
            <v>300x400</v>
          </cell>
        </row>
      </sheetData>
      <sheetData sheetId="36">
        <row r="4">
          <cell r="Q4" t="str">
            <v>300x400</v>
          </cell>
        </row>
      </sheetData>
      <sheetData sheetId="37">
        <row r="4">
          <cell r="Q4" t="str">
            <v>300x400</v>
          </cell>
        </row>
      </sheetData>
      <sheetData sheetId="38">
        <row r="4">
          <cell r="Q4" t="str">
            <v>300x400</v>
          </cell>
        </row>
      </sheetData>
      <sheetData sheetId="39">
        <row r="2">
          <cell r="K2">
            <v>4266.830769230769</v>
          </cell>
        </row>
      </sheetData>
      <sheetData sheetId="40">
        <row r="4">
          <cell r="Q4" t="str">
            <v>300x400</v>
          </cell>
        </row>
      </sheetData>
      <sheetData sheetId="41">
        <row r="4">
          <cell r="D4" t="str">
            <v>COUNT</v>
          </cell>
        </row>
      </sheetData>
      <sheetData sheetId="42">
        <row r="2">
          <cell r="K2">
            <v>4266.830769230769</v>
          </cell>
        </row>
        <row r="5">
          <cell r="D5" t="str">
            <v>Simplified Displayworks BOM</v>
          </cell>
          <cell r="E5" t="str">
            <v>Number of Chambers</v>
          </cell>
          <cell r="F5" t="str">
            <v>Chamber Process Time</v>
          </cell>
          <cell r="G5" t="str">
            <v>Handling Time</v>
          </cell>
          <cell r="H5" t="str">
            <v>TACT</v>
          </cell>
          <cell r="I5" t="str">
            <v>TACT</v>
          </cell>
          <cell r="J5" t="str">
            <v>Gross T'put per unit</v>
          </cell>
          <cell r="K5" t="str">
            <v>Scheduled Equipment Downtime</v>
          </cell>
          <cell r="L5" t="str">
            <v xml:space="preserve">MTBF </v>
          </cell>
          <cell r="M5" t="str">
            <v xml:space="preserve">MTTR </v>
          </cell>
          <cell r="N5" t="str">
            <v>Equipment Uptime</v>
          </cell>
          <cell r="O5" t="str">
            <v>UNIT PRICE Scaled</v>
          </cell>
          <cell r="P5" t="str">
            <v>Scaled Unit Price</v>
          </cell>
          <cell r="Q5" t="str">
            <v>Net T'put per unit</v>
          </cell>
          <cell r="R5" t="str">
            <v>Inspection Sampling Frequency</v>
          </cell>
          <cell r="S5" t="str">
            <v>Split Substrate Pieces</v>
          </cell>
          <cell r="T5" t="str">
            <v>Monthly Unit Capacity</v>
          </cell>
          <cell r="U5" t="str">
            <v>Number of Units Required</v>
          </cell>
          <cell r="V5" t="str">
            <v>Equip. Qty.</v>
          </cell>
          <cell r="W5" t="str">
            <v>Monthly Total Capacity</v>
          </cell>
          <cell r="X5" t="str">
            <v>Net Monthly  Capacity</v>
          </cell>
          <cell r="Y5" t="str">
            <v>Total Fab Costs</v>
          </cell>
          <cell r="Z5" t="str">
            <v>Operators &amp; Maintenance Eng'rs/ Unit</v>
          </cell>
          <cell r="AA5" t="str">
            <v>Total Operators &amp; Maintenance Engineers</v>
          </cell>
          <cell r="AC5" t="str">
            <v xml:space="preserve"> UNIT FOOTPRINT</v>
          </cell>
          <cell r="AD5" t="str">
            <v>Adjusted Unit Footprint</v>
          </cell>
          <cell r="AE5" t="str">
            <v>Required Cleanroom Space</v>
          </cell>
          <cell r="AF5" t="str">
            <v>Percent of  Footprint in each class</v>
          </cell>
          <cell r="AG5">
            <v>0</v>
          </cell>
          <cell r="AH5">
            <v>0</v>
          </cell>
          <cell r="AI5">
            <v>0</v>
          </cell>
          <cell r="AJ5">
            <v>0</v>
          </cell>
          <cell r="AK5" t="str">
            <v>Cleanroom Space Cost</v>
          </cell>
        </row>
        <row r="6">
          <cell r="D6" t="str">
            <v>General</v>
          </cell>
          <cell r="E6" t="str">
            <v>Panel</v>
          </cell>
          <cell r="G6" t="str">
            <v>Industry Source</v>
          </cell>
          <cell r="H6" t="str">
            <v>DisplaySearch</v>
          </cell>
          <cell r="I6">
            <v>0.98725854490143383</v>
          </cell>
          <cell r="J6">
            <v>0.95</v>
          </cell>
          <cell r="K6">
            <v>0.98725854490143383</v>
          </cell>
          <cell r="L6" t="str">
            <v>(hrs.)</v>
          </cell>
          <cell r="M6" t="str">
            <v>Q199</v>
          </cell>
          <cell r="N6">
            <v>2</v>
          </cell>
          <cell r="O6">
            <v>1.0526315789473681</v>
          </cell>
          <cell r="P6">
            <v>1.0392195209488775</v>
          </cell>
          <cell r="Q6">
            <v>1.025978352085154</v>
          </cell>
          <cell r="R6">
            <v>1.0129058949799601</v>
          </cell>
          <cell r="S6">
            <v>1</v>
          </cell>
          <cell r="T6">
            <v>0.98725854490143383</v>
          </cell>
          <cell r="U6">
            <v>0.97467943448089644</v>
          </cell>
          <cell r="V6">
            <v>0.96226060023096227</v>
          </cell>
          <cell r="W6">
            <v>0.95000000000000018</v>
          </cell>
          <cell r="X6">
            <v>0.93789561765636231</v>
          </cell>
          <cell r="Y6">
            <v>0.92594546275685174</v>
          </cell>
          <cell r="Z6">
            <v>0.91414757021941428</v>
          </cell>
          <cell r="AA6">
            <v>0.9025000000000003</v>
          </cell>
          <cell r="AB6">
            <v>0.89100083677354436</v>
          </cell>
          <cell r="AC6">
            <v>0.87964818961900937</v>
          </cell>
          <cell r="AD6">
            <v>0.86844019170844378</v>
          </cell>
          <cell r="AE6">
            <v>0.85737500000000044</v>
          </cell>
          <cell r="AF6">
            <v>0.8464507949348673</v>
          </cell>
          <cell r="AG6">
            <v>0.83566578013805903</v>
          </cell>
          <cell r="AH6">
            <v>0.82501818212302169</v>
          </cell>
          <cell r="AI6">
            <v>0.81450625000000054</v>
          </cell>
          <cell r="AJ6">
            <v>0.80412825518812403</v>
          </cell>
          <cell r="AK6">
            <v>0.79388249113115616</v>
          </cell>
          <cell r="AL6">
            <v>0.78376727301687066</v>
          </cell>
          <cell r="AM6">
            <v>0.77378093750000054</v>
          </cell>
          <cell r="AN6">
            <v>0.76392184242871786</v>
          </cell>
          <cell r="AO6">
            <v>0.75418836657459842</v>
          </cell>
          <cell r="AP6">
            <v>0.74457890936602722</v>
          </cell>
          <cell r="AQ6">
            <v>0.73509189062500058</v>
          </cell>
          <cell r="AR6">
            <v>0.72572575030728204</v>
          </cell>
          <cell r="AS6">
            <v>0.71647894824586855</v>
          </cell>
          <cell r="AT6">
            <v>0.70734996389772586</v>
          </cell>
          <cell r="AU6">
            <v>0.69833729609375061</v>
          </cell>
          <cell r="AV6">
            <v>0.68943946279191803</v>
          </cell>
          <cell r="AW6">
            <v>0.68065500083357522</v>
          </cell>
          <cell r="AX6">
            <v>0.6719824657028397</v>
          </cell>
        </row>
        <row r="7">
          <cell r="D7" t="str">
            <v>Color Filter</v>
          </cell>
          <cell r="E7" t="str">
            <v>Substrate</v>
          </cell>
          <cell r="G7" t="str">
            <v>Industry Source</v>
          </cell>
          <cell r="H7" t="str">
            <v>DisplaySearch</v>
          </cell>
          <cell r="I7">
            <v>0.99</v>
          </cell>
          <cell r="J7">
            <v>0.96059600999999994</v>
          </cell>
          <cell r="K7">
            <v>0.99</v>
          </cell>
          <cell r="L7">
            <v>642.90850202429147</v>
          </cell>
          <cell r="M7" t="str">
            <v>Q199</v>
          </cell>
          <cell r="N7">
            <v>2</v>
          </cell>
          <cell r="O7">
            <v>60.809603213104822</v>
          </cell>
          <cell r="P7">
            <v>60.201507180973771</v>
          </cell>
          <cell r="Q7">
            <v>60.201507180973771</v>
          </cell>
          <cell r="R7">
            <v>60.201507180973771</v>
          </cell>
          <cell r="S7">
            <v>60.201507180973771</v>
          </cell>
          <cell r="T7">
            <v>60.201507180973771</v>
          </cell>
          <cell r="U7">
            <v>60.201507180973771</v>
          </cell>
          <cell r="V7">
            <v>60.201507180973771</v>
          </cell>
          <cell r="W7">
            <v>59.599492109164032</v>
          </cell>
          <cell r="X7">
            <v>59.003497188072394</v>
          </cell>
          <cell r="Y7">
            <v>58.413462216191668</v>
          </cell>
          <cell r="Z7">
            <v>57.829327594029749</v>
          </cell>
          <cell r="AA7">
            <v>57.251034318089452</v>
          </cell>
          <cell r="AB7">
            <v>56.678523974908558</v>
          </cell>
          <cell r="AC7">
            <v>56.11173873515947</v>
          </cell>
          <cell r="AD7">
            <v>55.550621347807876</v>
          </cell>
          <cell r="AE7">
            <v>54.995115134329794</v>
          </cell>
          <cell r="AF7">
            <v>54.445163982986493</v>
          </cell>
          <cell r="AG7">
            <v>53.900712343156627</v>
          </cell>
          <cell r="AH7">
            <v>53.36170521972506</v>
          </cell>
          <cell r="AI7">
            <v>52.82808816752781</v>
          </cell>
          <cell r="AJ7">
            <v>52.29980728585253</v>
          </cell>
          <cell r="AK7">
            <v>51.776809212994003</v>
          </cell>
          <cell r="AL7">
            <v>51.259041120864062</v>
          </cell>
          <cell r="AM7">
            <v>50.74645070965542</v>
          </cell>
          <cell r="AN7">
            <v>50.238986202558863</v>
          </cell>
          <cell r="AO7">
            <v>49.736596340533275</v>
          </cell>
          <cell r="AP7">
            <v>49.239230377127939</v>
          </cell>
          <cell r="AQ7">
            <v>48.746838073356656</v>
          </cell>
          <cell r="AR7">
            <v>48.259369692623089</v>
          </cell>
          <cell r="AS7">
            <v>47.776775995696859</v>
          </cell>
          <cell r="AT7">
            <v>47.29900823573989</v>
          </cell>
          <cell r="AU7">
            <v>46.826018153382492</v>
          </cell>
          <cell r="AV7">
            <v>46.357757971848663</v>
          </cell>
          <cell r="AW7">
            <v>45.894180392130174</v>
          </cell>
          <cell r="AX7">
            <v>45.435238588208875</v>
          </cell>
        </row>
        <row r="8">
          <cell r="D8" t="str">
            <v xml:space="preserve">Glass </v>
          </cell>
          <cell r="E8" t="str">
            <v>Substrate</v>
          </cell>
          <cell r="G8" t="str">
            <v>Industry Source</v>
          </cell>
          <cell r="H8" t="str">
            <v>DisplaySearch</v>
          </cell>
          <cell r="I8">
            <v>0.99</v>
          </cell>
          <cell r="J8">
            <v>0.96059600999999994</v>
          </cell>
          <cell r="K8">
            <v>0.99</v>
          </cell>
          <cell r="L8">
            <v>642.90850202429147</v>
          </cell>
          <cell r="M8" t="str">
            <v>Q199</v>
          </cell>
          <cell r="N8">
            <v>2</v>
          </cell>
          <cell r="O8">
            <v>1148.7847975695954</v>
          </cell>
          <cell r="P8">
            <v>1137.2969495938994</v>
          </cell>
          <cell r="Q8">
            <v>1137.2969495938994</v>
          </cell>
          <cell r="R8">
            <v>1137.2969495938994</v>
          </cell>
          <cell r="S8">
            <v>1137.2969495938994</v>
          </cell>
          <cell r="T8">
            <v>1137.2969495938994</v>
          </cell>
          <cell r="U8">
            <v>1137.2969495938994</v>
          </cell>
          <cell r="V8">
            <v>1137.2969495938994</v>
          </cell>
          <cell r="W8">
            <v>1125.9239800979603</v>
          </cell>
          <cell r="X8">
            <v>1114.6647402969807</v>
          </cell>
          <cell r="Y8">
            <v>1103.5180928940108</v>
          </cell>
          <cell r="Z8">
            <v>1092.4829119650708</v>
          </cell>
          <cell r="AA8">
            <v>1081.5580828454201</v>
          </cell>
          <cell r="AB8">
            <v>1070.742502016966</v>
          </cell>
          <cell r="AC8">
            <v>1060.0350769967963</v>
          </cell>
          <cell r="AD8">
            <v>1049.4347262268284</v>
          </cell>
          <cell r="AE8">
            <v>1038.9403789645601</v>
          </cell>
          <cell r="AF8">
            <v>1028.5509751749144</v>
          </cell>
          <cell r="AG8">
            <v>1018.2654654231652</v>
          </cell>
          <cell r="AH8">
            <v>1008.0828107689335</v>
          </cell>
          <cell r="AI8">
            <v>998.00198266124414</v>
          </cell>
          <cell r="AJ8">
            <v>988.02196283463172</v>
          </cell>
          <cell r="AK8">
            <v>978.14174320628535</v>
          </cell>
          <cell r="AL8">
            <v>968.36032577422247</v>
          </cell>
          <cell r="AM8">
            <v>958.67672251648025</v>
          </cell>
          <cell r="AN8">
            <v>949.08995529131539</v>
          </cell>
          <cell r="AO8">
            <v>939.59905573840228</v>
          </cell>
          <cell r="AP8">
            <v>930.20306518101825</v>
          </cell>
          <cell r="AQ8">
            <v>920.901034529208</v>
          </cell>
          <cell r="AR8">
            <v>911.69202418391592</v>
          </cell>
          <cell r="AS8">
            <v>902.57510394207679</v>
          </cell>
          <cell r="AT8">
            <v>893.54935290265598</v>
          </cell>
          <cell r="AU8">
            <v>884.61385937362945</v>
          </cell>
          <cell r="AV8">
            <v>875.76772077989312</v>
          </cell>
          <cell r="AW8">
            <v>867.01004357209422</v>
          </cell>
          <cell r="AX8">
            <v>858.33994313637322</v>
          </cell>
        </row>
        <row r="9">
          <cell r="D9" t="str">
            <v xml:space="preserve">Glass p-Si </v>
          </cell>
          <cell r="E9" t="str">
            <v>Substrate</v>
          </cell>
          <cell r="G9" t="str">
            <v>Industry Source</v>
          </cell>
          <cell r="H9" t="str">
            <v>DisplaySearch</v>
          </cell>
          <cell r="I9">
            <v>0.99</v>
          </cell>
          <cell r="J9">
            <v>0.96059600999999994</v>
          </cell>
          <cell r="K9">
            <v>0.99</v>
          </cell>
          <cell r="L9">
            <v>642.90850202429147</v>
          </cell>
          <cell r="M9">
            <v>4.8140631578947373</v>
          </cell>
          <cell r="N9">
            <v>0.96273669387097094</v>
          </cell>
          <cell r="O9">
            <v>1348.5081676045709</v>
          </cell>
          <cell r="P9">
            <v>1335.0230859285252</v>
          </cell>
          <cell r="Q9">
            <v>1321.6728550692399</v>
          </cell>
          <cell r="R9">
            <v>1308.4561265185475</v>
          </cell>
          <cell r="S9">
            <v>1295.371565253362</v>
          </cell>
          <cell r="T9">
            <v>1282.4178496008283</v>
          </cell>
          <cell r="U9">
            <v>1269.59367110482</v>
          </cell>
          <cell r="V9">
            <v>1256.8977343937718</v>
          </cell>
          <cell r="W9">
            <v>1244.3287570498339</v>
          </cell>
          <cell r="X9">
            <v>1231.8854694793356</v>
          </cell>
          <cell r="Y9">
            <v>1219.5666147845423</v>
          </cell>
          <cell r="Z9">
            <v>1207.3709486366968</v>
          </cell>
          <cell r="AA9">
            <v>1195.2972391503297</v>
          </cell>
          <cell r="AB9">
            <v>1183.3442667588263</v>
          </cell>
          <cell r="AC9">
            <v>1171.510824091238</v>
          </cell>
          <cell r="AD9">
            <v>1159.7957158503257</v>
          </cell>
          <cell r="AE9">
            <v>1148.1977586918224</v>
          </cell>
          <cell r="AF9">
            <v>1136.7157811049042</v>
          </cell>
          <cell r="AG9">
            <v>1125.3486232938551</v>
          </cell>
          <cell r="AH9">
            <v>1114.0951370609166</v>
          </cell>
          <cell r="AI9">
            <v>1102.9541856903074</v>
          </cell>
          <cell r="AJ9">
            <v>1091.9246438334044</v>
          </cell>
          <cell r="AK9">
            <v>1081.0053973950703</v>
          </cell>
          <cell r="AL9">
            <v>1070.1953434211196</v>
          </cell>
          <cell r="AM9">
            <v>1059.4933899869084</v>
          </cell>
          <cell r="AN9">
            <v>1048.8984560870392</v>
          </cell>
          <cell r="AO9">
            <v>1038.4094715261688</v>
          </cell>
          <cell r="AP9">
            <v>1028.0253768109071</v>
          </cell>
          <cell r="AQ9">
            <v>1017.745123042798</v>
          </cell>
          <cell r="AR9">
            <v>1007.56767181237</v>
          </cell>
          <cell r="AS9">
            <v>997.49199509424625</v>
          </cell>
          <cell r="AT9">
            <v>987.51707514330383</v>
          </cell>
          <cell r="AU9">
            <v>977.64190439187075</v>
          </cell>
          <cell r="AV9">
            <v>967.86548534795202</v>
          </cell>
          <cell r="AW9">
            <v>958.18683049447247</v>
          </cell>
          <cell r="AX9">
            <v>948.60496218952778</v>
          </cell>
        </row>
        <row r="10">
          <cell r="D10" t="str">
            <v>Liquid Crystal</v>
          </cell>
          <cell r="E10" t="str">
            <v>Panel</v>
          </cell>
          <cell r="G10" t="str">
            <v>Industry Source</v>
          </cell>
          <cell r="H10" t="str">
            <v>DisplaySearch</v>
          </cell>
          <cell r="I10">
            <v>0.96</v>
          </cell>
          <cell r="J10">
            <v>0.84934655999999997</v>
          </cell>
          <cell r="K10">
            <v>0.96</v>
          </cell>
          <cell r="L10">
            <v>642.90850202429147</v>
          </cell>
          <cell r="M10" t="str">
            <v>Q199</v>
          </cell>
          <cell r="N10">
            <v>2</v>
          </cell>
          <cell r="O10">
            <v>33.722786043739561</v>
          </cell>
          <cell r="P10">
            <v>32.373874601989975</v>
          </cell>
          <cell r="Q10">
            <v>31.078919617910376</v>
          </cell>
          <cell r="R10">
            <v>29.835762833193961</v>
          </cell>
          <cell r="S10">
            <v>28.642332319866203</v>
          </cell>
          <cell r="T10">
            <v>27.496639027071552</v>
          </cell>
          <cell r="U10">
            <v>26.396773465988691</v>
          </cell>
          <cell r="V10">
            <v>25.340902527349144</v>
          </cell>
          <cell r="W10">
            <v>24.327266426255179</v>
          </cell>
          <cell r="X10">
            <v>23.354175769204971</v>
          </cell>
          <cell r="Y10">
            <v>22.420008738436771</v>
          </cell>
          <cell r="Z10">
            <v>21.523208388899299</v>
          </cell>
          <cell r="AA10">
            <v>20.662280053343327</v>
          </cell>
          <cell r="AB10">
            <v>19.835788851209593</v>
          </cell>
          <cell r="AC10">
            <v>19.042357297161207</v>
          </cell>
          <cell r="AD10">
            <v>18.280663005274757</v>
          </cell>
          <cell r="AE10">
            <v>17.549436485063765</v>
          </cell>
          <cell r="AF10">
            <v>16.847459025661212</v>
          </cell>
          <cell r="AG10">
            <v>16.173560664634763</v>
          </cell>
          <cell r="AH10">
            <v>15.526618238049373</v>
          </cell>
          <cell r="AI10">
            <v>14.905553508527397</v>
          </cell>
          <cell r="AJ10">
            <v>14.309331368186301</v>
          </cell>
          <cell r="AK10">
            <v>13.736958113458849</v>
          </cell>
          <cell r="AL10">
            <v>13.187479788920495</v>
          </cell>
          <cell r="AM10">
            <v>12.659980597363674</v>
          </cell>
          <cell r="AN10">
            <v>12.153581373469127</v>
          </cell>
          <cell r="AO10">
            <v>11.667438118530361</v>
          </cell>
          <cell r="AP10">
            <v>11.200740593789146</v>
          </cell>
          <cell r="AQ10">
            <v>10.75271097003758</v>
          </cell>
          <cell r="AR10">
            <v>10.322602531236075</v>
          </cell>
          <cell r="AS10">
            <v>9.9096984299866318</v>
          </cell>
          <cell r="AT10">
            <v>9.5133104927871663</v>
          </cell>
          <cell r="AU10">
            <v>9.1327780730756789</v>
          </cell>
          <cell r="AV10">
            <v>8.7674669501526505</v>
          </cell>
          <cell r="AW10">
            <v>8.4167682721465447</v>
          </cell>
          <cell r="AX10">
            <v>8.0800975412606828</v>
          </cell>
        </row>
        <row r="11">
          <cell r="D11" t="str">
            <v>Other Array Materials</v>
          </cell>
          <cell r="E11" t="str">
            <v>Substrate</v>
          </cell>
          <cell r="G11" t="str">
            <v>Industry Source</v>
          </cell>
          <cell r="H11" t="str">
            <v>DisplaySearch</v>
          </cell>
          <cell r="I11">
            <v>0.96</v>
          </cell>
          <cell r="J11">
            <v>0.84934655999999997</v>
          </cell>
          <cell r="K11">
            <v>0.96</v>
          </cell>
          <cell r="L11">
            <v>214.30283400809716</v>
          </cell>
          <cell r="M11" t="str">
            <v>Q199</v>
          </cell>
          <cell r="N11">
            <v>2</v>
          </cell>
          <cell r="O11">
            <v>2779.3006993006993</v>
          </cell>
          <cell r="P11">
            <v>2668.1286713286713</v>
          </cell>
          <cell r="Q11">
            <v>2561.4035244755246</v>
          </cell>
          <cell r="R11">
            <v>2458.9473834965033</v>
          </cell>
          <cell r="S11">
            <v>2458.9473834965033</v>
          </cell>
          <cell r="T11">
            <v>2458.9473834965033</v>
          </cell>
          <cell r="U11">
            <v>2458.9473834965033</v>
          </cell>
          <cell r="V11">
            <v>2458.9473834965033</v>
          </cell>
          <cell r="W11">
            <v>2360.5894881566433</v>
          </cell>
          <cell r="X11">
            <v>2266.1659086303775</v>
          </cell>
          <cell r="Y11">
            <v>2175.5192722851625</v>
          </cell>
          <cell r="Z11">
            <v>2088.4985013937558</v>
          </cell>
          <cell r="AA11">
            <v>2004.9585613380054</v>
          </cell>
          <cell r="AB11">
            <v>1924.7602188844851</v>
          </cell>
          <cell r="AC11">
            <v>1847.7698101291055</v>
          </cell>
          <cell r="AD11">
            <v>1773.8590177239412</v>
          </cell>
          <cell r="AE11">
            <v>1702.9046570149835</v>
          </cell>
          <cell r="AF11">
            <v>1634.7884707343842</v>
          </cell>
          <cell r="AG11">
            <v>1569.3969319050088</v>
          </cell>
          <cell r="AH11">
            <v>1506.6210546288085</v>
          </cell>
          <cell r="AI11">
            <v>1446.356212443656</v>
          </cell>
          <cell r="AJ11">
            <v>1388.5019639459097</v>
          </cell>
          <cell r="AK11">
            <v>1332.9618853880731</v>
          </cell>
          <cell r="AL11">
            <v>1279.6434099725502</v>
          </cell>
          <cell r="AM11">
            <v>1228.4576735736482</v>
          </cell>
          <cell r="AN11">
            <v>1179.3193666307022</v>
          </cell>
          <cell r="AO11">
            <v>1132.146591965474</v>
          </cell>
          <cell r="AP11">
            <v>1086.860728286855</v>
          </cell>
          <cell r="AQ11">
            <v>1043.3862991553808</v>
          </cell>
          <cell r="AR11">
            <v>1001.6508471891656</v>
          </cell>
          <cell r="AS11">
            <v>961.58481330159896</v>
          </cell>
          <cell r="AT11">
            <v>923.12142076953501</v>
          </cell>
          <cell r="AU11">
            <v>886.19656393875357</v>
          </cell>
          <cell r="AV11">
            <v>850.74870138120343</v>
          </cell>
          <cell r="AW11">
            <v>816.71875332595528</v>
          </cell>
          <cell r="AX11">
            <v>784.05000319291707</v>
          </cell>
        </row>
        <row r="12">
          <cell r="D12" t="str">
            <v>Other Module Materials</v>
          </cell>
          <cell r="E12" t="str">
            <v>Panel</v>
          </cell>
          <cell r="G12" t="str">
            <v>Industry Source</v>
          </cell>
          <cell r="H12" t="str">
            <v>DisplaySearch</v>
          </cell>
          <cell r="I12">
            <v>0.98</v>
          </cell>
          <cell r="J12">
            <v>0.92236815999999988</v>
          </cell>
          <cell r="K12">
            <v>0.98</v>
          </cell>
          <cell r="L12">
            <v>214.30283400809716</v>
          </cell>
          <cell r="M12" t="str">
            <v>Q199</v>
          </cell>
          <cell r="N12">
            <v>2</v>
          </cell>
          <cell r="O12">
            <v>320.43942000000004</v>
          </cell>
          <cell r="P12">
            <v>314.03063160000005</v>
          </cell>
          <cell r="Q12">
            <v>307.75001896800006</v>
          </cell>
          <cell r="R12">
            <v>301.59501858864007</v>
          </cell>
          <cell r="S12">
            <v>295.56311821686728</v>
          </cell>
          <cell r="T12">
            <v>289.65185585252993</v>
          </cell>
          <cell r="U12">
            <v>283.8588187354793</v>
          </cell>
          <cell r="V12">
            <v>278.18164236076973</v>
          </cell>
          <cell r="W12">
            <v>272.61800951355434</v>
          </cell>
          <cell r="X12">
            <v>267.16564932328328</v>
          </cell>
          <cell r="Y12">
            <v>261.82233633681761</v>
          </cell>
          <cell r="Z12">
            <v>256.58588961008127</v>
          </cell>
          <cell r="AA12">
            <v>251.45417181787963</v>
          </cell>
          <cell r="AB12">
            <v>246.42508838152202</v>
          </cell>
          <cell r="AC12">
            <v>241.49658661389157</v>
          </cell>
          <cell r="AD12">
            <v>236.66665488161374</v>
          </cell>
          <cell r="AE12">
            <v>231.93332178398146</v>
          </cell>
          <cell r="AF12">
            <v>227.29465534830183</v>
          </cell>
          <cell r="AG12">
            <v>222.74876224133578</v>
          </cell>
          <cell r="AH12">
            <v>218.29378699650906</v>
          </cell>
          <cell r="AI12">
            <v>213.92791125657888</v>
          </cell>
          <cell r="AJ12">
            <v>209.6493530314473</v>
          </cell>
          <cell r="AK12">
            <v>205.45636597081835</v>
          </cell>
          <cell r="AL12">
            <v>201.34723865140199</v>
          </cell>
          <cell r="AM12">
            <v>197.32029387837395</v>
          </cell>
          <cell r="AN12">
            <v>193.37388800080646</v>
          </cell>
          <cell r="AO12">
            <v>189.50641024079033</v>
          </cell>
          <cell r="AP12">
            <v>185.71628203597453</v>
          </cell>
          <cell r="AQ12">
            <v>182.00195639525504</v>
          </cell>
          <cell r="AR12">
            <v>178.36191726734992</v>
          </cell>
          <cell r="AS12">
            <v>174.79467892200293</v>
          </cell>
          <cell r="AT12">
            <v>171.29878534356286</v>
          </cell>
          <cell r="AU12">
            <v>167.87280963669158</v>
          </cell>
          <cell r="AV12">
            <v>164.51535344395776</v>
          </cell>
          <cell r="AW12">
            <v>161.22504637507862</v>
          </cell>
          <cell r="AX12">
            <v>158.00054544757705</v>
          </cell>
        </row>
        <row r="13">
          <cell r="D13" t="str">
            <v>Other Panel Materials</v>
          </cell>
          <cell r="E13" t="str">
            <v>Panel</v>
          </cell>
          <cell r="G13" t="str">
            <v>Industry Source</v>
          </cell>
          <cell r="H13" t="str">
            <v>DisplaySearch</v>
          </cell>
          <cell r="I13">
            <v>0.96</v>
          </cell>
          <cell r="J13">
            <v>0.84934655999999997</v>
          </cell>
          <cell r="K13">
            <v>0.96</v>
          </cell>
          <cell r="L13">
            <v>214.30283400809716</v>
          </cell>
          <cell r="M13" t="str">
            <v>Q199</v>
          </cell>
          <cell r="N13">
            <v>2</v>
          </cell>
          <cell r="O13">
            <v>652.53146853146859</v>
          </cell>
          <cell r="P13">
            <v>626.4302097902098</v>
          </cell>
          <cell r="Q13">
            <v>601.37300139860133</v>
          </cell>
          <cell r="R13">
            <v>577.31808134265725</v>
          </cell>
          <cell r="S13">
            <v>554.22535808895088</v>
          </cell>
          <cell r="T13">
            <v>532.05634376539285</v>
          </cell>
          <cell r="U13">
            <v>510.77409001477713</v>
          </cell>
          <cell r="V13">
            <v>490.34312641418603</v>
          </cell>
          <cell r="W13">
            <v>470.7294013576186</v>
          </cell>
          <cell r="X13">
            <v>451.90022530331385</v>
          </cell>
          <cell r="Y13">
            <v>433.8242162911813</v>
          </cell>
          <cell r="Z13">
            <v>416.47124763953406</v>
          </cell>
          <cell r="AA13">
            <v>399.81239773395265</v>
          </cell>
          <cell r="AB13">
            <v>383.81990182459452</v>
          </cell>
          <cell r="AC13">
            <v>368.46710575161075</v>
          </cell>
          <cell r="AD13">
            <v>353.7284215215463</v>
          </cell>
          <cell r="AE13">
            <v>339.57928466068444</v>
          </cell>
          <cell r="AF13">
            <v>325.99611327425703</v>
          </cell>
          <cell r="AG13">
            <v>312.95626874328673</v>
          </cell>
          <cell r="AH13">
            <v>300.43801799355526</v>
          </cell>
          <cell r="AI13">
            <v>288.42049727381306</v>
          </cell>
          <cell r="AJ13">
            <v>276.88367738286053</v>
          </cell>
          <cell r="AK13">
            <v>265.80833028754608</v>
          </cell>
          <cell r="AL13">
            <v>255.17599707604424</v>
          </cell>
          <cell r="AM13">
            <v>244.96895719300247</v>
          </cell>
          <cell r="AN13">
            <v>235.17019890528235</v>
          </cell>
          <cell r="AO13">
            <v>225.76339094907104</v>
          </cell>
          <cell r="AP13">
            <v>216.73285531110818</v>
          </cell>
          <cell r="AQ13">
            <v>208.06354109866385</v>
          </cell>
          <cell r="AR13">
            <v>199.7409994547173</v>
          </cell>
          <cell r="AS13">
            <v>191.75135947652859</v>
          </cell>
          <cell r="AT13">
            <v>184.08130509746744</v>
          </cell>
          <cell r="AU13">
            <v>176.71805289356874</v>
          </cell>
          <cell r="AV13">
            <v>169.64933077782598</v>
          </cell>
          <cell r="AW13">
            <v>162.86335754671293</v>
          </cell>
          <cell r="AX13">
            <v>156.3488232448444</v>
          </cell>
        </row>
        <row r="14">
          <cell r="D14" t="str">
            <v>PCB's</v>
          </cell>
          <cell r="E14" t="str">
            <v>Panel</v>
          </cell>
          <cell r="G14" t="str">
            <v>Industry Source</v>
          </cell>
          <cell r="H14" t="str">
            <v>DisplaySearch</v>
          </cell>
          <cell r="I14">
            <v>0.99</v>
          </cell>
          <cell r="J14">
            <v>0.96059600999999994</v>
          </cell>
          <cell r="K14">
            <v>0.99</v>
          </cell>
          <cell r="L14">
            <v>214.30283400809716</v>
          </cell>
          <cell r="M14" t="str">
            <v>Q199</v>
          </cell>
          <cell r="N14">
            <v>2</v>
          </cell>
          <cell r="O14">
            <v>994.00308084000017</v>
          </cell>
          <cell r="P14">
            <v>984.06305003160014</v>
          </cell>
          <cell r="Q14">
            <v>974.22241953128412</v>
          </cell>
          <cell r="R14">
            <v>964.4801953359713</v>
          </cell>
          <cell r="S14">
            <v>954.83539338261153</v>
          </cell>
          <cell r="T14">
            <v>945.28703944878544</v>
          </cell>
          <cell r="U14">
            <v>935.8341690542976</v>
          </cell>
          <cell r="V14">
            <v>926.47582736375466</v>
          </cell>
          <cell r="W14">
            <v>917.21106909011712</v>
          </cell>
          <cell r="X14">
            <v>908.03895839921597</v>
          </cell>
          <cell r="Y14">
            <v>898.95856881522377</v>
          </cell>
          <cell r="Z14">
            <v>889.96898312707151</v>
          </cell>
          <cell r="AA14">
            <v>881.06929329580078</v>
          </cell>
          <cell r="AB14">
            <v>872.2586003628428</v>
          </cell>
          <cell r="AC14">
            <v>863.53601435921439</v>
          </cell>
          <cell r="AD14">
            <v>854.90065421562224</v>
          </cell>
          <cell r="AE14">
            <v>846.351647673466</v>
          </cell>
          <cell r="AF14">
            <v>837.88813119673136</v>
          </cell>
          <cell r="AG14">
            <v>829.50924988476402</v>
          </cell>
          <cell r="AH14">
            <v>821.21415738591634</v>
          </cell>
          <cell r="AI14">
            <v>813.00201581205715</v>
          </cell>
          <cell r="AJ14">
            <v>804.87199565393655</v>
          </cell>
          <cell r="AK14">
            <v>796.82327569739721</v>
          </cell>
          <cell r="AL14">
            <v>788.85504294042323</v>
          </cell>
          <cell r="AM14">
            <v>780.96649251101894</v>
          </cell>
          <cell r="AN14">
            <v>773.15682758590879</v>
          </cell>
          <cell r="AO14">
            <v>765.42525931004968</v>
          </cell>
          <cell r="AP14">
            <v>757.77100671694916</v>
          </cell>
          <cell r="AQ14">
            <v>750.19329664977965</v>
          </cell>
          <cell r="AR14">
            <v>742.69136368328191</v>
          </cell>
          <cell r="AS14">
            <v>735.26445004644904</v>
          </cell>
          <cell r="AT14">
            <v>727.91180554598452</v>
          </cell>
          <cell r="AU14">
            <v>720.63268749052463</v>
          </cell>
          <cell r="AV14">
            <v>713.42636061561939</v>
          </cell>
          <cell r="AW14">
            <v>706.29209700946319</v>
          </cell>
          <cell r="AX14">
            <v>699.22917603936855</v>
          </cell>
        </row>
        <row r="15">
          <cell r="D15" t="str">
            <v>Polarizer</v>
          </cell>
          <cell r="E15" t="str">
            <v>Panel</v>
          </cell>
          <cell r="G15" t="str">
            <v>Industry Source</v>
          </cell>
          <cell r="H15" t="str">
            <v>DisplaySearch</v>
          </cell>
          <cell r="I15">
            <v>0.99</v>
          </cell>
          <cell r="J15">
            <v>0.96059600999999994</v>
          </cell>
          <cell r="K15">
            <v>0.99</v>
          </cell>
          <cell r="L15">
            <v>214.30283400809716</v>
          </cell>
          <cell r="M15" t="str">
            <v>Q199</v>
          </cell>
          <cell r="N15">
            <v>2</v>
          </cell>
          <cell r="O15">
            <v>33.722786043739561</v>
          </cell>
          <cell r="P15">
            <v>33.385558183302166</v>
          </cell>
          <cell r="Q15">
            <v>33.051702601469145</v>
          </cell>
          <cell r="R15">
            <v>32.721185575454456</v>
          </cell>
          <cell r="S15">
            <v>32.393973719699908</v>
          </cell>
          <cell r="T15">
            <v>32.070033982502906</v>
          </cell>
          <cell r="U15">
            <v>31.749333642677875</v>
          </cell>
          <cell r="V15">
            <v>31.431840306251097</v>
          </cell>
          <cell r="W15">
            <v>31.117521903188585</v>
          </cell>
          <cell r="X15">
            <v>30.806346684156701</v>
          </cell>
          <cell r="Y15">
            <v>30.498283217315134</v>
          </cell>
          <cell r="Z15">
            <v>30.193300385141981</v>
          </cell>
          <cell r="AA15">
            <v>29.891367381290561</v>
          </cell>
          <cell r="AB15">
            <v>29.592453707477656</v>
          </cell>
          <cell r="AC15">
            <v>29.296529170402881</v>
          </cell>
          <cell r="AD15">
            <v>29.003563878698852</v>
          </cell>
          <cell r="AE15">
            <v>28.713528239911863</v>
          </cell>
          <cell r="AF15">
            <v>28.426392957512743</v>
          </cell>
          <cell r="AG15">
            <v>28.142129027937614</v>
          </cell>
          <cell r="AH15">
            <v>27.860707737658238</v>
          </cell>
          <cell r="AI15">
            <v>27.582100660281654</v>
          </cell>
          <cell r="AJ15">
            <v>27.306279653678835</v>
          </cell>
          <cell r="AK15">
            <v>27.033216857142047</v>
          </cell>
          <cell r="AL15">
            <v>26.762884688570626</v>
          </cell>
          <cell r="AM15">
            <v>26.495255841684919</v>
          </cell>
          <cell r="AN15">
            <v>26.230303283268071</v>
          </cell>
          <cell r="AO15">
            <v>25.968000250435392</v>
          </cell>
          <cell r="AP15">
            <v>25.708320247931038</v>
          </cell>
          <cell r="AQ15">
            <v>25.451237045451727</v>
          </cell>
          <cell r="AR15">
            <v>25.19672467499721</v>
          </cell>
          <cell r="AS15">
            <v>24.944757428247236</v>
          </cell>
          <cell r="AT15">
            <v>24.695309853964762</v>
          </cell>
          <cell r="AU15">
            <v>24.448356755425113</v>
          </cell>
          <cell r="AV15">
            <v>24.203873187870862</v>
          </cell>
          <cell r="AW15">
            <v>23.961834455992154</v>
          </cell>
          <cell r="AX15">
            <v>23.722216111432232</v>
          </cell>
        </row>
        <row r="16">
          <cell r="D16" t="str">
            <v>TAB IC's</v>
          </cell>
          <cell r="E16" t="str">
            <v>Panel</v>
          </cell>
          <cell r="G16" t="str">
            <v>Industry Source</v>
          </cell>
          <cell r="H16" t="str">
            <v>DisplaySearch</v>
          </cell>
          <cell r="I16">
            <v>0.96018458940418783</v>
          </cell>
          <cell r="J16">
            <v>0.85</v>
          </cell>
          <cell r="K16">
            <v>0.96018458940418783</v>
          </cell>
          <cell r="L16">
            <v>214.30283400809716</v>
          </cell>
          <cell r="M16" t="str">
            <v>Q199</v>
          </cell>
          <cell r="N16">
            <v>2</v>
          </cell>
          <cell r="O16">
            <v>4346.4565209600005</v>
          </cell>
          <cell r="P16">
            <v>4346.4565209600005</v>
          </cell>
          <cell r="Q16">
            <v>4346.4565209600005</v>
          </cell>
          <cell r="R16">
            <v>4346.4565209600005</v>
          </cell>
          <cell r="S16">
            <v>4346.4565209600005</v>
          </cell>
          <cell r="T16">
            <v>4346.4565209600005</v>
          </cell>
          <cell r="U16">
            <v>4346.4565209600005</v>
          </cell>
          <cell r="V16">
            <v>4346.4565209600005</v>
          </cell>
          <cell r="W16">
            <v>4173.4005699411327</v>
          </cell>
          <cell r="X16">
            <v>4007.2349126681302</v>
          </cell>
          <cell r="Y16">
            <v>3847.6852092663748</v>
          </cell>
          <cell r="Z16">
            <v>3694.4880428160004</v>
          </cell>
          <cell r="AA16">
            <v>3547.390484449963</v>
          </cell>
          <cell r="AB16">
            <v>3406.1496757679106</v>
          </cell>
          <cell r="AC16">
            <v>3270.5324278764188</v>
          </cell>
          <cell r="AD16">
            <v>3140.3148363936007</v>
          </cell>
          <cell r="AE16">
            <v>3015.2819117824688</v>
          </cell>
          <cell r="AF16">
            <v>2895.2272244027245</v>
          </cell>
          <cell r="AG16">
            <v>2779.9525636949566</v>
          </cell>
          <cell r="AH16">
            <v>2669.2676109345612</v>
          </cell>
          <cell r="AI16">
            <v>2562.9896250150991</v>
          </cell>
          <cell r="AJ16">
            <v>2460.9431407423162</v>
          </cell>
          <cell r="AK16">
            <v>2362.9596791407134</v>
          </cell>
          <cell r="AL16">
            <v>2268.8774692943775</v>
          </cell>
          <cell r="AM16">
            <v>2178.5411812628345</v>
          </cell>
          <cell r="AN16">
            <v>2091.8016696309692</v>
          </cell>
          <cell r="AO16">
            <v>2008.5157272696067</v>
          </cell>
          <cell r="AP16">
            <v>1928.545848900221</v>
          </cell>
          <cell r="AQ16">
            <v>1851.7600040734096</v>
          </cell>
          <cell r="AR16">
            <v>1778.031419186324</v>
          </cell>
          <cell r="AS16">
            <v>1707.2383681791659</v>
          </cell>
          <cell r="AT16">
            <v>1639.2639715651881</v>
          </cell>
          <cell r="AU16">
            <v>1573.9960034623982</v>
          </cell>
          <cell r="AV16">
            <v>1511.3267063083754</v>
          </cell>
          <cell r="AW16">
            <v>1451.1526129522911</v>
          </cell>
          <cell r="AX16">
            <v>1393.3743758304099</v>
          </cell>
        </row>
        <row r="21">
          <cell r="A21" t="str">
            <v>Q199</v>
          </cell>
          <cell r="B21">
            <v>12</v>
          </cell>
        </row>
        <row r="22">
          <cell r="A22" t="str">
            <v>Q299</v>
          </cell>
          <cell r="B22">
            <v>13</v>
          </cell>
        </row>
        <row r="23">
          <cell r="A23" t="str">
            <v>Q399</v>
          </cell>
          <cell r="B23">
            <v>14</v>
          </cell>
        </row>
        <row r="24">
          <cell r="A24" t="str">
            <v>Q499</v>
          </cell>
          <cell r="B24">
            <v>15</v>
          </cell>
        </row>
        <row r="25">
          <cell r="A25" t="str">
            <v>Q100</v>
          </cell>
          <cell r="B25">
            <v>16</v>
          </cell>
        </row>
        <row r="26">
          <cell r="A26" t="str">
            <v>Q200</v>
          </cell>
          <cell r="B26">
            <v>17</v>
          </cell>
        </row>
        <row r="27">
          <cell r="A27" t="str">
            <v>Q300</v>
          </cell>
          <cell r="B27">
            <v>17</v>
          </cell>
        </row>
        <row r="28">
          <cell r="A28" t="str">
            <v>Q300</v>
          </cell>
          <cell r="B28">
            <v>18</v>
          </cell>
        </row>
        <row r="29">
          <cell r="A29" t="str">
            <v>Q400</v>
          </cell>
          <cell r="B29">
            <v>19</v>
          </cell>
        </row>
        <row r="30">
          <cell r="A30" t="str">
            <v>Q101</v>
          </cell>
          <cell r="B30">
            <v>20</v>
          </cell>
        </row>
        <row r="31">
          <cell r="A31" t="str">
            <v>Q201</v>
          </cell>
          <cell r="B31">
            <v>21</v>
          </cell>
        </row>
        <row r="32">
          <cell r="A32" t="str">
            <v>Q301</v>
          </cell>
          <cell r="B32">
            <v>22</v>
          </cell>
        </row>
        <row r="33">
          <cell r="A33" t="str">
            <v>Q401</v>
          </cell>
          <cell r="B33">
            <v>23</v>
          </cell>
        </row>
        <row r="34">
          <cell r="A34" t="str">
            <v>Q102</v>
          </cell>
          <cell r="B34">
            <v>24</v>
          </cell>
        </row>
        <row r="35">
          <cell r="A35" t="str">
            <v>Q202</v>
          </cell>
          <cell r="B35">
            <v>25</v>
          </cell>
        </row>
        <row r="36">
          <cell r="A36" t="str">
            <v>Q302</v>
          </cell>
          <cell r="B36">
            <v>26</v>
          </cell>
        </row>
        <row r="37">
          <cell r="A37" t="str">
            <v>Q402</v>
          </cell>
          <cell r="B37">
            <v>27</v>
          </cell>
        </row>
        <row r="38">
          <cell r="A38" t="str">
            <v>Q103</v>
          </cell>
          <cell r="B38">
            <v>28</v>
          </cell>
        </row>
        <row r="39">
          <cell r="A39" t="str">
            <v>Q203</v>
          </cell>
          <cell r="B39">
            <v>29</v>
          </cell>
        </row>
        <row r="40">
          <cell r="A40" t="str">
            <v>Q303</v>
          </cell>
          <cell r="B40">
            <v>30</v>
          </cell>
        </row>
        <row r="41">
          <cell r="A41" t="str">
            <v>Q403</v>
          </cell>
          <cell r="B41">
            <v>31</v>
          </cell>
        </row>
        <row r="42">
          <cell r="A42" t="str">
            <v>Q104</v>
          </cell>
          <cell r="B42">
            <v>32</v>
          </cell>
        </row>
        <row r="43">
          <cell r="A43" t="str">
            <v>Q204</v>
          </cell>
          <cell r="B43">
            <v>33</v>
          </cell>
        </row>
        <row r="44">
          <cell r="A44" t="str">
            <v>Q304</v>
          </cell>
          <cell r="B44">
            <v>34</v>
          </cell>
        </row>
        <row r="45">
          <cell r="A45" t="str">
            <v>Q404</v>
          </cell>
          <cell r="B45">
            <v>35</v>
          </cell>
        </row>
        <row r="46">
          <cell r="A46" t="str">
            <v>Q105</v>
          </cell>
          <cell r="B46">
            <v>36</v>
          </cell>
        </row>
        <row r="47">
          <cell r="A47" t="str">
            <v>Q205</v>
          </cell>
          <cell r="B47">
            <v>37</v>
          </cell>
        </row>
        <row r="48">
          <cell r="A48" t="str">
            <v>Q305</v>
          </cell>
          <cell r="B48">
            <v>38</v>
          </cell>
        </row>
        <row r="49">
          <cell r="A49" t="str">
            <v>Q405</v>
          </cell>
          <cell r="B49">
            <v>39</v>
          </cell>
        </row>
        <row r="50">
          <cell r="A50" t="str">
            <v>Q106</v>
          </cell>
          <cell r="B50">
            <v>40</v>
          </cell>
        </row>
        <row r="51">
          <cell r="A51" t="str">
            <v>Q206</v>
          </cell>
          <cell r="B51">
            <v>41</v>
          </cell>
        </row>
        <row r="52">
          <cell r="A52" t="str">
            <v>Q306</v>
          </cell>
          <cell r="B52">
            <v>42</v>
          </cell>
        </row>
        <row r="53">
          <cell r="A53" t="str">
            <v>Q406</v>
          </cell>
          <cell r="B53">
            <v>43</v>
          </cell>
        </row>
        <row r="54">
          <cell r="A54" t="str">
            <v>Q107</v>
          </cell>
          <cell r="B54">
            <v>44</v>
          </cell>
        </row>
        <row r="55">
          <cell r="A55" t="str">
            <v>Q207</v>
          </cell>
          <cell r="B55">
            <v>45</v>
          </cell>
        </row>
        <row r="56">
          <cell r="A56" t="str">
            <v>Q307</v>
          </cell>
          <cell r="B56">
            <v>46</v>
          </cell>
        </row>
        <row r="57">
          <cell r="A57" t="str">
            <v>Q407</v>
          </cell>
          <cell r="B57">
            <v>47</v>
          </cell>
        </row>
      </sheetData>
      <sheetData sheetId="43">
        <row r="4">
          <cell r="Q4" t="str">
            <v>300x400</v>
          </cell>
        </row>
      </sheetData>
      <sheetData sheetId="44"/>
      <sheetData sheetId="45">
        <row r="7">
          <cell r="A7" t="str">
            <v>Alq</v>
          </cell>
        </row>
      </sheetData>
      <sheetData sheetId="46">
        <row r="4">
          <cell r="Q4" t="str">
            <v>300x400</v>
          </cell>
        </row>
      </sheetData>
      <sheetData sheetId="47">
        <row r="4">
          <cell r="D4" t="str">
            <v>COUNT</v>
          </cell>
        </row>
        <row r="7">
          <cell r="A7" t="str">
            <v>Alq</v>
          </cell>
          <cell r="B7">
            <v>493.62927245071694</v>
          </cell>
          <cell r="C7">
            <v>240.11784749420889</v>
          </cell>
          <cell r="D7">
            <v>276.15623633606543</v>
          </cell>
          <cell r="E7">
            <v>596.49747048590132</v>
          </cell>
          <cell r="F7">
            <v>744.93144751653642</v>
          </cell>
          <cell r="G7">
            <v>826.25945911750773</v>
          </cell>
          <cell r="H7">
            <v>927.33264161650766</v>
          </cell>
          <cell r="I7">
            <v>1049.3936980770486</v>
          </cell>
          <cell r="J7">
            <v>1173.6640044282781</v>
          </cell>
        </row>
        <row r="8">
          <cell r="A8" t="str">
            <v>Clean Solution</v>
          </cell>
          <cell r="B8">
            <v>55.286478514480294</v>
          </cell>
          <cell r="C8">
            <v>26.893198919351395</v>
          </cell>
          <cell r="D8">
            <v>30.929498469639327</v>
          </cell>
          <cell r="E8">
            <v>66.807716694420947</v>
          </cell>
          <cell r="F8">
            <v>83.432322121852081</v>
          </cell>
          <cell r="G8">
            <v>92.541059421160853</v>
          </cell>
          <cell r="H8">
            <v>103.86125586104885</v>
          </cell>
          <cell r="I8">
            <v>117.53209418462943</v>
          </cell>
          <cell r="J8">
            <v>131.45036849596713</v>
          </cell>
        </row>
        <row r="9">
          <cell r="A9" t="str">
            <v>Clean Solution A</v>
          </cell>
          <cell r="B9">
            <v>55.629655516461561</v>
          </cell>
          <cell r="C9">
            <v>27.06013173234312</v>
          </cell>
          <cell r="D9">
            <v>31.121485603614861</v>
          </cell>
          <cell r="E9">
            <v>67.222408903808102</v>
          </cell>
          <cell r="F9">
            <v>83.95020741575108</v>
          </cell>
          <cell r="G9">
            <v>93.115484926015654</v>
          </cell>
          <cell r="H9">
            <v>104.5059486569387</v>
          </cell>
          <cell r="I9">
            <v>118.26164529373646</v>
          </cell>
          <cell r="J9">
            <v>132.26631381536313</v>
          </cell>
        </row>
        <row r="10">
          <cell r="A10" t="str">
            <v>Clean Solution B</v>
          </cell>
          <cell r="B10">
            <v>55.286478514480294</v>
          </cell>
          <cell r="C10">
            <v>26.893198919351395</v>
          </cell>
          <cell r="D10">
            <v>30.929498469639327</v>
          </cell>
          <cell r="E10">
            <v>66.807716694420947</v>
          </cell>
          <cell r="F10">
            <v>83.432322121852081</v>
          </cell>
          <cell r="G10">
            <v>92.541059421160853</v>
          </cell>
          <cell r="H10">
            <v>103.86125586104885</v>
          </cell>
          <cell r="I10">
            <v>117.53209418462943</v>
          </cell>
          <cell r="J10">
            <v>131.45036849596713</v>
          </cell>
        </row>
        <row r="11">
          <cell r="A11" t="str">
            <v xml:space="preserve">CrBM </v>
          </cell>
          <cell r="B11">
            <v>394.90341796057351</v>
          </cell>
          <cell r="C11">
            <v>192.09427799536709</v>
          </cell>
          <cell r="D11">
            <v>220.92498906885234</v>
          </cell>
          <cell r="E11">
            <v>477.19797638872103</v>
          </cell>
          <cell r="F11">
            <v>595.94515801322905</v>
          </cell>
          <cell r="G11">
            <v>661.00756729400609</v>
          </cell>
          <cell r="H11">
            <v>741.86611329320601</v>
          </cell>
          <cell r="I11">
            <v>839.5149584616388</v>
          </cell>
          <cell r="J11">
            <v>938.93120354262226</v>
          </cell>
        </row>
        <row r="12">
          <cell r="A12" t="str">
            <v>Cr or Ti/Al</v>
          </cell>
          <cell r="B12">
            <v>413.66133031370077</v>
          </cell>
          <cell r="C12">
            <v>201.21875620014703</v>
          </cell>
          <cell r="D12">
            <v>231.41892604962283</v>
          </cell>
          <cell r="E12">
            <v>499.8648802671853</v>
          </cell>
          <cell r="F12">
            <v>624.2525530188575</v>
          </cell>
          <cell r="G12">
            <v>692.4054267404714</v>
          </cell>
          <cell r="H12">
            <v>777.10475367463334</v>
          </cell>
          <cell r="I12">
            <v>879.39191898856666</v>
          </cell>
          <cell r="J12">
            <v>983.53043571089688</v>
          </cell>
        </row>
        <row r="13">
          <cell r="A13" t="str">
            <v>CVD Gases</v>
          </cell>
          <cell r="B13">
            <v>559.77559495911294</v>
          </cell>
          <cell r="C13">
            <v>272.29363905843286</v>
          </cell>
          <cell r="D13">
            <v>313.16117200509819</v>
          </cell>
          <cell r="E13">
            <v>676.42813153101201</v>
          </cell>
          <cell r="F13">
            <v>844.75226148375225</v>
          </cell>
          <cell r="G13">
            <v>936.97822663925365</v>
          </cell>
          <cell r="H13">
            <v>1051.5952155931195</v>
          </cell>
          <cell r="I13">
            <v>1190.012453619373</v>
          </cell>
          <cell r="J13">
            <v>1330.934981021667</v>
          </cell>
        </row>
        <row r="14">
          <cell r="A14" t="str">
            <v>Deposit Data Line (RM/Al/RM)</v>
          </cell>
          <cell r="B14">
            <v>537.06864842638004</v>
          </cell>
          <cell r="C14">
            <v>261.24821807369926</v>
          </cell>
          <cell r="D14">
            <v>300.45798513363923</v>
          </cell>
          <cell r="E14">
            <v>648.98924788866066</v>
          </cell>
          <cell r="F14">
            <v>810.48541489799163</v>
          </cell>
          <cell r="G14">
            <v>898.97029151984839</v>
          </cell>
          <cell r="H14">
            <v>1008.9379140787603</v>
          </cell>
          <cell r="I14">
            <v>1141.7403435078288</v>
          </cell>
          <cell r="J14">
            <v>1276.9464368179665</v>
          </cell>
        </row>
        <row r="15">
          <cell r="A15" t="str">
            <v>Deposit gate (RM/Al)</v>
          </cell>
          <cell r="B15">
            <v>413.66133031370077</v>
          </cell>
          <cell r="C15">
            <v>201.21875620014703</v>
          </cell>
          <cell r="D15">
            <v>231.41892604962283</v>
          </cell>
          <cell r="E15">
            <v>499.8648802671853</v>
          </cell>
          <cell r="F15">
            <v>624.2525530188575</v>
          </cell>
          <cell r="G15">
            <v>692.4054267404714</v>
          </cell>
          <cell r="H15">
            <v>777.10475367463334</v>
          </cell>
          <cell r="I15">
            <v>879.39191898856666</v>
          </cell>
          <cell r="J15">
            <v>983.53043571089688</v>
          </cell>
        </row>
        <row r="16">
          <cell r="A16" t="str">
            <v>Deposit ITO</v>
          </cell>
          <cell r="B16">
            <v>166.88896654938466</v>
          </cell>
          <cell r="C16">
            <v>81.180395197029355</v>
          </cell>
          <cell r="D16">
            <v>93.364456810844572</v>
          </cell>
          <cell r="E16">
            <v>201.66722671142426</v>
          </cell>
          <cell r="F16">
            <v>251.8506222472532</v>
          </cell>
          <cell r="G16">
            <v>279.3464547780469</v>
          </cell>
          <cell r="H16">
            <v>313.51784597081604</v>
          </cell>
          <cell r="I16">
            <v>354.78493588120932</v>
          </cell>
          <cell r="J16">
            <v>396.79894144608937</v>
          </cell>
        </row>
        <row r="17">
          <cell r="A17" t="str">
            <v>Deposit n+ a-Si</v>
          </cell>
          <cell r="B17">
            <v>182.64283080676526</v>
          </cell>
          <cell r="C17">
            <v>88.84360357285729</v>
          </cell>
          <cell r="D17">
            <v>102.17780744434421</v>
          </cell>
          <cell r="E17">
            <v>220.70406407978348</v>
          </cell>
          <cell r="F17">
            <v>275.62463558111847</v>
          </cell>
          <cell r="G17">
            <v>305.71599987347781</v>
          </cell>
          <cell r="H17">
            <v>343.11307739810781</v>
          </cell>
          <cell r="I17">
            <v>388.27566828850797</v>
          </cell>
          <cell r="J17">
            <v>434.25568163846282</v>
          </cell>
        </row>
        <row r="18">
          <cell r="A18" t="str">
            <v>Deposit Passivation SiNx</v>
          </cell>
          <cell r="B18">
            <v>301.11385619493734</v>
          </cell>
          <cell r="C18">
            <v>146.47188697146743</v>
          </cell>
          <cell r="D18">
            <v>168.45530416499992</v>
          </cell>
          <cell r="E18">
            <v>363.8634569963998</v>
          </cell>
          <cell r="F18">
            <v>454.40818298508725</v>
          </cell>
          <cell r="G18">
            <v>504.01827006167969</v>
          </cell>
          <cell r="H18">
            <v>565.6729113860697</v>
          </cell>
          <cell r="I18">
            <v>640.13015582699961</v>
          </cell>
          <cell r="J18">
            <v>715.93504270124959</v>
          </cell>
        </row>
        <row r="19">
          <cell r="A19" t="str">
            <v>SiNx/a-Si/SiNx</v>
          </cell>
          <cell r="B19">
            <v>559.77559495911294</v>
          </cell>
          <cell r="C19">
            <v>272.29363905843286</v>
          </cell>
          <cell r="D19">
            <v>313.16117200509819</v>
          </cell>
          <cell r="E19">
            <v>676.42813153101201</v>
          </cell>
          <cell r="F19">
            <v>844.75226148375225</v>
          </cell>
          <cell r="G19">
            <v>936.97822663925365</v>
          </cell>
          <cell r="H19">
            <v>1051.5952155931195</v>
          </cell>
          <cell r="I19">
            <v>1190.012453619373</v>
          </cell>
          <cell r="J19">
            <v>1330.934981021667</v>
          </cell>
        </row>
        <row r="20">
          <cell r="A20" t="str">
            <v>Developer</v>
          </cell>
          <cell r="B20">
            <v>48.375668700170259</v>
          </cell>
          <cell r="C20">
            <v>23.531549054432471</v>
          </cell>
          <cell r="D20">
            <v>27.063311160934411</v>
          </cell>
          <cell r="E20">
            <v>58.456752107618328</v>
          </cell>
          <cell r="F20">
            <v>73.003281856620575</v>
          </cell>
          <cell r="G20">
            <v>80.973426993515758</v>
          </cell>
          <cell r="H20">
            <v>90.878598878417748</v>
          </cell>
          <cell r="I20">
            <v>102.84058241155076</v>
          </cell>
          <cell r="J20">
            <v>115.01907243397123</v>
          </cell>
        </row>
        <row r="21">
          <cell r="A21" t="str">
            <v>Dry Etch ITO</v>
          </cell>
          <cell r="B21">
            <v>148.08878173521506</v>
          </cell>
          <cell r="C21">
            <v>72.035354248262664</v>
          </cell>
          <cell r="D21">
            <v>82.846870900819624</v>
          </cell>
          <cell r="E21">
            <v>178.94924114577037</v>
          </cell>
          <cell r="F21">
            <v>223.47943425496092</v>
          </cell>
          <cell r="G21">
            <v>247.87783773525229</v>
          </cell>
          <cell r="H21">
            <v>278.19979248495224</v>
          </cell>
          <cell r="I21">
            <v>314.81810942311455</v>
          </cell>
          <cell r="J21">
            <v>352.09920132848333</v>
          </cell>
        </row>
        <row r="22">
          <cell r="A22" t="str">
            <v>Etch E/S SiN</v>
          </cell>
          <cell r="B22">
            <v>142.78278249225133</v>
          </cell>
          <cell r="C22">
            <v>69.454338113014003</v>
          </cell>
          <cell r="D22">
            <v>79.878479715944806</v>
          </cell>
          <cell r="E22">
            <v>172.53751618644077</v>
          </cell>
          <cell r="F22">
            <v>215.47219903376109</v>
          </cell>
          <cell r="G22">
            <v>238.99641131010682</v>
          </cell>
          <cell r="H22">
            <v>268.2319348861426</v>
          </cell>
          <cell r="I22">
            <v>303.53822292059021</v>
          </cell>
          <cell r="J22">
            <v>339.48353879276539</v>
          </cell>
        </row>
        <row r="23">
          <cell r="A23" t="str">
            <v>Etch Gases</v>
          </cell>
          <cell r="B23">
            <v>148.08878173521506</v>
          </cell>
          <cell r="C23">
            <v>72.035354248262664</v>
          </cell>
          <cell r="D23">
            <v>82.846870900819624</v>
          </cell>
          <cell r="E23">
            <v>178.94924114577037</v>
          </cell>
          <cell r="F23">
            <v>223.47943425496092</v>
          </cell>
          <cell r="G23">
            <v>247.87783773525229</v>
          </cell>
          <cell r="H23">
            <v>278.19979248495224</v>
          </cell>
          <cell r="I23">
            <v>314.81810942311455</v>
          </cell>
          <cell r="J23">
            <v>352.09920132848333</v>
          </cell>
        </row>
        <row r="24">
          <cell r="A24" t="str">
            <v>Etch SiNx/SiNx</v>
          </cell>
          <cell r="B24">
            <v>148.08878173521506</v>
          </cell>
          <cell r="C24">
            <v>72.035354248262664</v>
          </cell>
          <cell r="D24">
            <v>82.846870900819624</v>
          </cell>
          <cell r="E24">
            <v>178.94924114577037</v>
          </cell>
          <cell r="F24">
            <v>223.47943425496092</v>
          </cell>
          <cell r="G24">
            <v>247.87783773525229</v>
          </cell>
          <cell r="H24">
            <v>278.19979248495224</v>
          </cell>
          <cell r="I24">
            <v>314.81810942311455</v>
          </cell>
          <cell r="J24">
            <v>352.09920132848333</v>
          </cell>
        </row>
        <row r="25">
          <cell r="A25" t="str">
            <v>Etch solvent</v>
          </cell>
          <cell r="B25">
            <v>142.78278249225133</v>
          </cell>
          <cell r="C25">
            <v>69.454338113014003</v>
          </cell>
          <cell r="D25">
            <v>79.878479715944806</v>
          </cell>
          <cell r="E25">
            <v>172.53751618644077</v>
          </cell>
          <cell r="F25">
            <v>215.47219903376109</v>
          </cell>
          <cell r="G25">
            <v>238.99641131010682</v>
          </cell>
          <cell r="H25">
            <v>268.2319348861426</v>
          </cell>
          <cell r="I25">
            <v>303.53822292059021</v>
          </cell>
          <cell r="J25">
            <v>339.48353879276539</v>
          </cell>
        </row>
        <row r="26">
          <cell r="A26" t="str">
            <v>Etch Ti/Al/Ti/N+/a-Si</v>
          </cell>
          <cell r="B26">
            <v>148.08878173521506</v>
          </cell>
          <cell r="C26">
            <v>72.035354248262664</v>
          </cell>
          <cell r="D26">
            <v>82.846870900819624</v>
          </cell>
          <cell r="E26">
            <v>178.94924114577037</v>
          </cell>
          <cell r="F26">
            <v>223.47943425496092</v>
          </cell>
          <cell r="G26">
            <v>247.87783773525229</v>
          </cell>
          <cell r="H26">
            <v>278.19979248495224</v>
          </cell>
          <cell r="I26">
            <v>314.81810942311455</v>
          </cell>
          <cell r="J26">
            <v>352.09920132848333</v>
          </cell>
        </row>
        <row r="27">
          <cell r="A27" t="str">
            <v>Etch(RM/Al)</v>
          </cell>
          <cell r="B27">
            <v>148.08878173521506</v>
          </cell>
          <cell r="C27">
            <v>72.035354248262664</v>
          </cell>
          <cell r="D27">
            <v>82.846870900819624</v>
          </cell>
          <cell r="E27">
            <v>178.94924114577037</v>
          </cell>
          <cell r="F27">
            <v>223.47943425496092</v>
          </cell>
          <cell r="G27">
            <v>247.87783773525229</v>
          </cell>
          <cell r="H27">
            <v>278.19979248495224</v>
          </cell>
          <cell r="I27">
            <v>314.81810942311455</v>
          </cell>
          <cell r="J27">
            <v>352.09920132848333</v>
          </cell>
        </row>
        <row r="28">
          <cell r="A28" t="str">
            <v>Gases</v>
          </cell>
          <cell r="B28">
            <v>148.08878173521506</v>
          </cell>
          <cell r="C28">
            <v>72.035354248262664</v>
          </cell>
          <cell r="D28">
            <v>82.846870900819624</v>
          </cell>
          <cell r="E28">
            <v>178.94924114577037</v>
          </cell>
          <cell r="F28">
            <v>223.47943425496092</v>
          </cell>
          <cell r="G28">
            <v>247.87783773525229</v>
          </cell>
          <cell r="H28">
            <v>278.19979248495224</v>
          </cell>
          <cell r="I28">
            <v>314.81810942311455</v>
          </cell>
          <cell r="J28">
            <v>352.09920132848333</v>
          </cell>
        </row>
        <row r="29">
          <cell r="A29" t="str">
            <v>Gasses</v>
          </cell>
          <cell r="B29">
            <v>148.08878173521506</v>
          </cell>
          <cell r="C29">
            <v>72.035354248262664</v>
          </cell>
          <cell r="D29">
            <v>82.846870900819624</v>
          </cell>
          <cell r="E29">
            <v>178.94924114577037</v>
          </cell>
          <cell r="F29">
            <v>223.47943425496092</v>
          </cell>
          <cell r="G29">
            <v>247.87783773525229</v>
          </cell>
          <cell r="H29">
            <v>278.19979248495224</v>
          </cell>
          <cell r="I29">
            <v>314.81810942311455</v>
          </cell>
          <cell r="J29">
            <v>352.09920132848333</v>
          </cell>
        </row>
        <row r="30">
          <cell r="A30" t="str">
            <v>ITO</v>
          </cell>
          <cell r="B30">
            <v>166.88896654938466</v>
          </cell>
          <cell r="C30">
            <v>81.180395197029355</v>
          </cell>
          <cell r="D30">
            <v>93.364456810844572</v>
          </cell>
          <cell r="E30">
            <v>201.66722671142426</v>
          </cell>
          <cell r="F30">
            <v>251.8506222472532</v>
          </cell>
          <cell r="G30">
            <v>279.3464547780469</v>
          </cell>
          <cell r="H30">
            <v>313.51784597081604</v>
          </cell>
          <cell r="I30">
            <v>354.78493588120932</v>
          </cell>
          <cell r="J30">
            <v>396.79894144608937</v>
          </cell>
        </row>
        <row r="31">
          <cell r="A31" t="str">
            <v>MoTa</v>
          </cell>
          <cell r="B31">
            <v>148.08878173521506</v>
          </cell>
          <cell r="C31">
            <v>72.035354248262664</v>
          </cell>
          <cell r="D31">
            <v>82.846870900819624</v>
          </cell>
          <cell r="E31">
            <v>178.94924114577037</v>
          </cell>
          <cell r="F31">
            <v>223.47943425496092</v>
          </cell>
          <cell r="G31">
            <v>247.87783773525229</v>
          </cell>
          <cell r="H31">
            <v>278.19979248495224</v>
          </cell>
          <cell r="I31">
            <v>314.81810942311455</v>
          </cell>
          <cell r="J31">
            <v>352.09920132848333</v>
          </cell>
        </row>
        <row r="32">
          <cell r="A32" t="str">
            <v>Photoresist coat</v>
          </cell>
          <cell r="B32">
            <v>35.232115160425657</v>
          </cell>
          <cell r="C32">
            <v>17.138083430483977</v>
          </cell>
          <cell r="D32">
            <v>19.710274215622746</v>
          </cell>
          <cell r="E32">
            <v>42.574192305745129</v>
          </cell>
          <cell r="F32">
            <v>53.168464696642353</v>
          </cell>
          <cell r="G32">
            <v>58.973140453143252</v>
          </cell>
          <cell r="H32">
            <v>66.187100816061175</v>
          </cell>
          <cell r="I32">
            <v>74.899042019366433</v>
          </cell>
          <cell r="J32">
            <v>83.768665416396658</v>
          </cell>
        </row>
        <row r="33">
          <cell r="A33" t="str">
            <v>Photoresist develop</v>
          </cell>
          <cell r="B33">
            <v>48.212368114266688</v>
          </cell>
          <cell r="C33">
            <v>23.452114168030704</v>
          </cell>
          <cell r="D33">
            <v>26.971954189799547</v>
          </cell>
          <cell r="E33">
            <v>58.259421049967017</v>
          </cell>
          <cell r="F33">
            <v>72.756846426984268</v>
          </cell>
          <cell r="G33">
            <v>80.700086935880236</v>
          </cell>
          <cell r="H33">
            <v>90.571822169346873</v>
          </cell>
          <cell r="I33">
            <v>102.49342592123827</v>
          </cell>
          <cell r="J33">
            <v>114.63080530664806</v>
          </cell>
        </row>
        <row r="34">
          <cell r="A34" t="str">
            <v>Resist</v>
          </cell>
          <cell r="B34">
            <v>35.541307616451618</v>
          </cell>
          <cell r="C34">
            <v>17.288485019583039</v>
          </cell>
          <cell r="D34">
            <v>19.883249016196711</v>
          </cell>
          <cell r="E34">
            <v>42.947817874984892</v>
          </cell>
          <cell r="F34">
            <v>53.635064221190625</v>
          </cell>
          <cell r="G34">
            <v>59.490681056460552</v>
          </cell>
          <cell r="H34">
            <v>66.767950196388554</v>
          </cell>
          <cell r="I34">
            <v>75.556346261547489</v>
          </cell>
          <cell r="J34">
            <v>84.503808318836008</v>
          </cell>
        </row>
        <row r="35">
          <cell r="A35" t="str">
            <v>Resist Strip</v>
          </cell>
          <cell r="B35">
            <v>113.11363288347185</v>
          </cell>
          <cell r="C35">
            <v>55.022267855764348</v>
          </cell>
          <cell r="D35">
            <v>63.280354060683557</v>
          </cell>
          <cell r="E35">
            <v>136.68556477107649</v>
          </cell>
          <cell r="F35">
            <v>170.69875507869389</v>
          </cell>
          <cell r="G35">
            <v>189.33481934956518</v>
          </cell>
          <cell r="H35">
            <v>212.49542893577535</v>
          </cell>
          <cell r="I35">
            <v>240.46534543059749</v>
          </cell>
          <cell r="J35">
            <v>268.94150475790508</v>
          </cell>
        </row>
        <row r="36">
          <cell r="A36" t="str">
            <v>SiNx/SiOx</v>
          </cell>
          <cell r="B36">
            <v>49.362927245071688</v>
          </cell>
          <cell r="C36">
            <v>24.011784749420887</v>
          </cell>
          <cell r="D36">
            <v>27.615623633606543</v>
          </cell>
          <cell r="E36">
            <v>59.649747048590129</v>
          </cell>
          <cell r="F36">
            <v>74.493144751653631</v>
          </cell>
          <cell r="G36">
            <v>82.625945911750762</v>
          </cell>
          <cell r="H36">
            <v>92.733264161650752</v>
          </cell>
          <cell r="I36">
            <v>104.93936980770485</v>
          </cell>
          <cell r="J36">
            <v>117.36640044282778</v>
          </cell>
        </row>
        <row r="37">
          <cell r="A37" t="str">
            <v>SiO2</v>
          </cell>
          <cell r="B37">
            <v>49.362927245071688</v>
          </cell>
          <cell r="C37">
            <v>24.011784749420887</v>
          </cell>
          <cell r="D37">
            <v>27.615623633606543</v>
          </cell>
          <cell r="E37">
            <v>59.649747048590129</v>
          </cell>
          <cell r="F37">
            <v>74.493144751653631</v>
          </cell>
          <cell r="G37">
            <v>82.625945911750762</v>
          </cell>
          <cell r="H37">
            <v>92.733264161650752</v>
          </cell>
          <cell r="I37">
            <v>104.93936980770485</v>
          </cell>
          <cell r="J37">
            <v>117.36640044282778</v>
          </cell>
        </row>
        <row r="38">
          <cell r="A38" t="str">
            <v>Si</v>
          </cell>
          <cell r="B38">
            <v>148.08878173521506</v>
          </cell>
          <cell r="C38">
            <v>72.035354248262664</v>
          </cell>
          <cell r="D38">
            <v>82.846870900819624</v>
          </cell>
          <cell r="E38">
            <v>178.94924114577037</v>
          </cell>
          <cell r="F38">
            <v>223.47943425496092</v>
          </cell>
          <cell r="G38">
            <v>247.87783773525229</v>
          </cell>
          <cell r="H38">
            <v>278.19979248495224</v>
          </cell>
          <cell r="I38">
            <v>314.81810942311455</v>
          </cell>
          <cell r="J38">
            <v>352.09920132848333</v>
          </cell>
        </row>
        <row r="39">
          <cell r="A39" t="str">
            <v>Strip Solution</v>
          </cell>
          <cell r="B39">
            <v>113.5347326636649</v>
          </cell>
          <cell r="C39">
            <v>55.227104923668044</v>
          </cell>
          <cell r="D39">
            <v>63.515934357295052</v>
          </cell>
          <cell r="E39">
            <v>137.1944182117573</v>
          </cell>
          <cell r="F39">
            <v>171.33423292880337</v>
          </cell>
          <cell r="G39">
            <v>190.03967559702679</v>
          </cell>
          <cell r="H39">
            <v>213.28650757179676</v>
          </cell>
          <cell r="I39">
            <v>241.36055055772118</v>
          </cell>
          <cell r="J39">
            <v>269.94272101850396</v>
          </cell>
        </row>
        <row r="40">
          <cell r="A40" t="str">
            <v>Targets, Gases</v>
          </cell>
          <cell r="B40">
            <v>537.06864842638004</v>
          </cell>
          <cell r="C40">
            <v>261.24821807369926</v>
          </cell>
          <cell r="D40">
            <v>300.45798513363923</v>
          </cell>
          <cell r="E40">
            <v>648.98924788866066</v>
          </cell>
          <cell r="F40">
            <v>810.48541489799163</v>
          </cell>
          <cell r="G40">
            <v>898.97029151984839</v>
          </cell>
          <cell r="H40">
            <v>1008.9379140787603</v>
          </cell>
          <cell r="I40">
            <v>1141.7403435078288</v>
          </cell>
          <cell r="J40">
            <v>1276.9464368179665</v>
          </cell>
        </row>
        <row r="41">
          <cell r="A41" t="str">
            <v>TiAl</v>
          </cell>
          <cell r="B41">
            <v>98.725854490143377</v>
          </cell>
          <cell r="C41">
            <v>48.023569498841773</v>
          </cell>
          <cell r="D41">
            <v>55.231247267213085</v>
          </cell>
          <cell r="E41">
            <v>119.29949409718026</v>
          </cell>
          <cell r="F41">
            <v>148.98628950330726</v>
          </cell>
          <cell r="G41">
            <v>165.25189182350152</v>
          </cell>
          <cell r="H41">
            <v>185.4665283233015</v>
          </cell>
          <cell r="I41">
            <v>209.8787396154097</v>
          </cell>
          <cell r="J41">
            <v>234.73280088565556</v>
          </cell>
        </row>
        <row r="42">
          <cell r="A42" t="str">
            <v>Titling Photoresist coat</v>
          </cell>
          <cell r="B42">
            <v>35.232115160425657</v>
          </cell>
          <cell r="C42">
            <v>17.138083430483977</v>
          </cell>
          <cell r="D42">
            <v>19.710274215622746</v>
          </cell>
          <cell r="E42">
            <v>42.574192305745129</v>
          </cell>
          <cell r="F42">
            <v>53.168464696642353</v>
          </cell>
          <cell r="G42">
            <v>58.973140453143252</v>
          </cell>
          <cell r="H42">
            <v>66.187100816061175</v>
          </cell>
          <cell r="I42">
            <v>74.899042019366433</v>
          </cell>
          <cell r="J42">
            <v>83.768665416396658</v>
          </cell>
        </row>
        <row r="43">
          <cell r="A43" t="str">
            <v>BCB</v>
          </cell>
          <cell r="B43">
            <v>1777.0653808225809</v>
          </cell>
          <cell r="C43">
            <v>864.42425097915191</v>
          </cell>
          <cell r="D43">
            <v>994.16245080983549</v>
          </cell>
          <cell r="E43">
            <v>2147.3908937492447</v>
          </cell>
          <cell r="F43">
            <v>2681.7532110595312</v>
          </cell>
          <cell r="G43">
            <v>2974.5340528230277</v>
          </cell>
          <cell r="H43">
            <v>3338.3975098194273</v>
          </cell>
          <cell r="I43">
            <v>3777.8173130773748</v>
          </cell>
          <cell r="J43">
            <v>4225.1904159418009</v>
          </cell>
        </row>
        <row r="44">
          <cell r="A44" t="str">
            <v>Polymer</v>
          </cell>
          <cell r="B44">
            <v>98.725854490143377</v>
          </cell>
          <cell r="C44">
            <v>48.023569498841773</v>
          </cell>
          <cell r="D44">
            <v>55.231247267213085</v>
          </cell>
          <cell r="E44">
            <v>119.29949409718026</v>
          </cell>
          <cell r="F44">
            <v>148.98628950330726</v>
          </cell>
          <cell r="G44">
            <v>165.25189182350152</v>
          </cell>
          <cell r="H44">
            <v>185.4665283233015</v>
          </cell>
          <cell r="I44">
            <v>209.8787396154097</v>
          </cell>
          <cell r="J44">
            <v>234.73280088565556</v>
          </cell>
        </row>
        <row r="45">
          <cell r="A45" t="str">
            <v>Cr</v>
          </cell>
          <cell r="B45">
            <v>148.08878173521506</v>
          </cell>
          <cell r="C45">
            <v>72.035354248262664</v>
          </cell>
          <cell r="D45">
            <v>82.846870900819624</v>
          </cell>
          <cell r="E45">
            <v>178.94924114577037</v>
          </cell>
          <cell r="F45">
            <v>223.47943425496092</v>
          </cell>
          <cell r="G45">
            <v>247.87783773525229</v>
          </cell>
          <cell r="H45">
            <v>278.19979248495224</v>
          </cell>
          <cell r="I45">
            <v>314.81810942311455</v>
          </cell>
          <cell r="J45">
            <v>352.09920132848333</v>
          </cell>
        </row>
        <row r="46">
          <cell r="A46" t="str">
            <v>Mo</v>
          </cell>
          <cell r="B46">
            <v>148.08878173521506</v>
          </cell>
          <cell r="C46">
            <v>72.035354248262664</v>
          </cell>
          <cell r="D46">
            <v>82.846870900819624</v>
          </cell>
          <cell r="E46">
            <v>178.94924114577037</v>
          </cell>
          <cell r="F46">
            <v>223.47943425496092</v>
          </cell>
          <cell r="G46">
            <v>247.87783773525229</v>
          </cell>
          <cell r="H46">
            <v>278.19979248495224</v>
          </cell>
          <cell r="I46">
            <v>314.81810942311455</v>
          </cell>
          <cell r="J46">
            <v>352.09920132848333</v>
          </cell>
        </row>
        <row r="47">
          <cell r="A47" t="str">
            <v>Al</v>
          </cell>
          <cell r="B47">
            <v>148.08878173521506</v>
          </cell>
          <cell r="C47">
            <v>72.035354248262664</v>
          </cell>
          <cell r="D47">
            <v>82.846870900819624</v>
          </cell>
          <cell r="E47">
            <v>178.94924114577037</v>
          </cell>
          <cell r="F47">
            <v>223.47943425496092</v>
          </cell>
          <cell r="G47">
            <v>247.87783773525229</v>
          </cell>
          <cell r="H47">
            <v>278.19979248495224</v>
          </cell>
          <cell r="I47">
            <v>314.81810942311455</v>
          </cell>
          <cell r="J47">
            <v>352.09920132848333</v>
          </cell>
        </row>
        <row r="48">
          <cell r="A48" t="str">
            <v>Al:Cu</v>
          </cell>
          <cell r="B48">
            <v>148.08878173521506</v>
          </cell>
          <cell r="C48">
            <v>72.035354248262664</v>
          </cell>
          <cell r="D48">
            <v>82.846870900819624</v>
          </cell>
          <cell r="E48">
            <v>178.94924114577037</v>
          </cell>
          <cell r="F48">
            <v>223.47943425496092</v>
          </cell>
          <cell r="G48">
            <v>247.87783773525229</v>
          </cell>
          <cell r="H48">
            <v>278.19979248495224</v>
          </cell>
          <cell r="I48">
            <v>314.81810942311455</v>
          </cell>
          <cell r="J48">
            <v>352.09920132848333</v>
          </cell>
        </row>
        <row r="49">
          <cell r="A49" t="str">
            <v>XeF2</v>
          </cell>
          <cell r="B49">
            <v>197.45170898028675</v>
          </cell>
          <cell r="C49">
            <v>96.047138997683547</v>
          </cell>
          <cell r="D49">
            <v>110.46249453442617</v>
          </cell>
          <cell r="E49">
            <v>238.59898819436052</v>
          </cell>
          <cell r="F49">
            <v>297.97257900661452</v>
          </cell>
          <cell r="G49">
            <v>330.50378364700305</v>
          </cell>
          <cell r="H49">
            <v>370.93305664660301</v>
          </cell>
          <cell r="I49">
            <v>419.7574792308194</v>
          </cell>
          <cell r="J49">
            <v>469.46560177131113</v>
          </cell>
        </row>
        <row r="50">
          <cell r="A50" t="str">
            <v>Wet Clean</v>
          </cell>
          <cell r="B50">
            <v>55.629655516461561</v>
          </cell>
          <cell r="C50">
            <v>27.06013173234312</v>
          </cell>
          <cell r="D50">
            <v>31.121485603614861</v>
          </cell>
          <cell r="E50">
            <v>67.222408903808102</v>
          </cell>
          <cell r="F50">
            <v>83.95020741575108</v>
          </cell>
          <cell r="G50">
            <v>93.115484926015654</v>
          </cell>
          <cell r="H50">
            <v>104.5059486569387</v>
          </cell>
          <cell r="I50">
            <v>118.26164529373646</v>
          </cell>
          <cell r="J50">
            <v>132.26631381536313</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ow r="2">
          <cell r="K2">
            <v>4266.830769230769</v>
          </cell>
        </row>
      </sheetData>
      <sheetData sheetId="195">
        <row r="4">
          <cell r="D4" t="str">
            <v>COUNT</v>
          </cell>
        </row>
      </sheetData>
      <sheetData sheetId="196">
        <row r="2">
          <cell r="K2">
            <v>4266.830769230769</v>
          </cell>
        </row>
      </sheetData>
      <sheetData sheetId="197">
        <row r="2">
          <cell r="K2">
            <v>4266.830769230769</v>
          </cell>
        </row>
      </sheetData>
      <sheetData sheetId="198"/>
      <sheetData sheetId="199"/>
      <sheetData sheetId="200">
        <row r="2">
          <cell r="K2">
            <v>4266.830769230769</v>
          </cell>
        </row>
      </sheetData>
      <sheetData sheetId="201">
        <row r="7">
          <cell r="A7" t="str">
            <v>Alq</v>
          </cell>
        </row>
      </sheetData>
      <sheetData sheetId="202">
        <row r="4">
          <cell r="D4" t="str">
            <v>COUNT</v>
          </cell>
        </row>
      </sheetData>
      <sheetData sheetId="203">
        <row r="4">
          <cell r="Q4" t="str">
            <v>300x400</v>
          </cell>
        </row>
      </sheetData>
      <sheetData sheetId="204">
        <row r="7">
          <cell r="A7" t="str">
            <v>Alq</v>
          </cell>
        </row>
      </sheetData>
      <sheetData sheetId="205"/>
      <sheetData sheetId="206"/>
      <sheetData sheetId="207"/>
      <sheetData sheetId="208"/>
      <sheetData sheetId="209"/>
      <sheetData sheetId="210"/>
      <sheetData sheetId="211"/>
      <sheetData sheetId="212"/>
      <sheetData sheetId="213"/>
      <sheetData sheetId="214"/>
      <sheetData sheetId="215">
        <row r="4">
          <cell r="Q4" t="str">
            <v>300x400</v>
          </cell>
        </row>
      </sheetData>
      <sheetData sheetId="216"/>
      <sheetData sheetId="217">
        <row r="4">
          <cell r="Q4" t="str">
            <v>300x400</v>
          </cell>
        </row>
      </sheetData>
      <sheetData sheetId="218">
        <row r="4">
          <cell r="Q4" t="str">
            <v>300x400</v>
          </cell>
        </row>
      </sheetData>
      <sheetData sheetId="219">
        <row r="4">
          <cell r="Q4" t="str">
            <v>300x400</v>
          </cell>
        </row>
      </sheetData>
      <sheetData sheetId="220">
        <row r="4">
          <cell r="Q4" t="str">
            <v>300x400</v>
          </cell>
        </row>
      </sheetData>
      <sheetData sheetId="221">
        <row r="4">
          <cell r="Q4" t="str">
            <v>300x400</v>
          </cell>
        </row>
      </sheetData>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K2">
            <v>4266.830769230769</v>
          </cell>
        </row>
      </sheetData>
      <sheetData sheetId="293">
        <row r="2">
          <cell r="K2">
            <v>4266.830769230769</v>
          </cell>
        </row>
      </sheetData>
      <sheetData sheetId="294">
        <row r="2">
          <cell r="K2">
            <v>4266.830769230769</v>
          </cell>
        </row>
      </sheetData>
      <sheetData sheetId="295">
        <row r="2">
          <cell r="K2">
            <v>4266.830769230769</v>
          </cell>
        </row>
      </sheetData>
      <sheetData sheetId="296">
        <row r="2">
          <cell r="K2">
            <v>4266.830769230769</v>
          </cell>
        </row>
      </sheetData>
      <sheetData sheetId="297">
        <row r="2">
          <cell r="K2">
            <v>4266.830769230769</v>
          </cell>
        </row>
      </sheetData>
      <sheetData sheetId="298">
        <row r="2">
          <cell r="K2">
            <v>4266.830769230769</v>
          </cell>
        </row>
      </sheetData>
      <sheetData sheetId="299">
        <row r="4">
          <cell r="D4" t="str">
            <v>COUNT</v>
          </cell>
        </row>
      </sheetData>
      <sheetData sheetId="300">
        <row r="4">
          <cell r="D4" t="str">
            <v>COUNT</v>
          </cell>
        </row>
      </sheetData>
      <sheetData sheetId="301">
        <row r="4">
          <cell r="D4" t="str">
            <v>COUNT</v>
          </cell>
        </row>
      </sheetData>
      <sheetData sheetId="302">
        <row r="4">
          <cell r="D4" t="str">
            <v>COUNT</v>
          </cell>
        </row>
      </sheetData>
      <sheetData sheetId="303"/>
      <sheetData sheetId="304"/>
      <sheetData sheetId="305"/>
      <sheetData sheetId="306"/>
      <sheetData sheetId="307"/>
      <sheetData sheetId="308"/>
      <sheetData sheetId="309"/>
      <sheetData sheetId="310"/>
      <sheetData sheetId="311"/>
      <sheetData sheetId="312"/>
      <sheetData sheetId="313">
        <row r="4">
          <cell r="Q4" t="str">
            <v>300x400</v>
          </cell>
        </row>
      </sheetData>
      <sheetData sheetId="314">
        <row r="4">
          <cell r="Q4" t="str">
            <v>300x400</v>
          </cell>
        </row>
      </sheetData>
      <sheetData sheetId="315">
        <row r="4">
          <cell r="Q4" t="str">
            <v>300x400</v>
          </cell>
        </row>
      </sheetData>
      <sheetData sheetId="316">
        <row r="4">
          <cell r="Q4" t="str">
            <v>300x400</v>
          </cell>
        </row>
      </sheetData>
      <sheetData sheetId="317">
        <row r="4">
          <cell r="Q4" t="str">
            <v>300x400</v>
          </cell>
        </row>
      </sheetData>
      <sheetData sheetId="318">
        <row r="4">
          <cell r="D4" t="str">
            <v>COUNT</v>
          </cell>
        </row>
      </sheetData>
      <sheetData sheetId="319">
        <row r="4">
          <cell r="Q4" t="str">
            <v>300x400</v>
          </cell>
        </row>
      </sheetData>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5"/>
      <sheetName val="Sheet6"/>
      <sheetName val="2006FCST"/>
      <sheetName val="Database"/>
      <sheetName val="2006MPS"/>
      <sheetName val="2006 Capacity Base on 26D"/>
      <sheetName val="Capacity By Modle"/>
      <sheetName val="Trend2"/>
      <sheetName val="Sales FCST"/>
      <sheetName val="Production Forecast"/>
      <sheetName val="MPS (分廠內和外包)"/>
      <sheetName val="Sheet2"/>
      <sheetName val="13 Week"/>
      <sheetName val="Sheet1"/>
      <sheetName val="架線計划時間"/>
      <sheetName val="MPS Compare By week"/>
      <sheetName val="自定義"/>
      <sheetName val="Original Compared By month"/>
      <sheetName val="Report"/>
      <sheetName val="FCST Trend"/>
      <sheetName val="Trend"/>
      <sheetName val="Report2"/>
      <sheetName val="Project"/>
      <sheetName val="RATE"/>
      <sheetName val="Input commodity fallout"/>
      <sheetName val="Reporting"/>
      <sheetName val="﹚竡"/>
      <sheetName val="TEMPMAT9308"/>
      <sheetName val="FA-LISTING"/>
      <sheetName val="進貨驗收明細"/>
      <sheetName val="2004"/>
      <sheetName val="Workings"/>
      <sheetName val="Issues List"/>
      <sheetName val="Cell-17&quot;(CF自製)"/>
      <sheetName val="FA_LISTING"/>
      <sheetName val="MPS Q3 FY04"/>
      <sheetName val="MPS Q4 FY04"/>
      <sheetName val="RawData_all"/>
      <sheetName val="2005MPS"/>
      <sheetName val="204BOM"/>
      <sheetName val="Materials Quarterly"/>
      <sheetName val="Time_Scale"/>
      <sheetName val="Consumables"/>
      <sheetName val="Fab Summary"/>
      <sheetName val="赻隅膽"/>
      <sheetName val="Data"/>
      <sheetName val="72HY"/>
      <sheetName val="72HX"/>
      <sheetName val="75EX"/>
      <sheetName val="75EY"/>
      <sheetName val="Shot"/>
      <sheetName val="ADSL MPS"/>
      <sheetName val="HD10"/>
      <sheetName val="Quadro HC"/>
      <sheetName val="其他配置"/>
      <sheetName val="CTO PO"/>
      <sheetName val="2006 ILCD MTBU CAPACITY PLAN VS"/>
      <sheetName val="owners apr15"/>
      <sheetName val="2006%20ILCD%20MTBU%20CAPACITY%2"/>
      <sheetName val="AMR"/>
      <sheetName val="AJ&amp;AP"/>
      <sheetName val="emea"/>
      <sheetName val="IC Compare"/>
      <sheetName val="Account Group"/>
      <sheetName val="WIZ"/>
      <sheetName val="ACI"/>
      <sheetName val="\10.133.130.168\innolux\HUANGYK"/>
      <sheetName val="ManChange民生"/>
      <sheetName val="COG"/>
      <sheetName val="Rates"/>
      <sheetName val="RatesQ304"/>
      <sheetName val="生產計劃"/>
      <sheetName val="???"/>
      <sheetName val="Title Page"/>
      <sheetName val="Bom(P1)"/>
      <sheetName val="614-BOM"/>
      <sheetName val="MTL1"/>
      <sheetName val="Data lists"/>
      <sheetName val="物料对物料组"/>
      <sheetName val="所有辅料"/>
      <sheetName val="Mat Summary"/>
      <sheetName val="France Bunting Style"/>
      <sheetName val="France DVX"/>
      <sheetName val="Germany DVX"/>
      <sheetName val="Poland DVX"/>
      <sheetName val="Spain DVX"/>
      <sheetName val="UK DVX"/>
      <sheetName val="UK Scorpion Mini"/>
      <sheetName val="LOT_ACCP"/>
      <sheetName val=""/>
      <sheetName val="91A6000101W"/>
      <sheetName val="___"/>
      <sheetName val="Ramp"/>
      <sheetName val="Gantt"/>
      <sheetName val="2006_Capacity_Base_on_26D"/>
      <sheetName val="Capacity_By_Modle"/>
      <sheetName val="Sales_FCST"/>
      <sheetName val="Production_Forecast"/>
      <sheetName val="MPS_(分廠內和外包)"/>
      <sheetName val="13_Week"/>
      <sheetName val="MPS_Compare_By_week"/>
      <sheetName val="Original_Compared_By_month"/>
      <sheetName val="FCST_Trend"/>
      <sheetName val="Mat_Summary"/>
      <sheetName val="Input_commodity_fallout"/>
      <sheetName val="France_Bunting_Style"/>
      <sheetName val="France_DVX"/>
      <sheetName val="Germany_DVX"/>
      <sheetName val="Poland_DVX"/>
      <sheetName val="Spain_DVX"/>
      <sheetName val="UK_DVX"/>
      <sheetName val="UK_Scorpion_Mini"/>
      <sheetName val="ADSL_MPS"/>
      <sheetName val="owners_apr15"/>
      <sheetName val="2006_Capacity_Base_on_26D1"/>
      <sheetName val="Capacity_By_Modle1"/>
      <sheetName val="Sales_FCST1"/>
      <sheetName val="Production_Forecast1"/>
      <sheetName val="MPS_(分廠內和外包)1"/>
      <sheetName val="13_Week1"/>
      <sheetName val="MPS_Compare_By_week1"/>
      <sheetName val="Original_Compared_By_month1"/>
      <sheetName val="FCST_Trend1"/>
      <sheetName val="Mat_Summary1"/>
      <sheetName val="Input_commodity_fallout1"/>
      <sheetName val="France_Bunting_Style1"/>
      <sheetName val="France_DVX1"/>
      <sheetName val="Germany_DVX1"/>
      <sheetName val="Poland_DVX1"/>
      <sheetName val="Spain_DVX1"/>
      <sheetName val="UK_DVX1"/>
      <sheetName val="UK_Scorpion_Mini1"/>
      <sheetName val="ADSL_MPS1"/>
      <sheetName val="owners_apr151"/>
      <sheetName val="Forecast"/>
      <sheetName val="yesno"/>
      <sheetName val="Lapping RxRy"/>
      <sheetName val="Sheet18"/>
      <sheetName val="ZNC49"/>
      <sheetName val="Tool Status"/>
      <sheetName val="PM01-F09"/>
      <sheetName val="XL4Test5"/>
      <sheetName val="Shark L3"/>
      <sheetName val="工費率"/>
      <sheetName val="Review Criteria"/>
      <sheetName val="700-001526-02"/>
      <sheetName val="700-001563-03"/>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ata_lists"/>
      <sheetName val="Quadro_HC"/>
      <sheetName val="Tool_Status"/>
      <sheetName val="IC_Compare"/>
      <sheetName val="Shark_L3"/>
      <sheetName val="Review_Criteria"/>
      <sheetName val="700-001304-05-HF_"/>
      <sheetName val="2006_ILCD_MTBU_CAPACITY_PLAN_VS"/>
      <sheetName val="Lapping_RxRy"/>
      <sheetName val="原表"/>
      <sheetName val=" 部門提報 vs 設算"/>
      <sheetName val="OPS vs 設算"/>
      <sheetName val="Weekly Manpower"/>
      <sheetName val="Xenon"/>
      <sheetName val="투자-국내2"/>
      <sheetName val="DELL_Schedule"/>
      <sheetName val="Detail"/>
      <sheetName val="Vise"/>
      <sheetName val="Xbox"/>
      <sheetName val="98종합"/>
      <sheetName val="CAUDIT"/>
      <sheetName val="전체현황"/>
      <sheetName val="General Inputs"/>
      <sheetName val="Cost Sum(Data)"/>
      <sheetName val="_10.133.130.168_innolux_HUANGYK"/>
      <sheetName val="NRE"/>
      <sheetName val="BaseLine"/>
      <sheetName val="Adelphia  DMS  Upd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BZ1" t="str">
            <v>Dec'6</v>
          </cell>
        </row>
        <row r="2">
          <cell r="BV2">
            <v>39054</v>
          </cell>
          <cell r="BW2">
            <v>39061</v>
          </cell>
          <cell r="BX2">
            <v>39068</v>
          </cell>
          <cell r="BY2">
            <v>39075</v>
          </cell>
        </row>
        <row r="3">
          <cell r="B3">
            <v>840</v>
          </cell>
          <cell r="C3">
            <v>840</v>
          </cell>
          <cell r="D3">
            <v>840</v>
          </cell>
          <cell r="E3">
            <v>280</v>
          </cell>
          <cell r="F3">
            <v>0</v>
          </cell>
          <cell r="G3">
            <v>2800</v>
          </cell>
          <cell r="H3">
            <v>0</v>
          </cell>
          <cell r="I3">
            <v>840</v>
          </cell>
          <cell r="J3">
            <v>840</v>
          </cell>
          <cell r="K3">
            <v>840</v>
          </cell>
          <cell r="L3">
            <v>280</v>
          </cell>
          <cell r="M3">
            <v>2800</v>
          </cell>
          <cell r="N3">
            <v>560</v>
          </cell>
          <cell r="O3">
            <v>840</v>
          </cell>
          <cell r="P3">
            <v>840</v>
          </cell>
          <cell r="Q3">
            <v>840</v>
          </cell>
          <cell r="R3">
            <v>700</v>
          </cell>
          <cell r="S3">
            <v>3780</v>
          </cell>
          <cell r="T3">
            <v>9380</v>
          </cell>
          <cell r="U3">
            <v>140</v>
          </cell>
          <cell r="V3">
            <v>840</v>
          </cell>
          <cell r="W3">
            <v>840</v>
          </cell>
          <cell r="X3">
            <v>840</v>
          </cell>
          <cell r="Y3">
            <v>840</v>
          </cell>
          <cell r="Z3">
            <v>0</v>
          </cell>
          <cell r="AA3">
            <v>3500</v>
          </cell>
          <cell r="AB3">
            <v>420</v>
          </cell>
          <cell r="AC3">
            <v>840</v>
          </cell>
          <cell r="AD3">
            <v>840</v>
          </cell>
          <cell r="AE3">
            <v>840</v>
          </cell>
          <cell r="AF3">
            <v>420</v>
          </cell>
          <cell r="AG3">
            <v>3360</v>
          </cell>
          <cell r="AH3">
            <v>420</v>
          </cell>
          <cell r="AI3">
            <v>840</v>
          </cell>
          <cell r="AJ3">
            <v>840</v>
          </cell>
          <cell r="AK3">
            <v>840</v>
          </cell>
          <cell r="AL3">
            <v>700</v>
          </cell>
          <cell r="AN3">
            <v>10500</v>
          </cell>
          <cell r="AO3">
            <v>150</v>
          </cell>
          <cell r="AP3">
            <v>860</v>
          </cell>
          <cell r="AQ3">
            <v>880</v>
          </cell>
          <cell r="AR3">
            <v>900</v>
          </cell>
          <cell r="AS3">
            <v>920</v>
          </cell>
          <cell r="AT3">
            <v>150</v>
          </cell>
          <cell r="AU3">
            <v>3860</v>
          </cell>
          <cell r="AV3">
            <v>780</v>
          </cell>
          <cell r="AW3">
            <v>960</v>
          </cell>
          <cell r="AX3">
            <v>960</v>
          </cell>
          <cell r="AY3">
            <v>960</v>
          </cell>
          <cell r="AZ3">
            <v>640</v>
          </cell>
          <cell r="BA3">
            <v>4160</v>
          </cell>
          <cell r="BB3">
            <v>330</v>
          </cell>
          <cell r="BC3">
            <v>980</v>
          </cell>
          <cell r="BD3">
            <v>1000</v>
          </cell>
          <cell r="BE3">
            <v>1020</v>
          </cell>
          <cell r="BF3">
            <v>1040</v>
          </cell>
          <cell r="BG3">
            <v>4370</v>
          </cell>
          <cell r="BH3">
            <v>12390</v>
          </cell>
          <cell r="BI3">
            <v>700</v>
          </cell>
          <cell r="BJ3">
            <v>1120</v>
          </cell>
          <cell r="BK3">
            <v>1140</v>
          </cell>
          <cell r="BL3">
            <v>1160</v>
          </cell>
          <cell r="BM3">
            <v>370</v>
          </cell>
          <cell r="BN3">
            <v>4490</v>
          </cell>
          <cell r="BO3">
            <v>800</v>
          </cell>
          <cell r="BP3">
            <v>1200</v>
          </cell>
          <cell r="BQ3">
            <v>1200</v>
          </cell>
          <cell r="BR3">
            <v>1200</v>
          </cell>
          <cell r="BS3">
            <v>800</v>
          </cell>
          <cell r="BT3">
            <v>5200</v>
          </cell>
          <cell r="BU3">
            <v>400</v>
          </cell>
          <cell r="BV3">
            <v>1200</v>
          </cell>
          <cell r="BW3">
            <v>1200</v>
          </cell>
          <cell r="BX3">
            <v>1200</v>
          </cell>
          <cell r="BY3">
            <v>1200</v>
          </cell>
          <cell r="BZ3">
            <v>5200</v>
          </cell>
          <cell r="CA3">
            <v>14970</v>
          </cell>
        </row>
      </sheetData>
      <sheetData sheetId="14" refreshError="1"/>
      <sheetData sheetId="15" refreshError="1"/>
      <sheetData sheetId="16" refreshError="1">
        <row r="1">
          <cell r="B1">
            <v>3.1</v>
          </cell>
        </row>
        <row r="2">
          <cell r="B2">
            <v>3.2</v>
          </cell>
        </row>
        <row r="3">
          <cell r="B3">
            <v>4</v>
          </cell>
        </row>
        <row r="4">
          <cell r="B4">
            <v>4.2</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tcnt"/>
      <sheetName val="acccode"/>
      <sheetName val="spareparts"/>
      <sheetName val="其他製造費用"/>
      <sheetName val="間接材料"/>
      <sheetName val="T0 (2)"/>
      <sheetName val="T1 (2)"/>
      <sheetName val="目錄"/>
      <sheetName val="A"/>
      <sheetName val="B"/>
      <sheetName val="C1"/>
      <sheetName val="C"/>
      <sheetName val="IS"/>
      <sheetName val="MG"/>
      <sheetName val="圖表"/>
      <sheetName val="SA"/>
      <sheetName val="TP"/>
      <sheetName val="DL"/>
      <sheetName val="製造費用"/>
      <sheetName val="MP"/>
      <sheetName val="良率"/>
      <sheetName val="7&quot;單位成本趨勢圖"/>
      <sheetName val="7&quot;圖"/>
      <sheetName val="17&quot;圖"/>
      <sheetName val="單位成本"/>
      <sheetName val="EXP_mon"/>
      <sheetName val="EXP_div"/>
      <sheetName val="水電瓦斯費"/>
      <sheetName val="EXP_group"/>
      <sheetName val="FC"/>
      <sheetName val="DEP-C"/>
      <sheetName val="Sheet1"/>
      <sheetName val="雜購-06"/>
      <sheetName val="雜購-16"/>
      <sheetName val="T0(無塵室)"/>
      <sheetName val="T1(無塵室)"/>
      <sheetName val="間材-化品及氣-02"/>
      <sheetName val="間材-化品及氣-12"/>
      <sheetName val="間材-化品及氣-14"/>
      <sheetName val="間材-其他-06"/>
      <sheetName val="間材-其他-16"/>
      <sheetName val="間材-其他-1900"/>
      <sheetName val="環保費-0600"/>
      <sheetName val="修繕費-0800"/>
      <sheetName val="修繕費-1800"/>
      <sheetName val="DEP-new"/>
      <sheetName val="DEP-M"/>
      <sheetName val="DEP-R"/>
      <sheetName val="T0"/>
      <sheetName val="T1"/>
      <sheetName val="TD"/>
      <sheetName val="OS"/>
      <sheetName val="CE"/>
      <sheetName val="Sheet3"/>
      <sheetName val="CAP"/>
      <sheetName val="MAT"/>
      <sheetName val="材料需求計算(All)"/>
      <sheetName val="材料需求計算(Array)"/>
      <sheetName val="材料需求計算(Cell)"/>
      <sheetName val="材料需求計算(CF)"/>
      <sheetName val="折舊攤提年限"/>
      <sheetName val="折舊"/>
      <sheetName val="攤提"/>
      <sheetName val="Real Asset"/>
      <sheetName val="依部門別"/>
      <sheetName val="材料單價(季)"/>
      <sheetName val="Array用料量彙總"/>
      <sheetName val="Cell用料量彙總"/>
      <sheetName val="CF用料量彙總"/>
      <sheetName val="料號彙總"/>
      <sheetName val="料號彙總 (2)"/>
      <sheetName val="材料需求彙總表(月)"/>
      <sheetName val="材料需求彙總表(季)"/>
      <sheetName val="MRP-1"/>
      <sheetName val="MRP"/>
      <sheetName val="T0-PP"/>
      <sheetName val="T1-PP"/>
      <sheetName val="Array-1.88&quot;"/>
      <sheetName val="Array-2.0&quot;"/>
      <sheetName val="Array-2.2&quot;"/>
      <sheetName val="Array-5&quot; (10.2+5)"/>
      <sheetName val="Array-10.2&quot; (10.2+5) (2)"/>
      <sheetName val="Array-5.6&quot;"/>
      <sheetName val="Array-7&quot;"/>
      <sheetName val="Array-14.1&quot;"/>
      <sheetName val="Array-15.4&quot;"/>
      <sheetName val="Cell-7&quot;"/>
      <sheetName val="Cell-14.1&quot;"/>
      <sheetName val="Cell-15.4&quot;"/>
      <sheetName val="Array-17&quot;"/>
      <sheetName val="Array-19&quot;"/>
      <sheetName val="Cell-17&quot;"/>
      <sheetName val="Cell-17&quot;(CF外購)"/>
      <sheetName val="Cell-19&quot;"/>
      <sheetName val="CF-5&quot; (10.2+5)"/>
      <sheetName val="CF-10.2&quot; (10.2+5)"/>
      <sheetName val="CF-17&quot;"/>
      <sheetName val="CF-19&quot;"/>
      <sheetName val="Miscellaneous and Spares"/>
      <sheetName val="ZNC67"/>
      <sheetName val="2006MPS"/>
      <sheetName val="自定義"/>
      <sheetName val="Capacity By Modle"/>
      <sheetName val="HD10"/>
      <sheetName val="626BOM"/>
      <sheetName val="MAP"/>
      <sheetName val="72HX"/>
      <sheetName val="75EX"/>
      <sheetName val="72HY"/>
      <sheetName val="75EY"/>
      <sheetName val="Materials Quarterly"/>
      <sheetName val="進貨驗收明細"/>
      <sheetName val="Time_Scale"/>
      <sheetName val="Consumables"/>
      <sheetName val="Fab Summary"/>
      <sheetName val="TACT"/>
      <sheetName val="ADSL MPS"/>
      <sheetName val="Workings"/>
      <sheetName val="Labour"/>
      <sheetName val="Customize Your Invoice"/>
      <sheetName val="Cell-17&quot;(CF自製)"/>
      <sheetName val="3月"/>
      <sheetName val="基礎數據"/>
      <sheetName val="廠內存貨"/>
      <sheetName val="CURR"/>
      <sheetName val="DROPDOWN"/>
      <sheetName val="TEMPMAT9308"/>
      <sheetName val="Working"/>
      <sheetName val="1-12月模具3處"/>
      <sheetName val="Income Statement"/>
      <sheetName val=""/>
      <sheetName val="Sel Ops spending"/>
      <sheetName val="Ops cost"/>
      <sheetName val="Home"/>
      <sheetName val="Upload_A16"/>
      <sheetName val="2005MPS"/>
      <sheetName val="CUST ACTIV REP JULY-00 PIVOT "/>
      <sheetName val="Balance Sheet021231 under PRC"/>
      <sheetName val="Income Statement02 under PRC"/>
      <sheetName val="Data"/>
      <sheetName val="Size"/>
      <sheetName val="非保稅"/>
      <sheetName val="3480總表"/>
      <sheetName val="assume"/>
      <sheetName val="Build Objectives"/>
      <sheetName val="SalesMYP"/>
      <sheetName val="614-BOM"/>
      <sheetName val="FA_LISTING"/>
      <sheetName val="Ramp"/>
      <sheetName val="Gantt"/>
      <sheetName val="ESSBASE"/>
      <sheetName val="WIZ"/>
      <sheetName val="Rates"/>
      <sheetName val="Project"/>
      <sheetName val="RATE"/>
      <sheetName val="Tact Time-Test"/>
      <sheetName val="Inspection Tact Time"/>
      <sheetName val="inspect capa"/>
      <sheetName val="Tact Time-Photo"/>
      <sheetName val="Tact Time Etch"/>
      <sheetName val="Tact Time-TF"/>
      <sheetName val="Definition"/>
      <sheetName val="owners apr15"/>
      <sheetName val="FA-LISTING"/>
      <sheetName val="204BOM"/>
      <sheetName val="Sheet131"/>
      <sheetName val="PM01-F09"/>
      <sheetName val="2001年銷售圖表"/>
      <sheetName val="CCD銷售圖表"/>
      <sheetName val="HSCD銷售圖表"/>
      <sheetName val="三月銷售圖表"/>
      <sheetName val="MTL1"/>
      <sheetName val="TFTBU預算0318"/>
      <sheetName val="G2TempSheet"/>
      <sheetName val="Control"/>
      <sheetName val="GFA"/>
      <sheetName val="Setting"/>
      <sheetName val="工作表1"/>
      <sheetName val="General Inputs"/>
      <sheetName val="所有辅料"/>
      <sheetName val="一人一機"/>
      <sheetName val="物料对物料组"/>
      <sheetName val="T0_(2)"/>
      <sheetName val="T1_(2)"/>
      <sheetName val="Real_Asset"/>
      <sheetName val="料號彙總_(2)"/>
      <sheetName val="Array-1_88&quot;"/>
      <sheetName val="Array-2_0&quot;"/>
      <sheetName val="Array-2_2&quot;"/>
      <sheetName val="Array-5&quot;_(10_2+5)"/>
      <sheetName val="Array-10_2&quot;_(10_2+5)_(2)"/>
      <sheetName val="Array-5_6&quot;"/>
      <sheetName val="Array-14_1&quot;"/>
      <sheetName val="Array-15_4&quot;"/>
      <sheetName val="Cell-14_1&quot;"/>
      <sheetName val="Cell-15_4&quot;"/>
      <sheetName val="CF-5&quot;_(10_2+5)"/>
      <sheetName val="CF-10_2&quot;_(10_2+5)"/>
      <sheetName val="Materials_Quarterly"/>
      <sheetName val="Fab_Summary"/>
      <sheetName val="Miscellaneous_and_Spares"/>
      <sheetName val="ADSL_MPS"/>
      <sheetName val="T0_(2)1"/>
      <sheetName val="T1_(2)1"/>
      <sheetName val="Real_Asset1"/>
      <sheetName val="料號彙總_(2)1"/>
      <sheetName val="Array-1_88&quot;1"/>
      <sheetName val="Array-2_0&quot;1"/>
      <sheetName val="Array-2_2&quot;1"/>
      <sheetName val="Array-5&quot;_(10_2+5)1"/>
      <sheetName val="Array-10_2&quot;_(10_2+5)_(2)1"/>
      <sheetName val="Array-5_6&quot;1"/>
      <sheetName val="Array-14_1&quot;1"/>
      <sheetName val="Array-15_4&quot;1"/>
      <sheetName val="Cell-14_1&quot;1"/>
      <sheetName val="Cell-15_4&quot;1"/>
      <sheetName val="CF-5&quot;_(10_2+5)1"/>
      <sheetName val="CF-10_2&quot;_(10_2+5)1"/>
      <sheetName val="Materials_Quarterly1"/>
      <sheetName val="Fab_Summary1"/>
      <sheetName val="Miscellaneous_and_Spares1"/>
      <sheetName val="ADSL_MPS1"/>
      <sheetName val="Sheet1(GET"/>
      <sheetName val="2006MPS ET("/>
      <sheetName val="自定義SMPS ET"/>
      <sheetName val="Capacity By Modle-ER1"/>
      <sheetName val="Shot"/>
      <sheetName val="Comparison"/>
      <sheetName val="部級--TFT Center &amp; 其他"/>
      <sheetName val="Bag"/>
      <sheetName val="1492分攤"/>
      <sheetName val="差异分攤"/>
      <sheetName val="Capacity_By_Modle"/>
      <sheetName val="Customize_Your_Invoice"/>
      <sheetName val="Income_Statement"/>
      <sheetName val="Sel_Ops_spending"/>
      <sheetName val="Ops_cost"/>
      <sheetName val="CUST_ACTIV_REP_JULY-00_PIVOT_"/>
      <sheetName val="Balance_Sheet021231_under_PRC"/>
      <sheetName val="Income_Statement02_under_PRC"/>
      <sheetName val="Build_Objectives"/>
      <sheetName val="owners_apr15"/>
      <sheetName val="Capacity_By_Modle1"/>
      <sheetName val="Customize_Your_Invoice1"/>
      <sheetName val="Income_Statement1"/>
      <sheetName val="Sel_Ops_spending1"/>
      <sheetName val="Ops_cost1"/>
      <sheetName val="CUST_ACTIV_REP_JULY-00_PIVOT_1"/>
      <sheetName val="Balance_Sheet021231_under_PRC1"/>
      <sheetName val="Income_Statement02_under_PRC1"/>
      <sheetName val="Build_Objectives1"/>
      <sheetName val="owners_apr151"/>
      <sheetName val="T0_(2)2"/>
      <sheetName val="T1_(2)2"/>
      <sheetName val="Real_Asset2"/>
      <sheetName val="料號彙總_(2)2"/>
      <sheetName val="Array-1_88&quot;2"/>
      <sheetName val="Array-2_0&quot;2"/>
      <sheetName val="Array-2_2&quot;2"/>
      <sheetName val="Array-5&quot;_(10_2+5)2"/>
      <sheetName val="Array-10_2&quot;_(10_2+5)_(2)2"/>
      <sheetName val="Array-5_6&quot;2"/>
      <sheetName val="Array-14_1&quot;2"/>
      <sheetName val="Array-15_4&quot;2"/>
      <sheetName val="Cell-14_1&quot;2"/>
      <sheetName val="Cell-15_4&quot;2"/>
      <sheetName val="CF-5&quot;_(10_2+5)2"/>
      <sheetName val="CF-10_2&quot;_(10_2+5)2"/>
      <sheetName val="Miscellaneous_and_Spares2"/>
      <sheetName val="Capacity_By_Modle2"/>
      <sheetName val="Materials_Quarterly2"/>
      <sheetName val="Fab_Summary2"/>
      <sheetName val="ADSL_MPS2"/>
      <sheetName val="Customize_Your_Invoice2"/>
      <sheetName val="Income_Statement2"/>
      <sheetName val="Sel_Ops_spending2"/>
      <sheetName val="Ops_cost2"/>
      <sheetName val="CUST_ACTIV_REP_JULY-00_PIVOT_2"/>
      <sheetName val="Balance_Sheet021231_under_PRC2"/>
      <sheetName val="Income_Statement02_under_PRC2"/>
      <sheetName val="Build_Objectives2"/>
      <sheetName val="Tact_Time-Test"/>
      <sheetName val="Inspection_Tact_Time"/>
      <sheetName val="inspect_capa"/>
      <sheetName val="Tact_Time-Photo"/>
      <sheetName val="Tact_Time_Etch"/>
      <sheetName val="Tact_Time-TF"/>
      <sheetName val="owners_apr152"/>
      <sheetName val="General_Inputs"/>
      <sheetName val="部級--TFT_Center_&amp;_其他"/>
      <sheetName val="2006MPS_ET("/>
      <sheetName val="自定義SMPS_ET"/>
      <sheetName val="Capacity_By_Modle-ER1"/>
      <sheetName val="2009 Unit Price"/>
      <sheetName val="2009Forecast QTY "/>
    </sheetNames>
    <sheetDataSet>
      <sheetData sheetId="0">
        <row r="2">
          <cell r="Q2">
            <v>176870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2">
          <cell r="N2">
            <v>141496</v>
          </cell>
          <cell r="P2">
            <v>176870</v>
          </cell>
        </row>
        <row r="3">
          <cell r="P3">
            <v>87576</v>
          </cell>
        </row>
        <row r="4">
          <cell r="P4">
            <v>43788</v>
          </cell>
        </row>
        <row r="5">
          <cell r="P5">
            <v>43788</v>
          </cell>
        </row>
        <row r="6">
          <cell r="P6">
            <v>441316</v>
          </cell>
        </row>
        <row r="7">
          <cell r="P7">
            <v>4386376</v>
          </cell>
        </row>
        <row r="8">
          <cell r="P8">
            <v>131364</v>
          </cell>
        </row>
        <row r="9">
          <cell r="P9">
            <v>65682</v>
          </cell>
        </row>
        <row r="10">
          <cell r="P10">
            <v>87576</v>
          </cell>
        </row>
        <row r="11">
          <cell r="P11">
            <v>175152</v>
          </cell>
        </row>
        <row r="12">
          <cell r="P12">
            <v>441316</v>
          </cell>
        </row>
        <row r="13">
          <cell r="P13">
            <v>9636574</v>
          </cell>
        </row>
        <row r="14">
          <cell r="P14">
            <v>10230</v>
          </cell>
        </row>
        <row r="15">
          <cell r="P15">
            <v>5992</v>
          </cell>
        </row>
        <row r="16">
          <cell r="P16">
            <v>2996</v>
          </cell>
        </row>
        <row r="17">
          <cell r="P17">
            <v>2996</v>
          </cell>
        </row>
        <row r="18">
          <cell r="P18">
            <v>26452</v>
          </cell>
        </row>
        <row r="19">
          <cell r="P19">
            <v>253704</v>
          </cell>
        </row>
        <row r="20">
          <cell r="P20">
            <v>8988</v>
          </cell>
        </row>
        <row r="21">
          <cell r="P21">
            <v>4494</v>
          </cell>
        </row>
        <row r="22">
          <cell r="P22">
            <v>5992</v>
          </cell>
        </row>
        <row r="23">
          <cell r="P23">
            <v>11984</v>
          </cell>
        </row>
        <row r="24">
          <cell r="P24">
            <v>26452</v>
          </cell>
        </row>
        <row r="25">
          <cell r="P25">
            <v>574746</v>
          </cell>
        </row>
        <row r="26">
          <cell r="P26">
            <v>40890</v>
          </cell>
        </row>
        <row r="27">
          <cell r="P27">
            <v>8000</v>
          </cell>
        </row>
        <row r="28">
          <cell r="P28">
            <v>4000</v>
          </cell>
        </row>
        <row r="29">
          <cell r="P29">
            <v>4000</v>
          </cell>
        </row>
        <row r="30">
          <cell r="P30">
            <v>89780</v>
          </cell>
        </row>
        <row r="31">
          <cell r="P31">
            <v>1014072</v>
          </cell>
        </row>
        <row r="32">
          <cell r="P32">
            <v>12000</v>
          </cell>
        </row>
        <row r="33">
          <cell r="P33">
            <v>6000</v>
          </cell>
        </row>
        <row r="34">
          <cell r="P34">
            <v>8000</v>
          </cell>
        </row>
        <row r="35">
          <cell r="P35">
            <v>16000</v>
          </cell>
        </row>
        <row r="36">
          <cell r="P36">
            <v>89780</v>
          </cell>
        </row>
        <row r="37">
          <cell r="P37">
            <v>1998228</v>
          </cell>
        </row>
        <row r="38">
          <cell r="P38">
            <v>111760</v>
          </cell>
        </row>
        <row r="39">
          <cell r="P39">
            <v>61384</v>
          </cell>
        </row>
        <row r="40">
          <cell r="P40">
            <v>30692</v>
          </cell>
        </row>
        <row r="41">
          <cell r="P41">
            <v>30692</v>
          </cell>
        </row>
        <row r="42">
          <cell r="P42">
            <v>284904</v>
          </cell>
        </row>
        <row r="43">
          <cell r="P43">
            <v>2771648</v>
          </cell>
        </row>
        <row r="44">
          <cell r="P44">
            <v>92076</v>
          </cell>
        </row>
        <row r="45">
          <cell r="P45">
            <v>46038</v>
          </cell>
        </row>
        <row r="46">
          <cell r="P46">
            <v>61384</v>
          </cell>
        </row>
        <row r="47">
          <cell r="P47">
            <v>122768</v>
          </cell>
        </row>
        <row r="48">
          <cell r="P48">
            <v>284904</v>
          </cell>
        </row>
        <row r="49">
          <cell r="P49">
            <v>6202502</v>
          </cell>
        </row>
        <row r="50">
          <cell r="P50">
            <v>7620</v>
          </cell>
        </row>
        <row r="51">
          <cell r="P51">
            <v>3168</v>
          </cell>
        </row>
        <row r="52">
          <cell r="P52">
            <v>1584</v>
          </cell>
        </row>
        <row r="53">
          <cell r="P53">
            <v>1584</v>
          </cell>
        </row>
        <row r="54">
          <cell r="P54">
            <v>18408</v>
          </cell>
        </row>
        <row r="55">
          <cell r="P55">
            <v>188976</v>
          </cell>
        </row>
        <row r="56">
          <cell r="P56">
            <v>4752</v>
          </cell>
        </row>
        <row r="57">
          <cell r="P57">
            <v>2376</v>
          </cell>
        </row>
        <row r="58">
          <cell r="P58">
            <v>3168</v>
          </cell>
        </row>
        <row r="59">
          <cell r="P59">
            <v>6336</v>
          </cell>
        </row>
        <row r="60">
          <cell r="P60">
            <v>18408</v>
          </cell>
        </row>
        <row r="61">
          <cell r="P61">
            <v>403824</v>
          </cell>
        </row>
        <row r="62">
          <cell r="P62">
            <v>19200</v>
          </cell>
        </row>
        <row r="63">
          <cell r="P63">
            <v>9600</v>
          </cell>
        </row>
        <row r="64">
          <cell r="P64">
            <v>9600</v>
          </cell>
        </row>
        <row r="65">
          <cell r="P65">
            <v>19200</v>
          </cell>
        </row>
        <row r="66">
          <cell r="P66">
            <v>28800</v>
          </cell>
        </row>
        <row r="67">
          <cell r="P67">
            <v>14400</v>
          </cell>
        </row>
        <row r="68">
          <cell r="P68">
            <v>19200</v>
          </cell>
        </row>
        <row r="69">
          <cell r="P69">
            <v>38400</v>
          </cell>
        </row>
        <row r="70">
          <cell r="P70">
            <v>19200</v>
          </cell>
        </row>
        <row r="71">
          <cell r="P71">
            <v>360000</v>
          </cell>
        </row>
        <row r="72">
          <cell r="P72">
            <v>0</v>
          </cell>
        </row>
        <row r="73">
          <cell r="P73">
            <v>1859919</v>
          </cell>
        </row>
        <row r="74">
          <cell r="P74">
            <v>5803187</v>
          </cell>
        </row>
        <row r="75">
          <cell r="P75">
            <v>20000</v>
          </cell>
        </row>
        <row r="76">
          <cell r="P76">
            <v>20000</v>
          </cell>
        </row>
        <row r="77">
          <cell r="P77">
            <v>0</v>
          </cell>
        </row>
        <row r="78">
          <cell r="P78">
            <v>0</v>
          </cell>
        </row>
        <row r="79">
          <cell r="P79">
            <v>1343000</v>
          </cell>
        </row>
        <row r="80">
          <cell r="P80">
            <v>133000</v>
          </cell>
        </row>
        <row r="81">
          <cell r="P81">
            <v>1683900</v>
          </cell>
        </row>
        <row r="82">
          <cell r="P82">
            <v>0</v>
          </cell>
        </row>
        <row r="83">
          <cell r="P83">
            <v>1316667</v>
          </cell>
        </row>
        <row r="84">
          <cell r="P84">
            <v>1875000</v>
          </cell>
        </row>
        <row r="85">
          <cell r="P85">
            <v>175000</v>
          </cell>
        </row>
        <row r="86">
          <cell r="P86">
            <v>2828</v>
          </cell>
        </row>
        <row r="87">
          <cell r="P87">
            <v>0</v>
          </cell>
        </row>
        <row r="88">
          <cell r="P88">
            <v>0</v>
          </cell>
        </row>
        <row r="89">
          <cell r="P89">
            <v>3000</v>
          </cell>
        </row>
        <row r="90">
          <cell r="P90">
            <v>0</v>
          </cell>
        </row>
        <row r="91">
          <cell r="P91">
            <v>3000</v>
          </cell>
        </row>
        <row r="92">
          <cell r="P92">
            <v>25463</v>
          </cell>
        </row>
        <row r="93">
          <cell r="P93">
            <v>0</v>
          </cell>
        </row>
        <row r="94">
          <cell r="P94">
            <v>0</v>
          </cell>
        </row>
        <row r="95">
          <cell r="P95">
            <v>60000</v>
          </cell>
        </row>
        <row r="96">
          <cell r="P96">
            <v>0</v>
          </cell>
        </row>
        <row r="97">
          <cell r="P97">
            <v>60000</v>
          </cell>
        </row>
        <row r="98">
          <cell r="P98">
            <v>0</v>
          </cell>
        </row>
        <row r="99">
          <cell r="P99">
            <v>6215500</v>
          </cell>
        </row>
        <row r="100">
          <cell r="P100">
            <v>0</v>
          </cell>
        </row>
        <row r="101">
          <cell r="P101">
            <v>1133425</v>
          </cell>
        </row>
        <row r="102">
          <cell r="P102">
            <v>360000</v>
          </cell>
        </row>
        <row r="103">
          <cell r="P103">
            <v>20565000</v>
          </cell>
        </row>
        <row r="104">
          <cell r="P104">
            <v>0</v>
          </cell>
        </row>
        <row r="105">
          <cell r="P105">
            <v>7124510</v>
          </cell>
        </row>
        <row r="106">
          <cell r="P106">
            <v>524212</v>
          </cell>
        </row>
        <row r="107">
          <cell r="P107">
            <v>144166</v>
          </cell>
        </row>
        <row r="108">
          <cell r="P108">
            <v>711970</v>
          </cell>
        </row>
        <row r="109">
          <cell r="P109">
            <v>751257</v>
          </cell>
        </row>
        <row r="110">
          <cell r="P110">
            <v>1188881</v>
          </cell>
        </row>
        <row r="111">
          <cell r="P111">
            <v>846233</v>
          </cell>
        </row>
        <row r="112">
          <cell r="P112">
            <v>306438</v>
          </cell>
        </row>
        <row r="113">
          <cell r="P113">
            <v>214432</v>
          </cell>
        </row>
        <row r="114">
          <cell r="P114">
            <v>270525</v>
          </cell>
        </row>
        <row r="115">
          <cell r="P115">
            <v>1289241</v>
          </cell>
        </row>
        <row r="116">
          <cell r="P116">
            <v>535639</v>
          </cell>
        </row>
        <row r="117">
          <cell r="P117">
            <v>448791</v>
          </cell>
        </row>
        <row r="118">
          <cell r="P118">
            <v>430139</v>
          </cell>
        </row>
        <row r="119">
          <cell r="P119">
            <v>1076248</v>
          </cell>
        </row>
        <row r="120">
          <cell r="P120">
            <v>1260260</v>
          </cell>
        </row>
        <row r="121">
          <cell r="P121">
            <v>1122251</v>
          </cell>
        </row>
        <row r="122">
          <cell r="P122">
            <v>1214257</v>
          </cell>
        </row>
        <row r="123">
          <cell r="P123">
            <v>1219243</v>
          </cell>
        </row>
        <row r="124">
          <cell r="P124">
            <v>800230</v>
          </cell>
        </row>
        <row r="125">
          <cell r="P125">
            <v>662221</v>
          </cell>
        </row>
        <row r="126">
          <cell r="P126">
            <v>800230</v>
          </cell>
        </row>
        <row r="127">
          <cell r="P127">
            <v>820887</v>
          </cell>
        </row>
        <row r="128">
          <cell r="P128">
            <v>1797556</v>
          </cell>
        </row>
        <row r="129">
          <cell r="P129">
            <v>1950305</v>
          </cell>
        </row>
        <row r="130">
          <cell r="P130">
            <v>1398269</v>
          </cell>
        </row>
        <row r="131">
          <cell r="P131">
            <v>2657231</v>
          </cell>
        </row>
        <row r="132">
          <cell r="P132">
            <v>1875180</v>
          </cell>
        </row>
        <row r="133">
          <cell r="P133">
            <v>1512142</v>
          </cell>
        </row>
        <row r="134">
          <cell r="P134">
            <v>984242</v>
          </cell>
        </row>
        <row r="135">
          <cell r="P135">
            <v>1691168</v>
          </cell>
        </row>
        <row r="136">
          <cell r="P136">
            <v>1047126</v>
          </cell>
        </row>
        <row r="137">
          <cell r="P137">
            <v>41585</v>
          </cell>
        </row>
        <row r="138">
          <cell r="P138">
            <v>2973</v>
          </cell>
        </row>
        <row r="139">
          <cell r="P139">
            <v>56216</v>
          </cell>
        </row>
        <row r="140">
          <cell r="P140">
            <v>62985</v>
          </cell>
        </row>
        <row r="141">
          <cell r="P141">
            <v>103094</v>
          </cell>
        </row>
        <row r="142">
          <cell r="P142">
            <v>75724</v>
          </cell>
        </row>
        <row r="143">
          <cell r="P143">
            <v>25861</v>
          </cell>
        </row>
        <row r="144">
          <cell r="P144">
            <v>16107</v>
          </cell>
        </row>
        <row r="145">
          <cell r="P145">
            <v>7130</v>
          </cell>
        </row>
        <row r="146">
          <cell r="P146">
            <v>40487</v>
          </cell>
        </row>
        <row r="147">
          <cell r="P147">
            <v>30830</v>
          </cell>
        </row>
        <row r="148">
          <cell r="P148">
            <v>18839</v>
          </cell>
        </row>
        <row r="149">
          <cell r="P149">
            <v>8083</v>
          </cell>
        </row>
        <row r="150">
          <cell r="P150">
            <v>100109</v>
          </cell>
        </row>
        <row r="151">
          <cell r="P151">
            <v>119617</v>
          </cell>
        </row>
        <row r="152">
          <cell r="P152">
            <v>104986</v>
          </cell>
        </row>
        <row r="153">
          <cell r="P153">
            <v>114740</v>
          </cell>
        </row>
        <row r="154">
          <cell r="P154">
            <v>91887</v>
          </cell>
        </row>
        <row r="155">
          <cell r="P155">
            <v>70847</v>
          </cell>
        </row>
        <row r="156">
          <cell r="P156">
            <v>56216</v>
          </cell>
        </row>
        <row r="157">
          <cell r="P157">
            <v>70847</v>
          </cell>
        </row>
        <row r="158">
          <cell r="P158">
            <v>15010</v>
          </cell>
        </row>
        <row r="159">
          <cell r="P159">
            <v>173672</v>
          </cell>
        </row>
        <row r="160">
          <cell r="P160">
            <v>192772</v>
          </cell>
        </row>
        <row r="161">
          <cell r="P161">
            <v>134248</v>
          </cell>
        </row>
        <row r="162">
          <cell r="P162">
            <v>264035</v>
          </cell>
        </row>
        <row r="163">
          <cell r="P163">
            <v>181126</v>
          </cell>
        </row>
        <row r="164">
          <cell r="P164">
            <v>119257</v>
          </cell>
        </row>
        <row r="165">
          <cell r="P165">
            <v>90355</v>
          </cell>
        </row>
        <row r="166">
          <cell r="P166">
            <v>161618</v>
          </cell>
        </row>
        <row r="167">
          <cell r="P167">
            <v>93340</v>
          </cell>
        </row>
        <row r="168">
          <cell r="P168">
            <v>3038</v>
          </cell>
        </row>
        <row r="169">
          <cell r="P169">
            <v>65244</v>
          </cell>
        </row>
        <row r="170">
          <cell r="P170">
            <v>76690</v>
          </cell>
        </row>
        <row r="171">
          <cell r="P171">
            <v>69150</v>
          </cell>
        </row>
        <row r="172">
          <cell r="P172">
            <v>6076</v>
          </cell>
        </row>
        <row r="173">
          <cell r="P173">
            <v>2170</v>
          </cell>
        </row>
        <row r="174">
          <cell r="P174">
            <v>1302</v>
          </cell>
        </row>
        <row r="175">
          <cell r="P175">
            <v>1736</v>
          </cell>
        </row>
        <row r="176">
          <cell r="P176">
            <v>72350</v>
          </cell>
        </row>
        <row r="177">
          <cell r="P177">
            <v>8246</v>
          </cell>
        </row>
        <row r="178">
          <cell r="P178">
            <v>9982</v>
          </cell>
        </row>
        <row r="179">
          <cell r="P179">
            <v>8680</v>
          </cell>
        </row>
        <row r="180">
          <cell r="P180">
            <v>9548</v>
          </cell>
        </row>
        <row r="181">
          <cell r="P181">
            <v>6944</v>
          </cell>
        </row>
        <row r="182">
          <cell r="P182">
            <v>5642</v>
          </cell>
        </row>
        <row r="183">
          <cell r="P183">
            <v>4340</v>
          </cell>
        </row>
        <row r="184">
          <cell r="P184">
            <v>5642</v>
          </cell>
        </row>
        <row r="185">
          <cell r="P185">
            <v>14756</v>
          </cell>
        </row>
        <row r="186">
          <cell r="P186">
            <v>16492</v>
          </cell>
        </row>
        <row r="187">
          <cell r="P187">
            <v>11284</v>
          </cell>
        </row>
        <row r="188">
          <cell r="P188">
            <v>22568</v>
          </cell>
        </row>
        <row r="189">
          <cell r="P189">
            <v>15190</v>
          </cell>
        </row>
        <row r="190">
          <cell r="P190">
            <v>9114</v>
          </cell>
        </row>
        <row r="191">
          <cell r="P191">
            <v>7378</v>
          </cell>
        </row>
        <row r="192">
          <cell r="P192">
            <v>13454</v>
          </cell>
        </row>
        <row r="193">
          <cell r="P193">
            <v>7378</v>
          </cell>
        </row>
        <row r="194">
          <cell r="P194">
            <v>90070</v>
          </cell>
        </row>
        <row r="195">
          <cell r="P195">
            <v>25375</v>
          </cell>
        </row>
        <row r="196">
          <cell r="P196">
            <v>121799</v>
          </cell>
        </row>
        <row r="197">
          <cell r="P197">
            <v>128487</v>
          </cell>
        </row>
        <row r="198">
          <cell r="P198">
            <v>202844</v>
          </cell>
        </row>
        <row r="199">
          <cell r="P199">
            <v>144530</v>
          </cell>
        </row>
        <row r="200">
          <cell r="P200">
            <v>52460</v>
          </cell>
        </row>
        <row r="201">
          <cell r="P201">
            <v>36900</v>
          </cell>
        </row>
        <row r="202">
          <cell r="P202">
            <v>45970</v>
          </cell>
        </row>
        <row r="203">
          <cell r="P203">
            <v>220965</v>
          </cell>
        </row>
        <row r="204">
          <cell r="P204">
            <v>92228</v>
          </cell>
        </row>
        <row r="205">
          <cell r="P205">
            <v>77507</v>
          </cell>
        </row>
        <row r="206">
          <cell r="P206">
            <v>76275</v>
          </cell>
        </row>
        <row r="207">
          <cell r="P207">
            <v>183430</v>
          </cell>
        </row>
        <row r="208">
          <cell r="P208">
            <v>214550</v>
          </cell>
        </row>
        <row r="209">
          <cell r="P209">
            <v>191210</v>
          </cell>
        </row>
        <row r="210">
          <cell r="P210">
            <v>206770</v>
          </cell>
        </row>
        <row r="211">
          <cell r="P211">
            <v>207783</v>
          </cell>
        </row>
        <row r="212">
          <cell r="P212">
            <v>136750</v>
          </cell>
        </row>
        <row r="213">
          <cell r="P213">
            <v>113410</v>
          </cell>
        </row>
        <row r="214">
          <cell r="P214">
            <v>136750</v>
          </cell>
        </row>
        <row r="215">
          <cell r="P215">
            <v>145845</v>
          </cell>
        </row>
        <row r="216">
          <cell r="P216">
            <v>305513</v>
          </cell>
        </row>
        <row r="217">
          <cell r="P217">
            <v>331250</v>
          </cell>
        </row>
        <row r="218">
          <cell r="P218">
            <v>237890</v>
          </cell>
        </row>
        <row r="219">
          <cell r="P219">
            <v>451195</v>
          </cell>
        </row>
        <row r="220">
          <cell r="P220">
            <v>318935</v>
          </cell>
        </row>
        <row r="221">
          <cell r="P221">
            <v>257708</v>
          </cell>
        </row>
        <row r="222">
          <cell r="P222">
            <v>167870</v>
          </cell>
        </row>
        <row r="223">
          <cell r="P223">
            <v>287815</v>
          </cell>
        </row>
        <row r="224">
          <cell r="P224">
            <v>178895</v>
          </cell>
        </row>
        <row r="225">
          <cell r="P225">
            <v>21615</v>
          </cell>
        </row>
        <row r="226">
          <cell r="P226">
            <v>6090</v>
          </cell>
        </row>
        <row r="227">
          <cell r="P227">
            <v>29229</v>
          </cell>
        </row>
        <row r="228">
          <cell r="P228">
            <v>30834</v>
          </cell>
        </row>
        <row r="229">
          <cell r="P229">
            <v>48678</v>
          </cell>
        </row>
        <row r="230">
          <cell r="P230">
            <v>34684</v>
          </cell>
        </row>
        <row r="231">
          <cell r="P231">
            <v>12589</v>
          </cell>
        </row>
        <row r="232">
          <cell r="P232">
            <v>8855</v>
          </cell>
        </row>
        <row r="233">
          <cell r="P233">
            <v>11033</v>
          </cell>
        </row>
        <row r="234">
          <cell r="P234">
            <v>53026</v>
          </cell>
        </row>
        <row r="235">
          <cell r="P235">
            <v>22133</v>
          </cell>
        </row>
        <row r="236">
          <cell r="P236">
            <v>18600</v>
          </cell>
        </row>
        <row r="237">
          <cell r="P237">
            <v>18306</v>
          </cell>
        </row>
        <row r="238">
          <cell r="P238">
            <v>44019</v>
          </cell>
        </row>
        <row r="239">
          <cell r="P239">
            <v>51487</v>
          </cell>
        </row>
        <row r="240">
          <cell r="P240">
            <v>45886</v>
          </cell>
        </row>
        <row r="241">
          <cell r="P241">
            <v>49620</v>
          </cell>
        </row>
        <row r="242">
          <cell r="P242">
            <v>49864</v>
          </cell>
        </row>
        <row r="243">
          <cell r="P243">
            <v>32817</v>
          </cell>
        </row>
        <row r="244">
          <cell r="P244">
            <v>27216</v>
          </cell>
        </row>
        <row r="245">
          <cell r="P245">
            <v>32817</v>
          </cell>
        </row>
        <row r="246">
          <cell r="P246">
            <v>35003</v>
          </cell>
        </row>
        <row r="247">
          <cell r="P247">
            <v>73316</v>
          </cell>
        </row>
        <row r="248">
          <cell r="P248">
            <v>79492</v>
          </cell>
        </row>
        <row r="249">
          <cell r="P249">
            <v>57088</v>
          </cell>
        </row>
        <row r="250">
          <cell r="P250">
            <v>108276</v>
          </cell>
        </row>
        <row r="251">
          <cell r="P251">
            <v>76537</v>
          </cell>
        </row>
        <row r="252">
          <cell r="P252">
            <v>61845</v>
          </cell>
        </row>
        <row r="253">
          <cell r="P253">
            <v>40285</v>
          </cell>
        </row>
        <row r="254">
          <cell r="P254">
            <v>69069</v>
          </cell>
        </row>
        <row r="255">
          <cell r="P255">
            <v>42931</v>
          </cell>
        </row>
        <row r="256">
          <cell r="P256">
            <v>3300000</v>
          </cell>
        </row>
        <row r="257">
          <cell r="P257">
            <v>1196500</v>
          </cell>
        </row>
        <row r="258">
          <cell r="P258">
            <v>20000</v>
          </cell>
        </row>
        <row r="259">
          <cell r="P259">
            <v>7000</v>
          </cell>
        </row>
        <row r="260">
          <cell r="P260">
            <v>2000</v>
          </cell>
        </row>
        <row r="261">
          <cell r="P261">
            <v>0</v>
          </cell>
        </row>
        <row r="262">
          <cell r="P262">
            <v>456</v>
          </cell>
        </row>
        <row r="263">
          <cell r="P263">
            <v>200</v>
          </cell>
        </row>
        <row r="264">
          <cell r="P264">
            <v>0</v>
          </cell>
        </row>
        <row r="265">
          <cell r="P265">
            <v>1100</v>
          </cell>
        </row>
        <row r="266">
          <cell r="P266">
            <v>1000</v>
          </cell>
        </row>
        <row r="267">
          <cell r="P267">
            <v>15560</v>
          </cell>
        </row>
        <row r="268">
          <cell r="P268">
            <v>1832</v>
          </cell>
        </row>
        <row r="269">
          <cell r="P269">
            <v>0</v>
          </cell>
        </row>
        <row r="270">
          <cell r="P270">
            <v>4960</v>
          </cell>
        </row>
        <row r="271">
          <cell r="P271">
            <v>0</v>
          </cell>
        </row>
        <row r="272">
          <cell r="P272">
            <v>1292</v>
          </cell>
        </row>
        <row r="273">
          <cell r="P273">
            <v>27188</v>
          </cell>
        </row>
        <row r="274">
          <cell r="P274">
            <v>3128</v>
          </cell>
        </row>
        <row r="275">
          <cell r="P275">
            <v>12040</v>
          </cell>
        </row>
        <row r="276">
          <cell r="P276">
            <v>0</v>
          </cell>
        </row>
        <row r="277">
          <cell r="P277">
            <v>1520</v>
          </cell>
        </row>
        <row r="278">
          <cell r="P278">
            <v>9800</v>
          </cell>
        </row>
        <row r="279">
          <cell r="P279">
            <v>1460</v>
          </cell>
        </row>
        <row r="280">
          <cell r="P280">
            <v>0</v>
          </cell>
        </row>
        <row r="281">
          <cell r="P281">
            <v>0</v>
          </cell>
        </row>
        <row r="282">
          <cell r="P282">
            <v>0</v>
          </cell>
        </row>
        <row r="283">
          <cell r="P283">
            <v>0</v>
          </cell>
        </row>
        <row r="284">
          <cell r="P284">
            <v>5000</v>
          </cell>
        </row>
        <row r="285">
          <cell r="P285">
            <v>2500</v>
          </cell>
        </row>
        <row r="286">
          <cell r="P286">
            <v>1000</v>
          </cell>
        </row>
        <row r="287">
          <cell r="P287">
            <v>117620</v>
          </cell>
        </row>
        <row r="288">
          <cell r="P288">
            <v>293145</v>
          </cell>
        </row>
        <row r="289">
          <cell r="P289">
            <v>241234</v>
          </cell>
        </row>
        <row r="290">
          <cell r="P290">
            <v>31362</v>
          </cell>
        </row>
        <row r="291">
          <cell r="P291">
            <v>0</v>
          </cell>
        </row>
        <row r="292">
          <cell r="P292">
            <v>6000</v>
          </cell>
        </row>
        <row r="293">
          <cell r="P293">
            <v>2500</v>
          </cell>
        </row>
        <row r="294">
          <cell r="P294">
            <v>1000</v>
          </cell>
        </row>
        <row r="295">
          <cell r="P295">
            <v>117620</v>
          </cell>
        </row>
        <row r="296">
          <cell r="P296">
            <v>293145</v>
          </cell>
        </row>
        <row r="297">
          <cell r="P297">
            <v>177488</v>
          </cell>
        </row>
        <row r="298">
          <cell r="P298">
            <v>1674460</v>
          </cell>
        </row>
        <row r="299">
          <cell r="P299">
            <v>31362</v>
          </cell>
        </row>
        <row r="300">
          <cell r="P300">
            <v>0</v>
          </cell>
        </row>
        <row r="301">
          <cell r="P301">
            <v>63786</v>
          </cell>
        </row>
        <row r="302">
          <cell r="P302">
            <v>0</v>
          </cell>
        </row>
        <row r="303">
          <cell r="P303">
            <v>0</v>
          </cell>
        </row>
        <row r="304">
          <cell r="P304">
            <v>50000</v>
          </cell>
        </row>
        <row r="305">
          <cell r="P305">
            <v>0</v>
          </cell>
        </row>
        <row r="306">
          <cell r="P306">
            <v>0</v>
          </cell>
        </row>
        <row r="307">
          <cell r="P307">
            <v>50000</v>
          </cell>
        </row>
        <row r="308">
          <cell r="P308">
            <v>0</v>
          </cell>
        </row>
        <row r="309">
          <cell r="P309">
            <v>50000</v>
          </cell>
        </row>
        <row r="310">
          <cell r="P310">
            <v>0</v>
          </cell>
        </row>
        <row r="311">
          <cell r="P311">
            <v>9460900</v>
          </cell>
        </row>
        <row r="312">
          <cell r="P312">
            <v>193500</v>
          </cell>
        </row>
        <row r="313">
          <cell r="P313">
            <v>1330000</v>
          </cell>
        </row>
        <row r="314">
          <cell r="P314">
            <v>1284605</v>
          </cell>
        </row>
        <row r="315">
          <cell r="P315">
            <v>638000</v>
          </cell>
        </row>
        <row r="316">
          <cell r="P316">
            <v>30000</v>
          </cell>
        </row>
        <row r="317">
          <cell r="P317">
            <v>16200</v>
          </cell>
        </row>
        <row r="318">
          <cell r="P318">
            <v>4794938</v>
          </cell>
        </row>
        <row r="319">
          <cell r="P319">
            <v>4265666</v>
          </cell>
        </row>
        <row r="320">
          <cell r="P320">
            <v>2226173</v>
          </cell>
        </row>
        <row r="321">
          <cell r="P321">
            <v>2185673</v>
          </cell>
        </row>
        <row r="322">
          <cell r="P322">
            <v>5000</v>
          </cell>
        </row>
        <row r="323">
          <cell r="P323">
            <v>311540</v>
          </cell>
        </row>
        <row r="324">
          <cell r="P324">
            <v>18641930</v>
          </cell>
        </row>
        <row r="325">
          <cell r="P325">
            <v>7867865</v>
          </cell>
        </row>
        <row r="326">
          <cell r="P326">
            <v>4145479</v>
          </cell>
        </row>
        <row r="327">
          <cell r="P327">
            <v>17596162</v>
          </cell>
        </row>
        <row r="328">
          <cell r="P328">
            <v>4299236</v>
          </cell>
        </row>
        <row r="329">
          <cell r="P329">
            <v>10000</v>
          </cell>
        </row>
        <row r="330">
          <cell r="P330">
            <v>694796</v>
          </cell>
        </row>
        <row r="331">
          <cell r="P331">
            <v>3432200</v>
          </cell>
        </row>
        <row r="332">
          <cell r="P332">
            <v>7000</v>
          </cell>
        </row>
        <row r="333">
          <cell r="P333">
            <v>0</v>
          </cell>
        </row>
        <row r="334">
          <cell r="P334">
            <v>43260000</v>
          </cell>
        </row>
        <row r="335">
          <cell r="P335">
            <v>338393</v>
          </cell>
        </row>
        <row r="336">
          <cell r="P336">
            <v>1450000</v>
          </cell>
        </row>
        <row r="337">
          <cell r="P337">
            <v>2500</v>
          </cell>
        </row>
        <row r="338">
          <cell r="P338">
            <v>68471</v>
          </cell>
        </row>
        <row r="339">
          <cell r="P339">
            <v>14491</v>
          </cell>
        </row>
        <row r="340">
          <cell r="P340">
            <v>95490</v>
          </cell>
        </row>
        <row r="341">
          <cell r="P341">
            <v>101975</v>
          </cell>
        </row>
        <row r="342">
          <cell r="P342">
            <v>161891</v>
          </cell>
        </row>
        <row r="343">
          <cell r="P343">
            <v>114447</v>
          </cell>
        </row>
        <row r="344">
          <cell r="P344">
            <v>40757</v>
          </cell>
        </row>
        <row r="345">
          <cell r="P345">
            <v>27621</v>
          </cell>
        </row>
        <row r="346">
          <cell r="P346">
            <v>17134</v>
          </cell>
        </row>
        <row r="347">
          <cell r="P347">
            <v>208556</v>
          </cell>
        </row>
        <row r="348">
          <cell r="P348">
            <v>71982</v>
          </cell>
        </row>
        <row r="349">
          <cell r="P349">
            <v>60423</v>
          </cell>
        </row>
        <row r="350">
          <cell r="P350">
            <v>39326</v>
          </cell>
        </row>
        <row r="351">
          <cell r="P351">
            <v>161991</v>
          </cell>
        </row>
        <row r="352">
          <cell r="P352">
            <v>180911</v>
          </cell>
        </row>
        <row r="353">
          <cell r="P353">
            <v>161207</v>
          </cell>
        </row>
        <row r="354">
          <cell r="P354">
            <v>225575</v>
          </cell>
        </row>
        <row r="355">
          <cell r="P355">
            <v>704948</v>
          </cell>
        </row>
        <row r="356">
          <cell r="P356">
            <v>107879</v>
          </cell>
        </row>
        <row r="357">
          <cell r="P357">
            <v>88175</v>
          </cell>
        </row>
        <row r="358">
          <cell r="P358">
            <v>107879</v>
          </cell>
        </row>
        <row r="359">
          <cell r="P359">
            <v>72620</v>
          </cell>
        </row>
        <row r="360">
          <cell r="P360">
            <v>272982</v>
          </cell>
        </row>
        <row r="361">
          <cell r="P361">
            <v>283107</v>
          </cell>
        </row>
        <row r="362">
          <cell r="P362">
            <v>207967</v>
          </cell>
        </row>
        <row r="363">
          <cell r="P363">
            <v>400728</v>
          </cell>
        </row>
        <row r="364">
          <cell r="P364">
            <v>318248</v>
          </cell>
        </row>
        <row r="365">
          <cell r="P365">
            <v>1468353</v>
          </cell>
        </row>
        <row r="366">
          <cell r="P366">
            <v>134151</v>
          </cell>
        </row>
        <row r="367">
          <cell r="P367">
            <v>233392</v>
          </cell>
        </row>
        <row r="368">
          <cell r="P368">
            <v>141440</v>
          </cell>
        </row>
        <row r="369">
          <cell r="P369">
            <v>10000</v>
          </cell>
        </row>
        <row r="370">
          <cell r="P370">
            <v>0</v>
          </cell>
        </row>
        <row r="371">
          <cell r="P371">
            <v>0</v>
          </cell>
        </row>
        <row r="372">
          <cell r="P372">
            <v>20000</v>
          </cell>
        </row>
        <row r="373">
          <cell r="P373">
            <v>15000</v>
          </cell>
        </row>
        <row r="374">
          <cell r="P374">
            <v>0</v>
          </cell>
        </row>
        <row r="375">
          <cell r="P375">
            <v>15000</v>
          </cell>
        </row>
        <row r="376">
          <cell r="P376">
            <v>0</v>
          </cell>
        </row>
        <row r="377">
          <cell r="P377">
            <v>18000</v>
          </cell>
        </row>
        <row r="378">
          <cell r="P378">
            <v>3600</v>
          </cell>
        </row>
        <row r="379">
          <cell r="P379">
            <v>25200</v>
          </cell>
        </row>
        <row r="380">
          <cell r="P380">
            <v>27000</v>
          </cell>
        </row>
        <row r="381">
          <cell r="P381">
            <v>43200</v>
          </cell>
        </row>
        <row r="382">
          <cell r="P382">
            <v>30600</v>
          </cell>
        </row>
        <row r="383">
          <cell r="P383">
            <v>10800</v>
          </cell>
        </row>
        <row r="384">
          <cell r="P384">
            <v>7200</v>
          </cell>
        </row>
        <row r="385">
          <cell r="P385">
            <v>3600</v>
          </cell>
        </row>
        <row r="386">
          <cell r="P386">
            <v>72000</v>
          </cell>
        </row>
        <row r="387">
          <cell r="P387">
            <v>19800</v>
          </cell>
        </row>
        <row r="388">
          <cell r="P388">
            <v>16200</v>
          </cell>
        </row>
        <row r="389">
          <cell r="P389">
            <v>9000</v>
          </cell>
        </row>
        <row r="390">
          <cell r="P390">
            <v>54000</v>
          </cell>
        </row>
        <row r="391">
          <cell r="P391">
            <v>54000</v>
          </cell>
        </row>
        <row r="392">
          <cell r="P392">
            <v>48600</v>
          </cell>
        </row>
        <row r="393">
          <cell r="P393">
            <v>95400</v>
          </cell>
        </row>
        <row r="394">
          <cell r="P394">
            <v>489600</v>
          </cell>
        </row>
        <row r="395">
          <cell r="P395">
            <v>28800</v>
          </cell>
        </row>
        <row r="396">
          <cell r="P396">
            <v>23400</v>
          </cell>
        </row>
        <row r="397">
          <cell r="P397">
            <v>28800</v>
          </cell>
        </row>
        <row r="398">
          <cell r="P398">
            <v>16200</v>
          </cell>
        </row>
        <row r="399">
          <cell r="P399">
            <v>90000</v>
          </cell>
        </row>
        <row r="400">
          <cell r="P400">
            <v>84600</v>
          </cell>
        </row>
        <row r="401">
          <cell r="P401">
            <v>66600</v>
          </cell>
        </row>
        <row r="402">
          <cell r="P402">
            <v>129600</v>
          </cell>
        </row>
        <row r="403">
          <cell r="P403">
            <v>120600</v>
          </cell>
        </row>
        <row r="404">
          <cell r="P404">
            <v>1137600</v>
          </cell>
        </row>
        <row r="405">
          <cell r="P405">
            <v>36000</v>
          </cell>
        </row>
        <row r="406">
          <cell r="P406">
            <v>63000</v>
          </cell>
        </row>
        <row r="407">
          <cell r="P407">
            <v>37800</v>
          </cell>
        </row>
        <row r="408">
          <cell r="P408">
            <v>8751</v>
          </cell>
        </row>
        <row r="409">
          <cell r="P409">
            <v>2100</v>
          </cell>
        </row>
        <row r="410">
          <cell r="P410">
            <v>11401</v>
          </cell>
        </row>
        <row r="411">
          <cell r="P411">
            <v>12201</v>
          </cell>
        </row>
        <row r="412">
          <cell r="P412">
            <v>19568</v>
          </cell>
        </row>
        <row r="413">
          <cell r="P413">
            <v>14351</v>
          </cell>
        </row>
        <row r="414">
          <cell r="P414">
            <v>5217</v>
          </cell>
        </row>
        <row r="415">
          <cell r="P415">
            <v>3617</v>
          </cell>
        </row>
        <row r="416">
          <cell r="P416">
            <v>3600</v>
          </cell>
        </row>
        <row r="417">
          <cell r="P417">
            <v>28260</v>
          </cell>
        </row>
        <row r="418">
          <cell r="P418">
            <v>9202</v>
          </cell>
        </row>
        <row r="419">
          <cell r="P419">
            <v>7069</v>
          </cell>
        </row>
        <row r="420">
          <cell r="P420">
            <v>6083</v>
          </cell>
        </row>
        <row r="421">
          <cell r="P421">
            <v>22751</v>
          </cell>
        </row>
        <row r="422">
          <cell r="P422">
            <v>23751</v>
          </cell>
        </row>
        <row r="423">
          <cell r="P423">
            <v>21351</v>
          </cell>
        </row>
        <row r="424">
          <cell r="P424">
            <v>36151</v>
          </cell>
        </row>
        <row r="425">
          <cell r="P425">
            <v>155918</v>
          </cell>
        </row>
        <row r="426">
          <cell r="P426">
            <v>13551</v>
          </cell>
        </row>
        <row r="427">
          <cell r="P427">
            <v>11151</v>
          </cell>
        </row>
        <row r="428">
          <cell r="P428">
            <v>13551</v>
          </cell>
        </row>
        <row r="429">
          <cell r="P429">
            <v>11449</v>
          </cell>
        </row>
        <row r="430">
          <cell r="P430">
            <v>37651</v>
          </cell>
        </row>
        <row r="431">
          <cell r="P431">
            <v>36851</v>
          </cell>
        </row>
        <row r="432">
          <cell r="P432">
            <v>28351</v>
          </cell>
        </row>
        <row r="433">
          <cell r="P433">
            <v>54518</v>
          </cell>
        </row>
        <row r="434">
          <cell r="P434">
            <v>47518</v>
          </cell>
        </row>
        <row r="435">
          <cell r="P435">
            <v>355585</v>
          </cell>
        </row>
        <row r="436">
          <cell r="P436">
            <v>16751</v>
          </cell>
        </row>
        <row r="437">
          <cell r="P437">
            <v>28918</v>
          </cell>
        </row>
        <row r="438">
          <cell r="P438">
            <v>17718</v>
          </cell>
        </row>
        <row r="439">
          <cell r="P439">
            <v>56750</v>
          </cell>
        </row>
        <row r="440">
          <cell r="P440">
            <v>2000</v>
          </cell>
        </row>
        <row r="441">
          <cell r="P441">
            <v>0</v>
          </cell>
        </row>
        <row r="442">
          <cell r="P442">
            <v>0</v>
          </cell>
        </row>
        <row r="443">
          <cell r="P443">
            <v>20000</v>
          </cell>
        </row>
        <row r="444">
          <cell r="P444">
            <v>0</v>
          </cell>
        </row>
        <row r="445">
          <cell r="P445">
            <v>0</v>
          </cell>
        </row>
        <row r="446">
          <cell r="P446">
            <v>0</v>
          </cell>
        </row>
        <row r="447">
          <cell r="P447">
            <v>30000</v>
          </cell>
        </row>
        <row r="448">
          <cell r="P448">
            <v>10000</v>
          </cell>
        </row>
        <row r="449">
          <cell r="P449">
            <v>24000</v>
          </cell>
        </row>
        <row r="450">
          <cell r="P450">
            <v>3000</v>
          </cell>
        </row>
        <row r="451">
          <cell r="P451">
            <v>0</v>
          </cell>
        </row>
        <row r="452">
          <cell r="P452">
            <v>16000</v>
          </cell>
        </row>
        <row r="453">
          <cell r="P453">
            <v>5000</v>
          </cell>
        </row>
        <row r="454">
          <cell r="P454">
            <v>30000</v>
          </cell>
        </row>
        <row r="455">
          <cell r="P455">
            <v>10000</v>
          </cell>
        </row>
        <row r="456">
          <cell r="P456">
            <v>24000</v>
          </cell>
        </row>
        <row r="457">
          <cell r="P457">
            <v>30000</v>
          </cell>
        </row>
        <row r="458">
          <cell r="P458">
            <v>6000</v>
          </cell>
        </row>
        <row r="459">
          <cell r="P459">
            <v>0</v>
          </cell>
        </row>
        <row r="460">
          <cell r="P460">
            <v>32000</v>
          </cell>
        </row>
        <row r="461">
          <cell r="P461">
            <v>5000</v>
          </cell>
        </row>
        <row r="462">
          <cell r="P462">
            <v>0</v>
          </cell>
        </row>
        <row r="463">
          <cell r="P463">
            <v>60000</v>
          </cell>
        </row>
        <row r="464">
          <cell r="P464">
            <v>0</v>
          </cell>
        </row>
        <row r="465">
          <cell r="P465">
            <v>60000</v>
          </cell>
        </row>
        <row r="466">
          <cell r="P466">
            <v>5000</v>
          </cell>
        </row>
        <row r="467">
          <cell r="P467">
            <v>4000</v>
          </cell>
        </row>
        <row r="468">
          <cell r="P468">
            <v>122000</v>
          </cell>
        </row>
        <row r="469">
          <cell r="P469">
            <v>0</v>
          </cell>
        </row>
        <row r="470">
          <cell r="P470">
            <v>3000</v>
          </cell>
        </row>
        <row r="471">
          <cell r="P471">
            <v>0</v>
          </cell>
        </row>
        <row r="472">
          <cell r="P472">
            <v>0</v>
          </cell>
        </row>
        <row r="473">
          <cell r="P473">
            <v>20000</v>
          </cell>
        </row>
        <row r="474">
          <cell r="P474">
            <v>32000</v>
          </cell>
        </row>
        <row r="475">
          <cell r="P475">
            <v>26000</v>
          </cell>
        </row>
        <row r="476">
          <cell r="P476">
            <v>30000</v>
          </cell>
        </row>
        <row r="477">
          <cell r="P477">
            <v>1284500</v>
          </cell>
        </row>
        <row r="478">
          <cell r="P478">
            <v>0</v>
          </cell>
        </row>
        <row r="479">
          <cell r="P479">
            <v>20000</v>
          </cell>
        </row>
        <row r="480">
          <cell r="P480">
            <v>53200</v>
          </cell>
        </row>
        <row r="481">
          <cell r="P481">
            <v>42000</v>
          </cell>
        </row>
        <row r="482">
          <cell r="P482">
            <v>56000</v>
          </cell>
        </row>
        <row r="483">
          <cell r="P483">
            <v>30000</v>
          </cell>
        </row>
        <row r="484">
          <cell r="P484">
            <v>3144500</v>
          </cell>
        </row>
        <row r="485">
          <cell r="P485">
            <v>0</v>
          </cell>
        </row>
        <row r="486">
          <cell r="P486">
            <v>0</v>
          </cell>
        </row>
        <row r="487">
          <cell r="P487">
            <v>2000</v>
          </cell>
        </row>
        <row r="488">
          <cell r="P488">
            <v>10000</v>
          </cell>
        </row>
        <row r="489">
          <cell r="P489">
            <v>1000</v>
          </cell>
        </row>
        <row r="490">
          <cell r="P490">
            <v>1200</v>
          </cell>
        </row>
        <row r="491">
          <cell r="P491">
            <v>5000</v>
          </cell>
        </row>
        <row r="492">
          <cell r="P492">
            <v>0</v>
          </cell>
        </row>
        <row r="493">
          <cell r="P493">
            <v>0</v>
          </cell>
        </row>
        <row r="494">
          <cell r="P494">
            <v>10000</v>
          </cell>
        </row>
        <row r="495">
          <cell r="P495">
            <v>1200</v>
          </cell>
        </row>
        <row r="496">
          <cell r="P496">
            <v>1200</v>
          </cell>
        </row>
        <row r="497">
          <cell r="P497">
            <v>5000</v>
          </cell>
        </row>
        <row r="498">
          <cell r="P498">
            <v>0</v>
          </cell>
        </row>
        <row r="499">
          <cell r="P499">
            <v>0</v>
          </cell>
        </row>
        <row r="500">
          <cell r="P500">
            <v>2300</v>
          </cell>
        </row>
        <row r="501">
          <cell r="P501">
            <v>38200</v>
          </cell>
        </row>
        <row r="502">
          <cell r="P502">
            <v>3000</v>
          </cell>
        </row>
        <row r="503">
          <cell r="P503">
            <v>60000</v>
          </cell>
        </row>
        <row r="504">
          <cell r="P504">
            <v>0</v>
          </cell>
        </row>
        <row r="505">
          <cell r="P505">
            <v>2100</v>
          </cell>
        </row>
        <row r="506">
          <cell r="P506">
            <v>0</v>
          </cell>
        </row>
        <row r="507">
          <cell r="P507">
            <v>0</v>
          </cell>
        </row>
        <row r="508">
          <cell r="P508">
            <v>464000</v>
          </cell>
        </row>
        <row r="509">
          <cell r="P509">
            <v>0</v>
          </cell>
        </row>
        <row r="510">
          <cell r="P510">
            <v>3992400</v>
          </cell>
        </row>
        <row r="511">
          <cell r="P511">
            <v>871350</v>
          </cell>
        </row>
        <row r="512">
          <cell r="P512">
            <v>283300</v>
          </cell>
        </row>
        <row r="513">
          <cell r="P513">
            <v>940000</v>
          </cell>
        </row>
        <row r="514">
          <cell r="P514">
            <v>705000</v>
          </cell>
        </row>
        <row r="515">
          <cell r="P515">
            <v>40000</v>
          </cell>
        </row>
        <row r="516">
          <cell r="P516">
            <v>0</v>
          </cell>
        </row>
        <row r="517">
          <cell r="P517">
            <v>0</v>
          </cell>
        </row>
        <row r="518">
          <cell r="P518">
            <v>0</v>
          </cell>
        </row>
        <row r="519">
          <cell r="P519">
            <v>30000</v>
          </cell>
        </row>
        <row r="520">
          <cell r="P520">
            <v>30000</v>
          </cell>
        </row>
        <row r="521">
          <cell r="P521">
            <v>0</v>
          </cell>
        </row>
        <row r="522">
          <cell r="P522">
            <v>3000</v>
          </cell>
        </row>
        <row r="523">
          <cell r="P523">
            <v>5000</v>
          </cell>
        </row>
        <row r="524">
          <cell r="P524">
            <v>0</v>
          </cell>
        </row>
        <row r="525">
          <cell r="P525">
            <v>30000</v>
          </cell>
        </row>
        <row r="526">
          <cell r="P526">
            <v>30000</v>
          </cell>
        </row>
        <row r="527">
          <cell r="P527">
            <v>0</v>
          </cell>
        </row>
        <row r="528">
          <cell r="P528">
            <v>30000</v>
          </cell>
        </row>
        <row r="529">
          <cell r="P529">
            <v>3000</v>
          </cell>
        </row>
        <row r="530">
          <cell r="P530">
            <v>10000</v>
          </cell>
        </row>
        <row r="531">
          <cell r="P531">
            <v>0</v>
          </cell>
        </row>
        <row r="532">
          <cell r="P532">
            <v>12000</v>
          </cell>
        </row>
        <row r="533">
          <cell r="P533">
            <v>0</v>
          </cell>
        </row>
        <row r="534">
          <cell r="P534">
            <v>2000</v>
          </cell>
        </row>
        <row r="535">
          <cell r="P535">
            <v>0</v>
          </cell>
        </row>
        <row r="536">
          <cell r="P536">
            <v>77210</v>
          </cell>
        </row>
        <row r="537">
          <cell r="P537">
            <v>3200</v>
          </cell>
        </row>
        <row r="538">
          <cell r="P538">
            <v>0</v>
          </cell>
        </row>
        <row r="539">
          <cell r="P539">
            <v>0</v>
          </cell>
        </row>
        <row r="540">
          <cell r="P540">
            <v>5000</v>
          </cell>
        </row>
        <row r="541">
          <cell r="P541">
            <v>5000</v>
          </cell>
        </row>
        <row r="542">
          <cell r="P542">
            <v>15000</v>
          </cell>
        </row>
        <row r="543">
          <cell r="P543">
            <v>15000</v>
          </cell>
        </row>
        <row r="544">
          <cell r="P544">
            <v>0</v>
          </cell>
        </row>
        <row r="545">
          <cell r="P545">
            <v>0</v>
          </cell>
        </row>
        <row r="546">
          <cell r="P546">
            <v>0</v>
          </cell>
        </row>
        <row r="547">
          <cell r="P547">
            <v>0</v>
          </cell>
        </row>
        <row r="548">
          <cell r="P548">
            <v>5000</v>
          </cell>
        </row>
        <row r="549">
          <cell r="P549">
            <v>5000</v>
          </cell>
        </row>
        <row r="550">
          <cell r="P550">
            <v>6000</v>
          </cell>
        </row>
        <row r="551">
          <cell r="P551">
            <v>15000</v>
          </cell>
        </row>
        <row r="552">
          <cell r="P552">
            <v>20000</v>
          </cell>
        </row>
        <row r="553">
          <cell r="P553">
            <v>50000</v>
          </cell>
        </row>
        <row r="554">
          <cell r="P554">
            <v>0</v>
          </cell>
        </row>
        <row r="555">
          <cell r="P555">
            <v>163612</v>
          </cell>
        </row>
        <row r="556">
          <cell r="P556">
            <v>64500</v>
          </cell>
        </row>
        <row r="557">
          <cell r="P557">
            <v>26952</v>
          </cell>
        </row>
        <row r="558">
          <cell r="P558">
            <v>6469</v>
          </cell>
        </row>
        <row r="559">
          <cell r="P559">
            <v>7611</v>
          </cell>
        </row>
        <row r="560">
          <cell r="P560">
            <v>1800</v>
          </cell>
        </row>
        <row r="561">
          <cell r="P561">
            <v>2217</v>
          </cell>
        </row>
        <row r="562">
          <cell r="P562">
            <v>139981</v>
          </cell>
        </row>
        <row r="563">
          <cell r="P563">
            <v>1352365</v>
          </cell>
        </row>
        <row r="564">
          <cell r="P564">
            <v>1776728</v>
          </cell>
        </row>
        <row r="565">
          <cell r="P565">
            <v>522115</v>
          </cell>
        </row>
        <row r="566">
          <cell r="P566">
            <v>937240</v>
          </cell>
        </row>
        <row r="567">
          <cell r="P567">
            <v>568240</v>
          </cell>
        </row>
        <row r="568">
          <cell r="P568">
            <v>1230858</v>
          </cell>
        </row>
        <row r="569">
          <cell r="P569">
            <v>429865</v>
          </cell>
        </row>
        <row r="570">
          <cell r="P570">
            <v>6426</v>
          </cell>
        </row>
        <row r="571">
          <cell r="P571">
            <v>52483</v>
          </cell>
        </row>
        <row r="572">
          <cell r="P572">
            <v>70813</v>
          </cell>
        </row>
        <row r="573">
          <cell r="P573">
            <v>16033</v>
          </cell>
        </row>
        <row r="574">
          <cell r="P574">
            <v>34258</v>
          </cell>
        </row>
        <row r="575">
          <cell r="P575">
            <v>18058</v>
          </cell>
        </row>
        <row r="576">
          <cell r="P576">
            <v>44383</v>
          </cell>
        </row>
        <row r="577">
          <cell r="P577">
            <v>11983</v>
          </cell>
        </row>
        <row r="578">
          <cell r="P578">
            <v>40890</v>
          </cell>
        </row>
        <row r="579">
          <cell r="P579">
            <v>25294</v>
          </cell>
        </row>
        <row r="580">
          <cell r="P580">
            <v>230131</v>
          </cell>
        </row>
        <row r="581">
          <cell r="P581">
            <v>384134</v>
          </cell>
        </row>
        <row r="582">
          <cell r="P582">
            <v>89731</v>
          </cell>
        </row>
        <row r="583">
          <cell r="P583">
            <v>159931</v>
          </cell>
        </row>
        <row r="584">
          <cell r="P584">
            <v>97531</v>
          </cell>
        </row>
        <row r="585">
          <cell r="P585">
            <v>209974</v>
          </cell>
        </row>
        <row r="586">
          <cell r="P586">
            <v>74131</v>
          </cell>
        </row>
        <row r="587">
          <cell r="P587">
            <v>6071</v>
          </cell>
        </row>
        <row r="588">
          <cell r="P588">
            <v>55231</v>
          </cell>
        </row>
        <row r="589">
          <cell r="P589">
            <v>72989</v>
          </cell>
        </row>
        <row r="590">
          <cell r="P590">
            <v>21535</v>
          </cell>
        </row>
        <row r="591">
          <cell r="P591">
            <v>38383</v>
          </cell>
        </row>
        <row r="592">
          <cell r="P592">
            <v>23407</v>
          </cell>
        </row>
        <row r="593">
          <cell r="P593">
            <v>50393</v>
          </cell>
        </row>
        <row r="594">
          <cell r="P594">
            <v>17791</v>
          </cell>
        </row>
        <row r="595">
          <cell r="P595">
            <v>20000</v>
          </cell>
        </row>
        <row r="596">
          <cell r="P596">
            <v>0</v>
          </cell>
        </row>
        <row r="597">
          <cell r="P597">
            <v>17188</v>
          </cell>
        </row>
        <row r="598">
          <cell r="P598">
            <v>17400</v>
          </cell>
        </row>
        <row r="599">
          <cell r="P599">
            <v>0</v>
          </cell>
        </row>
        <row r="600">
          <cell r="P600">
            <v>1000</v>
          </cell>
        </row>
        <row r="601">
          <cell r="P601">
            <v>46126</v>
          </cell>
        </row>
        <row r="602">
          <cell r="P602">
            <v>235240</v>
          </cell>
        </row>
        <row r="603">
          <cell r="P603">
            <v>0</v>
          </cell>
        </row>
        <row r="604">
          <cell r="P604">
            <v>1000</v>
          </cell>
        </row>
        <row r="605">
          <cell r="P605">
            <v>0</v>
          </cell>
        </row>
        <row r="606">
          <cell r="P606">
            <v>0</v>
          </cell>
        </row>
        <row r="607">
          <cell r="P607">
            <v>3835418</v>
          </cell>
        </row>
        <row r="608">
          <cell r="P608">
            <v>20333</v>
          </cell>
        </row>
        <row r="609">
          <cell r="P609">
            <v>185643</v>
          </cell>
        </row>
        <row r="610">
          <cell r="P610">
            <v>240992</v>
          </cell>
        </row>
        <row r="611">
          <cell r="P611">
            <v>68031</v>
          </cell>
        </row>
        <row r="612">
          <cell r="P612">
            <v>126837</v>
          </cell>
        </row>
        <row r="613">
          <cell r="P613">
            <v>74565</v>
          </cell>
        </row>
        <row r="614">
          <cell r="P614">
            <v>166780</v>
          </cell>
        </row>
        <row r="615">
          <cell r="P615">
            <v>54963</v>
          </cell>
        </row>
        <row r="616">
          <cell r="P616">
            <v>1000</v>
          </cell>
        </row>
        <row r="617">
          <cell r="P617">
            <v>7200</v>
          </cell>
        </row>
        <row r="618">
          <cell r="P618">
            <v>50400</v>
          </cell>
        </row>
        <row r="619">
          <cell r="P619">
            <v>77400</v>
          </cell>
        </row>
        <row r="620">
          <cell r="P620">
            <v>18000</v>
          </cell>
        </row>
        <row r="621">
          <cell r="P621">
            <v>34200</v>
          </cell>
        </row>
        <row r="622">
          <cell r="P622">
            <v>19800</v>
          </cell>
        </row>
        <row r="623">
          <cell r="P623">
            <v>45000</v>
          </cell>
        </row>
        <row r="624">
          <cell r="P624">
            <v>14400</v>
          </cell>
        </row>
        <row r="625">
          <cell r="P625">
            <v>3450</v>
          </cell>
        </row>
        <row r="626">
          <cell r="P626">
            <v>23151</v>
          </cell>
        </row>
        <row r="627">
          <cell r="P627">
            <v>32818</v>
          </cell>
        </row>
        <row r="628">
          <cell r="P628">
            <v>8751</v>
          </cell>
        </row>
        <row r="629">
          <cell r="P629">
            <v>15951</v>
          </cell>
        </row>
        <row r="630">
          <cell r="P630">
            <v>9551</v>
          </cell>
        </row>
        <row r="631">
          <cell r="P631">
            <v>20918</v>
          </cell>
        </row>
        <row r="632">
          <cell r="P632">
            <v>7151</v>
          </cell>
        </row>
        <row r="633">
          <cell r="P633">
            <v>50000</v>
          </cell>
        </row>
        <row r="634">
          <cell r="P634">
            <v>0</v>
          </cell>
        </row>
        <row r="635">
          <cell r="P635">
            <v>0</v>
          </cell>
        </row>
        <row r="636">
          <cell r="P636">
            <v>5000</v>
          </cell>
        </row>
        <row r="637">
          <cell r="P637">
            <v>10000</v>
          </cell>
        </row>
        <row r="638">
          <cell r="P638">
            <v>0</v>
          </cell>
        </row>
        <row r="639">
          <cell r="P639">
            <v>50000</v>
          </cell>
        </row>
        <row r="640">
          <cell r="P640">
            <v>80000</v>
          </cell>
        </row>
        <row r="641">
          <cell r="P641">
            <v>25000</v>
          </cell>
        </row>
        <row r="642">
          <cell r="P642">
            <v>50000</v>
          </cell>
        </row>
        <row r="643">
          <cell r="P643">
            <v>1000</v>
          </cell>
        </row>
        <row r="644">
          <cell r="P644">
            <v>0</v>
          </cell>
        </row>
        <row r="645">
          <cell r="P645">
            <v>490779</v>
          </cell>
        </row>
        <row r="646">
          <cell r="P646">
            <v>0</v>
          </cell>
        </row>
        <row r="647">
          <cell r="P647">
            <v>0</v>
          </cell>
        </row>
        <row r="648">
          <cell r="P648">
            <v>300000</v>
          </cell>
        </row>
        <row r="649">
          <cell r="P649">
            <v>200000</v>
          </cell>
        </row>
        <row r="650">
          <cell r="P650">
            <v>100000</v>
          </cell>
        </row>
        <row r="651">
          <cell r="P651">
            <v>5000</v>
          </cell>
        </row>
        <row r="652">
          <cell r="P652">
            <v>20000</v>
          </cell>
        </row>
        <row r="653">
          <cell r="P653">
            <v>0</v>
          </cell>
        </row>
        <row r="654">
          <cell r="P654">
            <v>1000000</v>
          </cell>
        </row>
        <row r="655">
          <cell r="P655">
            <v>0</v>
          </cell>
        </row>
        <row r="656">
          <cell r="P656">
            <v>180000</v>
          </cell>
        </row>
        <row r="657">
          <cell r="P657">
            <v>100000</v>
          </cell>
        </row>
        <row r="658">
          <cell r="P658">
            <v>100000</v>
          </cell>
        </row>
        <row r="659">
          <cell r="P659">
            <v>5000</v>
          </cell>
        </row>
        <row r="660">
          <cell r="P660">
            <v>1733333</v>
          </cell>
        </row>
        <row r="661">
          <cell r="P661">
            <v>550000</v>
          </cell>
        </row>
        <row r="662">
          <cell r="P662">
            <v>108000</v>
          </cell>
        </row>
        <row r="663">
          <cell r="P663">
            <v>100000</v>
          </cell>
        </row>
        <row r="664">
          <cell r="P664">
            <v>600000</v>
          </cell>
        </row>
        <row r="665">
          <cell r="P665">
            <v>100000</v>
          </cell>
        </row>
        <row r="666">
          <cell r="P666">
            <v>60000</v>
          </cell>
        </row>
        <row r="667">
          <cell r="P667">
            <v>5000000</v>
          </cell>
        </row>
        <row r="668">
          <cell r="P668">
            <v>0</v>
          </cell>
        </row>
        <row r="669">
          <cell r="P669">
            <v>0</v>
          </cell>
        </row>
        <row r="670">
          <cell r="P670">
            <v>500000</v>
          </cell>
        </row>
        <row r="671">
          <cell r="P671">
            <v>0</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s"/>
      <sheetName val="營收公告"/>
      <sheetName val="公司2002年每月營收"/>
      <sheetName val="實績與預估營業額比較"/>
      <sheetName val="四季循環營運目標"/>
      <sheetName val="11月份實績"/>
      <sheetName val="11月份實績(NTD'仟圓)"/>
      <sheetName val="11月份實績(NTD'佰萬圓)"/>
      <sheetName val="實績與修訂預估營業額差異"/>
      <sheetName val="12月份修訂預估營業額"/>
      <sheetName val="12月份原預估營業額"/>
      <sheetName val="11月份修訂預估營業額"/>
      <sheetName val="2002 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quot;002 實績營業額加總"/>
      <sheetName val="12最"/>
      <sheetName val="2002 Q1 實績營業額傠總"/>
      <sheetName val="2002 Q3 實績營業遍加總"/>
      <sheetName val="200&quot; H2 實績營業額加總"/>
      <sheetName val="iPhone RMA"/>
      <sheetName val="손익"/>
      <sheetName val="ME-Partlist"/>
      <sheetName val="2003 Target"/>
      <sheetName val="9906"/>
      <sheetName val="Customize Your Invoice"/>
      <sheetName val="DELL_Schedule"/>
      <sheetName val="WK3"/>
      <sheetName val="Matrix"/>
      <sheetName val="Jun1 Table"/>
      <sheetName val="DB"/>
      <sheetName val="Sel Ops spending"/>
      <sheetName val="Ops cost"/>
      <sheetName val="Sheet1"/>
      <sheetName val="Cork"/>
      <sheetName val="Bom(P1)"/>
      <sheetName val="Working"/>
      <sheetName val="Rates"/>
      <sheetName val="ZNC67"/>
      <sheetName val="Materials Quarterly"/>
      <sheetName val="Time_Scale"/>
      <sheetName val="Consumables"/>
      <sheetName val="Fab Summary"/>
      <sheetName val="TACT"/>
      <sheetName val="成品current"/>
      <sheetName val="EquipmentList(附件二)"/>
      <sheetName val="查詢補發扣檔"/>
      <sheetName val="On Hand"/>
      <sheetName val="2006MPS"/>
      <sheetName val="自定義"/>
      <sheetName val="Capacity By Modle"/>
      <sheetName val="清冊"/>
      <sheetName val="Data lists"/>
      <sheetName val="2002_實績營業額加總"/>
      <sheetName val="2002_Q1_實績營業額加總"/>
      <sheetName val="2002_Q2_實績營業額加總"/>
      <sheetName val="2002_Q3_實績營業額加總"/>
      <sheetName val="2002_Q4_實績營業額加總"/>
      <sheetName val="2002_H1_實績營業額加總"/>
      <sheetName val="2002_H2_實績營業額加總"/>
      <sheetName val="7020010"/>
      <sheetName val="香港子公司-STOCK"/>
      <sheetName val="香港分公司-STOCK"/>
      <sheetName val="2001"/>
      <sheetName val="ProductName"/>
      <sheetName val="文曄科技-STOCK"/>
      <sheetName val="territory"/>
      <sheetName val="英晟電子-STOCK"/>
      <sheetName val="HK子公司Product_No1"/>
      <sheetName val="發料明細報表"/>
      <sheetName val="&quot;002_實績營業額加總"/>
      <sheetName val="2002_Q1_實績營業額傠總"/>
      <sheetName val="2002_Q3_實績營業遍加總"/>
      <sheetName val="200&quot;_H2_實績營業額加總"/>
      <sheetName val="75EX"/>
      <sheetName val="75EY"/>
      <sheetName val="72HX"/>
      <sheetName val="72HY"/>
      <sheetName val="產品基本信息"/>
      <sheetName val="626BOM"/>
      <sheetName val="UU"/>
      <sheetName val="進貨驗收明細"/>
      <sheetName val="DETAILS "/>
      <sheetName val="G2TempSheet"/>
      <sheetName val="截止單據"/>
      <sheetName val="Starter Export"/>
      <sheetName val="2005MPS"/>
      <sheetName val="TEMPMAT9308"/>
      <sheetName val="FA_LISTING"/>
      <sheetName val="XL4Test5"/>
      <sheetName val="Price_MFM"/>
      <sheetName val="良率ramp up"/>
      <sheetName val="614-BOM"/>
      <sheetName val="Data"/>
      <sheetName val="COG"/>
      <sheetName val="Acc pack P&amp;L form(P4)"/>
      <sheetName val="匯總"/>
      <sheetName val="損益測算(華中)"/>
      <sheetName val="損益測算(華南)"/>
      <sheetName val="損益測算(華北)"/>
      <sheetName val="損益測算(晉城) "/>
      <sheetName val="損益測算(濟源) "/>
      <sheetName val="營收&amp;材料成本"/>
      <sheetName val="total MOH"/>
      <sheetName val="total 期間費用"/>
      <sheetName val="livebox"/>
      <sheetName val="部級--TFT Center &amp; 其他"/>
      <sheetName val="2003_Target"/>
      <sheetName val="iPhone_RMA"/>
      <sheetName val="Customize_Your_Invoice"/>
      <sheetName val="Jun1_Table"/>
      <sheetName val="Sel_Ops_spending"/>
      <sheetName val="Ops_cost"/>
      <sheetName val="Definition"/>
      <sheetName val="Period Cost"/>
      <sheetName val="Q1, Q2, Q3, Q4"/>
      <sheetName val="SI-1"/>
      <sheetName val="SI-2"/>
      <sheetName val="SMT-1"/>
      <sheetName val="SMT-2"/>
      <sheetName val="FA-LISTING"/>
      <sheetName val=""/>
      <sheetName val="Sheet5"/>
      <sheetName val="Ramp"/>
      <sheetName val="Gantt"/>
      <sheetName val="Panels"/>
      <sheetName val="Input"/>
      <sheetName val="Source"/>
      <sheetName val="Settings"/>
      <sheetName val="204BOM"/>
      <sheetName val="Burnin"/>
      <sheetName val="All"/>
      <sheetName val="N94 HH "/>
      <sheetName val="內容"/>
      <sheetName val="Input commodity fallout"/>
      <sheetName val="Reporting"/>
      <sheetName val="yesno"/>
      <sheetName val="91A6000101W"/>
      <sheetName val="ISRDATA"/>
      <sheetName val="PARTS"/>
      <sheetName val="生產計劃"/>
      <sheetName val="Sacto"/>
      <sheetName val="Summary"/>
      <sheetName val="Rules"/>
      <sheetName val="General Inputs"/>
      <sheetName val="成型三課"/>
      <sheetName val="12月份修訂預估營"/>
      <sheetName val="1"/>
      <sheetName val="FY'14 Accounting Calendar"/>
      <sheetName val="HDa16"/>
      <sheetName val="每月排名"/>
      <sheetName val="FA NTF Rate Trend"/>
      <sheetName val="SheetMetal"/>
      <sheetName val="FA 0509"/>
      <sheetName val="2.3單片成本"/>
      <sheetName val="322報廢狀況"/>
      <sheetName val="323報廢狀況 (2)"/>
      <sheetName val="三條二"/>
      <sheetName val="附圖"/>
      <sheetName val="QC日報表"/>
      <sheetName val="Client SW Maintenance"/>
      <sheetName val="#REF!"/>
      <sheetName val="匯總 "/>
      <sheetName val="費用明細"/>
      <sheetName val="費用明細- 預提暫估"/>
      <sheetName val="其他"/>
      <sheetName val="黑白差異"/>
      <sheetName val="GlassAreaSumamry"/>
      <sheetName val="事業群營收0211 (X3c)"/>
      <sheetName val="reference"/>
      <sheetName val="Equipment List (CBD format)"/>
      <sheetName val="廠內存貨"/>
      <sheetName val="Cost calc."/>
      <sheetName val="基礎數據"/>
      <sheetName val="法規課84上半年經營實績"/>
      <sheetName val="员工"/>
      <sheetName val="Specialist"/>
      <sheetName val="线长"/>
      <sheetName val="初级主管"/>
      <sheetName val="FBL3N 511111_899999"/>
      <sheetName val="非機種"/>
      <sheetName val="PWB6"/>
      <sheetName val="Macro1"/>
      <sheetName val="Goldenline"/>
      <sheetName val="物料規格"/>
      <sheetName val="MTL1"/>
      <sheetName val="POH"/>
      <sheetName val="結果"/>
      <sheetName val="耗材趨勢圖（刀具）"/>
      <sheetName val="非保稅"/>
      <sheetName val="3480總表"/>
      <sheetName val="EXSEL線性回歸實例"/>
      <sheetName val="TTL"/>
      <sheetName val="CTO PO"/>
      <sheetName val="ADSL MPS"/>
      <sheetName val="Pallet"/>
      <sheetName val="Tables"/>
      <sheetName val="OUTPUT"/>
      <sheetName val="Open Credits"/>
      <sheetName val="Sum-Oak"/>
      <sheetName val="BOM Template"/>
      <sheetName val="机种list"/>
      <sheetName val="資本支出預算彙總"/>
      <sheetName val="bal_sheet"/>
      <sheetName val="Total Amazon"/>
      <sheetName val="Part"/>
      <sheetName val="RawData_all"/>
      <sheetName val="Details"/>
      <sheetName val="Rev Changes"/>
      <sheetName val="daily report"/>
      <sheetName val="TABLE"/>
      <sheetName val="Q#3839 Indented Bom d"/>
      <sheetName val="附件二"/>
      <sheetName val="ATEA"/>
      <sheetName val="614_BOM"/>
      <sheetName val="2009 Unit Price"/>
      <sheetName val="2009Forecast QTY "/>
      <sheetName val="Adders"/>
      <sheetName val="Intermediate calcs"/>
      <sheetName val="phuluc1"/>
      <sheetName val="New Orders - Last Week"/>
      <sheetName val="2210"/>
      <sheetName val="2250"/>
      <sheetName val="Shot"/>
      <sheetName val="AMR"/>
      <sheetName val="AJ&amp;AP"/>
      <sheetName val="emea"/>
      <sheetName val="CPE1_HC"/>
      <sheetName val="暫估"/>
      <sheetName val="2002_實績營業額加總1"/>
      <sheetName val="2002_Q1_實績營業額加總1"/>
      <sheetName val="2002_Q2_實績營業額加總1"/>
      <sheetName val="2002_Q3_實績營業額加總1"/>
      <sheetName val="2002_Q4_實績營業額加總1"/>
      <sheetName val="2002_H1_實績營業額加總1"/>
      <sheetName val="2002_H2_實績營業額加總1"/>
      <sheetName val="&quot;002_實績營業額加總1"/>
      <sheetName val="2002_Q1_實績營業額傠總1"/>
      <sheetName val="2002_Q3_實績營業遍加總1"/>
      <sheetName val="200&quot;_H2_實績營業額加總1"/>
      <sheetName val="iPhone_RMA1"/>
      <sheetName val="2003_Target1"/>
      <sheetName val="Sel_Ops_spending1"/>
      <sheetName val="Ops_cost1"/>
      <sheetName val="Customize_Your_Invoice1"/>
      <sheetName val="Jun1_Table1"/>
      <sheetName val="Materials_Quarterly"/>
      <sheetName val="Fab_Summary"/>
      <sheetName val="Data_lists"/>
      <sheetName val="Capacity_By_Modle"/>
      <sheetName val="DETAILS_"/>
      <sheetName val="Starter_Export"/>
      <sheetName val="Acc_pack_P&amp;L_form(P4)"/>
      <sheetName val="良率ramp_up"/>
      <sheetName val="損益測算(晉城)_"/>
      <sheetName val="損益測算(濟源)_"/>
      <sheetName val="部級--TFT_Center_&amp;_其他"/>
      <sheetName val="total_MOH"/>
      <sheetName val="total_期間費用"/>
      <sheetName val="On_Hand"/>
      <sheetName val="T1 Tact Time"/>
      <sheetName val="T1-PVD &amp; CVD release chamber調查表"/>
      <sheetName val="Dry etch release chamber"/>
      <sheetName val="inspection tact time"/>
      <sheetName val="inspection capa."/>
      <sheetName val="Price"/>
      <sheetName val="실행계획1-7"/>
      <sheetName val="1031折"/>
      <sheetName val="定義"/>
      <sheetName val="Toggles"/>
      <sheetName val="CAL"/>
      <sheetName val="Monthly Summary"/>
      <sheetName val="Inv by Weekly"/>
      <sheetName val="分類參考"/>
      <sheetName val="8168 Master Parts List"/>
      <sheetName val="1672-9510"/>
      <sheetName val="【測試領料記錄表】"/>
      <sheetName val="【PR CHECK LIST】 "/>
      <sheetName val="【產品標示單-綠】 "/>
      <sheetName val="【產能狀況記錄表】"/>
      <sheetName val="Variance"/>
      <sheetName val="Debug check list"/>
      <sheetName val="DROPDOWN"/>
      <sheetName val="人力成本結構(36hrs)_GL"/>
      <sheetName val="project code (2)"/>
      <sheetName val="DBM"/>
      <sheetName val="Sheet2"/>
      <sheetName val="p2"/>
      <sheetName val="p3"/>
      <sheetName val="p4Mazr31"/>
      <sheetName val="事業群營收0211 (X3c).xls"/>
      <sheetName val="Notes"/>
      <sheetName val="部門需求版本比較"/>
      <sheetName val="Future Qtr MPS"/>
      <sheetName val="BSL"/>
      <sheetName val="BSA"/>
      <sheetName val="IS"/>
      <sheetName val="專案基本資料"/>
      <sheetName val="2015.M(20150206)"/>
      <sheetName val="2.實際彙總"/>
      <sheetName val="CHECK"/>
      <sheetName val="UPPER BLOCK"/>
      <sheetName val="INDEX"/>
      <sheetName val="Equipment Info assumptions"/>
      <sheetName val="2003 prod2"/>
      <sheetName val="Fixture List  "/>
      <sheetName val="1-6月"/>
      <sheetName val="Pacers  Ramp動態實績"/>
      <sheetName val="Pacers  Ramp生產進度簡表"/>
      <sheetName val="成效追蹤表"/>
      <sheetName val="Account Group"/>
      <sheetName val="用工成本"/>
      <sheetName val="Parameter"/>
      <sheetName val="MasterDB"/>
      <sheetName val="Metal-LF Act&amp;Rolling P&amp;L"/>
      <sheetName val="Calculations"/>
      <sheetName val="Year Graph"/>
      <sheetName val="耗損"/>
      <sheetName val="421100-Fill up"/>
      <sheetName val="znc55-RM10"/>
      <sheetName val="CN14 NCT SZ_PLANT"/>
      <sheetName val="Home"/>
      <sheetName val="Upload_A16"/>
      <sheetName val="08"/>
      <sheetName val="Query1"/>
      <sheetName val="終端客戶清單"/>
      <sheetName val="飽和度评估表"/>
      <sheetName val="預算明細-分項"/>
      <sheetName val="IA1"/>
      <sheetName val="DTT"/>
      <sheetName val=" 部門提報 vs 設算"/>
      <sheetName val="OPS vs 設算"/>
      <sheetName val="LCM(Optrex DPPM report)"/>
      <sheetName val="ZNE496"/>
      <sheetName val="XREF"/>
      <sheetName val="Segment 4 Bid Sheet"/>
      <sheetName val="Buyer&amp;Supplier"/>
      <sheetName val="崗位說明書（基础）"/>
      <sheetName val="DL人力成本"/>
      <sheetName val="沖銷"/>
      <sheetName val="填寫大報表出貨量用"/>
      <sheetName val="窗口"/>
      <sheetName val="Index(匯率)"/>
      <sheetName val="2015 A次研發總表(20141222)"/>
      <sheetName val="MPS Q3 FY04"/>
      <sheetName val="MPS Q4 FY04"/>
      <sheetName val="批退率&amp;抽檢不良TOP5"/>
      <sheetName val="附件一-生產力"/>
      <sheetName val="Sheet4"/>
      <sheetName val="01月"/>
      <sheetName val="02月"/>
      <sheetName val="03月"/>
      <sheetName val="04月"/>
      <sheetName val="05月"/>
      <sheetName val="06月"/>
      <sheetName val="07月"/>
      <sheetName val="08月"/>
      <sheetName val="台北廠圖"/>
      <sheetName val="紫竹廠圖"/>
      <sheetName val="環慶廠圖"/>
      <sheetName val="Part_Source"/>
      <sheetName val="總表2"/>
      <sheetName val="原物料基本資料"/>
      <sheetName val="12-5"/>
      <sheetName val="N41&amp;N51報廢差異"/>
      <sheetName val="BOM簡化"/>
      <sheetName val="時間"/>
      <sheetName val="%E4%BA%8B%E6%A5%AD%E7%BE%A4%E7%"/>
      <sheetName val="事業群營收0211%20(X3c).xls"/>
      <sheetName val="Commodity"/>
      <sheetName val="Button loading"/>
      <sheetName val="Mic Foam Sticking"/>
      <sheetName val="Battery to Enclosure Assy"/>
      <sheetName val="WIP_STATION_REPAIR_Q"/>
      <sheetName val="MPM"/>
      <sheetName val="結帳分析-金屬-P05"/>
      <sheetName val="CSHARK L5"/>
      <sheetName val="CSHARK L4"/>
      <sheetName val="TSHARK L3"/>
      <sheetName val="CSHARK L1"/>
      <sheetName val="JAWS L2"/>
      <sheetName val="JAWS-COOL 99  L2"/>
      <sheetName val="CSHARK L6"/>
      <sheetName val="CSHARK L7"/>
      <sheetName val="CSHARK L8A"/>
      <sheetName val="CSHARK L8B"/>
      <sheetName val="CSHARK L9A"/>
      <sheetName val="CSHARK L9B"/>
      <sheetName val="9A947-5000"/>
      <sheetName val="1000"/>
      <sheetName val="PM01-F09"/>
      <sheetName val="原始数据"/>
      <sheetName val="Lists"/>
      <sheetName val="工程.设计.NC编程"/>
      <sheetName val="匯總表1--銷貨營收成本"/>
      <sheetName val="附件5---模具損益---新蓮"/>
      <sheetName val="附件7---其他業務收入"/>
      <sheetName val="匯總表2---費用調整表"/>
      <sheetName val="附件6---周邊費用-文越"/>
      <sheetName val="Abbreviations"/>
      <sheetName val="華南"/>
      <sheetName val="PLcost"/>
      <sheetName val="pu-Part"/>
      <sheetName val="sm_Pcost"/>
      <sheetName val="系统参数设置"/>
      <sheetName val="固定资产卡片"/>
      <sheetName val="固定资产清单"/>
      <sheetName val="MS60 PVT-ME-BOM"/>
      <sheetName val="Issues List"/>
      <sheetName val="DateConv"/>
      <sheetName val="Panelization"/>
      <sheetName val="DemAll"/>
      <sheetName val="YsizeA"/>
      <sheetName val="結帳分析-金屬-P06"/>
      <sheetName val="ATO€"/>
      <sheetName val="DO NOT EDIT"/>
      <sheetName val="KT1 Qual"/>
      <sheetName val="interest rate on deposit "/>
      <sheetName val="interest rate on deposit Mar 13"/>
      <sheetName val="P4"/>
      <sheetName val="M++ FLOWCHART "/>
      <sheetName val="日歷"/>
      <sheetName val="MD6043project BOM"/>
      <sheetName val="3"/>
      <sheetName val="各厂每日出勤"/>
      <sheetName val="WKXWKB"/>
      <sheetName val="9K3"/>
      <sheetName val="多層板M"/>
      <sheetName val="Matisse"/>
      <sheetName val="Read Instructions !"/>
      <sheetName val="平衡分析"/>
      <sheetName val="部門階層"/>
      <sheetName val="分析"/>
      <sheetName val="工-Index"/>
      <sheetName val="工費率"/>
      <sheetName val="ZNC49"/>
      <sheetName val="ACI"/>
      <sheetName val="Components"/>
      <sheetName val="量产预测"/>
      <sheetName val="HH DMD"/>
      <sheetName val="CLT DMD"/>
      <sheetName val="Receiving Inspection"/>
      <sheetName val="FCT Test"/>
      <sheetName val="Guide"/>
      <sheetName val="Molding Data"/>
      <sheetName val="Yield %s"/>
      <sheetName val="Master Lists"/>
      <sheetName val="직원신상"/>
      <sheetName val="DOE Config"/>
      <sheetName val="存貨庫存趨勢圖-NEW "/>
      <sheetName val="存貨庫存趨勢圖-CBT-OK"/>
      <sheetName val="owners apr15"/>
      <sheetName val="Purchase"/>
      <sheetName val="DATABASE"/>
      <sheetName val="HC por depto."/>
      <sheetName val="F8"/>
      <sheetName val="DVM Sizing Calculator"/>
      <sheetName val="FSJ"/>
      <sheetName val="#REF"/>
      <sheetName val="IC Compare"/>
      <sheetName val="FA_0509"/>
      <sheetName val="Input_commodity_fallout"/>
      <sheetName val="2_3單片成本"/>
      <sheetName val="323報廢狀況_(2)"/>
      <sheetName val="Demand Details"/>
      <sheetName val="FCST"/>
      <sheetName val="Ref"/>
      <sheetName val="Actual"/>
      <sheetName val="BS PCS"/>
      <sheetName val="P&amp;L IDEN"/>
      <sheetName val="P&amp;L PCS"/>
      <sheetName val="Job"/>
      <sheetName val="PNref"/>
      <sheetName val="MAP"/>
      <sheetName val="費用趨勢圖-NEW"/>
      <sheetName val="Cover"/>
      <sheetName val="Help"/>
      <sheetName val="Std ship delay"/>
      <sheetName val="P2 MLB SMT"/>
      <sheetName val="Nimitz Base Cover"/>
      <sheetName val="standard input"/>
      <sheetName val="Display Back"/>
      <sheetName val="AC"/>
      <sheetName val="WW"/>
      <sheetName val="Roles &amp; DocLifeCycle"/>
      <sheetName val="SalesMYP"/>
      <sheetName val="1-12月模具3處"/>
      <sheetName val="Kautex 4WD St.IV P&amp;D"/>
      <sheetName val="Sachs FL WHL"/>
      <sheetName val="Cell-17&quot;(CF自製)"/>
      <sheetName val="M1 Capa"/>
      <sheetName val="Panel Capa"/>
      <sheetName val="明細"/>
      <sheetName val="附件三"/>
      <sheetName val=" "/>
      <sheetName val="Sub-Group"/>
      <sheetName val="一厂"/>
      <sheetName val="TCL1"/>
      <sheetName val="model"/>
      <sheetName val="MonthMapping"/>
      <sheetName val="Diff.Other re&amp;ex"/>
      <sheetName val="other revenue"/>
      <sheetName val="Molding"/>
      <sheetName val="Shark L3"/>
      <sheetName val="簽呈01采購"/>
      <sheetName val="GL Sales"/>
      <sheetName val="Sheet3"/>
      <sheetName val="Income Statement02 under PRC"/>
      <sheetName val="Balance Sheet021231 under PRC"/>
      <sheetName val="PO"/>
      <sheetName val="ELEC_QUAL"/>
      <sheetName val="總表"/>
      <sheetName val="台北廠"/>
      <sheetName val="紫竹廠"/>
      <sheetName val="環慶廠"/>
      <sheetName val="Invoice011201A"/>
      <sheetName val="VSPA"/>
      <sheetName val="DHS  WP 50808"/>
      <sheetName val="Bluford3 MB BOM-Intel LAN"/>
      <sheetName val="P68"/>
      <sheetName val="_Account"/>
      <sheetName val="Change Description"/>
      <sheetName val="刀具信息"/>
      <sheetName val="Size"/>
      <sheetName val="开展制作"/>
      <sheetName val="各机种参数资料(5)"/>
      <sheetName val="CFPP"/>
      <sheetName val="合併(1)－grand occassion"/>
      <sheetName val="ﾙｰﾄ別販売(概況3)"/>
      <sheetName val="資產負債表"/>
      <sheetName val="Tester timing -&gt;02-2001"/>
      <sheetName val=" Matrix"/>
      <sheetName val="DRI"/>
      <sheetName val="daily"/>
      <sheetName val="Test Readiness Summary"/>
      <sheetName val="Details Test Readiness(Optional"/>
      <sheetName val="TFCSBU01"/>
      <sheetName val="Tact Time-Photo"/>
      <sheetName val="Макрос1"/>
      <sheetName val="Shipments"/>
      <sheetName val="Checklist"/>
      <sheetName val="pal"/>
      <sheetName val="2004"/>
      <sheetName val="啟動簡表 (2)"/>
      <sheetName val="TAMG"/>
      <sheetName val="125PIECE"/>
      <sheetName val="by費用"/>
      <sheetName val="物料名稱"/>
      <sheetName val="by部門"/>
      <sheetName val="附表4"/>
      <sheetName val="s03"/>
      <sheetName val="\\Ctunasfile01\op2\D\C\Users\ta"/>
      <sheetName val="\\Ctunasfile01\op2\Users\107971"/>
      <sheetName val="BSF"/>
      <sheetName val="Mix"/>
      <sheetName val="ESSM Syst"/>
      <sheetName val="總圖"/>
      <sheetName val="PRVF"/>
      <sheetName val="TOTAL"/>
      <sheetName val="標準"/>
      <sheetName val="Defect code"/>
      <sheetName val="inspect capa"/>
      <sheetName val="N88 others"/>
      <sheetName val="N90塑件"/>
      <sheetName val="係數"/>
      <sheetName val="2"/>
      <sheetName val="附件1.1  5月FC人力差異 "/>
      <sheetName val="CSD線體"/>
      <sheetName val="__Ctunasfile01_op2_D_C_Users_ta"/>
      <sheetName val="__Ctunasfile01_op2_Users_107971"/>
      <sheetName val="n12 bom cost "/>
      <sheetName val="DATA_ROLLUP"/>
      <sheetName val="MAIN"/>
      <sheetName val="Cpk-Cav1"/>
      <sheetName val="生產消耗類 (3)"/>
      <sheetName val=" January"/>
      <sheetName val="加班總表格式"/>
      <sheetName val="2006 product plan"/>
      <sheetName val="sales"/>
      <sheetName val="単価ﾒﾝﾃ"/>
      <sheetName val="1.OVERALL ASSY MAIN"/>
      <sheetName val="Sheet7"/>
      <sheetName val="職位一覧"/>
      <sheetName val="統計?理(H)"/>
      <sheetName val="32000401銷貨收入截止測試"/>
      <sheetName val="2001年銷售圖表"/>
      <sheetName val="CCD銷售圖表"/>
      <sheetName val="HSCD銷售圖表"/>
      <sheetName val="三月銷售圖表"/>
      <sheetName val="Links"/>
      <sheetName val="Lead"/>
      <sheetName val="科目對照"/>
      <sheetName val="Tact Time-TF"/>
      <sheetName val="Tact Time Etch"/>
      <sheetName val="篩選清單"/>
      <sheetName val="CURR"/>
      <sheetName val="交貨異常及預警"/>
      <sheetName val="Balance Sheet"/>
      <sheetName val="BOM overview table"/>
      <sheetName val="200_x0012__H2_實績營業額加總"/>
      <sheetName val="領退料明細"/>
      <sheetName val="Initial Input"/>
      <sheetName val="Project_Plan_"/>
      <sheetName val="FA Definitions"/>
      <sheetName val="Calimero BOM"/>
      <sheetName val="PCBA"/>
      <sheetName val="Toolplan"/>
      <sheetName val="Formulas"/>
      <sheetName val="InvoiceList"/>
      <sheetName val="各机种???料(5)"/>
      <sheetName val="List Box"/>
      <sheetName val="Workings1NEW "/>
      <sheetName val="TERM"/>
      <sheetName val="2E998"/>
      <sheetName val="Overhead calculations"/>
      <sheetName val="MOD"/>
      <sheetName val="Income Statement"/>
      <sheetName val="BasicData"/>
      <sheetName val="903小件耗材清單"/>
      <sheetName val="90X IO鍛壓方案耗材清單"/>
      <sheetName val="刀具清單"/>
      <sheetName val="包材清單"/>
      <sheetName val="Hidden"/>
      <sheetName val="2016年12月前結帳"/>
      <sheetName val="Equipment List"/>
      <sheetName val="Lookup Tables"/>
      <sheetName val="Gamma Data"/>
      <sheetName val="VESA Tests"/>
      <sheetName val="编码"/>
      <sheetName val="SDE NUD &amp; High-Risk Tracker"/>
      <sheetName val="生產消耗類"/>
      <sheetName val="總務類"/>
      <sheetName val="Labour"/>
      <sheetName val="ZZC(金)"/>
      <sheetName val="JC(灰) "/>
      <sheetName val="ZZK(玫瑰金)"/>
      <sheetName val="ZZK（綜保區銀）"/>
      <sheetName val="JY(玫瑰金)"/>
      <sheetName val="GL（灰）"/>
      <sheetName val="MacroEngine"/>
      <sheetName val="素材"/>
      <sheetName val="損益測算"/>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Valores"/>
      <sheetName val="701（EX） "/>
      <sheetName val="601（PAP）"/>
      <sheetName val="702 F14"/>
      <sheetName val="金機虎2016營收利潤明細版"/>
      <sheetName val="IPO底稿"/>
      <sheetName val="16年2c"/>
      <sheetName val="16年11A"/>
      <sheetName val="17年11F"/>
      <sheetName val="17年2C"/>
      <sheetName val="E-MPS"/>
      <sheetName val="JFB temp2"/>
      <sheetName val="ABC Model Output"/>
      <sheetName val="Selections"/>
      <sheetName val="Sheet8"/>
      <sheetName val="2017標準清單定版 (2)"/>
      <sheetName val="Instructions"/>
      <sheetName val="1_依頼書"/>
      <sheetName val="資料來源(走勢圖)"/>
      <sheetName val="千台消耗"/>
      <sheetName val="C06-1F"/>
      <sheetName val="成本差異(整體)"/>
      <sheetName val="原材料"/>
      <sheetName val="目錄"/>
      <sheetName val="4.濟源廠區社保繳納明細（公司部份）"/>
      <sheetName val="Production Schedule"/>
      <sheetName val="Chart data"/>
      <sheetName val="Scope"/>
      <sheetName val="Ramp Plan(BP Assy V1 8wks)"/>
      <sheetName val="實際請購 "/>
      <sheetName val="2002_實績營業額加總2"/>
      <sheetName val="TORNADO_RANGE"/>
      <sheetName val="AOI Check"/>
      <sheetName val="Can status"/>
      <sheetName val="V&amp;I"/>
      <sheetName val="V&amp;I_SW018"/>
      <sheetName val="WiFi"/>
      <sheetName val="WiFi_SW018"/>
      <sheetName val="Information"/>
      <sheetName val="Percent_online"/>
      <sheetName val="Matl totals"/>
      <sheetName val="ShipTo Locations"/>
      <sheetName val="Cost Breakdown"/>
      <sheetName val="Waterfall "/>
      <sheetName val="Ship to addresses"/>
      <sheetName val="Displays"/>
      <sheetName val="Laser"/>
      <sheetName val="Data Summary"/>
      <sheetName val="Issue Tracker"/>
      <sheetName val="BANFF"/>
      <sheetName val="TEXT"/>
      <sheetName val="Report"/>
      <sheetName val="Matl usage"/>
      <sheetName val="HVT2 SMT"/>
      <sheetName val="EVT FATP"/>
      <sheetName val="Daily Production Plan"/>
      <sheetName val="annex - references prices"/>
      <sheetName val="優良員提名單"/>
      <sheetName val="Histogram Chart"/>
      <sheetName val="ASECL_OUTPUT_DATA"/>
      <sheetName val="Luna組裝線體切換"/>
      <sheetName val="甘特圖进度表"/>
      <sheetName val="X-R CHART"/>
      <sheetName val="Defcode"/>
      <sheetName val="HA1"/>
      <sheetName val="設定格式化條件"/>
      <sheetName val="BR$$$"/>
      <sheetName val="History"/>
      <sheetName val="Reschedule-Reconfirm"/>
      <sheetName val="MIN BOARD"/>
      <sheetName val="LIST"/>
      <sheetName val="All Parts"/>
      <sheetName val="SAP"/>
      <sheetName val="辅助"/>
      <sheetName val="下拉菜单内容"/>
      <sheetName val="技术分级统计表"/>
      <sheetName val="V3.0版-7.30更新"/>
      <sheetName val="1.可胜廠ramp plan_架車"/>
      <sheetName val="0.條件"/>
      <sheetName val="Setup"/>
      <sheetName val="Menu"/>
      <sheetName val="Mgr Summary"/>
      <sheetName val="小便簽（GIS投資預算） (3)"/>
      <sheetName val="进修"/>
      <sheetName val="Resources Direct"/>
      <sheetName val="加班"/>
      <sheetName val="廠房租金-19年(依總面積)"/>
      <sheetName val="核算明細"/>
      <sheetName val="2015.M(20150915)"/>
      <sheetName val="AE_Machines"/>
      <sheetName val="Materials_L"/>
      <sheetName val="Check list"/>
      <sheetName val="Labor Rate - Shanghai"/>
      <sheetName val="page8"/>
      <sheetName val="MPC - Pull"/>
      <sheetName val="CANYON項目"/>
      <sheetName val="機能一覧"/>
      <sheetName val="professional-june"/>
      <sheetName val="BS"/>
      <sheetName val="SMT Line"/>
      <sheetName val="공정불량율 현황"/>
      <sheetName val="Cover Sheet Q2"/>
      <sheetName val="ZF284"/>
      <sheetName val="DETAIL"/>
      <sheetName val="董"/>
      <sheetName val="2002_Q1_實績營業額加總2"/>
      <sheetName val="2002_Q2_實績營業額加總2"/>
      <sheetName val="2002_Q3_實績營業額加總2"/>
      <sheetName val="2002_Q4_實績營業額加總2"/>
      <sheetName val="2002_H1_實績營業額加總2"/>
      <sheetName val="2002_H2_實績營業額加總2"/>
      <sheetName val="iPhone_RMA2"/>
      <sheetName val="&quot;002_實績營業額加總2"/>
      <sheetName val="2002_Q1_實績營業額傠總2"/>
      <sheetName val="2002_Q3_實績營業遍加總2"/>
      <sheetName val="200&quot;_H2_實績營業額加總2"/>
      <sheetName val="2003_Target2"/>
      <sheetName val="Sel_Ops_spending2"/>
      <sheetName val="Ops_cost2"/>
      <sheetName val="Customize_Your_Invoice2"/>
      <sheetName val="Jun1_Table2"/>
      <sheetName val="Capacity_By_Modle1"/>
      <sheetName val="Materials_Quarterly1"/>
      <sheetName val="Fab_Summary1"/>
      <sheetName val="Data_lists1"/>
      <sheetName val="DETAILS_1"/>
      <sheetName val="Starter_Export1"/>
      <sheetName val="部級--TFT_Center_&amp;_其他1"/>
      <sheetName val="良率ramp_up1"/>
      <sheetName val="損益測算(晉城)_1"/>
      <sheetName val="損益測算(濟源)_1"/>
      <sheetName val="Acc_pack_P&amp;L_form(P4)1"/>
      <sheetName val="total_MOH1"/>
      <sheetName val="total_期間費用1"/>
      <sheetName val="On_Hand1"/>
      <sheetName val="N94_HH_"/>
      <sheetName val="FY'14_Accounting_Calendar"/>
      <sheetName val="Input_commodity_fallout1"/>
      <sheetName val="事業群營收0211_(X3c)"/>
      <sheetName val="General_Inputs"/>
      <sheetName val="FBL3N_511111_899999"/>
      <sheetName val="2_3單片成本1"/>
      <sheetName val="323報廢狀況_(2)1"/>
      <sheetName val="FA_05091"/>
      <sheetName val="匯總_"/>
      <sheetName val="費用明細-_預提暫估"/>
      <sheetName val="Cost_calc_"/>
      <sheetName val="Rev_Changes"/>
      <sheetName val="daily_report"/>
      <sheetName val="Equipment_List_(CBD_format)"/>
      <sheetName val="Q#3839_Indented_Bom_d"/>
      <sheetName val="Q1,_Q2,_Q3,_Q4"/>
      <sheetName val="CTO_PO"/>
      <sheetName val="ADSL_MPS"/>
      <sheetName val="Period_Cost"/>
      <sheetName val="Client_SW_Maintenance"/>
      <sheetName val="Open_Credits"/>
      <sheetName val="BOM_Template"/>
      <sheetName val="FA_NTF_Rate_Trend"/>
      <sheetName val="T1_Tact_Time"/>
      <sheetName val="T1-PVD_&amp;_CVD_release_chamber調查表"/>
      <sheetName val="Dry_etch_release_chamber"/>
      <sheetName val="inspection_tact_time"/>
      <sheetName val="inspection_capa_"/>
      <sheetName val="2009_Unit_Price"/>
      <sheetName val="2009Forecast_QTY_"/>
      <sheetName val="Monthly_Summary"/>
      <sheetName val="Inv_by_Weekly"/>
      <sheetName val="事業群營收0211_(X3c)_xls"/>
      <sheetName val="Future_Qtr_MPS"/>
      <sheetName val="8168_Master_Parts_List"/>
      <sheetName val="project_code_(2)"/>
      <sheetName val="Pacers__Ramp動態實績"/>
      <sheetName val="Pacers__Ramp生產進度簡表"/>
      <sheetName val="Account_Group"/>
      <sheetName val="【PR_CHECK_LIST】_"/>
      <sheetName val="【產品標示單-綠】_"/>
      <sheetName val="Debug_check_list"/>
      <sheetName val="2015_M(20150206)"/>
      <sheetName val="2_實際彙總"/>
      <sheetName val="UPPER_BLOCK"/>
      <sheetName val="Equipment_Info_assumptions"/>
      <sheetName val="2003_prod2"/>
      <sheetName val="Intermediate_calcs"/>
      <sheetName val="New_Orders_-_Last_Week"/>
      <sheetName val="Fixture_List__"/>
      <sheetName val="Total_Amazon"/>
      <sheetName val="Metal-LF_Act&amp;Rolling_P&amp;L"/>
      <sheetName val="_部門提報_vs_設算"/>
      <sheetName val="OPS_vs_設算"/>
      <sheetName val="LCM(Optrex_DPPM_report)"/>
      <sheetName val="Segment_4_Bid_Sheet"/>
      <sheetName val="事業群營收0211%20(X3c)_xls"/>
      <sheetName val="Button_loading"/>
      <sheetName val="Mic_Foam_Sticking"/>
      <sheetName val="Battery_to_Enclosure_Assy"/>
      <sheetName val="MPS_Q3_FY04"/>
      <sheetName val="MPS_Q4_FY04"/>
      <sheetName val="Year_Graph"/>
      <sheetName val="2015_A次研發總表(20141222)"/>
      <sheetName val="工程_设计_NC编程"/>
      <sheetName val="Issues_List"/>
      <sheetName val="IC_Compare"/>
      <sheetName val="421100-Fill_up"/>
      <sheetName val="CSHARK_L5"/>
      <sheetName val="CSHARK_L4"/>
      <sheetName val="TSHARK_L3"/>
      <sheetName val="CSHARK_L1"/>
      <sheetName val="JAWS_L2"/>
      <sheetName val="JAWS-COOL_99__L2"/>
      <sheetName val="CSHARK_L6"/>
      <sheetName val="CSHARK_L7"/>
      <sheetName val="CSHARK_L8A"/>
      <sheetName val="CSHARK_L8B"/>
      <sheetName val="CSHARK_L9A"/>
      <sheetName val="CSHARK_L9B"/>
      <sheetName val="MS60_PVT-ME-BOM"/>
      <sheetName val="M++_FLOWCHART_"/>
      <sheetName val="MD6043project_BOM"/>
      <sheetName val="DO_NOT_EDIT"/>
      <sheetName val="KT1_Qual"/>
      <sheetName val="interest_rate_on_deposit_"/>
      <sheetName val="interest_rate_on_deposit_Mar_13"/>
      <sheetName val="Read_Instructions_!"/>
      <sheetName val="Change_Description"/>
      <sheetName val="Demand_Details"/>
      <sheetName val="DHS__WP_50808"/>
      <sheetName val="ESSM_Syst"/>
      <sheetName val="BS_PCS"/>
      <sheetName val="P&amp;L_IDEN"/>
      <sheetName val="P&amp;L_PCS"/>
      <sheetName val="CN14_NCT_SZ_PLANT"/>
      <sheetName val="DVM_Sizing_Calculator"/>
      <sheetName val="Receiving_Inspection"/>
      <sheetName val="Master_Lists"/>
      <sheetName val="_"/>
      <sheetName val="Roles_&amp;_DocLifeCycle"/>
      <sheetName val="_Matrix"/>
      <sheetName val="Test_Readiness_Summary"/>
      <sheetName val="Details_Test_Readiness(Optional"/>
      <sheetName val="FCT_Test"/>
      <sheetName val="Molding_Data"/>
      <sheetName val="Yield_%s"/>
      <sheetName val="DOE_Config"/>
      <sheetName val="Kautex_4WD_St_IV_P&amp;D"/>
      <sheetName val="Sachs_FL_WHL"/>
      <sheetName val="M1_Capa"/>
      <sheetName val="Panel_Capa"/>
      <sheetName val="Diff_Other_re&amp;ex"/>
      <sheetName val="other_revenue"/>
      <sheetName val="Shark_L3"/>
      <sheetName val="GL_Sales"/>
      <sheetName val="Income_Statement02_under_PRC"/>
      <sheetName val="Balance_Sheet021231_under_PRC"/>
      <sheetName val="BOM_overview_table"/>
      <sheetName val="200_H2_實績營業額加總"/>
      <sheetName val="Defect_code"/>
      <sheetName val="inspect_capa"/>
      <sheetName val="List_Box"/>
      <sheetName val="Bluford3_MB_BOM-Intel_LAN"/>
      <sheetName val="Initial_Input"/>
      <sheetName val="FA_Definitions"/>
      <sheetName val="Calimero_BOM"/>
      <sheetName val="Tact_Time-Photo"/>
      <sheetName val="Check_list"/>
      <sheetName val="_January"/>
      <sheetName val="2006_product_plan"/>
      <sheetName val="Resources_Direct"/>
      <sheetName val="Workings1NEW_"/>
      <sheetName val="N88_others"/>
      <sheetName val="Equipment_List"/>
      <sheetName val="Lookup_Tables"/>
      <sheetName val="Histogram_Chart"/>
      <sheetName val="X-R_CHART"/>
      <sheetName val="JFB_temp2"/>
      <sheetName val="ABC_Model_Output"/>
      <sheetName val="Gamma_Data"/>
      <sheetName val="VESA_Tests"/>
      <sheetName val="Labor_Rate_-_Shanghai"/>
      <sheetName val="啟動簡表_(2)"/>
      <sheetName val="MPC_-_Pull"/>
      <sheetName val="Std_ship_delay"/>
      <sheetName val="P2_MLB_SMT"/>
      <sheetName val="Nimitz_Base_Cover"/>
      <sheetName val="standard_input"/>
      <sheetName val="Display_Back"/>
      <sheetName val="AOI_Check"/>
      <sheetName val="Can_status"/>
      <sheetName val="Matl_totals"/>
      <sheetName val="ShipTo_Locations"/>
      <sheetName val="Cost_Breakdown"/>
      <sheetName val="Waterfall_"/>
      <sheetName val="Ship_to_addresses"/>
      <sheetName val="annex_-_references_prices"/>
      <sheetName val="Delivery Schedule"/>
      <sheetName val="Delta to Last Week"/>
      <sheetName val="00"/>
      <sheetName val="980731"/>
      <sheetName val="980430"/>
      <sheetName val="周直通率"/>
      <sheetName val="2002_實績營業額加總3"/>
      <sheetName val="2002_Q1_實績營業額加總3"/>
      <sheetName val="2002_Q2_實績營業額加總3"/>
      <sheetName val="2002_Q3_實績營業額加總3"/>
      <sheetName val="2002_Q4_實績營業額加總3"/>
      <sheetName val="2002_H1_實績營業額加總3"/>
      <sheetName val="2002_H2_實績營業額加總3"/>
      <sheetName val="iPhone_RMA3"/>
      <sheetName val="&quot;002_實績營業額加總3"/>
      <sheetName val="2002_Q1_實績營業額傠總3"/>
      <sheetName val="2002_Q3_實績營業遍加總3"/>
      <sheetName val="200&quot;_H2_實績營業額加總3"/>
      <sheetName val="2003_Target3"/>
      <sheetName val="Sel_Ops_spending3"/>
      <sheetName val="Ops_cost3"/>
      <sheetName val="Customize_Your_Invoice3"/>
      <sheetName val="Jun1_Table3"/>
      <sheetName val="Capacity_By_Modle2"/>
      <sheetName val="Materials_Quarterly2"/>
      <sheetName val="Fab_Summary2"/>
      <sheetName val="Data_lists2"/>
      <sheetName val="DETAILS_2"/>
      <sheetName val="Starter_Export2"/>
      <sheetName val="部級--TFT_Center_&amp;_其他2"/>
      <sheetName val="良率ramp_up2"/>
      <sheetName val="損益測算(晉城)_2"/>
      <sheetName val="損益測算(濟源)_2"/>
      <sheetName val="Acc_pack_P&amp;L_form(P4)2"/>
      <sheetName val="total_MOH2"/>
      <sheetName val="total_期間費用2"/>
      <sheetName val="On_Hand2"/>
      <sheetName val="N94_HH_1"/>
      <sheetName val="FY'14_Accounting_Calendar1"/>
      <sheetName val="Input_commodity_fallout2"/>
      <sheetName val="事業群營收0211_(X3c)1"/>
      <sheetName val="General_Inputs1"/>
      <sheetName val="FBL3N_511111_8999991"/>
      <sheetName val="2_3單片成本2"/>
      <sheetName val="323報廢狀況_(2)2"/>
      <sheetName val="FA_05092"/>
      <sheetName val="匯總_1"/>
      <sheetName val="費用明細-_預提暫估1"/>
      <sheetName val="Cost_calc_1"/>
      <sheetName val="Rev_Changes1"/>
      <sheetName val="daily_report1"/>
      <sheetName val="Equipment_List_(CBD_format)1"/>
      <sheetName val="Q#3839_Indented_Bom_d1"/>
      <sheetName val="Q1,_Q2,_Q3,_Q41"/>
      <sheetName val="CTO_PO1"/>
      <sheetName val="ADSL_MPS1"/>
      <sheetName val="Period_Cost1"/>
      <sheetName val="Client_SW_Maintenance1"/>
      <sheetName val="Open_Credits1"/>
      <sheetName val="BOM_Template1"/>
      <sheetName val="FA_NTF_Rate_Trend1"/>
      <sheetName val="T1_Tact_Time1"/>
      <sheetName val="T1-PVD_&amp;_CVD_release_chamber調查1"/>
      <sheetName val="Dry_etch_release_chamber1"/>
      <sheetName val="inspection_tact_time1"/>
      <sheetName val="inspection_capa_1"/>
      <sheetName val="2009_Unit_Price1"/>
      <sheetName val="2009Forecast_QTY_1"/>
      <sheetName val="Monthly_Summary1"/>
      <sheetName val="Inv_by_Weekly1"/>
      <sheetName val="事業群營收0211_(X3c)_xls1"/>
      <sheetName val="Future_Qtr_MPS1"/>
      <sheetName val="8168_Master_Parts_List1"/>
      <sheetName val="project_code_(2)1"/>
      <sheetName val="Pacers__Ramp動態實績1"/>
      <sheetName val="Pacers__Ramp生產進度簡表1"/>
      <sheetName val="Account_Group1"/>
      <sheetName val="【PR_CHECK_LIST】_1"/>
      <sheetName val="【產品標示單-綠】_1"/>
      <sheetName val="Debug_check_list1"/>
      <sheetName val="2015_M(20150206)1"/>
      <sheetName val="2_實際彙總1"/>
      <sheetName val="UPPER_BLOCK1"/>
      <sheetName val="Equipment_Info_assumptions1"/>
      <sheetName val="2003_prod21"/>
      <sheetName val="Intermediate_calcs1"/>
      <sheetName val="New_Orders_-_Last_Week1"/>
      <sheetName val="Fixture_List__1"/>
      <sheetName val="Total_Amazon1"/>
      <sheetName val="Metal-LF_Act&amp;Rolling_P&amp;L1"/>
      <sheetName val="_部門提報_vs_設算1"/>
      <sheetName val="OPS_vs_設算1"/>
      <sheetName val="LCM(Optrex_DPPM_report)1"/>
      <sheetName val="Segment_4_Bid_Sheet1"/>
      <sheetName val="事業群營收0211%20(X3c)_xls1"/>
      <sheetName val="Button_loading1"/>
      <sheetName val="Mic_Foam_Sticking1"/>
      <sheetName val="Battery_to_Enclosure_Assy1"/>
      <sheetName val="MPS_Q3_FY041"/>
      <sheetName val="MPS_Q4_FY041"/>
      <sheetName val="Year_Graph1"/>
      <sheetName val="2015_A次研發總表(20141222)1"/>
      <sheetName val="工程_设计_NC编程1"/>
      <sheetName val="Issues_List1"/>
      <sheetName val="IC_Compare1"/>
      <sheetName val="421100-Fill_up1"/>
      <sheetName val="CSHARK_L51"/>
      <sheetName val="CSHARK_L41"/>
      <sheetName val="TSHARK_L31"/>
      <sheetName val="CSHARK_L11"/>
      <sheetName val="JAWS_L21"/>
      <sheetName val="JAWS-COOL_99__L21"/>
      <sheetName val="CSHARK_L61"/>
      <sheetName val="CSHARK_L71"/>
      <sheetName val="CSHARK_L8A1"/>
      <sheetName val="CSHARK_L8B1"/>
      <sheetName val="CSHARK_L9A1"/>
      <sheetName val="CSHARK_L9B1"/>
      <sheetName val="MS60_PVT-ME-BOM1"/>
      <sheetName val="M++_FLOWCHART_1"/>
      <sheetName val="MD6043project_BOM1"/>
      <sheetName val="DO_NOT_EDIT1"/>
      <sheetName val="KT1_Qual1"/>
      <sheetName val="interest_rate_on_deposit_1"/>
      <sheetName val="interest_rate_on_deposit_Mar_11"/>
      <sheetName val="Read_Instructions_!1"/>
      <sheetName val="Change_Description1"/>
      <sheetName val="Demand_Details1"/>
      <sheetName val="DHS__WP_508081"/>
      <sheetName val="ESSM_Syst1"/>
      <sheetName val="BS_PCS1"/>
      <sheetName val="P&amp;L_IDEN1"/>
      <sheetName val="P&amp;L_PCS1"/>
      <sheetName val="CN14_NCT_SZ_PLANT1"/>
      <sheetName val="DVM_Sizing_Calculator1"/>
      <sheetName val="Receiving_Inspection1"/>
      <sheetName val="Master_Lists1"/>
      <sheetName val="_1"/>
      <sheetName val="Roles_&amp;_DocLifeCycle1"/>
      <sheetName val="_Matrix1"/>
      <sheetName val="Test_Readiness_Summary1"/>
      <sheetName val="Details_Test_Readiness(Optiona1"/>
      <sheetName val="FCT_Test1"/>
      <sheetName val="Molding_Data1"/>
      <sheetName val="Yield_%s1"/>
      <sheetName val="DOE_Config1"/>
      <sheetName val="Kautex_4WD_St_IV_P&amp;D1"/>
      <sheetName val="Sachs_FL_WHL1"/>
      <sheetName val="M1_Capa1"/>
      <sheetName val="Panel_Capa1"/>
      <sheetName val="Diff_Other_re&amp;ex1"/>
      <sheetName val="other_revenue1"/>
      <sheetName val="Shark_L31"/>
      <sheetName val="GL_Sales1"/>
      <sheetName val="Income_Statement02_under_PRC1"/>
      <sheetName val="Balance_Sheet021231_under_PRC1"/>
      <sheetName val="BOM_overview_table1"/>
      <sheetName val="Defect_code1"/>
      <sheetName val="inspect_capa1"/>
      <sheetName val="List_Box1"/>
      <sheetName val="Bluford3_MB_BOM-Intel_LAN1"/>
      <sheetName val="Initial_Input1"/>
      <sheetName val="FA_Definitions1"/>
      <sheetName val="Calimero_BOM1"/>
      <sheetName val="Tact_Time-Photo1"/>
      <sheetName val="Check_list1"/>
      <sheetName val="_January1"/>
      <sheetName val="2006_product_plan1"/>
      <sheetName val="Resources_Direct1"/>
      <sheetName val="Workings1NEW_1"/>
      <sheetName val="N88_others1"/>
      <sheetName val="Equipment_List1"/>
      <sheetName val="Lookup_Tables1"/>
      <sheetName val="Histogram_Chart1"/>
      <sheetName val="X-R_CHART1"/>
      <sheetName val="JFB_temp21"/>
      <sheetName val="ABC_Model_Output1"/>
      <sheetName val="Gamma_Data1"/>
      <sheetName val="VESA_Tests1"/>
      <sheetName val="Labor_Rate_-_Shanghai1"/>
      <sheetName val="啟動簡表_(2)1"/>
      <sheetName val="MPC_-_Pull1"/>
      <sheetName val="Std_ship_delay1"/>
      <sheetName val="P2_MLB_SMT1"/>
      <sheetName val="Nimitz_Base_Cover1"/>
      <sheetName val="standard_input1"/>
      <sheetName val="Display_Back1"/>
      <sheetName val="AOI_Check1"/>
      <sheetName val="Can_status1"/>
      <sheetName val="Matl_totals1"/>
      <sheetName val="ShipTo_Locations1"/>
      <sheetName val="Cost_Breakdown1"/>
      <sheetName val="Waterfall_1"/>
      <sheetName val="Ship_to_addresses1"/>
      <sheetName val="annex_-_references_prices1"/>
      <sheetName val="樞紐"/>
      <sheetName val="損益明細"/>
      <sheetName val="Variable cost"/>
      <sheetName val="MPL Achievement"/>
      <sheetName val="原表"/>
      <sheetName val="平均售價"/>
      <sheetName val="文湘原始檔"/>
      <sheetName val="ManChange民生"/>
      <sheetName val="Mech"/>
      <sheetName val="Unit level pricing"/>
      <sheetName val="36 Mexico"/>
      <sheetName val="HD10"/>
      <sheetName val="各机种___料(5)"/>
      <sheetName val="HC"/>
      <sheetName val="客戶別"/>
      <sheetName val="Product Map"/>
      <sheetName val="CEO成本率"/>
      <sheetName val="Edward's NRE Database"/>
      <sheetName val="Tool Status"/>
      <sheetName val="Sheet371"/>
      <sheetName val="算定基準"/>
      <sheetName val="詳細資料"/>
      <sheetName val="Market_Share"/>
      <sheetName val="標準工時資料庫"/>
      <sheetName val="BOM DELTAS"/>
      <sheetName val="0_MAIN BUDGET"/>
      <sheetName val="2_Exist Equipment"/>
      <sheetName val="CBD"/>
      <sheetName val="PROFITLOSS (2)"/>
      <sheetName val="BB Table"/>
      <sheetName val="Performance"/>
      <sheetName val="Master"/>
      <sheetName val="6"/>
      <sheetName val="維保"/>
      <sheetName val="CG1-CG2"/>
      <sheetName val="參考_出席、請假類別"/>
      <sheetName val="太原金色"/>
      <sheetName val="加工區銀色"/>
      <sheetName val="晉城灰色"/>
      <sheetName val="綜保區玫瑰金色"/>
      <sheetName val="濟源灰色"/>
      <sheetName val="觀瀾銀色"/>
      <sheetName val="金石效益"/>
      <sheetName val="Ramp Plan(BP Assy V2 4wks)"/>
      <sheetName val="新進"/>
      <sheetName val="Data Sheet"/>
      <sheetName val="Bay 5DX"/>
      <sheetName val="BAY ICT"/>
      <sheetName val="Bay TAK"/>
      <sheetName val="曠工"/>
      <sheetName val="PQC-004"/>
      <sheetName val="2017年"/>
      <sheetName val="2017年iCGE鄭州"/>
      <sheetName val="2017年iCGE深圳"/>
      <sheetName val="人數"/>
      <sheetName val="SEPTZ"/>
      <sheetName val="Sheet6"/>
      <sheetName val="基礎資料"/>
      <sheetName val="參照"/>
      <sheetName val="成品by day"/>
      <sheetName val="summary IFO"/>
      <sheetName val="Material"/>
      <sheetName val="Labor"/>
      <sheetName val="0720"/>
      <sheetName val="一般件"/>
      <sheetName val="Yield"/>
      <sheetName val="7_32UP_Daily_Report"/>
      <sheetName val="S1-2"/>
      <sheetName val="SOP制作"/>
      <sheetName val="流程图与版次表"/>
      <sheetName val="ECN"/>
      <sheetName val="线别名"/>
      <sheetName val="MPS計算"/>
      <sheetName val="PCSM"/>
      <sheetName val="Volumes"/>
      <sheetName val="各廠部BY科目"/>
      <sheetName val="VLOOKUP"/>
      <sheetName val="Array2"/>
      <sheetName val="Tact Time-Test"/>
      <sheetName val="Remark"/>
      <sheetName val="Rate"/>
      <sheetName val="LT"/>
      <sheetName val="Hol"/>
      <sheetName val="PopCache"/>
      <sheetName val="CE_1"/>
      <sheetName val="核算项目明细表"/>
      <sheetName val="LQ(PVD后)"/>
      <sheetName val="Approval Status"/>
      <sheetName val="Change Type"/>
      <sheetName val="Phase-In"/>
      <sheetName val="Stage"/>
      <sheetName val="small card 基本資料0216_04"/>
      <sheetName val="Parato data"/>
      <sheetName val="二廠"/>
      <sheetName val="一廠"/>
      <sheetName val="Purchasing-360"/>
      <sheetName val="Overhead summary"/>
      <sheetName val="0512MB"/>
      <sheetName val="ConfigList"/>
      <sheetName val="PurInfo"/>
      <sheetName val=" Pricelist"/>
      <sheetName val="SupplierBaseInput"/>
      <sheetName val="BLUFORD_R12"/>
      <sheetName val="Summary Page"/>
      <sheetName val="EE BOM Cost"/>
      <sheetName val="PD BOM Cost"/>
      <sheetName val="Tact Switch BOM"/>
      <sheetName val="E&amp;O"/>
      <sheetName val="Logistics"/>
      <sheetName val="Package list"/>
      <sheetName val="MLB Labor Cost"/>
      <sheetName val="Product Consumable"/>
      <sheetName val="DFM Cost"/>
      <sheetName val="solder joint cross section "/>
      <sheetName val="UF cross section"/>
      <sheetName val="Dye&amp;Pry"/>
      <sheetName val="FAI &amp; SPC measurement"/>
      <sheetName val="RFQ"/>
      <sheetName val="DFM Cost for LQ"/>
      <sheetName val="SMA LQ X-section"/>
      <sheetName val="LQ Dye&amp;Pry "/>
      <sheetName val="UF X-section"/>
      <sheetName val="LQ FAI &amp; SPC measurement"/>
      <sheetName val="LQ ORT Cost"/>
      <sheetName val="Yields"/>
      <sheetName val="M22 EVT Yield"/>
      <sheetName val="M36."/>
      <sheetName val="M36 MFG"/>
      <sheetName val="MFG 考勤"/>
      <sheetName val="M36"/>
      <sheetName val="JobCode.ref"/>
      <sheetName val="KB Inventory"/>
      <sheetName val="Base-All projects"/>
      <sheetName val="Base-Sales"/>
      <sheetName val="보정값누적"/>
      <sheetName val="639-3737"/>
      <sheetName val="PartsList"/>
      <sheetName val="PgmStat"/>
      <sheetName val="Station Name"/>
      <sheetName val="O"/>
      <sheetName val="BU cost"/>
      <sheetName val="Q#3839"/>
      <sheetName val="Kod3 Table"/>
      <sheetName val="POR"/>
      <sheetName val="Transformation Wrksht-Mech"/>
      <sheetName val="Proto 1"/>
      <sheetName val="SCM AV data"/>
      <sheetName val="Team List"/>
      <sheetName val="SBB Table"/>
      <sheetName val="DVT 2 FATP"/>
      <sheetName val="Fields"/>
      <sheetName val="antenna window"/>
      <sheetName val="Master List"/>
      <sheetName val="zasset"/>
      <sheetName val="Value"/>
      <sheetName val="OldBank"/>
      <sheetName val="Section"/>
      <sheetName val="HSG單位能耗電"/>
      <sheetName val="HSG單位能耗水"/>
      <sheetName val="水電汽加總"/>
      <sheetName val="10.8"/>
      <sheetName val="Blf2+LOM cost bom_080902"/>
      <sheetName val="報價格式一"/>
      <sheetName val="BASE"/>
      <sheetName val="缺点list"/>
      <sheetName val="LookUp"/>
      <sheetName val="PCBA-FIXTURE"/>
      <sheetName val="Box Plot"/>
      <sheetName val="0"/>
      <sheetName val="Asus_BOM"/>
      <sheetName val="WallPlate 1&amp;2 - 1.2 &amp; 1.35 "/>
      <sheetName val="WallPlate 1&amp;2 - 1.2 (Ni-Cr) "/>
      <sheetName val="BOM"/>
      <sheetName val="原材料清單"/>
      <sheetName val="BC BOM"/>
      <sheetName val="0414data"/>
      <sheetName val="0518"/>
      <sheetName val="General info"/>
      <sheetName val="聯絡方式"/>
      <sheetName val="Part_Type"/>
      <sheetName val="Good"/>
      <sheetName val="Better"/>
      <sheetName val="Best"/>
      <sheetName val="分類帳簿"/>
      <sheetName val="接頭類"/>
      <sheetName val="Assembly"/>
      <sheetName val="Workingst_x0000__x0000__x0000__x0000_"/>
      <sheetName val="assy plan"/>
      <sheetName val="stock"/>
      <sheetName val="01-Build_TPR_Status"/>
      <sheetName val="MasterData"/>
      <sheetName val="Version Control"/>
      <sheetName val="Assumptions"/>
      <sheetName val="Part Data"/>
      <sheetName val="wsp 12-03"/>
      <sheetName val="original"/>
      <sheetName val="一人一機"/>
      <sheetName val="Glue Checklist "/>
      <sheetName val="MIL"/>
      <sheetName val="Version"/>
      <sheetName val="解析直方圖"/>
      <sheetName val="NOPAT_VDF"/>
      <sheetName val="生產計劃vs.生產實績"/>
      <sheetName val="塑粒MRP"/>
      <sheetName val="CONSOPL"/>
      <sheetName val="CONSOBS"/>
      <sheetName val="LESA-I"/>
      <sheetName val="8-09-02"/>
      <sheetName val="利润和利润分配表"/>
      <sheetName val="资产负债表"/>
      <sheetName val="조절Panel"/>
      <sheetName val="IBASE"/>
      <sheetName val="List of Inputs"/>
      <sheetName val="A4 - Issue Log"/>
      <sheetName val="A1 - SOX Project Objectives"/>
      <sheetName val="DVT1"/>
      <sheetName val="Product Roll Up"/>
      <sheetName val="GPT CC Mapping"/>
      <sheetName val="選項"/>
      <sheetName val="PROD"/>
      <sheetName val="BU1"/>
      <sheetName val="国内外出差旅费报告表"/>
      <sheetName val="Transfer Entry"/>
      <sheetName val="Enclosure Male"/>
      <sheetName val="Workingse_x0000__x0000__x0000__x0000_"/>
      <sheetName val="Workingsl_x0000__x0000__x0000__x0000_"/>
      <sheetName val="Workingsels]R"/>
      <sheetName val="Overlap Waterfall Barbados_LF"/>
      <sheetName val="PIB"/>
      <sheetName val="生產計劃表"/>
      <sheetName val="Global - PRD Level"/>
      <sheetName val="PLHistory"/>
      <sheetName val="Bid_PoP"/>
      <sheetName val="GIP"/>
      <sheetName val="Accounting Only"/>
      <sheetName val="PartDateOrders"/>
      <sheetName val="General Instructions"/>
      <sheetName val="Menu Items"/>
      <sheetName val="M9745"/>
      <sheetName val="M9742"/>
      <sheetName val="M9743"/>
      <sheetName val="Dashboard"/>
      <sheetName val="Business Unit"/>
      <sheetName val="Marathon"/>
      <sheetName val="Marathon BOM CM-MFG Lead-Time"/>
      <sheetName val="&quot;B&quot; Quote Model"/>
      <sheetName val="TNHCHINH"/>
      <sheetName val="Build Name(MR)"/>
      <sheetName val="所属-M"/>
      <sheetName val="CMT data"/>
      <sheetName val="請假"/>
      <sheetName val="調動"/>
      <sheetName val="intel target"/>
      <sheetName val="Posit"/>
      <sheetName val="StationC"/>
      <sheetName val="MOH "/>
      <sheetName val="category"/>
      <sheetName val="TC總明細表"/>
      <sheetName val="煙台"/>
      <sheetName val="龍華"/>
      <sheetName val="邏輯參數"/>
      <sheetName val="50T_180T"/>
      <sheetName val="tax reconciliation-加上ROC調整"/>
      <sheetName val="Scoping"/>
      <sheetName val="H101(OK)"/>
      <sheetName val="Forecast"/>
      <sheetName val="MPS Q1 FY05"/>
      <sheetName val="F1"/>
      <sheetName val="Labor Assumptions"/>
      <sheetName val="CTB"/>
      <sheetName val="組裝(8M)"/>
      <sheetName val="CELL線工令(D)"/>
      <sheetName val="重工(R)"/>
      <sheetName val="前制程(6L)"/>
      <sheetName val="配件工令(7)"/>
      <sheetName val="SMT(9N)"/>
      <sheetName val="欠產原因 "/>
      <sheetName val="上月狀況"/>
      <sheetName val="CPK1"/>
      <sheetName val="参数表"/>
      <sheetName val="ManualAssyandWaveSolder"/>
      <sheetName val="FinalAssy"/>
      <sheetName val="Offline"/>
      <sheetName val="11月份æ績(NTD'仟圓)"/>
      <sheetName val="Working_table"/>
      <sheetName val="Option"/>
      <sheetName val="2002_實績營業額加總4"/>
      <sheetName val="2002_Q1_實績營業額加總4"/>
      <sheetName val="2002_Q2_實績營業額加總4"/>
      <sheetName val="2002_Q3_實績營業額加總4"/>
      <sheetName val="2002_Q4_實績營業額加總4"/>
      <sheetName val="2002_H1_實績營業額加總4"/>
      <sheetName val="2002_H2_實績營業額加總4"/>
      <sheetName val="&quot;002_實績營業額加總4"/>
      <sheetName val="2002_Q1_實績營業額傠總4"/>
      <sheetName val="2002_Q3_實績營業遍加總4"/>
      <sheetName val="200&quot;_H2_實績營業額加總4"/>
      <sheetName val="iPhone_RMA4"/>
      <sheetName val="MIN_BOARD"/>
      <sheetName val="2003-all"/>
      <sheetName val="MTBF_check"/>
      <sheetName val="[事業群營收0211 (X3c).xls]__Ctunas_2"/>
      <sheetName val="[事業群營收0211 (X3c).xls]__Ctunas_3"/>
      <sheetName val="QUALITY - DPPM (OBA)"/>
      <sheetName val="__01__"/>
      <sheetName val="NRE"/>
      <sheetName val="Cost BOM"/>
      <sheetName val="DV"/>
      <sheetName val="Mechanical Assembly"/>
      <sheetName val="NetBench_dm"/>
      <sheetName val="Two"/>
      <sheetName val="Panel Price Index"/>
      <sheetName val="Components S&amp;D"/>
      <sheetName val="Panel Maker Inventory"/>
      <sheetName val="SupplyChainWeatherForecast"/>
      <sheetName val="Sell-Through Watch"/>
      <sheetName val="工作表1"/>
      <sheetName val="実績見込"/>
      <sheetName val="楊梅"/>
      <sheetName val="Test_items_List"/>
      <sheetName val="QPST_BLT"/>
      <sheetName val="Root_Cause"/>
      <sheetName val="RFC_PRT_WiFi"/>
      <sheetName val="WIP"/>
      <sheetName val="Overhead_calculations"/>
      <sheetName val="Overhead_calculations1"/>
      <sheetName val="統計_理(H)"/>
      <sheetName val="Workingst_x0000__x0000__x0000__"/>
      <sheetName val="summary "/>
      <sheetName val="表紙"/>
      <sheetName val="2000 Cal"/>
      <sheetName val="工作表2"/>
      <sheetName val="Build Instructions"/>
      <sheetName val="附件"/>
      <sheetName val="wire"/>
      <sheetName val="Shanghai"/>
      <sheetName val="QoQ Forecast"/>
      <sheetName val="支架Ramp"/>
      <sheetName val="Material and Machines"/>
      <sheetName val="料号"/>
      <sheetName val="TIPTOP"/>
      <sheetName val="離職"/>
      <sheetName val="狀況分析表"/>
      <sheetName val="工程文件"/>
      <sheetName val="8712"/>
      <sheetName val="SPM Units"/>
      <sheetName val="Subs"/>
      <sheetName val="Sign Off"/>
      <sheetName val="Hous Rates"/>
      <sheetName val="Anah Rates"/>
      <sheetName val="Minn Rates"/>
      <sheetName val="Mont Rates"/>
      <sheetName val="An pack"/>
      <sheetName val="Paso Rates"/>
      <sheetName val="Engers"/>
      <sheetName val="Lud Rates"/>
      <sheetName val="上料達成率"/>
      <sheetName val="tolerance table"/>
      <sheetName val="X49_MIM"/>
      <sheetName val="Lieferliste"/>
      <sheetName val="設備清單"/>
      <sheetName val="蘆竹5月薪"/>
      <sheetName val="CT산출_Table"/>
      <sheetName val="CRITERIA2"/>
      <sheetName val="MPS"/>
      <sheetName val="ExchangeRate"/>
      <sheetName val="by產品類別"/>
      <sheetName val="WKY"/>
      <sheetName val="WKC"/>
      <sheetName val="單面板S雙面板D"/>
      <sheetName val="AR"/>
      <sheetName val="BR"/>
      <sheetName val="CA"/>
      <sheetName val="CO"/>
      <sheetName val="EIU"/>
      <sheetName val="Euro"/>
      <sheetName val="FI"/>
      <sheetName val="LEB"/>
      <sheetName val="MEX"/>
      <sheetName val="S&amp;P"/>
      <sheetName val="UK"/>
      <sheetName val="Chart1"/>
      <sheetName val="Chart_all"/>
      <sheetName val="[事業群營收0211 (X3c).xls]__Ctunas_4"/>
      <sheetName val="[事業群營收0211 (X3c).xls]__Ctunas_5"/>
      <sheetName val="Dataset 1"/>
      <sheetName val="Dataset 2"/>
      <sheetName val="Workingsels_R"/>
      <sheetName val="Sales Forecast"/>
      <sheetName val="giathanh1"/>
      <sheetName val="FESTOCK"/>
      <sheetName val="PO-K類"/>
      <sheetName val="MfgEng-358"/>
      <sheetName val="見積250投資後"/>
      <sheetName val="TMK280-02"/>
      <sheetName val="Bom_P1_"/>
      <sheetName val="FAI"/>
      <sheetName val="Project"/>
      <sheetName val="Category&amp;Brief"/>
      <sheetName val="每日数据汇总"/>
      <sheetName val="2002_實績營業額加總5"/>
      <sheetName val="2002_Q1_實績營業額加總5"/>
      <sheetName val="2002_Q2_實績營業額加總5"/>
      <sheetName val="2002_Q3_實績營業額加總5"/>
      <sheetName val="2002_Q4_實績營業額加總5"/>
      <sheetName val="2002_H1_實績營業額加總5"/>
      <sheetName val="2002_H2_實績營業額加總5"/>
      <sheetName val="&quot;002_實績營業額加總5"/>
      <sheetName val="2002_Q1_實績營業額傠總5"/>
      <sheetName val="2002_Q3_實績營業遍加總5"/>
      <sheetName val="200&quot;_H2_實績營業額加總5"/>
      <sheetName val="iPhone_RMA5"/>
      <sheetName val="MIN_BOARD1"/>
      <sheetName val="附件1_1__5月FC人力差異_"/>
      <sheetName val="90X_IO鍛壓方案耗材清單"/>
      <sheetName val="701（EX）_"/>
      <sheetName val="702_F14"/>
      <sheetName val="n12_bom_cost_"/>
      <sheetName val="生產消耗類_(3)"/>
      <sheetName val="SDE_NUD_&amp;_High-Risk_Tracker"/>
      <sheetName val="JC(灰)_"/>
      <sheetName val="2017標準清單定版_(2)"/>
      <sheetName val="Sum_Sheet"/>
      <sheetName val="Production_Schedule"/>
      <sheetName val="Chart_data"/>
      <sheetName val="Ramp_Plan(BP_Assy_V1_8wks)"/>
      <sheetName val="4_濟源廠區社保繳納明細（公司部份）"/>
      <sheetName val="Income_Statement"/>
      <sheetName val="Balance_Sheet"/>
      <sheetName val="實際請購_"/>
      <sheetName val="Ramp_Plan(BP_Assy_V2_4wks)"/>
      <sheetName val="Mgr_Summary"/>
      <sheetName val="_Pricelist"/>
      <sheetName val="List_of_Inputs"/>
      <sheetName val="Approval_Status"/>
      <sheetName val="Change_Type"/>
      <sheetName val="Overhead_summary"/>
      <sheetName val="small_card_基本資料0216_04"/>
      <sheetName val="Parato_data"/>
      <sheetName val="BOM_DELTAS"/>
      <sheetName val="0_MAIN_BUDGET"/>
      <sheetName val="2_Exist_Equipment"/>
      <sheetName val="PROFITLOSS_(2)"/>
      <sheetName val="BU_cost"/>
      <sheetName val="Kod3_Table"/>
      <sheetName val="Transformation_Wrksht-Mech"/>
      <sheetName val="Proto_1"/>
      <sheetName val="SCM_AV_data"/>
      <sheetName val="Team_List"/>
      <sheetName val="SBB_Table"/>
      <sheetName val="Tool_Status"/>
      <sheetName val="Data_Sheet"/>
      <sheetName val="Bay_5DX"/>
      <sheetName val="BAY_ICT"/>
      <sheetName val="Bay_TAK"/>
      <sheetName val="Delta_to_Last_Week"/>
      <sheetName val="Delivery_Schedule"/>
      <sheetName val="生產計劃vs_生產實績"/>
      <sheetName val="GPT_CC_Mapping"/>
      <sheetName val="1_可胜廠ramp_plan_架車"/>
      <sheetName val="0_條件"/>
      <sheetName val="Buyoff Matrix"/>
      <sheetName val="TR Line Summary"/>
      <sheetName val="TEST Line Summary"/>
      <sheetName val="ｼｬﾌﾄRGRR-D"/>
      <sheetName val="ﾜｰｸTB"/>
      <sheetName val="목표대비실적(R)"/>
      <sheetName val="SampleData"/>
      <sheetName val="REF_SHEET"/>
      <sheetName val="工場57B"/>
      <sheetName val="FRT_O"/>
      <sheetName val="CHIP_INV"/>
      <sheetName val="FT_금액"/>
      <sheetName val="FAB_I"/>
      <sheetName val="FAB_O"/>
      <sheetName val="1부생산계획"/>
      <sheetName val="sub-drill"/>
      <sheetName val="3sales"/>
      <sheetName val="총조"/>
      <sheetName val="ITEM"/>
      <sheetName val="Process List"/>
      <sheetName val="지수"/>
      <sheetName val="MarketData"/>
      <sheetName val="Definitions"/>
      <sheetName val="재공현황"/>
      <sheetName val="Mara Qual Stat"/>
      <sheetName val="TPM Summary Sheet"/>
      <sheetName val="Waiver List"/>
      <sheetName val="Variable"/>
      <sheetName val="L3-4data"/>
      <sheetName val="1. Inputs"/>
      <sheetName val="比對"/>
      <sheetName val="[事業群營收0211 (X3c).xls]__Ctunas_6"/>
      <sheetName val="[事業群營收0211 (X3c).xls]__Ctunas_7"/>
      <sheetName val="311910-013"/>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DATA(이천)"/>
      <sheetName val="2月进料"/>
      <sheetName val="客户"/>
      <sheetName val="MTL(AG)"/>
      <sheetName val="AP"/>
      <sheetName val="HG Laser Location CPK專用型"/>
      <sheetName val="Ja Routing Accuracy Cpk"/>
      <sheetName val="_事業群營收0211 (X3c).xls___Ctunas_2"/>
      <sheetName val="_事業群營收0211 (X3c).xls___Ctunas_3"/>
      <sheetName val="_事業群營收0211 (X3c).xls___Ctunas_4"/>
      <sheetName val="_事業群營收0211 (X3c).xls___Ctunas_5"/>
      <sheetName val="Parameters"/>
      <sheetName val="目錄B版"/>
      <sheetName val="BMBA01-a"/>
      <sheetName val="BMBA01-b"/>
      <sheetName val="Snaps schedule"/>
      <sheetName val="Input_commodity_fallout3"/>
      <sheetName val="Customize_Your_Invoice4"/>
      <sheetName val="2003_Target4"/>
      <sheetName val="Sel_Ops_spending4"/>
      <sheetName val="Ops_cost4"/>
      <sheetName val="Jun1_Table4"/>
      <sheetName val="良率ramp_up3"/>
      <sheetName val="Capacity_By_Modle3"/>
      <sheetName val="Materials_Quarterly3"/>
      <sheetName val="Fab_Summary3"/>
      <sheetName val="DETAILS_3"/>
      <sheetName val="Starter_Export3"/>
      <sheetName val="Data_lists3"/>
      <sheetName val="部級--TFT_Center_&amp;_其他3"/>
      <sheetName val="損益測算(晉城)_3"/>
      <sheetName val="損益測算(濟源)_3"/>
      <sheetName val="Acc_pack_P&amp;L_form(P4)3"/>
      <sheetName val="On_Hand3"/>
      <sheetName val="total_MOH3"/>
      <sheetName val="total_期間費用3"/>
      <sheetName val="2_3單片成本3"/>
      <sheetName val="323報廢狀況_(2)3"/>
      <sheetName val="FA_05093"/>
      <sheetName val="事業群營收0211_(X3c)2"/>
      <sheetName val="N94_HH_2"/>
      <sheetName val="FY'14_Accounting_Calendar2"/>
      <sheetName val="General_Inputs2"/>
      <sheetName val="匯總_2"/>
      <sheetName val="費用明細-_預提暫估2"/>
      <sheetName val="Equipment_List_(CBD_format)2"/>
      <sheetName val="Cost_calc_2"/>
      <sheetName val="Client_SW_Maintenance2"/>
      <sheetName val="FBL3N_511111_8999992"/>
      <sheetName val="Pacers__Ramp動態實績2"/>
      <sheetName val="Pacers__Ramp生產進度簡表2"/>
      <sheetName val="daily_report2"/>
      <sheetName val="Rev_Changes2"/>
      <sheetName val="T1_Tact_Time2"/>
      <sheetName val="T1-PVD_&amp;_CVD_release_chamber調查2"/>
      <sheetName val="Dry_etch_release_chamber2"/>
      <sheetName val="inspection_tact_time2"/>
      <sheetName val="inspection_capa_2"/>
      <sheetName val="Q1,_Q2,_Q3,_Q42"/>
      <sheetName val="CTO_PO2"/>
      <sheetName val="ADSL_MPS2"/>
      <sheetName val="Period_Cost2"/>
      <sheetName val="Open_Credits2"/>
      <sheetName val="BOM_Template2"/>
      <sheetName val="FA_NTF_Rate_Trend2"/>
      <sheetName val="Monthly_Summary2"/>
      <sheetName val="Inv_by_Weekly2"/>
      <sheetName val="事業群營收0211_(X3c)_xls2"/>
      <sheetName val="Q#3839_Indented_Bom_d2"/>
      <sheetName val="2009_Unit_Price2"/>
      <sheetName val="2009Forecast_QTY_2"/>
      <sheetName val="LCM(Optrex_DPPM_report)2"/>
      <sheetName val="Segment_4_Bid_Sheet2"/>
      <sheetName val="事業群營收0211%20(X3c)_xls2"/>
      <sheetName val="2003_prod22"/>
      <sheetName val="Button_loading2"/>
      <sheetName val="Mic_Foam_Sticking2"/>
      <sheetName val="Battery_to_Enclosure_Assy2"/>
      <sheetName val="N88_others2"/>
      <sheetName val="Fixture_List__2"/>
      <sheetName val="MPS_Q3_FY042"/>
      <sheetName val="MPS_Q4_FY042"/>
      <sheetName val="Year_Graph2"/>
      <sheetName val="Total_Amazon2"/>
      <sheetName val="KT1_Qual2"/>
      <sheetName val="DO_NOT_EDIT2"/>
      <sheetName val="8168_Master_Parts_List2"/>
      <sheetName val="【PR_CHECK_LIST】_2"/>
      <sheetName val="【產品標示單-綠】_2"/>
      <sheetName val="Debug_check_list2"/>
      <sheetName val="project_code_(2)2"/>
      <sheetName val="Future_Qtr_MPS2"/>
      <sheetName val="2015_M(20150206)2"/>
      <sheetName val="2_實際彙總2"/>
      <sheetName val="UPPER_BLOCK2"/>
      <sheetName val="Equipment_Info_assumptions2"/>
      <sheetName val="Intermediate_calcs2"/>
      <sheetName val="New_Orders_-_Last_Week2"/>
      <sheetName val="Account_Group2"/>
      <sheetName val="Issues_List2"/>
      <sheetName val="Equipment_List2"/>
      <sheetName val="Lookup_Tables2"/>
      <sheetName val="Change_Description2"/>
      <sheetName val="Gamma_Data2"/>
      <sheetName val="VESA_Tests2"/>
      <sheetName val="Metal-LF_Act&amp;Rolling_P&amp;L2"/>
      <sheetName val="_部門提報_vs_設算2"/>
      <sheetName val="OPS_vs_設算2"/>
      <sheetName val="2015_A次研發總表(20141222)2"/>
      <sheetName val="啟動簡表_(2)2"/>
      <sheetName val="M++_FLOWCHART_2"/>
      <sheetName val="MD6043project_BOM2"/>
      <sheetName val="工程_设计_NC编程2"/>
      <sheetName val="MS60_PVT-ME-BOM2"/>
      <sheetName val="421100-Fill_up2"/>
      <sheetName val="CSHARK_L52"/>
      <sheetName val="CSHARK_L42"/>
      <sheetName val="TSHARK_L32"/>
      <sheetName val="CSHARK_L12"/>
      <sheetName val="JAWS_L22"/>
      <sheetName val="JAWS-COOL_99__L22"/>
      <sheetName val="CSHARK_L62"/>
      <sheetName val="CSHARK_L72"/>
      <sheetName val="CSHARK_L8A2"/>
      <sheetName val="CSHARK_L8B2"/>
      <sheetName val="CSHARK_L9A2"/>
      <sheetName val="CSHARK_L9B2"/>
      <sheetName val="Demand_Details2"/>
      <sheetName val="CN14_NCT_SZ_PLANT2"/>
      <sheetName val="interest_rate_on_deposit_2"/>
      <sheetName val="interest_rate_on_deposit_Mar_12"/>
      <sheetName val="BS_PCS2"/>
      <sheetName val="P&amp;L_IDEN2"/>
      <sheetName val="P&amp;L_PCS2"/>
      <sheetName val="IC_Compare2"/>
      <sheetName val="DVM_Sizing_Calculator2"/>
      <sheetName val="Kautex_4WD_St_IV_P&amp;D2"/>
      <sheetName val="Sachs_FL_WHL2"/>
      <sheetName val="Read_Instructions_!2"/>
      <sheetName val="Roles_&amp;_DocLifeCycle2"/>
      <sheetName val="M1_Capa2"/>
      <sheetName val="Panel_Capa2"/>
      <sheetName val="Defect_code2"/>
      <sheetName val="inspect_capa2"/>
      <sheetName val="DHS__WP_508082"/>
      <sheetName val="ESSM_Syst2"/>
      <sheetName val="_2"/>
      <sheetName val="Diff_Other_re&amp;ex2"/>
      <sheetName val="other_revenue2"/>
      <sheetName val="Shark_L32"/>
      <sheetName val="GL_Sales2"/>
      <sheetName val="_Matrix2"/>
      <sheetName val="Test_Readiness_Summary2"/>
      <sheetName val="Details_Test_Readiness(Optiona2"/>
      <sheetName val="JFB_temp22"/>
      <sheetName val="ABC_Model_Output2"/>
      <sheetName val="Receiving_Inspection2"/>
      <sheetName val="Master_Lists2"/>
      <sheetName val="Income_Statement02_under_PRC2"/>
      <sheetName val="Balance_Sheet021231_under_PRC2"/>
      <sheetName val="BOM_overview_table2"/>
      <sheetName val="FCT_Test2"/>
      <sheetName val="Molding_Data2"/>
      <sheetName val="Yield_%s2"/>
      <sheetName val="DOE_Config2"/>
      <sheetName val="Tact_Time-Photo2"/>
      <sheetName val="_January2"/>
      <sheetName val="2006_product_plan2"/>
      <sheetName val="Initial_Input2"/>
      <sheetName val="FA_Definitions2"/>
      <sheetName val="Calimero_BOM2"/>
      <sheetName val="Bluford3_MB_BOM-Intel_LAN2"/>
      <sheetName val="Workings1NEW_2"/>
      <sheetName val="小便簽（GIS投資預算）_(3)"/>
      <sheetName val="All_Parts"/>
      <sheetName val="合併(1)－grand_occassion"/>
      <sheetName val="1_OVERALL_ASSY_MAIN"/>
      <sheetName val="存貨庫存趨勢圖-NEW_"/>
      <sheetName val="owners_apr15"/>
      <sheetName val="Cost_Breakdown2"/>
      <sheetName val="intel_target"/>
      <sheetName val="Resources_Direct2"/>
      <sheetName val="2015_M(20150915)"/>
      <sheetName val="Variable_cost"/>
      <sheetName val="MPL_Achievement"/>
      <sheetName val="MPC_-_Pull2"/>
      <sheetName val="List_Box2"/>
      <sheetName val="Check_list2"/>
      <sheetName val="Histogram_Chart2"/>
      <sheetName val="X-R_CHART2"/>
      <sheetName val="SMT_Line"/>
      <sheetName val="Labor_Rate_-_Shanghai2"/>
      <sheetName val="Std_ship_delay2"/>
      <sheetName val="P2_MLB_SMT2"/>
      <sheetName val="Nimitz_Base_Cover2"/>
      <sheetName val="standard_input2"/>
      <sheetName val="Display_Back2"/>
      <sheetName val="AOI_Check2"/>
      <sheetName val="Can_status2"/>
      <sheetName val="Matl_totals2"/>
      <sheetName val="ShipTo_Locations2"/>
      <sheetName val="Waterfall_2"/>
      <sheetName val="Ship_to_addresses2"/>
      <sheetName val="annex_-_references_prices2"/>
      <sheetName val="成品by_day"/>
      <sheetName val="Tester_timing_-&gt;02-2001"/>
      <sheetName val="HH_DMD"/>
      <sheetName val="CLT_DMD"/>
      <sheetName val="Tact_Time-TF"/>
      <sheetName val="Tact_Time_Etch"/>
      <sheetName val="HC_por_depto_"/>
      <sheetName val="공정불량율_현황"/>
      <sheetName val="Cover_Sheet_Q2"/>
      <sheetName val="Unit_level_pricing"/>
      <sheetName val="Product_Map"/>
      <sheetName val="Edward's_NRE_Database"/>
      <sheetName val="Input_commodity_fallout4"/>
      <sheetName val="Customize_Your_Invoice5"/>
      <sheetName val="2003_Target5"/>
      <sheetName val="Sel_Ops_spending5"/>
      <sheetName val="Ops_cost5"/>
      <sheetName val="Jun1_Table5"/>
      <sheetName val="良率ramp_up4"/>
      <sheetName val="Capacity_By_Modle4"/>
      <sheetName val="Materials_Quarterly4"/>
      <sheetName val="Fab_Summary4"/>
      <sheetName val="DETAILS_4"/>
      <sheetName val="Starter_Export4"/>
      <sheetName val="Data_lists4"/>
      <sheetName val="部級--TFT_Center_&amp;_其他4"/>
      <sheetName val="損益測算(晉城)_4"/>
      <sheetName val="損益測算(濟源)_4"/>
      <sheetName val="Acc_pack_P&amp;L_form(P4)4"/>
      <sheetName val="On_Hand4"/>
      <sheetName val="total_MOH4"/>
      <sheetName val="total_期間費用4"/>
      <sheetName val="2_3單片成本4"/>
      <sheetName val="323報廢狀況_(2)4"/>
      <sheetName val="FA_05094"/>
      <sheetName val="事業群營收0211_(X3c)3"/>
      <sheetName val="N94_HH_3"/>
      <sheetName val="FY'14_Accounting_Calendar3"/>
      <sheetName val="General_Inputs3"/>
      <sheetName val="匯總_3"/>
      <sheetName val="費用明細-_預提暫估3"/>
      <sheetName val="Equipment_List_(CBD_format)3"/>
      <sheetName val="Cost_calc_3"/>
      <sheetName val="Client_SW_Maintenance3"/>
      <sheetName val="FBL3N_511111_8999993"/>
      <sheetName val="Pacers__Ramp動態實績3"/>
      <sheetName val="Pacers__Ramp生產進度簡表3"/>
      <sheetName val="daily_report3"/>
      <sheetName val="Rev_Changes3"/>
      <sheetName val="T1_Tact_Time3"/>
      <sheetName val="T1-PVD_&amp;_CVD_release_chamber調查3"/>
      <sheetName val="Dry_etch_release_chamber3"/>
      <sheetName val="inspection_tact_time3"/>
      <sheetName val="inspection_capa_3"/>
      <sheetName val="Q1,_Q2,_Q3,_Q43"/>
      <sheetName val="CTO_PO3"/>
      <sheetName val="ADSL_MPS3"/>
      <sheetName val="Period_Cost3"/>
      <sheetName val="Open_Credits3"/>
      <sheetName val="BOM_Template3"/>
      <sheetName val="FA_NTF_Rate_Trend3"/>
      <sheetName val="Monthly_Summary3"/>
      <sheetName val="Inv_by_Weekly3"/>
      <sheetName val="事業群營收0211_(X3c)_xls3"/>
      <sheetName val="Q#3839_Indented_Bom_d3"/>
      <sheetName val="2009_Unit_Price3"/>
      <sheetName val="2009Forecast_QTY_3"/>
      <sheetName val="LCM(Optrex_DPPM_report)3"/>
      <sheetName val="Segment_4_Bid_Sheet3"/>
      <sheetName val="事業群營收0211%20(X3c)_xls3"/>
      <sheetName val="2003_prod23"/>
      <sheetName val="Button_loading3"/>
      <sheetName val="Mic_Foam_Sticking3"/>
      <sheetName val="Battery_to_Enclosure_Assy3"/>
      <sheetName val="N88_others3"/>
      <sheetName val="Fixture_List__3"/>
      <sheetName val="MPS_Q3_FY043"/>
      <sheetName val="MPS_Q4_FY043"/>
      <sheetName val="Year_Graph3"/>
      <sheetName val="Total_Amazon3"/>
      <sheetName val="KT1_Qual3"/>
      <sheetName val="DO_NOT_EDIT3"/>
      <sheetName val="8168_Master_Parts_List3"/>
      <sheetName val="【PR_CHECK_LIST】_3"/>
      <sheetName val="【產品標示單-綠】_3"/>
      <sheetName val="Debug_check_list3"/>
      <sheetName val="project_code_(2)3"/>
      <sheetName val="Future_Qtr_MPS3"/>
      <sheetName val="2015_M(20150206)3"/>
      <sheetName val="2_實際彙總3"/>
      <sheetName val="UPPER_BLOCK3"/>
      <sheetName val="Equipment_Info_assumptions3"/>
      <sheetName val="Intermediate_calcs3"/>
      <sheetName val="New_Orders_-_Last_Week3"/>
      <sheetName val="Account_Group3"/>
      <sheetName val="Issues_List3"/>
      <sheetName val="Equipment_List3"/>
      <sheetName val="Lookup_Tables3"/>
      <sheetName val="Change_Description3"/>
      <sheetName val="Gamma_Data3"/>
      <sheetName val="VESA_Tests3"/>
      <sheetName val="Metal-LF_Act&amp;Rolling_P&amp;L3"/>
      <sheetName val="_部門提報_vs_設算3"/>
      <sheetName val="OPS_vs_設算3"/>
      <sheetName val="2015_A次研發總表(20141222)3"/>
      <sheetName val="啟動簡表_(2)3"/>
      <sheetName val="M++_FLOWCHART_3"/>
      <sheetName val="MD6043project_BOM3"/>
      <sheetName val="工程_设计_NC编程3"/>
      <sheetName val="MS60_PVT-ME-BOM3"/>
      <sheetName val="421100-Fill_up3"/>
      <sheetName val="CSHARK_L53"/>
      <sheetName val="CSHARK_L43"/>
      <sheetName val="TSHARK_L33"/>
      <sheetName val="CSHARK_L13"/>
      <sheetName val="JAWS_L23"/>
      <sheetName val="JAWS-COOL_99__L23"/>
      <sheetName val="CSHARK_L63"/>
      <sheetName val="CSHARK_L73"/>
      <sheetName val="CSHARK_L8A3"/>
      <sheetName val="CSHARK_L8B3"/>
      <sheetName val="CSHARK_L9A3"/>
      <sheetName val="CSHARK_L9B3"/>
      <sheetName val="Demand_Details3"/>
      <sheetName val="CN14_NCT_SZ_PLANT3"/>
      <sheetName val="interest_rate_on_deposit_3"/>
      <sheetName val="interest_rate_on_deposit_Mar_14"/>
      <sheetName val="BS_PCS3"/>
      <sheetName val="P&amp;L_IDEN3"/>
      <sheetName val="P&amp;L_PCS3"/>
      <sheetName val="IC_Compare3"/>
      <sheetName val="DVM_Sizing_Calculator3"/>
      <sheetName val="Kautex_4WD_St_IV_P&amp;D3"/>
      <sheetName val="Sachs_FL_WHL3"/>
      <sheetName val="Read_Instructions_!3"/>
      <sheetName val="Roles_&amp;_DocLifeCycle3"/>
      <sheetName val="M1_Capa3"/>
      <sheetName val="Panel_Capa3"/>
      <sheetName val="Defect_code3"/>
      <sheetName val="inspect_capa3"/>
      <sheetName val="附件1_1__5月FC人力差異_1"/>
      <sheetName val="90X_IO鍛壓方案耗材清單1"/>
      <sheetName val="701（EX）_1"/>
      <sheetName val="702_F141"/>
      <sheetName val="DHS__WP_508083"/>
      <sheetName val="ESSM_Syst3"/>
      <sheetName val="_3"/>
      <sheetName val="Diff_Other_re&amp;ex3"/>
      <sheetName val="other_revenue3"/>
      <sheetName val="Shark_L33"/>
      <sheetName val="GL_Sales3"/>
      <sheetName val="_Matrix3"/>
      <sheetName val="Test_Readiness_Summary3"/>
      <sheetName val="Details_Test_Readiness(Optiona3"/>
      <sheetName val="n12_bom_cost_1"/>
      <sheetName val="生產消耗類_(3)1"/>
      <sheetName val="JFB_temp23"/>
      <sheetName val="ABC_Model_Output3"/>
      <sheetName val="SDE_NUD_&amp;_High-Risk_Tracker1"/>
      <sheetName val="JC(灰)_1"/>
      <sheetName val="2017標準清單定版_(2)1"/>
      <sheetName val="Sum_Sheet1"/>
      <sheetName val="Ramp_Plan(BP_Assy_V1_8wks)1"/>
      <sheetName val="Receiving_Inspection3"/>
      <sheetName val="Master_Lists3"/>
      <sheetName val="Income_Statement02_under_PRC3"/>
      <sheetName val="Balance_Sheet021231_under_PRC3"/>
      <sheetName val="BOM_overview_table3"/>
      <sheetName val="FCT_Test3"/>
      <sheetName val="Molding_Data3"/>
      <sheetName val="Yield_%s3"/>
      <sheetName val="DOE_Config3"/>
      <sheetName val="Production_Schedule1"/>
      <sheetName val="Chart_data1"/>
      <sheetName val="4_濟源廠區社保繳納明細（公司部份）1"/>
      <sheetName val="Tact_Time-Photo3"/>
      <sheetName val="_January3"/>
      <sheetName val="2006_product_plan3"/>
      <sheetName val="Income_Statement1"/>
      <sheetName val="Balance_Sheet1"/>
      <sheetName val="實際請購_1"/>
      <sheetName val="Initial_Input3"/>
      <sheetName val="FA_Definitions3"/>
      <sheetName val="Calimero_BOM3"/>
      <sheetName val="Bluford3_MB_BOM-Intel_LAN3"/>
      <sheetName val="Workings1NEW_3"/>
      <sheetName val="小便簽（GIS投資預算）_(3)1"/>
      <sheetName val="Mgr_Summary1"/>
      <sheetName val="1_可胜廠ramp_plan_架車1"/>
      <sheetName val="0_條件1"/>
      <sheetName val="All_Parts1"/>
      <sheetName val="合併(1)－grand_occassion1"/>
      <sheetName val="1_OVERALL_ASSY_MAIN1"/>
      <sheetName val="存貨庫存趨勢圖-NEW_1"/>
      <sheetName val="owners_apr151"/>
      <sheetName val="Cost_Breakdown3"/>
      <sheetName val="intel_target1"/>
      <sheetName val="Resources_Direct3"/>
      <sheetName val="2015_M(20150915)1"/>
      <sheetName val="Variable_cost1"/>
      <sheetName val="MPL_Achievement1"/>
      <sheetName val="Ramp_Plan(BP_Assy_V2_4wks)1"/>
      <sheetName val="MPC_-_Pull3"/>
      <sheetName val="Data_Sheet1"/>
      <sheetName val="Bay_5DX1"/>
      <sheetName val="BAY_ICT1"/>
      <sheetName val="Bay_TAK1"/>
      <sheetName val="List_Box3"/>
      <sheetName val="Check_list3"/>
      <sheetName val="Histogram_Chart3"/>
      <sheetName val="X-R_CHART3"/>
      <sheetName val="SMT_Line1"/>
      <sheetName val="Labor_Rate_-_Shanghai3"/>
      <sheetName val="Std_ship_delay3"/>
      <sheetName val="P2_MLB_SMT3"/>
      <sheetName val="Nimitz_Base_Cover3"/>
      <sheetName val="standard_input3"/>
      <sheetName val="Display_Back3"/>
      <sheetName val="AOI_Check3"/>
      <sheetName val="Can_status3"/>
      <sheetName val="Matl_totals3"/>
      <sheetName val="ShipTo_Locations3"/>
      <sheetName val="Waterfall_3"/>
      <sheetName val="Ship_to_addresses3"/>
      <sheetName val="annex_-_references_prices3"/>
      <sheetName val="成品by_day1"/>
      <sheetName val="Tester_timing_-&gt;02-20011"/>
      <sheetName val="HH_DMD1"/>
      <sheetName val="CLT_DMD1"/>
      <sheetName val="Tact_Time-TF1"/>
      <sheetName val="Tact_Time_Etch1"/>
      <sheetName val="HC_por_depto_1"/>
      <sheetName val="공정불량율_현황1"/>
      <sheetName val="Cover_Sheet_Q21"/>
      <sheetName val="Delivery_Schedule1"/>
      <sheetName val="Delta_to_Last_Week1"/>
      <sheetName val="Unit_level_pricing1"/>
      <sheetName val="Product_Map1"/>
      <sheetName val="Edward's_NRE_Database1"/>
      <sheetName val="Sheet157"/>
      <sheetName val="Sheet168"/>
      <sheetName val="Sheet175"/>
      <sheetName val="Sheet162"/>
      <sheetName val="Rcam (2)"/>
      <sheetName val="MI reconcilation"/>
      <sheetName val="MH1-forecast  (2)"/>
      <sheetName val="連絡書１"/>
      <sheetName val="Constantes"/>
      <sheetName val="Manufacturers And Names Lists"/>
      <sheetName val="RA Bearer"/>
      <sheetName val="GLASS"/>
      <sheetName val="WWEst"/>
      <sheetName val="96BP"/>
      <sheetName val="wip_calc"/>
      <sheetName val="DEF"/>
      <sheetName val="Apr (1) 3 of 3"/>
      <sheetName val="Perishable Tooling"/>
      <sheetName val="TPR1208"/>
      <sheetName val="DM 56"/>
      <sheetName val="Yield Summary"/>
      <sheetName val="CHITIET"/>
      <sheetName val="35"/>
      <sheetName val="54"/>
      <sheetName val="48"/>
      <sheetName val="Ramp-up Prod KLf pro Woche "/>
      <sheetName val="Dest"/>
      <sheetName val="Origin"/>
      <sheetName val="Non-Statistical Sampling Master"/>
      <sheetName val="Two Step Revenue Testing Master"/>
      <sheetName val="Global Data"/>
      <sheetName val="単価"/>
      <sheetName val="生計"/>
      <sheetName val="MPM&amp;DEK"/>
      <sheetName val="Karma"/>
      <sheetName val="TemplateNo1"/>
      <sheetName val="TemplateNo2"/>
      <sheetName val="EFR"/>
      <sheetName val="Cockpit"/>
      <sheetName val="CLM-MP"/>
      <sheetName val="Dashboard (methodologies)"/>
      <sheetName val="2107 0515 (2)"/>
      <sheetName val="LF Stock"/>
      <sheetName val="DC-DC-ASSY"/>
      <sheetName val="SMT"/>
      <sheetName val="ZNC05"/>
      <sheetName val="cogs"/>
      <sheetName val="raw data"/>
      <sheetName val="Trouble"/>
      <sheetName val="PartMasterList"/>
      <sheetName val="DataTransfer"/>
      <sheetName val="PIT-HX"/>
      <sheetName val="Sheet144"/>
      <sheetName val="应收账款提前预警"/>
      <sheetName val="Shipping cost 2019"/>
      <sheetName val="References"/>
      <sheetName val="Overhead"/>
      <sheetName val="成本資料"/>
      <sheetName val="⁔ABLE"/>
      <sheetName val="MGMA MDs"/>
      <sheetName val="MGMA mids"/>
      <sheetName val="Vstupní údaje"/>
      <sheetName val="売上ｸﾞﾗﾌ 56"/>
      <sheetName val="EX-EC 14XX"/>
      <sheetName val="存貨趨勢"/>
      <sheetName val="数据"/>
      <sheetName val="639-4009-(09)oct2"/>
      <sheetName val="Total summary"/>
      <sheetName val="01"/>
      <sheetName val="统计报表(美金)"/>
      <sheetName val="組裝工時表"/>
      <sheetName val="External Capex"/>
      <sheetName val="Tool Lists"/>
      <sheetName val="PlannedOrders"/>
      <sheetName val="Top SubAss+FG"/>
      <sheetName val="Worksheet"/>
      <sheetName val="OTR09"/>
      <sheetName val="OK2Pre-PVT"/>
      <sheetName val="Min"/>
      <sheetName val="D7 PIB2 "/>
      <sheetName val="月別"/>
      <sheetName val="機種名"/>
      <sheetName val="Supported_locations"/>
      <sheetName val="UPH"/>
      <sheetName val="ABC別"/>
      <sheetName val="0000"/>
      <sheetName val="Process Flow"/>
      <sheetName val="HC Plan"/>
      <sheetName val="Pre-Runin"/>
      <sheetName val=" Stage1 FA0 "/>
      <sheetName val="Touch"/>
      <sheetName val="Summary definition"/>
      <sheetName val="100 C2合約保養項目預算"/>
      <sheetName val="貼檔"/>
      <sheetName val="不良品"/>
      <sheetName val="DVM Sizing Calculato¨"/>
      <sheetName val="追加預算2"/>
      <sheetName val="BOM多级展开"/>
      <sheetName val="08年WK09消耗品領用明細"/>
      <sheetName val="LBC-E"/>
      <sheetName val="Lesson Learned"/>
      <sheetName val="產量"/>
      <sheetName val="電"/>
      <sheetName val="raw_data"/>
      <sheetName val="7月度データ"/>
      <sheetName val="Station ID_Name"/>
      <sheetName val="comp"/>
      <sheetName val="Part Type"/>
      <sheetName val="Purchase Type"/>
      <sheetName val="BoxBuild"/>
      <sheetName val="Alloc by Family"/>
      <sheetName val="Intel Lan + AD1885 EBOM"/>
      <sheetName val="Data Validation"/>
      <sheetName val="Assy"/>
      <sheetName val="MI&amp;WS"/>
      <sheetName val="PrdMatrix"/>
      <sheetName val="QuoteFormat"/>
      <sheetName val="codes"/>
      <sheetName val="03detail"/>
      <sheetName val="MIC SMT"/>
      <sheetName val="AMP SMT BD"/>
      <sheetName val="reference1"/>
      <sheetName val="C-4"/>
      <sheetName val="Drop down"/>
      <sheetName val="CAUDIT"/>
      <sheetName val="T-BOM Update May.29"/>
      <sheetName val="Taishen1"/>
      <sheetName val="2020 MOH預估"/>
      <sheetName val="2002_實績營業額加總6"/>
      <sheetName val="2002_Q1_實績營業額加總6"/>
      <sheetName val="2002_Q2_實績營業額加總6"/>
      <sheetName val="2002_Q3_實績營業額加總6"/>
      <sheetName val="2002_Q4_實績營業額加總6"/>
      <sheetName val="2002_H1_實績營業額加總6"/>
      <sheetName val="2002_H2_實績營業額加總6"/>
      <sheetName val="&quot;002_實績營業額加總6"/>
      <sheetName val="2002_Q1_實績營業額傠總6"/>
      <sheetName val="2002_Q3_實績營業遍加總6"/>
      <sheetName val="200&quot;_H2_實績營業額加總6"/>
      <sheetName val="iPhone_RMA6"/>
      <sheetName val="2003_Target6"/>
      <sheetName val="Customize_Your_Invoice6"/>
      <sheetName val="Jun1_Table6"/>
      <sheetName val="Sel_Ops_spending6"/>
      <sheetName val="Ops_cost6"/>
      <sheetName val="Materials_Quarterly5"/>
      <sheetName val="Fab_Summary5"/>
      <sheetName val="On_Hand5"/>
      <sheetName val="Capacity_By_Modle5"/>
      <sheetName val="Data_lists5"/>
      <sheetName val="DETAILS_5"/>
      <sheetName val="Starter_Export5"/>
      <sheetName val="良率ramp_up5"/>
      <sheetName val="Acc_pack_P&amp;L_form(P4)5"/>
      <sheetName val="損益測算(晉城)_5"/>
      <sheetName val="損益測算(濟源)_5"/>
      <sheetName val="total_MOH5"/>
      <sheetName val="total_期間費用5"/>
      <sheetName val="部級--TFT_Center_&amp;_其他5"/>
      <sheetName val="Period_Cost4"/>
      <sheetName val="Q1,_Q2,_Q3,_Q44"/>
      <sheetName val="N94_HH_4"/>
      <sheetName val="Input_commodity_fallout5"/>
      <sheetName val="General_Inputs4"/>
      <sheetName val="FY'14_Accounting_Calendar4"/>
      <sheetName val="FA_NTF_Rate_Trend4"/>
      <sheetName val="FA_05095"/>
      <sheetName val="2_3單片成本5"/>
      <sheetName val="323報廢狀況_(2)5"/>
      <sheetName val="Client_SW_Maintenance4"/>
      <sheetName val="匯總_4"/>
      <sheetName val="費用明細-_預提暫估4"/>
      <sheetName val="事業群營收0211_(X3c)4"/>
      <sheetName val="Equipment_List_(CBD_format)4"/>
      <sheetName val="Cost_calc_4"/>
      <sheetName val="FBL3N_511111_8999994"/>
      <sheetName val="CTO_PO4"/>
      <sheetName val="ADSL_MPS4"/>
      <sheetName val="Open_Credits4"/>
      <sheetName val="BOM_Template4"/>
      <sheetName val="Total_Amazon4"/>
      <sheetName val="Rev_Changes4"/>
      <sheetName val="daily_report4"/>
      <sheetName val="Q#3839_Indented_Bom_d4"/>
      <sheetName val="2009_Unit_Price4"/>
      <sheetName val="2009Forecast_QTY_4"/>
      <sheetName val="Intermediate_calcs4"/>
      <sheetName val="New_Orders_-_Last_Week4"/>
      <sheetName val="T1_Tact_Time4"/>
      <sheetName val="T1-PVD_&amp;_CVD_release_chamber調查4"/>
      <sheetName val="Dry_etch_release_chamber4"/>
      <sheetName val="inspection_tact_time4"/>
      <sheetName val="inspection_capa_4"/>
      <sheetName val="Monthly_Summary4"/>
      <sheetName val="Inv_by_Weekly4"/>
      <sheetName val="8168_Master_Parts_List4"/>
      <sheetName val="【PR_CHECK_LIST】_4"/>
      <sheetName val="【產品標示單-綠】_4"/>
      <sheetName val="Debug_check_list4"/>
      <sheetName val="project_code_(2)4"/>
      <sheetName val="事業群營收0211_(X3c)_xls4"/>
      <sheetName val="Future_Qtr_MPS4"/>
      <sheetName val="2015_M(20150206)4"/>
      <sheetName val="2_實際彙總4"/>
      <sheetName val="UPPER_BLOCK4"/>
      <sheetName val="Equipment_Info_assumptions4"/>
      <sheetName val="2003_prod24"/>
      <sheetName val="Fixture_List__4"/>
      <sheetName val="Pacers__Ramp動態實績4"/>
      <sheetName val="Pacers__Ramp生產進度簡表4"/>
      <sheetName val="Account_Group4"/>
      <sheetName val="Metal-LF_Act&amp;Rolling_P&amp;L4"/>
      <sheetName val="Year_Graph4"/>
      <sheetName val="421100-Fill_up4"/>
      <sheetName val="CN14_NCT_SZ_PLANT4"/>
      <sheetName val="DVM_Sizing_Calculator4"/>
      <sheetName val="_部門提報_vs_設算4"/>
      <sheetName val="OPS_vs_設算4"/>
      <sheetName val="LCM(Optrex_DPPM_report)4"/>
      <sheetName val="Segment_4_Bid_Sheet4"/>
      <sheetName val="2015_A次研發總表(20141222)4"/>
      <sheetName val="MPS_Q3_FY044"/>
      <sheetName val="MPS_Q4_FY044"/>
      <sheetName val="工程_设计_NC编程4"/>
      <sheetName val="事業群營收0211%20(X3c)_xls4"/>
      <sheetName val="Button_loading4"/>
      <sheetName val="Mic_Foam_Sticking4"/>
      <sheetName val="Battery_to_Enclosure_Assy4"/>
      <sheetName val="Issues_List4"/>
      <sheetName val="IC_Compare4"/>
      <sheetName val="CSHARK_L54"/>
      <sheetName val="CSHARK_L44"/>
      <sheetName val="TSHARK_L34"/>
      <sheetName val="CSHARK_L14"/>
      <sheetName val="JAWS_L24"/>
      <sheetName val="JAWS-COOL_99__L24"/>
      <sheetName val="CSHARK_L64"/>
      <sheetName val="CSHARK_L74"/>
      <sheetName val="CSHARK_L8A4"/>
      <sheetName val="CSHARK_L8B4"/>
      <sheetName val="CSHARK_L9A4"/>
      <sheetName val="CSHARK_L9B4"/>
      <sheetName val="DO_NOT_EDIT4"/>
      <sheetName val="KT1_Qual4"/>
      <sheetName val="interest_rate_on_deposit_4"/>
      <sheetName val="interest_rate_on_deposit_Mar_15"/>
      <sheetName val="Demand_Details4"/>
      <sheetName val="BS_PCS4"/>
      <sheetName val="P&amp;L_IDEN4"/>
      <sheetName val="P&amp;L_PCS4"/>
      <sheetName val="存貨庫存趨勢圖-NEW_2"/>
      <sheetName val="owners_apr152"/>
      <sheetName val="Roles_&amp;_DocLifeCycle4"/>
      <sheetName val="Kautex_4WD_St_IV_P&amp;D4"/>
      <sheetName val="Sachs_FL_WHL4"/>
      <sheetName val="M1_Capa4"/>
      <sheetName val="Panel_Capa4"/>
      <sheetName val="_4"/>
      <sheetName val="Diff_Other_re&amp;ex4"/>
      <sheetName val="other_revenue4"/>
      <sheetName val="Shark_L34"/>
      <sheetName val="GL_Sales4"/>
      <sheetName val="Income_Statement02_under_PRC4"/>
      <sheetName val="Balance_Sheet021231_under_PRC4"/>
      <sheetName val="DHS__WP_508084"/>
      <sheetName val="Bluford3_MB_BOM-Intel_LAN4"/>
      <sheetName val="Tester_timing_-&gt;02-20012"/>
      <sheetName val="Receiving_Inspection4"/>
      <sheetName val="FCT_Test4"/>
      <sheetName val="Molding_Data4"/>
      <sheetName val="Yield_%s4"/>
      <sheetName val="Master_Lists4"/>
      <sheetName val="_Matrix4"/>
      <sheetName val="Test_Readiness_Summary4"/>
      <sheetName val="Details_Test_Readiness(Optiona4"/>
      <sheetName val="M++_FLOWCHART_4"/>
      <sheetName val="MD6043project_BOM4"/>
      <sheetName val="MS60_PVT-ME-BOM4"/>
      <sheetName val="Change_Description4"/>
      <sheetName val="合併(1)－grand_occassion2"/>
      <sheetName val="Read_Instructions_!4"/>
      <sheetName val="Tact_Time-Photo4"/>
      <sheetName val="DOE_Config4"/>
      <sheetName val="啟動簡表_(2)4"/>
      <sheetName val="ESSM_Syst4"/>
      <sheetName val="Defect_code4"/>
      <sheetName val="inspect_capa4"/>
      <sheetName val="N88_others4"/>
      <sheetName val="附件1_1__5月FC人力差異_2"/>
      <sheetName val="n12_bom_cost_2"/>
      <sheetName val="生產消耗類_(3)2"/>
      <sheetName val="_January4"/>
      <sheetName val="2006_product_plan4"/>
      <sheetName val="1_OVERALL_ASSY_MAIN2"/>
      <sheetName val="HC_por_depto_2"/>
      <sheetName val="Tact_Time-TF2"/>
      <sheetName val="Tact_Time_Etch2"/>
      <sheetName val="Balance_Sheet2"/>
      <sheetName val="BOM_overview_table4"/>
      <sheetName val="Initial_Input4"/>
      <sheetName val="FA_Definitions4"/>
      <sheetName val="Calimero_BOM4"/>
      <sheetName val="List_Box4"/>
      <sheetName val="Workings1NEW_4"/>
      <sheetName val="HH_DMD2"/>
      <sheetName val="CLT_DMD2"/>
      <sheetName val="Std_ship_delay4"/>
      <sheetName val="P2_MLB_SMT4"/>
      <sheetName val="Nimitz_Base_Cover4"/>
      <sheetName val="standard_input4"/>
      <sheetName val="Display_Back4"/>
      <sheetName val="Overhead_calculations2"/>
      <sheetName val="Income_Statement2"/>
      <sheetName val="90X_IO鍛壓方案耗材清單2"/>
      <sheetName val="Equipment_List4"/>
      <sheetName val="Lookup_Tables4"/>
      <sheetName val="Gamma_Data4"/>
      <sheetName val="VESA_Tests4"/>
      <sheetName val="SDE_NUD_&amp;_High-Risk_Tracker2"/>
      <sheetName val="JC(灰)_2"/>
      <sheetName val="Sum_Sheet2"/>
      <sheetName val="701（EX）_2"/>
      <sheetName val="702_F142"/>
      <sheetName val="JFB_temp24"/>
      <sheetName val="ABC_Model_Output4"/>
      <sheetName val="2017標準清單定版_(2)2"/>
      <sheetName val="4_濟源廠區社保繳納明細（公司部份）2"/>
      <sheetName val="Production_Schedule2"/>
      <sheetName val="Chart_data2"/>
      <sheetName val="Ramp_Plan(BP_Assy_V1_8wks)2"/>
      <sheetName val="實際請購_2"/>
      <sheetName val="MIN_BOARD2"/>
      <sheetName val="All_Parts2"/>
      <sheetName val="V3_0版-7_30更新"/>
      <sheetName val="1_可胜廠ramp_plan_架車2"/>
      <sheetName val="0_條件2"/>
      <sheetName val="Mgr_Summary2"/>
      <sheetName val="小便簽（GIS投資預算）_(3)2"/>
      <sheetName val="Resources_Direct4"/>
      <sheetName val="2015_M(20150915)2"/>
      <sheetName val="Check_list4"/>
      <sheetName val="AOI_Check4"/>
      <sheetName val="Can_status4"/>
      <sheetName val="Matl_totals4"/>
      <sheetName val="ShipTo_Locations4"/>
      <sheetName val="Cost_Breakdown4"/>
      <sheetName val="Waterfall_4"/>
      <sheetName val="Ship_to_addresses4"/>
      <sheetName val="annex_-_references_prices4"/>
      <sheetName val="Histogram_Chart4"/>
      <sheetName val="X-R_CHART4"/>
      <sheetName val="Labor_Rate_-_Shanghai4"/>
      <sheetName val="MPC_-_Pull4"/>
      <sheetName val="SMT_Line2"/>
      <sheetName val="공정불량율_현황2"/>
      <sheetName val="Cover_Sheet_Q22"/>
      <sheetName val="Delivery_Schedule2"/>
      <sheetName val="Delta_to_Last_Week2"/>
      <sheetName val="Variable_cost2"/>
      <sheetName val="MPL_Achievement2"/>
      <sheetName val="Unit_level_pricing2"/>
      <sheetName val="36_Mexico"/>
      <sheetName val="Product_Map2"/>
      <sheetName val="Edward's_NRE_Database2"/>
      <sheetName val="Tool_Status1"/>
      <sheetName val="BOM_DELTAS1"/>
      <sheetName val="0_MAIN_BUDGET1"/>
      <sheetName val="2_Exist_Equipment1"/>
      <sheetName val="PROFITLOSS_(2)1"/>
      <sheetName val="BB_Table"/>
      <sheetName val="Ramp_Plan(BP_Assy_V2_4wks)2"/>
      <sheetName val="Data_Sheet2"/>
      <sheetName val="Bay_5DX2"/>
      <sheetName val="BAY_ICT2"/>
      <sheetName val="Bay_TAK2"/>
      <sheetName val="成品by_day2"/>
      <sheetName val="summary_IFO"/>
      <sheetName val="Tact_Time-Test"/>
      <sheetName val="Daily_Production_Plan"/>
      <sheetName val="Approval_Status1"/>
      <sheetName val="Change_Type1"/>
      <sheetName val="small_card_基本資料0216_041"/>
      <sheetName val="Parato_data1"/>
      <sheetName val="Overhead_summary1"/>
      <sheetName val="_Pricelist1"/>
      <sheetName val="Summary_Page"/>
      <sheetName val="EE_BOM_Cost"/>
      <sheetName val="PD_BOM_Cost"/>
      <sheetName val="Tact_Switch_BOM"/>
      <sheetName val="Package_list"/>
      <sheetName val="MLB_Labor_Cost"/>
      <sheetName val="Product_Consumable"/>
      <sheetName val="DFM_Cost"/>
      <sheetName val="solder_joint_cross_section_"/>
      <sheetName val="UF_cross_section"/>
      <sheetName val="FAI_&amp;_SPC_measurement"/>
      <sheetName val="DFM_Cost_for_LQ"/>
      <sheetName val="SMA_LQ_X-section"/>
      <sheetName val="LQ_Dye&amp;Pry_"/>
      <sheetName val="UF_X-section"/>
      <sheetName val="LQ_FAI_&amp;_SPC_measurement"/>
      <sheetName val="LQ_ORT_Cost"/>
      <sheetName val="M22_EVT_Yield"/>
      <sheetName val="M36_"/>
      <sheetName val="M36_MFG"/>
      <sheetName val="MFG_考勤"/>
      <sheetName val="JobCode_ref"/>
      <sheetName val="Data_Summary"/>
      <sheetName val="Issue_Tracker"/>
      <sheetName val="KB_Inventory"/>
      <sheetName val="HVT2_SMT"/>
      <sheetName val="EVT_FATP"/>
      <sheetName val="Base-All_projects"/>
      <sheetName val="Matl_usage"/>
      <sheetName val="Station_Name"/>
      <sheetName val="BU_cost1"/>
      <sheetName val="Kod3_Table1"/>
      <sheetName val="Transformation_Wrksht-Mech1"/>
      <sheetName val="Proto_11"/>
      <sheetName val="SCM_AV_data1"/>
      <sheetName val="Team_List1"/>
      <sheetName val="SBB_Table1"/>
      <sheetName val="DVT_2_FATP"/>
      <sheetName val="antenna_window"/>
      <sheetName val="Master_List"/>
      <sheetName val="10_8"/>
      <sheetName val="Blf2+LOM_cost_bom_080902"/>
      <sheetName val="Box_Plot"/>
      <sheetName val="WallPlate_1&amp;2_-_1_2_&amp;_1_35_"/>
      <sheetName val="WallPlate_1&amp;2_-_1_2_(Ni-Cr)_"/>
      <sheetName val="BC_BOM"/>
      <sheetName val="General_info"/>
      <sheetName val="assy_plan"/>
      <sheetName val="Version_Control"/>
      <sheetName val="Part_Data"/>
      <sheetName val="wsp_12-03"/>
      <sheetName val="Glue_Checklist_"/>
      <sheetName val="生產計劃vs_生產實績1"/>
      <sheetName val="List_of_Inputs1"/>
      <sheetName val="A4_-_Issue_Log"/>
      <sheetName val="A1_-_SOX_Project_Objectives"/>
      <sheetName val="Product_Roll_Up"/>
      <sheetName val="GPT_CC_Mapping1"/>
      <sheetName val="Transfer_Entry"/>
      <sheetName val="Enclosure_Male"/>
      <sheetName val="Overlap_Waterfall_Barbados_LF"/>
      <sheetName val="Global_-_PRD_Level"/>
      <sheetName val="Accounting_Only"/>
      <sheetName val="General_Instructions"/>
      <sheetName val="Menu_Items"/>
      <sheetName val="Business_Unit"/>
      <sheetName val="Marathon_BOM_CM-MFG_Lead-Time"/>
      <sheetName val="&quot;B&quot;_Quote_Model"/>
      <sheetName val="Build_Name(MR)"/>
      <sheetName val="CMT_data"/>
      <sheetName val="intel_target2"/>
      <sheetName val="MOH_"/>
      <sheetName val="tax_reconciliation-加上ROC調整"/>
      <sheetName val="MPS_Q1_FY05"/>
      <sheetName val="Labor_Assumptions"/>
      <sheetName val="欠產原因_"/>
      <sheetName val="[事業群營收0211_(X3c)_xls]__Ctunas_2"/>
      <sheetName val="[事業群營收0211_(X3c)_xls]__Ctunas_3"/>
      <sheetName val="QUALITY_-_DPPM_(OBA)"/>
      <sheetName val="Cost_BOM"/>
      <sheetName val="Mechanical_Assembly"/>
      <sheetName val="Panel_Price_Index"/>
      <sheetName val="Components_S&amp;D"/>
      <sheetName val="Panel_Maker_Inventory"/>
      <sheetName val="Sell-Through_Watch"/>
      <sheetName val="summary_"/>
      <sheetName val="2000_Cal"/>
      <sheetName val="Build_Instructions"/>
      <sheetName val="QoQ_Forecast"/>
      <sheetName val="Material_and_Machines"/>
      <sheetName val="SPM_Units"/>
      <sheetName val="Sign_Off"/>
      <sheetName val="Hous_Rates"/>
      <sheetName val="Anah_Rates"/>
      <sheetName val="Minn_Rates"/>
      <sheetName val="Mont_Rates"/>
      <sheetName val="An_pack"/>
      <sheetName val="Paso_Rates"/>
      <sheetName val="Lud_Rates"/>
      <sheetName val="tolerance_table"/>
      <sheetName val="[事業群營收0211_(X3c)_xls]__Ctunas_4"/>
      <sheetName val="[事業群營收0211_(X3c)_xls]__Ctunas_5"/>
      <sheetName val="Dataset_1"/>
      <sheetName val="Dataset_2"/>
      <sheetName val="Sales_Forecast"/>
      <sheetName val="Buyoff_Matrix"/>
      <sheetName val="TR_Line_Summary"/>
      <sheetName val="TEST_Line_Summary"/>
      <sheetName val="Process_List"/>
      <sheetName val="Mara_Qual_Stat"/>
      <sheetName val="TPM_Summary_Sheet"/>
      <sheetName val="Waiver_List"/>
      <sheetName val="1__Inputs"/>
      <sheetName val="[事業群營收0211_(X3c)_xls]__Ctunas_6"/>
      <sheetName val="[事業群營收0211_(X3c)_xls]__Ctunas_7"/>
      <sheetName val="HG_Laser_Location_CPK專用型"/>
      <sheetName val="Ja_Routing_Accuracy_Cpk"/>
      <sheetName val="_事業群營收0211_(X3c)_xls___Ctunas_2"/>
      <sheetName val="_事業群營收0211_(X3c)_xls___Ctunas_3"/>
      <sheetName val="_事業群營收0211_(X3c)_xls___Ctunas_4"/>
      <sheetName val="_事業群營收0211_(X3c)_xls___Ctunas_5"/>
      <sheetName val="Snaps_schedule"/>
      <sheetName val="Rcam_(2)"/>
      <sheetName val="MI_reconcilation"/>
      <sheetName val="MH1-forecast__(2)"/>
      <sheetName val="Manufacturers_And_Names_Lists"/>
      <sheetName val="RA_Bearer"/>
      <sheetName val="Apr_(1)_3_of_3"/>
      <sheetName val="Perishable_Tooling"/>
      <sheetName val="DM_56"/>
      <sheetName val="Yield_Summary"/>
      <sheetName val="Ramp-up_Prod_KLf_pro_Woche_"/>
      <sheetName val="Non-Statistical_Sampling_Master"/>
      <sheetName val="Two_Step_Revenue_Testing_Master"/>
      <sheetName val="Global_Data"/>
      <sheetName val="Dashboard_(methodologies)"/>
      <sheetName val="2107_0515_(2)"/>
      <sheetName val="LF_Stock"/>
      <sheetName val="raw_data1"/>
      <sheetName val="Shipping_cost_2019"/>
      <sheetName val="MGMA_MDs"/>
      <sheetName val="MGMA_mids"/>
      <sheetName val="Vstupní_údaje"/>
      <sheetName val="売上ｸﾞﾗﾌ_56"/>
      <sheetName val="EX-EC_14XX"/>
      <sheetName val="Total_summary"/>
      <sheetName val="External_Capex"/>
      <sheetName val="Tool_Lists"/>
      <sheetName val="Top_SubAss+FG"/>
      <sheetName val="D7_PIB2_"/>
      <sheetName val="Process_Flow"/>
      <sheetName val="HC_Plan"/>
      <sheetName val="_Stage1_FA0_"/>
      <sheetName val="Summary_definition"/>
      <sheetName val="100_C2合約保養項目預算"/>
      <sheetName val="DVM_Sizing_Calculato¨"/>
      <sheetName val="Lesson_Learned"/>
      <sheetName val="Station_ID_Name"/>
      <sheetName val="Part_Type1"/>
      <sheetName val="Purchase_Type"/>
      <sheetName val="Alloc_by_Family"/>
      <sheetName val="Intel_Lan_+_AD1885_EBOM"/>
      <sheetName val="Data_Validation"/>
      <sheetName val="MIC_SMT"/>
      <sheetName val="AMP_SMT_BD"/>
      <sheetName val="Drop_down"/>
      <sheetName val="T-BOM_Update_May_29"/>
      <sheetName val="2020_MOH預估"/>
      <sheetName val="Workingst"/>
      <sheetName val="Workingse"/>
      <sheetName val="Workingsl"/>
      <sheetName val="Workingst_"/>
    </sheetNames>
    <sheetDataSet>
      <sheetData sheetId="0" refreshError="1"/>
      <sheetData sheetId="1">
        <row r="2">
          <cell r="C2">
            <v>0</v>
          </cell>
        </row>
      </sheetData>
      <sheetData sheetId="2">
        <row r="2">
          <cell r="C2">
            <v>0</v>
          </cell>
        </row>
      </sheetData>
      <sheetData sheetId="3">
        <row r="2">
          <cell r="C2">
            <v>0</v>
          </cell>
        </row>
      </sheetData>
      <sheetData sheetId="4">
        <row r="2">
          <cell r="C2">
            <v>0</v>
          </cell>
        </row>
      </sheetData>
      <sheetData sheetId="5">
        <row r="2">
          <cell r="C2">
            <v>0</v>
          </cell>
        </row>
      </sheetData>
      <sheetData sheetId="6">
        <row r="2">
          <cell r="C2">
            <v>0</v>
          </cell>
        </row>
      </sheetData>
      <sheetData sheetId="7">
        <row r="2">
          <cell r="C2">
            <v>0</v>
          </cell>
        </row>
      </sheetData>
      <sheetData sheetId="8">
        <row r="2">
          <cell r="C2">
            <v>0</v>
          </cell>
        </row>
      </sheetData>
      <sheetData sheetId="9">
        <row r="2">
          <cell r="C2">
            <v>0</v>
          </cell>
        </row>
      </sheetData>
      <sheetData sheetId="10">
        <row r="2">
          <cell r="C2">
            <v>0</v>
          </cell>
        </row>
      </sheetData>
      <sheetData sheetId="11">
        <row r="2">
          <cell r="C2">
            <v>0</v>
          </cell>
        </row>
      </sheetData>
      <sheetData sheetId="12">
        <row r="2">
          <cell r="C2">
            <v>0</v>
          </cell>
        </row>
      </sheetData>
      <sheetData sheetId="13">
        <row r="2">
          <cell r="C2">
            <v>0</v>
          </cell>
        </row>
      </sheetData>
      <sheetData sheetId="14">
        <row r="2">
          <cell r="C2">
            <v>0</v>
          </cell>
        </row>
      </sheetData>
      <sheetData sheetId="15">
        <row r="2">
          <cell r="C2">
            <v>0</v>
          </cell>
        </row>
      </sheetData>
      <sheetData sheetId="16">
        <row r="2">
          <cell r="C2">
            <v>0</v>
          </cell>
        </row>
      </sheetData>
      <sheetData sheetId="17">
        <row r="2">
          <cell r="C2">
            <v>0</v>
          </cell>
        </row>
      </sheetData>
      <sheetData sheetId="18">
        <row r="2">
          <cell r="C2">
            <v>0</v>
          </cell>
        </row>
      </sheetData>
      <sheetData sheetId="19">
        <row r="2">
          <cell r="C2">
            <v>0</v>
          </cell>
        </row>
      </sheetData>
      <sheetData sheetId="20">
        <row r="2">
          <cell r="C2">
            <v>0</v>
          </cell>
        </row>
      </sheetData>
      <sheetData sheetId="21">
        <row r="2">
          <cell r="C2">
            <v>0</v>
          </cell>
        </row>
      </sheetData>
      <sheetData sheetId="22">
        <row r="2">
          <cell r="C2">
            <v>0</v>
          </cell>
        </row>
      </sheetData>
      <sheetData sheetId="23">
        <row r="2">
          <cell r="C2">
            <v>0</v>
          </cell>
        </row>
      </sheetData>
      <sheetData sheetId="24">
        <row r="2">
          <cell r="C2">
            <v>0</v>
          </cell>
        </row>
      </sheetData>
      <sheetData sheetId="25">
        <row r="2">
          <cell r="C2">
            <v>0</v>
          </cell>
        </row>
      </sheetData>
      <sheetData sheetId="26">
        <row r="2">
          <cell r="C2">
            <v>0</v>
          </cell>
        </row>
      </sheetData>
      <sheetData sheetId="27">
        <row r="2">
          <cell r="C2">
            <v>0</v>
          </cell>
        </row>
      </sheetData>
      <sheetData sheetId="28">
        <row r="2">
          <cell r="C2">
            <v>0</v>
          </cell>
        </row>
      </sheetData>
      <sheetData sheetId="29">
        <row r="2">
          <cell r="C2">
            <v>0</v>
          </cell>
        </row>
      </sheetData>
      <sheetData sheetId="30">
        <row r="2">
          <cell r="C2">
            <v>0</v>
          </cell>
        </row>
      </sheetData>
      <sheetData sheetId="31">
        <row r="14">
          <cell r="B14">
            <v>11</v>
          </cell>
        </row>
      </sheetData>
      <sheetData sheetId="32">
        <row r="14">
          <cell r="B14">
            <v>11</v>
          </cell>
        </row>
      </sheetData>
      <sheetData sheetId="33">
        <row r="14">
          <cell r="B14">
            <v>11</v>
          </cell>
        </row>
      </sheetData>
      <sheetData sheetId="34">
        <row r="14">
          <cell r="B14">
            <v>11</v>
          </cell>
        </row>
      </sheetData>
      <sheetData sheetId="35">
        <row r="14">
          <cell r="B14">
            <v>11</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sheetData sheetId="231"/>
      <sheetData sheetId="232"/>
      <sheetData sheetId="233">
        <row r="14">
          <cell r="B14">
            <v>11</v>
          </cell>
        </row>
      </sheetData>
      <sheetData sheetId="234" refreshError="1"/>
      <sheetData sheetId="235" refreshError="1"/>
      <sheetData sheetId="236" refreshError="1"/>
      <sheetData sheetId="237"/>
      <sheetData sheetId="238"/>
      <sheetData sheetId="239" refreshError="1"/>
      <sheetData sheetId="240" refreshError="1"/>
      <sheetData sheetId="241" refreshError="1"/>
      <sheetData sheetId="242" refreshError="1"/>
      <sheetData sheetId="243" refreshError="1"/>
      <sheetData sheetId="244" refreshError="1"/>
      <sheetData sheetId="245">
        <row r="14">
          <cell r="B14">
            <v>11</v>
          </cell>
        </row>
      </sheetData>
      <sheetData sheetId="246">
        <row r="14">
          <cell r="B14">
            <v>11</v>
          </cell>
        </row>
      </sheetData>
      <sheetData sheetId="247">
        <row r="14">
          <cell r="B14">
            <v>11</v>
          </cell>
        </row>
      </sheetData>
      <sheetData sheetId="248">
        <row r="14">
          <cell r="B14">
            <v>11</v>
          </cell>
        </row>
      </sheetData>
      <sheetData sheetId="249">
        <row r="14">
          <cell r="B14">
            <v>11</v>
          </cell>
        </row>
      </sheetData>
      <sheetData sheetId="250">
        <row r="14">
          <cell r="B14">
            <v>11</v>
          </cell>
        </row>
      </sheetData>
      <sheetData sheetId="251">
        <row r="14">
          <cell r="B14">
            <v>11</v>
          </cell>
        </row>
      </sheetData>
      <sheetData sheetId="252">
        <row r="14">
          <cell r="B14">
            <v>11</v>
          </cell>
        </row>
      </sheetData>
      <sheetData sheetId="253">
        <row r="14">
          <cell r="B14">
            <v>11</v>
          </cell>
        </row>
      </sheetData>
      <sheetData sheetId="254">
        <row r="14">
          <cell r="B14">
            <v>11</v>
          </cell>
        </row>
      </sheetData>
      <sheetData sheetId="255">
        <row r="14">
          <cell r="B14">
            <v>11</v>
          </cell>
        </row>
      </sheetData>
      <sheetData sheetId="256">
        <row r="14">
          <cell r="B14">
            <v>11</v>
          </cell>
        </row>
      </sheetData>
      <sheetData sheetId="257">
        <row r="14">
          <cell r="B14">
            <v>11</v>
          </cell>
        </row>
      </sheetData>
      <sheetData sheetId="258">
        <row r="14">
          <cell r="B14">
            <v>11</v>
          </cell>
        </row>
      </sheetData>
      <sheetData sheetId="259">
        <row r="14">
          <cell r="B14">
            <v>11</v>
          </cell>
        </row>
      </sheetData>
      <sheetData sheetId="260">
        <row r="14">
          <cell r="B14">
            <v>11</v>
          </cell>
        </row>
      </sheetData>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ow r="14">
          <cell r="B14">
            <v>11</v>
          </cell>
        </row>
      </sheetData>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sheetData sheetId="323"/>
      <sheetData sheetId="324">
        <row r="14">
          <cell r="B14">
            <v>11</v>
          </cell>
        </row>
      </sheetData>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efreshError="1"/>
      <sheetData sheetId="459" refreshError="1"/>
      <sheetData sheetId="460" refreshError="1"/>
      <sheetData sheetId="461" refreshError="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ow r="14">
          <cell r="B14">
            <v>11</v>
          </cell>
        </row>
      </sheetData>
      <sheetData sheetId="754">
        <row r="14">
          <cell r="B14">
            <v>11</v>
          </cell>
        </row>
      </sheetData>
      <sheetData sheetId="755">
        <row r="14">
          <cell r="B14">
            <v>11</v>
          </cell>
        </row>
      </sheetData>
      <sheetData sheetId="756">
        <row r="14">
          <cell r="B14">
            <v>11</v>
          </cell>
        </row>
      </sheetData>
      <sheetData sheetId="757">
        <row r="14">
          <cell r="B14">
            <v>11</v>
          </cell>
        </row>
      </sheetData>
      <sheetData sheetId="758">
        <row r="14">
          <cell r="B14">
            <v>11</v>
          </cell>
        </row>
      </sheetData>
      <sheetData sheetId="759">
        <row r="14">
          <cell r="B14">
            <v>11</v>
          </cell>
        </row>
      </sheetData>
      <sheetData sheetId="760">
        <row r="14">
          <cell r="B14">
            <v>11</v>
          </cell>
        </row>
      </sheetData>
      <sheetData sheetId="761">
        <row r="14">
          <cell r="B14">
            <v>11</v>
          </cell>
        </row>
      </sheetData>
      <sheetData sheetId="762">
        <row r="14">
          <cell r="B14">
            <v>11</v>
          </cell>
        </row>
      </sheetData>
      <sheetData sheetId="763">
        <row r="14">
          <cell r="B14">
            <v>11</v>
          </cell>
        </row>
      </sheetData>
      <sheetData sheetId="764" refreshError="1"/>
      <sheetData sheetId="765">
        <row r="14">
          <cell r="B14">
            <v>11</v>
          </cell>
        </row>
      </sheetData>
      <sheetData sheetId="766">
        <row r="14">
          <cell r="B14">
            <v>11</v>
          </cell>
        </row>
      </sheetData>
      <sheetData sheetId="767">
        <row r="14">
          <cell r="B14">
            <v>11</v>
          </cell>
        </row>
      </sheetData>
      <sheetData sheetId="768">
        <row r="14">
          <cell r="B14">
            <v>11</v>
          </cell>
        </row>
      </sheetData>
      <sheetData sheetId="769">
        <row r="14">
          <cell r="B14">
            <v>11</v>
          </cell>
        </row>
      </sheetData>
      <sheetData sheetId="770">
        <row r="14">
          <cell r="B14">
            <v>11</v>
          </cell>
        </row>
      </sheetData>
      <sheetData sheetId="771">
        <row r="14">
          <cell r="B14">
            <v>11</v>
          </cell>
        </row>
      </sheetData>
      <sheetData sheetId="772">
        <row r="14">
          <cell r="B14">
            <v>11</v>
          </cell>
        </row>
      </sheetData>
      <sheetData sheetId="773" refreshError="1"/>
      <sheetData sheetId="774" refreshError="1"/>
      <sheetData sheetId="775">
        <row r="14">
          <cell r="B14">
            <v>11</v>
          </cell>
        </row>
      </sheetData>
      <sheetData sheetId="776">
        <row r="14">
          <cell r="B14">
            <v>11</v>
          </cell>
        </row>
      </sheetData>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ow r="14">
          <cell r="B14">
            <v>11</v>
          </cell>
        </row>
      </sheetData>
      <sheetData sheetId="867">
        <row r="14">
          <cell r="B14">
            <v>11</v>
          </cell>
        </row>
      </sheetData>
      <sheetData sheetId="868">
        <row r="14">
          <cell r="B14">
            <v>11</v>
          </cell>
        </row>
      </sheetData>
      <sheetData sheetId="869">
        <row r="14">
          <cell r="B14">
            <v>11</v>
          </cell>
        </row>
      </sheetData>
      <sheetData sheetId="870">
        <row r="14">
          <cell r="B14">
            <v>11</v>
          </cell>
        </row>
      </sheetData>
      <sheetData sheetId="871">
        <row r="14">
          <cell r="B14">
            <v>11</v>
          </cell>
        </row>
      </sheetData>
      <sheetData sheetId="872">
        <row r="14">
          <cell r="B14">
            <v>11</v>
          </cell>
        </row>
      </sheetData>
      <sheetData sheetId="873">
        <row r="14">
          <cell r="B14">
            <v>11</v>
          </cell>
        </row>
      </sheetData>
      <sheetData sheetId="874">
        <row r="14">
          <cell r="B14">
            <v>11</v>
          </cell>
        </row>
      </sheetData>
      <sheetData sheetId="875">
        <row r="14">
          <cell r="B14">
            <v>11</v>
          </cell>
        </row>
      </sheetData>
      <sheetData sheetId="876">
        <row r="14">
          <cell r="B14">
            <v>11</v>
          </cell>
        </row>
      </sheetData>
      <sheetData sheetId="877">
        <row r="14">
          <cell r="B14">
            <v>11</v>
          </cell>
        </row>
      </sheetData>
      <sheetData sheetId="878">
        <row r="14">
          <cell r="B14">
            <v>11</v>
          </cell>
        </row>
      </sheetData>
      <sheetData sheetId="879">
        <row r="14">
          <cell r="B14">
            <v>11</v>
          </cell>
        </row>
      </sheetData>
      <sheetData sheetId="880">
        <row r="14">
          <cell r="B14">
            <v>11</v>
          </cell>
        </row>
      </sheetData>
      <sheetData sheetId="881">
        <row r="14">
          <cell r="B14">
            <v>11</v>
          </cell>
        </row>
      </sheetData>
      <sheetData sheetId="882">
        <row r="14">
          <cell r="B14">
            <v>11</v>
          </cell>
        </row>
      </sheetData>
      <sheetData sheetId="883">
        <row r="14">
          <cell r="B14">
            <v>11</v>
          </cell>
        </row>
      </sheetData>
      <sheetData sheetId="884">
        <row r="14">
          <cell r="B14">
            <v>11</v>
          </cell>
        </row>
      </sheetData>
      <sheetData sheetId="885">
        <row r="14">
          <cell r="B14">
            <v>11</v>
          </cell>
        </row>
      </sheetData>
      <sheetData sheetId="886">
        <row r="14">
          <cell r="B14">
            <v>11</v>
          </cell>
        </row>
      </sheetData>
      <sheetData sheetId="887">
        <row r="14">
          <cell r="B14">
            <v>11</v>
          </cell>
        </row>
      </sheetData>
      <sheetData sheetId="888">
        <row r="14">
          <cell r="B14">
            <v>11</v>
          </cell>
        </row>
      </sheetData>
      <sheetData sheetId="889">
        <row r="14">
          <cell r="B14">
            <v>11</v>
          </cell>
        </row>
      </sheetData>
      <sheetData sheetId="890">
        <row r="14">
          <cell r="B14">
            <v>11</v>
          </cell>
        </row>
      </sheetData>
      <sheetData sheetId="891">
        <row r="14">
          <cell r="B14">
            <v>11</v>
          </cell>
        </row>
      </sheetData>
      <sheetData sheetId="892">
        <row r="14">
          <cell r="B14">
            <v>11</v>
          </cell>
        </row>
      </sheetData>
      <sheetData sheetId="893">
        <row r="14">
          <cell r="B14">
            <v>11</v>
          </cell>
        </row>
      </sheetData>
      <sheetData sheetId="894">
        <row r="14">
          <cell r="B14">
            <v>11</v>
          </cell>
        </row>
      </sheetData>
      <sheetData sheetId="895">
        <row r="14">
          <cell r="B14">
            <v>11</v>
          </cell>
        </row>
      </sheetData>
      <sheetData sheetId="896">
        <row r="14">
          <cell r="B14">
            <v>11</v>
          </cell>
        </row>
      </sheetData>
      <sheetData sheetId="897">
        <row r="14">
          <cell r="B14">
            <v>11</v>
          </cell>
        </row>
      </sheetData>
      <sheetData sheetId="898">
        <row r="14">
          <cell r="B14">
            <v>11</v>
          </cell>
        </row>
      </sheetData>
      <sheetData sheetId="899">
        <row r="14">
          <cell r="B14">
            <v>11</v>
          </cell>
        </row>
      </sheetData>
      <sheetData sheetId="900">
        <row r="14">
          <cell r="B14">
            <v>11</v>
          </cell>
        </row>
      </sheetData>
      <sheetData sheetId="901">
        <row r="14">
          <cell r="B14">
            <v>11</v>
          </cell>
        </row>
      </sheetData>
      <sheetData sheetId="902">
        <row r="14">
          <cell r="B14">
            <v>11</v>
          </cell>
        </row>
      </sheetData>
      <sheetData sheetId="903">
        <row r="14">
          <cell r="B14">
            <v>11</v>
          </cell>
        </row>
      </sheetData>
      <sheetData sheetId="904">
        <row r="14">
          <cell r="B14">
            <v>11</v>
          </cell>
        </row>
      </sheetData>
      <sheetData sheetId="905">
        <row r="14">
          <cell r="B14">
            <v>11</v>
          </cell>
        </row>
      </sheetData>
      <sheetData sheetId="906">
        <row r="14">
          <cell r="B14">
            <v>11</v>
          </cell>
        </row>
      </sheetData>
      <sheetData sheetId="907">
        <row r="14">
          <cell r="B14">
            <v>11</v>
          </cell>
        </row>
      </sheetData>
      <sheetData sheetId="908">
        <row r="14">
          <cell r="B14">
            <v>11</v>
          </cell>
        </row>
      </sheetData>
      <sheetData sheetId="909">
        <row r="14">
          <cell r="B14">
            <v>11</v>
          </cell>
        </row>
      </sheetData>
      <sheetData sheetId="910">
        <row r="14">
          <cell r="B14">
            <v>11</v>
          </cell>
        </row>
      </sheetData>
      <sheetData sheetId="911">
        <row r="14">
          <cell r="B14">
            <v>11</v>
          </cell>
        </row>
      </sheetData>
      <sheetData sheetId="912">
        <row r="14">
          <cell r="B14">
            <v>11</v>
          </cell>
        </row>
      </sheetData>
      <sheetData sheetId="913">
        <row r="14">
          <cell r="B14">
            <v>11</v>
          </cell>
        </row>
      </sheetData>
      <sheetData sheetId="914">
        <row r="14">
          <cell r="B14">
            <v>11</v>
          </cell>
        </row>
      </sheetData>
      <sheetData sheetId="915">
        <row r="14">
          <cell r="B14">
            <v>11</v>
          </cell>
        </row>
      </sheetData>
      <sheetData sheetId="916">
        <row r="14">
          <cell r="B14">
            <v>11</v>
          </cell>
        </row>
      </sheetData>
      <sheetData sheetId="917">
        <row r="14">
          <cell r="B14">
            <v>11</v>
          </cell>
        </row>
      </sheetData>
      <sheetData sheetId="918">
        <row r="14">
          <cell r="B14">
            <v>11</v>
          </cell>
        </row>
      </sheetData>
      <sheetData sheetId="919">
        <row r="14">
          <cell r="B14">
            <v>11</v>
          </cell>
        </row>
      </sheetData>
      <sheetData sheetId="920">
        <row r="14">
          <cell r="B14">
            <v>11</v>
          </cell>
        </row>
      </sheetData>
      <sheetData sheetId="921">
        <row r="14">
          <cell r="B14">
            <v>11</v>
          </cell>
        </row>
      </sheetData>
      <sheetData sheetId="922">
        <row r="14">
          <cell r="B14">
            <v>11</v>
          </cell>
        </row>
      </sheetData>
      <sheetData sheetId="923">
        <row r="14">
          <cell r="B14">
            <v>11</v>
          </cell>
        </row>
      </sheetData>
      <sheetData sheetId="924">
        <row r="14">
          <cell r="B14">
            <v>11</v>
          </cell>
        </row>
      </sheetData>
      <sheetData sheetId="925">
        <row r="14">
          <cell r="B14">
            <v>11</v>
          </cell>
        </row>
      </sheetData>
      <sheetData sheetId="926">
        <row r="14">
          <cell r="B14">
            <v>11</v>
          </cell>
        </row>
      </sheetData>
      <sheetData sheetId="927">
        <row r="14">
          <cell r="B14">
            <v>11</v>
          </cell>
        </row>
      </sheetData>
      <sheetData sheetId="928">
        <row r="14">
          <cell r="B14">
            <v>11</v>
          </cell>
        </row>
      </sheetData>
      <sheetData sheetId="929">
        <row r="14">
          <cell r="B14">
            <v>11</v>
          </cell>
        </row>
      </sheetData>
      <sheetData sheetId="930">
        <row r="14">
          <cell r="B14">
            <v>11</v>
          </cell>
        </row>
      </sheetData>
      <sheetData sheetId="931">
        <row r="14">
          <cell r="B14">
            <v>11</v>
          </cell>
        </row>
      </sheetData>
      <sheetData sheetId="932">
        <row r="14">
          <cell r="B14">
            <v>11</v>
          </cell>
        </row>
      </sheetData>
      <sheetData sheetId="933">
        <row r="14">
          <cell r="B14">
            <v>11</v>
          </cell>
        </row>
      </sheetData>
      <sheetData sheetId="934">
        <row r="14">
          <cell r="B14">
            <v>11</v>
          </cell>
        </row>
      </sheetData>
      <sheetData sheetId="935">
        <row r="14">
          <cell r="B14">
            <v>11</v>
          </cell>
        </row>
      </sheetData>
      <sheetData sheetId="936">
        <row r="14">
          <cell r="B14">
            <v>11</v>
          </cell>
        </row>
      </sheetData>
      <sheetData sheetId="937">
        <row r="14">
          <cell r="B14">
            <v>11</v>
          </cell>
        </row>
      </sheetData>
      <sheetData sheetId="938">
        <row r="14">
          <cell r="B14">
            <v>11</v>
          </cell>
        </row>
      </sheetData>
      <sheetData sheetId="939">
        <row r="14">
          <cell r="B14">
            <v>11</v>
          </cell>
        </row>
      </sheetData>
      <sheetData sheetId="940">
        <row r="14">
          <cell r="B14">
            <v>11</v>
          </cell>
        </row>
      </sheetData>
      <sheetData sheetId="941">
        <row r="14">
          <cell r="B14">
            <v>11</v>
          </cell>
        </row>
      </sheetData>
      <sheetData sheetId="942">
        <row r="14">
          <cell r="B14">
            <v>11</v>
          </cell>
        </row>
      </sheetData>
      <sheetData sheetId="943">
        <row r="14">
          <cell r="B14">
            <v>11</v>
          </cell>
        </row>
      </sheetData>
      <sheetData sheetId="944">
        <row r="14">
          <cell r="B14">
            <v>11</v>
          </cell>
        </row>
      </sheetData>
      <sheetData sheetId="945">
        <row r="14">
          <cell r="B14">
            <v>11</v>
          </cell>
        </row>
      </sheetData>
      <sheetData sheetId="946">
        <row r="14">
          <cell r="B14">
            <v>11</v>
          </cell>
        </row>
      </sheetData>
      <sheetData sheetId="947">
        <row r="14">
          <cell r="B14">
            <v>11</v>
          </cell>
        </row>
      </sheetData>
      <sheetData sheetId="948">
        <row r="14">
          <cell r="B14">
            <v>11</v>
          </cell>
        </row>
      </sheetData>
      <sheetData sheetId="949">
        <row r="14">
          <cell r="B14">
            <v>11</v>
          </cell>
        </row>
      </sheetData>
      <sheetData sheetId="950">
        <row r="14">
          <cell r="B14">
            <v>11</v>
          </cell>
        </row>
      </sheetData>
      <sheetData sheetId="951">
        <row r="14">
          <cell r="B14">
            <v>11</v>
          </cell>
        </row>
      </sheetData>
      <sheetData sheetId="952">
        <row r="14">
          <cell r="B14">
            <v>11</v>
          </cell>
        </row>
      </sheetData>
      <sheetData sheetId="953">
        <row r="14">
          <cell r="B14">
            <v>11</v>
          </cell>
        </row>
      </sheetData>
      <sheetData sheetId="954">
        <row r="14">
          <cell r="B14">
            <v>11</v>
          </cell>
        </row>
      </sheetData>
      <sheetData sheetId="955">
        <row r="14">
          <cell r="B14">
            <v>11</v>
          </cell>
        </row>
      </sheetData>
      <sheetData sheetId="956">
        <row r="14">
          <cell r="B14">
            <v>11</v>
          </cell>
        </row>
      </sheetData>
      <sheetData sheetId="957">
        <row r="14">
          <cell r="B14">
            <v>11</v>
          </cell>
        </row>
      </sheetData>
      <sheetData sheetId="958">
        <row r="14">
          <cell r="B14">
            <v>11</v>
          </cell>
        </row>
      </sheetData>
      <sheetData sheetId="959">
        <row r="14">
          <cell r="B14">
            <v>11</v>
          </cell>
        </row>
      </sheetData>
      <sheetData sheetId="960">
        <row r="14">
          <cell r="B14">
            <v>11</v>
          </cell>
        </row>
      </sheetData>
      <sheetData sheetId="961">
        <row r="14">
          <cell r="B14">
            <v>11</v>
          </cell>
        </row>
      </sheetData>
      <sheetData sheetId="962">
        <row r="14">
          <cell r="B14">
            <v>11</v>
          </cell>
        </row>
      </sheetData>
      <sheetData sheetId="963">
        <row r="14">
          <cell r="B14">
            <v>11</v>
          </cell>
        </row>
      </sheetData>
      <sheetData sheetId="964">
        <row r="14">
          <cell r="B14">
            <v>11</v>
          </cell>
        </row>
      </sheetData>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ow r="14">
          <cell r="B14">
            <v>11</v>
          </cell>
        </row>
      </sheetData>
      <sheetData sheetId="1171">
        <row r="14">
          <cell r="B14">
            <v>11</v>
          </cell>
        </row>
      </sheetData>
      <sheetData sheetId="1172" refreshError="1"/>
      <sheetData sheetId="1173" refreshError="1"/>
      <sheetData sheetId="1174" refreshError="1"/>
      <sheetData sheetId="1175" refreshError="1"/>
      <sheetData sheetId="1176" refreshError="1"/>
      <sheetData sheetId="1177" refreshError="1"/>
      <sheetData sheetId="1178">
        <row r="14">
          <cell r="B14">
            <v>11</v>
          </cell>
        </row>
      </sheetData>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ow r="14">
          <cell r="B14">
            <v>11</v>
          </cell>
        </row>
      </sheetData>
      <sheetData sheetId="1200">
        <row r="14">
          <cell r="B14">
            <v>11</v>
          </cell>
        </row>
      </sheetData>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ow r="14">
          <cell r="B14">
            <v>11</v>
          </cell>
        </row>
      </sheetData>
      <sheetData sheetId="1556">
        <row r="14">
          <cell r="B14">
            <v>11</v>
          </cell>
        </row>
      </sheetData>
      <sheetData sheetId="1557">
        <row r="14">
          <cell r="B14">
            <v>11</v>
          </cell>
        </row>
      </sheetData>
      <sheetData sheetId="1558">
        <row r="14">
          <cell r="B14">
            <v>11</v>
          </cell>
        </row>
      </sheetData>
      <sheetData sheetId="1559">
        <row r="14">
          <cell r="B14">
            <v>11</v>
          </cell>
        </row>
      </sheetData>
      <sheetData sheetId="1560">
        <row r="14">
          <cell r="B14">
            <v>11</v>
          </cell>
        </row>
      </sheetData>
      <sheetData sheetId="1561">
        <row r="14">
          <cell r="B14">
            <v>11</v>
          </cell>
        </row>
      </sheetData>
      <sheetData sheetId="1562">
        <row r="14">
          <cell r="B14">
            <v>11</v>
          </cell>
        </row>
      </sheetData>
      <sheetData sheetId="1563">
        <row r="14">
          <cell r="B14">
            <v>11</v>
          </cell>
        </row>
      </sheetData>
      <sheetData sheetId="1564">
        <row r="14">
          <cell r="B14">
            <v>11</v>
          </cell>
        </row>
      </sheetData>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ow r="14">
          <cell r="B14">
            <v>11</v>
          </cell>
        </row>
      </sheetData>
      <sheetData sheetId="1598">
        <row r="14">
          <cell r="B14">
            <v>11</v>
          </cell>
        </row>
      </sheetData>
      <sheetData sheetId="1599">
        <row r="14">
          <cell r="B14">
            <v>11</v>
          </cell>
        </row>
      </sheetData>
      <sheetData sheetId="1600">
        <row r="14">
          <cell r="B14">
            <v>11</v>
          </cell>
        </row>
      </sheetData>
      <sheetData sheetId="1601">
        <row r="14">
          <cell r="B14">
            <v>11</v>
          </cell>
        </row>
      </sheetData>
      <sheetData sheetId="1602">
        <row r="14">
          <cell r="B14">
            <v>11</v>
          </cell>
        </row>
      </sheetData>
      <sheetData sheetId="1603">
        <row r="14">
          <cell r="B14">
            <v>11</v>
          </cell>
        </row>
      </sheetData>
      <sheetData sheetId="1604">
        <row r="14">
          <cell r="B14">
            <v>11</v>
          </cell>
        </row>
      </sheetData>
      <sheetData sheetId="1605">
        <row r="14">
          <cell r="B14">
            <v>11</v>
          </cell>
        </row>
      </sheetData>
      <sheetData sheetId="1606">
        <row r="14">
          <cell r="B14">
            <v>11</v>
          </cell>
        </row>
      </sheetData>
      <sheetData sheetId="1607">
        <row r="14">
          <cell r="B14">
            <v>11</v>
          </cell>
        </row>
      </sheetData>
      <sheetData sheetId="1608">
        <row r="14">
          <cell r="B14">
            <v>11</v>
          </cell>
        </row>
      </sheetData>
      <sheetData sheetId="1609">
        <row r="14">
          <cell r="B14">
            <v>11</v>
          </cell>
        </row>
      </sheetData>
      <sheetData sheetId="1610">
        <row r="14">
          <cell r="B14">
            <v>11</v>
          </cell>
        </row>
      </sheetData>
      <sheetData sheetId="1611">
        <row r="14">
          <cell r="B14">
            <v>11</v>
          </cell>
        </row>
      </sheetData>
      <sheetData sheetId="1612">
        <row r="14">
          <cell r="B14">
            <v>11</v>
          </cell>
        </row>
      </sheetData>
      <sheetData sheetId="1613">
        <row r="14">
          <cell r="B14">
            <v>11</v>
          </cell>
        </row>
      </sheetData>
      <sheetData sheetId="1614">
        <row r="14">
          <cell r="B14">
            <v>11</v>
          </cell>
        </row>
      </sheetData>
      <sheetData sheetId="1615">
        <row r="14">
          <cell r="B14">
            <v>11</v>
          </cell>
        </row>
      </sheetData>
      <sheetData sheetId="1616" refreshError="1"/>
      <sheetData sheetId="1617" refreshError="1"/>
      <sheetData sheetId="1618" refreshError="1"/>
      <sheetData sheetId="1619" refreshError="1"/>
      <sheetData sheetId="1620" refreshError="1"/>
      <sheetData sheetId="1621" refreshError="1"/>
      <sheetData sheetId="1622">
        <row r="14">
          <cell r="B14">
            <v>11</v>
          </cell>
        </row>
      </sheetData>
      <sheetData sheetId="1623">
        <row r="14">
          <cell r="B14">
            <v>11</v>
          </cell>
        </row>
      </sheetData>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sheetData sheetId="2205"/>
      <sheetData sheetId="2206"/>
      <sheetData sheetId="2207"/>
      <sheetData sheetId="2208"/>
      <sheetData sheetId="2209"/>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sheetData sheetId="2253"/>
      <sheetData sheetId="2254"/>
      <sheetData sheetId="2255"/>
      <sheetData sheetId="2256"/>
      <sheetData sheetId="2257"/>
      <sheetData sheetId="2258"/>
      <sheetData sheetId="2259">
        <row r="14">
          <cell r="B14">
            <v>11</v>
          </cell>
        </row>
      </sheetData>
      <sheetData sheetId="2260">
        <row r="14">
          <cell r="B14">
            <v>11</v>
          </cell>
        </row>
      </sheetData>
      <sheetData sheetId="2261">
        <row r="14">
          <cell r="B14">
            <v>11</v>
          </cell>
        </row>
      </sheetData>
      <sheetData sheetId="2262">
        <row r="14">
          <cell r="B14">
            <v>11</v>
          </cell>
        </row>
      </sheetData>
      <sheetData sheetId="2263"/>
      <sheetData sheetId="2264"/>
      <sheetData sheetId="2265"/>
      <sheetData sheetId="2266"/>
      <sheetData sheetId="2267">
        <row r="14">
          <cell r="B14">
            <v>11</v>
          </cell>
        </row>
      </sheetData>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row r="14">
          <cell r="B14">
            <v>11</v>
          </cell>
        </row>
      </sheetData>
      <sheetData sheetId="2404"/>
      <sheetData sheetId="2405"/>
      <sheetData sheetId="2406"/>
      <sheetData sheetId="2407"/>
      <sheetData sheetId="2408"/>
      <sheetData sheetId="2409"/>
      <sheetData sheetId="2410"/>
      <sheetData sheetId="2411">
        <row r="14">
          <cell r="B14">
            <v>11</v>
          </cell>
        </row>
      </sheetData>
      <sheetData sheetId="2412">
        <row r="14">
          <cell r="B14">
            <v>11</v>
          </cell>
        </row>
      </sheetData>
      <sheetData sheetId="2413">
        <row r="14">
          <cell r="B14">
            <v>11</v>
          </cell>
        </row>
      </sheetData>
      <sheetData sheetId="2414"/>
      <sheetData sheetId="2415">
        <row r="14">
          <cell r="B14">
            <v>11</v>
          </cell>
        </row>
      </sheetData>
      <sheetData sheetId="2416">
        <row r="14">
          <cell r="B14">
            <v>11</v>
          </cell>
        </row>
      </sheetData>
      <sheetData sheetId="2417"/>
      <sheetData sheetId="2418">
        <row r="14">
          <cell r="B14">
            <v>11</v>
          </cell>
        </row>
      </sheetData>
      <sheetData sheetId="2419">
        <row r="14">
          <cell r="B14">
            <v>11</v>
          </cell>
        </row>
      </sheetData>
      <sheetData sheetId="2420">
        <row r="14">
          <cell r="B14">
            <v>11</v>
          </cell>
        </row>
      </sheetData>
      <sheetData sheetId="2421">
        <row r="14">
          <cell r="B14">
            <v>11</v>
          </cell>
        </row>
      </sheetData>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row r="14">
          <cell r="B14">
            <v>11</v>
          </cell>
        </row>
      </sheetData>
      <sheetData sheetId="2436">
        <row r="14">
          <cell r="B14">
            <v>11</v>
          </cell>
        </row>
      </sheetData>
      <sheetData sheetId="2437"/>
      <sheetData sheetId="2438"/>
      <sheetData sheetId="2439"/>
      <sheetData sheetId="2440">
        <row r="14">
          <cell r="B14">
            <v>11</v>
          </cell>
        </row>
      </sheetData>
      <sheetData sheetId="2441">
        <row r="14">
          <cell r="B14">
            <v>11</v>
          </cell>
        </row>
      </sheetData>
      <sheetData sheetId="2442">
        <row r="14">
          <cell r="B14">
            <v>11</v>
          </cell>
        </row>
      </sheetData>
      <sheetData sheetId="2443">
        <row r="14">
          <cell r="B14">
            <v>11</v>
          </cell>
        </row>
      </sheetData>
      <sheetData sheetId="2444"/>
      <sheetData sheetId="2445">
        <row r="14">
          <cell r="B14">
            <v>11</v>
          </cell>
        </row>
      </sheetData>
      <sheetData sheetId="2446">
        <row r="14">
          <cell r="B14">
            <v>11</v>
          </cell>
        </row>
      </sheetData>
      <sheetData sheetId="2447"/>
      <sheetData sheetId="2448"/>
      <sheetData sheetId="2449">
        <row r="14">
          <cell r="B14">
            <v>11</v>
          </cell>
        </row>
      </sheetData>
      <sheetData sheetId="2450">
        <row r="14">
          <cell r="B14">
            <v>11</v>
          </cell>
        </row>
      </sheetData>
      <sheetData sheetId="2451">
        <row r="14">
          <cell r="B14">
            <v>11</v>
          </cell>
        </row>
      </sheetData>
      <sheetData sheetId="2452">
        <row r="14">
          <cell r="B14">
            <v>11</v>
          </cell>
        </row>
      </sheetData>
      <sheetData sheetId="2453">
        <row r="14">
          <cell r="B14">
            <v>11</v>
          </cell>
        </row>
      </sheetData>
      <sheetData sheetId="2454"/>
      <sheetData sheetId="2455"/>
      <sheetData sheetId="2456"/>
      <sheetData sheetId="2457"/>
      <sheetData sheetId="2458">
        <row r="14">
          <cell r="B14">
            <v>11</v>
          </cell>
        </row>
      </sheetData>
      <sheetData sheetId="2459">
        <row r="14">
          <cell r="B14">
            <v>11</v>
          </cell>
        </row>
      </sheetData>
      <sheetData sheetId="2460">
        <row r="14">
          <cell r="B14">
            <v>11</v>
          </cell>
        </row>
      </sheetData>
      <sheetData sheetId="2461">
        <row r="14">
          <cell r="B14">
            <v>11</v>
          </cell>
        </row>
      </sheetData>
      <sheetData sheetId="2462">
        <row r="14">
          <cell r="B14">
            <v>11</v>
          </cell>
        </row>
      </sheetData>
      <sheetData sheetId="2463">
        <row r="14">
          <cell r="B14">
            <v>11</v>
          </cell>
        </row>
      </sheetData>
      <sheetData sheetId="2464">
        <row r="14">
          <cell r="B14">
            <v>11</v>
          </cell>
        </row>
      </sheetData>
      <sheetData sheetId="2465"/>
      <sheetData sheetId="2466"/>
      <sheetData sheetId="2467"/>
      <sheetData sheetId="2468"/>
      <sheetData sheetId="2469"/>
      <sheetData sheetId="2470"/>
      <sheetData sheetId="2471"/>
      <sheetData sheetId="2472"/>
      <sheetData sheetId="2473"/>
      <sheetData sheetId="2474"/>
      <sheetData sheetId="2475">
        <row r="14">
          <cell r="B14">
            <v>11</v>
          </cell>
        </row>
      </sheetData>
      <sheetData sheetId="2476">
        <row r="14">
          <cell r="B14">
            <v>11</v>
          </cell>
        </row>
      </sheetData>
      <sheetData sheetId="2477">
        <row r="14">
          <cell r="B14">
            <v>11</v>
          </cell>
        </row>
      </sheetData>
      <sheetData sheetId="2478">
        <row r="14">
          <cell r="B14">
            <v>11</v>
          </cell>
        </row>
      </sheetData>
      <sheetData sheetId="2479">
        <row r="14">
          <cell r="B14">
            <v>11</v>
          </cell>
        </row>
      </sheetData>
      <sheetData sheetId="2480">
        <row r="14">
          <cell r="B14">
            <v>11</v>
          </cell>
        </row>
      </sheetData>
      <sheetData sheetId="2481">
        <row r="14">
          <cell r="B14">
            <v>11</v>
          </cell>
        </row>
      </sheetData>
      <sheetData sheetId="2482">
        <row r="14">
          <cell r="B14">
            <v>11</v>
          </cell>
        </row>
      </sheetData>
      <sheetData sheetId="2483">
        <row r="14">
          <cell r="B14">
            <v>11</v>
          </cell>
        </row>
      </sheetData>
      <sheetData sheetId="2484">
        <row r="14">
          <cell r="B14">
            <v>11</v>
          </cell>
        </row>
      </sheetData>
      <sheetData sheetId="2485"/>
      <sheetData sheetId="2486">
        <row r="14">
          <cell r="B14">
            <v>11</v>
          </cell>
        </row>
      </sheetData>
      <sheetData sheetId="2487">
        <row r="14">
          <cell r="B14">
            <v>11</v>
          </cell>
        </row>
      </sheetData>
      <sheetData sheetId="2488"/>
      <sheetData sheetId="2489"/>
      <sheetData sheetId="2490">
        <row r="14">
          <cell r="B14">
            <v>11</v>
          </cell>
        </row>
      </sheetData>
      <sheetData sheetId="2491"/>
      <sheetData sheetId="2492"/>
      <sheetData sheetId="2493"/>
      <sheetData sheetId="2494">
        <row r="14">
          <cell r="B14">
            <v>11</v>
          </cell>
        </row>
      </sheetData>
      <sheetData sheetId="2495"/>
      <sheetData sheetId="2496"/>
      <sheetData sheetId="2497"/>
      <sheetData sheetId="2498"/>
      <sheetData sheetId="2499"/>
      <sheetData sheetId="2500"/>
      <sheetData sheetId="2501"/>
      <sheetData sheetId="2502"/>
      <sheetData sheetId="2503">
        <row r="14">
          <cell r="B14">
            <v>11</v>
          </cell>
        </row>
      </sheetData>
      <sheetData sheetId="2504">
        <row r="14">
          <cell r="B14">
            <v>11</v>
          </cell>
        </row>
      </sheetData>
      <sheetData sheetId="2505"/>
      <sheetData sheetId="2506">
        <row r="14">
          <cell r="B14">
            <v>11</v>
          </cell>
        </row>
      </sheetData>
      <sheetData sheetId="2507">
        <row r="14">
          <cell r="B14">
            <v>11</v>
          </cell>
        </row>
      </sheetData>
      <sheetData sheetId="2508">
        <row r="14">
          <cell r="B14">
            <v>11</v>
          </cell>
        </row>
      </sheetData>
      <sheetData sheetId="2509">
        <row r="14">
          <cell r="B14">
            <v>11</v>
          </cell>
        </row>
      </sheetData>
      <sheetData sheetId="2510">
        <row r="14">
          <cell r="B14">
            <v>11</v>
          </cell>
        </row>
      </sheetData>
      <sheetData sheetId="2511">
        <row r="14">
          <cell r="B14">
            <v>11</v>
          </cell>
        </row>
      </sheetData>
      <sheetData sheetId="2512">
        <row r="14">
          <cell r="B14">
            <v>11</v>
          </cell>
        </row>
      </sheetData>
      <sheetData sheetId="2513">
        <row r="14">
          <cell r="B14">
            <v>11</v>
          </cell>
        </row>
      </sheetData>
      <sheetData sheetId="2514">
        <row r="14">
          <cell r="B14">
            <v>11</v>
          </cell>
        </row>
      </sheetData>
      <sheetData sheetId="2515">
        <row r="14">
          <cell r="B14">
            <v>11</v>
          </cell>
        </row>
      </sheetData>
      <sheetData sheetId="2516">
        <row r="14">
          <cell r="B14">
            <v>11</v>
          </cell>
        </row>
      </sheetData>
      <sheetData sheetId="2517">
        <row r="14">
          <cell r="B14">
            <v>11</v>
          </cell>
        </row>
      </sheetData>
      <sheetData sheetId="2518">
        <row r="14">
          <cell r="B14">
            <v>11</v>
          </cell>
        </row>
      </sheetData>
      <sheetData sheetId="2519">
        <row r="14">
          <cell r="B14">
            <v>11</v>
          </cell>
        </row>
      </sheetData>
      <sheetData sheetId="2520">
        <row r="14">
          <cell r="B14">
            <v>11</v>
          </cell>
        </row>
      </sheetData>
      <sheetData sheetId="2521">
        <row r="14">
          <cell r="B14">
            <v>11</v>
          </cell>
        </row>
      </sheetData>
      <sheetData sheetId="2522">
        <row r="14">
          <cell r="B14">
            <v>11</v>
          </cell>
        </row>
      </sheetData>
      <sheetData sheetId="2523">
        <row r="14">
          <cell r="B14">
            <v>11</v>
          </cell>
        </row>
      </sheetData>
      <sheetData sheetId="2524">
        <row r="14">
          <cell r="B14">
            <v>11</v>
          </cell>
        </row>
      </sheetData>
      <sheetData sheetId="2525">
        <row r="14">
          <cell r="B14">
            <v>11</v>
          </cell>
        </row>
      </sheetData>
      <sheetData sheetId="2526">
        <row r="14">
          <cell r="B14">
            <v>11</v>
          </cell>
        </row>
      </sheetData>
      <sheetData sheetId="2527">
        <row r="14">
          <cell r="B14">
            <v>11</v>
          </cell>
        </row>
      </sheetData>
      <sheetData sheetId="2528"/>
      <sheetData sheetId="2529">
        <row r="14">
          <cell r="B14">
            <v>11</v>
          </cell>
        </row>
      </sheetData>
      <sheetData sheetId="2530"/>
      <sheetData sheetId="2531"/>
      <sheetData sheetId="2532"/>
      <sheetData sheetId="2533"/>
      <sheetData sheetId="2534"/>
      <sheetData sheetId="2535"/>
      <sheetData sheetId="2536">
        <row r="14">
          <cell r="B14">
            <v>11</v>
          </cell>
        </row>
      </sheetData>
      <sheetData sheetId="2537"/>
      <sheetData sheetId="2538">
        <row r="14">
          <cell r="B14">
            <v>11</v>
          </cell>
        </row>
      </sheetData>
      <sheetData sheetId="2539"/>
      <sheetData sheetId="2540"/>
      <sheetData sheetId="2541"/>
      <sheetData sheetId="2542"/>
      <sheetData sheetId="2543"/>
      <sheetData sheetId="2544"/>
      <sheetData sheetId="2545"/>
      <sheetData sheetId="2546">
        <row r="14">
          <cell r="B14">
            <v>11</v>
          </cell>
        </row>
      </sheetData>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refreshError="1"/>
      <sheetData sheetId="2678" refreshError="1"/>
      <sheetData sheetId="2679" refreshError="1"/>
      <sheetData sheetId="268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ntt"/>
      <sheetName val="Ramp"/>
      <sheetName val="ManualYield"/>
      <sheetName val="Yield"/>
      <sheetName val="YMG"/>
      <sheetName val="Workings"/>
      <sheetName val="Sheet1"/>
      <sheetName val="清冊"/>
      <sheetName val="General Inputs"/>
      <sheetName val="75EX"/>
      <sheetName val="72HY"/>
      <sheetName val="72HX"/>
      <sheetName val="75EY"/>
      <sheetName val="K1"/>
      <sheetName val="AC"/>
      <sheetName val="Materials Quarterly"/>
      <sheetName val="Time_Scale"/>
      <sheetName val="Consumables"/>
      <sheetName val="Fab Summary"/>
      <sheetName val="TACT"/>
      <sheetName val="進貨驗收明細"/>
      <sheetName val="DB"/>
      <sheetName val="Drop List References"/>
      <sheetName val="Panels"/>
      <sheetName val="Rev Changes"/>
      <sheetName val="626BOM"/>
      <sheetName val="CT1-JY61生產"/>
      <sheetName val="CT1-JY61漏檢監控"/>
      <sheetName val="Parameter"/>
      <sheetName val="MAIN"/>
      <sheetName val="Trend_CoatA"/>
      <sheetName val="Trend_CoatB"/>
      <sheetName val="Trend_Unknown"/>
      <sheetName val="Work"/>
      <sheetName val="ADSL MPS"/>
      <sheetName val="Query1"/>
      <sheetName val="Unit level pricing"/>
      <sheetName val="Rates"/>
      <sheetName val="RatesQ304"/>
      <sheetName val="MAP"/>
      <sheetName val="截止單據"/>
      <sheetName val="POH"/>
      <sheetName val="FA_LISTING"/>
      <sheetName val="Starter Export"/>
      <sheetName val="表紙"/>
      <sheetName val="Tact Time-Test"/>
      <sheetName val="inspect capa"/>
      <sheetName val="Inspection Tact Time"/>
      <sheetName val="Tact Time-Photo"/>
      <sheetName val="Tact Time Etch"/>
      <sheetName val="Tact Time-TF"/>
      <sheetName val="Cork"/>
      <sheetName val=" Matrix"/>
      <sheetName val="T1 Tact Time"/>
      <sheetName val="T1-PVD &amp; CVD release chamber調查表"/>
      <sheetName val="Dry etch release chamber"/>
      <sheetName val="inspection capa."/>
      <sheetName val="Account Group"/>
      <sheetName val="Bom(P1)"/>
      <sheetName val="MTL1"/>
      <sheetName val="2006MPS"/>
      <sheetName val="自定義"/>
      <sheetName val="Capacity By Modle"/>
      <sheetName val="Reschedule-Reconfirm"/>
      <sheetName val="Data"/>
      <sheetName val="Production"/>
      <sheetName val="Equipment List"/>
      <sheetName val="Summary"/>
      <sheetName val="Cell-17&quot;(CF自製)"/>
      <sheetName val="3480總表"/>
      <sheetName val="非保稅"/>
      <sheetName val="2005MPS"/>
      <sheetName val="BY線漏檢"/>
      <sheetName val="204BOM"/>
      <sheetName val="wlbu ar"/>
      <sheetName val="1"/>
      <sheetName val="2"/>
      <sheetName val="3"/>
      <sheetName val="4"/>
      <sheetName val="5"/>
      <sheetName val="16"/>
      <sheetName val="17"/>
      <sheetName val="6"/>
      <sheetName val="7"/>
      <sheetName val="8"/>
      <sheetName val="14"/>
      <sheetName val="15"/>
      <sheetName val="24"/>
      <sheetName val="18"/>
      <sheetName val="19"/>
      <sheetName val="20"/>
      <sheetName val="9"/>
      <sheetName val="10"/>
      <sheetName val="11"/>
      <sheetName val="22"/>
      <sheetName val="21"/>
      <sheetName val="23"/>
      <sheetName val="12"/>
      <sheetName val="13"/>
      <sheetName val="Price"/>
      <sheetName val="機台流片順序"/>
      <sheetName val="SortOK"/>
      <sheetName val="Customize Your Invoice"/>
      <sheetName val="工作表1"/>
      <sheetName val="不良明細"/>
      <sheetName val="FA-LISTING"/>
      <sheetName val="Claim List"/>
      <sheetName val="TEMPMAT9308"/>
      <sheetName val="HD10"/>
      <sheetName val="產品資訊"/>
      <sheetName val="Array2"/>
      <sheetName val="0720"/>
      <sheetName val="履歷"/>
      <sheetName val="0414data"/>
      <sheetName val="P68"/>
      <sheetName val="【PR CHECK LIST】 "/>
      <sheetName val="【產品標示單-綠】 "/>
      <sheetName val="SI-1"/>
      <sheetName val="SI-2"/>
      <sheetName val="SMT-1"/>
      <sheetName val="SMT-2"/>
      <sheetName val="0518"/>
      <sheetName val="Sheet2"/>
      <sheetName val="RCCP"/>
      <sheetName val="CCD銷售圖表"/>
      <sheetName val="HSCD銷售圖表"/>
      <sheetName val="2001年銷售圖表"/>
      <sheetName val="三月銷售圖表"/>
      <sheetName val="HC_DL"/>
      <sheetName val="Home"/>
      <sheetName val="Upload_A16"/>
      <sheetName val="MS60 PVT-ME-BOM"/>
      <sheetName val="WW"/>
      <sheetName val="Rank"/>
      <sheetName val="Period Cost"/>
      <sheetName val="0501HUB"/>
      <sheetName val="yesno"/>
      <sheetName val="销量"/>
      <sheetName val="Issues List"/>
      <sheetName val="DateConv"/>
      <sheetName val="Price_MFM"/>
      <sheetName val="Panelization"/>
      <sheetName val="MasterDB"/>
      <sheetName val="GlassAreaSumamry"/>
      <sheetName val="DemAll"/>
      <sheetName val="Financial highligts"/>
      <sheetName val="制费-分月"/>
      <sheetName val="RawData_all"/>
      <sheetName val="Definition"/>
      <sheetName val="CAP"/>
      <sheetName val="Var."/>
      <sheetName val="보고서"/>
      <sheetName val="실행계획"/>
      <sheetName val="法規課84上半年經營實績"/>
      <sheetName val="参数表"/>
      <sheetName val="所有辅料"/>
      <sheetName val="Raw_data"/>
      <sheetName val="物料对物料组"/>
      <sheetName val="Database"/>
      <sheetName val="General_Inputs"/>
      <sheetName val="Materials_Quarterly"/>
      <sheetName val="Fab_Summary"/>
      <sheetName val="【PR_CHECK_LIST】_"/>
      <sheetName val="【產品標示單-綠】_"/>
      <sheetName val="General_Inputs1"/>
      <sheetName val="Materials_Quarterly1"/>
      <sheetName val="Fab_Summary1"/>
      <sheetName val="【PR_CHECK_LIST】_1"/>
      <sheetName val="【產品標示單-綠】_1"/>
      <sheetName val="ME-Partlist"/>
      <sheetName val="Sheet1e-ER"/>
      <sheetName val="邏輯參數"/>
      <sheetName val="非機種"/>
      <sheetName val="詳細資料"/>
      <sheetName val="5C Sum"/>
      <sheetName val="Rev_Changes"/>
      <sheetName val="Drop_List_References"/>
      <sheetName val="ADSL_MPS"/>
      <sheetName val="Unit_level_pricing"/>
      <sheetName val="Starter_Export"/>
      <sheetName val="Tact_Time-Test"/>
      <sheetName val="inspect_capa"/>
      <sheetName val="Inspection_Tact_Time"/>
      <sheetName val="Tact_Time-Photo"/>
      <sheetName val="Tact_Time_Etch"/>
      <sheetName val="Tact_Time-TF"/>
      <sheetName val="_Matrix"/>
      <sheetName val="T1_Tact_Time"/>
      <sheetName val="T1-PVD_&amp;_CVD_release_chamber調查表"/>
      <sheetName val="Dry_etch_release_chamber"/>
      <sheetName val="inspection_capa_"/>
      <sheetName val="Account_Group"/>
      <sheetName val="Capacity_By_Modle"/>
      <sheetName val="Equipment_List"/>
      <sheetName val="wlbu_ar"/>
      <sheetName val="Customize_Your_Invoice"/>
      <sheetName val="Claim_List"/>
      <sheetName val="General_Inputs2"/>
      <sheetName val="Materials_Quarterly2"/>
      <sheetName val="Fab_Summary2"/>
      <sheetName val="Drop_List_References1"/>
      <sheetName val="Rev_Changes1"/>
      <sheetName val="ADSL_MPS1"/>
      <sheetName val="Unit_level_pricing1"/>
      <sheetName val="Starter_Export1"/>
      <sheetName val="Tact_Time-Test1"/>
      <sheetName val="inspect_capa1"/>
      <sheetName val="Inspection_Tact_Time1"/>
      <sheetName val="Tact_Time-Photo1"/>
      <sheetName val="Tact_Time_Etch1"/>
      <sheetName val="Tact_Time-TF1"/>
      <sheetName val="_Matrix1"/>
      <sheetName val="T1_Tact_Time1"/>
      <sheetName val="T1-PVD_&amp;_CVD_release_chamber調查1"/>
      <sheetName val="Dry_etch_release_chamber1"/>
      <sheetName val="inspection_capa_1"/>
      <sheetName val="Account_Group1"/>
      <sheetName val="Capacity_By_Modle1"/>
      <sheetName val="Equipment_List1"/>
      <sheetName val="wlbu_ar1"/>
      <sheetName val="Customize_Your_Invoice1"/>
      <sheetName val="Claim_List1"/>
      <sheetName val="【PR_CHECK_LIST】_2"/>
      <sheetName val="【產品標示單-綠】_2"/>
      <sheetName val="MS60_PVT-ME-BOM"/>
      <sheetName val="Issues_List"/>
      <sheetName val="Financial_highligts"/>
      <sheetName val="Var_"/>
      <sheetName val="5C_Sum"/>
      <sheetName val="Period_Cost"/>
      <sheetName val="董"/>
      <sheetName val="PARTS"/>
      <sheetName val="Menu"/>
      <sheetName val="Gantt??SO"/>
      <sheetName val="Sheet1?SOf"/>
    </sheetNames>
    <sheetDataSet>
      <sheetData sheetId="0">
        <row r="4">
          <cell r="EJ4">
            <v>-6</v>
          </cell>
          <cell r="EK4">
            <v>35034</v>
          </cell>
          <cell r="EL4">
            <v>-6</v>
          </cell>
        </row>
        <row r="5">
          <cell r="EJ5">
            <v>1</v>
          </cell>
          <cell r="EK5">
            <v>35065</v>
          </cell>
          <cell r="EL5">
            <v>1</v>
          </cell>
        </row>
        <row r="6">
          <cell r="EJ6">
            <v>2</v>
          </cell>
          <cell r="EK6">
            <v>35096</v>
          </cell>
          <cell r="EL6">
            <v>2</v>
          </cell>
        </row>
        <row r="7">
          <cell r="EJ7">
            <v>3</v>
          </cell>
          <cell r="EK7">
            <v>35125</v>
          </cell>
          <cell r="EL7">
            <v>3</v>
          </cell>
        </row>
        <row r="8">
          <cell r="EJ8">
            <v>4</v>
          </cell>
          <cell r="EK8">
            <v>35156</v>
          </cell>
          <cell r="EL8">
            <v>4</v>
          </cell>
        </row>
        <row r="9">
          <cell r="EJ9">
            <v>5</v>
          </cell>
          <cell r="EK9">
            <v>35186</v>
          </cell>
          <cell r="EL9">
            <v>5</v>
          </cell>
        </row>
        <row r="10">
          <cell r="EJ10">
            <v>6</v>
          </cell>
          <cell r="EK10">
            <v>35217</v>
          </cell>
          <cell r="EL10">
            <v>6</v>
          </cell>
        </row>
        <row r="11">
          <cell r="EJ11">
            <v>7</v>
          </cell>
          <cell r="EK11">
            <v>35247</v>
          </cell>
          <cell r="EL11">
            <v>7</v>
          </cell>
        </row>
        <row r="12">
          <cell r="EJ12">
            <v>8</v>
          </cell>
          <cell r="EK12">
            <v>35278</v>
          </cell>
          <cell r="EL12">
            <v>8</v>
          </cell>
        </row>
        <row r="13">
          <cell r="EJ13">
            <v>9</v>
          </cell>
          <cell r="EK13">
            <v>35309</v>
          </cell>
          <cell r="EL13">
            <v>9</v>
          </cell>
        </row>
        <row r="14">
          <cell r="EJ14">
            <v>10</v>
          </cell>
          <cell r="EK14">
            <v>35339</v>
          </cell>
          <cell r="EL14">
            <v>10</v>
          </cell>
        </row>
        <row r="15">
          <cell r="EJ15">
            <v>11</v>
          </cell>
          <cell r="EK15">
            <v>35370</v>
          </cell>
          <cell r="EL15">
            <v>11</v>
          </cell>
        </row>
        <row r="16">
          <cell r="EJ16">
            <v>12</v>
          </cell>
          <cell r="EK16">
            <v>35400</v>
          </cell>
          <cell r="EL16">
            <v>12</v>
          </cell>
        </row>
        <row r="17">
          <cell r="EJ17">
            <v>13</v>
          </cell>
          <cell r="EK17">
            <v>35431</v>
          </cell>
          <cell r="EL17">
            <v>13</v>
          </cell>
        </row>
        <row r="18">
          <cell r="EJ18">
            <v>14</v>
          </cell>
          <cell r="EK18">
            <v>35462</v>
          </cell>
          <cell r="EL18">
            <v>14</v>
          </cell>
        </row>
        <row r="19">
          <cell r="EJ19">
            <v>15</v>
          </cell>
          <cell r="EK19">
            <v>35490</v>
          </cell>
          <cell r="EL19">
            <v>15</v>
          </cell>
        </row>
        <row r="20">
          <cell r="EJ20">
            <v>16</v>
          </cell>
          <cell r="EK20">
            <v>35521</v>
          </cell>
          <cell r="EL20">
            <v>16</v>
          </cell>
        </row>
        <row r="21">
          <cell r="EJ21">
            <v>17</v>
          </cell>
          <cell r="EK21">
            <v>35551</v>
          </cell>
          <cell r="EL21">
            <v>17</v>
          </cell>
        </row>
        <row r="22">
          <cell r="EJ22">
            <v>18</v>
          </cell>
          <cell r="EK22">
            <v>35582</v>
          </cell>
          <cell r="EL22">
            <v>18</v>
          </cell>
        </row>
        <row r="23">
          <cell r="EJ23">
            <v>19</v>
          </cell>
          <cell r="EK23">
            <v>35612</v>
          </cell>
          <cell r="EL23">
            <v>19</v>
          </cell>
        </row>
        <row r="24">
          <cell r="EJ24">
            <v>20</v>
          </cell>
          <cell r="EK24">
            <v>35643</v>
          </cell>
          <cell r="EL24">
            <v>20</v>
          </cell>
        </row>
        <row r="25">
          <cell r="EJ25">
            <v>21</v>
          </cell>
          <cell r="EK25">
            <v>35674</v>
          </cell>
          <cell r="EL25">
            <v>21</v>
          </cell>
        </row>
        <row r="26">
          <cell r="EJ26">
            <v>22</v>
          </cell>
          <cell r="EK26">
            <v>35704</v>
          </cell>
          <cell r="EL26">
            <v>22</v>
          </cell>
        </row>
        <row r="27">
          <cell r="EJ27">
            <v>23</v>
          </cell>
          <cell r="EK27">
            <v>35735</v>
          </cell>
          <cell r="EL27">
            <v>23</v>
          </cell>
        </row>
        <row r="28">
          <cell r="EJ28">
            <v>24</v>
          </cell>
          <cell r="EK28">
            <v>35765</v>
          </cell>
          <cell r="EL28">
            <v>24</v>
          </cell>
        </row>
        <row r="29">
          <cell r="EJ29">
            <v>25</v>
          </cell>
          <cell r="EK29">
            <v>35796</v>
          </cell>
          <cell r="EL29">
            <v>25</v>
          </cell>
        </row>
        <row r="30">
          <cell r="EJ30">
            <v>26</v>
          </cell>
          <cell r="EK30">
            <v>35827</v>
          </cell>
          <cell r="EL30">
            <v>26</v>
          </cell>
        </row>
        <row r="31">
          <cell r="EJ31">
            <v>27</v>
          </cell>
          <cell r="EK31">
            <v>35855</v>
          </cell>
          <cell r="EL31">
            <v>27</v>
          </cell>
        </row>
        <row r="32">
          <cell r="EJ32">
            <v>28</v>
          </cell>
          <cell r="EK32">
            <v>35886</v>
          </cell>
          <cell r="EL32">
            <v>28</v>
          </cell>
        </row>
        <row r="33">
          <cell r="EJ33">
            <v>29</v>
          </cell>
          <cell r="EK33">
            <v>35916</v>
          </cell>
          <cell r="EL33">
            <v>29</v>
          </cell>
        </row>
        <row r="34">
          <cell r="EJ34">
            <v>30</v>
          </cell>
          <cell r="EK34">
            <v>35947</v>
          </cell>
          <cell r="EL34">
            <v>30</v>
          </cell>
        </row>
        <row r="35">
          <cell r="EJ35">
            <v>31</v>
          </cell>
          <cell r="EK35">
            <v>35977</v>
          </cell>
          <cell r="EL35">
            <v>31</v>
          </cell>
        </row>
        <row r="36">
          <cell r="EJ36">
            <v>32</v>
          </cell>
          <cell r="EK36">
            <v>36008</v>
          </cell>
          <cell r="EL36">
            <v>32</v>
          </cell>
        </row>
        <row r="37">
          <cell r="EJ37">
            <v>33</v>
          </cell>
          <cell r="EK37">
            <v>36039</v>
          </cell>
          <cell r="EL37">
            <v>33</v>
          </cell>
        </row>
        <row r="38">
          <cell r="EJ38">
            <v>34</v>
          </cell>
          <cell r="EK38">
            <v>36069</v>
          </cell>
          <cell r="EL38">
            <v>34</v>
          </cell>
        </row>
        <row r="39">
          <cell r="EJ39">
            <v>35</v>
          </cell>
          <cell r="EK39">
            <v>36100</v>
          </cell>
          <cell r="EL39">
            <v>35</v>
          </cell>
        </row>
        <row r="40">
          <cell r="EJ40">
            <v>36</v>
          </cell>
          <cell r="EK40">
            <v>36130</v>
          </cell>
          <cell r="EL40">
            <v>36</v>
          </cell>
        </row>
        <row r="41">
          <cell r="EJ41">
            <v>37</v>
          </cell>
          <cell r="EK41">
            <v>36161</v>
          </cell>
          <cell r="EL41">
            <v>37</v>
          </cell>
        </row>
        <row r="42">
          <cell r="EJ42">
            <v>38</v>
          </cell>
          <cell r="EK42">
            <v>36192</v>
          </cell>
          <cell r="EL42">
            <v>38</v>
          </cell>
        </row>
        <row r="43">
          <cell r="EJ43">
            <v>39</v>
          </cell>
          <cell r="EK43">
            <v>36220</v>
          </cell>
          <cell r="EL43">
            <v>39</v>
          </cell>
        </row>
        <row r="44">
          <cell r="EJ44">
            <v>40</v>
          </cell>
          <cell r="EK44">
            <v>36251</v>
          </cell>
          <cell r="EL44">
            <v>40</v>
          </cell>
        </row>
        <row r="45">
          <cell r="EJ45">
            <v>41</v>
          </cell>
          <cell r="EK45">
            <v>36281</v>
          </cell>
          <cell r="EL45">
            <v>41</v>
          </cell>
        </row>
        <row r="46">
          <cell r="EJ46">
            <v>42</v>
          </cell>
          <cell r="EK46">
            <v>36312</v>
          </cell>
          <cell r="EL46">
            <v>42</v>
          </cell>
        </row>
        <row r="47">
          <cell r="EJ47">
            <v>43</v>
          </cell>
          <cell r="EK47">
            <v>36342</v>
          </cell>
          <cell r="EL47">
            <v>43</v>
          </cell>
        </row>
        <row r="48">
          <cell r="EJ48">
            <v>44</v>
          </cell>
          <cell r="EK48">
            <v>36373</v>
          </cell>
          <cell r="EL48">
            <v>44</v>
          </cell>
        </row>
        <row r="49">
          <cell r="EJ49">
            <v>45</v>
          </cell>
          <cell r="EK49">
            <v>36404</v>
          </cell>
          <cell r="EL49">
            <v>45</v>
          </cell>
        </row>
        <row r="50">
          <cell r="EJ50">
            <v>46</v>
          </cell>
          <cell r="EK50">
            <v>36434</v>
          </cell>
          <cell r="EL50">
            <v>46</v>
          </cell>
        </row>
        <row r="51">
          <cell r="EJ51">
            <v>47</v>
          </cell>
          <cell r="EK51">
            <v>36465</v>
          </cell>
          <cell r="EL51">
            <v>47</v>
          </cell>
        </row>
        <row r="52">
          <cell r="EJ52">
            <v>48</v>
          </cell>
          <cell r="EK52">
            <v>36495</v>
          </cell>
          <cell r="EL52">
            <v>48</v>
          </cell>
        </row>
        <row r="53">
          <cell r="EJ53">
            <v>49</v>
          </cell>
          <cell r="EK53">
            <v>36526</v>
          </cell>
          <cell r="EL53">
            <v>49</v>
          </cell>
        </row>
        <row r="54">
          <cell r="EJ54">
            <v>50</v>
          </cell>
          <cell r="EK54">
            <v>36557</v>
          </cell>
          <cell r="EL54">
            <v>50</v>
          </cell>
        </row>
        <row r="55">
          <cell r="EJ55">
            <v>51</v>
          </cell>
          <cell r="EK55">
            <v>36586</v>
          </cell>
          <cell r="EL55">
            <v>51</v>
          </cell>
        </row>
        <row r="56">
          <cell r="EJ56">
            <v>52</v>
          </cell>
          <cell r="EK56">
            <v>36617</v>
          </cell>
          <cell r="EL56">
            <v>52</v>
          </cell>
        </row>
        <row r="57">
          <cell r="EJ57">
            <v>53</v>
          </cell>
          <cell r="EK57">
            <v>36647</v>
          </cell>
          <cell r="EL57">
            <v>53</v>
          </cell>
        </row>
        <row r="58">
          <cell r="EJ58">
            <v>54</v>
          </cell>
          <cell r="EK58">
            <v>36678</v>
          </cell>
          <cell r="EL58">
            <v>54</v>
          </cell>
        </row>
        <row r="59">
          <cell r="EJ59">
            <v>55</v>
          </cell>
          <cell r="EK59">
            <v>36708</v>
          </cell>
          <cell r="EL59">
            <v>55</v>
          </cell>
        </row>
        <row r="60">
          <cell r="EJ60">
            <v>56</v>
          </cell>
          <cell r="EK60">
            <v>36739</v>
          </cell>
          <cell r="EL60">
            <v>56</v>
          </cell>
        </row>
        <row r="61">
          <cell r="EJ61">
            <v>57</v>
          </cell>
          <cell r="EK61">
            <v>36770</v>
          </cell>
          <cell r="EL61">
            <v>57</v>
          </cell>
        </row>
        <row r="62">
          <cell r="EJ62">
            <v>58</v>
          </cell>
          <cell r="EK62">
            <v>36800</v>
          </cell>
          <cell r="EL62">
            <v>58</v>
          </cell>
        </row>
        <row r="63">
          <cell r="EJ63">
            <v>59</v>
          </cell>
          <cell r="EK63">
            <v>36831</v>
          </cell>
          <cell r="EL63">
            <v>59</v>
          </cell>
        </row>
        <row r="64">
          <cell r="EJ64">
            <v>60</v>
          </cell>
          <cell r="EK64">
            <v>36861</v>
          </cell>
          <cell r="EL64">
            <v>60</v>
          </cell>
        </row>
        <row r="65">
          <cell r="EJ65">
            <v>61</v>
          </cell>
          <cell r="EK65">
            <v>36892</v>
          </cell>
          <cell r="EL65">
            <v>61</v>
          </cell>
        </row>
        <row r="66">
          <cell r="EJ66">
            <v>62</v>
          </cell>
          <cell r="EK66">
            <v>36923</v>
          </cell>
          <cell r="EL66">
            <v>62</v>
          </cell>
        </row>
        <row r="67">
          <cell r="EJ67">
            <v>63</v>
          </cell>
          <cell r="EK67">
            <v>36951</v>
          </cell>
          <cell r="EL67">
            <v>63</v>
          </cell>
        </row>
        <row r="68">
          <cell r="EJ68">
            <v>64</v>
          </cell>
          <cell r="EK68">
            <v>36982</v>
          </cell>
          <cell r="EL68">
            <v>64</v>
          </cell>
        </row>
        <row r="69">
          <cell r="EJ69">
            <v>65</v>
          </cell>
          <cell r="EK69">
            <v>37012</v>
          </cell>
          <cell r="EL69">
            <v>65</v>
          </cell>
        </row>
        <row r="70">
          <cell r="EJ70">
            <v>66</v>
          </cell>
          <cell r="EK70">
            <v>37043</v>
          </cell>
          <cell r="EL70">
            <v>66</v>
          </cell>
        </row>
        <row r="71">
          <cell r="EJ71">
            <v>67</v>
          </cell>
          <cell r="EK71">
            <v>37073</v>
          </cell>
          <cell r="EL71">
            <v>67</v>
          </cell>
        </row>
        <row r="72">
          <cell r="EJ72">
            <v>68</v>
          </cell>
          <cell r="EK72">
            <v>37104</v>
          </cell>
          <cell r="EL72">
            <v>68</v>
          </cell>
        </row>
        <row r="73">
          <cell r="EJ73">
            <v>69</v>
          </cell>
          <cell r="EK73">
            <v>37135</v>
          </cell>
          <cell r="EL73">
            <v>69</v>
          </cell>
        </row>
        <row r="74">
          <cell r="EJ74">
            <v>70</v>
          </cell>
          <cell r="EK74">
            <v>37165</v>
          </cell>
          <cell r="EL74">
            <v>70</v>
          </cell>
        </row>
        <row r="75">
          <cell r="EJ75">
            <v>71</v>
          </cell>
          <cell r="EK75">
            <v>37196</v>
          </cell>
          <cell r="EL75">
            <v>71</v>
          </cell>
        </row>
        <row r="76">
          <cell r="EJ76">
            <v>72</v>
          </cell>
          <cell r="EK76">
            <v>37226</v>
          </cell>
          <cell r="EL76">
            <v>72</v>
          </cell>
        </row>
        <row r="77">
          <cell r="EJ77">
            <v>73</v>
          </cell>
          <cell r="EK77">
            <v>37257</v>
          </cell>
          <cell r="EL77">
            <v>73</v>
          </cell>
        </row>
        <row r="78">
          <cell r="EJ78">
            <v>74</v>
          </cell>
          <cell r="EK78">
            <v>37288</v>
          </cell>
          <cell r="EL78">
            <v>74</v>
          </cell>
        </row>
        <row r="79">
          <cell r="EJ79">
            <v>75</v>
          </cell>
          <cell r="EK79">
            <v>37316</v>
          </cell>
          <cell r="EL79">
            <v>75</v>
          </cell>
        </row>
        <row r="80">
          <cell r="EJ80">
            <v>76</v>
          </cell>
          <cell r="EK80">
            <v>37347</v>
          </cell>
          <cell r="EL80">
            <v>76</v>
          </cell>
        </row>
        <row r="81">
          <cell r="EJ81">
            <v>77</v>
          </cell>
          <cell r="EK81">
            <v>37377</v>
          </cell>
          <cell r="EL81">
            <v>77</v>
          </cell>
        </row>
        <row r="82">
          <cell r="EJ82">
            <v>78</v>
          </cell>
          <cell r="EK82">
            <v>37408</v>
          </cell>
          <cell r="EL82">
            <v>78</v>
          </cell>
        </row>
        <row r="83">
          <cell r="EJ83">
            <v>79</v>
          </cell>
          <cell r="EK83">
            <v>37438</v>
          </cell>
          <cell r="EL83">
            <v>79</v>
          </cell>
        </row>
        <row r="84">
          <cell r="EJ84">
            <v>80</v>
          </cell>
          <cell r="EK84">
            <v>37469</v>
          </cell>
          <cell r="EL84">
            <v>80</v>
          </cell>
        </row>
        <row r="85">
          <cell r="EJ85">
            <v>81</v>
          </cell>
          <cell r="EK85">
            <v>37500</v>
          </cell>
          <cell r="EL85">
            <v>81</v>
          </cell>
        </row>
        <row r="86">
          <cell r="EJ86">
            <v>82</v>
          </cell>
          <cell r="EK86">
            <v>37530</v>
          </cell>
          <cell r="EL86">
            <v>82</v>
          </cell>
        </row>
        <row r="87">
          <cell r="EJ87">
            <v>83</v>
          </cell>
          <cell r="EK87">
            <v>37561</v>
          </cell>
          <cell r="EL87">
            <v>83</v>
          </cell>
        </row>
        <row r="88">
          <cell r="EJ88">
            <v>84</v>
          </cell>
          <cell r="EK88">
            <v>37591</v>
          </cell>
          <cell r="EL88">
            <v>84</v>
          </cell>
        </row>
        <row r="89">
          <cell r="EJ89">
            <v>85</v>
          </cell>
          <cell r="EK89">
            <v>37622</v>
          </cell>
          <cell r="EL89">
            <v>85</v>
          </cell>
        </row>
        <row r="90">
          <cell r="EJ90">
            <v>86</v>
          </cell>
          <cell r="EK90">
            <v>37653</v>
          </cell>
          <cell r="EL90">
            <v>86</v>
          </cell>
        </row>
        <row r="91">
          <cell r="EJ91">
            <v>87</v>
          </cell>
          <cell r="EK91">
            <v>37681</v>
          </cell>
          <cell r="EL91">
            <v>87</v>
          </cell>
        </row>
        <row r="92">
          <cell r="EJ92">
            <v>88</v>
          </cell>
          <cell r="EK92">
            <v>37712</v>
          </cell>
          <cell r="EL92">
            <v>88</v>
          </cell>
        </row>
        <row r="93">
          <cell r="EJ93">
            <v>89</v>
          </cell>
          <cell r="EK93">
            <v>37742</v>
          </cell>
          <cell r="EL93">
            <v>89</v>
          </cell>
        </row>
        <row r="94">
          <cell r="EJ94">
            <v>90</v>
          </cell>
          <cell r="EK94">
            <v>37773</v>
          </cell>
          <cell r="EL94">
            <v>90</v>
          </cell>
        </row>
        <row r="95">
          <cell r="EJ95">
            <v>91</v>
          </cell>
          <cell r="EK95">
            <v>37803</v>
          </cell>
          <cell r="EL95">
            <v>91</v>
          </cell>
        </row>
        <row r="96">
          <cell r="EJ96">
            <v>92</v>
          </cell>
          <cell r="EK96">
            <v>37834</v>
          </cell>
          <cell r="EL96">
            <v>92</v>
          </cell>
        </row>
        <row r="97">
          <cell r="EJ97">
            <v>93</v>
          </cell>
          <cell r="EK97">
            <v>37865</v>
          </cell>
          <cell r="EL97">
            <v>93</v>
          </cell>
        </row>
        <row r="98">
          <cell r="EJ98">
            <v>94</v>
          </cell>
          <cell r="EK98">
            <v>37895</v>
          </cell>
          <cell r="EL98">
            <v>94</v>
          </cell>
        </row>
        <row r="99">
          <cell r="EJ99">
            <v>95</v>
          </cell>
          <cell r="EK99">
            <v>37926</v>
          </cell>
          <cell r="EL99">
            <v>95</v>
          </cell>
        </row>
        <row r="130">
          <cell r="EJ130">
            <v>96</v>
          </cell>
          <cell r="EK130">
            <v>37956</v>
          </cell>
          <cell r="EL130">
            <v>96</v>
          </cell>
        </row>
        <row r="131">
          <cell r="EJ131">
            <v>97</v>
          </cell>
          <cell r="EK131">
            <v>37987</v>
          </cell>
          <cell r="EL131">
            <v>97</v>
          </cell>
        </row>
        <row r="132">
          <cell r="EJ132">
            <v>98</v>
          </cell>
          <cell r="EK132">
            <v>38018</v>
          </cell>
          <cell r="EL132">
            <v>98</v>
          </cell>
        </row>
        <row r="133">
          <cell r="EJ133">
            <v>99</v>
          </cell>
          <cell r="EK133">
            <v>38047</v>
          </cell>
          <cell r="EL133">
            <v>99</v>
          </cell>
        </row>
        <row r="134">
          <cell r="EJ134">
            <v>100</v>
          </cell>
          <cell r="EK134">
            <v>38078</v>
          </cell>
          <cell r="EL134">
            <v>100</v>
          </cell>
        </row>
        <row r="135">
          <cell r="EJ135">
            <v>101</v>
          </cell>
          <cell r="EK135">
            <v>38108</v>
          </cell>
          <cell r="EL135">
            <v>101</v>
          </cell>
        </row>
        <row r="136">
          <cell r="EJ136">
            <v>102</v>
          </cell>
          <cell r="EK136">
            <v>38139</v>
          </cell>
          <cell r="EL136">
            <v>102</v>
          </cell>
        </row>
        <row r="137">
          <cell r="EJ137">
            <v>103</v>
          </cell>
          <cell r="EK137">
            <v>38169</v>
          </cell>
          <cell r="EL137">
            <v>103</v>
          </cell>
        </row>
        <row r="138">
          <cell r="EJ138">
            <v>104</v>
          </cell>
          <cell r="EK138">
            <v>38200</v>
          </cell>
          <cell r="EL138">
            <v>104</v>
          </cell>
        </row>
        <row r="139">
          <cell r="EJ139">
            <v>105</v>
          </cell>
          <cell r="EK139">
            <v>38231</v>
          </cell>
          <cell r="EL139">
            <v>105</v>
          </cell>
        </row>
        <row r="140">
          <cell r="EJ140">
            <v>106</v>
          </cell>
          <cell r="EK140">
            <v>38261</v>
          </cell>
          <cell r="EL140">
            <v>106</v>
          </cell>
        </row>
        <row r="141">
          <cell r="EJ141">
            <v>107</v>
          </cell>
          <cell r="EK141">
            <v>38292</v>
          </cell>
          <cell r="EL141">
            <v>107</v>
          </cell>
        </row>
        <row r="142">
          <cell r="EJ142">
            <v>108</v>
          </cell>
          <cell r="EK142">
            <v>38322</v>
          </cell>
          <cell r="EL142">
            <v>108</v>
          </cell>
        </row>
        <row r="143">
          <cell r="EJ143">
            <v>109</v>
          </cell>
          <cell r="EK143">
            <v>38353</v>
          </cell>
          <cell r="EL143">
            <v>109</v>
          </cell>
        </row>
        <row r="144">
          <cell r="EJ144">
            <v>110</v>
          </cell>
          <cell r="EK144">
            <v>38384</v>
          </cell>
          <cell r="EL144">
            <v>110</v>
          </cell>
        </row>
        <row r="145">
          <cell r="EJ145">
            <v>111</v>
          </cell>
          <cell r="EK145">
            <v>38412</v>
          </cell>
          <cell r="EL145">
            <v>111</v>
          </cell>
        </row>
        <row r="146">
          <cell r="EJ146">
            <v>112</v>
          </cell>
          <cell r="EK146">
            <v>38443</v>
          </cell>
          <cell r="EL146">
            <v>112</v>
          </cell>
        </row>
        <row r="147">
          <cell r="EJ147">
            <v>113</v>
          </cell>
          <cell r="EK147">
            <v>38473</v>
          </cell>
          <cell r="EL147">
            <v>113</v>
          </cell>
        </row>
        <row r="148">
          <cell r="EJ148">
            <v>114</v>
          </cell>
          <cell r="EK148">
            <v>38504</v>
          </cell>
          <cell r="EL148">
            <v>114</v>
          </cell>
        </row>
        <row r="149">
          <cell r="EJ149">
            <v>115</v>
          </cell>
          <cell r="EK149">
            <v>38534</v>
          </cell>
          <cell r="EL149">
            <v>115</v>
          </cell>
        </row>
        <row r="150">
          <cell r="EJ150">
            <v>116</v>
          </cell>
          <cell r="EK150">
            <v>38565</v>
          </cell>
          <cell r="EL150">
            <v>116</v>
          </cell>
        </row>
        <row r="151">
          <cell r="EJ151">
            <v>117</v>
          </cell>
          <cell r="EK151">
            <v>38596</v>
          </cell>
          <cell r="EL151">
            <v>117</v>
          </cell>
        </row>
        <row r="152">
          <cell r="EJ152">
            <v>118</v>
          </cell>
          <cell r="EK152">
            <v>38626</v>
          </cell>
          <cell r="EL152">
            <v>118</v>
          </cell>
        </row>
        <row r="153">
          <cell r="EJ153">
            <v>119</v>
          </cell>
          <cell r="EK153">
            <v>38657</v>
          </cell>
          <cell r="EL153">
            <v>119</v>
          </cell>
        </row>
        <row r="154">
          <cell r="EJ154">
            <v>120</v>
          </cell>
          <cell r="EK154">
            <v>38687</v>
          </cell>
          <cell r="EL154">
            <v>120</v>
          </cell>
        </row>
        <row r="155">
          <cell r="EJ155">
            <v>121</v>
          </cell>
          <cell r="EK155">
            <v>38718</v>
          </cell>
          <cell r="EL155">
            <v>121</v>
          </cell>
        </row>
      </sheetData>
      <sheetData sheetId="1">
        <row r="4">
          <cell r="EJ4">
            <v>-6</v>
          </cell>
        </row>
        <row r="8">
          <cell r="AY8">
            <v>0.04</v>
          </cell>
          <cell r="AZ8">
            <v>0.3</v>
          </cell>
          <cell r="BA8">
            <v>0.6</v>
          </cell>
          <cell r="BB8">
            <v>0.8</v>
          </cell>
          <cell r="BC8">
            <v>0.99919999999999998</v>
          </cell>
          <cell r="BD8">
            <v>0.99929999999999997</v>
          </cell>
          <cell r="BE8">
            <v>0.99939999999999996</v>
          </cell>
          <cell r="BF8">
            <v>1</v>
          </cell>
        </row>
      </sheetData>
      <sheetData sheetId="2">
        <row r="4">
          <cell r="EJ4">
            <v>-6</v>
          </cell>
        </row>
      </sheetData>
      <sheetData sheetId="3">
        <row r="8">
          <cell r="AY8">
            <v>0.04</v>
          </cell>
        </row>
      </sheetData>
      <sheetData sheetId="4">
        <row r="8">
          <cell r="AY8">
            <v>0.04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產品標示單-綠】 "/>
      <sheetName val="【產品標示單-粉"/>
      <sheetName val="【不良掛卡-黃】"/>
      <sheetName val="【送驗單】"/>
      <sheetName val="【送驗單】 (2)"/>
      <sheetName val="【產能狀況記錄表】"/>
      <sheetName val="【PR CHECK LIST】 "/>
      <sheetName val="PR CHK LIST(OLD)"/>
      <sheetName val="【測試領料記錄表】"/>
      <sheetName val="【人員績效考核表】"/>
      <sheetName val="【測試入庫記錄表】"/>
      <sheetName val="【分組長每日工作查檢表】"/>
      <sheetName val="棧板交接記錄"/>
      <sheetName val="問題記錄表"/>
      <sheetName val="異常記錄表"/>
      <sheetName val="model barcode"/>
      <sheetName val="測試功能不良率日(週)報表BY_MODEL"/>
      <sheetName val="測試功能不良率日(週)推移圖"/>
      <sheetName val="測試目檢不良日(週)報表BY_MODEL"/>
      <sheetName val="日夜班交接工作日誌"/>
      <sheetName val="測試目檢不良率日(週)推移圖"/>
      <sheetName val="TEST每日生產日(週)報表"/>
      <sheetName val="包裝回饋不良日(週)查檢表"/>
      <sheetName val="包裝回饋不良日(週)推移圖"/>
      <sheetName val="包裝回饋不良資料週分析"/>
      <sheetName val="TIPTOP生產工時週報表"/>
      <sheetName val="NK-TEST總表"/>
      <sheetName val=" (4F)"/>
      <sheetName val=" (5F)"/>
      <sheetName val="TEST生產力推移圖"/>
      <sheetName val="異常工時損失項目"/>
      <sheetName val="異常工時損失柏拉圖"/>
      <sheetName val="生產日報表"/>
      <sheetName val="設備治具盤點表"/>
      <sheetName val="撞件記錄表"/>
      <sheetName val="詳細資料"/>
      <sheetName val="生產計劃"/>
      <sheetName val="参数表"/>
      <sheetName val="期初B"/>
      <sheetName val="2003 prod2"/>
      <sheetName val="2003 Target"/>
      <sheetName val="_產品標示單_綠_ "/>
      <sheetName val="_產能狀況記錄表_"/>
      <sheetName val="_PR CHECK LIST_ "/>
      <sheetName val="_測試領料記錄表_"/>
      <sheetName val="非機種"/>
      <sheetName val="EXPENSES"/>
      <sheetName val="【PR_CHECK_LIST】_"/>
      <sheetName val="【產品標示單-綠】_"/>
      <sheetName val="【送驗單】_(2)"/>
      <sheetName val="PR_CHK_LIST(OLD)"/>
      <sheetName val="model_barcode"/>
      <sheetName val="_(4F)"/>
      <sheetName val="_(5F)"/>
      <sheetName val="2003_prod2"/>
      <sheetName val="2003_Target"/>
      <sheetName val="daily report"/>
      <sheetName val="簽呈01采購"/>
      <sheetName val="TABLES"/>
      <sheetName val="Bom(P1)"/>
      <sheetName val="B357 Ramp plan "/>
      <sheetName val="B358 ramp plan"/>
      <sheetName val="Macro1"/>
      <sheetName val="21030511盘点票"/>
      <sheetName val="Year Graph"/>
      <sheetName val="生計"/>
      <sheetName val="A"/>
      <sheetName val="功耗"/>
      <sheetName val="【產品標示單-綠】_1"/>
      <sheetName val="【送驗單】_(2)1"/>
      <sheetName val="【PR_CHECK_LIST】_1"/>
      <sheetName val="PR_CHK_LIST(OLD)1"/>
      <sheetName val="model_barcode1"/>
      <sheetName val="_(4F)1"/>
      <sheetName val="_(5F)1"/>
      <sheetName val="2003_prod21"/>
      <sheetName val="2003_Target1"/>
      <sheetName val="_產品標示單_綠__"/>
      <sheetName val="_PR_CHECK_LIST__"/>
      <sheetName val="daily_report"/>
      <sheetName val="B357_Ramp_plan_"/>
      <sheetName val="B358_ramp_plan"/>
      <sheetName val="试制准入检查"/>
      <sheetName val="評分表"/>
      <sheetName val="Debug check list"/>
      <sheetName val="參考--PDA 2003 Defect Rate"/>
      <sheetName val="資料1"/>
      <sheetName val="7彙總"/>
      <sheetName val="費用分攤-new-0815版"/>
      <sheetName val="Sheet1"/>
      <sheetName val="Error code 1"/>
      <sheetName val="Issues List"/>
      <sheetName val="check List"/>
      <sheetName val="Variables"/>
      <sheetName val="Data lists"/>
      <sheetName val="ALLOCATION"/>
      <sheetName val="Delta to Last Week"/>
      <sheetName val="MPS Q1 FY05"/>
      <sheetName val="MPS Q3 FY04"/>
      <sheetName val="MPS Q4 FY04"/>
      <sheetName val="5C Sum"/>
      <sheetName val="MT-X01"/>
      <sheetName val="_產品標示單_綠__1"/>
      <sheetName val="_PR_CHECK_LIST__1"/>
      <sheetName val="Debug_check_list"/>
      <sheetName val="參考--PDA_2003_Defect_Rate"/>
      <sheetName val="Error_code_1"/>
      <sheetName val="Issues_List"/>
      <sheetName val="check_List"/>
      <sheetName val="Data_lists"/>
      <sheetName val="Delta_to_Last_Week"/>
      <sheetName val="MPS_Q1_FY05"/>
      <sheetName val="MPS_Q3_FY04"/>
      <sheetName val="MPS_Q4_FY04"/>
      <sheetName val="5C_Sum"/>
      <sheetName val="DELL_Schedule"/>
      <sheetName val="SupplierBaseInput"/>
      <sheetName val="工單差异分攤"/>
      <sheetName val="MTL1"/>
      <sheetName val="Version Control"/>
      <sheetName val="MPS Q3 FY05"/>
      <sheetName val="0414data"/>
      <sheetName val="Cover"/>
      <sheetName val="Q#3839 Indented Bom d"/>
      <sheetName val="All Parts"/>
      <sheetName val="Sheet2"/>
      <sheetName val="Askey MB44(MOW)"/>
      <sheetName val="Sheet1 (2)"/>
      <sheetName val="G8ZFR"/>
      <sheetName val="MPS Q2 FY05"/>
      <sheetName val="APX Flavors Q2"/>
      <sheetName val="CDM Component Adjustment Q1"/>
      <sheetName val="&quot;B&quot; Quote Model"/>
      <sheetName val="All-In-One"/>
      <sheetName val="EquipmentCosts"/>
      <sheetName val="Assumptions"/>
      <sheetName val="Labor Rate Calculator"/>
      <sheetName val="ME Dashboard"/>
      <sheetName val="Material Price Assumptions"/>
      <sheetName val="Assembly"/>
      <sheetName val="Metals"/>
      <sheetName val="Plastics"/>
      <sheetName val="All"/>
      <sheetName val="ISRDATA"/>
      <sheetName val="Team List"/>
      <sheetName val="配置"/>
      <sheetName val="FA-LISTING"/>
      <sheetName val="Raw_data"/>
      <sheetName val="工時資料"/>
      <sheetName val="3_作業手順書"/>
      <sheetName val="重測OK"/>
      <sheetName val="config"/>
      <sheetName val="OT Project 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頁報告(經營指標實績表)"/>
      <sheetName val="經營報告書"/>
      <sheetName val="上次交辦追蹤事項"/>
      <sheetName val="經營指標實績表"/>
      <sheetName val="目標管理表"/>
      <sheetName val="目標管理表 (分割成OHP1)"/>
      <sheetName val="目標管理表(分割OHP2)"/>
      <sheetName val="目標管理表(分割成OHP3)"/>
      <sheetName val="一頁報告(計劃實績)"/>
      <sheetName val="方針1落實強化cic活動"/>
      <sheetName val="方針2降低品質成本市場不良損失"/>
      <sheetName val="方針3.完成車品質確保"/>
      <sheetName val="方針4落實開發品質管理"/>
      <sheetName val="方針5確保提昇SY MK品質水準"/>
      <sheetName val="方針6其他"/>
      <sheetName val="法規課84上半年經營實績"/>
      <sheetName val="COST MODEL"/>
      <sheetName val="BOM cost"/>
      <sheetName val="Equipment Investment"/>
      <sheetName val="Layout"/>
      <sheetName val="Sheet4"/>
      <sheetName val="目標管理表_(分割成OHP1)1"/>
      <sheetName val="方針3_完成車品質確保1"/>
      <sheetName val="方針5確保提昇SY_MK品質水準1"/>
      <sheetName val="COST_MODEL1"/>
      <sheetName val="BOM_cost1"/>
      <sheetName val="Equipment_Investment1"/>
      <sheetName val="目標管理表_(分割成OHP1)"/>
      <sheetName val="方針3_完成車品質確保"/>
      <sheetName val="方針5確保提昇SY_MK品質水準"/>
      <sheetName val="COST_MODEL"/>
      <sheetName val="BOM_cost"/>
      <sheetName val="Equipment_Investment"/>
      <sheetName val="Part"/>
      <sheetName val="INPUT risk register"/>
      <sheetName val="FA_LISTING"/>
      <sheetName val="reference"/>
      <sheetName val="Cell-17&quot;(CF自製)"/>
      <sheetName val="Molding Data"/>
      <sheetName val="Menu Items"/>
      <sheetName val="TOOLQ"/>
      <sheetName val="Main board"/>
      <sheetName val="???84???????"/>
      <sheetName val="MODULOS ARG"/>
      <sheetName val="Ramp"/>
      <sheetName val="Gantt"/>
      <sheetName val="丐頁堡告(經營指標實績表)"/>
      <sheetName val="___84_______"/>
      <sheetName val="84MANREP"/>
      <sheetName val="Part_Source"/>
      <sheetName val="Part_Type"/>
      <sheetName val="·¨ÒÕn84ÉÏ°ëÄê½ I¿"/>
      <sheetName val="¡¤¡§??n84??¡ã??¨º??I?"/>
      <sheetName val="¡¤¡§__n84__¡ã__¨º__I_"/>
      <sheetName val="Ship-Mty."/>
      <sheetName val="Prod-Mty."/>
      <sheetName val="Buffer"/>
      <sheetName val="Demand"/>
      <sheetName val="Mat"/>
      <sheetName val="清冊"/>
      <sheetName val="报废"/>
      <sheetName val="A07_港_空港マスタ・SCEI倉庫マスタ"/>
      <sheetName val="Lists"/>
      <sheetName val="ISRDATA"/>
      <sheetName val="【測試領料記錄表】"/>
      <sheetName val="【PR CHECK LIST】 "/>
      <sheetName val="【產品標示單-綠】 "/>
      <sheetName val="【產能狀況記錄表】"/>
      <sheetName val="Workings"/>
      <sheetName val="COG"/>
      <sheetName val="10Fin"/>
      <sheetName val="Sheet2"/>
      <sheetName val="Sheet3"/>
      <sheetName val="Actual"/>
      <sheetName val="WK3"/>
      <sheetName val="WKY"/>
      <sheetName val="9K3"/>
      <sheetName val="WKXWKB"/>
      <sheetName val="WKC"/>
      <sheetName val="單面板S雙面板D"/>
      <sheetName val="多層板M"/>
      <sheetName val="P3"/>
      <sheetName val="P2"/>
      <sheetName val="P4"/>
      <sheetName val="P68"/>
      <sheetName val="目標管理表_(分割成OHP1)2"/>
      <sheetName val="Weekly Status 1st DVT"/>
      <sheetName val="BSL"/>
      <sheetName val="IS"/>
      <sheetName val="BSA"/>
      <sheetName val="Account Group"/>
      <sheetName val="IC Compare"/>
      <sheetName val="Customize Your Invoice"/>
      <sheetName val="General info"/>
      <sheetName val="結帳分析-金屬-P05"/>
      <sheetName val="趨勢圖 "/>
      <sheetName val="截止單據"/>
      <sheetName val="Acc pack P&amp;L form(P4)"/>
      <sheetName val="FA 0509"/>
      <sheetName val="成本資料"/>
      <sheetName val="工費率"/>
      <sheetName val="SI-1"/>
      <sheetName val="SI-2"/>
      <sheetName val="SMT-1"/>
      <sheetName val="SMT-2"/>
      <sheetName val="CTO PO"/>
      <sheetName val="72HX"/>
      <sheetName val="75EX"/>
      <sheetName val="72HY"/>
      <sheetName val="75EY"/>
      <sheetName val="9906"/>
      <sheetName val="Other Supplier &amp; Design Issues"/>
      <sheetName val="LF-Pictures"/>
      <sheetName val="General Inputs"/>
      <sheetName val="RLR Handset"/>
      <sheetName val="DSP HPF"/>
      <sheetName val="EMU HS Compander Parameters"/>
      <sheetName val="EMU HS Microphone Path Loss"/>
      <sheetName val="Headset Compander Parameters"/>
      <sheetName val="RLR Wired Headset"/>
      <sheetName val="MS60 PVT-ME-BOM"/>
      <sheetName val="CSHARK L5"/>
      <sheetName val="CSHARK L4"/>
      <sheetName val="TSHARK L3"/>
      <sheetName val="CSHARK L8A"/>
      <sheetName val="CSHARK L8B"/>
      <sheetName val="CSHARK L9A"/>
      <sheetName val="CSHARK L9B"/>
      <sheetName val="CSHARK L6"/>
      <sheetName val="JAWS-COOL 99  L2"/>
      <sheetName val="Tool Status"/>
      <sheetName val="PWB Routing"/>
      <sheetName val="Calculation"/>
      <sheetName val="Rates"/>
      <sheetName val="FCST"/>
      <sheetName val="Diff.Other re&amp;ex"/>
      <sheetName val="other revenue"/>
      <sheetName val="Input commodity fallout"/>
      <sheetName val="Reporting"/>
      <sheetName val="非機種"/>
      <sheetName val="201701"/>
      <sheetName val="Sheet1"/>
      <sheetName val="参数表"/>
      <sheetName val="Main "/>
      <sheetName val="Time_Scale"/>
      <sheetName val="Materials Quarterly"/>
      <sheetName val="2009 Unit Price"/>
      <sheetName val="2009Forecast QTY "/>
      <sheetName val="1-3. CPEI BB FCT"/>
      <sheetName val="工作表2"/>
      <sheetName val="PM01-F09"/>
      <sheetName val="工單未及時結案基本資料"/>
      <sheetName val="daily report"/>
      <sheetName val="list"/>
      <sheetName val="Reference Lists"/>
      <sheetName val="Raw_data"/>
      <sheetName val="Data_Tim"/>
      <sheetName val="Build schedule wk 41"/>
      <sheetName val="SUPPORT"/>
      <sheetName val="Notes"/>
      <sheetName val="Function Description"/>
      <sheetName val="614-BOM"/>
      <sheetName val="UU"/>
      <sheetName val="各厂每日出勤"/>
      <sheetName val="MFG1"/>
      <sheetName val="Issues List"/>
      <sheetName val="TOP 15"/>
      <sheetName val="2006MPS"/>
      <sheetName val="MP - BOM"/>
      <sheetName val="UPPER BLOCK"/>
      <sheetName val="總表"/>
      <sheetName val="D20 General information"/>
      <sheetName val="D22 General information"/>
      <sheetName val="Build"/>
      <sheetName val="weekly report"/>
      <sheetName val="Setup"/>
      <sheetName val="Date"/>
      <sheetName val="Variance"/>
      <sheetName val="Sheet2 (2)"/>
      <sheetName val="dataStore"/>
      <sheetName val="詳細資料"/>
      <sheetName val="试制准入检查"/>
      <sheetName val="PCBA"/>
      <sheetName val="Q1, Q2, Q3, Q4"/>
      <sheetName val="Receiving Inspection"/>
      <sheetName val="电源Flow Chart"/>
      <sheetName val="物料消耗"/>
      <sheetName val="產品基本信息"/>
      <sheetName val="#REF!"/>
      <sheetName val="Help"/>
      <sheetName val="ME-Partlist"/>
      <sheetName val="Equipment Info assumptions"/>
      <sheetName val="Equipment List"/>
      <sheetName val="Pallet"/>
      <sheetName val="p2-1"/>
      <sheetName val="目標管理表_(分割成OHP1)5"/>
      <sheetName val="方針3_完成車品質確保5"/>
      <sheetName val="方針5確保提昇SY_MK品質水準5"/>
      <sheetName val="COST_MODEL5"/>
      <sheetName val="BOM_cost5"/>
      <sheetName val="Equipment_Investment5"/>
      <sheetName val="INPUT_risk_register3"/>
      <sheetName val="Menu_Items3"/>
      <sheetName val="D20_General_information3"/>
      <sheetName val="D22_General_information3"/>
      <sheetName val="weekly_report3"/>
      <sheetName val="Build_schedule_wk_413"/>
      <sheetName val="D20_General_information"/>
      <sheetName val="D22_General_information"/>
      <sheetName val="weekly_report"/>
      <sheetName val="方針3_完成車品質確保2"/>
      <sheetName val="方針5確保提昇SY_MK品質水準2"/>
      <sheetName val="COST_MODEL2"/>
      <sheetName val="BOM_cost2"/>
      <sheetName val="Equipment_Investment2"/>
      <sheetName val="INPUT_risk_register"/>
      <sheetName val="Menu_Items"/>
      <sheetName val="Build_schedule_wk_41"/>
      <sheetName val="D20_General_information1"/>
      <sheetName val="D22_General_information1"/>
      <sheetName val="weekly_report1"/>
      <sheetName val="目標管理表_(分割成OHP1)3"/>
      <sheetName val="方針3_完成車品質確保3"/>
      <sheetName val="方針5確保提昇SY_MK品質水準3"/>
      <sheetName val="COST_MODEL3"/>
      <sheetName val="BOM_cost3"/>
      <sheetName val="Equipment_Investment3"/>
      <sheetName val="INPUT_risk_register1"/>
      <sheetName val="Menu_Items1"/>
      <sheetName val="Build_schedule_wk_411"/>
      <sheetName val="D20_General_information2"/>
      <sheetName val="D22_General_information2"/>
      <sheetName val="weekly_report2"/>
      <sheetName val="目標管理表_(分割成OHP1)4"/>
      <sheetName val="方針3_完成車品質確保4"/>
      <sheetName val="方針5確保提昇SY_MK品質水準4"/>
      <sheetName val="COST_MODEL4"/>
      <sheetName val="BOM_cost4"/>
      <sheetName val="Equipment_Investment4"/>
      <sheetName val="INPUT_risk_register2"/>
      <sheetName val="Menu_Items2"/>
      <sheetName val="Build_schedule_wk_412"/>
      <sheetName val="2004-4"/>
      <sheetName val="1672-9510"/>
      <sheetName val="311910-032"/>
      <sheetName val="311910-023"/>
      <sheetName val="311910-022"/>
      <sheetName val="311910-033"/>
      <sheetName val="311910-013"/>
      <sheetName val="311910-012"/>
      <sheetName val="311910-006"/>
      <sheetName val="311910-003"/>
      <sheetName val="311910-004"/>
      <sheetName val="311910-005"/>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General Instructions"/>
      <sheetName val="Data lists"/>
      <sheetName val="CAUDIT"/>
      <sheetName val="所有辅料"/>
      <sheetName val="FATP Good Job"/>
      <sheetName val="FA-LISTING"/>
      <sheetName val="Settings"/>
      <sheetName val="DVD SET4月"/>
      <sheetName val="Ｐ６"/>
      <sheetName val="Ｐ７"/>
      <sheetName val="Ｐ８"/>
      <sheetName val="KMT물량"/>
      <sheetName val="売上ｸﾞﾗﾌ 56"/>
      <sheetName val="일보_생산"/>
      <sheetName val="설치공사2"/>
      <sheetName val="Team List"/>
      <sheetName val="Data Loss"/>
      <sheetName val="自定義"/>
      <sheetName val="2FDAY"/>
      <sheetName val="TEMPMAT9308"/>
      <sheetName val="配置"/>
      <sheetName val="SBB Table"/>
      <sheetName val="生產計劃"/>
      <sheetName val="3_作業手順書"/>
      <sheetName val="工時資料"/>
      <sheetName val="2003 prod2"/>
      <sheetName val="Litchi_0319 一般動作"/>
      <sheetName val="Chiet tinh dz35"/>
      <sheetName val="Data_LGU8110"/>
      <sheetName val="物料对物料组"/>
      <sheetName val=""/>
      <sheetName val="目標管理表_(分割成OHP1)7"/>
      <sheetName val="方針3_完成車品質確保7"/>
      <sheetName val="方針5確保提昇SY_MK品質水準7"/>
      <sheetName val="COST_MODEL7"/>
      <sheetName val="BOM_cost7"/>
      <sheetName val="Equipment_Investment7"/>
      <sheetName val="INPUT_risk_register5"/>
      <sheetName val="【PR_CHECK_LIST】_1"/>
      <sheetName val="【產品標示單-綠】_1"/>
      <sheetName val="MODULOS_ARG1"/>
      <sheetName val="Menu_Items5"/>
      <sheetName val="Molding_Data1"/>
      <sheetName val="Weekly_Status_1st_DVT1"/>
      <sheetName val="趨勢圖_1"/>
      <sheetName val="IC_Compare1"/>
      <sheetName val="Customize_Your_Invoice1"/>
      <sheetName val="General_info1"/>
      <sheetName val="Acc_pack_P&amp;L_form(P4)1"/>
      <sheetName val="Other_Supplier_&amp;_Design_Issues1"/>
      <sheetName val="General_Inputs1"/>
      <sheetName val="Account_Group1"/>
      <sheetName val="FA_05091"/>
      <sheetName val="Main_board1"/>
      <sheetName val="RLR_Handset1"/>
      <sheetName val="DSP_HPF1"/>
      <sheetName val="EMU_HS_Compander_Parameters1"/>
      <sheetName val="EMU_HS_Microphone_Path_Loss1"/>
      <sheetName val="Headset_Compander_Parameters1"/>
      <sheetName val="RLR_Wired_Headset1"/>
      <sheetName val="MS60_PVT-ME-BOM1"/>
      <sheetName val="CTO_PO1"/>
      <sheetName val="CSHARK_L51"/>
      <sheetName val="CSHARK_L41"/>
      <sheetName val="TSHARK_L31"/>
      <sheetName val="CSHARK_L8A1"/>
      <sheetName val="CSHARK_L8B1"/>
      <sheetName val="CSHARK_L9A1"/>
      <sheetName val="CSHARK_L9B1"/>
      <sheetName val="CSHARK_L61"/>
      <sheetName val="JAWS-COOL_99__L21"/>
      <sheetName val="Tool_Status1"/>
      <sheetName val="PWB_Routing1"/>
      <sheetName val="Diff_Other_re&amp;ex1"/>
      <sheetName val="other_revenue1"/>
      <sheetName val="Input_commodity_fallout1"/>
      <sheetName val="Function_Description1"/>
      <sheetName val="Ship-Mty_1"/>
      <sheetName val="Prod-Mty_1"/>
      <sheetName val="daily_report1"/>
      <sheetName val="Reference_Lists1"/>
      <sheetName val="Build_schedule_wk_415"/>
      <sheetName val="Issues_List1"/>
      <sheetName val="TOP_151"/>
      <sheetName val="MP_-_BOM1"/>
      <sheetName val="Sheet2_(2)1"/>
      <sheetName val="Q1,_Q2,_Q3,_Q41"/>
      <sheetName val="Receiving_Inspection1"/>
      <sheetName val="电源Flow_Chart1"/>
      <sheetName val="UPPER_BLOCK1"/>
      <sheetName val="Main_1"/>
      <sheetName val="Materials_Quarterly1"/>
      <sheetName val="2009_Unit_Price1"/>
      <sheetName val="2009Forecast_QTY_1"/>
      <sheetName val="1-3__CPEI_BB_FCT1"/>
      <sheetName val="D20_General_information5"/>
      <sheetName val="D22_General_information5"/>
      <sheetName val="weekly_report5"/>
      <sheetName val="Equipment_Info_assumptions1"/>
      <sheetName val="Equipment_List1"/>
      <sheetName val="FATP_Good_Job1"/>
      <sheetName val="目標管理表_(分割成OHP1)6"/>
      <sheetName val="方針3_完成車品質確保6"/>
      <sheetName val="方針5確保提昇SY_MK品質水準6"/>
      <sheetName val="COST_MODEL6"/>
      <sheetName val="BOM_cost6"/>
      <sheetName val="Equipment_Investment6"/>
      <sheetName val="INPUT_risk_register4"/>
      <sheetName val="【PR_CHECK_LIST】_"/>
      <sheetName val="【產品標示單-綠】_"/>
      <sheetName val="MODULOS_ARG"/>
      <sheetName val="Menu_Items4"/>
      <sheetName val="Molding_Data"/>
      <sheetName val="Weekly_Status_1st_DVT"/>
      <sheetName val="趨勢圖_"/>
      <sheetName val="IC_Compare"/>
      <sheetName val="Customize_Your_Invoice"/>
      <sheetName val="General_info"/>
      <sheetName val="Acc_pack_P&amp;L_form(P4)"/>
      <sheetName val="Other_Supplier_&amp;_Design_Issues"/>
      <sheetName val="General_Inputs"/>
      <sheetName val="Account_Group"/>
      <sheetName val="FA_0509"/>
      <sheetName val="Main_board"/>
      <sheetName val="RLR_Handset"/>
      <sheetName val="DSP_HPF"/>
      <sheetName val="EMU_HS_Compander_Parameters"/>
      <sheetName val="EMU_HS_Microphone_Path_Loss"/>
      <sheetName val="Headset_Compander_Parameters"/>
      <sheetName val="RLR_Wired_Headset"/>
      <sheetName val="MS60_PVT-ME-BOM"/>
      <sheetName val="CTO_PO"/>
      <sheetName val="CSHARK_L5"/>
      <sheetName val="CSHARK_L4"/>
      <sheetName val="TSHARK_L3"/>
      <sheetName val="CSHARK_L8A"/>
      <sheetName val="CSHARK_L8B"/>
      <sheetName val="CSHARK_L9A"/>
      <sheetName val="CSHARK_L9B"/>
      <sheetName val="CSHARK_L6"/>
      <sheetName val="JAWS-COOL_99__L2"/>
      <sheetName val="Tool_Status"/>
      <sheetName val="PWB_Routing"/>
      <sheetName val="Diff_Other_re&amp;ex"/>
      <sheetName val="other_revenue"/>
      <sheetName val="Input_commodity_fallout"/>
      <sheetName val="Function_Description"/>
      <sheetName val="Ship-Mty_"/>
      <sheetName val="Prod-Mty_"/>
      <sheetName val="daily_report"/>
      <sheetName val="Reference_Lists"/>
      <sheetName val="Build_schedule_wk_414"/>
      <sheetName val="Issues_List"/>
      <sheetName val="TOP_15"/>
      <sheetName val="MP_-_BOM"/>
      <sheetName val="Sheet2_(2)"/>
      <sheetName val="Q1,_Q2,_Q3,_Q4"/>
      <sheetName val="Receiving_Inspection"/>
      <sheetName val="电源Flow_Chart"/>
      <sheetName val="UPPER_BLOCK"/>
      <sheetName val="Main_"/>
      <sheetName val="Materials_Quarterly"/>
      <sheetName val="2009_Unit_Price"/>
      <sheetName val="2009Forecast_QTY_"/>
      <sheetName val="1-3__CPEI_BB_FCT"/>
      <sheetName val="D20_General_information4"/>
      <sheetName val="D22_General_information4"/>
      <sheetName val="weekly_report4"/>
      <sheetName val="Equipment_Info_assumptions"/>
      <sheetName val="Equipment_List"/>
      <sheetName val="FATP_Good_Job"/>
      <sheetName val="目標管理表_(分割成OHP1)8"/>
      <sheetName val="方針3_完成車品質確保8"/>
      <sheetName val="方針5確保提昇SY_MK品質水準8"/>
      <sheetName val="COST_MODEL8"/>
      <sheetName val="BOM_cost8"/>
      <sheetName val="Equipment_Investment8"/>
      <sheetName val="INPUT_risk_register6"/>
      <sheetName val="【PR_CHECK_LIST】_2"/>
      <sheetName val="【產品標示單-綠】_2"/>
      <sheetName val="MODULOS_ARG2"/>
      <sheetName val="Menu_Items6"/>
      <sheetName val="Molding_Data2"/>
      <sheetName val="Weekly_Status_1st_DVT2"/>
      <sheetName val="趨勢圖_2"/>
      <sheetName val="IC_Compare2"/>
      <sheetName val="Customize_Your_Invoice2"/>
      <sheetName val="General_info2"/>
      <sheetName val="Acc_pack_P&amp;L_form(P4)2"/>
      <sheetName val="Other_Supplier_&amp;_Design_Issues2"/>
      <sheetName val="General_Inputs2"/>
      <sheetName val="Account_Group2"/>
      <sheetName val="FA_05092"/>
      <sheetName val="Main_board2"/>
      <sheetName val="RLR_Handset2"/>
      <sheetName val="DSP_HPF2"/>
      <sheetName val="EMU_HS_Compander_Parameters2"/>
      <sheetName val="EMU_HS_Microphone_Path_Loss2"/>
      <sheetName val="Headset_Compander_Parameters2"/>
      <sheetName val="RLR_Wired_Headset2"/>
      <sheetName val="MS60_PVT-ME-BOM2"/>
      <sheetName val="CTO_PO2"/>
      <sheetName val="CSHARK_L52"/>
      <sheetName val="CSHARK_L42"/>
      <sheetName val="TSHARK_L32"/>
      <sheetName val="CSHARK_L8A2"/>
      <sheetName val="CSHARK_L8B2"/>
      <sheetName val="CSHARK_L9A2"/>
      <sheetName val="CSHARK_L9B2"/>
      <sheetName val="CSHARK_L62"/>
      <sheetName val="JAWS-COOL_99__L22"/>
      <sheetName val="Tool_Status2"/>
      <sheetName val="PWB_Routing2"/>
      <sheetName val="Diff_Other_re&amp;ex2"/>
      <sheetName val="other_revenue2"/>
      <sheetName val="Input_commodity_fallout2"/>
      <sheetName val="Function_Description2"/>
      <sheetName val="Ship-Mty_2"/>
      <sheetName val="Prod-Mty_2"/>
      <sheetName val="daily_report2"/>
      <sheetName val="Reference_Lists2"/>
      <sheetName val="Build_schedule_wk_416"/>
      <sheetName val="Issues_List2"/>
      <sheetName val="TOP_152"/>
      <sheetName val="MP_-_BOM2"/>
      <sheetName val="Sheet2_(2)2"/>
      <sheetName val="Q1,_Q2,_Q3,_Q42"/>
      <sheetName val="Receiving_Inspection2"/>
      <sheetName val="电源Flow_Chart2"/>
      <sheetName val="UPPER_BLOCK2"/>
      <sheetName val="Main_2"/>
      <sheetName val="Materials_Quarterly2"/>
      <sheetName val="2009_Unit_Price2"/>
      <sheetName val="2009Forecast_QTY_2"/>
      <sheetName val="1-3__CPEI_BB_FCT2"/>
      <sheetName val="D20_General_information6"/>
      <sheetName val="D22_General_information6"/>
      <sheetName val="weekly_report6"/>
      <sheetName val="Equipment_Info_assumptions2"/>
      <sheetName val="Equipment_List2"/>
      <sheetName val="FATP_Good_Job2"/>
      <sheetName val="21030511盘点票"/>
      <sheetName val="worksheet"/>
      <sheetName val="W - Cash Sales"/>
      <sheetName val="W -Capex"/>
      <sheetName val="Datas Base"/>
      <sheetName val="W - Purchase"/>
      <sheetName val="Extraction bas P&amp;L Actual"/>
      <sheetName val="Mensualisation"/>
      <sheetName val="NameSource"/>
      <sheetName val="标准"/>
      <sheetName val="Conversion file"/>
      <sheetName val="Cash 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C por depto."/>
      <sheetName val="Spring vs Fall"/>
      <sheetName val="Spring vs Actual"/>
      <sheetName val="成品current"/>
      <sheetName val="Workings"/>
      <sheetName val="Burnin"/>
      <sheetName val="People"/>
      <sheetName val="36 Mexico"/>
      <sheetName val="Materials Quarterly"/>
      <sheetName val="Time_Scale"/>
      <sheetName val="72HY"/>
      <sheetName val="72HX"/>
      <sheetName val="75EY"/>
      <sheetName val="75EX"/>
      <sheetName val="HC_por_depto_"/>
      <sheetName val="Spring_vs_Fall"/>
      <sheetName val="Spring_vs_Actual"/>
      <sheetName val="36_Mexico"/>
      <sheetName val="Materials_Quarter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report"/>
      <sheetName val="daily report for CTO "/>
      <sheetName val="PVD"/>
      <sheetName val="ACI"/>
      <sheetName val="非機種"/>
      <sheetName val="2003 prod2"/>
      <sheetName val="Ramp up plan"/>
      <sheetName val="詳細資料"/>
      <sheetName val="統計処理(H)"/>
      <sheetName val="参数表"/>
      <sheetName val="Sheet1"/>
      <sheetName val="生產計劃"/>
      <sheetName val="daily_report"/>
      <sheetName val="daily_report_for_CTO_"/>
      <sheetName val="2003_prod2"/>
      <sheetName val="Ramp_up_plan"/>
      <sheetName val="DVT line length count"/>
      <sheetName val="Cycle Time Worksheet"/>
      <sheetName val="簽呈01采購"/>
      <sheetName val="?傘01粒?"/>
      <sheetName val="Macro1"/>
      <sheetName val="ACI old"/>
      <sheetName val="PVD NA"/>
      <sheetName val="WIP_STATION_REPAIR_Q"/>
      <sheetName val="Fiscal Calendar"/>
      <sheetName val="清冊"/>
      <sheetName val="LOV"/>
      <sheetName val="【測試領料記錄表】"/>
      <sheetName val="【產能狀況記錄表】"/>
      <sheetName val="【PR CHECK LIST】 "/>
      <sheetName val="【產品標示單-綠】 "/>
      <sheetName val="본부별팀별9911"/>
      <sheetName val="_傘01粒_"/>
      <sheetName val="Total summary"/>
      <sheetName val="DATABASE"/>
      <sheetName val="Workings"/>
      <sheetName val="OS version"/>
      <sheetName val="MPS Q3 FY04"/>
      <sheetName val="MPS Q4 FY04"/>
      <sheetName val="Sheet4"/>
      <sheetName val="Cork"/>
      <sheetName val="Tool Lists"/>
      <sheetName val="MPM"/>
      <sheetName val="B60 FOSTER-490143596"/>
      <sheetName val="FA-LISTING"/>
      <sheetName val="Guide"/>
      <sheetName val="2003 Target"/>
      <sheetName val="Calculation"/>
      <sheetName val="daily_report1"/>
      <sheetName val="daily_report_for_CTO_1"/>
      <sheetName val="2003_prod21"/>
      <sheetName val="Ramp_up_plan1"/>
      <sheetName val="DVT_line_length_count"/>
      <sheetName val="Cycle_Time_Worksheet"/>
      <sheetName val="ACI_old"/>
      <sheetName val="PVD_NA"/>
      <sheetName val="Fiscal_Calendar"/>
      <sheetName val="DELL_Schedule"/>
    </sheetNames>
    <sheetDataSet>
      <sheetData sheetId="0">
        <row r="2">
          <cell r="A2" t="str">
            <v>40U280012100U02</v>
          </cell>
          <cell r="B2" t="str">
            <v>ACI PART NO.</v>
          </cell>
          <cell r="C2" t="str">
            <v>ATC PART NO.</v>
          </cell>
        </row>
        <row r="3">
          <cell r="A3" t="str">
            <v>40U280041100U02</v>
          </cell>
          <cell r="B3" t="str">
            <v>630-2887</v>
          </cell>
          <cell r="C3" t="str">
            <v>PCBA LVDS FOR 12.1" IBM U280</v>
          </cell>
        </row>
        <row r="4">
          <cell r="A4" t="str">
            <v>40U280051100U02</v>
          </cell>
          <cell r="B4" t="str">
            <v>M7721LL</v>
          </cell>
          <cell r="C4" t="str">
            <v>9U285AAA0101272</v>
          </cell>
        </row>
        <row r="5">
          <cell r="A5" t="str">
            <v>40U280081100U02</v>
          </cell>
          <cell r="B5" t="str">
            <v>M7721C</v>
          </cell>
          <cell r="C5" t="str">
            <v>9U285AAA0505312</v>
          </cell>
        </row>
        <row r="6">
          <cell r="A6" t="str">
            <v>40U280091100U02</v>
          </cell>
          <cell r="B6" t="str">
            <v>M7721Z</v>
          </cell>
          <cell r="C6" t="str">
            <v>9U285AAA0R25512</v>
          </cell>
        </row>
        <row r="7">
          <cell r="A7" t="str">
            <v>40U280141100U02</v>
          </cell>
          <cell r="B7" t="str">
            <v>CTO-US</v>
          </cell>
          <cell r="C7" t="str">
            <v>PCBA BATTERY CHARGER R1 U280</v>
          </cell>
        </row>
        <row r="8">
          <cell r="A8" t="str">
            <v>40U280251100U02</v>
          </cell>
          <cell r="B8" t="str">
            <v>America Sub Total Better</v>
          </cell>
          <cell r="C8" t="str">
            <v>PCBA LED SLEEP R1 U280</v>
          </cell>
        </row>
        <row r="9">
          <cell r="A9" t="str">
            <v>9U280AAA0001100</v>
          </cell>
          <cell r="B9" t="str">
            <v>M7720LL</v>
          </cell>
          <cell r="C9" t="str">
            <v>9U285AAN0127271</v>
          </cell>
        </row>
        <row r="10">
          <cell r="A10" t="str">
            <v>9U280AAA0003200</v>
          </cell>
          <cell r="B10" t="str">
            <v>M7720C</v>
          </cell>
          <cell r="C10" t="str">
            <v>9U285AAN0531311</v>
          </cell>
        </row>
        <row r="11">
          <cell r="A11" t="str">
            <v>9U280AAA0005200</v>
          </cell>
          <cell r="B11" t="str">
            <v>M7720Z</v>
          </cell>
          <cell r="C11" t="str">
            <v>9U285AAN0R51511</v>
          </cell>
        </row>
        <row r="12">
          <cell r="A12" t="str">
            <v>9U280AAA0007100</v>
          </cell>
          <cell r="B12" t="str">
            <v>CTO-US</v>
          </cell>
          <cell r="C12" t="str">
            <v>IBM30/3.2GB/TNGRN/N-RAM/C</v>
          </cell>
        </row>
        <row r="13">
          <cell r="A13" t="str">
            <v>9U280AAA0009100</v>
          </cell>
          <cell r="B13" t="str">
            <v>America Sub Total Best</v>
          </cell>
          <cell r="C13" t="str">
            <v>IBM30/3.2GB/TNGRN/N-RAM/CH</v>
          </cell>
        </row>
        <row r="14">
          <cell r="A14" t="str">
            <v>9U280AAA0011200</v>
          </cell>
          <cell r="B14" t="str">
            <v>M7722LL/A</v>
          </cell>
          <cell r="C14" t="e">
            <v>#N/A</v>
          </cell>
        </row>
        <row r="15">
          <cell r="A15" t="str">
            <v>9U280AAA0013200</v>
          </cell>
          <cell r="B15" t="str">
            <v>M7722C/A</v>
          </cell>
          <cell r="C15" t="e">
            <v>#N/A</v>
          </cell>
        </row>
        <row r="16">
          <cell r="A16" t="str">
            <v>9U280AAA0015200</v>
          </cell>
          <cell r="B16" t="str">
            <v>M7722Z/A</v>
          </cell>
          <cell r="C16" t="e">
            <v>#N/A</v>
          </cell>
        </row>
        <row r="17">
          <cell r="A17" t="str">
            <v>9U280AAA0017200</v>
          </cell>
          <cell r="B17" t="str">
            <v>CTO-US</v>
          </cell>
          <cell r="C17" t="str">
            <v>IBM30/3.2GB/TNGRN/N-RAM/FN</v>
          </cell>
        </row>
        <row r="18">
          <cell r="A18" t="str">
            <v>9U280AAA0019200</v>
          </cell>
          <cell r="B18" t="str">
            <v>America Sub Total LE</v>
          </cell>
          <cell r="C18" t="str">
            <v>IBM30/3.2GB/TNGRN/N-RAM/H</v>
          </cell>
        </row>
        <row r="19">
          <cell r="A19" t="str">
            <v>9U280AAA0021100</v>
          </cell>
          <cell r="B19" t="str">
            <v>M8245LL/A</v>
          </cell>
          <cell r="C19" t="str">
            <v>9U285AAS0127273</v>
          </cell>
        </row>
        <row r="20">
          <cell r="A20" t="str">
            <v>9U280AAA0023100</v>
          </cell>
          <cell r="B20" t="str">
            <v>M8245C/A</v>
          </cell>
          <cell r="C20" t="str">
            <v>9U285AAS0531313</v>
          </cell>
        </row>
        <row r="21">
          <cell r="A21" t="str">
            <v>9U280AAA0025200</v>
          </cell>
          <cell r="B21" t="str">
            <v>M8245Z/A</v>
          </cell>
          <cell r="C21" t="str">
            <v>9U285AAS0R51513</v>
          </cell>
        </row>
        <row r="22">
          <cell r="A22" t="str">
            <v>9U280AAA0027300</v>
          </cell>
          <cell r="B22" t="str">
            <v>CTO-US</v>
          </cell>
          <cell r="C22" t="str">
            <v>IBM30/3.2GB/TNGRN/N-RAM/KH</v>
          </cell>
        </row>
        <row r="23">
          <cell r="A23" t="str">
            <v>9U280AAA0029200</v>
          </cell>
          <cell r="B23" t="str">
            <v>America Sub Total HE</v>
          </cell>
          <cell r="C23" t="str">
            <v>IBM30/3.2GB/TNGRN/N-RAM/N</v>
          </cell>
        </row>
        <row r="24">
          <cell r="A24" t="str">
            <v>9U280AAA0031200</v>
          </cell>
          <cell r="B24" t="str">
            <v>America Total</v>
          </cell>
          <cell r="C24" t="str">
            <v>IBM30/3.2GB/TNGRN/N-RAM/S</v>
          </cell>
        </row>
        <row r="25">
          <cell r="A25" t="str">
            <v>9U280AAA0033100</v>
          </cell>
          <cell r="B25" t="str">
            <v>M7721AU</v>
          </cell>
          <cell r="C25" t="str">
            <v>9U285AAB0303292</v>
          </cell>
        </row>
        <row r="26">
          <cell r="A26" t="str">
            <v>9U280AAA0035200</v>
          </cell>
          <cell r="B26" t="str">
            <v>M7721B</v>
          </cell>
          <cell r="C26" t="str">
            <v>9U285AAB0404302</v>
          </cell>
        </row>
        <row r="27">
          <cell r="A27" t="str">
            <v>9U280AAA0037100</v>
          </cell>
          <cell r="B27" t="str">
            <v>M7721D</v>
          </cell>
          <cell r="C27" t="str">
            <v>9U285AAB0707332</v>
          </cell>
        </row>
        <row r="28">
          <cell r="A28" t="str">
            <v>9U280AAA0039200</v>
          </cell>
          <cell r="B28" t="str">
            <v>M7721DK</v>
          </cell>
          <cell r="C28" t="str">
            <v>9U285AAB0808342</v>
          </cell>
        </row>
        <row r="29">
          <cell r="A29" t="str">
            <v>9U280AAA0041100</v>
          </cell>
          <cell r="B29" t="str">
            <v>M7721F</v>
          </cell>
          <cell r="C29" t="str">
            <v>9U285AAB0A10362</v>
          </cell>
        </row>
        <row r="30">
          <cell r="A30" t="str">
            <v>9U280AAA0043100</v>
          </cell>
          <cell r="B30" t="str">
            <v>M7721FN</v>
          </cell>
          <cell r="C30" t="str">
            <v>0U285AAB0B11372</v>
          </cell>
        </row>
        <row r="31">
          <cell r="A31" t="str">
            <v>9U280AAA0047200</v>
          </cell>
          <cell r="B31" t="str">
            <v>M7721H</v>
          </cell>
          <cell r="C31" t="str">
            <v>9U285AAB0909352</v>
          </cell>
        </row>
        <row r="32">
          <cell r="A32" t="str">
            <v>9U280AAA0049200</v>
          </cell>
          <cell r="B32" t="str">
            <v>M7721K</v>
          </cell>
          <cell r="C32" t="str">
            <v>9U285AAB0D13392</v>
          </cell>
        </row>
        <row r="33">
          <cell r="A33" t="str">
            <v>9U280AAB0002100</v>
          </cell>
          <cell r="B33" t="str">
            <v>M7721N</v>
          </cell>
          <cell r="C33" t="str">
            <v>9U285AAB0F15412</v>
          </cell>
        </row>
        <row r="34">
          <cell r="A34" t="str">
            <v>9U280AAB0004200</v>
          </cell>
          <cell r="B34" t="str">
            <v>M7721S</v>
          </cell>
          <cell r="C34" t="str">
            <v>9U285AAB0G16422</v>
          </cell>
        </row>
        <row r="35">
          <cell r="A35" t="str">
            <v>9U280AAB0006200</v>
          </cell>
          <cell r="B35" t="str">
            <v>M7721SM</v>
          </cell>
          <cell r="C35" t="str">
            <v>9U285AAB0L20462</v>
          </cell>
        </row>
        <row r="36">
          <cell r="A36" t="str">
            <v>9U280AAB0008100</v>
          </cell>
          <cell r="B36" t="str">
            <v>M7721SO</v>
          </cell>
          <cell r="C36" t="str">
            <v>9U285AAC0K19452</v>
          </cell>
        </row>
        <row r="37">
          <cell r="A37" t="str">
            <v>9U280AAB0010100</v>
          </cell>
          <cell r="B37" t="str">
            <v>M7721T</v>
          </cell>
          <cell r="C37" t="str">
            <v>9U285AAB0N22482</v>
          </cell>
        </row>
        <row r="38">
          <cell r="A38" t="str">
            <v>9U280AAB0012200</v>
          </cell>
          <cell r="B38" t="str">
            <v>M7721Y</v>
          </cell>
          <cell r="C38" t="str">
            <v>9U285AAB0M21472</v>
          </cell>
        </row>
        <row r="39">
          <cell r="A39" t="str">
            <v>9U280AAB0014200</v>
          </cell>
          <cell r="B39" t="str">
            <v>M7721ZH</v>
          </cell>
          <cell r="C39" t="str">
            <v>9U285AAB0P23492</v>
          </cell>
        </row>
        <row r="40">
          <cell r="A40" t="str">
            <v>9U280AAB0016200</v>
          </cell>
          <cell r="B40" t="str">
            <v>CTO-EUR</v>
          </cell>
          <cell r="C40" t="str">
            <v>IBM30/3.2GB/BLUE /N-RAM/F</v>
          </cell>
        </row>
        <row r="41">
          <cell r="A41" t="str">
            <v>9U280AAB0018200</v>
          </cell>
          <cell r="B41" t="str">
            <v>Europe Sub Total Better</v>
          </cell>
          <cell r="C41" t="str">
            <v>IBM30/3.2GB/BLUE /N-RAM/FN</v>
          </cell>
        </row>
        <row r="42">
          <cell r="A42" t="str">
            <v>9U280AAB0020200</v>
          </cell>
          <cell r="B42" t="str">
            <v>M7720AU</v>
          </cell>
          <cell r="C42" t="str">
            <v>9U285AAP0329291</v>
          </cell>
        </row>
        <row r="43">
          <cell r="A43" t="str">
            <v>9U280AAB0022100</v>
          </cell>
          <cell r="B43" t="str">
            <v>M7720B</v>
          </cell>
          <cell r="C43" t="str">
            <v>9U285AAP0430301</v>
          </cell>
        </row>
        <row r="44">
          <cell r="A44" t="str">
            <v>9U280AAB0024100</v>
          </cell>
          <cell r="B44" t="str">
            <v>M7720D</v>
          </cell>
          <cell r="C44" t="str">
            <v>9U285AAP0733331</v>
          </cell>
        </row>
        <row r="45">
          <cell r="A45" t="str">
            <v>9U280AAB0026200</v>
          </cell>
          <cell r="B45" t="str">
            <v>M7720DK</v>
          </cell>
          <cell r="C45" t="str">
            <v>9U285AAP0834341</v>
          </cell>
        </row>
        <row r="46">
          <cell r="A46" t="str">
            <v>9U280AAB0030200</v>
          </cell>
          <cell r="B46" t="str">
            <v>M7720F</v>
          </cell>
          <cell r="C46" t="str">
            <v>9U285AAP0A36361</v>
          </cell>
        </row>
        <row r="47">
          <cell r="A47" t="str">
            <v>9U280AAB0032200</v>
          </cell>
          <cell r="B47" t="str">
            <v>M7720FN</v>
          </cell>
          <cell r="C47" t="str">
            <v>9U285AAP0B37371</v>
          </cell>
        </row>
        <row r="48">
          <cell r="A48" t="str">
            <v>9U280AAB0034100</v>
          </cell>
          <cell r="B48" t="str">
            <v>M7720H</v>
          </cell>
          <cell r="C48" t="str">
            <v>9U285AAP0935351</v>
          </cell>
        </row>
        <row r="49">
          <cell r="A49" t="str">
            <v>9U280AAB0036200</v>
          </cell>
          <cell r="B49" t="str">
            <v>M7720K</v>
          </cell>
          <cell r="C49" t="str">
            <v>9U285AAP0D39391</v>
          </cell>
        </row>
        <row r="50">
          <cell r="A50" t="str">
            <v>9U280AAB0038100</v>
          </cell>
          <cell r="B50" t="str">
            <v>M7720N</v>
          </cell>
          <cell r="C50" t="str">
            <v>9U285AAP0F41411</v>
          </cell>
        </row>
        <row r="51">
          <cell r="A51" t="str">
            <v>9U280AAB0040200</v>
          </cell>
          <cell r="B51" t="str">
            <v>M7720S</v>
          </cell>
          <cell r="C51" t="str">
            <v>9U285AAP0G42421</v>
          </cell>
        </row>
        <row r="52">
          <cell r="A52" t="str">
            <v>9U280AAB0042100</v>
          </cell>
          <cell r="B52" t="str">
            <v>M7720SM</v>
          </cell>
          <cell r="C52" t="str">
            <v>9U285AAP0L46461</v>
          </cell>
        </row>
        <row r="53">
          <cell r="A53" t="str">
            <v>9U280AAB0044100</v>
          </cell>
          <cell r="B53" t="str">
            <v>M7720SO</v>
          </cell>
          <cell r="C53" t="str">
            <v>9U285AAQ0K45451</v>
          </cell>
        </row>
        <row r="54">
          <cell r="A54" t="str">
            <v>9U280AAB0048200</v>
          </cell>
          <cell r="B54" t="str">
            <v>M7720T</v>
          </cell>
          <cell r="C54" t="str">
            <v>9U285AAP0N48481</v>
          </cell>
        </row>
        <row r="55">
          <cell r="A55" t="str">
            <v>9U280AAB0050200</v>
          </cell>
          <cell r="B55" t="str">
            <v>M7720Y</v>
          </cell>
          <cell r="C55" t="str">
            <v>9U285AAP0M47471</v>
          </cell>
        </row>
        <row r="56">
          <cell r="A56" t="str">
            <v>AJ000014000CU02</v>
          </cell>
          <cell r="B56" t="str">
            <v>M7720ZH</v>
          </cell>
          <cell r="C56" t="str">
            <v>9U285AAP0P49491</v>
          </cell>
        </row>
        <row r="57">
          <cell r="A57" t="str">
            <v>AJ000125000CU02</v>
          </cell>
          <cell r="B57" t="str">
            <v>CTO-EUR</v>
          </cell>
          <cell r="C57" t="str">
            <v>TTL IC 74LVC125APW TSSOP14 PH</v>
          </cell>
        </row>
        <row r="58">
          <cell r="A58" t="str">
            <v>AVA001251001U02</v>
          </cell>
          <cell r="B58" t="str">
            <v>Europe Sub Total Best</v>
          </cell>
          <cell r="C58" t="str">
            <v>TTL IC 74V1T125S SOT23-5L SMD</v>
          </cell>
        </row>
        <row r="59">
          <cell r="A59" t="str">
            <v>BA400416R109U02</v>
          </cell>
          <cell r="B59" t="str">
            <v>M7722AU/A</v>
          </cell>
          <cell r="C59" t="e">
            <v>#N/A</v>
          </cell>
        </row>
        <row r="60">
          <cell r="A60" t="str">
            <v>BA400416R209U02</v>
          </cell>
          <cell r="B60" t="str">
            <v>M7722B/A</v>
          </cell>
          <cell r="C60" t="e">
            <v>#N/A</v>
          </cell>
        </row>
        <row r="61">
          <cell r="A61" t="str">
            <v>BA400416S209U02</v>
          </cell>
          <cell r="B61" t="str">
            <v>M7722D/A</v>
          </cell>
          <cell r="C61" t="e">
            <v>#N/A</v>
          </cell>
        </row>
        <row r="62">
          <cell r="A62" t="str">
            <v>BB006432U00BU02</v>
          </cell>
          <cell r="B62" t="str">
            <v>M7722DK/A</v>
          </cell>
          <cell r="C62" t="e">
            <v>#N/A</v>
          </cell>
        </row>
        <row r="63">
          <cell r="A63" t="str">
            <v>BB006432U10BU02</v>
          </cell>
          <cell r="B63" t="str">
            <v>M7722F/A</v>
          </cell>
          <cell r="C63" t="str">
            <v>9U285AAF0A10363</v>
          </cell>
        </row>
        <row r="64">
          <cell r="A64" t="str">
            <v>BB006436U00BU02</v>
          </cell>
          <cell r="B64" t="str">
            <v>M7722FN/A</v>
          </cell>
          <cell r="C64" t="str">
            <v>9U285AAF0B11373</v>
          </cell>
        </row>
        <row r="65">
          <cell r="A65" t="str">
            <v>BD102402000CU02</v>
          </cell>
          <cell r="B65" t="str">
            <v>M7722H/A</v>
          </cell>
          <cell r="C65" t="str">
            <v>9U285AAF0909353</v>
          </cell>
        </row>
        <row r="66">
          <cell r="A66" t="str">
            <v>BE0280080009U02</v>
          </cell>
          <cell r="B66" t="str">
            <v>M7722K/A</v>
          </cell>
          <cell r="C66" t="str">
            <v>9U285AAF0D13393</v>
          </cell>
        </row>
        <row r="67">
          <cell r="A67" t="str">
            <v>BE0280082009U02</v>
          </cell>
          <cell r="B67" t="str">
            <v>M7722N/A</v>
          </cell>
          <cell r="C67" t="str">
            <v>9U285AAF0F154313</v>
          </cell>
        </row>
        <row r="68">
          <cell r="A68" t="str">
            <v>BE1280080009U02</v>
          </cell>
          <cell r="B68" t="str">
            <v>M7722S/A</v>
          </cell>
          <cell r="C68" t="str">
            <v>9U285AAF0G16423</v>
          </cell>
        </row>
        <row r="69">
          <cell r="A69" t="str">
            <v>BE1280082009U02</v>
          </cell>
          <cell r="B69" t="str">
            <v>M7722SM/A</v>
          </cell>
          <cell r="C69" t="str">
            <v>9U285AAF0L20463</v>
          </cell>
        </row>
        <row r="70">
          <cell r="A70" t="str">
            <v>CA0007500J8GU02</v>
          </cell>
          <cell r="B70" t="str">
            <v>M7722SO/A</v>
          </cell>
          <cell r="C70" t="str">
            <v>9U285AAG0K19453</v>
          </cell>
        </row>
        <row r="71">
          <cell r="A71" t="str">
            <v>CA0007500M8GU02</v>
          </cell>
          <cell r="B71" t="str">
            <v>M7722T/A</v>
          </cell>
          <cell r="C71" t="str">
            <v>9U285AAF0N22483</v>
          </cell>
        </row>
        <row r="72">
          <cell r="A72" t="str">
            <v>CA00750L0JCGU02</v>
          </cell>
          <cell r="B72" t="str">
            <v>M7722Y/A</v>
          </cell>
          <cell r="C72" t="str">
            <v>9U285AAF0M21473</v>
          </cell>
        </row>
        <row r="73">
          <cell r="A73" t="str">
            <v>CA00750P0JCGU02</v>
          </cell>
          <cell r="B73" t="str">
            <v>M7722ZH/A</v>
          </cell>
          <cell r="C73" t="str">
            <v>9U285AAF0P23493</v>
          </cell>
        </row>
        <row r="74">
          <cell r="A74" t="str">
            <v>CB0216L1000JU02</v>
          </cell>
          <cell r="B74" t="str">
            <v>CTO-EUR</v>
          </cell>
          <cell r="C74" t="str">
            <v>IC VGA RAGE-MOBILITY-L 216L0S</v>
          </cell>
        </row>
        <row r="75">
          <cell r="A75" t="str">
            <v>CE000801000BU02</v>
          </cell>
          <cell r="B75" t="str">
            <v>Europe Sub Total LE</v>
          </cell>
          <cell r="C75" t="str">
            <v>IC PC CHIP FW801 PHY IEEE1394</v>
          </cell>
        </row>
        <row r="76">
          <cell r="A76" t="str">
            <v>CE00UNIN000GU02</v>
          </cell>
          <cell r="B76" t="str">
            <v>M8245AU/A</v>
          </cell>
          <cell r="C76" t="str">
            <v>9U285AAT0329293</v>
          </cell>
        </row>
        <row r="77">
          <cell r="A77" t="str">
            <v>CE0KEYLA000GU02</v>
          </cell>
          <cell r="B77" t="str">
            <v>M8245B/A</v>
          </cell>
          <cell r="C77" t="str">
            <v>9U285AAT0430303</v>
          </cell>
        </row>
        <row r="78">
          <cell r="A78" t="str">
            <v>CE0KWEST000GU02</v>
          </cell>
          <cell r="B78" t="str">
            <v>M8245D/A</v>
          </cell>
          <cell r="C78" t="str">
            <v>9U285AAT0733333</v>
          </cell>
        </row>
        <row r="79">
          <cell r="A79" t="str">
            <v>CG0125080004U02</v>
          </cell>
          <cell r="B79" t="str">
            <v>M8245DK/A</v>
          </cell>
          <cell r="C79" t="str">
            <v>9U285AAT0834343</v>
          </cell>
        </row>
        <row r="80">
          <cell r="A80" t="str">
            <v>CM0306240003U02</v>
          </cell>
          <cell r="B80" t="str">
            <v>M8245F/A</v>
          </cell>
          <cell r="C80" t="str">
            <v>9U285AAT0A36363</v>
          </cell>
        </row>
        <row r="81">
          <cell r="A81" t="str">
            <v>CM1306200003U02</v>
          </cell>
          <cell r="B81" t="str">
            <v>M8245FN/A</v>
          </cell>
          <cell r="C81" t="str">
            <v>9U285AAT0B37373</v>
          </cell>
        </row>
        <row r="82">
          <cell r="A82" t="str">
            <v>CM1306240003U02</v>
          </cell>
          <cell r="B82" t="str">
            <v>M8245H/A</v>
          </cell>
          <cell r="C82" t="str">
            <v>9U285AAT0935353</v>
          </cell>
        </row>
        <row r="83">
          <cell r="A83" t="str">
            <v>CY005201000BU02</v>
          </cell>
          <cell r="B83" t="str">
            <v>M8245K/A</v>
          </cell>
          <cell r="C83" t="str">
            <v>9U285AAT0D39393</v>
          </cell>
        </row>
        <row r="84">
          <cell r="A84" t="str">
            <v>CY0752400004U02</v>
          </cell>
          <cell r="B84" t="str">
            <v>M8245N/A</v>
          </cell>
          <cell r="C84" t="str">
            <v>9U285AAT0F41413</v>
          </cell>
        </row>
        <row r="85">
          <cell r="A85" t="str">
            <v>CY075240000CU02</v>
          </cell>
          <cell r="B85" t="str">
            <v>M8245S/A</v>
          </cell>
          <cell r="C85" t="str">
            <v>9U285AAT0G42423</v>
          </cell>
        </row>
        <row r="86">
          <cell r="A86" t="str">
            <v>CY0838430004U02</v>
          </cell>
          <cell r="B86" t="str">
            <v>M8245SM/A</v>
          </cell>
          <cell r="C86" t="str">
            <v>9U285AAT0L46463</v>
          </cell>
        </row>
        <row r="87">
          <cell r="A87" t="str">
            <v>DA0022740004U02</v>
          </cell>
          <cell r="B87" t="str">
            <v>M8245SO/A</v>
          </cell>
          <cell r="C87" t="str">
            <v>9U285AAU0K45453</v>
          </cell>
        </row>
        <row r="88">
          <cell r="A88" t="str">
            <v>DA004172000GU02</v>
          </cell>
          <cell r="B88" t="str">
            <v>M8245T/A</v>
          </cell>
          <cell r="C88" t="str">
            <v>9U285AAT0N48483</v>
          </cell>
        </row>
        <row r="89">
          <cell r="A89" t="str">
            <v>DA0060810004U02</v>
          </cell>
          <cell r="B89" t="str">
            <v>M8245Y/A</v>
          </cell>
          <cell r="C89" t="str">
            <v>9U285AAT0L47473</v>
          </cell>
        </row>
        <row r="90">
          <cell r="A90" t="str">
            <v>DA0071010006U02</v>
          </cell>
          <cell r="B90" t="str">
            <v>M8245ZH/A</v>
          </cell>
          <cell r="C90" t="str">
            <v>9U285AAT0949493</v>
          </cell>
        </row>
        <row r="91">
          <cell r="A91" t="str">
            <v>DC000393100CU02</v>
          </cell>
          <cell r="B91" t="str">
            <v>CTO-EUR</v>
          </cell>
          <cell r="C91" t="str">
            <v>IC COMPARATOR TLC393CD TSSOP8</v>
          </cell>
        </row>
        <row r="92">
          <cell r="A92" t="str">
            <v>DC0072110006U02</v>
          </cell>
          <cell r="B92" t="str">
            <v>Europe Sub Total HE</v>
          </cell>
          <cell r="C92" t="str">
            <v>IC COMPARATOR LMC7211BIM5 SOT</v>
          </cell>
        </row>
        <row r="93">
          <cell r="A93" t="str">
            <v>DE0002130004U02</v>
          </cell>
          <cell r="B93" t="str">
            <v>Europe Total</v>
          </cell>
          <cell r="C93" t="str">
            <v>IC PHOTO TRANSISTOR MOC213 SO</v>
          </cell>
        </row>
        <row r="94">
          <cell r="A94" t="str">
            <v>DE0003H70000U02</v>
          </cell>
          <cell r="B94" t="str">
            <v>M7721J</v>
          </cell>
          <cell r="C94" t="str">
            <v>9U285AAA0202282</v>
          </cell>
        </row>
        <row r="95">
          <cell r="A95" t="str">
            <v>DE000785000AU02</v>
          </cell>
          <cell r="B95" t="str">
            <v>CTO-J</v>
          </cell>
          <cell r="C95" t="str">
            <v>IC POWER CONTROLLER MAX785CAI</v>
          </cell>
        </row>
        <row r="96">
          <cell r="A96" t="str">
            <v>DE000869000EU02</v>
          </cell>
          <cell r="B96" t="str">
            <v>Japan Sub Total Better</v>
          </cell>
          <cell r="C96" t="str">
            <v>IC CURRENT-LIMITED MAX869LEEE</v>
          </cell>
        </row>
        <row r="97">
          <cell r="A97" t="str">
            <v>DE0008900004U02</v>
          </cell>
          <cell r="B97" t="str">
            <v>M7720J</v>
          </cell>
          <cell r="C97" t="str">
            <v>9U285AAN0228281</v>
          </cell>
        </row>
        <row r="98">
          <cell r="A98" t="str">
            <v>DE001636000AU02</v>
          </cell>
          <cell r="B98" t="str">
            <v>CTO-J</v>
          </cell>
          <cell r="C98" t="str">
            <v>IC POWER CONTROLLER MAX1636EA</v>
          </cell>
        </row>
        <row r="99">
          <cell r="A99" t="str">
            <v>DE009145000CU02</v>
          </cell>
          <cell r="B99" t="str">
            <v>Japan Sub Total Best</v>
          </cell>
          <cell r="C99" t="str">
            <v>IC D/D CONVERTER SI9145BQ TSS</v>
          </cell>
        </row>
        <row r="100">
          <cell r="A100" t="str">
            <v>DE05VD220006U02</v>
          </cell>
          <cell r="B100" t="str">
            <v>M7722J/A</v>
          </cell>
          <cell r="C100" t="str">
            <v>9U285AAE0202283</v>
          </cell>
        </row>
        <row r="101">
          <cell r="A101" t="str">
            <v>DE05VD270006U02</v>
          </cell>
          <cell r="B101" t="str">
            <v>CTO-J</v>
          </cell>
          <cell r="C101" t="str">
            <v>IC VOLTAGE DETECTOR W/DELAY R</v>
          </cell>
        </row>
        <row r="102">
          <cell r="A102" t="str">
            <v>DF0035500003U02</v>
          </cell>
          <cell r="B102" t="str">
            <v>Japan Sub Total LE</v>
          </cell>
          <cell r="C102" t="str">
            <v>IC D/A CONVERTER DAC3550A PQF</v>
          </cell>
        </row>
        <row r="103">
          <cell r="A103" t="str">
            <v>DG0006750004U02</v>
          </cell>
          <cell r="B103" t="str">
            <v>M8245J/A</v>
          </cell>
          <cell r="C103" t="str">
            <v>9U285AAS0228283</v>
          </cell>
        </row>
        <row r="104">
          <cell r="A104" t="str">
            <v>DG0010040004U02</v>
          </cell>
          <cell r="B104" t="str">
            <v>CTO-J</v>
          </cell>
          <cell r="C104" t="str">
            <v>IC VOLTAGE REFERENCE LT1004CD</v>
          </cell>
        </row>
        <row r="105">
          <cell r="A105" t="str">
            <v>DG0040400006U02</v>
          </cell>
          <cell r="B105" t="str">
            <v>Japan Sub Total HE</v>
          </cell>
          <cell r="C105" t="str">
            <v>IC VOLTAGE REFERENCE LM4040BI</v>
          </cell>
        </row>
        <row r="106">
          <cell r="A106" t="str">
            <v>DL0004940004U02</v>
          </cell>
          <cell r="B106" t="str">
            <v>Japan Total</v>
          </cell>
          <cell r="C106" t="str">
            <v>IC PULSE WIDTH MODULATION TL4</v>
          </cell>
        </row>
        <row r="107">
          <cell r="A107" t="str">
            <v>DL0004941004U02</v>
          </cell>
          <cell r="B107" t="str">
            <v>M7721X</v>
          </cell>
          <cell r="C107" t="str">
            <v>9U285AAD0H17432</v>
          </cell>
        </row>
        <row r="108">
          <cell r="A108" t="str">
            <v>DN000932000BU02</v>
          </cell>
          <cell r="B108" t="str">
            <v>M7721SA</v>
          </cell>
          <cell r="C108" t="str">
            <v>9U285AAA0J18442</v>
          </cell>
        </row>
        <row r="109">
          <cell r="A109" t="str">
            <v>DZ000050000HU02</v>
          </cell>
          <cell r="B109" t="str">
            <v>M7721TH</v>
          </cell>
          <cell r="C109" t="str">
            <v>9U285AAA0S26522</v>
          </cell>
        </row>
        <row r="110">
          <cell r="A110" t="str">
            <v>DZ0004310006U02</v>
          </cell>
          <cell r="B110" t="str">
            <v>M7721HK</v>
          </cell>
          <cell r="C110" t="str">
            <v>9U285AAA0C12382</v>
          </cell>
        </row>
        <row r="111">
          <cell r="A111" t="str">
            <v>DZ0012390004U02</v>
          </cell>
          <cell r="B111" t="str">
            <v>M7721TA</v>
          </cell>
          <cell r="C111" t="str">
            <v>9U285AAA0Q24502</v>
          </cell>
        </row>
        <row r="112">
          <cell r="A112" t="str">
            <v>DZ0029510004U02</v>
          </cell>
          <cell r="B112" t="str">
            <v>M7721CH</v>
          </cell>
          <cell r="C112" t="str">
            <v>9U285AAA0606322</v>
          </cell>
        </row>
        <row r="113">
          <cell r="A113" t="str">
            <v>DZ0029511004U02</v>
          </cell>
          <cell r="B113" t="str">
            <v>M7721KH</v>
          </cell>
          <cell r="C113" t="str">
            <v>9U285AAD0E14402</v>
          </cell>
        </row>
        <row r="114">
          <cell r="A114" t="str">
            <v>DZ0029520004U02</v>
          </cell>
          <cell r="B114" t="str">
            <v>CTO-A/P</v>
          </cell>
          <cell r="C114" t="str">
            <v>REGULATOR LP2952IM SO16 NS AC</v>
          </cell>
        </row>
        <row r="115">
          <cell r="A115" t="str">
            <v>EA0039040006U02</v>
          </cell>
          <cell r="B115" t="str">
            <v>A/P Sub Total Better</v>
          </cell>
          <cell r="C115" t="str">
            <v>TR NPN SST3904 SOT23 ACI</v>
          </cell>
        </row>
        <row r="116">
          <cell r="A116" t="str">
            <v>EB0039060006U02</v>
          </cell>
          <cell r="B116" t="str">
            <v>M7720X</v>
          </cell>
          <cell r="C116" t="str">
            <v>9U285AAR0H43431</v>
          </cell>
        </row>
        <row r="117">
          <cell r="A117" t="str">
            <v>EF0003010006U02</v>
          </cell>
          <cell r="B117" t="str">
            <v>M7720SA</v>
          </cell>
          <cell r="C117" t="str">
            <v>9U285AAN0J44441</v>
          </cell>
        </row>
        <row r="118">
          <cell r="A118" t="str">
            <v>EF0044100004U02</v>
          </cell>
          <cell r="B118" t="str">
            <v>M7720TH</v>
          </cell>
          <cell r="C118" t="str">
            <v>9U285AAN0S52521</v>
          </cell>
        </row>
        <row r="119">
          <cell r="A119" t="str">
            <v>EF0066120004U02</v>
          </cell>
          <cell r="B119" t="str">
            <v>M7720HK</v>
          </cell>
          <cell r="C119" t="str">
            <v>9U285AAN0C38381</v>
          </cell>
        </row>
        <row r="120">
          <cell r="A120" t="str">
            <v>EF0066800004U02</v>
          </cell>
          <cell r="B120" t="str">
            <v>M7720TA</v>
          </cell>
          <cell r="C120" t="str">
            <v>9U285AAN0Q50501</v>
          </cell>
        </row>
        <row r="121">
          <cell r="A121" t="str">
            <v>EF0070020006U02</v>
          </cell>
          <cell r="B121" t="str">
            <v>M7720CH</v>
          </cell>
          <cell r="C121" t="str">
            <v>9U285AAN0632321</v>
          </cell>
        </row>
        <row r="122">
          <cell r="A122" t="str">
            <v>EF0084260004U02</v>
          </cell>
          <cell r="B122" t="str">
            <v>M7720KH</v>
          </cell>
          <cell r="C122" t="str">
            <v>9U285AAR0E40401</v>
          </cell>
        </row>
        <row r="123">
          <cell r="A123" t="str">
            <v>EG0003521006U02</v>
          </cell>
          <cell r="B123" t="str">
            <v>CTO-A/P</v>
          </cell>
          <cell r="C123" t="str">
            <v>FET P NDS352AP SOT23 FSC ACI</v>
          </cell>
        </row>
        <row r="124">
          <cell r="A124" t="str">
            <v>EG000610000DU02</v>
          </cell>
          <cell r="B124" t="str">
            <v>A/P Sub Total Best</v>
          </cell>
          <cell r="C124" t="str">
            <v>FET P TP0610T TO236(SOT23) AC</v>
          </cell>
        </row>
        <row r="125">
          <cell r="A125" t="str">
            <v>EG000634000FU02</v>
          </cell>
          <cell r="B125" t="str">
            <v>M7722X/A</v>
          </cell>
          <cell r="C125" t="str">
            <v>9U285AAV0H17433</v>
          </cell>
        </row>
        <row r="126">
          <cell r="A126" t="str">
            <v>EG0034430009U02</v>
          </cell>
          <cell r="B126" t="str">
            <v>M7722SA/A</v>
          </cell>
          <cell r="C126" t="str">
            <v>9U285AAE0J18443</v>
          </cell>
        </row>
        <row r="127">
          <cell r="A127" t="str">
            <v>EG0044350004U02</v>
          </cell>
          <cell r="B127" t="str">
            <v>M7722TH/A</v>
          </cell>
          <cell r="C127" t="str">
            <v>9U285AAE0S26523</v>
          </cell>
        </row>
        <row r="128">
          <cell r="A128" t="str">
            <v>EG0074040004U02</v>
          </cell>
          <cell r="B128" t="str">
            <v>M7722HK/A</v>
          </cell>
          <cell r="C128" t="str">
            <v>9U285AAE0C12383</v>
          </cell>
        </row>
        <row r="129">
          <cell r="A129" t="str">
            <v>EG0074060004U02</v>
          </cell>
          <cell r="B129" t="str">
            <v>M7722TA/A</v>
          </cell>
          <cell r="C129" t="str">
            <v>9U285AAE0Q24503</v>
          </cell>
        </row>
        <row r="130">
          <cell r="A130" t="str">
            <v>EG007506000EU02</v>
          </cell>
          <cell r="B130" t="str">
            <v>M7722CH/A</v>
          </cell>
          <cell r="C130" t="str">
            <v>9U285AAE0606323</v>
          </cell>
        </row>
        <row r="131">
          <cell r="A131" t="str">
            <v>EG0084340004U02</v>
          </cell>
          <cell r="B131" t="str">
            <v>M7722KH/A</v>
          </cell>
          <cell r="C131" t="str">
            <v>9U285AAV0E14403</v>
          </cell>
        </row>
        <row r="132">
          <cell r="A132" t="str">
            <v>EJ0009140006U02</v>
          </cell>
          <cell r="B132" t="str">
            <v>CTO-A/P</v>
          </cell>
          <cell r="C132" t="str">
            <v>DIODE MMBD914 200mA 75V SOT23</v>
          </cell>
        </row>
        <row r="133">
          <cell r="A133" t="str">
            <v>EJ10R540000MU02</v>
          </cell>
          <cell r="B133" t="str">
            <v>A/P Sub Total LE</v>
          </cell>
          <cell r="C133" t="str">
            <v>SCHOTTKY DIODE 0.5A 40V SOD12</v>
          </cell>
        </row>
        <row r="134">
          <cell r="A134" t="str">
            <v>EJ11R030000JU02</v>
          </cell>
          <cell r="B134" t="str">
            <v>M8245X/A</v>
          </cell>
          <cell r="C134" t="str">
            <v>9U285AAV0H43433</v>
          </cell>
        </row>
        <row r="135">
          <cell r="A135" t="str">
            <v>EJ11R040000FU02</v>
          </cell>
          <cell r="B135" t="str">
            <v>M8245SA/A</v>
          </cell>
          <cell r="C135" t="str">
            <v>9U285AAS0J44443</v>
          </cell>
        </row>
        <row r="136">
          <cell r="A136" t="str">
            <v>EJ11R090000JU02</v>
          </cell>
          <cell r="B136" t="str">
            <v>M8245TH/A</v>
          </cell>
          <cell r="C136" t="str">
            <v>9U285AAS0S52523</v>
          </cell>
        </row>
        <row r="137">
          <cell r="A137" t="str">
            <v>EJ13R040000KU02</v>
          </cell>
          <cell r="B137" t="str">
            <v>M8245HK/A</v>
          </cell>
          <cell r="C137" t="str">
            <v>9U285AAS0C38383</v>
          </cell>
        </row>
        <row r="138">
          <cell r="A138" t="str">
            <v>EK012R002006U02</v>
          </cell>
          <cell r="B138" t="str">
            <v>M8245TA/A</v>
          </cell>
          <cell r="C138" t="str">
            <v>9U285AAS0Q50503</v>
          </cell>
        </row>
        <row r="139">
          <cell r="A139" t="str">
            <v>EK018R002006U02</v>
          </cell>
          <cell r="B139" t="str">
            <v>M8245CH/A</v>
          </cell>
          <cell r="C139" t="str">
            <v>9U285AAS0632323</v>
          </cell>
        </row>
        <row r="140">
          <cell r="A140" t="str">
            <v>EK040R00000JU02</v>
          </cell>
          <cell r="B140" t="str">
            <v>M8245KH/A</v>
          </cell>
          <cell r="C140" t="str">
            <v>9U285AAV0E40403</v>
          </cell>
        </row>
        <row r="141">
          <cell r="A141" t="str">
            <v>EK06R0002006U02</v>
          </cell>
          <cell r="B141" t="str">
            <v>CTO-A/P</v>
          </cell>
          <cell r="C141" t="str">
            <v>ZEN DIODE SOT23 6V ACI</v>
          </cell>
        </row>
        <row r="142">
          <cell r="A142" t="str">
            <v>EL0001109002U02</v>
          </cell>
          <cell r="B142" t="str">
            <v>A/P Sub Total HE</v>
          </cell>
          <cell r="C142" t="str">
            <v>LED CHIP R/G HP HSMF-C655 SMD</v>
          </cell>
        </row>
        <row r="143">
          <cell r="A143" t="str">
            <v>EL0001109202U02</v>
          </cell>
          <cell r="B143" t="str">
            <v>A/P Total</v>
          </cell>
          <cell r="C143" t="str">
            <v>LED CHIP R/G KINGBRIGHT KPB-3</v>
          </cell>
        </row>
        <row r="144">
          <cell r="A144" t="str">
            <v>D</v>
          </cell>
          <cell r="B144" t="str">
            <v>PVT 1</v>
          </cell>
          <cell r="C144" t="str">
            <v>9U285AAN1100101</v>
          </cell>
        </row>
        <row r="145">
          <cell r="A145" t="str">
            <v>D</v>
          </cell>
          <cell r="B145" t="str">
            <v>PVT 2</v>
          </cell>
          <cell r="C145" t="str">
            <v>9U285AAP1P00101</v>
          </cell>
        </row>
        <row r="146">
          <cell r="A146" t="str">
            <v>P</v>
          </cell>
          <cell r="B146" t="str">
            <v>PVT 5</v>
          </cell>
          <cell r="C146" t="str">
            <v>9U285AAA1100102</v>
          </cell>
        </row>
        <row r="147">
          <cell r="A147" t="str">
            <v>P</v>
          </cell>
          <cell r="B147" t="str">
            <v>PVT 6</v>
          </cell>
          <cell r="C147" t="str">
            <v>9U285AAB1P00102</v>
          </cell>
        </row>
        <row r="148">
          <cell r="A148" t="str">
            <v>H</v>
          </cell>
          <cell r="B148" t="str">
            <v>PVT 9</v>
          </cell>
          <cell r="C148" t="str">
            <v>9U285AAW1100103</v>
          </cell>
        </row>
        <row r="149">
          <cell r="A149" t="str">
            <v>H</v>
          </cell>
          <cell r="B149" t="str">
            <v>PVT 10</v>
          </cell>
          <cell r="C149" t="str">
            <v>9U285AAX1P00103</v>
          </cell>
        </row>
        <row r="150">
          <cell r="A150" t="str">
            <v>P</v>
          </cell>
          <cell r="B150" t="str">
            <v>PVT 16</v>
          </cell>
          <cell r="C150" t="str">
            <v>9U285AAB0100272</v>
          </cell>
        </row>
        <row r="151">
          <cell r="A151" t="str">
            <v>EN0184323318U02</v>
          </cell>
          <cell r="B151" t="str">
            <v>PVT use only</v>
          </cell>
          <cell r="C151" t="str">
            <v>OSC 18.432M±50PPM 3.3V SMD4P</v>
          </cell>
        </row>
        <row r="152">
          <cell r="A152" t="str">
            <v>EP0007410004U02</v>
          </cell>
          <cell r="B152" t="str">
            <v>iBook Total</v>
          </cell>
          <cell r="C152" t="str">
            <v>CLOCK GENERATOR FS741BZB SOP8</v>
          </cell>
        </row>
        <row r="153">
          <cell r="A153" t="str">
            <v>EP005001000AU02</v>
          </cell>
          <cell r="B153" t="str">
            <v>WIP</v>
          </cell>
          <cell r="C153" t="str">
            <v>CLOCK GENERATOR C5001A SSOP28</v>
          </cell>
        </row>
        <row r="154">
          <cell r="A154" t="str">
            <v>EP005002000CU02</v>
          </cell>
          <cell r="B154" t="str">
            <v>ACI PART NO.</v>
          </cell>
          <cell r="C154" t="str">
            <v>ATC PART NO.</v>
          </cell>
        </row>
        <row r="155">
          <cell r="A155" t="str">
            <v>FA1101003009U02</v>
          </cell>
          <cell r="B155" t="str">
            <v>113S1101</v>
          </cell>
          <cell r="C155" t="str">
            <v>CHIP RES 1/16W 5% 10  0603 AC</v>
          </cell>
        </row>
        <row r="156">
          <cell r="A156">
            <v>50</v>
          </cell>
          <cell r="B156" t="str">
            <v>M7721LL</v>
          </cell>
          <cell r="C156" t="str">
            <v>9U285AAA0101272</v>
          </cell>
        </row>
        <row r="157">
          <cell r="A157">
            <v>0</v>
          </cell>
          <cell r="B157" t="str">
            <v>M7721C</v>
          </cell>
          <cell r="C157" t="str">
            <v>9U285AAA0505312</v>
          </cell>
        </row>
        <row r="158">
          <cell r="A158">
            <v>0</v>
          </cell>
          <cell r="B158" t="str">
            <v>M7721Z</v>
          </cell>
          <cell r="C158" t="str">
            <v>9U285AAA0R25512</v>
          </cell>
        </row>
        <row r="159">
          <cell r="A159">
            <v>10</v>
          </cell>
          <cell r="B159" t="str">
            <v>CTO-US</v>
          </cell>
          <cell r="C159" t="str">
            <v>CHIP RES 1/16W 5% 100K 0603 A</v>
          </cell>
        </row>
        <row r="160">
          <cell r="A160">
            <v>60</v>
          </cell>
          <cell r="B160" t="str">
            <v>America Sub Total Better</v>
          </cell>
          <cell r="C160" t="str">
            <v>CHIP RES 1/16W 5% 1M 0603 RC0</v>
          </cell>
        </row>
        <row r="161">
          <cell r="A161">
            <v>52</v>
          </cell>
          <cell r="B161" t="str">
            <v>M7720LL</v>
          </cell>
          <cell r="C161" t="str">
            <v>9U285AAN0127271</v>
          </cell>
        </row>
        <row r="162">
          <cell r="A162">
            <v>0</v>
          </cell>
          <cell r="B162" t="str">
            <v>M7720C</v>
          </cell>
          <cell r="C162" t="str">
            <v>9U285AAN0531311</v>
          </cell>
        </row>
        <row r="163">
          <cell r="A163">
            <v>0</v>
          </cell>
          <cell r="B163" t="str">
            <v>M7720Z</v>
          </cell>
          <cell r="C163" t="str">
            <v>9U285AAN0R51511</v>
          </cell>
        </row>
        <row r="164">
          <cell r="A164">
            <v>10</v>
          </cell>
          <cell r="B164" t="str">
            <v>CTO-US</v>
          </cell>
          <cell r="C164" t="str">
            <v>CHIP RES 1/16W 5% 15K 0603 AC</v>
          </cell>
        </row>
        <row r="165">
          <cell r="A165">
            <v>62</v>
          </cell>
          <cell r="B165" t="str">
            <v>America Sub Total Best</v>
          </cell>
          <cell r="C165" t="str">
            <v>CHIP RES 1/16W 5% 1.8K 0603 A</v>
          </cell>
        </row>
        <row r="166">
          <cell r="A166">
            <v>0</v>
          </cell>
          <cell r="B166" t="str">
            <v>M7722LL</v>
          </cell>
          <cell r="C166" t="e">
            <v>#N/A</v>
          </cell>
        </row>
        <row r="167">
          <cell r="A167">
            <v>0</v>
          </cell>
          <cell r="B167" t="str">
            <v>M7722C</v>
          </cell>
          <cell r="C167" t="e">
            <v>#N/A</v>
          </cell>
        </row>
        <row r="168">
          <cell r="A168">
            <v>0</v>
          </cell>
          <cell r="B168" t="str">
            <v>M7722Z</v>
          </cell>
          <cell r="C168" t="e">
            <v>#N/A</v>
          </cell>
        </row>
        <row r="169">
          <cell r="A169">
            <v>10</v>
          </cell>
          <cell r="B169" t="str">
            <v>CTO-US</v>
          </cell>
          <cell r="C169" t="str">
            <v>CHIP RES 1/16W 5% 22  0603 AC</v>
          </cell>
        </row>
        <row r="170">
          <cell r="A170">
            <v>10</v>
          </cell>
          <cell r="B170" t="str">
            <v>America Sub Total LE</v>
          </cell>
          <cell r="C170" t="str">
            <v>CHIP RES 1/16W 5% 2.2K 0603 A</v>
          </cell>
        </row>
        <row r="171">
          <cell r="A171">
            <v>0</v>
          </cell>
          <cell r="B171" t="str">
            <v>M8245LL</v>
          </cell>
          <cell r="C171" t="str">
            <v>9U285AAS0127273</v>
          </cell>
        </row>
        <row r="172">
          <cell r="A172">
            <v>0</v>
          </cell>
          <cell r="B172" t="str">
            <v>M8245C</v>
          </cell>
          <cell r="C172" t="str">
            <v>9U285AAS0531313</v>
          </cell>
        </row>
        <row r="173">
          <cell r="A173">
            <v>0</v>
          </cell>
          <cell r="B173" t="str">
            <v>M8245Z</v>
          </cell>
          <cell r="C173" t="str">
            <v>9U285AAS0R51513</v>
          </cell>
        </row>
        <row r="174">
          <cell r="A174">
            <v>10</v>
          </cell>
          <cell r="B174" t="str">
            <v>CTO-US</v>
          </cell>
          <cell r="C174" t="str">
            <v>CHIP RES 1/16W 5% 27 0603 ACI</v>
          </cell>
        </row>
        <row r="175">
          <cell r="A175">
            <v>10</v>
          </cell>
          <cell r="B175" t="str">
            <v>America Sub Total HE</v>
          </cell>
          <cell r="C175" t="str">
            <v>CHIP RES 1/16W 5% 2.7K 0603 A</v>
          </cell>
        </row>
        <row r="176">
          <cell r="A176">
            <v>142</v>
          </cell>
          <cell r="B176" t="str">
            <v>America Total</v>
          </cell>
          <cell r="C176" t="str">
            <v>CHIP RES 1/16W 5% 30K 0603 RC</v>
          </cell>
        </row>
        <row r="177">
          <cell r="A177">
            <v>0</v>
          </cell>
          <cell r="B177" t="str">
            <v>M7721AU</v>
          </cell>
          <cell r="C177" t="str">
            <v>9U285AAB0303292</v>
          </cell>
        </row>
        <row r="178">
          <cell r="A178">
            <v>2</v>
          </cell>
          <cell r="B178" t="str">
            <v>M7721B</v>
          </cell>
          <cell r="C178" t="str">
            <v>9U285AAB0404302</v>
          </cell>
        </row>
        <row r="179">
          <cell r="A179">
            <v>0</v>
          </cell>
          <cell r="B179" t="str">
            <v>M7721D</v>
          </cell>
          <cell r="C179" t="str">
            <v>9U285AAB0707332</v>
          </cell>
        </row>
        <row r="180">
          <cell r="A180">
            <v>0</v>
          </cell>
          <cell r="B180" t="str">
            <v>M7721DK</v>
          </cell>
          <cell r="C180" t="str">
            <v>9U285AAB0808342</v>
          </cell>
        </row>
        <row r="181">
          <cell r="A181">
            <v>5</v>
          </cell>
          <cell r="B181" t="str">
            <v>M7721F</v>
          </cell>
          <cell r="C181" t="str">
            <v>9U285AAB0A10362</v>
          </cell>
        </row>
        <row r="182">
          <cell r="A182">
            <v>0</v>
          </cell>
          <cell r="B182" t="str">
            <v>M7721FN</v>
          </cell>
          <cell r="C182" t="str">
            <v>0U285AAB0B11372</v>
          </cell>
        </row>
        <row r="183">
          <cell r="A183">
            <v>0</v>
          </cell>
          <cell r="B183" t="str">
            <v>M7721H</v>
          </cell>
          <cell r="C183" t="str">
            <v>9U285AAB0909352</v>
          </cell>
        </row>
        <row r="184">
          <cell r="A184">
            <v>0</v>
          </cell>
          <cell r="B184" t="str">
            <v>M7721K</v>
          </cell>
          <cell r="C184" t="str">
            <v>9U285AAB0D13392</v>
          </cell>
        </row>
        <row r="185">
          <cell r="A185">
            <v>0</v>
          </cell>
          <cell r="B185" t="str">
            <v>M7721N</v>
          </cell>
          <cell r="C185" t="str">
            <v>9U285AAB0F15412</v>
          </cell>
        </row>
        <row r="186">
          <cell r="A186">
            <v>0</v>
          </cell>
          <cell r="B186" t="str">
            <v>M7721S</v>
          </cell>
          <cell r="C186" t="str">
            <v>9U285AAB0G16422</v>
          </cell>
        </row>
        <row r="187">
          <cell r="A187">
            <v>0</v>
          </cell>
          <cell r="B187" t="str">
            <v>M7721SM</v>
          </cell>
          <cell r="C187" t="str">
            <v>9U285AAB0L20462</v>
          </cell>
        </row>
        <row r="188">
          <cell r="A188">
            <v>0</v>
          </cell>
          <cell r="B188" t="str">
            <v>M7721SO</v>
          </cell>
          <cell r="C188" t="str">
            <v>9U285AAC0K19452</v>
          </cell>
        </row>
        <row r="189">
          <cell r="A189">
            <v>2</v>
          </cell>
          <cell r="B189" t="str">
            <v>M7721T</v>
          </cell>
          <cell r="C189" t="str">
            <v>9U285AAB0N22482</v>
          </cell>
        </row>
        <row r="190">
          <cell r="A190">
            <v>0</v>
          </cell>
          <cell r="B190" t="str">
            <v>M7721Y</v>
          </cell>
          <cell r="C190" t="str">
            <v>9U285AAB0M21472</v>
          </cell>
        </row>
        <row r="191">
          <cell r="A191">
            <v>0</v>
          </cell>
          <cell r="B191" t="str">
            <v>M7721ZH</v>
          </cell>
          <cell r="C191" t="str">
            <v>9U285AAB0P23492</v>
          </cell>
        </row>
        <row r="192">
          <cell r="A192">
            <v>4</v>
          </cell>
          <cell r="B192" t="str">
            <v>CTO-EUR</v>
          </cell>
          <cell r="C192" t="str">
            <v>CHIP RES 1/16W 5% 750 0603 AC</v>
          </cell>
        </row>
        <row r="193">
          <cell r="A193">
            <v>13</v>
          </cell>
          <cell r="B193" t="str">
            <v>Europe Sub Total Better</v>
          </cell>
          <cell r="C193" t="str">
            <v>CHIP RES 1/16W 5% 82K 0603 AC</v>
          </cell>
        </row>
        <row r="194">
          <cell r="A194">
            <v>0</v>
          </cell>
          <cell r="B194" t="str">
            <v>M7720AU</v>
          </cell>
          <cell r="C194" t="str">
            <v>9U285AAP0329291</v>
          </cell>
        </row>
        <row r="195">
          <cell r="A195">
            <v>0</v>
          </cell>
          <cell r="B195" t="str">
            <v>M7720B</v>
          </cell>
          <cell r="C195" t="str">
            <v>9U285AAP0430301</v>
          </cell>
        </row>
        <row r="196">
          <cell r="A196">
            <v>0</v>
          </cell>
          <cell r="B196" t="str">
            <v>M7720D</v>
          </cell>
          <cell r="C196" t="str">
            <v>9U285AAP0733331</v>
          </cell>
        </row>
        <row r="197">
          <cell r="A197">
            <v>0</v>
          </cell>
          <cell r="B197" t="str">
            <v>M7720DK</v>
          </cell>
          <cell r="C197" t="str">
            <v>9U285AAP0834341</v>
          </cell>
        </row>
        <row r="198">
          <cell r="A198">
            <v>0</v>
          </cell>
          <cell r="B198" t="str">
            <v>M7720F</v>
          </cell>
          <cell r="C198" t="str">
            <v>9U285AAP0A36361</v>
          </cell>
        </row>
        <row r="199">
          <cell r="A199">
            <v>0</v>
          </cell>
          <cell r="B199" t="str">
            <v>M7720FN</v>
          </cell>
          <cell r="C199" t="str">
            <v>9U285AAP0B37371</v>
          </cell>
        </row>
        <row r="200">
          <cell r="A200">
            <v>0</v>
          </cell>
          <cell r="B200" t="str">
            <v>M7720H</v>
          </cell>
          <cell r="C200" t="str">
            <v>9U285AAP0935351</v>
          </cell>
        </row>
        <row r="201">
          <cell r="A201">
            <v>0</v>
          </cell>
          <cell r="B201" t="str">
            <v>M7720K</v>
          </cell>
          <cell r="C201" t="str">
            <v>9U285AAP0D39391</v>
          </cell>
        </row>
        <row r="202">
          <cell r="A202">
            <v>0</v>
          </cell>
          <cell r="B202" t="str">
            <v>M7720N</v>
          </cell>
          <cell r="C202" t="str">
            <v>9U285AAP0F41411</v>
          </cell>
        </row>
        <row r="203">
          <cell r="A203">
            <v>0</v>
          </cell>
          <cell r="B203" t="str">
            <v>M7720S</v>
          </cell>
          <cell r="C203" t="str">
            <v>9U285AAP0G42421</v>
          </cell>
        </row>
        <row r="204">
          <cell r="A204">
            <v>0</v>
          </cell>
          <cell r="B204" t="str">
            <v>M7720SM</v>
          </cell>
          <cell r="C204" t="str">
            <v>9U285AAP0L46461</v>
          </cell>
        </row>
        <row r="205">
          <cell r="A205">
            <v>0</v>
          </cell>
          <cell r="B205" t="str">
            <v>M7720SO</v>
          </cell>
          <cell r="C205" t="str">
            <v>9U285AAQ0K45451</v>
          </cell>
        </row>
        <row r="206">
          <cell r="A206">
            <v>0</v>
          </cell>
          <cell r="B206" t="str">
            <v>M7720T</v>
          </cell>
          <cell r="C206" t="str">
            <v>9U285AAP0N48481</v>
          </cell>
        </row>
        <row r="207">
          <cell r="A207">
            <v>0</v>
          </cell>
          <cell r="B207" t="str">
            <v>M7720Y</v>
          </cell>
          <cell r="C207" t="str">
            <v>9U285AAP0M47471</v>
          </cell>
        </row>
        <row r="208">
          <cell r="A208">
            <v>0</v>
          </cell>
          <cell r="B208" t="str">
            <v>M7720ZH</v>
          </cell>
          <cell r="C208" t="str">
            <v>9U285AAP0P49491</v>
          </cell>
        </row>
        <row r="209">
          <cell r="A209">
            <v>4</v>
          </cell>
          <cell r="B209" t="str">
            <v>CTO-EUR</v>
          </cell>
          <cell r="C209" t="str">
            <v>CHIP RES 1/10W 5%  0  0805 AC</v>
          </cell>
        </row>
        <row r="210">
          <cell r="A210">
            <v>4</v>
          </cell>
          <cell r="B210" t="str">
            <v>Europe Sub Total Best</v>
          </cell>
          <cell r="C210" t="str">
            <v>CHIP RES 1/8W 5% 10  1206 ACI</v>
          </cell>
        </row>
        <row r="211">
          <cell r="A211">
            <v>0</v>
          </cell>
          <cell r="B211" t="str">
            <v>M7722AU</v>
          </cell>
          <cell r="C211" t="e">
            <v>#N/A</v>
          </cell>
        </row>
        <row r="212">
          <cell r="A212">
            <v>0</v>
          </cell>
          <cell r="B212" t="str">
            <v>M7722B</v>
          </cell>
          <cell r="C212" t="e">
            <v>#N/A</v>
          </cell>
        </row>
        <row r="213">
          <cell r="A213">
            <v>0</v>
          </cell>
          <cell r="B213" t="str">
            <v>M7722D</v>
          </cell>
          <cell r="C213" t="e">
            <v>#N/A</v>
          </cell>
        </row>
        <row r="214">
          <cell r="A214">
            <v>0</v>
          </cell>
          <cell r="B214" t="str">
            <v>M7722DK</v>
          </cell>
          <cell r="C214" t="e">
            <v>#N/A</v>
          </cell>
        </row>
        <row r="215">
          <cell r="A215">
            <v>0</v>
          </cell>
          <cell r="B215" t="str">
            <v>M7722F</v>
          </cell>
          <cell r="C215" t="str">
            <v>9U285AAF0A10363</v>
          </cell>
        </row>
        <row r="216">
          <cell r="A216">
            <v>0</v>
          </cell>
          <cell r="B216" t="str">
            <v>M7722FN</v>
          </cell>
          <cell r="C216" t="str">
            <v>9U285AAF0B11373</v>
          </cell>
        </row>
        <row r="217">
          <cell r="A217">
            <v>0</v>
          </cell>
          <cell r="B217" t="str">
            <v>M7722H</v>
          </cell>
          <cell r="C217" t="str">
            <v>9U285AAF0909353</v>
          </cell>
        </row>
        <row r="218">
          <cell r="A218">
            <v>0</v>
          </cell>
          <cell r="B218" t="str">
            <v>M7722K</v>
          </cell>
          <cell r="C218" t="str">
            <v>9U285AAF0D13393</v>
          </cell>
        </row>
        <row r="219">
          <cell r="A219">
            <v>0</v>
          </cell>
          <cell r="B219" t="str">
            <v>M7722N</v>
          </cell>
          <cell r="C219" t="str">
            <v>9U285AAF0F154313</v>
          </cell>
        </row>
        <row r="220">
          <cell r="A220">
            <v>0</v>
          </cell>
          <cell r="B220" t="str">
            <v>M7722S</v>
          </cell>
          <cell r="C220" t="str">
            <v>9U285AAF0G16423</v>
          </cell>
        </row>
        <row r="221">
          <cell r="A221">
            <v>0</v>
          </cell>
          <cell r="B221" t="str">
            <v>M7722SM</v>
          </cell>
          <cell r="C221" t="str">
            <v>9U285AAF0L20463</v>
          </cell>
        </row>
        <row r="222">
          <cell r="A222">
            <v>0</v>
          </cell>
          <cell r="B222" t="str">
            <v>M7722SO</v>
          </cell>
          <cell r="C222" t="str">
            <v>9U285AAG0K19453</v>
          </cell>
        </row>
        <row r="223">
          <cell r="A223">
            <v>0</v>
          </cell>
          <cell r="B223" t="str">
            <v>M7722T</v>
          </cell>
          <cell r="C223" t="str">
            <v>9U285AAF0N22483</v>
          </cell>
        </row>
        <row r="224">
          <cell r="A224">
            <v>0</v>
          </cell>
          <cell r="B224" t="str">
            <v>M7722Y</v>
          </cell>
          <cell r="C224" t="str">
            <v>9U285AAF0M21473</v>
          </cell>
        </row>
        <row r="225">
          <cell r="A225">
            <v>0</v>
          </cell>
          <cell r="B225" t="str">
            <v>M7722ZH</v>
          </cell>
          <cell r="C225" t="str">
            <v>9U285AAF0P23493</v>
          </cell>
        </row>
        <row r="226">
          <cell r="A226">
            <v>4</v>
          </cell>
          <cell r="B226" t="str">
            <v>CTO-EUR</v>
          </cell>
          <cell r="C226" t="str">
            <v>CHIP ARRAY YCN 1/16W 5% 39K 8</v>
          </cell>
        </row>
        <row r="227">
          <cell r="A227">
            <v>4</v>
          </cell>
          <cell r="B227" t="str">
            <v>Europe Sub Total LE</v>
          </cell>
          <cell r="C227" t="str">
            <v>CHIP ARRAY YCN 1/16W 5% 47  8</v>
          </cell>
        </row>
        <row r="228">
          <cell r="A228">
            <v>0</v>
          </cell>
          <cell r="B228" t="str">
            <v>M8245AU</v>
          </cell>
          <cell r="C228" t="str">
            <v>9U285AAT0329293</v>
          </cell>
        </row>
        <row r="229">
          <cell r="A229">
            <v>0</v>
          </cell>
          <cell r="B229" t="str">
            <v>M8245B</v>
          </cell>
          <cell r="C229" t="str">
            <v>9U285AAT0430303</v>
          </cell>
        </row>
        <row r="230">
          <cell r="A230">
            <v>0</v>
          </cell>
          <cell r="B230" t="str">
            <v>M8245D</v>
          </cell>
          <cell r="C230" t="str">
            <v>9U285AAT0733333</v>
          </cell>
        </row>
        <row r="231">
          <cell r="A231">
            <v>0</v>
          </cell>
          <cell r="B231" t="str">
            <v>M8245DK</v>
          </cell>
          <cell r="C231" t="str">
            <v>9U285AAT0834343</v>
          </cell>
        </row>
        <row r="232">
          <cell r="A232">
            <v>0</v>
          </cell>
          <cell r="B232" t="str">
            <v>M8245F</v>
          </cell>
          <cell r="C232" t="str">
            <v>9U285AAT0A36363</v>
          </cell>
        </row>
        <row r="233">
          <cell r="A233">
            <v>0</v>
          </cell>
          <cell r="B233" t="str">
            <v>M8245FN</v>
          </cell>
          <cell r="C233" t="str">
            <v>9U285AAT0B37373</v>
          </cell>
        </row>
        <row r="234">
          <cell r="A234">
            <v>0</v>
          </cell>
          <cell r="B234" t="str">
            <v>M8245H</v>
          </cell>
          <cell r="C234" t="str">
            <v>9U285AAT0935353</v>
          </cell>
        </row>
        <row r="235">
          <cell r="A235">
            <v>0</v>
          </cell>
          <cell r="B235" t="str">
            <v>M8245K</v>
          </cell>
          <cell r="C235" t="str">
            <v>9U285AAT0D39393</v>
          </cell>
        </row>
        <row r="236">
          <cell r="A236">
            <v>0</v>
          </cell>
          <cell r="B236" t="str">
            <v>M8245N</v>
          </cell>
          <cell r="C236" t="str">
            <v>9U285AAT0F41413</v>
          </cell>
        </row>
        <row r="237">
          <cell r="A237">
            <v>0</v>
          </cell>
          <cell r="B237" t="str">
            <v>M8245S</v>
          </cell>
          <cell r="C237" t="str">
            <v>9U285AAT0G42423</v>
          </cell>
        </row>
        <row r="238">
          <cell r="A238">
            <v>0</v>
          </cell>
          <cell r="B238" t="str">
            <v>M8245SM</v>
          </cell>
          <cell r="C238" t="str">
            <v>9U285AAT0L46463</v>
          </cell>
        </row>
        <row r="239">
          <cell r="A239">
            <v>0</v>
          </cell>
          <cell r="B239" t="str">
            <v>M8245SO</v>
          </cell>
          <cell r="C239" t="str">
            <v>9U285AAU0K45453</v>
          </cell>
        </row>
        <row r="240">
          <cell r="A240">
            <v>0</v>
          </cell>
          <cell r="B240" t="str">
            <v>M8245T</v>
          </cell>
          <cell r="C240" t="str">
            <v>9U285AAT0N48483</v>
          </cell>
        </row>
        <row r="241">
          <cell r="A241">
            <v>0</v>
          </cell>
          <cell r="B241" t="str">
            <v>M8245Y</v>
          </cell>
          <cell r="C241" t="str">
            <v>9U285AAT0M47473</v>
          </cell>
        </row>
        <row r="242">
          <cell r="A242">
            <v>0</v>
          </cell>
          <cell r="B242" t="str">
            <v>M8245ZH</v>
          </cell>
          <cell r="C242" t="str">
            <v>9U285AAT0949493</v>
          </cell>
        </row>
        <row r="243">
          <cell r="A243">
            <v>4</v>
          </cell>
          <cell r="B243" t="str">
            <v>CTO-EUR</v>
          </cell>
          <cell r="C243" t="str">
            <v>CHIP RES 1/16W 1% 15K  0603 R</v>
          </cell>
        </row>
        <row r="244">
          <cell r="A244">
            <v>4</v>
          </cell>
          <cell r="B244" t="str">
            <v>Europe Sub Total HE</v>
          </cell>
          <cell r="C244" t="str">
            <v>CHIP RES 1/16W 1% 15.4K 0603</v>
          </cell>
        </row>
        <row r="245">
          <cell r="A245">
            <v>25</v>
          </cell>
          <cell r="B245" t="str">
            <v>Europe Total</v>
          </cell>
          <cell r="C245" t="str">
            <v>CHIP RES 1/16W 1% 15.8K 0603</v>
          </cell>
        </row>
        <row r="246">
          <cell r="A246">
            <v>0</v>
          </cell>
          <cell r="B246" t="str">
            <v>M7721J</v>
          </cell>
          <cell r="C246" t="str">
            <v>9U285AAA0202282</v>
          </cell>
        </row>
        <row r="247">
          <cell r="A247">
            <v>4</v>
          </cell>
          <cell r="B247" t="str">
            <v>CTO-J</v>
          </cell>
          <cell r="C247" t="str">
            <v>CHIP RES 1/16W 1% 165K 0603 A</v>
          </cell>
        </row>
        <row r="248">
          <cell r="A248">
            <v>4</v>
          </cell>
          <cell r="B248" t="str">
            <v>Japan Sub Total Better</v>
          </cell>
          <cell r="C248" t="str">
            <v>CHIP RES 1/16W 1% 1.69K 0603</v>
          </cell>
        </row>
        <row r="249">
          <cell r="A249">
            <v>0</v>
          </cell>
          <cell r="B249" t="str">
            <v>M7720J</v>
          </cell>
          <cell r="C249" t="str">
            <v>9U285AAN0228281</v>
          </cell>
        </row>
        <row r="250">
          <cell r="A250">
            <v>4</v>
          </cell>
          <cell r="B250" t="str">
            <v>CTO-J</v>
          </cell>
          <cell r="C250" t="str">
            <v>CHIP RES 1/16W 1% 1.82K 0603</v>
          </cell>
        </row>
        <row r="251">
          <cell r="A251">
            <v>4</v>
          </cell>
          <cell r="B251" t="str">
            <v>Japan Sub Total Best</v>
          </cell>
          <cell r="C251" t="str">
            <v>CHIP RES 1/16W 1% 20K 0603 AC</v>
          </cell>
        </row>
        <row r="252">
          <cell r="A252">
            <v>0</v>
          </cell>
          <cell r="B252" t="str">
            <v>M7722J</v>
          </cell>
          <cell r="C252" t="str">
            <v>9U285AAE0202283</v>
          </cell>
        </row>
        <row r="253">
          <cell r="A253">
            <v>4</v>
          </cell>
          <cell r="B253" t="str">
            <v>CTO-J</v>
          </cell>
          <cell r="C253" t="str">
            <v>CHIP RES 1/16W 1% 221K 0603 A</v>
          </cell>
        </row>
        <row r="254">
          <cell r="A254">
            <v>4</v>
          </cell>
          <cell r="B254" t="str">
            <v>Japan Sub Total LE</v>
          </cell>
          <cell r="C254" t="str">
            <v>CHIP RES 1/16W 1% 2.43K 0603</v>
          </cell>
        </row>
        <row r="255">
          <cell r="A255">
            <v>0</v>
          </cell>
          <cell r="B255" t="str">
            <v>M8245J</v>
          </cell>
          <cell r="C255" t="str">
            <v>9U285AAS0228283</v>
          </cell>
        </row>
        <row r="256">
          <cell r="A256">
            <v>4</v>
          </cell>
          <cell r="B256" t="str">
            <v>CTO-J</v>
          </cell>
          <cell r="C256" t="str">
            <v>9U285AAS0228283</v>
          </cell>
        </row>
        <row r="257">
          <cell r="A257">
            <v>4</v>
          </cell>
          <cell r="B257" t="str">
            <v>Japan Sub Total HE</v>
          </cell>
          <cell r="C257" t="str">
            <v>CHIP RES 1/16W 1% 26.1K 0603</v>
          </cell>
        </row>
        <row r="258">
          <cell r="A258">
            <v>16</v>
          </cell>
          <cell r="B258" t="str">
            <v>Japan Total</v>
          </cell>
          <cell r="C258" t="str">
            <v>CHIP RES 1/16W 1% 30.1K 0603</v>
          </cell>
        </row>
        <row r="259">
          <cell r="A259">
            <v>0</v>
          </cell>
          <cell r="B259" t="str">
            <v>M7721X</v>
          </cell>
          <cell r="C259" t="str">
            <v>9U285AAD0H17432</v>
          </cell>
        </row>
        <row r="260">
          <cell r="A260">
            <v>0</v>
          </cell>
          <cell r="B260" t="str">
            <v>M7721SA</v>
          </cell>
          <cell r="C260" t="str">
            <v>9U285AAA0J18442</v>
          </cell>
        </row>
        <row r="261">
          <cell r="A261">
            <v>0</v>
          </cell>
          <cell r="B261" t="str">
            <v>M7721TH</v>
          </cell>
          <cell r="C261" t="str">
            <v>9U285AAA0S26522</v>
          </cell>
        </row>
        <row r="262">
          <cell r="A262">
            <v>0</v>
          </cell>
          <cell r="B262" t="str">
            <v>M7721HK</v>
          </cell>
          <cell r="C262" t="str">
            <v>9U285AAA0C12382</v>
          </cell>
        </row>
        <row r="263">
          <cell r="A263">
            <v>0</v>
          </cell>
          <cell r="B263" t="str">
            <v>M7721TA</v>
          </cell>
          <cell r="C263" t="str">
            <v>9U285AAA0Q24502</v>
          </cell>
        </row>
        <row r="264">
          <cell r="A264">
            <v>0</v>
          </cell>
          <cell r="B264" t="str">
            <v>M7721CH</v>
          </cell>
          <cell r="C264" t="str">
            <v>9U285AAA0606322</v>
          </cell>
        </row>
        <row r="265">
          <cell r="A265">
            <v>0</v>
          </cell>
          <cell r="B265" t="str">
            <v>M7721KH</v>
          </cell>
          <cell r="C265" t="str">
            <v>9U285AAD0E14402</v>
          </cell>
        </row>
        <row r="266">
          <cell r="A266">
            <v>0</v>
          </cell>
          <cell r="B266" t="str">
            <v>CTO-A/P</v>
          </cell>
          <cell r="C266" t="str">
            <v>CHIP RES 1/16W 1% 3.92K 0603</v>
          </cell>
        </row>
        <row r="267">
          <cell r="A267">
            <v>0</v>
          </cell>
          <cell r="B267" t="str">
            <v>A/P Sub Total Better</v>
          </cell>
          <cell r="C267" t="str">
            <v>CHIP RES 1/16W 1% 402K 0603 A</v>
          </cell>
        </row>
        <row r="268">
          <cell r="A268">
            <v>0</v>
          </cell>
          <cell r="B268" t="str">
            <v>M7720X</v>
          </cell>
          <cell r="C268" t="str">
            <v>9U285AAR0H43431</v>
          </cell>
        </row>
        <row r="269">
          <cell r="A269">
            <v>0</v>
          </cell>
          <cell r="B269" t="str">
            <v>M7720SA</v>
          </cell>
          <cell r="C269" t="str">
            <v>9U285AAN0J44441</v>
          </cell>
        </row>
        <row r="270">
          <cell r="A270">
            <v>0</v>
          </cell>
          <cell r="B270" t="str">
            <v>M7720TH</v>
          </cell>
          <cell r="C270" t="str">
            <v>9U285AAN0S52521</v>
          </cell>
        </row>
        <row r="271">
          <cell r="A271">
            <v>0</v>
          </cell>
          <cell r="B271" t="str">
            <v>M7720HK</v>
          </cell>
          <cell r="C271" t="str">
            <v>9U285AAN0C38381</v>
          </cell>
        </row>
        <row r="272">
          <cell r="A272">
            <v>0</v>
          </cell>
          <cell r="B272" t="str">
            <v>M7720TA</v>
          </cell>
          <cell r="C272" t="str">
            <v>9U285AAN0Q50501</v>
          </cell>
        </row>
        <row r="273">
          <cell r="A273">
            <v>0</v>
          </cell>
          <cell r="B273" t="str">
            <v>M7720CH</v>
          </cell>
          <cell r="C273" t="str">
            <v>9U285AAN0632321</v>
          </cell>
        </row>
        <row r="274">
          <cell r="A274">
            <v>0</v>
          </cell>
          <cell r="B274" t="str">
            <v>M7720KH</v>
          </cell>
          <cell r="C274" t="str">
            <v>9U285AAR0E40401</v>
          </cell>
        </row>
        <row r="275">
          <cell r="A275">
            <v>0</v>
          </cell>
          <cell r="B275" t="str">
            <v>CTO-A/P</v>
          </cell>
          <cell r="C275" t="str">
            <v>CHIP RES 1/16W 1% 54.9  0603</v>
          </cell>
        </row>
        <row r="276">
          <cell r="A276">
            <v>0</v>
          </cell>
          <cell r="B276" t="str">
            <v>A/P Sub Total Best</v>
          </cell>
          <cell r="C276" t="str">
            <v>CHIP RES 1/16W 1% 56.2 0603 A</v>
          </cell>
        </row>
        <row r="277">
          <cell r="A277">
            <v>0</v>
          </cell>
          <cell r="B277" t="str">
            <v>M7722X</v>
          </cell>
          <cell r="C277" t="str">
            <v>9U285AAV0H17433</v>
          </cell>
        </row>
        <row r="278">
          <cell r="A278">
            <v>0</v>
          </cell>
          <cell r="B278" t="str">
            <v>M7722SA</v>
          </cell>
          <cell r="C278" t="str">
            <v>9U285AAE0J18443</v>
          </cell>
        </row>
        <row r="279">
          <cell r="A279">
            <v>0</v>
          </cell>
          <cell r="B279" t="str">
            <v>M7722TH</v>
          </cell>
          <cell r="C279" t="str">
            <v>9U285AAE0S26523</v>
          </cell>
        </row>
        <row r="280">
          <cell r="A280">
            <v>0</v>
          </cell>
          <cell r="B280" t="str">
            <v>M7722HK</v>
          </cell>
          <cell r="C280" t="str">
            <v>9U285AAE0C12383</v>
          </cell>
        </row>
        <row r="281">
          <cell r="A281">
            <v>0</v>
          </cell>
          <cell r="B281" t="str">
            <v>M7722TA</v>
          </cell>
          <cell r="C281" t="str">
            <v>9U285AAE0Q24503</v>
          </cell>
        </row>
        <row r="282">
          <cell r="A282">
            <v>0</v>
          </cell>
          <cell r="B282" t="str">
            <v>M7722CH</v>
          </cell>
          <cell r="C282" t="str">
            <v>9U285AAE0606323</v>
          </cell>
        </row>
        <row r="283">
          <cell r="A283">
            <v>0</v>
          </cell>
          <cell r="B283" t="str">
            <v>M7722KH</v>
          </cell>
          <cell r="C283" t="str">
            <v>9U285AAV0E14403</v>
          </cell>
        </row>
        <row r="284">
          <cell r="A284">
            <v>0</v>
          </cell>
          <cell r="B284" t="str">
            <v>CTO-A/P</v>
          </cell>
          <cell r="C284" t="str">
            <v>CHIP RES 1/16W 1% 75K 0603 AC</v>
          </cell>
        </row>
        <row r="285">
          <cell r="A285">
            <v>0</v>
          </cell>
          <cell r="B285" t="str">
            <v>A/P Sub Total LE</v>
          </cell>
          <cell r="C285" t="str">
            <v>CHIP RES 1/16W 1% 75  0603 AC</v>
          </cell>
        </row>
        <row r="286">
          <cell r="A286">
            <v>0</v>
          </cell>
          <cell r="B286" t="str">
            <v>M8245X</v>
          </cell>
          <cell r="C286" t="str">
            <v>9U285AAV0H43433</v>
          </cell>
        </row>
        <row r="287">
          <cell r="A287">
            <v>0</v>
          </cell>
          <cell r="B287" t="str">
            <v>M8245SA</v>
          </cell>
          <cell r="C287" t="str">
            <v>9U285AAS0J44443</v>
          </cell>
        </row>
        <row r="288">
          <cell r="A288">
            <v>0</v>
          </cell>
          <cell r="B288" t="str">
            <v>M8245TH</v>
          </cell>
          <cell r="C288" t="str">
            <v>9U285AAS0S52523</v>
          </cell>
        </row>
        <row r="289">
          <cell r="A289">
            <v>0</v>
          </cell>
          <cell r="B289" t="str">
            <v>M8245HK</v>
          </cell>
          <cell r="C289" t="str">
            <v>9U285AAS0C38383</v>
          </cell>
        </row>
        <row r="290">
          <cell r="A290">
            <v>0</v>
          </cell>
          <cell r="B290" t="str">
            <v>M8245TA</v>
          </cell>
          <cell r="C290" t="str">
            <v>9U285AAS0Q50503</v>
          </cell>
        </row>
        <row r="291">
          <cell r="A291">
            <v>0</v>
          </cell>
          <cell r="B291" t="str">
            <v>M8245CH</v>
          </cell>
          <cell r="C291" t="str">
            <v>9U285AAS0632323</v>
          </cell>
        </row>
        <row r="292">
          <cell r="A292">
            <v>0</v>
          </cell>
          <cell r="B292" t="str">
            <v>M8245KH</v>
          </cell>
          <cell r="C292" t="str">
            <v>9U285AAV0E40403</v>
          </cell>
        </row>
        <row r="293">
          <cell r="A293">
            <v>0</v>
          </cell>
          <cell r="B293" t="str">
            <v>CTO-A/P</v>
          </cell>
          <cell r="C293" t="str">
            <v>CHIP RES 1/16W 1% 9.76K 0603</v>
          </cell>
        </row>
        <row r="294">
          <cell r="A294">
            <v>0</v>
          </cell>
          <cell r="B294" t="str">
            <v>A/P Sub Total HE</v>
          </cell>
          <cell r="C294" t="str">
            <v>CHIP RES 1/10W 1% 10K 0805 AC</v>
          </cell>
        </row>
        <row r="295">
          <cell r="A295">
            <v>0</v>
          </cell>
          <cell r="B295" t="str">
            <v>A/P Total</v>
          </cell>
          <cell r="C295" t="str">
            <v>CHIP RES 1/10W 0.1% 160 0805</v>
          </cell>
        </row>
        <row r="296">
          <cell r="A296">
            <v>0</v>
          </cell>
          <cell r="B296" t="str">
            <v>PVT 1</v>
          </cell>
          <cell r="C296" t="str">
            <v>9U285AAN1100101</v>
          </cell>
        </row>
        <row r="297">
          <cell r="A297">
            <v>0</v>
          </cell>
          <cell r="B297" t="str">
            <v>PVT 2</v>
          </cell>
          <cell r="C297" t="str">
            <v>9U285AAP1P00101</v>
          </cell>
        </row>
        <row r="298">
          <cell r="A298">
            <v>0</v>
          </cell>
          <cell r="B298" t="str">
            <v>PVT 5</v>
          </cell>
          <cell r="C298" t="str">
            <v>9U285AAA1100102</v>
          </cell>
        </row>
        <row r="299">
          <cell r="A299">
            <v>0</v>
          </cell>
          <cell r="B299" t="str">
            <v>PVT 6</v>
          </cell>
          <cell r="C299" t="str">
            <v>9U285AAB1P00102</v>
          </cell>
        </row>
        <row r="300">
          <cell r="A300">
            <v>0</v>
          </cell>
          <cell r="B300" t="str">
            <v>PVT 9</v>
          </cell>
          <cell r="C300" t="str">
            <v>9U285AAW1100103</v>
          </cell>
        </row>
        <row r="301">
          <cell r="A301">
            <v>0</v>
          </cell>
          <cell r="B301" t="str">
            <v>PVT 10</v>
          </cell>
          <cell r="C301" t="str">
            <v>9U285AAX1P00103</v>
          </cell>
        </row>
        <row r="302">
          <cell r="A302">
            <v>0</v>
          </cell>
          <cell r="B302" t="str">
            <v>PVT 16</v>
          </cell>
          <cell r="C302" t="str">
            <v>9U285AAB0100272</v>
          </cell>
        </row>
        <row r="303">
          <cell r="A303">
            <v>0</v>
          </cell>
          <cell r="B303" t="str">
            <v>PVT use only</v>
          </cell>
          <cell r="C303" t="str">
            <v>CHIP RES 1W 1% 0.025 2512 ACI</v>
          </cell>
        </row>
        <row r="304">
          <cell r="A304">
            <v>183</v>
          </cell>
          <cell r="B304" t="str">
            <v>iBook Total</v>
          </cell>
          <cell r="C304" t="str">
            <v>CHIP RES 1W 2% 0.025 2512 ACI</v>
          </cell>
        </row>
        <row r="305">
          <cell r="A305" t="str">
            <v>FM17R0501001U02</v>
          </cell>
          <cell r="B305" t="str">
            <v>OUTPUT</v>
          </cell>
          <cell r="C305" t="str">
            <v>CHIP RES 1W 1% 0.05 2512 ACI</v>
          </cell>
        </row>
        <row r="306">
          <cell r="A306" t="str">
            <v>GC101054600BU02</v>
          </cell>
          <cell r="B306" t="str">
            <v>ACI PART NO.</v>
          </cell>
          <cell r="C306" t="str">
            <v>ATC PART NO.</v>
          </cell>
        </row>
        <row r="307">
          <cell r="A307" t="str">
            <v>GC101056300AU02</v>
          </cell>
          <cell r="B307" t="str">
            <v>127S1006</v>
          </cell>
          <cell r="C307" t="str">
            <v>CHIP TAN A 1U/16V M T491A105M</v>
          </cell>
        </row>
        <row r="308">
          <cell r="A308" t="str">
            <v>GC101056310AU02</v>
          </cell>
          <cell r="B308" t="str">
            <v>M7721LL</v>
          </cell>
          <cell r="C308" t="str">
            <v>9U285AAA0101272</v>
          </cell>
        </row>
        <row r="309">
          <cell r="A309" t="str">
            <v>GC101064300CU02</v>
          </cell>
          <cell r="B309" t="str">
            <v>M7721C</v>
          </cell>
          <cell r="C309" t="str">
            <v>9U285AAA0505312</v>
          </cell>
        </row>
        <row r="310">
          <cell r="A310" t="str">
            <v>GC101066100AU02</v>
          </cell>
          <cell r="B310" t="str">
            <v>M7721Z</v>
          </cell>
          <cell r="C310" t="str">
            <v>9U285AAA0R25512</v>
          </cell>
        </row>
        <row r="311">
          <cell r="A311" t="str">
            <v>GC101066200BU02</v>
          </cell>
          <cell r="B311" t="str">
            <v>CTO-US</v>
          </cell>
          <cell r="C311" t="str">
            <v>CHIP TAN B 10U/10V M ACI</v>
          </cell>
        </row>
        <row r="312">
          <cell r="A312" t="str">
            <v>GC101066300CU02</v>
          </cell>
          <cell r="B312" t="str">
            <v>America Sub Total Better</v>
          </cell>
          <cell r="C312" t="str">
            <v>CHIP TAN C 10U/16V M ACI</v>
          </cell>
        </row>
        <row r="313">
          <cell r="A313" t="str">
            <v>GC102264500AU02</v>
          </cell>
          <cell r="B313" t="str">
            <v>M7720LL</v>
          </cell>
          <cell r="C313" t="str">
            <v>9U285AAN0127271</v>
          </cell>
        </row>
        <row r="314">
          <cell r="A314" t="str">
            <v>GC102266200BU02</v>
          </cell>
          <cell r="B314" t="str">
            <v>M7720C</v>
          </cell>
          <cell r="C314" t="str">
            <v>9U285AAN0531311</v>
          </cell>
        </row>
        <row r="315">
          <cell r="A315" t="str">
            <v>GC102266300CU02</v>
          </cell>
          <cell r="B315" t="str">
            <v>M7720Z</v>
          </cell>
          <cell r="C315" t="str">
            <v>9U285AAN0R51511</v>
          </cell>
        </row>
        <row r="316">
          <cell r="A316" t="str">
            <v>GC102266300DU02</v>
          </cell>
          <cell r="B316" t="str">
            <v>CTO-US</v>
          </cell>
          <cell r="C316" t="str">
            <v>CHIP TAN D 22U/16V M ACI</v>
          </cell>
        </row>
        <row r="317">
          <cell r="A317" t="str">
            <v>GC103354300AU02</v>
          </cell>
          <cell r="B317" t="str">
            <v>America Sub Total Best</v>
          </cell>
          <cell r="C317" t="str">
            <v>CHIP TAN A 3.3U/16V K ACI</v>
          </cell>
        </row>
        <row r="318">
          <cell r="A318" t="str">
            <v>GC104756100AU02</v>
          </cell>
          <cell r="B318" t="str">
            <v>M7722LL</v>
          </cell>
          <cell r="C318" t="e">
            <v>#N/A</v>
          </cell>
        </row>
        <row r="319">
          <cell r="A319" t="str">
            <v>GC104756210BU02</v>
          </cell>
          <cell r="B319" t="str">
            <v>M7722C</v>
          </cell>
          <cell r="C319" t="e">
            <v>#N/A</v>
          </cell>
        </row>
        <row r="320">
          <cell r="A320" t="str">
            <v>GC104766200CU02</v>
          </cell>
          <cell r="B320" t="str">
            <v>M7722Z</v>
          </cell>
          <cell r="C320" t="e">
            <v>#N/A</v>
          </cell>
        </row>
        <row r="321">
          <cell r="A321" t="str">
            <v>GC104766300DU02</v>
          </cell>
          <cell r="B321" t="str">
            <v>CTO-US</v>
          </cell>
          <cell r="C321" t="str">
            <v>CHIP TAN D 47U/16V M ACI</v>
          </cell>
        </row>
        <row r="322">
          <cell r="A322" t="str">
            <v>GC111076210DU02</v>
          </cell>
          <cell r="B322" t="str">
            <v>America Sub Total LE</v>
          </cell>
        </row>
        <row r="323">
          <cell r="A323" t="str">
            <v>GC111076220DU02</v>
          </cell>
          <cell r="B323" t="str">
            <v>M8245LL</v>
          </cell>
          <cell r="C323" t="str">
            <v>9U285AAS0127273</v>
          </cell>
        </row>
        <row r="324">
          <cell r="A324" t="str">
            <v>GD1010765006U02</v>
          </cell>
          <cell r="B324" t="str">
            <v>M8245C</v>
          </cell>
          <cell r="C324" t="str">
            <v>9U285AAS0531313</v>
          </cell>
        </row>
        <row r="325">
          <cell r="A325" t="str">
            <v>GD1010766004U02</v>
          </cell>
          <cell r="B325" t="str">
            <v>M8245Z</v>
          </cell>
          <cell r="C325" t="str">
            <v>9U285AAS0R51513</v>
          </cell>
        </row>
        <row r="326">
          <cell r="A326" t="str">
            <v>GD1015762105U02</v>
          </cell>
          <cell r="B326" t="str">
            <v>CTO-US</v>
          </cell>
          <cell r="C326" t="str">
            <v>ALU/ELECT CAP 150U/10V M SMD</v>
          </cell>
        </row>
        <row r="327">
          <cell r="A327" t="str">
            <v>GD1022766006U02</v>
          </cell>
          <cell r="B327" t="str">
            <v>America Sub Total HE</v>
          </cell>
          <cell r="C327" t="str">
            <v>ALU/ELECT CAP 220U/35V M SMD</v>
          </cell>
        </row>
        <row r="328">
          <cell r="A328" t="str">
            <v>GD1033665004U02</v>
          </cell>
          <cell r="B328" t="str">
            <v>America Total</v>
          </cell>
          <cell r="C328" t="str">
            <v>ALU/ELECT CAP 33U/25V M SMD D</v>
          </cell>
        </row>
        <row r="329">
          <cell r="A329" t="str">
            <v>GD1033666004U02</v>
          </cell>
          <cell r="B329" t="str">
            <v>M7721AU</v>
          </cell>
          <cell r="C329" t="str">
            <v>9U285AAB0303292</v>
          </cell>
        </row>
        <row r="330">
          <cell r="A330" t="str">
            <v>GD2033F99007U02</v>
          </cell>
          <cell r="B330" t="str">
            <v>M7721B</v>
          </cell>
          <cell r="C330" t="str">
            <v>9U285AAB0404302</v>
          </cell>
        </row>
        <row r="331">
          <cell r="A331" t="str">
            <v>GM1010037009U02</v>
          </cell>
          <cell r="B331" t="str">
            <v>M7721D</v>
          </cell>
          <cell r="C331" t="str">
            <v>9U285AAB0707332</v>
          </cell>
        </row>
        <row r="332">
          <cell r="A332" t="str">
            <v>GM1010137009U02</v>
          </cell>
          <cell r="B332" t="str">
            <v>M7721DK</v>
          </cell>
          <cell r="C332" t="str">
            <v>9U285AAB0808342</v>
          </cell>
        </row>
        <row r="333">
          <cell r="A333" t="str">
            <v>GM101013A108U02</v>
          </cell>
          <cell r="B333" t="str">
            <v>M7721F</v>
          </cell>
          <cell r="C333" t="str">
            <v>9U285AAB0A10362</v>
          </cell>
        </row>
        <row r="334">
          <cell r="A334" t="str">
            <v>GM101014G00GU02</v>
          </cell>
          <cell r="B334" t="str">
            <v>M7721FN</v>
          </cell>
          <cell r="C334" t="str">
            <v>0U285AAB0B11372</v>
          </cell>
        </row>
        <row r="335">
          <cell r="A335" t="str">
            <v>GM1010235009U02</v>
          </cell>
          <cell r="B335" t="str">
            <v>M7721H</v>
          </cell>
          <cell r="C335" t="str">
            <v>9U285AAB0909352</v>
          </cell>
        </row>
        <row r="336">
          <cell r="A336" t="str">
            <v>GM1010237008U02</v>
          </cell>
          <cell r="B336" t="str">
            <v>M7721K</v>
          </cell>
          <cell r="C336" t="str">
            <v>9U285AAB0D13392</v>
          </cell>
        </row>
        <row r="337">
          <cell r="A337" t="str">
            <v>GM1012037008U02</v>
          </cell>
          <cell r="B337" t="str">
            <v>M7721N</v>
          </cell>
          <cell r="C337" t="str">
            <v>9U285AAB0F15412</v>
          </cell>
        </row>
        <row r="338">
          <cell r="A338" t="str">
            <v>GM1012237008U02</v>
          </cell>
          <cell r="B338" t="str">
            <v>M7721S</v>
          </cell>
          <cell r="C338" t="str">
            <v>9U285AAB0G16422</v>
          </cell>
        </row>
        <row r="339">
          <cell r="A339" t="str">
            <v>GM1015037009U02</v>
          </cell>
          <cell r="B339" t="str">
            <v>M7721SM</v>
          </cell>
          <cell r="C339" t="str">
            <v>9U285AAB0L20462</v>
          </cell>
        </row>
        <row r="340">
          <cell r="A340" t="str">
            <v>GM1015137008U02</v>
          </cell>
          <cell r="B340" t="str">
            <v>M7721SO</v>
          </cell>
          <cell r="C340" t="str">
            <v>9U285AAC0K19452</v>
          </cell>
        </row>
        <row r="341">
          <cell r="A341" t="str">
            <v>GM1022037008U02</v>
          </cell>
          <cell r="B341" t="str">
            <v>M7721T</v>
          </cell>
          <cell r="C341" t="str">
            <v>9U285AAB0N22482</v>
          </cell>
        </row>
        <row r="342">
          <cell r="A342" t="str">
            <v>GM1022037009U02</v>
          </cell>
          <cell r="B342" t="str">
            <v>M7721Y</v>
          </cell>
          <cell r="C342" t="str">
            <v>9U285AAB0M21472</v>
          </cell>
        </row>
        <row r="343">
          <cell r="A343" t="str">
            <v>GM1022137009U02</v>
          </cell>
          <cell r="B343" t="str">
            <v>M7721ZH</v>
          </cell>
          <cell r="C343" t="str">
            <v>9U285AAB0P23492</v>
          </cell>
        </row>
        <row r="344">
          <cell r="A344" t="str">
            <v>GM1022237009U02</v>
          </cell>
          <cell r="B344" t="str">
            <v>CTO-EUR</v>
          </cell>
          <cell r="C344" t="str">
            <v>CHIP MONO NPO 0603 2200P/50V</v>
          </cell>
        </row>
        <row r="345">
          <cell r="A345" t="str">
            <v>GM1027037008U02</v>
          </cell>
          <cell r="B345" t="str">
            <v>Europe Sub Total Better</v>
          </cell>
          <cell r="C345" t="str">
            <v>CHIP MONO NPO 0805 27P/50V J</v>
          </cell>
        </row>
        <row r="346">
          <cell r="A346" t="str">
            <v>GM1027147008U02</v>
          </cell>
          <cell r="B346" t="str">
            <v>M7720AU</v>
          </cell>
          <cell r="C346" t="str">
            <v>9U285AAP0329291</v>
          </cell>
        </row>
        <row r="347">
          <cell r="A347" t="str">
            <v>GM1033037009U02</v>
          </cell>
          <cell r="B347" t="str">
            <v>M7720B</v>
          </cell>
          <cell r="C347" t="str">
            <v>9U285AAP0430301</v>
          </cell>
        </row>
        <row r="348">
          <cell r="A348" t="str">
            <v>GM103304H00GU02</v>
          </cell>
          <cell r="B348" t="str">
            <v>M7720D</v>
          </cell>
          <cell r="C348" t="str">
            <v>9U285AAP0733331</v>
          </cell>
        </row>
        <row r="349">
          <cell r="A349" t="str">
            <v>GM1047037009U02</v>
          </cell>
          <cell r="B349" t="str">
            <v>M7720DK</v>
          </cell>
          <cell r="C349" t="str">
            <v>9U285AAP0834341</v>
          </cell>
        </row>
        <row r="350">
          <cell r="A350" t="str">
            <v>GM1047147009U02</v>
          </cell>
          <cell r="B350" t="str">
            <v>M7720F</v>
          </cell>
          <cell r="C350" t="str">
            <v>9U285AAP0A36361</v>
          </cell>
        </row>
        <row r="351">
          <cell r="A351" t="str">
            <v>GM1051037008U02</v>
          </cell>
          <cell r="B351" t="str">
            <v>M7720FN</v>
          </cell>
          <cell r="C351" t="str">
            <v>9U285AAP0B37371</v>
          </cell>
        </row>
        <row r="352">
          <cell r="A352" t="str">
            <v>GM1068135009U02</v>
          </cell>
          <cell r="B352" t="str">
            <v>M7720H</v>
          </cell>
          <cell r="C352" t="str">
            <v>9U285AAP0935351</v>
          </cell>
        </row>
        <row r="353">
          <cell r="A353" t="str">
            <v>GM1068137009U02</v>
          </cell>
          <cell r="B353" t="str">
            <v>M7720K</v>
          </cell>
          <cell r="C353" t="str">
            <v>9U285AAP0D39391</v>
          </cell>
        </row>
        <row r="354">
          <cell r="A354" t="str">
            <v>GM1082037008U02</v>
          </cell>
          <cell r="B354" t="str">
            <v>M7720N</v>
          </cell>
          <cell r="C354" t="str">
            <v>9U285AAP0F41411</v>
          </cell>
        </row>
        <row r="355">
          <cell r="A355" t="str">
            <v>GM2010237009U02</v>
          </cell>
          <cell r="B355" t="str">
            <v>M7720S</v>
          </cell>
          <cell r="C355" t="str">
            <v>9U285AAP0G42421</v>
          </cell>
        </row>
        <row r="356">
          <cell r="A356" t="str">
            <v>GM2010267009U02</v>
          </cell>
          <cell r="B356" t="str">
            <v>M7720SM</v>
          </cell>
          <cell r="C356" t="str">
            <v>9U285AAP0L46461</v>
          </cell>
        </row>
        <row r="357">
          <cell r="A357" t="str">
            <v>GM2010337009U02</v>
          </cell>
          <cell r="B357" t="str">
            <v>M7720SO</v>
          </cell>
          <cell r="C357" t="str">
            <v>9U285AAQ0K45451</v>
          </cell>
        </row>
        <row r="358">
          <cell r="A358" t="str">
            <v>GM2010347007U02</v>
          </cell>
          <cell r="B358" t="str">
            <v>M7720T</v>
          </cell>
          <cell r="C358" t="str">
            <v>9U285AAP0N48481</v>
          </cell>
        </row>
        <row r="359">
          <cell r="A359" t="str">
            <v>GM2010347008U02</v>
          </cell>
          <cell r="B359" t="str">
            <v>M7720Y</v>
          </cell>
          <cell r="C359" t="str">
            <v>9U285AAP0M47471</v>
          </cell>
        </row>
        <row r="360">
          <cell r="A360" t="str">
            <v>GM2010347009U02</v>
          </cell>
          <cell r="B360" t="str">
            <v>M7720ZH</v>
          </cell>
          <cell r="C360" t="str">
            <v>9U285AAP0P49491</v>
          </cell>
        </row>
        <row r="361">
          <cell r="A361" t="str">
            <v>GM2010367009U02</v>
          </cell>
          <cell r="B361" t="str">
            <v>CTO-EUR</v>
          </cell>
          <cell r="C361" t="str">
            <v>CHIP MONO X7R 0603 0.01U/50V</v>
          </cell>
        </row>
        <row r="362">
          <cell r="A362" t="str">
            <v>GM2010443009U02</v>
          </cell>
          <cell r="B362" t="str">
            <v>Europe Sub Total Best</v>
          </cell>
          <cell r="C362" t="str">
            <v>CHIP MONO X7R 0603 0.1U/16V K</v>
          </cell>
        </row>
        <row r="363">
          <cell r="A363" t="str">
            <v>GM2010447007U02</v>
          </cell>
          <cell r="B363" t="str">
            <v>M7722AU</v>
          </cell>
          <cell r="C363" t="e">
            <v>#N/A</v>
          </cell>
        </row>
        <row r="364">
          <cell r="A364" t="str">
            <v>GM2010463009U02</v>
          </cell>
          <cell r="B364" t="str">
            <v>M7722B</v>
          </cell>
          <cell r="C364" t="e">
            <v>#N/A</v>
          </cell>
        </row>
        <row r="365">
          <cell r="A365" t="str">
            <v>GM2010465008U02</v>
          </cell>
          <cell r="B365" t="str">
            <v>M7722D</v>
          </cell>
          <cell r="C365" t="e">
            <v>#N/A</v>
          </cell>
        </row>
        <row r="366">
          <cell r="A366" t="str">
            <v>GM2010467007U02</v>
          </cell>
          <cell r="B366" t="str">
            <v>M7722DK</v>
          </cell>
          <cell r="C366" t="e">
            <v>#N/A</v>
          </cell>
        </row>
        <row r="367">
          <cell r="A367" t="str">
            <v>GM2010542008U02</v>
          </cell>
          <cell r="B367" t="str">
            <v>M7722F</v>
          </cell>
          <cell r="C367" t="str">
            <v>9U285AAF0A10363</v>
          </cell>
        </row>
        <row r="368">
          <cell r="A368" t="str">
            <v>GM2022237009U02</v>
          </cell>
          <cell r="B368" t="str">
            <v>M7722FN</v>
          </cell>
          <cell r="C368" t="str">
            <v>9U285AAF0B11373</v>
          </cell>
        </row>
        <row r="369">
          <cell r="A369" t="str">
            <v>GM2022267008U02</v>
          </cell>
          <cell r="B369" t="str">
            <v>M7722H</v>
          </cell>
          <cell r="C369" t="str">
            <v>9U285AAF0909353</v>
          </cell>
        </row>
        <row r="370">
          <cell r="A370" t="str">
            <v>GM2033247009U02</v>
          </cell>
          <cell r="B370" t="str">
            <v>M7722K</v>
          </cell>
          <cell r="C370" t="str">
            <v>9U285AAF0D13393</v>
          </cell>
        </row>
        <row r="371">
          <cell r="A371" t="str">
            <v>GM2033463008U02</v>
          </cell>
          <cell r="B371" t="str">
            <v>M7722N</v>
          </cell>
          <cell r="C371" t="str">
            <v>9U285AAF0F154313</v>
          </cell>
        </row>
        <row r="372">
          <cell r="A372" t="str">
            <v>GM2047247008U02</v>
          </cell>
          <cell r="B372" t="str">
            <v>M7722S</v>
          </cell>
          <cell r="C372" t="str">
            <v>9U285AAF0G16423</v>
          </cell>
        </row>
        <row r="373">
          <cell r="A373" t="str">
            <v>GM2047367008U02</v>
          </cell>
          <cell r="B373" t="str">
            <v>M7722SM</v>
          </cell>
          <cell r="C373" t="str">
            <v>9U285AAF0L20463</v>
          </cell>
        </row>
        <row r="374">
          <cell r="A374" t="str">
            <v>GM3010697002U02</v>
          </cell>
          <cell r="B374" t="str">
            <v>M7722SO</v>
          </cell>
          <cell r="C374" t="str">
            <v>9U285AAG0K19453</v>
          </cell>
        </row>
        <row r="375">
          <cell r="A375" t="str">
            <v>GM4010565006U02</v>
          </cell>
          <cell r="B375" t="str">
            <v>M7722T</v>
          </cell>
          <cell r="C375" t="str">
            <v>9U285AAF0N22483</v>
          </cell>
        </row>
        <row r="376">
          <cell r="A376" t="str">
            <v>GM4010593007U02</v>
          </cell>
          <cell r="B376" t="str">
            <v>M7722Y</v>
          </cell>
          <cell r="C376" t="str">
            <v>9U285AAF0M21473</v>
          </cell>
        </row>
        <row r="377">
          <cell r="A377" t="str">
            <v>GM4010593008U02</v>
          </cell>
          <cell r="B377" t="str">
            <v>M7722ZH</v>
          </cell>
          <cell r="C377" t="str">
            <v>9U285AAF0P23493</v>
          </cell>
        </row>
        <row r="378">
          <cell r="A378" t="str">
            <v>GM4022593007U02</v>
          </cell>
          <cell r="B378" t="str">
            <v>CTO-EUR</v>
          </cell>
          <cell r="C378" t="str">
            <v>CHIP MONO Y5V 1206 2.2U/16V Z</v>
          </cell>
        </row>
        <row r="379">
          <cell r="A379" t="str">
            <v>GM4033593007U02</v>
          </cell>
          <cell r="B379" t="str">
            <v>Europe Sub Total LE</v>
          </cell>
          <cell r="C379" t="str">
            <v>CHIP MONO Y5V 1206 3.3U/16V Z</v>
          </cell>
        </row>
        <row r="380">
          <cell r="A380" t="str">
            <v>GM4047593007U02</v>
          </cell>
          <cell r="B380" t="str">
            <v>M8245AU</v>
          </cell>
          <cell r="C380" t="str">
            <v>9U285AAT0329293</v>
          </cell>
        </row>
        <row r="381">
          <cell r="A381" t="str">
            <v>GM6010567005U02</v>
          </cell>
          <cell r="B381" t="str">
            <v>M8245B</v>
          </cell>
          <cell r="C381" t="str">
            <v>9U285AAT0430303</v>
          </cell>
        </row>
        <row r="382">
          <cell r="A382" t="str">
            <v>HA3001010300U02</v>
          </cell>
          <cell r="B382" t="str">
            <v>M8245D</v>
          </cell>
          <cell r="C382" t="str">
            <v>9U285AAT0733333</v>
          </cell>
        </row>
        <row r="383">
          <cell r="A383" t="str">
            <v>HA3001060200U02</v>
          </cell>
          <cell r="B383" t="str">
            <v>M8245DK</v>
          </cell>
          <cell r="C383" t="str">
            <v>9U285AAT0834343</v>
          </cell>
        </row>
        <row r="384">
          <cell r="A384" t="str">
            <v>HA3001060300U02</v>
          </cell>
          <cell r="B384" t="str">
            <v>M8245F</v>
          </cell>
          <cell r="C384" t="str">
            <v>9U285AAT0A36363</v>
          </cell>
        </row>
        <row r="385">
          <cell r="A385" t="str">
            <v>HA3001070300U02</v>
          </cell>
          <cell r="B385" t="str">
            <v>M8245FN</v>
          </cell>
          <cell r="C385" t="str">
            <v>9U285AAT0B37373</v>
          </cell>
        </row>
        <row r="386">
          <cell r="A386" t="str">
            <v>HA3001070600U02</v>
          </cell>
          <cell r="B386" t="str">
            <v>M8245H</v>
          </cell>
          <cell r="C386" t="str">
            <v>9U285AAT0935353</v>
          </cell>
        </row>
        <row r="387">
          <cell r="A387" t="str">
            <v>HA3001110100U02</v>
          </cell>
          <cell r="B387" t="str">
            <v>M8245K</v>
          </cell>
          <cell r="C387" t="str">
            <v>9U285AAT0D39393</v>
          </cell>
        </row>
        <row r="388">
          <cell r="A388" t="str">
            <v>HA3003010200U02</v>
          </cell>
          <cell r="B388" t="str">
            <v>M8245N</v>
          </cell>
          <cell r="C388" t="str">
            <v>9U285AAT0F41413</v>
          </cell>
        </row>
        <row r="389">
          <cell r="A389" t="str">
            <v>HA3007010100U02</v>
          </cell>
          <cell r="B389" t="str">
            <v>M8245S</v>
          </cell>
          <cell r="C389" t="str">
            <v>9U285AAT0G42423</v>
          </cell>
        </row>
        <row r="390">
          <cell r="A390" t="str">
            <v>HA3011010200U02</v>
          </cell>
          <cell r="B390" t="str">
            <v>M8245SM</v>
          </cell>
          <cell r="C390" t="str">
            <v>9U285AAT0L46463</v>
          </cell>
        </row>
        <row r="391">
          <cell r="A391" t="str">
            <v>HA3011010300U02</v>
          </cell>
          <cell r="B391" t="str">
            <v>M8245SO</v>
          </cell>
          <cell r="C391" t="str">
            <v>9U285AAU0K45453</v>
          </cell>
        </row>
        <row r="392">
          <cell r="A392" t="str">
            <v>HA4001010300U02</v>
          </cell>
          <cell r="B392" t="str">
            <v>M8245T</v>
          </cell>
          <cell r="C392" t="str">
            <v>9U285AAT0N48483</v>
          </cell>
        </row>
        <row r="393">
          <cell r="A393" t="str">
            <v>HA4001020300U02</v>
          </cell>
          <cell r="B393" t="str">
            <v>M8245Y</v>
          </cell>
          <cell r="C393" t="str">
            <v>9U285AAT0M47473</v>
          </cell>
        </row>
        <row r="394">
          <cell r="A394" t="str">
            <v>HA4001060200U02</v>
          </cell>
          <cell r="B394" t="str">
            <v>M8245ZH</v>
          </cell>
          <cell r="C394" t="str">
            <v>9U285AAT0949493</v>
          </cell>
        </row>
        <row r="395">
          <cell r="A395" t="str">
            <v>HA4002030100U02</v>
          </cell>
          <cell r="B395" t="str">
            <v>CTO-EUR</v>
          </cell>
          <cell r="C395" t="str">
            <v>CHIP BEAD 3225 1K FBMH3225HM1</v>
          </cell>
        </row>
        <row r="396">
          <cell r="A396" t="str">
            <v>HA4004010400U02</v>
          </cell>
          <cell r="B396" t="str">
            <v>Europe Sub Total HE</v>
          </cell>
          <cell r="C396" t="str">
            <v>CHIP BEAD 2012 150Ω ACB2012M</v>
          </cell>
        </row>
        <row r="397">
          <cell r="A397" t="str">
            <v>HA4004010500U02</v>
          </cell>
          <cell r="B397" t="str">
            <v>Europe Total</v>
          </cell>
          <cell r="C397" t="str">
            <v>CHIP BEAD 2012 600Ω ACB2012M</v>
          </cell>
        </row>
        <row r="398">
          <cell r="A398" t="str">
            <v>HA4004040100U02</v>
          </cell>
          <cell r="B398" t="str">
            <v>M7721J</v>
          </cell>
          <cell r="C398" t="str">
            <v>9U285AAA0202282</v>
          </cell>
        </row>
        <row r="399">
          <cell r="A399" t="str">
            <v>HA4004040200U02</v>
          </cell>
          <cell r="B399" t="str">
            <v>CTO-J</v>
          </cell>
          <cell r="C399" t="str">
            <v>CHIP BEAD 4532 125Ω HF50ACC4</v>
          </cell>
        </row>
        <row r="400">
          <cell r="A400" t="str">
            <v>HA4004050100U02</v>
          </cell>
          <cell r="B400" t="str">
            <v>Japan Sub Total Better</v>
          </cell>
          <cell r="C400" t="str">
            <v>CHIP BEAD 1608 600Ω MMZ1608S</v>
          </cell>
        </row>
        <row r="401">
          <cell r="A401" t="str">
            <v>HA4004060100U02</v>
          </cell>
          <cell r="B401" t="str">
            <v>M7720J</v>
          </cell>
          <cell r="C401" t="str">
            <v>9U285AAN0228281</v>
          </cell>
        </row>
        <row r="402">
          <cell r="A402" t="str">
            <v>HA4005030100U02</v>
          </cell>
          <cell r="B402" t="str">
            <v>CTO-J</v>
          </cell>
          <cell r="C402" t="str">
            <v>CHIP BEAD 5750 500Ω N5750Z50</v>
          </cell>
        </row>
        <row r="403">
          <cell r="A403" t="str">
            <v>HA4006010100U02</v>
          </cell>
          <cell r="B403" t="str">
            <v>Japan Sub Total Best</v>
          </cell>
          <cell r="C403" t="str">
            <v>CHIP BEAD 2012 600Ω BK2125HS</v>
          </cell>
        </row>
        <row r="404">
          <cell r="A404" t="str">
            <v>HA4007010100U02</v>
          </cell>
          <cell r="B404" t="str">
            <v>M7722J</v>
          </cell>
          <cell r="C404" t="str">
            <v>9U285AAE0202283</v>
          </cell>
        </row>
        <row r="405">
          <cell r="A405" t="str">
            <v>HA4008010100U02</v>
          </cell>
          <cell r="B405" t="str">
            <v>CTO-J</v>
          </cell>
          <cell r="C405" t="str">
            <v>CHIP BEAD 2012 120Ω HB-1M201</v>
          </cell>
        </row>
        <row r="406">
          <cell r="A406" t="str">
            <v>HA4009010100U02</v>
          </cell>
          <cell r="B406" t="str">
            <v>Japan Sub Total LE</v>
          </cell>
          <cell r="C406" t="str">
            <v>CHIP BEAD 1806 100Ω LI1806E1</v>
          </cell>
        </row>
        <row r="407">
          <cell r="A407" t="str">
            <v>HA4009020100U02</v>
          </cell>
          <cell r="B407" t="str">
            <v>M8245J</v>
          </cell>
          <cell r="C407" t="str">
            <v>9U285AAS0228283</v>
          </cell>
        </row>
        <row r="408">
          <cell r="A408" t="str">
            <v>HA4009020200U02</v>
          </cell>
          <cell r="B408" t="str">
            <v>CTO-J</v>
          </cell>
          <cell r="C408" t="str">
            <v>CHIP BEAD 2220 250Ω HI2220P2</v>
          </cell>
        </row>
        <row r="409">
          <cell r="A409" t="str">
            <v>HA5006010100U02</v>
          </cell>
          <cell r="B409" t="str">
            <v>Japan Sub Total HE</v>
          </cell>
          <cell r="C409" t="str">
            <v>INDUCTOR 3225 3.3UH K NL32252</v>
          </cell>
        </row>
        <row r="410">
          <cell r="A410" t="str">
            <v>HA5006010200U02</v>
          </cell>
          <cell r="B410" t="str">
            <v>Japan Total</v>
          </cell>
          <cell r="C410" t="str">
            <v>INDUCTOR 3225 1.8UH J NL32252</v>
          </cell>
        </row>
        <row r="411">
          <cell r="A411" t="str">
            <v>HA6003010100U02</v>
          </cell>
          <cell r="B411" t="str">
            <v>M7721X</v>
          </cell>
          <cell r="C411" t="str">
            <v>9U285AAD0H17432</v>
          </cell>
        </row>
        <row r="412">
          <cell r="A412" t="str">
            <v>HA6004010100U02</v>
          </cell>
          <cell r="B412" t="str">
            <v>M7721SA</v>
          </cell>
          <cell r="C412" t="str">
            <v>9U285AAA0J18442</v>
          </cell>
        </row>
        <row r="413">
          <cell r="A413" t="str">
            <v>HB2030501000U02</v>
          </cell>
          <cell r="B413" t="str">
            <v>M7721TH</v>
          </cell>
          <cell r="C413" t="str">
            <v>9U285AAA0S26522</v>
          </cell>
        </row>
        <row r="414">
          <cell r="A414" t="str">
            <v>HD0104002000U02</v>
          </cell>
          <cell r="B414" t="str">
            <v>M7721HK</v>
          </cell>
          <cell r="C414" t="str">
            <v>9U285AAA0C12382</v>
          </cell>
        </row>
        <row r="415">
          <cell r="A415" t="str">
            <v>HG1500110004U02</v>
          </cell>
          <cell r="B415" t="str">
            <v>M7721TA</v>
          </cell>
          <cell r="C415" t="str">
            <v>9U285AAA0Q24502</v>
          </cell>
        </row>
        <row r="416">
          <cell r="A416" t="str">
            <v>HJ1220400100U02</v>
          </cell>
          <cell r="B416" t="str">
            <v>M7721CH</v>
          </cell>
          <cell r="C416" t="str">
            <v>9U285AAA0606322</v>
          </cell>
        </row>
        <row r="417">
          <cell r="A417" t="str">
            <v>HJ3202003000U02</v>
          </cell>
          <cell r="B417" t="str">
            <v>M7721KH</v>
          </cell>
          <cell r="C417" t="str">
            <v>9U285AAD0E14402</v>
          </cell>
        </row>
        <row r="418">
          <cell r="A418" t="str">
            <v>HJ3207003000U02</v>
          </cell>
          <cell r="B418" t="str">
            <v>CTO-A/P</v>
          </cell>
          <cell r="C418" t="str">
            <v>PUSH SW ALPS SKHUQE-3.1 5P SM</v>
          </cell>
        </row>
        <row r="419">
          <cell r="A419" t="str">
            <v>HJ3410001000U02</v>
          </cell>
          <cell r="B419" t="str">
            <v>A/P Sub Total Better</v>
          </cell>
          <cell r="C419" t="str">
            <v>REED SW CP CLARE FR2S1823 SMD</v>
          </cell>
        </row>
        <row r="420">
          <cell r="A420" t="str">
            <v>HJ3410002000U02</v>
          </cell>
          <cell r="B420" t="str">
            <v>M7720X</v>
          </cell>
          <cell r="C420" t="str">
            <v>9U285AAR0H43431</v>
          </cell>
        </row>
        <row r="421">
          <cell r="A421" t="str">
            <v>HJ3429001000U02</v>
          </cell>
          <cell r="B421" t="str">
            <v>M7720SA</v>
          </cell>
          <cell r="C421" t="str">
            <v>9U285AAN0J44441</v>
          </cell>
        </row>
        <row r="422">
          <cell r="A422" t="str">
            <v>HJB019001000U02</v>
          </cell>
          <cell r="B422" t="str">
            <v>M7720TH</v>
          </cell>
          <cell r="C422" t="str">
            <v>9U285AAN0S52521</v>
          </cell>
        </row>
        <row r="423">
          <cell r="A423" t="str">
            <v>HJB019002000U02</v>
          </cell>
          <cell r="B423" t="str">
            <v>M7720HK</v>
          </cell>
          <cell r="C423" t="str">
            <v>9U285AAN0C38381</v>
          </cell>
        </row>
        <row r="424">
          <cell r="A424" t="str">
            <v>HJD019001000U02</v>
          </cell>
          <cell r="B424" t="str">
            <v>M7720TA</v>
          </cell>
          <cell r="C424" t="str">
            <v>9U285AAN0Q50501</v>
          </cell>
        </row>
        <row r="425">
          <cell r="A425" t="str">
            <v>HJF002001000U02</v>
          </cell>
          <cell r="B425" t="str">
            <v>M7720CH</v>
          </cell>
          <cell r="C425" t="str">
            <v>9U285AAN0632321</v>
          </cell>
        </row>
        <row r="426">
          <cell r="A426" t="str">
            <v>HJF018001000U02</v>
          </cell>
          <cell r="B426" t="str">
            <v>M7720KH</v>
          </cell>
          <cell r="C426" t="str">
            <v>9U285AAR0E40401</v>
          </cell>
        </row>
        <row r="427">
          <cell r="A427" t="str">
            <v>HJF018002000U02</v>
          </cell>
          <cell r="B427" t="str">
            <v>CTO-A/P</v>
          </cell>
          <cell r="C427" t="str">
            <v>CONN NORTHSTAR CT505644904 US</v>
          </cell>
        </row>
        <row r="428">
          <cell r="A428" t="str">
            <v>HJF018003000U02</v>
          </cell>
          <cell r="B428" t="str">
            <v>A/P Sub Total Best</v>
          </cell>
          <cell r="C428" t="str">
            <v>CONN NORTHSTAR CT70006-01 139</v>
          </cell>
        </row>
        <row r="429">
          <cell r="A429" t="str">
            <v>HJF018007000U02</v>
          </cell>
          <cell r="B429" t="str">
            <v>M7722X</v>
          </cell>
          <cell r="C429" t="str">
            <v>9U285AAV0H17433</v>
          </cell>
        </row>
        <row r="430">
          <cell r="A430" t="str">
            <v>HJG012060100U02</v>
          </cell>
          <cell r="B430" t="str">
            <v>M7722SA</v>
          </cell>
          <cell r="C430" t="str">
            <v>9U285AAE0J18443</v>
          </cell>
        </row>
        <row r="431">
          <cell r="A431" t="str">
            <v>HK3400250000U02</v>
          </cell>
          <cell r="B431" t="str">
            <v>M7722TH</v>
          </cell>
          <cell r="C431" t="str">
            <v>9U285AAE0S26523</v>
          </cell>
        </row>
        <row r="432">
          <cell r="A432" t="str">
            <v>HK35020630R0U02</v>
          </cell>
          <cell r="B432" t="str">
            <v>M7722HK</v>
          </cell>
          <cell r="C432" t="str">
            <v>9U285AAE0C12383</v>
          </cell>
        </row>
        <row r="433">
          <cell r="A433" t="str">
            <v>HK36002520R0U02</v>
          </cell>
          <cell r="B433" t="str">
            <v>M7722TA</v>
          </cell>
          <cell r="C433" t="str">
            <v>9U285AAE0Q24503</v>
          </cell>
        </row>
        <row r="434">
          <cell r="A434" t="str">
            <v>HK36003520R0U02</v>
          </cell>
          <cell r="B434" t="str">
            <v>M7722CH</v>
          </cell>
          <cell r="C434" t="str">
            <v>9U285AAE0606323</v>
          </cell>
        </row>
        <row r="435">
          <cell r="A435" t="str">
            <v>HK36020510R0U02</v>
          </cell>
          <cell r="B435" t="str">
            <v>M7722KH</v>
          </cell>
          <cell r="C435" t="str">
            <v>9U285AAV0E14403</v>
          </cell>
        </row>
        <row r="436">
          <cell r="A436" t="str">
            <v>HK36020520R0U02</v>
          </cell>
          <cell r="B436" t="str">
            <v>CTO-A/P</v>
          </cell>
          <cell r="C436" t="str">
            <v>CONN HRS DF13-20DP-1.25V(29)</v>
          </cell>
        </row>
        <row r="437">
          <cell r="A437" t="str">
            <v>HK36020630R0U02</v>
          </cell>
          <cell r="B437" t="str">
            <v>A/P Sub Total LE</v>
          </cell>
          <cell r="C437" t="str">
            <v>CONN JST BM20B-SRDS-A-G-TFC S</v>
          </cell>
        </row>
        <row r="438">
          <cell r="A438" t="str">
            <v>HK4600662000U02</v>
          </cell>
          <cell r="B438" t="str">
            <v>M8245X</v>
          </cell>
          <cell r="C438" t="str">
            <v>9U285AAV0H43433</v>
          </cell>
        </row>
        <row r="439">
          <cell r="A439" t="str">
            <v>HK4600662100U02</v>
          </cell>
          <cell r="B439" t="str">
            <v>M8245SA</v>
          </cell>
          <cell r="C439" t="str">
            <v>9U285AAS0J44443</v>
          </cell>
        </row>
        <row r="440">
          <cell r="A440" t="str">
            <v>HK5200431200U02</v>
          </cell>
          <cell r="B440" t="str">
            <v>M8245TH</v>
          </cell>
          <cell r="C440" t="str">
            <v>9U285AAS0S52523</v>
          </cell>
        </row>
        <row r="441">
          <cell r="A441" t="str">
            <v>HK5200631300U02</v>
          </cell>
          <cell r="B441" t="str">
            <v>M8245HK</v>
          </cell>
          <cell r="C441" t="str">
            <v>9U285AAS0C38383</v>
          </cell>
        </row>
        <row r="442">
          <cell r="A442" t="str">
            <v>HK5201231100U02</v>
          </cell>
          <cell r="B442" t="str">
            <v>M8245TA</v>
          </cell>
          <cell r="C442" t="str">
            <v>9U285AAS0Q50503</v>
          </cell>
        </row>
        <row r="443">
          <cell r="A443" t="str">
            <v>HK5601041100U02</v>
          </cell>
          <cell r="B443" t="str">
            <v>M8245CH</v>
          </cell>
          <cell r="C443" t="str">
            <v>9U285AAS0632323</v>
          </cell>
        </row>
        <row r="444">
          <cell r="A444" t="str">
            <v>HK5602562000U02</v>
          </cell>
          <cell r="B444" t="str">
            <v>M8245KH</v>
          </cell>
          <cell r="C444" t="str">
            <v>9U285AAV0E40403</v>
          </cell>
        </row>
        <row r="445">
          <cell r="A445" t="str">
            <v>HK56040D10R0U02</v>
          </cell>
          <cell r="B445" t="str">
            <v>CTO-A/P</v>
          </cell>
          <cell r="C445" t="str">
            <v>CONN MOLEX 67002-0033 B/B M S</v>
          </cell>
        </row>
        <row r="446">
          <cell r="A446" t="str">
            <v>HK56040D30R0U02</v>
          </cell>
          <cell r="B446" t="str">
            <v>A/P Sub Total HE</v>
          </cell>
          <cell r="C446" t="str">
            <v>CONN FOXCONN QT600406-4121 B/</v>
          </cell>
        </row>
        <row r="447">
          <cell r="A447" t="str">
            <v>HK5604431000U02</v>
          </cell>
          <cell r="B447" t="str">
            <v>A/P Total</v>
          </cell>
          <cell r="C447" t="str">
            <v>CONN SUYIN 20009AR-080-44G2 B</v>
          </cell>
        </row>
        <row r="448">
          <cell r="A448" t="str">
            <v>HK56120D3000U02</v>
          </cell>
          <cell r="B448" t="str">
            <v>PVT 1</v>
          </cell>
          <cell r="C448" t="str">
            <v>9U285AAN1100101</v>
          </cell>
        </row>
        <row r="449">
          <cell r="A449" t="str">
            <v>HK56120D30R0U02</v>
          </cell>
          <cell r="B449" t="str">
            <v>PVT 2</v>
          </cell>
          <cell r="C449" t="str">
            <v>9U285AAP1P00101</v>
          </cell>
        </row>
        <row r="450">
          <cell r="A450" t="str">
            <v>HK6104431000U02</v>
          </cell>
          <cell r="B450" t="str">
            <v>PVT 5</v>
          </cell>
          <cell r="C450" t="str">
            <v>9U285AAA1100102</v>
          </cell>
        </row>
        <row r="451">
          <cell r="A451" t="str">
            <v>HK6201231000U02</v>
          </cell>
          <cell r="B451" t="str">
            <v>PVT 6</v>
          </cell>
          <cell r="C451" t="str">
            <v>9U285AAB1P00102</v>
          </cell>
        </row>
        <row r="452">
          <cell r="A452" t="str">
            <v>HK6601031000U02</v>
          </cell>
          <cell r="B452" t="str">
            <v>PVT 9</v>
          </cell>
          <cell r="C452" t="str">
            <v>9U285AAW1100103</v>
          </cell>
        </row>
        <row r="453">
          <cell r="A453" t="str">
            <v>HK6601041100U02</v>
          </cell>
          <cell r="B453" t="str">
            <v>PVT 10</v>
          </cell>
          <cell r="C453" t="str">
            <v>9U285AAX1P00103</v>
          </cell>
        </row>
        <row r="454">
          <cell r="A454" t="str">
            <v>HK6601252000U02</v>
          </cell>
          <cell r="B454" t="str">
            <v>PVT 16</v>
          </cell>
          <cell r="C454" t="str">
            <v>9U285AAB0100272</v>
          </cell>
        </row>
        <row r="455">
          <cell r="A455" t="str">
            <v>HK6602041000U02</v>
          </cell>
          <cell r="B455" t="str">
            <v>PVT use only</v>
          </cell>
          <cell r="C455" t="str">
            <v>CONN AMP 545656-4 SMD B/B F S</v>
          </cell>
        </row>
        <row r="456">
          <cell r="A456" t="str">
            <v>HK66020C10R0U02</v>
          </cell>
          <cell r="B456" t="str">
            <v>iBook Total</v>
          </cell>
          <cell r="C456" t="str">
            <v>CONN JAE KX14-20K5D1-E1000 SM</v>
          </cell>
        </row>
        <row r="457">
          <cell r="A457" t="str">
            <v>HK6604041000U02</v>
          </cell>
          <cell r="B457" t="str">
            <v>HUB</v>
          </cell>
          <cell r="C457" t="str">
            <v>CONN AMP 1-560171-2 SMD B/B F</v>
          </cell>
        </row>
        <row r="458">
          <cell r="A458" t="str">
            <v>HK66050C10R0U02</v>
          </cell>
          <cell r="B458" t="str">
            <v>ACI PART NO.</v>
          </cell>
          <cell r="C458" t="str">
            <v>ATC PART NO.</v>
          </cell>
        </row>
        <row r="459">
          <cell r="A459" t="str">
            <v>HK6606843000U02</v>
          </cell>
          <cell r="B459" t="str">
            <v>519S0712</v>
          </cell>
          <cell r="C459" t="str">
            <v>CONN FOXCONN WZ21131-G2 SMD B</v>
          </cell>
        </row>
        <row r="460">
          <cell r="A460">
            <v>1078</v>
          </cell>
          <cell r="B460" t="str">
            <v>M7721LL</v>
          </cell>
          <cell r="C460" t="str">
            <v>9U285AAA0101272</v>
          </cell>
        </row>
        <row r="461">
          <cell r="A461">
            <v>0</v>
          </cell>
          <cell r="B461" t="str">
            <v>M7721C</v>
          </cell>
          <cell r="C461" t="str">
            <v>9U285AAA0505312</v>
          </cell>
        </row>
        <row r="462">
          <cell r="A462">
            <v>0</v>
          </cell>
          <cell r="B462" t="str">
            <v>M7721Z</v>
          </cell>
          <cell r="C462" t="str">
            <v>9U285AAA0R25512</v>
          </cell>
        </row>
        <row r="463">
          <cell r="A463">
            <v>51</v>
          </cell>
          <cell r="B463" t="str">
            <v>CTO-US</v>
          </cell>
          <cell r="C463" t="str">
            <v>CONN BERG 63246-0050 B/CARDBU</v>
          </cell>
        </row>
        <row r="464">
          <cell r="A464">
            <v>1129</v>
          </cell>
          <cell r="B464" t="str">
            <v>America Sub Total Better</v>
          </cell>
          <cell r="C464" t="str">
            <v>DIMM SOCKET MOLEX 54302-1440</v>
          </cell>
        </row>
        <row r="465">
          <cell r="A465">
            <v>397</v>
          </cell>
          <cell r="B465" t="str">
            <v>M7720LL</v>
          </cell>
          <cell r="C465" t="str">
            <v>9U285AAN0127271</v>
          </cell>
        </row>
        <row r="466">
          <cell r="A466">
            <v>0</v>
          </cell>
          <cell r="B466" t="str">
            <v>M7720C</v>
          </cell>
          <cell r="C466" t="str">
            <v>9U285AAN0531311</v>
          </cell>
        </row>
        <row r="467">
          <cell r="A467">
            <v>0</v>
          </cell>
          <cell r="B467" t="str">
            <v>M7720Z</v>
          </cell>
          <cell r="C467" t="str">
            <v>9U285AAN0R51511</v>
          </cell>
        </row>
        <row r="468">
          <cell r="A468">
            <v>49</v>
          </cell>
          <cell r="B468" t="str">
            <v>CTO-US</v>
          </cell>
          <cell r="C468" t="str">
            <v>POWER CORD US SVT 3Cx18 2.5A/</v>
          </cell>
        </row>
        <row r="469">
          <cell r="A469">
            <v>446</v>
          </cell>
          <cell r="B469" t="str">
            <v>America Sub Total Best</v>
          </cell>
          <cell r="C469" t="str">
            <v>POWER CORD UK H03VVF 3Cx.75mm</v>
          </cell>
        </row>
        <row r="470">
          <cell r="A470">
            <v>838</v>
          </cell>
          <cell r="B470" t="str">
            <v>M7722LL</v>
          </cell>
          <cell r="C470" t="e">
            <v>#N/A</v>
          </cell>
        </row>
        <row r="471">
          <cell r="A471">
            <v>0</v>
          </cell>
          <cell r="B471" t="str">
            <v>M7722C</v>
          </cell>
          <cell r="C471" t="e">
            <v>#N/A</v>
          </cell>
        </row>
        <row r="472">
          <cell r="A472">
            <v>0</v>
          </cell>
          <cell r="B472" t="str">
            <v>M7722Z</v>
          </cell>
          <cell r="C472" t="e">
            <v>#N/A</v>
          </cell>
        </row>
        <row r="473">
          <cell r="A473">
            <v>3</v>
          </cell>
          <cell r="B473" t="str">
            <v>CTO-US</v>
          </cell>
          <cell r="C473" t="str">
            <v>POWER CORD SW H03VVF 3Cx.75mm</v>
          </cell>
        </row>
        <row r="474">
          <cell r="A474">
            <v>841</v>
          </cell>
          <cell r="B474" t="str">
            <v>America Sub Total LE</v>
          </cell>
          <cell r="C474" t="str">
            <v>POWER CORD JP VCTFK 2Cx.75mm</v>
          </cell>
        </row>
        <row r="475">
          <cell r="A475">
            <v>321</v>
          </cell>
          <cell r="B475" t="str">
            <v>M8245LL</v>
          </cell>
          <cell r="C475" t="str">
            <v>9U285AAS0127273</v>
          </cell>
        </row>
        <row r="476">
          <cell r="A476">
            <v>0</v>
          </cell>
          <cell r="B476" t="str">
            <v>M8245C</v>
          </cell>
          <cell r="C476" t="str">
            <v>9U285AAS0531313</v>
          </cell>
        </row>
        <row r="477">
          <cell r="A477">
            <v>0</v>
          </cell>
          <cell r="B477" t="str">
            <v>M8245Z</v>
          </cell>
          <cell r="C477" t="str">
            <v>9U285AAS0R51513</v>
          </cell>
        </row>
        <row r="478">
          <cell r="A478">
            <v>25</v>
          </cell>
          <cell r="B478" t="str">
            <v>CTO-US</v>
          </cell>
          <cell r="C478" t="str">
            <v>CABLE LVDS SAMSUNG U280</v>
          </cell>
        </row>
        <row r="479">
          <cell r="A479">
            <v>346</v>
          </cell>
          <cell r="B479" t="str">
            <v>America Sub Total HE</v>
          </cell>
          <cell r="C479" t="str">
            <v>CABLE INVERTER U280</v>
          </cell>
        </row>
        <row r="480">
          <cell r="A480">
            <v>2762</v>
          </cell>
          <cell r="B480" t="str">
            <v>America Total</v>
          </cell>
          <cell r="C480" t="str">
            <v>CABLE CHARGER U280</v>
          </cell>
        </row>
        <row r="481">
          <cell r="A481">
            <v>23</v>
          </cell>
          <cell r="B481" t="str">
            <v>M7721AU</v>
          </cell>
          <cell r="C481" t="str">
            <v>9U285AAB0303292</v>
          </cell>
        </row>
        <row r="482">
          <cell r="A482">
            <v>7</v>
          </cell>
          <cell r="B482" t="str">
            <v>M7721B</v>
          </cell>
          <cell r="C482" t="str">
            <v>9U285AAB0404302</v>
          </cell>
        </row>
        <row r="483">
          <cell r="A483">
            <v>0</v>
          </cell>
          <cell r="B483" t="str">
            <v>M7721D</v>
          </cell>
          <cell r="C483" t="str">
            <v>9U285AAB0707332</v>
          </cell>
        </row>
        <row r="484">
          <cell r="A484">
            <v>0</v>
          </cell>
          <cell r="B484" t="str">
            <v>M7721DK</v>
          </cell>
          <cell r="C484" t="str">
            <v>9U285AAB0808342</v>
          </cell>
        </row>
        <row r="485">
          <cell r="A485">
            <v>1</v>
          </cell>
          <cell r="B485" t="str">
            <v>M7721F</v>
          </cell>
          <cell r="C485" t="str">
            <v>9U285AAB0A10362</v>
          </cell>
        </row>
        <row r="486">
          <cell r="A486">
            <v>45</v>
          </cell>
          <cell r="B486" t="str">
            <v>M7721FN</v>
          </cell>
          <cell r="C486" t="str">
            <v>0U285AAB0B11372</v>
          </cell>
        </row>
        <row r="487">
          <cell r="A487">
            <v>4</v>
          </cell>
          <cell r="B487" t="str">
            <v>M7721H</v>
          </cell>
          <cell r="C487" t="str">
            <v>9U285AAB0909352</v>
          </cell>
        </row>
        <row r="488">
          <cell r="A488">
            <v>33</v>
          </cell>
          <cell r="B488" t="str">
            <v>M7721K</v>
          </cell>
          <cell r="C488" t="str">
            <v>9U285AAB0D13392</v>
          </cell>
        </row>
        <row r="489">
          <cell r="A489">
            <v>32</v>
          </cell>
          <cell r="B489" t="str">
            <v>M7721N</v>
          </cell>
          <cell r="C489" t="str">
            <v>9U285AAB0F15412</v>
          </cell>
        </row>
        <row r="490">
          <cell r="A490">
            <v>6</v>
          </cell>
          <cell r="B490" t="str">
            <v>M7721S</v>
          </cell>
          <cell r="C490" t="str">
            <v>9U285AAB0G16422</v>
          </cell>
        </row>
        <row r="491">
          <cell r="A491">
            <v>0</v>
          </cell>
          <cell r="B491" t="str">
            <v>M7721SM</v>
          </cell>
          <cell r="C491" t="str">
            <v>9U285AAB0L20462</v>
          </cell>
        </row>
        <row r="492">
          <cell r="A492">
            <v>0</v>
          </cell>
          <cell r="B492" t="str">
            <v>M7721SO</v>
          </cell>
          <cell r="C492" t="str">
            <v>9U285AAC0K19452</v>
          </cell>
        </row>
        <row r="493">
          <cell r="A493">
            <v>8</v>
          </cell>
          <cell r="B493" t="str">
            <v>M7721T</v>
          </cell>
          <cell r="C493" t="str">
            <v>9U285AAB0N22482</v>
          </cell>
        </row>
        <row r="494">
          <cell r="A494">
            <v>0</v>
          </cell>
          <cell r="B494" t="str">
            <v>M7721Y</v>
          </cell>
          <cell r="C494" t="str">
            <v>9U285AAB0M21472</v>
          </cell>
        </row>
        <row r="495">
          <cell r="A495">
            <v>58</v>
          </cell>
          <cell r="B495" t="str">
            <v>M7721ZH</v>
          </cell>
          <cell r="C495" t="str">
            <v>9U285AAB0P23492</v>
          </cell>
        </row>
        <row r="496">
          <cell r="A496">
            <v>1</v>
          </cell>
          <cell r="B496" t="str">
            <v>CTO-EUR</v>
          </cell>
          <cell r="C496" t="str">
            <v>K/B 77K US TANGERINE 99.N0182</v>
          </cell>
        </row>
        <row r="497">
          <cell r="A497">
            <v>218</v>
          </cell>
          <cell r="B497" t="str">
            <v>Europe Sub Total Better</v>
          </cell>
          <cell r="C497" t="str">
            <v>K/B 77K US BLUEBERRY 99.N0182</v>
          </cell>
        </row>
        <row r="498">
          <cell r="A498">
            <v>8</v>
          </cell>
          <cell r="B498" t="str">
            <v>M7720AU</v>
          </cell>
          <cell r="C498" t="str">
            <v>9U285AAP0329291</v>
          </cell>
        </row>
        <row r="499">
          <cell r="A499">
            <v>4</v>
          </cell>
          <cell r="B499" t="str">
            <v>M7720B</v>
          </cell>
          <cell r="C499" t="str">
            <v>9U285AAP0430301</v>
          </cell>
        </row>
        <row r="500">
          <cell r="A500">
            <v>0</v>
          </cell>
          <cell r="B500" t="str">
            <v>M7720D</v>
          </cell>
          <cell r="C500" t="str">
            <v>9U285AAP0733331</v>
          </cell>
        </row>
        <row r="501">
          <cell r="A501">
            <v>0</v>
          </cell>
          <cell r="B501" t="str">
            <v>M7720DK</v>
          </cell>
          <cell r="C501" t="str">
            <v>9U285AAP0834341</v>
          </cell>
        </row>
        <row r="502">
          <cell r="A502">
            <v>0</v>
          </cell>
          <cell r="B502" t="str">
            <v>M7720F</v>
          </cell>
          <cell r="C502" t="str">
            <v>9U285AAP0A36361</v>
          </cell>
        </row>
        <row r="503">
          <cell r="A503">
            <v>0</v>
          </cell>
          <cell r="B503" t="str">
            <v>M7720FN</v>
          </cell>
          <cell r="C503" t="str">
            <v>9U285AAP0B37371</v>
          </cell>
        </row>
        <row r="504">
          <cell r="A504">
            <v>0</v>
          </cell>
          <cell r="B504" t="str">
            <v>M7720H</v>
          </cell>
          <cell r="C504" t="str">
            <v>9U285AAP0935351</v>
          </cell>
        </row>
        <row r="505">
          <cell r="A505">
            <v>34</v>
          </cell>
          <cell r="B505" t="str">
            <v>M7720K</v>
          </cell>
          <cell r="C505" t="str">
            <v>9U285AAP0D39391</v>
          </cell>
        </row>
        <row r="506">
          <cell r="A506">
            <v>45</v>
          </cell>
          <cell r="B506" t="str">
            <v>M7720N</v>
          </cell>
          <cell r="C506" t="str">
            <v>9U285AAP0F41411</v>
          </cell>
        </row>
        <row r="507">
          <cell r="A507">
            <v>4</v>
          </cell>
          <cell r="B507" t="str">
            <v>M7720S</v>
          </cell>
          <cell r="C507" t="str">
            <v>9U285AAP0G42421</v>
          </cell>
        </row>
        <row r="508">
          <cell r="A508">
            <v>0</v>
          </cell>
          <cell r="B508" t="str">
            <v>M7720SM</v>
          </cell>
          <cell r="C508" t="str">
            <v>9U285AAP0L46461</v>
          </cell>
        </row>
        <row r="509">
          <cell r="A509">
            <v>17</v>
          </cell>
          <cell r="B509" t="str">
            <v>M7720SO</v>
          </cell>
          <cell r="C509" t="str">
            <v>9U285AAQ0K45451</v>
          </cell>
        </row>
        <row r="510">
          <cell r="A510">
            <v>0</v>
          </cell>
          <cell r="B510" t="str">
            <v>M7720T</v>
          </cell>
          <cell r="C510" t="str">
            <v>9U285AAP0N48481</v>
          </cell>
        </row>
        <row r="511">
          <cell r="A511">
            <v>0</v>
          </cell>
          <cell r="B511" t="str">
            <v>M7720Y</v>
          </cell>
          <cell r="C511" t="str">
            <v>9U285AAP0M47471</v>
          </cell>
        </row>
        <row r="512">
          <cell r="A512">
            <v>25</v>
          </cell>
          <cell r="B512" t="str">
            <v>M7720ZH</v>
          </cell>
          <cell r="C512" t="str">
            <v>9U285AAP0P49491</v>
          </cell>
        </row>
        <row r="513">
          <cell r="A513">
            <v>3</v>
          </cell>
          <cell r="B513" t="str">
            <v>CTO-EUR</v>
          </cell>
          <cell r="C513" t="str">
            <v>K/B 78K S SWEDISH TANGERINE 9</v>
          </cell>
        </row>
        <row r="514">
          <cell r="A514">
            <v>140</v>
          </cell>
          <cell r="B514" t="str">
            <v>Europe Sub Total Best</v>
          </cell>
          <cell r="C514" t="str">
            <v>K/B 78K S SWEDISH BLUEBERRY 9</v>
          </cell>
        </row>
        <row r="515">
          <cell r="A515">
            <v>0</v>
          </cell>
          <cell r="B515" t="str">
            <v>M7722AU</v>
          </cell>
          <cell r="C515" t="e">
            <v>#N/A</v>
          </cell>
        </row>
        <row r="516">
          <cell r="A516">
            <v>0</v>
          </cell>
          <cell r="B516" t="str">
            <v>M7722B</v>
          </cell>
          <cell r="C516" t="e">
            <v>#N/A</v>
          </cell>
        </row>
        <row r="517">
          <cell r="A517">
            <v>0</v>
          </cell>
          <cell r="B517" t="str">
            <v>M7722D</v>
          </cell>
          <cell r="C517" t="e">
            <v>#N/A</v>
          </cell>
        </row>
        <row r="518">
          <cell r="A518">
            <v>0</v>
          </cell>
          <cell r="B518" t="str">
            <v>M7722DK</v>
          </cell>
          <cell r="C518" t="e">
            <v>#N/A</v>
          </cell>
        </row>
        <row r="519">
          <cell r="A519">
            <v>0</v>
          </cell>
          <cell r="B519" t="str">
            <v>M7722F</v>
          </cell>
          <cell r="C519" t="str">
            <v>9U285AAF0A10363</v>
          </cell>
        </row>
        <row r="520">
          <cell r="A520">
            <v>0</v>
          </cell>
          <cell r="B520" t="str">
            <v>M7722FN</v>
          </cell>
          <cell r="C520" t="str">
            <v>9U285AAF0B11373</v>
          </cell>
        </row>
        <row r="521">
          <cell r="A521">
            <v>0</v>
          </cell>
          <cell r="B521" t="str">
            <v>M7722H</v>
          </cell>
          <cell r="C521" t="str">
            <v>9U285AAF0909353</v>
          </cell>
        </row>
        <row r="522">
          <cell r="A522">
            <v>0</v>
          </cell>
          <cell r="B522" t="str">
            <v>M7722K</v>
          </cell>
          <cell r="C522" t="str">
            <v>9U285AAF0D13393</v>
          </cell>
        </row>
        <row r="523">
          <cell r="A523">
            <v>0</v>
          </cell>
          <cell r="B523" t="str">
            <v>M7722N</v>
          </cell>
          <cell r="C523" t="str">
            <v>9U285AAF0F154313</v>
          </cell>
        </row>
        <row r="524">
          <cell r="A524">
            <v>0</v>
          </cell>
          <cell r="B524" t="str">
            <v>M7722S</v>
          </cell>
          <cell r="C524" t="str">
            <v>9U285AAF0G16423</v>
          </cell>
        </row>
        <row r="525">
          <cell r="A525">
            <v>0</v>
          </cell>
          <cell r="B525" t="str">
            <v>M7722SM</v>
          </cell>
          <cell r="C525" t="str">
            <v>9U285AAF0L20463</v>
          </cell>
        </row>
        <row r="526">
          <cell r="A526">
            <v>0</v>
          </cell>
          <cell r="B526" t="str">
            <v>M7722SO</v>
          </cell>
          <cell r="C526" t="str">
            <v>9U285AAG0K19453</v>
          </cell>
        </row>
        <row r="527">
          <cell r="A527">
            <v>0</v>
          </cell>
          <cell r="B527" t="str">
            <v>M7722T</v>
          </cell>
          <cell r="C527" t="str">
            <v>9U285AAF0N22483</v>
          </cell>
        </row>
        <row r="528">
          <cell r="A528">
            <v>0</v>
          </cell>
          <cell r="B528" t="str">
            <v>M7722Y</v>
          </cell>
          <cell r="C528" t="str">
            <v>9U285AAF0M21473</v>
          </cell>
        </row>
        <row r="529">
          <cell r="A529">
            <v>0</v>
          </cell>
          <cell r="B529" t="str">
            <v>M7722ZH</v>
          </cell>
          <cell r="C529" t="str">
            <v>9U285AAF0P23493</v>
          </cell>
        </row>
        <row r="530">
          <cell r="A530">
            <v>0</v>
          </cell>
          <cell r="B530" t="str">
            <v>CTO-EUR</v>
          </cell>
          <cell r="C530" t="str">
            <v>K/B 79K J JAPANESE BLUEBERRY</v>
          </cell>
        </row>
        <row r="531">
          <cell r="A531">
            <v>0</v>
          </cell>
          <cell r="B531" t="str">
            <v>Europe Sub Total LE</v>
          </cell>
          <cell r="C531" t="str">
            <v>ADAPTOR 45W 24V/1.875A ADP-45</v>
          </cell>
        </row>
        <row r="532">
          <cell r="A532">
            <v>0</v>
          </cell>
          <cell r="B532" t="str">
            <v>M8245AU</v>
          </cell>
          <cell r="C532" t="str">
            <v>9U285AAT0329293</v>
          </cell>
        </row>
        <row r="533">
          <cell r="A533">
            <v>0</v>
          </cell>
          <cell r="B533" t="str">
            <v>M8245B</v>
          </cell>
          <cell r="C533" t="str">
            <v>9U285AAT0430303</v>
          </cell>
        </row>
        <row r="534">
          <cell r="A534">
            <v>0</v>
          </cell>
          <cell r="B534" t="str">
            <v>M8245D</v>
          </cell>
          <cell r="C534" t="str">
            <v>9U285AAT0733333</v>
          </cell>
        </row>
        <row r="535">
          <cell r="A535">
            <v>0</v>
          </cell>
          <cell r="B535" t="str">
            <v>M8245DK</v>
          </cell>
          <cell r="C535" t="str">
            <v>9U285AAT0834343</v>
          </cell>
        </row>
        <row r="536">
          <cell r="A536">
            <v>0</v>
          </cell>
          <cell r="B536" t="str">
            <v>M8245F</v>
          </cell>
          <cell r="C536" t="str">
            <v>9U285AAT0A36363</v>
          </cell>
        </row>
        <row r="537">
          <cell r="A537">
            <v>0</v>
          </cell>
          <cell r="B537" t="str">
            <v>M8245FN</v>
          </cell>
          <cell r="C537" t="str">
            <v>9U285AAT0B37373</v>
          </cell>
        </row>
        <row r="538">
          <cell r="A538">
            <v>0</v>
          </cell>
          <cell r="B538" t="str">
            <v>M8245H</v>
          </cell>
          <cell r="C538" t="str">
            <v>9U285AAT0935353</v>
          </cell>
        </row>
        <row r="539">
          <cell r="A539">
            <v>0</v>
          </cell>
          <cell r="B539" t="str">
            <v>M8245K</v>
          </cell>
          <cell r="C539" t="str">
            <v>9U285AAT0D39393</v>
          </cell>
        </row>
        <row r="540">
          <cell r="A540">
            <v>0</v>
          </cell>
          <cell r="B540" t="str">
            <v>M8245N</v>
          </cell>
          <cell r="C540" t="str">
            <v>9U285AAT0F41413</v>
          </cell>
        </row>
        <row r="541">
          <cell r="A541">
            <v>0</v>
          </cell>
          <cell r="B541" t="str">
            <v>M8245S</v>
          </cell>
          <cell r="C541" t="str">
            <v>9U285AAT0G42423</v>
          </cell>
        </row>
        <row r="542">
          <cell r="A542">
            <v>0</v>
          </cell>
          <cell r="B542" t="str">
            <v>M8245SM</v>
          </cell>
          <cell r="C542" t="str">
            <v>9U285AAT0L46463</v>
          </cell>
        </row>
        <row r="543">
          <cell r="A543">
            <v>0</v>
          </cell>
          <cell r="B543" t="str">
            <v>M8245SO</v>
          </cell>
          <cell r="C543" t="str">
            <v>9U285AAU0K45453</v>
          </cell>
        </row>
        <row r="544">
          <cell r="A544">
            <v>0</v>
          </cell>
          <cell r="B544" t="str">
            <v>M8245T</v>
          </cell>
          <cell r="C544" t="str">
            <v>9U285AAT0N48483</v>
          </cell>
        </row>
        <row r="545">
          <cell r="A545">
            <v>0</v>
          </cell>
          <cell r="B545" t="str">
            <v>M8245Y</v>
          </cell>
          <cell r="C545" t="str">
            <v>9U285AAT0M47473</v>
          </cell>
        </row>
        <row r="546">
          <cell r="A546">
            <v>0</v>
          </cell>
          <cell r="B546" t="str">
            <v>M8245ZH</v>
          </cell>
          <cell r="C546" t="str">
            <v>9U285AAT0949493</v>
          </cell>
        </row>
        <row r="547">
          <cell r="A547">
            <v>1</v>
          </cell>
          <cell r="B547" t="str">
            <v>CTO-EUR</v>
          </cell>
          <cell r="C547" t="str">
            <v>SUPPORT CD SYSTEM INSTALL-SPA</v>
          </cell>
        </row>
        <row r="548">
          <cell r="A548">
            <v>1</v>
          </cell>
          <cell r="B548" t="str">
            <v>Europe Sub Total HE</v>
          </cell>
          <cell r="C548" t="str">
            <v>SUPPORT CD SYSTEM RESTORE-SPA</v>
          </cell>
        </row>
        <row r="549">
          <cell r="A549">
            <v>359</v>
          </cell>
          <cell r="B549" t="str">
            <v>Europe Total</v>
          </cell>
          <cell r="C549" t="str">
            <v>SUPPORT CD SYSTEM INSTALL-FRA</v>
          </cell>
        </row>
        <row r="550">
          <cell r="A550">
            <v>475</v>
          </cell>
          <cell r="B550" t="str">
            <v>M7721J</v>
          </cell>
          <cell r="C550" t="str">
            <v>9U285AAA0202282</v>
          </cell>
        </row>
        <row r="551">
          <cell r="A551">
            <v>0</v>
          </cell>
          <cell r="B551" t="str">
            <v>CTO-J</v>
          </cell>
          <cell r="C551" t="str">
            <v>SUPPORT CD SYSTEM INSTALL-NLD</v>
          </cell>
        </row>
        <row r="552">
          <cell r="A552">
            <v>475</v>
          </cell>
          <cell r="B552" t="str">
            <v>Japan Sub Total Better</v>
          </cell>
          <cell r="C552" t="str">
            <v>SUPPORT CD SYSTEM RESTORE-NLD</v>
          </cell>
        </row>
        <row r="553">
          <cell r="A553">
            <v>0</v>
          </cell>
          <cell r="B553" t="str">
            <v>M7720J</v>
          </cell>
          <cell r="C553" t="str">
            <v>9U285AAN0228281</v>
          </cell>
        </row>
        <row r="554">
          <cell r="A554">
            <v>1</v>
          </cell>
          <cell r="B554" t="str">
            <v>CTO-J</v>
          </cell>
          <cell r="C554" t="str">
            <v>SUPPORT CD SYSTEM RESTORE-NOR</v>
          </cell>
        </row>
        <row r="555">
          <cell r="A555">
            <v>1</v>
          </cell>
          <cell r="B555" t="str">
            <v>Japan Sub Total Best</v>
          </cell>
          <cell r="C555" t="str">
            <v>SUPPORT CD SYSTEM INSTALL-GBR</v>
          </cell>
        </row>
        <row r="556">
          <cell r="A556">
            <v>0</v>
          </cell>
          <cell r="B556" t="str">
            <v>M7722J</v>
          </cell>
          <cell r="C556" t="str">
            <v>9U285AAE0202283</v>
          </cell>
        </row>
        <row r="557">
          <cell r="A557">
            <v>0</v>
          </cell>
          <cell r="B557" t="str">
            <v>CTO-J</v>
          </cell>
          <cell r="C557" t="str">
            <v>SUPPORT CD SYSTEM INSTALL-CAN</v>
          </cell>
        </row>
        <row r="558">
          <cell r="A558">
            <v>0</v>
          </cell>
          <cell r="B558" t="str">
            <v>Japan Sub Total LE</v>
          </cell>
          <cell r="C558" t="str">
            <v>SUPPORT CD SYSTEM RESTORE-CAN</v>
          </cell>
        </row>
        <row r="559">
          <cell r="A559">
            <v>0</v>
          </cell>
          <cell r="B559" t="str">
            <v>M8245J</v>
          </cell>
          <cell r="C559" t="str">
            <v>9U285AAS0228283</v>
          </cell>
        </row>
        <row r="560">
          <cell r="A560">
            <v>0</v>
          </cell>
          <cell r="B560" t="str">
            <v>CTO-J</v>
          </cell>
          <cell r="C560" t="str">
            <v>SUPPORT CD SYSTEM RESTORE-TWN</v>
          </cell>
        </row>
        <row r="561">
          <cell r="A561">
            <v>0</v>
          </cell>
          <cell r="B561" t="str">
            <v>Japan Sub Total HE</v>
          </cell>
          <cell r="C561" t="str">
            <v>SUPPORT CD SYSTEM INSTALL-JPN</v>
          </cell>
        </row>
        <row r="562">
          <cell r="A562">
            <v>476</v>
          </cell>
          <cell r="B562" t="str">
            <v>Japan Total</v>
          </cell>
          <cell r="C562" t="str">
            <v>SUPPORT CD SYSTEM RESTORE-JPN</v>
          </cell>
        </row>
        <row r="563">
          <cell r="A563">
            <v>0</v>
          </cell>
          <cell r="B563" t="str">
            <v>M7721X</v>
          </cell>
          <cell r="C563" t="str">
            <v>9U285AAD0H17432</v>
          </cell>
        </row>
        <row r="564">
          <cell r="A564">
            <v>0</v>
          </cell>
          <cell r="B564" t="str">
            <v>M7721SA</v>
          </cell>
          <cell r="C564" t="str">
            <v>9U285AAA0J18442</v>
          </cell>
        </row>
        <row r="565">
          <cell r="A565">
            <v>4</v>
          </cell>
          <cell r="B565" t="str">
            <v>M7721TH</v>
          </cell>
          <cell r="C565" t="str">
            <v>9U285AAA0S26522</v>
          </cell>
        </row>
        <row r="566">
          <cell r="A566">
            <v>0</v>
          </cell>
          <cell r="B566" t="str">
            <v>M7721HK</v>
          </cell>
          <cell r="C566" t="str">
            <v>9U285AAA0C12382</v>
          </cell>
        </row>
        <row r="567">
          <cell r="A567">
            <v>0</v>
          </cell>
          <cell r="B567" t="str">
            <v>M7721TA</v>
          </cell>
          <cell r="C567" t="str">
            <v>9U285AAA0Q24502</v>
          </cell>
        </row>
        <row r="568">
          <cell r="A568">
            <v>10</v>
          </cell>
          <cell r="B568" t="str">
            <v>M7721CH</v>
          </cell>
          <cell r="C568" t="str">
            <v>9U285AAA0606322</v>
          </cell>
        </row>
        <row r="569">
          <cell r="A569">
            <v>17</v>
          </cell>
          <cell r="B569" t="str">
            <v>M7721KH</v>
          </cell>
          <cell r="C569" t="str">
            <v>9U285AAD0E14402</v>
          </cell>
        </row>
        <row r="570">
          <cell r="A570">
            <v>0</v>
          </cell>
          <cell r="B570" t="str">
            <v>CTO-A/P</v>
          </cell>
          <cell r="C570" t="str">
            <v>S/W ASSY 3RD PARTY WORLD BOOK</v>
          </cell>
        </row>
        <row r="571">
          <cell r="A571">
            <v>31</v>
          </cell>
          <cell r="B571" t="str">
            <v>A/P Sub Total Better</v>
          </cell>
          <cell r="C571" t="str">
            <v>S/W ASSY 3RD PARTY WORLD BOOK</v>
          </cell>
        </row>
        <row r="572">
          <cell r="A572">
            <v>0</v>
          </cell>
          <cell r="B572" t="str">
            <v>M7720X</v>
          </cell>
          <cell r="C572" t="str">
            <v>9U285AAR0H43431</v>
          </cell>
        </row>
        <row r="573">
          <cell r="A573">
            <v>0</v>
          </cell>
          <cell r="B573" t="str">
            <v>M7720SA</v>
          </cell>
          <cell r="C573" t="str">
            <v>9U285AAN0J44441</v>
          </cell>
        </row>
        <row r="574">
          <cell r="A574">
            <v>0</v>
          </cell>
          <cell r="B574" t="str">
            <v>M7720TH</v>
          </cell>
          <cell r="C574" t="str">
            <v>9U285AAN0S52521</v>
          </cell>
        </row>
        <row r="575">
          <cell r="A575">
            <v>0</v>
          </cell>
          <cell r="B575" t="str">
            <v>M7720HK</v>
          </cell>
          <cell r="C575" t="str">
            <v>9U285AAN0C38381</v>
          </cell>
        </row>
        <row r="576">
          <cell r="A576">
            <v>8</v>
          </cell>
          <cell r="B576" t="str">
            <v>M7720TA</v>
          </cell>
          <cell r="C576" t="str">
            <v>9U285AAN0Q50501</v>
          </cell>
        </row>
        <row r="577">
          <cell r="A577">
            <v>0</v>
          </cell>
          <cell r="B577" t="str">
            <v>M7720CH</v>
          </cell>
          <cell r="C577" t="str">
            <v>9U285AAN0632321</v>
          </cell>
        </row>
        <row r="578">
          <cell r="A578">
            <v>8</v>
          </cell>
          <cell r="B578" t="str">
            <v>M7720KH</v>
          </cell>
          <cell r="C578" t="str">
            <v>9U285AAR0E40401</v>
          </cell>
        </row>
        <row r="579">
          <cell r="A579">
            <v>0</v>
          </cell>
          <cell r="B579" t="str">
            <v>CTO-A/P</v>
          </cell>
          <cell r="C579" t="str">
            <v>PCB M/B 301.4x178x1.6 U280</v>
          </cell>
        </row>
        <row r="580">
          <cell r="A580">
            <v>16</v>
          </cell>
          <cell r="B580" t="str">
            <v>A/P Sub Total Best</v>
          </cell>
          <cell r="C580" t="str">
            <v>PCB M/B 301.4x178x1.6 U280</v>
          </cell>
        </row>
        <row r="581">
          <cell r="A581">
            <v>0</v>
          </cell>
          <cell r="B581" t="str">
            <v>M7722X</v>
          </cell>
          <cell r="C581" t="str">
            <v>9U285AAV0H17433</v>
          </cell>
        </row>
        <row r="582">
          <cell r="A582">
            <v>0</v>
          </cell>
          <cell r="B582" t="str">
            <v>M7722SA</v>
          </cell>
          <cell r="C582" t="str">
            <v>9U285AAE0J18443</v>
          </cell>
        </row>
        <row r="583">
          <cell r="A583">
            <v>0</v>
          </cell>
          <cell r="B583" t="str">
            <v>M7722TH</v>
          </cell>
          <cell r="C583" t="str">
            <v>9U285AAE0S26523</v>
          </cell>
        </row>
        <row r="584">
          <cell r="A584">
            <v>7</v>
          </cell>
          <cell r="B584" t="str">
            <v>M7722HK</v>
          </cell>
          <cell r="C584" t="str">
            <v>9U285AAE0C12383</v>
          </cell>
        </row>
        <row r="585">
          <cell r="A585">
            <v>0</v>
          </cell>
          <cell r="B585" t="str">
            <v>M7722TA</v>
          </cell>
          <cell r="C585" t="str">
            <v>9U285AAE0Q24503</v>
          </cell>
        </row>
        <row r="586">
          <cell r="A586">
            <v>8</v>
          </cell>
          <cell r="B586" t="str">
            <v>M7722CH</v>
          </cell>
          <cell r="C586" t="str">
            <v>9U285AAE0606323</v>
          </cell>
        </row>
        <row r="587">
          <cell r="A587">
            <v>11</v>
          </cell>
          <cell r="B587" t="str">
            <v>M7722KH</v>
          </cell>
          <cell r="C587" t="str">
            <v>9U285AAV0E14403</v>
          </cell>
        </row>
        <row r="588">
          <cell r="A588">
            <v>0</v>
          </cell>
          <cell r="B588" t="str">
            <v>CTO-A/P</v>
          </cell>
          <cell r="C588" t="str">
            <v>PCB DC-IN 45x27x1.6 U280</v>
          </cell>
        </row>
        <row r="589">
          <cell r="A589">
            <v>26</v>
          </cell>
          <cell r="B589" t="str">
            <v>A/P Sub Total LE</v>
          </cell>
          <cell r="C589" t="str">
            <v>PCB DC-IN 45x25x1.6 U280</v>
          </cell>
        </row>
        <row r="590">
          <cell r="A590">
            <v>0</v>
          </cell>
          <cell r="B590" t="str">
            <v>M8245X</v>
          </cell>
          <cell r="C590" t="str">
            <v>9U285AAV0H43433</v>
          </cell>
        </row>
        <row r="591">
          <cell r="A591">
            <v>16</v>
          </cell>
          <cell r="B591" t="str">
            <v>M8245SA</v>
          </cell>
          <cell r="C591" t="str">
            <v>9U285AAS0J44443</v>
          </cell>
        </row>
        <row r="592">
          <cell r="A592">
            <v>0</v>
          </cell>
          <cell r="B592" t="str">
            <v>M8245TH</v>
          </cell>
          <cell r="C592" t="str">
            <v>9U285AAS0S52523</v>
          </cell>
        </row>
        <row r="593">
          <cell r="A593">
            <v>10</v>
          </cell>
          <cell r="B593" t="str">
            <v>M8245HK</v>
          </cell>
          <cell r="C593" t="str">
            <v>9U285AAS0C38383</v>
          </cell>
        </row>
        <row r="594">
          <cell r="A594">
            <v>12</v>
          </cell>
          <cell r="B594" t="str">
            <v>M8245TA</v>
          </cell>
          <cell r="C594" t="str">
            <v>9U285AAS0Q50503</v>
          </cell>
        </row>
        <row r="595">
          <cell r="A595">
            <v>1</v>
          </cell>
          <cell r="B595" t="str">
            <v>M8245CH</v>
          </cell>
          <cell r="C595" t="str">
            <v>9U285AAS0632323</v>
          </cell>
        </row>
        <row r="596">
          <cell r="A596">
            <v>8</v>
          </cell>
          <cell r="B596" t="str">
            <v>M8245KH</v>
          </cell>
          <cell r="C596" t="str">
            <v>9U285AAV0E40403</v>
          </cell>
        </row>
        <row r="597">
          <cell r="A597">
            <v>0</v>
          </cell>
          <cell r="B597" t="str">
            <v>CTO-A/P</v>
          </cell>
          <cell r="C597" t="str">
            <v>PCB AUDIO 22x20x1.6 U280</v>
          </cell>
        </row>
        <row r="598">
          <cell r="A598">
            <v>47</v>
          </cell>
          <cell r="B598" t="str">
            <v>A/P Sub Total HE</v>
          </cell>
          <cell r="C598" t="str">
            <v>PCB AUDIO 22x20x1.6 U280</v>
          </cell>
        </row>
        <row r="599">
          <cell r="A599">
            <v>120</v>
          </cell>
          <cell r="B599" t="str">
            <v>A/P Total</v>
          </cell>
          <cell r="C599" t="str">
            <v>PCB AUDIO 22x20x1.6 U280</v>
          </cell>
        </row>
        <row r="600">
          <cell r="A600">
            <v>0</v>
          </cell>
          <cell r="B600" t="str">
            <v>PVT 1</v>
          </cell>
          <cell r="C600" t="str">
            <v>9U285AAN1100101</v>
          </cell>
        </row>
        <row r="601">
          <cell r="A601">
            <v>0</v>
          </cell>
          <cell r="B601" t="str">
            <v>PVT 2</v>
          </cell>
          <cell r="C601" t="str">
            <v>9U285AAP1P00101</v>
          </cell>
        </row>
        <row r="602">
          <cell r="A602">
            <v>0</v>
          </cell>
          <cell r="B602" t="str">
            <v>PVT 5</v>
          </cell>
          <cell r="C602" t="str">
            <v>9U285AAA1100102</v>
          </cell>
        </row>
        <row r="603">
          <cell r="A603">
            <v>0</v>
          </cell>
          <cell r="B603" t="str">
            <v>PVT 6</v>
          </cell>
          <cell r="C603" t="str">
            <v>9U285AAB1P00102</v>
          </cell>
        </row>
        <row r="604">
          <cell r="A604">
            <v>0</v>
          </cell>
          <cell r="B604" t="str">
            <v>PVT 9</v>
          </cell>
          <cell r="C604" t="str">
            <v>9U285AAW1100103</v>
          </cell>
        </row>
        <row r="605">
          <cell r="A605">
            <v>0</v>
          </cell>
          <cell r="B605" t="str">
            <v>PVT 10</v>
          </cell>
          <cell r="C605" t="str">
            <v>9U285AAX1P00103</v>
          </cell>
        </row>
        <row r="606">
          <cell r="A606">
            <v>0</v>
          </cell>
          <cell r="B606" t="str">
            <v>PVT 16</v>
          </cell>
          <cell r="C606" t="str">
            <v>9U285AAB0100272</v>
          </cell>
        </row>
        <row r="607">
          <cell r="A607">
            <v>0</v>
          </cell>
          <cell r="B607" t="str">
            <v>PVT use only</v>
          </cell>
          <cell r="C607" t="str">
            <v>PCB CHARGER 178.8x17.5x1.6 U2</v>
          </cell>
        </row>
        <row r="608">
          <cell r="A608">
            <v>3717</v>
          </cell>
          <cell r="B608" t="str">
            <v>iBook Total</v>
          </cell>
          <cell r="C608" t="str">
            <v>PCB LED SLEEP 36x8.5x1.6 U280</v>
          </cell>
        </row>
        <row r="609">
          <cell r="A609" t="str">
            <v/>
          </cell>
          <cell r="B609" t="str">
            <v>SHIPPED</v>
          </cell>
          <cell r="C609" t="str">
            <v>PCB LED SLEEP 36x8.5x1.6 U280</v>
          </cell>
        </row>
        <row r="610">
          <cell r="A610" t="str">
            <v>LA0203204200U02</v>
          </cell>
          <cell r="B610" t="str">
            <v>ACI PART NO.</v>
          </cell>
          <cell r="C610" t="str">
            <v>ATC PART NO.</v>
          </cell>
        </row>
        <row r="611">
          <cell r="A611" t="str">
            <v>LA0203204210U02</v>
          </cell>
          <cell r="B611" t="str">
            <v>333-0294</v>
          </cell>
          <cell r="C611" t="str">
            <v>DIMM SDRAM 32M 4Mx16-10 TSOP</v>
          </cell>
        </row>
        <row r="612">
          <cell r="A612" t="str">
            <v>LA0203204220U02</v>
          </cell>
          <cell r="B612" t="str">
            <v>M7721LL</v>
          </cell>
          <cell r="C612" t="str">
            <v>9U285AAA0101272</v>
          </cell>
        </row>
        <row r="613">
          <cell r="A613" t="str">
            <v>LA0206405100U02</v>
          </cell>
          <cell r="B613" t="str">
            <v>M7721C</v>
          </cell>
          <cell r="C613" t="str">
            <v>9U285AAA0505312</v>
          </cell>
        </row>
        <row r="614">
          <cell r="A614" t="str">
            <v>LA0206405110U02</v>
          </cell>
          <cell r="B614" t="str">
            <v>M7721Z</v>
          </cell>
          <cell r="C614" t="str">
            <v>9U285AAA0R25512</v>
          </cell>
        </row>
        <row r="615">
          <cell r="A615" t="str">
            <v>LB3U28016100U02</v>
          </cell>
          <cell r="B615" t="str">
            <v>CTO-US</v>
          </cell>
          <cell r="C615" t="str">
            <v>BAT PACK LI3200 SONY 4S2P LIP</v>
          </cell>
        </row>
        <row r="616">
          <cell r="A616" t="str">
            <v>LB3U28016200U02</v>
          </cell>
          <cell r="B616" t="str">
            <v>America Sub Total Better</v>
          </cell>
          <cell r="C616" t="str">
            <v>BAT PACK LI3200 PANASONIC 4S2</v>
          </cell>
        </row>
        <row r="617">
          <cell r="A617" t="str">
            <v>LE0U28000100U02</v>
          </cell>
          <cell r="B617" t="str">
            <v>M7720LL</v>
          </cell>
          <cell r="C617" t="str">
            <v>9U285AAN0127271</v>
          </cell>
        </row>
        <row r="618">
          <cell r="A618" t="str">
            <v>LE0U28000200U02</v>
          </cell>
          <cell r="B618" t="str">
            <v>M7720C</v>
          </cell>
          <cell r="C618" t="str">
            <v>9U285AAN0531311</v>
          </cell>
        </row>
        <row r="619">
          <cell r="A619" t="str">
            <v>LE0U28000300U02</v>
          </cell>
          <cell r="B619" t="str">
            <v>M7720Z</v>
          </cell>
          <cell r="C619" t="str">
            <v>9U285AAN0R51511</v>
          </cell>
        </row>
        <row r="620">
          <cell r="A620" t="str">
            <v>LF0030300100U02</v>
          </cell>
          <cell r="B620" t="str">
            <v>CTO-US</v>
          </cell>
          <cell r="C620" t="str">
            <v>FAX/MODEM INTERNAL 56KBPS USB</v>
          </cell>
        </row>
        <row r="621">
          <cell r="A621" t="str">
            <v>LF0030300200U02</v>
          </cell>
          <cell r="B621" t="str">
            <v>America Sub Total Best</v>
          </cell>
          <cell r="C621" t="str">
            <v>FAX/MODEM INTERNAL 56KBPS USB</v>
          </cell>
        </row>
        <row r="622">
          <cell r="A622" t="str">
            <v>LY0U28001000U02</v>
          </cell>
          <cell r="B622" t="str">
            <v>M7722LL</v>
          </cell>
          <cell r="C622" t="e">
            <v>#N/A</v>
          </cell>
        </row>
        <row r="623">
          <cell r="A623" t="str">
            <v>LY0U28002000U02</v>
          </cell>
          <cell r="B623" t="str">
            <v>M7722C</v>
          </cell>
          <cell r="C623" t="e">
            <v>#N/A</v>
          </cell>
        </row>
        <row r="624">
          <cell r="A624" t="str">
            <v>LY0U28003000U02</v>
          </cell>
          <cell r="B624" t="str">
            <v>M7722Z</v>
          </cell>
          <cell r="C624" t="e">
            <v>#N/A</v>
          </cell>
        </row>
        <row r="625">
          <cell r="A625" t="str">
            <v>LY0U28004000U02</v>
          </cell>
          <cell r="B625" t="str">
            <v>CTO-US</v>
          </cell>
          <cell r="C625" t="str">
            <v>PCBA LAN WIRELESS INTERNAL 2M</v>
          </cell>
        </row>
        <row r="626">
          <cell r="A626" t="str">
            <v>LY0U28005000U02</v>
          </cell>
          <cell r="B626" t="str">
            <v>America Sub Total LE</v>
          </cell>
          <cell r="C626" t="str">
            <v>PCBA LAN WIRELESS INTERNAL 2M</v>
          </cell>
        </row>
        <row r="627">
          <cell r="A627" t="str">
            <v>LY0U28006000U02</v>
          </cell>
          <cell r="B627" t="str">
            <v>M8245LL</v>
          </cell>
          <cell r="C627" t="str">
            <v>9U285AAS0127273</v>
          </cell>
        </row>
        <row r="628">
          <cell r="A628" t="str">
            <v>LY0U28007000U02</v>
          </cell>
          <cell r="B628" t="str">
            <v>M8245C</v>
          </cell>
          <cell r="C628" t="str">
            <v>9U285AAS0531313</v>
          </cell>
        </row>
        <row r="629">
          <cell r="A629" t="str">
            <v>M0U280800100U02</v>
          </cell>
          <cell r="B629" t="str">
            <v>M8245Z</v>
          </cell>
          <cell r="C629" t="str">
            <v>9U285AAS0R51513</v>
          </cell>
        </row>
        <row r="630">
          <cell r="A630" t="str">
            <v>M0U280800200U02</v>
          </cell>
          <cell r="B630" t="str">
            <v>CTO-US</v>
          </cell>
          <cell r="C630" t="str">
            <v>ACC'Y KIT ASS'Y P1 B601-2570A</v>
          </cell>
        </row>
        <row r="631">
          <cell r="A631" t="str">
            <v>M0U280800300U02</v>
          </cell>
          <cell r="B631" t="str">
            <v>America Sub Total HE</v>
          </cell>
          <cell r="C631" t="str">
            <v>ACC'Y KIT ASS'Y P1 C601-2570A</v>
          </cell>
        </row>
        <row r="632">
          <cell r="A632" t="str">
            <v>M0U280800400U02</v>
          </cell>
          <cell r="B632" t="str">
            <v>America Total</v>
          </cell>
          <cell r="C632" t="str">
            <v>ACC'Y KIT ASS'Y P1 CH601-2570</v>
          </cell>
        </row>
        <row r="633">
          <cell r="A633" t="str">
            <v>M0U280800500U02</v>
          </cell>
          <cell r="B633" t="str">
            <v>M7721AU</v>
          </cell>
          <cell r="C633" t="str">
            <v>9U285AAB0303292</v>
          </cell>
        </row>
        <row r="634">
          <cell r="A634" t="str">
            <v>M0U280800600U02</v>
          </cell>
          <cell r="B634" t="str">
            <v>M7721B</v>
          </cell>
          <cell r="C634" t="str">
            <v>9U285AAB0404302</v>
          </cell>
        </row>
        <row r="635">
          <cell r="A635" t="str">
            <v>M0U280800700U02</v>
          </cell>
          <cell r="B635" t="str">
            <v>M7721D</v>
          </cell>
          <cell r="C635" t="str">
            <v>9U285AAB0707332</v>
          </cell>
        </row>
        <row r="636">
          <cell r="A636" t="str">
            <v>M0U280800800U02</v>
          </cell>
          <cell r="B636" t="str">
            <v>M7721DK</v>
          </cell>
          <cell r="C636" t="str">
            <v>9U285AAB0808342</v>
          </cell>
        </row>
        <row r="637">
          <cell r="A637" t="str">
            <v>M0U280800900U02</v>
          </cell>
          <cell r="B637" t="str">
            <v>M7721F</v>
          </cell>
          <cell r="C637" t="str">
            <v>9U285AAB0A10362</v>
          </cell>
        </row>
        <row r="638">
          <cell r="A638" t="str">
            <v>M0U280801000U02</v>
          </cell>
          <cell r="B638" t="str">
            <v>M7721FN</v>
          </cell>
          <cell r="C638" t="str">
            <v>0U285AAB0B11372</v>
          </cell>
        </row>
        <row r="639">
          <cell r="A639" t="str">
            <v>M0U280801100U02</v>
          </cell>
          <cell r="B639" t="str">
            <v>M7721H</v>
          </cell>
          <cell r="C639" t="str">
            <v>9U285AAB0909352</v>
          </cell>
        </row>
        <row r="640">
          <cell r="A640" t="str">
            <v>M0U280801200U02</v>
          </cell>
          <cell r="B640" t="str">
            <v>M7721K</v>
          </cell>
          <cell r="C640" t="str">
            <v>9U285AAB0D13392</v>
          </cell>
        </row>
        <row r="641">
          <cell r="A641" t="str">
            <v>M0U280801300U02</v>
          </cell>
          <cell r="B641" t="str">
            <v>M7721N</v>
          </cell>
          <cell r="C641" t="str">
            <v>9U285AAB0F15412</v>
          </cell>
        </row>
        <row r="642">
          <cell r="A642" t="str">
            <v>M0U280801400U02</v>
          </cell>
          <cell r="B642" t="str">
            <v>M7721S</v>
          </cell>
          <cell r="C642" t="str">
            <v>9U285AAB0G16422</v>
          </cell>
        </row>
        <row r="643">
          <cell r="A643" t="str">
            <v>M0U280801500U02</v>
          </cell>
          <cell r="B643" t="str">
            <v>M7721SM</v>
          </cell>
          <cell r="C643" t="str">
            <v>9U285AAB0L20462</v>
          </cell>
        </row>
        <row r="644">
          <cell r="A644" t="str">
            <v>M0U280801600U02</v>
          </cell>
          <cell r="B644" t="str">
            <v>M7721SO</v>
          </cell>
          <cell r="C644" t="str">
            <v>9U285AAC0K19452</v>
          </cell>
        </row>
        <row r="645">
          <cell r="A645" t="str">
            <v>M0U280801700U02</v>
          </cell>
          <cell r="B645" t="str">
            <v>M7721T</v>
          </cell>
          <cell r="C645" t="str">
            <v>9U285AAB0N22482</v>
          </cell>
        </row>
        <row r="646">
          <cell r="A646" t="str">
            <v>M0U280801800U02</v>
          </cell>
          <cell r="B646" t="str">
            <v>M7721Y</v>
          </cell>
          <cell r="C646" t="str">
            <v>9U285AAB0M21472</v>
          </cell>
        </row>
        <row r="647">
          <cell r="A647" t="str">
            <v>M0U280801900U02</v>
          </cell>
          <cell r="B647" t="str">
            <v>M7721ZH</v>
          </cell>
          <cell r="C647" t="str">
            <v>9U285AAB0P23492</v>
          </cell>
        </row>
        <row r="648">
          <cell r="A648" t="str">
            <v>M0U280802000U02</v>
          </cell>
          <cell r="B648" t="str">
            <v>CTO-EUR</v>
          </cell>
          <cell r="C648" t="str">
            <v>ACC'Y KIT ASS'Y P1 K601-2570A</v>
          </cell>
        </row>
        <row r="649">
          <cell r="A649" t="str">
            <v>M0U280802100U02</v>
          </cell>
          <cell r="B649" t="str">
            <v>Europe Sub Total Better</v>
          </cell>
          <cell r="C649" t="str">
            <v>ACC'Y KIT ASS'Y P1 KH601-2570</v>
          </cell>
        </row>
        <row r="650">
          <cell r="A650" t="str">
            <v>M0U280802200U02</v>
          </cell>
          <cell r="B650" t="str">
            <v>M7720AU</v>
          </cell>
          <cell r="C650" t="str">
            <v>9U285AAP0329291</v>
          </cell>
        </row>
        <row r="651">
          <cell r="A651" t="str">
            <v>M0U280802300U02</v>
          </cell>
          <cell r="B651" t="str">
            <v>M7720B</v>
          </cell>
          <cell r="C651" t="str">
            <v>9U285AAP0430301</v>
          </cell>
        </row>
        <row r="652">
          <cell r="A652" t="str">
            <v>M0U280802400U02</v>
          </cell>
          <cell r="B652" t="str">
            <v>M7720D</v>
          </cell>
          <cell r="C652" t="str">
            <v>9U285AAP0733331</v>
          </cell>
        </row>
        <row r="653">
          <cell r="A653" t="str">
            <v>M0U280802500U02</v>
          </cell>
          <cell r="B653" t="str">
            <v>M7720DK</v>
          </cell>
          <cell r="C653" t="str">
            <v>9U285AAP0834341</v>
          </cell>
        </row>
        <row r="654">
          <cell r="A654" t="str">
            <v>M0U280802600U02</v>
          </cell>
          <cell r="B654" t="str">
            <v>M7720F</v>
          </cell>
          <cell r="C654" t="str">
            <v>9U285AAP0A36361</v>
          </cell>
        </row>
        <row r="655">
          <cell r="A655" t="str">
            <v>R0U280201020U02</v>
          </cell>
          <cell r="B655" t="str">
            <v>M7720FN</v>
          </cell>
          <cell r="C655" t="str">
            <v>9U285AAP0B37371</v>
          </cell>
        </row>
        <row r="656">
          <cell r="A656" t="str">
            <v>R0U280402010U02</v>
          </cell>
          <cell r="B656" t="str">
            <v>M7720H</v>
          </cell>
          <cell r="C656" t="str">
            <v>9U285AAP0935351</v>
          </cell>
        </row>
        <row r="657">
          <cell r="A657" t="str">
            <v>R0U280402020U02</v>
          </cell>
          <cell r="B657" t="str">
            <v>M7720K</v>
          </cell>
          <cell r="C657" t="str">
            <v>9U285AAP0D39391</v>
          </cell>
        </row>
        <row r="658">
          <cell r="A658" t="str">
            <v>R0U280402050U02</v>
          </cell>
          <cell r="B658" t="str">
            <v>M7720N</v>
          </cell>
          <cell r="C658" t="str">
            <v>9U285AAP0F41411</v>
          </cell>
        </row>
        <row r="659">
          <cell r="A659" t="str">
            <v>R0U280500020U02</v>
          </cell>
          <cell r="B659" t="str">
            <v>M7720S</v>
          </cell>
          <cell r="C659" t="str">
            <v>9U285AAP0G42421</v>
          </cell>
        </row>
        <row r="660">
          <cell r="A660" t="str">
            <v>R0U280500030U02</v>
          </cell>
          <cell r="B660" t="str">
            <v>M7720SM</v>
          </cell>
          <cell r="C660" t="str">
            <v>9U285AAP0L46461</v>
          </cell>
        </row>
        <row r="661">
          <cell r="A661" t="str">
            <v>R0U280500040U02</v>
          </cell>
          <cell r="B661" t="str">
            <v>M7720SO</v>
          </cell>
          <cell r="C661" t="str">
            <v>9U285AAQ0K45451</v>
          </cell>
        </row>
        <row r="662">
          <cell r="A662" t="str">
            <v>R0U280500050U02</v>
          </cell>
          <cell r="B662" t="str">
            <v>M7720T</v>
          </cell>
          <cell r="C662" t="str">
            <v>9U285AAP0N48481</v>
          </cell>
        </row>
        <row r="663">
          <cell r="A663" t="str">
            <v>R0U280500060U02</v>
          </cell>
          <cell r="B663" t="str">
            <v>M7720Y</v>
          </cell>
          <cell r="C663" t="str">
            <v>9U285AAP0M47471</v>
          </cell>
        </row>
        <row r="664">
          <cell r="A664" t="str">
            <v>R1U280010200U02</v>
          </cell>
          <cell r="B664" t="str">
            <v>M7720ZH</v>
          </cell>
          <cell r="C664" t="str">
            <v>9U285AAP0P49491</v>
          </cell>
        </row>
        <row r="665">
          <cell r="A665" t="str">
            <v>R1U280020500U02</v>
          </cell>
          <cell r="B665" t="str">
            <v>CTO-EUR</v>
          </cell>
          <cell r="C665" t="str">
            <v>BEZEL CD-ROM(STRAWBERRY)</v>
          </cell>
        </row>
        <row r="666">
          <cell r="A666" t="str">
            <v>R1U280030100U02</v>
          </cell>
          <cell r="B666" t="str">
            <v>Europe Sub Total Best</v>
          </cell>
          <cell r="C666" t="str">
            <v>HANDLE(TANGERINE)</v>
          </cell>
        </row>
        <row r="667">
          <cell r="A667" t="str">
            <v>R1U280030400U02</v>
          </cell>
          <cell r="B667" t="str">
            <v>M7722AU</v>
          </cell>
          <cell r="C667" t="e">
            <v>#N/A</v>
          </cell>
        </row>
        <row r="668">
          <cell r="A668" t="str">
            <v>R1U280990200U02</v>
          </cell>
          <cell r="B668" t="str">
            <v>M7722B</v>
          </cell>
          <cell r="C668" t="e">
            <v>#N/A</v>
          </cell>
        </row>
        <row r="669">
          <cell r="A669" t="str">
            <v>R1U280990300U02</v>
          </cell>
          <cell r="B669" t="str">
            <v>M7722D</v>
          </cell>
          <cell r="C669" t="e">
            <v>#N/A</v>
          </cell>
        </row>
        <row r="670">
          <cell r="A670" t="str">
            <v>R3U280210400U02</v>
          </cell>
          <cell r="B670" t="str">
            <v>M7722DK</v>
          </cell>
          <cell r="C670" t="e">
            <v>#N/A</v>
          </cell>
        </row>
        <row r="671">
          <cell r="A671" t="str">
            <v>R3U280210500U02</v>
          </cell>
          <cell r="B671" t="str">
            <v>M7722F</v>
          </cell>
          <cell r="C671" t="str">
            <v>9U285AAF0A10363</v>
          </cell>
        </row>
        <row r="672">
          <cell r="A672" t="str">
            <v>R3U280210700U02</v>
          </cell>
          <cell r="B672" t="str">
            <v>M7722FN</v>
          </cell>
          <cell r="C672" t="str">
            <v>9U285AAF0B11373</v>
          </cell>
        </row>
        <row r="673">
          <cell r="A673" t="str">
            <v>R3U280211400U02</v>
          </cell>
          <cell r="B673" t="str">
            <v>M7722H</v>
          </cell>
          <cell r="C673" t="str">
            <v>9U285AAF0909353</v>
          </cell>
        </row>
        <row r="674">
          <cell r="A674" t="str">
            <v>R3U280600100U02</v>
          </cell>
          <cell r="B674" t="str">
            <v>M7722K</v>
          </cell>
          <cell r="C674" t="str">
            <v>9U285AAF0D13393</v>
          </cell>
        </row>
        <row r="675">
          <cell r="A675" t="str">
            <v>R3U280600200U02</v>
          </cell>
          <cell r="B675" t="str">
            <v>M7722N</v>
          </cell>
          <cell r="C675" t="str">
            <v>9U285AAF0F154313</v>
          </cell>
        </row>
        <row r="676">
          <cell r="A676" t="str">
            <v>R3U280600300U02</v>
          </cell>
          <cell r="B676" t="str">
            <v>M7722S</v>
          </cell>
          <cell r="C676" t="str">
            <v>9U285AAF0G16423</v>
          </cell>
        </row>
        <row r="677">
          <cell r="A677" t="str">
            <v>R3U280610100U02</v>
          </cell>
          <cell r="B677" t="str">
            <v>M7722SM</v>
          </cell>
          <cell r="C677" t="str">
            <v>9U285AAF0L20463</v>
          </cell>
        </row>
        <row r="678">
          <cell r="A678" t="str">
            <v>R3U280610200U02</v>
          </cell>
          <cell r="B678" t="str">
            <v>M7722SO</v>
          </cell>
          <cell r="C678" t="str">
            <v>9U285AAG0K19453</v>
          </cell>
        </row>
        <row r="679">
          <cell r="A679" t="str">
            <v>R3U280610300U02</v>
          </cell>
          <cell r="B679" t="str">
            <v>M7722T</v>
          </cell>
          <cell r="C679" t="str">
            <v>9U285AAF0N22483</v>
          </cell>
        </row>
        <row r="680">
          <cell r="A680" t="str">
            <v>R3U280610400U02</v>
          </cell>
          <cell r="B680" t="str">
            <v>M7722Y</v>
          </cell>
          <cell r="C680" t="str">
            <v>9U285AAF0M21473</v>
          </cell>
        </row>
        <row r="681">
          <cell r="A681" t="str">
            <v>R3U280610500U02</v>
          </cell>
          <cell r="B681" t="str">
            <v>M7722ZH</v>
          </cell>
          <cell r="C681" t="str">
            <v>9U285AAF0P23493</v>
          </cell>
        </row>
        <row r="682">
          <cell r="A682" t="str">
            <v>R3U280610600U02</v>
          </cell>
          <cell r="B682" t="str">
            <v>CTO-EUR</v>
          </cell>
          <cell r="C682" t="str">
            <v>THERMAL PAD 25x25x2t VGA BOTT</v>
          </cell>
        </row>
        <row r="683">
          <cell r="A683" t="str">
            <v>R3U280800100U02</v>
          </cell>
          <cell r="B683" t="str">
            <v>Europe Sub Total LE</v>
          </cell>
          <cell r="C683" t="str">
            <v>LENS LIGHT PIPE DC-IN</v>
          </cell>
        </row>
        <row r="684">
          <cell r="A684" t="str">
            <v>R3U280A00100U02</v>
          </cell>
          <cell r="B684" t="str">
            <v>M8245AU</v>
          </cell>
          <cell r="C684" t="str">
            <v>9U285AAT0329293</v>
          </cell>
        </row>
        <row r="685">
          <cell r="A685" t="str">
            <v>R3U280A00200U02</v>
          </cell>
          <cell r="B685" t="str">
            <v>M8245B</v>
          </cell>
          <cell r="C685" t="str">
            <v>9U285AAT0430303</v>
          </cell>
        </row>
        <row r="686">
          <cell r="A686" t="str">
            <v>R3U280A00300U02</v>
          </cell>
          <cell r="B686" t="str">
            <v>M8245D</v>
          </cell>
          <cell r="C686" t="str">
            <v>9U285AAT0733333</v>
          </cell>
        </row>
        <row r="687">
          <cell r="A687" t="str">
            <v>R3U280A00400U02</v>
          </cell>
          <cell r="B687" t="str">
            <v>M8245DK</v>
          </cell>
          <cell r="C687" t="str">
            <v>9U285AAT0834343</v>
          </cell>
        </row>
        <row r="688">
          <cell r="A688" t="str">
            <v>S0U280060100U02</v>
          </cell>
          <cell r="B688" t="str">
            <v>M8245F</v>
          </cell>
          <cell r="C688" t="str">
            <v>9U285AAT0A36363</v>
          </cell>
        </row>
        <row r="689">
          <cell r="A689" t="str">
            <v>S0U280060200U02</v>
          </cell>
          <cell r="B689" t="str">
            <v>M8245FN</v>
          </cell>
          <cell r="C689" t="str">
            <v>9U285AAT0B37373</v>
          </cell>
        </row>
        <row r="690">
          <cell r="A690" t="str">
            <v>S0U280070100U02</v>
          </cell>
          <cell r="B690" t="str">
            <v>M8245H</v>
          </cell>
          <cell r="C690" t="str">
            <v>9U285AAT0935353</v>
          </cell>
        </row>
        <row r="691">
          <cell r="A691" t="str">
            <v>S0U280070200U02</v>
          </cell>
          <cell r="B691" t="str">
            <v>M8245K</v>
          </cell>
          <cell r="C691" t="str">
            <v>9U285AAT0D39393</v>
          </cell>
        </row>
        <row r="692">
          <cell r="A692" t="str">
            <v>S0U280070300U02</v>
          </cell>
          <cell r="B692" t="str">
            <v>M8245N</v>
          </cell>
          <cell r="C692" t="str">
            <v>9U285AAT0F41413</v>
          </cell>
        </row>
        <row r="693">
          <cell r="A693" t="str">
            <v>S0U280070400U02</v>
          </cell>
          <cell r="B693" t="str">
            <v>M8245S</v>
          </cell>
          <cell r="C693" t="str">
            <v>9U285AAT0G42423</v>
          </cell>
        </row>
        <row r="694">
          <cell r="A694" t="str">
            <v>S0U280070900U02</v>
          </cell>
          <cell r="B694" t="str">
            <v>M8245SM</v>
          </cell>
          <cell r="C694" t="str">
            <v>9U285AAT0L46463</v>
          </cell>
        </row>
        <row r="695">
          <cell r="A695" t="str">
            <v>S0U280080500U02</v>
          </cell>
          <cell r="B695" t="str">
            <v>M8245SO</v>
          </cell>
          <cell r="C695" t="str">
            <v>9U285AAU0K45453</v>
          </cell>
        </row>
        <row r="696">
          <cell r="A696" t="str">
            <v>S0U280080600U02</v>
          </cell>
          <cell r="B696" t="str">
            <v>M8245T</v>
          </cell>
          <cell r="C696" t="str">
            <v>9U285AAT0N48483</v>
          </cell>
        </row>
        <row r="697">
          <cell r="A697" t="str">
            <v>S0U280080700U02</v>
          </cell>
          <cell r="B697" t="str">
            <v>M8245Y</v>
          </cell>
          <cell r="C697" t="str">
            <v>9U285AAT0M47473</v>
          </cell>
        </row>
        <row r="698">
          <cell r="A698" t="str">
            <v>S0U280080800U02</v>
          </cell>
          <cell r="B698" t="str">
            <v>M8245ZH</v>
          </cell>
          <cell r="C698" t="str">
            <v>9U285AAT0949493</v>
          </cell>
        </row>
        <row r="699">
          <cell r="A699" t="str">
            <v>S0U280080900U02</v>
          </cell>
          <cell r="B699" t="str">
            <v>CTO-EUR</v>
          </cell>
          <cell r="C699" t="str">
            <v>SHIELDING COSMETIC BOTTOM HOU</v>
          </cell>
        </row>
        <row r="700">
          <cell r="A700" t="str">
            <v>S0U280081200U02</v>
          </cell>
          <cell r="B700" t="str">
            <v>Europe Sub Total HE</v>
          </cell>
          <cell r="C700" t="str">
            <v>SPRING PLATE CHARGER PCB</v>
          </cell>
        </row>
        <row r="701">
          <cell r="A701" t="str">
            <v>S0U280081300U02</v>
          </cell>
          <cell r="B701" t="str">
            <v>Europe Total</v>
          </cell>
          <cell r="C701" t="str">
            <v>SHIELDING COSMETIC CAP CENTER</v>
          </cell>
        </row>
        <row r="702">
          <cell r="A702" t="str">
            <v>S0U280081400U02</v>
          </cell>
          <cell r="B702" t="str">
            <v>M7721J</v>
          </cell>
          <cell r="C702" t="str">
            <v>9U285AAA0202282</v>
          </cell>
        </row>
        <row r="703">
          <cell r="A703" t="str">
            <v>S0U280081500U02</v>
          </cell>
          <cell r="B703" t="str">
            <v>CTO-J</v>
          </cell>
          <cell r="C703" t="str">
            <v>SHIELDING COSMETIC CAP CENTER</v>
          </cell>
        </row>
        <row r="704">
          <cell r="A704" t="str">
            <v>S0U280081600U02</v>
          </cell>
          <cell r="B704" t="str">
            <v>Japan Sub Total Better</v>
          </cell>
          <cell r="C704" t="str">
            <v>SHIELDING COSMETIC CAP CLUTH</v>
          </cell>
        </row>
        <row r="705">
          <cell r="A705" t="str">
            <v>S0U280081700U02</v>
          </cell>
          <cell r="B705" t="str">
            <v>M7720J</v>
          </cell>
          <cell r="C705" t="str">
            <v>9U285AAN0228281</v>
          </cell>
        </row>
        <row r="706">
          <cell r="A706" t="str">
            <v>S0U280081800U02</v>
          </cell>
          <cell r="B706" t="str">
            <v>CTO-J</v>
          </cell>
          <cell r="C706" t="str">
            <v>SHIELDING EMI INVERTER</v>
          </cell>
        </row>
        <row r="707">
          <cell r="A707" t="str">
            <v>S0U280081900U02</v>
          </cell>
          <cell r="B707" t="str">
            <v>Japan Sub Total Best</v>
          </cell>
          <cell r="C707" t="str">
            <v>SPRING PLATE DC-IN &amp; AUDIO</v>
          </cell>
        </row>
        <row r="708">
          <cell r="A708" t="str">
            <v>S0U280990100U02</v>
          </cell>
          <cell r="B708" t="str">
            <v>M7722J</v>
          </cell>
          <cell r="C708" t="str">
            <v>9U285AAE0202283</v>
          </cell>
        </row>
        <row r="709">
          <cell r="A709" t="str">
            <v>S0U280990200U02</v>
          </cell>
          <cell r="B709" t="str">
            <v>CTO-J</v>
          </cell>
          <cell r="C709" t="str">
            <v>MAGNET FOR SLEEP SWITCH</v>
          </cell>
        </row>
        <row r="710">
          <cell r="A710" t="str">
            <v>S0U280A00300U02</v>
          </cell>
          <cell r="B710" t="str">
            <v>Japan Sub Total LE</v>
          </cell>
          <cell r="C710" t="str">
            <v>SPRING LEFT FOR HANDLE</v>
          </cell>
        </row>
        <row r="711">
          <cell r="A711" t="str">
            <v>S0U280A00400U02</v>
          </cell>
          <cell r="B711" t="str">
            <v>M8245J</v>
          </cell>
          <cell r="C711" t="str">
            <v>9U285AAS0228283</v>
          </cell>
        </row>
        <row r="712">
          <cell r="A712" t="str">
            <v>SA030E010000U02</v>
          </cell>
          <cell r="B712" t="str">
            <v>CTO-J</v>
          </cell>
          <cell r="C712" t="str">
            <v>SCREW B M3x0.5x10 NI NYLOK</v>
          </cell>
        </row>
        <row r="713">
          <cell r="A713" t="str">
            <v>SA030E012000U02</v>
          </cell>
          <cell r="B713" t="str">
            <v>Japan Sub Total HE</v>
          </cell>
          <cell r="C713" t="str">
            <v>SCREW B M2.5x0.45x12 NI NYLOK</v>
          </cell>
        </row>
        <row r="714">
          <cell r="A714" t="str">
            <v>SA030E07R000U02</v>
          </cell>
          <cell r="B714" t="str">
            <v>Japan Total</v>
          </cell>
          <cell r="C714" t="str">
            <v>SCREW B M2.5x0.45x7 NI NYLOK</v>
          </cell>
        </row>
        <row r="715">
          <cell r="A715" t="str">
            <v>SA030E09R000U02</v>
          </cell>
          <cell r="B715" t="str">
            <v>M7721X</v>
          </cell>
          <cell r="C715" t="str">
            <v>9U285AAD0H17432</v>
          </cell>
        </row>
        <row r="716">
          <cell r="A716" t="str">
            <v>SA040E04R000U02</v>
          </cell>
          <cell r="B716" t="str">
            <v>M7721SA</v>
          </cell>
          <cell r="C716" t="str">
            <v>9U285AAA0J18442</v>
          </cell>
        </row>
        <row r="717">
          <cell r="A717" t="str">
            <v>SA0702010010U02</v>
          </cell>
          <cell r="B717" t="str">
            <v>M7721TH</v>
          </cell>
          <cell r="C717" t="str">
            <v>9U285AAA0S26522</v>
          </cell>
        </row>
        <row r="718">
          <cell r="A718" t="str">
            <v>SA070202R200U02</v>
          </cell>
          <cell r="B718" t="str">
            <v>M7721HK</v>
          </cell>
          <cell r="C718" t="str">
            <v>9U285AAA0C12382</v>
          </cell>
        </row>
        <row r="719">
          <cell r="A719" t="str">
            <v>SA070E05R000U02</v>
          </cell>
          <cell r="B719" t="str">
            <v>M7721TA</v>
          </cell>
          <cell r="C719" t="str">
            <v>9U285AAA0Q24502</v>
          </cell>
        </row>
        <row r="720">
          <cell r="A720" t="str">
            <v>SA070E08R000U02</v>
          </cell>
          <cell r="B720" t="str">
            <v>M7721CH</v>
          </cell>
          <cell r="C720" t="str">
            <v>9U285AAA0606322</v>
          </cell>
        </row>
        <row r="721">
          <cell r="A721" t="str">
            <v>SA080207R500U02</v>
          </cell>
          <cell r="B721" t="str">
            <v>M7721KH</v>
          </cell>
          <cell r="C721" t="str">
            <v>9U285AAD0E14402</v>
          </cell>
        </row>
        <row r="722">
          <cell r="A722" t="str">
            <v>SA0B0202R500U02</v>
          </cell>
          <cell r="B722" t="str">
            <v>CTO-A/P</v>
          </cell>
          <cell r="C722" t="str">
            <v>SCREW I M2x0.4x2.5 NI NYLOK</v>
          </cell>
        </row>
        <row r="723">
          <cell r="A723" t="str">
            <v>SA0B0206R000U02</v>
          </cell>
          <cell r="B723" t="str">
            <v>A/P Sub Total Better</v>
          </cell>
          <cell r="C723" t="str">
            <v>SCREW I M2x0.4x6 NI NYLOK</v>
          </cell>
        </row>
        <row r="724">
          <cell r="A724" t="str">
            <v>SA0B0207R000U02</v>
          </cell>
          <cell r="B724" t="str">
            <v>M7720X</v>
          </cell>
          <cell r="C724" t="str">
            <v>9U285AAR0H43431</v>
          </cell>
        </row>
        <row r="725">
          <cell r="A725" t="str">
            <v>SA0B03013010U02</v>
          </cell>
          <cell r="B725" t="str">
            <v>M7720SA</v>
          </cell>
          <cell r="C725" t="str">
            <v>9U285AAN0J44441</v>
          </cell>
        </row>
        <row r="726">
          <cell r="A726" t="str">
            <v>SA0B0305R010U02</v>
          </cell>
          <cell r="B726" t="str">
            <v>M7720TH</v>
          </cell>
          <cell r="C726" t="str">
            <v>9U285AAN0S52521</v>
          </cell>
        </row>
        <row r="727">
          <cell r="A727" t="str">
            <v>SA0B0E015000U02</v>
          </cell>
          <cell r="B727" t="str">
            <v>M7720HK</v>
          </cell>
          <cell r="C727" t="str">
            <v>9U285AAN0C38381</v>
          </cell>
        </row>
        <row r="728">
          <cell r="A728" t="str">
            <v>SA0B0E03R000U02</v>
          </cell>
          <cell r="B728" t="str">
            <v>M7720TA</v>
          </cell>
          <cell r="C728" t="str">
            <v>9U285AAN0Q50501</v>
          </cell>
        </row>
        <row r="729">
          <cell r="A729" t="str">
            <v>SA0B0E03R010U02</v>
          </cell>
          <cell r="B729" t="str">
            <v>M7720CH</v>
          </cell>
          <cell r="C729" t="str">
            <v>9U285AAN0632321</v>
          </cell>
        </row>
        <row r="730">
          <cell r="A730" t="str">
            <v>SA0B0E04R000U02</v>
          </cell>
          <cell r="B730" t="str">
            <v>M7720KH</v>
          </cell>
          <cell r="C730" t="str">
            <v>9U285AAR0E40401</v>
          </cell>
        </row>
        <row r="731">
          <cell r="A731" t="str">
            <v>SA0B0E05R000U02</v>
          </cell>
          <cell r="B731" t="str">
            <v>CTO-A/P</v>
          </cell>
          <cell r="C731" t="str">
            <v>SCREW I M2.5x0.45x5 NI NYLOK</v>
          </cell>
        </row>
        <row r="732">
          <cell r="A732" t="str">
            <v>SA0B0E06R010U02</v>
          </cell>
          <cell r="B732" t="str">
            <v>A/P Sub Total Best</v>
          </cell>
          <cell r="C732" t="str">
            <v>SCREW I T8 M2.5x0.45x6 ZN NYL</v>
          </cell>
        </row>
        <row r="733">
          <cell r="A733" t="str">
            <v>SB030C04R500U02</v>
          </cell>
          <cell r="B733" t="str">
            <v>M7722X</v>
          </cell>
          <cell r="C733" t="str">
            <v>9U285AAV0H17433</v>
          </cell>
        </row>
        <row r="734">
          <cell r="A734" t="str">
            <v>SD0101215000U02</v>
          </cell>
          <cell r="B734" t="str">
            <v>M7722SA</v>
          </cell>
          <cell r="C734" t="str">
            <v>9U285AAE0J18443</v>
          </cell>
        </row>
        <row r="735">
          <cell r="A735" t="str">
            <v>T0U280010100U02</v>
          </cell>
          <cell r="B735" t="str">
            <v>M7722TH</v>
          </cell>
          <cell r="C735" t="str">
            <v>9U285AAE0S26523</v>
          </cell>
        </row>
        <row r="736">
          <cell r="A736" t="str">
            <v>T0U280030100U02</v>
          </cell>
          <cell r="B736" t="str">
            <v>M7722HK</v>
          </cell>
          <cell r="C736" t="str">
            <v>9U285AAE0C12383</v>
          </cell>
        </row>
        <row r="737">
          <cell r="A737" t="str">
            <v>T0U280030200U02</v>
          </cell>
          <cell r="B737" t="str">
            <v>M7722TA</v>
          </cell>
          <cell r="C737" t="str">
            <v>9U285AAE0Q24503</v>
          </cell>
        </row>
        <row r="738">
          <cell r="A738" t="str">
            <v>T0U280030300U02</v>
          </cell>
          <cell r="B738" t="str">
            <v>M7722CH</v>
          </cell>
          <cell r="C738" t="str">
            <v>9U285AAE0606323</v>
          </cell>
        </row>
        <row r="739">
          <cell r="A739" t="str">
            <v>T0U280100300U02</v>
          </cell>
          <cell r="B739" t="str">
            <v>M7722KH</v>
          </cell>
          <cell r="C739" t="str">
            <v>9U285AAV0E14403</v>
          </cell>
        </row>
        <row r="740">
          <cell r="A740" t="str">
            <v>T0U280200300U02</v>
          </cell>
          <cell r="B740" t="str">
            <v>CTO-A/P</v>
          </cell>
          <cell r="C740" t="str">
            <v>EPS CUSHION 799 #1</v>
          </cell>
        </row>
        <row r="741">
          <cell r="A741" t="str">
            <v>T0U280200400U02</v>
          </cell>
          <cell r="B741" t="str">
            <v>A/P Sub Total LE</v>
          </cell>
          <cell r="C741" t="str">
            <v>EPS CUSHION 799 #2</v>
          </cell>
        </row>
        <row r="742">
          <cell r="A742" t="str">
            <v>T0U280300100U02</v>
          </cell>
          <cell r="B742" t="str">
            <v>M8245X</v>
          </cell>
          <cell r="C742" t="str">
            <v>9U285AAV0H43433</v>
          </cell>
        </row>
        <row r="743">
          <cell r="A743" t="str">
            <v>T0U280300200U02</v>
          </cell>
          <cell r="B743" t="str">
            <v>M8245SA</v>
          </cell>
          <cell r="C743" t="str">
            <v>9U285AAS0J44443</v>
          </cell>
        </row>
        <row r="744">
          <cell r="A744" t="str">
            <v>T0U280300300U02</v>
          </cell>
          <cell r="B744" t="str">
            <v>M8245TH</v>
          </cell>
          <cell r="C744" t="str">
            <v>9U285AAS0S52523</v>
          </cell>
        </row>
        <row r="745">
          <cell r="A745" t="str">
            <v>T0U280300400U02</v>
          </cell>
          <cell r="B745" t="str">
            <v>M8245HK</v>
          </cell>
          <cell r="C745" t="str">
            <v>9U285AAS0C38383</v>
          </cell>
        </row>
        <row r="746">
          <cell r="A746" t="str">
            <v>T0U280320100U02</v>
          </cell>
          <cell r="B746" t="str">
            <v>M8245TA</v>
          </cell>
          <cell r="C746" t="str">
            <v>9U285AAS0Q50503</v>
          </cell>
        </row>
        <row r="747">
          <cell r="A747" t="str">
            <v>T0U280320200U02</v>
          </cell>
          <cell r="B747" t="str">
            <v>M8245CH</v>
          </cell>
          <cell r="C747" t="str">
            <v>9U285AAS0632323</v>
          </cell>
        </row>
        <row r="748">
          <cell r="A748" t="str">
            <v>T0U280320300U02</v>
          </cell>
          <cell r="B748" t="str">
            <v>M8245KH</v>
          </cell>
          <cell r="C748" t="str">
            <v>9U285AAV0E40403</v>
          </cell>
        </row>
        <row r="749">
          <cell r="A749" t="str">
            <v>T0U280320400U02</v>
          </cell>
          <cell r="B749" t="str">
            <v>CTO-A/P</v>
          </cell>
          <cell r="C749" t="str">
            <v>ENVELOPE CHINA REGISTRATION C</v>
          </cell>
        </row>
        <row r="750">
          <cell r="A750" t="str">
            <v>T0U280320500U02</v>
          </cell>
          <cell r="B750" t="str">
            <v>A/P Sub Total HE</v>
          </cell>
          <cell r="C750" t="str">
            <v>ENVELOPE COUPON SONATA</v>
          </cell>
        </row>
        <row r="751">
          <cell r="A751" t="str">
            <v>T0U280500200U02</v>
          </cell>
          <cell r="B751" t="str">
            <v>A/P Total</v>
          </cell>
          <cell r="C751" t="str">
            <v>HANDLE FINISH GOODS BOX POWER</v>
          </cell>
        </row>
        <row r="752">
          <cell r="A752" t="str">
            <v>T0U280A00100U02</v>
          </cell>
          <cell r="B752" t="str">
            <v>PVT 1</v>
          </cell>
          <cell r="C752" t="str">
            <v>9U285AAN1100101</v>
          </cell>
        </row>
        <row r="753">
          <cell r="A753" t="str">
            <v>T0U280A00200U02</v>
          </cell>
          <cell r="B753" t="str">
            <v>PVT 2</v>
          </cell>
          <cell r="C753" t="str">
            <v>9U285AAP1P00101</v>
          </cell>
        </row>
        <row r="754">
          <cell r="A754" t="str">
            <v>T1U280020200U02</v>
          </cell>
          <cell r="B754" t="str">
            <v>PVT 5</v>
          </cell>
          <cell r="C754" t="str">
            <v>9U285AAA1100102</v>
          </cell>
        </row>
        <row r="755">
          <cell r="A755" t="str">
            <v>T1U280200200U02</v>
          </cell>
          <cell r="B755" t="str">
            <v>PVT 6</v>
          </cell>
          <cell r="C755" t="str">
            <v>9U285AAB1P00102</v>
          </cell>
        </row>
        <row r="756">
          <cell r="A756" t="str">
            <v>T1U280200300U02</v>
          </cell>
          <cell r="B756" t="str">
            <v>PVT 9</v>
          </cell>
          <cell r="C756" t="str">
            <v>9U285AAW1100103</v>
          </cell>
        </row>
        <row r="757">
          <cell r="A757" t="str">
            <v>T1U280200400U02</v>
          </cell>
          <cell r="B757" t="str">
            <v>PVT 10</v>
          </cell>
          <cell r="C757" t="str">
            <v>9U285AAX1P00103</v>
          </cell>
        </row>
        <row r="758">
          <cell r="A758" t="str">
            <v>T1U280200500U02</v>
          </cell>
          <cell r="B758" t="str">
            <v>PVT 16</v>
          </cell>
          <cell r="C758" t="str">
            <v>9U285AAB0100272</v>
          </cell>
        </row>
        <row r="759">
          <cell r="A759" t="str">
            <v>T1U280200600U02</v>
          </cell>
          <cell r="B759" t="str">
            <v>PVT use only</v>
          </cell>
          <cell r="C759" t="str">
            <v>LABEL DECAL LOGO APPLE 2 COLO</v>
          </cell>
        </row>
        <row r="760">
          <cell r="A760" t="str">
            <v>T1U280200700U02</v>
          </cell>
          <cell r="B760" t="str">
            <v>iBook Total</v>
          </cell>
          <cell r="C760" t="str">
            <v>LABEL CD KEY NUMBER WORLD BOO</v>
          </cell>
        </row>
        <row r="761">
          <cell r="A761" t="str">
            <v/>
          </cell>
          <cell r="B761" t="str">
            <v>SAMPLE &amp; OTHERS</v>
          </cell>
          <cell r="C761" t="str">
            <v>LABEL SLA CPU P1</v>
          </cell>
        </row>
        <row r="762">
          <cell r="A762" t="str">
            <v>T1U280200900U02</v>
          </cell>
          <cell r="B762" t="str">
            <v>ACI PART NO.</v>
          </cell>
          <cell r="C762" t="str">
            <v>ATC PART NO.</v>
          </cell>
        </row>
        <row r="763">
          <cell r="A763" t="str">
            <v>T1U280201000U02</v>
          </cell>
          <cell r="B763" t="str">
            <v>080-0434</v>
          </cell>
          <cell r="C763" t="str">
            <v>LABEL PROCEDURE FINISH GOODS</v>
          </cell>
        </row>
        <row r="764">
          <cell r="A764" t="str">
            <v>T1U280201100U02</v>
          </cell>
          <cell r="B764" t="str">
            <v>M7721LL</v>
          </cell>
          <cell r="C764" t="str">
            <v>9U285AAA0101272</v>
          </cell>
        </row>
        <row r="765">
          <cell r="A765" t="str">
            <v>T1U280201200U02</v>
          </cell>
          <cell r="B765" t="str">
            <v>M7721C</v>
          </cell>
          <cell r="C765" t="str">
            <v>9U285AAA0505312</v>
          </cell>
        </row>
        <row r="766">
          <cell r="A766" t="str">
            <v>T1U280201300U02</v>
          </cell>
          <cell r="B766" t="str">
            <v>M7721Z</v>
          </cell>
          <cell r="C766" t="str">
            <v>9U285AAA0R25512</v>
          </cell>
        </row>
        <row r="767">
          <cell r="A767" t="str">
            <v>T1U280201400U02</v>
          </cell>
          <cell r="B767" t="str">
            <v>CTO-US</v>
          </cell>
          <cell r="C767" t="str">
            <v>LABEL UPC-A BARCODE SERIALIZE</v>
          </cell>
        </row>
        <row r="768">
          <cell r="A768" t="str">
            <v>T1U280201500U02</v>
          </cell>
          <cell r="B768" t="str">
            <v>America Sub Total Better</v>
          </cell>
          <cell r="C768" t="str">
            <v>LABEL CD HOLDER</v>
          </cell>
        </row>
        <row r="769">
          <cell r="A769" t="str">
            <v>T1U280201600U02</v>
          </cell>
          <cell r="B769" t="str">
            <v>M7720LL</v>
          </cell>
          <cell r="C769" t="str">
            <v>9U285AAN0127271</v>
          </cell>
        </row>
        <row r="770">
          <cell r="A770" t="str">
            <v>T1U280201700U02</v>
          </cell>
          <cell r="B770" t="str">
            <v>M7720C</v>
          </cell>
          <cell r="C770" t="str">
            <v>9U285AAN0531311</v>
          </cell>
        </row>
        <row r="771">
          <cell r="A771" t="str">
            <v>T1U280201800U02</v>
          </cell>
          <cell r="B771" t="str">
            <v>M7720Z</v>
          </cell>
          <cell r="C771" t="str">
            <v>9U285AAN0R51511</v>
          </cell>
        </row>
        <row r="772">
          <cell r="A772" t="str">
            <v>T1U280201900U02</v>
          </cell>
          <cell r="B772" t="str">
            <v>CTO-US</v>
          </cell>
          <cell r="C772" t="str">
            <v>LABEL SLA CLEAR-CAN</v>
          </cell>
        </row>
        <row r="773">
          <cell r="A773" t="str">
            <v>T1U280202000U02</v>
          </cell>
          <cell r="B773" t="str">
            <v>America Sub Total Best</v>
          </cell>
          <cell r="C773" t="str">
            <v>LABEL SECURITY MACINTOSH-DNK</v>
          </cell>
        </row>
        <row r="774">
          <cell r="A774" t="str">
            <v>T1U280202100U02</v>
          </cell>
          <cell r="B774" t="str">
            <v>M7722LL</v>
          </cell>
          <cell r="C774" t="e">
            <v>#N/A</v>
          </cell>
        </row>
        <row r="775">
          <cell r="A775" t="str">
            <v>T1U280202200U02</v>
          </cell>
          <cell r="B775" t="str">
            <v>M7722C</v>
          </cell>
          <cell r="C775" t="e">
            <v>#N/A</v>
          </cell>
        </row>
        <row r="776">
          <cell r="A776" t="str">
            <v>T1U280202300U02</v>
          </cell>
          <cell r="B776" t="str">
            <v>M7722Z</v>
          </cell>
          <cell r="C776" t="e">
            <v>#N/A</v>
          </cell>
        </row>
        <row r="777">
          <cell r="A777" t="str">
            <v>T1U280202400U02</v>
          </cell>
          <cell r="B777" t="str">
            <v>CTO-US</v>
          </cell>
          <cell r="C777" t="str">
            <v>LABEL SECURITY MACINTOSH-NOR</v>
          </cell>
        </row>
        <row r="778">
          <cell r="A778" t="str">
            <v>T1U280202500U02</v>
          </cell>
          <cell r="B778" t="str">
            <v>America Sub Total LE</v>
          </cell>
          <cell r="C778" t="str">
            <v>LABEL SLA CLEAR-JPN</v>
          </cell>
        </row>
        <row r="779">
          <cell r="A779" t="str">
            <v>T1U280202600U02</v>
          </cell>
          <cell r="B779" t="str">
            <v>M8245LL</v>
          </cell>
          <cell r="C779" t="str">
            <v>9U285AAS0127273</v>
          </cell>
        </row>
        <row r="780">
          <cell r="A780" t="str">
            <v>T1U280202700U02</v>
          </cell>
          <cell r="B780" t="str">
            <v>M8245C</v>
          </cell>
          <cell r="C780" t="str">
            <v>9U285AAS0531313</v>
          </cell>
        </row>
        <row r="781">
          <cell r="A781" t="str">
            <v>T1U280202800U02</v>
          </cell>
          <cell r="B781" t="str">
            <v>M8245Z</v>
          </cell>
          <cell r="C781" t="str">
            <v>9U285AAS0R51513</v>
          </cell>
        </row>
        <row r="782">
          <cell r="A782" t="str">
            <v>T1U280202900U02</v>
          </cell>
          <cell r="B782" t="str">
            <v>CTO-US</v>
          </cell>
          <cell r="C782" t="str">
            <v>LABEL SLA CLEAR-TWN</v>
          </cell>
        </row>
        <row r="783">
          <cell r="A783" t="str">
            <v>T1U280203000U02</v>
          </cell>
          <cell r="B783" t="str">
            <v>America Sub Total HE</v>
          </cell>
          <cell r="C783" t="str">
            <v>LABEL SLA CLEAR-CHN</v>
          </cell>
        </row>
        <row r="784">
          <cell r="A784" t="str">
            <v>T1U280203100U02</v>
          </cell>
          <cell r="B784" t="str">
            <v>America Total</v>
          </cell>
          <cell r="C784" t="str">
            <v>LABEL SLA CLEAR-KOR</v>
          </cell>
        </row>
        <row r="785">
          <cell r="A785" t="str">
            <v>T1U280203200U02</v>
          </cell>
          <cell r="B785" t="str">
            <v>M7721AU</v>
          </cell>
          <cell r="C785" t="str">
            <v>9U285AAB0303292</v>
          </cell>
        </row>
        <row r="786">
          <cell r="A786" t="str">
            <v>T1U280203300U02</v>
          </cell>
          <cell r="B786" t="str">
            <v>M7721B</v>
          </cell>
          <cell r="C786" t="str">
            <v>9U285AAB0404302</v>
          </cell>
        </row>
        <row r="787">
          <cell r="A787" t="str">
            <v>T1U280203400U02</v>
          </cell>
          <cell r="B787" t="str">
            <v>M7721D</v>
          </cell>
          <cell r="C787" t="str">
            <v>9U285AAB0707332</v>
          </cell>
        </row>
        <row r="788">
          <cell r="A788" t="str">
            <v>T1U280203500U02</v>
          </cell>
          <cell r="B788" t="str">
            <v>M7721DK</v>
          </cell>
          <cell r="C788" t="str">
            <v>9U285AAB0808342</v>
          </cell>
        </row>
        <row r="789">
          <cell r="A789" t="str">
            <v>T1U280203600U02</v>
          </cell>
          <cell r="B789" t="str">
            <v>M7721F</v>
          </cell>
          <cell r="C789" t="str">
            <v>9U285AAB0A10362</v>
          </cell>
        </row>
        <row r="790">
          <cell r="A790" t="str">
            <v>T1U280203700U02</v>
          </cell>
          <cell r="B790" t="str">
            <v>M7721FN</v>
          </cell>
          <cell r="C790" t="str">
            <v>0U285AAB0B11372</v>
          </cell>
        </row>
        <row r="791">
          <cell r="A791" t="str">
            <v>T1U280203800U02</v>
          </cell>
          <cell r="B791" t="str">
            <v>M7721H</v>
          </cell>
          <cell r="C791" t="str">
            <v>9U285AAB0909352</v>
          </cell>
        </row>
        <row r="792">
          <cell r="A792" t="str">
            <v>T1U280203900U02</v>
          </cell>
          <cell r="B792" t="str">
            <v>M7721K</v>
          </cell>
          <cell r="C792" t="str">
            <v>9U285AAB0D13392</v>
          </cell>
        </row>
        <row r="793">
          <cell r="A793" t="str">
            <v>T1U280204000U02</v>
          </cell>
          <cell r="B793" t="str">
            <v>M7721N</v>
          </cell>
          <cell r="C793" t="str">
            <v>9U285AAB0F15412</v>
          </cell>
        </row>
        <row r="794">
          <cell r="A794" t="str">
            <v>T1U280204100U02</v>
          </cell>
          <cell r="B794" t="str">
            <v>M7721S</v>
          </cell>
          <cell r="C794" t="str">
            <v>9U285AAB0G16422</v>
          </cell>
        </row>
        <row r="795">
          <cell r="A795" t="str">
            <v>T1U280204200U02</v>
          </cell>
          <cell r="B795" t="str">
            <v>M7721SM</v>
          </cell>
          <cell r="C795" t="str">
            <v>9U285AAB0L20462</v>
          </cell>
        </row>
        <row r="796">
          <cell r="A796" t="str">
            <v>T1U280204300U02</v>
          </cell>
          <cell r="B796" t="str">
            <v>M7721SO</v>
          </cell>
          <cell r="C796" t="str">
            <v>9U285AAC0K19452</v>
          </cell>
        </row>
        <row r="797">
          <cell r="A797" t="str">
            <v>T1U280204400U02</v>
          </cell>
          <cell r="B797" t="str">
            <v>M7721T</v>
          </cell>
          <cell r="C797" t="str">
            <v>9U285AAB0N22482</v>
          </cell>
        </row>
        <row r="798">
          <cell r="A798" t="str">
            <v>T1U280204500U02</v>
          </cell>
          <cell r="B798" t="str">
            <v>M7721Y</v>
          </cell>
          <cell r="C798" t="str">
            <v>9U285AAB0M21472</v>
          </cell>
        </row>
        <row r="799">
          <cell r="A799" t="str">
            <v>T1U280204600U02</v>
          </cell>
          <cell r="B799" t="str">
            <v>M7721ZH</v>
          </cell>
          <cell r="C799" t="str">
            <v>9U285AAB0P23492</v>
          </cell>
        </row>
        <row r="800">
          <cell r="A800" t="str">
            <v>T1U280204700U02</v>
          </cell>
          <cell r="B800" t="str">
            <v>CTO-EUR</v>
          </cell>
          <cell r="C800" t="str">
            <v>LABEL FEATURE P1 FRA</v>
          </cell>
        </row>
        <row r="801">
          <cell r="A801" t="str">
            <v>T1U280204800U02</v>
          </cell>
          <cell r="B801" t="str">
            <v>Europe Sub Total Better</v>
          </cell>
          <cell r="C801" t="str">
            <v>LABEL FEATURE P1 SWISS</v>
          </cell>
        </row>
        <row r="802">
          <cell r="A802" t="str">
            <v>T1U280205300U02</v>
          </cell>
          <cell r="B802" t="str">
            <v>M7720AU</v>
          </cell>
          <cell r="C802" t="str">
            <v>9U285AAP0329291</v>
          </cell>
        </row>
        <row r="803">
          <cell r="A803" t="str">
            <v>T1U280A00100U02</v>
          </cell>
          <cell r="B803" t="str">
            <v>M7720B</v>
          </cell>
          <cell r="C803" t="str">
            <v>9U285AAP0430301</v>
          </cell>
        </row>
        <row r="804">
          <cell r="A804" t="str">
            <v>T1U280A00200U02</v>
          </cell>
          <cell r="B804" t="str">
            <v>M7720D</v>
          </cell>
          <cell r="C804" t="str">
            <v>9U285AAP0733331</v>
          </cell>
        </row>
        <row r="805">
          <cell r="A805" t="str">
            <v>T1U280A00300U02</v>
          </cell>
          <cell r="B805" t="str">
            <v>M7720DK</v>
          </cell>
          <cell r="C805" t="str">
            <v>9U285AAP0834341</v>
          </cell>
        </row>
        <row r="806">
          <cell r="A806" t="str">
            <v>T1U280A00400U02</v>
          </cell>
          <cell r="B806" t="str">
            <v>M7720F</v>
          </cell>
          <cell r="C806" t="str">
            <v>9U285AAP0A36361</v>
          </cell>
        </row>
        <row r="807">
          <cell r="A807" t="str">
            <v>T1U280A00500U02</v>
          </cell>
          <cell r="B807" t="str">
            <v>M7720FN</v>
          </cell>
          <cell r="C807" t="str">
            <v>9U285AAP0B37371</v>
          </cell>
        </row>
        <row r="808">
          <cell r="A808" t="str">
            <v>T1U280A00600U02</v>
          </cell>
          <cell r="B808" t="str">
            <v>M7720H</v>
          </cell>
          <cell r="C808" t="str">
            <v>9U285AAP0935351</v>
          </cell>
        </row>
        <row r="809">
          <cell r="A809" t="str">
            <v>T1U280A00700U02</v>
          </cell>
          <cell r="B809" t="str">
            <v>M7720K</v>
          </cell>
          <cell r="C809" t="str">
            <v>9U285AAP0D39391</v>
          </cell>
        </row>
        <row r="810">
          <cell r="A810" t="str">
            <v>T1U280A00800U02</v>
          </cell>
          <cell r="B810" t="str">
            <v>M7720N</v>
          </cell>
          <cell r="C810" t="str">
            <v>9U285AAP0F41411</v>
          </cell>
        </row>
        <row r="811">
          <cell r="A811" t="str">
            <v>T1U280A00900U02</v>
          </cell>
          <cell r="B811" t="str">
            <v>M7720S</v>
          </cell>
          <cell r="C811" t="str">
            <v>9U285AAP0G42421</v>
          </cell>
        </row>
        <row r="812">
          <cell r="A812" t="str">
            <v>T1U280A01000U02</v>
          </cell>
          <cell r="B812" t="str">
            <v>M7720SM</v>
          </cell>
          <cell r="C812" t="str">
            <v>9U285AAP0L46461</v>
          </cell>
        </row>
        <row r="813">
          <cell r="A813" t="str">
            <v>T1U280A01100U02</v>
          </cell>
          <cell r="B813" t="str">
            <v>M7720SO</v>
          </cell>
          <cell r="C813" t="str">
            <v>9U285AAQ0K45451</v>
          </cell>
        </row>
        <row r="814">
          <cell r="A814" t="str">
            <v>T1U280A01200U02</v>
          </cell>
          <cell r="B814" t="str">
            <v>M7720T</v>
          </cell>
          <cell r="C814" t="str">
            <v>9U285AAP0N48481</v>
          </cell>
        </row>
        <row r="815">
          <cell r="A815" t="str">
            <v>T1U280A01300U02</v>
          </cell>
          <cell r="B815" t="str">
            <v>M7720Y</v>
          </cell>
          <cell r="C815" t="str">
            <v>9U285AAP0M47471</v>
          </cell>
        </row>
        <row r="816">
          <cell r="A816" t="str">
            <v>T1U280A01400U02</v>
          </cell>
          <cell r="B816" t="str">
            <v>M7720ZH</v>
          </cell>
          <cell r="C816" t="str">
            <v>9U285AAP0P49491</v>
          </cell>
        </row>
        <row r="817">
          <cell r="A817" t="str">
            <v>T1U280A01500U02</v>
          </cell>
          <cell r="B817" t="str">
            <v>CTO-EUR</v>
          </cell>
          <cell r="C817" t="str">
            <v>GUIDE SERVICE AND SUPPORT GD-</v>
          </cell>
        </row>
        <row r="818">
          <cell r="A818" t="str">
            <v>T1U280A80100U02</v>
          </cell>
          <cell r="B818" t="str">
            <v>Europe Sub Total Best</v>
          </cell>
          <cell r="C818" t="str">
            <v>ERRATA SUBSIDIARY NAMES &amp; ADD</v>
          </cell>
        </row>
        <row r="819">
          <cell r="A819" t="str">
            <v>T1U280A90100U02</v>
          </cell>
          <cell r="B819" t="str">
            <v>M7722AU</v>
          </cell>
          <cell r="C819" t="e">
            <v>#N/A</v>
          </cell>
        </row>
        <row r="820">
          <cell r="A820" t="str">
            <v>T1U280A90200U02</v>
          </cell>
          <cell r="B820" t="str">
            <v>M7722B</v>
          </cell>
          <cell r="C820" t="e">
            <v>#N/A</v>
          </cell>
        </row>
        <row r="821">
          <cell r="A821" t="str">
            <v>T1U280A90300U02</v>
          </cell>
          <cell r="B821" t="str">
            <v>M7722D</v>
          </cell>
          <cell r="C821" t="e">
            <v>#N/A</v>
          </cell>
        </row>
        <row r="822">
          <cell r="A822" t="str">
            <v>T1U280A90400U02</v>
          </cell>
          <cell r="B822" t="str">
            <v>M7722DK</v>
          </cell>
          <cell r="C822" t="e">
            <v>#N/A</v>
          </cell>
        </row>
        <row r="823">
          <cell r="A823" t="str">
            <v>T1U280A90500U02</v>
          </cell>
          <cell r="B823" t="str">
            <v>M7722F</v>
          </cell>
          <cell r="C823" t="str">
            <v>9U285AAF0A10363</v>
          </cell>
        </row>
        <row r="824">
          <cell r="A824" t="str">
            <v>T1U280A90600U02</v>
          </cell>
          <cell r="B824" t="str">
            <v>M7722FN</v>
          </cell>
          <cell r="C824" t="str">
            <v>9U285AAF0B11373</v>
          </cell>
        </row>
        <row r="825">
          <cell r="A825" t="str">
            <v>T1U280A90700U02</v>
          </cell>
          <cell r="B825" t="str">
            <v>M7722H</v>
          </cell>
          <cell r="C825" t="str">
            <v>9U285AAF0909353</v>
          </cell>
        </row>
        <row r="826">
          <cell r="A826" t="str">
            <v>T1U280A90800U02</v>
          </cell>
          <cell r="B826" t="str">
            <v>M7722K</v>
          </cell>
          <cell r="C826" t="str">
            <v>9U285AAF0D13393</v>
          </cell>
        </row>
        <row r="827">
          <cell r="A827" t="str">
            <v>T1U280A90900U02</v>
          </cell>
          <cell r="B827" t="str">
            <v>M7722N</v>
          </cell>
          <cell r="C827" t="str">
            <v>9U285AAF0F154313</v>
          </cell>
        </row>
        <row r="828">
          <cell r="A828" t="str">
            <v>T1U280A91000U02</v>
          </cell>
          <cell r="B828" t="str">
            <v>M7722S</v>
          </cell>
          <cell r="C828" t="str">
            <v>9U285AAF0G16423</v>
          </cell>
        </row>
        <row r="829">
          <cell r="A829" t="str">
            <v>T1U280A91100U02</v>
          </cell>
          <cell r="B829" t="str">
            <v>M7722SM</v>
          </cell>
          <cell r="C829" t="str">
            <v>9U285AAF0L20463</v>
          </cell>
        </row>
        <row r="830">
          <cell r="A830" t="str">
            <v>T1U280A91200U02</v>
          </cell>
          <cell r="B830" t="str">
            <v>M7722SO</v>
          </cell>
          <cell r="C830" t="str">
            <v>9U285AAG0K19453</v>
          </cell>
        </row>
        <row r="831">
          <cell r="A831" t="str">
            <v>T1U280A91300U02</v>
          </cell>
          <cell r="B831" t="str">
            <v>M7722T</v>
          </cell>
          <cell r="C831" t="str">
            <v>9U285AAF0N22483</v>
          </cell>
        </row>
        <row r="832">
          <cell r="A832" t="str">
            <v>T1U280A91400U02</v>
          </cell>
          <cell r="B832" t="str">
            <v>M7722Y</v>
          </cell>
          <cell r="C832" t="str">
            <v>9U285AAF0M21473</v>
          </cell>
        </row>
        <row r="833">
          <cell r="A833" t="str">
            <v>T1U280A91500U02</v>
          </cell>
          <cell r="B833" t="str">
            <v>M7722ZH</v>
          </cell>
          <cell r="C833" t="str">
            <v>9U285AAF0P23493</v>
          </cell>
        </row>
        <row r="834">
          <cell r="A834" t="str">
            <v>T1U280A91600U02</v>
          </cell>
          <cell r="B834" t="str">
            <v>CTO-EUR</v>
          </cell>
          <cell r="C834" t="str">
            <v>LETTER ABOUT 3RD PARTY S/W-SW</v>
          </cell>
        </row>
        <row r="835">
          <cell r="A835" t="str">
            <v>T1U280A91700U02</v>
          </cell>
          <cell r="B835" t="str">
            <v>Europe Sub Total LE</v>
          </cell>
          <cell r="C835" t="str">
            <v>LETTER ABOUT 3RD PARTY S/W-IT</v>
          </cell>
        </row>
        <row r="836">
          <cell r="A836" t="str">
            <v>T1U280A91800U02</v>
          </cell>
          <cell r="B836" t="str">
            <v>M8245AU</v>
          </cell>
          <cell r="C836" t="str">
            <v>9U285AAT0329293</v>
          </cell>
        </row>
        <row r="837">
          <cell r="A837" t="str">
            <v>T1U280A91900U02</v>
          </cell>
          <cell r="B837" t="str">
            <v>M8245B</v>
          </cell>
          <cell r="C837" t="str">
            <v>9U285AAT0430303</v>
          </cell>
        </row>
        <row r="838">
          <cell r="A838" t="str">
            <v>T1U280A92000U02</v>
          </cell>
          <cell r="B838" t="str">
            <v>M8245D</v>
          </cell>
          <cell r="C838" t="str">
            <v>9U285AAT0733333</v>
          </cell>
        </row>
        <row r="839">
          <cell r="A839" t="str">
            <v>T1U280A92100U02</v>
          </cell>
          <cell r="B839" t="str">
            <v>M8245DK</v>
          </cell>
          <cell r="C839" t="str">
            <v>9U285AAT0834343</v>
          </cell>
        </row>
        <row r="840">
          <cell r="A840" t="str">
            <v>T1U280C00100U02</v>
          </cell>
          <cell r="B840" t="str">
            <v>M8245F</v>
          </cell>
          <cell r="C840" t="str">
            <v>9U285AAT0A36363</v>
          </cell>
        </row>
        <row r="841">
          <cell r="A841" t="str">
            <v>T1U280C00200U02</v>
          </cell>
          <cell r="B841" t="str">
            <v>M8245FN</v>
          </cell>
          <cell r="C841" t="str">
            <v>9U285AAT0B37373</v>
          </cell>
        </row>
        <row r="842">
          <cell r="A842" t="str">
            <v>T1U280C00300U02</v>
          </cell>
          <cell r="B842" t="str">
            <v>M8245H</v>
          </cell>
          <cell r="C842" t="str">
            <v>9U285AAT0935353</v>
          </cell>
        </row>
        <row r="843">
          <cell r="A843" t="str">
            <v>T1U280C00400U02</v>
          </cell>
          <cell r="B843" t="str">
            <v>M8245K</v>
          </cell>
          <cell r="C843" t="str">
            <v>9U285AAT0D39393</v>
          </cell>
        </row>
        <row r="844">
          <cell r="A844" t="str">
            <v>T1U280C00500U02</v>
          </cell>
          <cell r="B844" t="str">
            <v>M8245N</v>
          </cell>
          <cell r="C844" t="str">
            <v>9U285AAT0F41413</v>
          </cell>
        </row>
        <row r="845">
          <cell r="A845" t="str">
            <v>T1U280C00600U02</v>
          </cell>
          <cell r="B845" t="str">
            <v>M8245S</v>
          </cell>
          <cell r="C845" t="str">
            <v>9U285AAT0G42423</v>
          </cell>
        </row>
        <row r="846">
          <cell r="A846" t="str">
            <v>T1U280C00700U02</v>
          </cell>
          <cell r="B846" t="str">
            <v>M8245SM</v>
          </cell>
          <cell r="C846" t="str">
            <v>9U285AAT0L46463</v>
          </cell>
        </row>
        <row r="847">
          <cell r="A847" t="str">
            <v>T1U280C00800U02</v>
          </cell>
          <cell r="B847" t="str">
            <v>M8245SO</v>
          </cell>
          <cell r="C847" t="str">
            <v>9U285AAU0K45453</v>
          </cell>
        </row>
        <row r="848">
          <cell r="A848" t="str">
            <v>T1U280C00900U02</v>
          </cell>
          <cell r="B848" t="str">
            <v>M8245T</v>
          </cell>
          <cell r="C848" t="str">
            <v>9U285AAT0N48483</v>
          </cell>
        </row>
        <row r="849">
          <cell r="A849" t="str">
            <v>T1U280C10100U02</v>
          </cell>
          <cell r="B849" t="str">
            <v>M8245Y</v>
          </cell>
          <cell r="C849" t="str">
            <v>9U285AAT0M47473</v>
          </cell>
        </row>
        <row r="850">
          <cell r="A850" t="str">
            <v>T1U280C10200U02</v>
          </cell>
          <cell r="B850" t="str">
            <v>M8245ZH</v>
          </cell>
          <cell r="C850" t="str">
            <v>9U285AAT0949493</v>
          </cell>
        </row>
        <row r="851">
          <cell r="A851" t="str">
            <v>T1U280C10300U02</v>
          </cell>
          <cell r="B851" t="str">
            <v>CTO-EUR</v>
          </cell>
          <cell r="C851" t="str">
            <v>REGISTRATION CARD CPU HONG KO</v>
          </cell>
        </row>
        <row r="852">
          <cell r="A852" t="str">
            <v>T1U280C10400U02</v>
          </cell>
          <cell r="B852" t="str">
            <v>Europe Sub Total HE</v>
          </cell>
          <cell r="C852" t="str">
            <v>REGISTRATION CARD ONLINE FOR</v>
          </cell>
        </row>
        <row r="853">
          <cell r="A853" t="str">
            <v>T1U280C10500U02</v>
          </cell>
          <cell r="B853" t="str">
            <v>Europe Total</v>
          </cell>
          <cell r="C853" t="str">
            <v>REGISTRATION CARD HARDWARE-KO</v>
          </cell>
        </row>
        <row r="854">
          <cell r="A854" t="str">
            <v>T1U280C30100U02</v>
          </cell>
          <cell r="B854" t="str">
            <v>M7721J</v>
          </cell>
          <cell r="C854" t="str">
            <v>9U285AAA0202282</v>
          </cell>
        </row>
        <row r="855">
          <cell r="A855" t="str">
            <v>T1U280C30200U02</v>
          </cell>
          <cell r="B855" t="str">
            <v>CTO-J</v>
          </cell>
          <cell r="C855" t="str">
            <v>SLA ADOBE ACROBAT 3RD PARTY R</v>
          </cell>
        </row>
        <row r="856">
          <cell r="A856" t="str">
            <v>T1U280C30300U02</v>
          </cell>
          <cell r="B856" t="str">
            <v>Japan Sub Total Better</v>
          </cell>
          <cell r="C856" t="str">
            <v>SLA ADOBE ACROBAT 3RD PARTY-D</v>
          </cell>
        </row>
        <row r="857">
          <cell r="A857" t="str">
            <v>T1U280C30400U02</v>
          </cell>
          <cell r="B857" t="str">
            <v>M7720J</v>
          </cell>
          <cell r="C857" t="str">
            <v>9U285AAN0228281</v>
          </cell>
        </row>
        <row r="858">
          <cell r="A858" t="str">
            <v>T1U280C30500U02</v>
          </cell>
          <cell r="B858" t="str">
            <v>CTO-J</v>
          </cell>
          <cell r="C858" t="str">
            <v>SLA ADOBE ACROBAT 3RD PARTY-G</v>
          </cell>
        </row>
        <row r="859">
          <cell r="A859" t="str">
            <v>T1U280C30600U02</v>
          </cell>
          <cell r="B859" t="str">
            <v>Japan Sub Total Best</v>
          </cell>
          <cell r="C859" t="str">
            <v>SLA SINGLE USER MAC SYS-CAN</v>
          </cell>
        </row>
        <row r="860">
          <cell r="A860" t="str">
            <v>T1U280C30700U02</v>
          </cell>
          <cell r="B860" t="str">
            <v>M7722J</v>
          </cell>
          <cell r="C860" t="str">
            <v>9U285AAE0202283</v>
          </cell>
        </row>
        <row r="861">
          <cell r="A861" t="str">
            <v>T1U280C30800U02</v>
          </cell>
          <cell r="B861" t="str">
            <v>CTO-J</v>
          </cell>
          <cell r="C861" t="str">
            <v>SLA ADOBE ACROBAT 3RD PARTY-S</v>
          </cell>
        </row>
        <row r="862">
          <cell r="A862" t="str">
            <v>T1U280C30900U02</v>
          </cell>
          <cell r="B862" t="str">
            <v>Japan Sub Total LE</v>
          </cell>
          <cell r="C862" t="str">
            <v>SLA ADOBE ACROBAT 3RD PARTY-N</v>
          </cell>
        </row>
        <row r="863">
          <cell r="A863" t="str">
            <v>T1U280C31000U02</v>
          </cell>
          <cell r="B863" t="str">
            <v>M8245J</v>
          </cell>
          <cell r="C863" t="str">
            <v>9U285AAS0228283</v>
          </cell>
        </row>
        <row r="864">
          <cell r="A864" t="str">
            <v>T1U280C31100U02</v>
          </cell>
          <cell r="B864" t="str">
            <v>CTO-J</v>
          </cell>
          <cell r="C864" t="str">
            <v>SLA ADOBE ACROBAT 3RD PARTY-S</v>
          </cell>
        </row>
        <row r="865">
          <cell r="A865" t="str">
            <v>T1U280C31200U02</v>
          </cell>
          <cell r="B865" t="str">
            <v>Japan Sub Total HE</v>
          </cell>
          <cell r="C865" t="str">
            <v>SLA ADOBE ACROBAT 3RD PARTY-I</v>
          </cell>
        </row>
        <row r="866">
          <cell r="A866" t="str">
            <v>T1U280C31300U02</v>
          </cell>
          <cell r="B866" t="str">
            <v>Japan Total</v>
          </cell>
          <cell r="C866" t="str">
            <v>SLA SINGLE USER MAC SYS-TWN</v>
          </cell>
        </row>
        <row r="867">
          <cell r="A867" t="str">
            <v>T1U280C31400U02</v>
          </cell>
          <cell r="B867" t="str">
            <v>M7721X</v>
          </cell>
          <cell r="C867" t="str">
            <v>9U285AAD0H17432</v>
          </cell>
        </row>
        <row r="868">
          <cell r="A868" t="str">
            <v>T1U280C31500U02</v>
          </cell>
          <cell r="B868" t="str">
            <v>M7721SA</v>
          </cell>
          <cell r="C868" t="str">
            <v>9U285AAA0J18442</v>
          </cell>
        </row>
        <row r="869">
          <cell r="A869" t="str">
            <v>T1U280C31600U02</v>
          </cell>
          <cell r="B869" t="str">
            <v>M7721TH</v>
          </cell>
          <cell r="C869" t="str">
            <v>9U285AAA0S26522</v>
          </cell>
        </row>
        <row r="870">
          <cell r="A870" t="str">
            <v>T1U280C40100U02</v>
          </cell>
          <cell r="B870" t="str">
            <v>M7721HK</v>
          </cell>
          <cell r="C870" t="str">
            <v>9U285AAA0C12382</v>
          </cell>
        </row>
        <row r="871">
          <cell r="A871" t="str">
            <v>T1U280C40200U02</v>
          </cell>
          <cell r="B871" t="str">
            <v>M7721TA</v>
          </cell>
          <cell r="C871" t="str">
            <v>9U285AAA0Q24502</v>
          </cell>
        </row>
        <row r="872">
          <cell r="A872" t="str">
            <v>T1U280C40300U02</v>
          </cell>
          <cell r="B872" t="str">
            <v>M7721CH</v>
          </cell>
          <cell r="C872" t="str">
            <v>9U285AAA0606322</v>
          </cell>
        </row>
        <row r="873">
          <cell r="A873" t="str">
            <v>T1U280C40400U02</v>
          </cell>
          <cell r="B873" t="str">
            <v>M7721KH</v>
          </cell>
          <cell r="C873" t="str">
            <v>9U285AAD0E14402</v>
          </cell>
        </row>
        <row r="874">
          <cell r="A874" t="str">
            <v>T1U280C40500U02</v>
          </cell>
          <cell r="B874" t="str">
            <v>CTO-A/P</v>
          </cell>
          <cell r="C874" t="str">
            <v>COUPON PROOF OF PURCHASE MAC</v>
          </cell>
        </row>
        <row r="875">
          <cell r="A875" t="str">
            <v>T1U280C40600U02</v>
          </cell>
          <cell r="B875" t="str">
            <v>A/P Sub Total Better</v>
          </cell>
          <cell r="C875" t="str">
            <v>COUPON PROOF OF PURCHASE MAC</v>
          </cell>
        </row>
        <row r="876">
          <cell r="A876" t="str">
            <v>T1U280C40700U02</v>
          </cell>
          <cell r="B876" t="str">
            <v>M7720X</v>
          </cell>
          <cell r="C876" t="str">
            <v>9U285AAR0H43431</v>
          </cell>
        </row>
        <row r="877">
          <cell r="A877" t="str">
            <v>T1U280C40800U02</v>
          </cell>
          <cell r="B877" t="str">
            <v>M7720SA</v>
          </cell>
          <cell r="C877" t="str">
            <v>9U285AAN0J44441</v>
          </cell>
        </row>
        <row r="878">
          <cell r="A878" t="str">
            <v>T1U280C40900U02</v>
          </cell>
          <cell r="B878" t="str">
            <v>M7720TH</v>
          </cell>
          <cell r="C878" t="str">
            <v>9U285AAN0S52521</v>
          </cell>
        </row>
        <row r="879">
          <cell r="A879" t="str">
            <v>T1U280C41000U02</v>
          </cell>
          <cell r="B879" t="str">
            <v>M7720HK</v>
          </cell>
          <cell r="C879" t="str">
            <v>9U285AAN0C38381</v>
          </cell>
        </row>
        <row r="880">
          <cell r="A880" t="str">
            <v>T1U280C41100U02</v>
          </cell>
          <cell r="B880" t="str">
            <v>M7720TA</v>
          </cell>
          <cell r="C880" t="str">
            <v>9U285AAN0Q50501</v>
          </cell>
        </row>
        <row r="881">
          <cell r="A881" t="str">
            <v>T1U280C41200U02</v>
          </cell>
          <cell r="B881" t="str">
            <v>M7720CH</v>
          </cell>
          <cell r="C881" t="str">
            <v>9U285AAN0632321</v>
          </cell>
        </row>
        <row r="882">
          <cell r="A882" t="str">
            <v>T1U280C41300U02</v>
          </cell>
          <cell r="B882" t="str">
            <v>M7720KH</v>
          </cell>
          <cell r="C882" t="str">
            <v>9U285AAR0E40401</v>
          </cell>
        </row>
        <row r="883">
          <cell r="A883" t="str">
            <v>T1U280C41400U02</v>
          </cell>
          <cell r="B883" t="str">
            <v>CTO-A/P</v>
          </cell>
          <cell r="C883" t="str">
            <v>COUPON PROOF OF PURCHASE MAC</v>
          </cell>
        </row>
        <row r="884">
          <cell r="A884" t="str">
            <v>T1U280C41500U02</v>
          </cell>
          <cell r="B884" t="str">
            <v>A/P Sub Total Best</v>
          </cell>
          <cell r="C884" t="str">
            <v>COUPON PROOF OF PURCHASE MAC</v>
          </cell>
        </row>
        <row r="885">
          <cell r="A885" t="str">
            <v>T1U280C41600U02</v>
          </cell>
          <cell r="B885" t="str">
            <v>M7722X</v>
          </cell>
          <cell r="C885" t="str">
            <v>9U285AAV0H17433</v>
          </cell>
        </row>
        <row r="886">
          <cell r="A886" t="str">
            <v>T1U280C41700U02</v>
          </cell>
          <cell r="B886" t="str">
            <v>M7722SA</v>
          </cell>
          <cell r="C886" t="str">
            <v>9U285AAE0J18443</v>
          </cell>
        </row>
        <row r="887">
          <cell r="A887" t="str">
            <v>T1U280C41800U02</v>
          </cell>
          <cell r="B887" t="str">
            <v>M7722TH</v>
          </cell>
          <cell r="C887" t="str">
            <v>9U285AAE0S26523</v>
          </cell>
        </row>
        <row r="888">
          <cell r="A888" t="str">
            <v>T1U280C41900U02</v>
          </cell>
          <cell r="B888" t="str">
            <v>M7722HK</v>
          </cell>
          <cell r="C888" t="str">
            <v>9U285AAE0C12383</v>
          </cell>
        </row>
        <row r="889">
          <cell r="A889" t="str">
            <v>T1U280C42000U02</v>
          </cell>
          <cell r="B889" t="str">
            <v>M7722TA</v>
          </cell>
          <cell r="C889" t="str">
            <v>9U285AAE0Q24503</v>
          </cell>
        </row>
        <row r="890">
          <cell r="A890" t="str">
            <v>T1U280C42100U02</v>
          </cell>
          <cell r="B890" t="str">
            <v>M7722CH</v>
          </cell>
          <cell r="C890" t="str">
            <v>9U285AAE0606323</v>
          </cell>
        </row>
        <row r="891">
          <cell r="A891" t="str">
            <v>T1U280C42200U02</v>
          </cell>
          <cell r="B891" t="str">
            <v>M7722KH</v>
          </cell>
          <cell r="C891" t="str">
            <v>9U285AAV0E14403</v>
          </cell>
        </row>
        <row r="892">
          <cell r="A892" t="str">
            <v>T1U280C42300U02</v>
          </cell>
          <cell r="B892" t="str">
            <v>CTO-A/P</v>
          </cell>
          <cell r="C892" t="str">
            <v>COUPON SONATA UP-TO-DATE BEL</v>
          </cell>
        </row>
        <row r="893">
          <cell r="A893" t="str">
            <v>T1U280C42400U02</v>
          </cell>
          <cell r="B893" t="str">
            <v>A/P Sub Total LE</v>
          </cell>
          <cell r="C893" t="str">
            <v>COUPON SONATA UP-TO-DATE INT</v>
          </cell>
        </row>
        <row r="894">
          <cell r="A894" t="str">
            <v>T1U280C42500U02</v>
          </cell>
          <cell r="B894" t="str">
            <v>M8245X</v>
          </cell>
          <cell r="C894" t="str">
            <v>9U285AAV0H43433</v>
          </cell>
        </row>
        <row r="895">
          <cell r="A895" t="str">
            <v>T1U280C42600U02</v>
          </cell>
          <cell r="B895" t="str">
            <v>M8245SA</v>
          </cell>
          <cell r="C895" t="str">
            <v>9U285AAS0J44443</v>
          </cell>
        </row>
        <row r="896">
          <cell r="A896" t="str">
            <v>T1U280C42700U02</v>
          </cell>
          <cell r="B896" t="str">
            <v>M8245TH</v>
          </cell>
          <cell r="C896" t="str">
            <v>9U285AAS0S52523</v>
          </cell>
        </row>
        <row r="897">
          <cell r="A897" t="str">
            <v>T1U280C42800U02</v>
          </cell>
          <cell r="B897" t="str">
            <v>M8245HK</v>
          </cell>
          <cell r="C897" t="str">
            <v>9U285AAS0C38383</v>
          </cell>
        </row>
        <row r="898">
          <cell r="A898" t="str">
            <v>T1U280C42900U02</v>
          </cell>
          <cell r="B898" t="str">
            <v>M8245TA</v>
          </cell>
          <cell r="C898" t="str">
            <v>9U285AAS0Q50503</v>
          </cell>
        </row>
        <row r="899">
          <cell r="A899" t="str">
            <v>T1U280C43000U02</v>
          </cell>
          <cell r="B899" t="str">
            <v>M8245CH</v>
          </cell>
          <cell r="C899" t="str">
            <v>9U285AAS0632323</v>
          </cell>
        </row>
        <row r="900">
          <cell r="A900" t="str">
            <v>T1U280C43100U02</v>
          </cell>
          <cell r="B900" t="str">
            <v>M8245KH</v>
          </cell>
          <cell r="C900" t="str">
            <v>9U285AAV0E40403</v>
          </cell>
        </row>
        <row r="901">
          <cell r="A901" t="str">
            <v>T1U280C43200U02</v>
          </cell>
          <cell r="B901" t="str">
            <v>CTO-A/P</v>
          </cell>
          <cell r="C901" t="str">
            <v>COUPON SONATA UP-TO-DATE SPA</v>
          </cell>
        </row>
        <row r="902">
          <cell r="A902" t="str">
            <v>TOU280600100U02</v>
          </cell>
          <cell r="B902" t="str">
            <v>A/P Sub Total HE</v>
          </cell>
        </row>
        <row r="903">
          <cell r="A903" t="str">
            <v>BA400416S109U02</v>
          </cell>
          <cell r="B903" t="str">
            <v>A/P Total</v>
          </cell>
          <cell r="C903" t="str">
            <v>SDRAM 4Mx16-8E MT48LC4M16A2TG-8E MIC</v>
          </cell>
        </row>
        <row r="904">
          <cell r="A904" t="str">
            <v>BB006436U10BU02</v>
          </cell>
          <cell r="B904" t="str">
            <v>PVT 1</v>
          </cell>
          <cell r="C904" t="str">
            <v>9U285AAN1100101</v>
          </cell>
        </row>
        <row r="905">
          <cell r="A905" t="str">
            <v>DE0334650006U02</v>
          </cell>
          <cell r="B905" t="str">
            <v>PVT 2</v>
          </cell>
          <cell r="C905" t="str">
            <v>9U285AAP1P00101</v>
          </cell>
        </row>
        <row r="906">
          <cell r="A906" t="str">
            <v>DN009104000BU02</v>
          </cell>
          <cell r="B906" t="str">
            <v>PVT 5</v>
          </cell>
          <cell r="C906" t="str">
            <v>9U285AAA1100102</v>
          </cell>
        </row>
        <row r="907">
          <cell r="A907" t="str">
            <v>EF0044160004U02</v>
          </cell>
          <cell r="B907" t="str">
            <v>PVT 6</v>
          </cell>
          <cell r="C907" t="str">
            <v>9U285AAB1P00102</v>
          </cell>
        </row>
        <row r="908">
          <cell r="A908" t="str">
            <v>EF0078050004U02</v>
          </cell>
          <cell r="B908" t="str">
            <v>PVT 9</v>
          </cell>
          <cell r="C908" t="str">
            <v>9U285AAW1100103</v>
          </cell>
        </row>
        <row r="909">
          <cell r="A909" t="str">
            <v>EF0094260004U02</v>
          </cell>
          <cell r="B909" t="str">
            <v>PVT 10</v>
          </cell>
          <cell r="C909" t="str">
            <v>9U285AAX1P00103</v>
          </cell>
        </row>
        <row r="910">
          <cell r="A910" t="str">
            <v>EG0084350004U02</v>
          </cell>
          <cell r="B910" t="str">
            <v>PVT 16</v>
          </cell>
          <cell r="C910" t="str">
            <v>9U285AAB0100272</v>
          </cell>
        </row>
        <row r="911">
          <cell r="A911" t="str">
            <v>EG0074160004U02</v>
          </cell>
          <cell r="B911" t="str">
            <v>PVT use only</v>
          </cell>
          <cell r="C911" t="str">
            <v>FET P IRF7416 SO8 ACI</v>
          </cell>
        </row>
        <row r="912">
          <cell r="A912" t="str">
            <v>EG0094330004U02</v>
          </cell>
          <cell r="B912" t="str">
            <v>iBook Total</v>
          </cell>
          <cell r="C912" t="str">
            <v>FET P SI9433DY SO8 ACI</v>
          </cell>
        </row>
        <row r="913">
          <cell r="A913" t="str">
            <v>EJ10R540000NU02</v>
          </cell>
          <cell r="B913" t="str">
            <v>371S0011</v>
          </cell>
          <cell r="C913" t="str">
            <v>SCHOTTKY DIODE 0.5A 40V EP05Q04 ACI</v>
          </cell>
        </row>
        <row r="914">
          <cell r="A914" t="str">
            <v>EJ11R030000FU02</v>
          </cell>
          <cell r="B914" t="str">
            <v>371-5354</v>
          </cell>
          <cell r="C914" t="str">
            <v>SCHOTTKY DIODE 1A 30V EC10QS03L</v>
          </cell>
        </row>
        <row r="915">
          <cell r="A915" t="str">
            <v>EJ11R040000JU02</v>
          </cell>
          <cell r="B915" t="str">
            <v>371-5354</v>
          </cell>
          <cell r="C915" t="str">
            <v>SCHOTTKY DIODE 1A 40V SMB 10BQ040 IR ACI</v>
          </cell>
        </row>
        <row r="916">
          <cell r="A916" t="str">
            <v>HA3011010100U02</v>
          </cell>
          <cell r="B916" t="str">
            <v>152S0080</v>
          </cell>
          <cell r="C916" t="str">
            <v>CHOKE COIL 3.3UH M 6.5A UP2-3R</v>
          </cell>
        </row>
        <row r="917">
          <cell r="A917" t="str">
            <v>HA4008020100U02</v>
          </cell>
          <cell r="B917" t="str">
            <v>155S0051</v>
          </cell>
          <cell r="C917" t="str">
            <v>CHIP BEAD 1608 30Ω JB-1H1608-300JT</v>
          </cell>
        </row>
        <row r="918">
          <cell r="A918" t="str">
            <v>HA4008020200U02</v>
          </cell>
          <cell r="B918" t="str">
            <v>155S0095</v>
          </cell>
          <cell r="C918" t="str">
            <v>CHIP BEAD 1608 600 HB-1M1608-601JT CERATECH</v>
          </cell>
        </row>
        <row r="919">
          <cell r="A919" t="str">
            <v>HA6005010100U02</v>
          </cell>
          <cell r="B919" t="str">
            <v>157S0179</v>
          </cell>
          <cell r="C919" t="str">
            <v>TRANSFORMER 3835-00018 SMD8P</v>
          </cell>
        </row>
        <row r="920">
          <cell r="A920" t="str">
            <v>HJ3207003000U02</v>
          </cell>
          <cell r="B920" t="str">
            <v>705-0196</v>
          </cell>
          <cell r="C920" t="str">
            <v>PUSH SW ALPS SKHUQE-3.1 5P SMD</v>
          </cell>
        </row>
        <row r="921">
          <cell r="A921" t="str">
            <v>KK0U28001120U02</v>
          </cell>
          <cell r="B921" t="str">
            <v>820-1044-B</v>
          </cell>
          <cell r="C921" t="str">
            <v>PCB M/B</v>
          </cell>
        </row>
        <row r="922">
          <cell r="A922" t="str">
            <v>FE1110435217U02</v>
          </cell>
          <cell r="B922" t="str">
            <v>112-8264</v>
          </cell>
          <cell r="C922" t="str">
            <v>CHIP ARRAY YCN 100K 8P4R 3216</v>
          </cell>
        </row>
        <row r="923">
          <cell r="A923" t="str">
            <v>FM17R0201001U02</v>
          </cell>
          <cell r="B923" t="str">
            <v>107S2202</v>
          </cell>
          <cell r="C923" t="str">
            <v>CHIP RES 1W 1% 0.02 2512 ACI</v>
          </cell>
        </row>
        <row r="924">
          <cell r="A924" t="str">
            <v>HK66020F1000U02</v>
          </cell>
          <cell r="B924" t="str">
            <v>519S0016</v>
          </cell>
          <cell r="C924" t="str">
            <v>CONN JAE WA1P020V1</v>
          </cell>
        </row>
        <row r="925">
          <cell r="A925" t="str">
            <v>HA4005030100U02</v>
          </cell>
          <cell r="B925" t="str">
            <v>155S0079</v>
          </cell>
          <cell r="C925" t="str">
            <v>CHIP BEAD 5750 500 N5750Z501</v>
          </cell>
        </row>
        <row r="926">
          <cell r="A926" t="str">
            <v>HA4008010200U02</v>
          </cell>
          <cell r="B926" t="str">
            <v>155S0081</v>
          </cell>
          <cell r="C926" t="str">
            <v>CHIP BEAD 2012 600 HB-1M2012-601JT</v>
          </cell>
        </row>
        <row r="927">
          <cell r="A927" t="str">
            <v>HJB019002000U02</v>
          </cell>
          <cell r="B927" t="str">
            <v>517-0760</v>
          </cell>
          <cell r="C927" t="str">
            <v>DC JACK HOSIDEN CMS2006-010011</v>
          </cell>
        </row>
        <row r="928">
          <cell r="A928" t="str">
            <v>DG0006751004U02</v>
          </cell>
          <cell r="B928" t="str">
            <v>353S0059</v>
          </cell>
          <cell r="C928" t="str">
            <v>MAX675CSA</v>
          </cell>
        </row>
        <row r="929">
          <cell r="A929" t="str">
            <v>DG0005860004U02</v>
          </cell>
          <cell r="B929" t="str">
            <v>353S0059</v>
          </cell>
          <cell r="C929" t="str">
            <v>AD586KR</v>
          </cell>
        </row>
        <row r="930">
          <cell r="A930" t="str">
            <v>EG000610000DU02</v>
          </cell>
          <cell r="B930" t="str">
            <v>372S0005</v>
          </cell>
          <cell r="C930" t="str">
            <v>FET P TP0610T T0236</v>
          </cell>
        </row>
        <row r="931">
          <cell r="A931" t="str">
            <v>EG0000840006U02</v>
          </cell>
          <cell r="B931" t="str">
            <v>372S0005</v>
          </cell>
          <cell r="C931" t="str">
            <v>FET P BSS84 SOT23</v>
          </cell>
        </row>
        <row r="932">
          <cell r="A932" t="str">
            <v>EG0044310004U02</v>
          </cell>
          <cell r="B932" t="str">
            <v>376S0230</v>
          </cell>
          <cell r="C932" t="str">
            <v>FET P SI4431DY SO8 TEMIC</v>
          </cell>
        </row>
        <row r="933">
          <cell r="A933" t="str">
            <v>GB301076100DU02</v>
          </cell>
          <cell r="B933" t="str">
            <v>128S0404</v>
          </cell>
          <cell r="C933" t="str">
            <v>POSCAP TPC 100U/6.3V M D2 SMD</v>
          </cell>
        </row>
      </sheetData>
      <sheetData sheetId="1">
        <row r="2">
          <cell r="A2" t="str">
            <v>40U280012100U02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ow r="2">
          <cell r="A2" t="str">
            <v>40U280012100U02</v>
          </cell>
        </row>
      </sheetData>
      <sheetData sheetId="49"/>
      <sheetData sheetId="50"/>
      <sheetData sheetId="51"/>
      <sheetData sheetId="52"/>
      <sheetData sheetId="53"/>
      <sheetData sheetId="54"/>
      <sheetData sheetId="55"/>
      <sheetData sheetId="56"/>
      <sheetData sheetId="5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ummary"/>
      <sheetName val="AJ&amp;AP"/>
      <sheetName val="emea"/>
      <sheetName val="AMR"/>
      <sheetName val="FA-LISTING"/>
      <sheetName val="Account Group"/>
      <sheetName val="動態預算"/>
      <sheetName val="HC por depto."/>
      <sheetName val="codes"/>
      <sheetName val="成品current"/>
      <sheetName val="626BOM"/>
      <sheetName val="ACI"/>
      <sheetName val="Workings"/>
      <sheetName val="Period Cost"/>
      <sheetName val="清冊"/>
      <sheetName val="TEMPMAT9308"/>
      <sheetName val="EquipmentList(附件二)"/>
      <sheetName val="ADSL MPS"/>
      <sheetName val="COG"/>
      <sheetName val="giathanh1"/>
      <sheetName val="Appendix A - Lookup Tables"/>
      <sheetName val="Expense"/>
      <sheetName val="Adelphia  DMS  Update"/>
      <sheetName val="異常分類代碼"/>
      <sheetName val="機種資料"/>
      <sheetName val="FA_LISTING"/>
      <sheetName val="ATEA"/>
      <sheetName val="2210"/>
      <sheetName val="2250"/>
      <sheetName val="614-BOM"/>
      <sheetName val="NN Revenue-1"/>
      <sheetName val="On Hand"/>
      <sheetName val="CTO PO"/>
      <sheetName val="TEST &amp; ASSY 線體需求 (2)"/>
      <sheetName val="2.2 自動Item"/>
      <sheetName val="OCT report-Dec"/>
      <sheetName val="EXP"/>
      <sheetName val="CAP"/>
      <sheetName val="AppendA"/>
      <sheetName val="Labor"/>
      <sheetName val="DevSum"/>
      <sheetName val="OT"/>
      <sheetName val="2009 Unit Price"/>
      <sheetName val="2009Forecast QTY "/>
      <sheetName val="客戶別"/>
      <sheetName val="204BOM"/>
      <sheetName val="SI-1"/>
      <sheetName val="SI-2"/>
      <sheetName val="SMT-1"/>
      <sheetName val="SMT-2"/>
      <sheetName val="MPS Q3 FY04"/>
      <sheetName val="MPS Q4 FY04"/>
      <sheetName val="Ramp"/>
      <sheetName val="Gantt"/>
      <sheetName val="Rates"/>
      <sheetName val="DHS  WP 50808"/>
      <sheetName val="Customize Your Invoice"/>
      <sheetName val="Sheet3"/>
      <sheetName val="CSHARK L5"/>
      <sheetName val="CSHARK L4"/>
      <sheetName val="TSHARK L3"/>
      <sheetName val="CSHARK L8A"/>
      <sheetName val="CSHARK L8B"/>
      <sheetName val="CSHARK L9A"/>
      <sheetName val="CSHARK L9B"/>
      <sheetName val="CSHARK L6"/>
      <sheetName val="JAWS-COOL 99  L2"/>
      <sheetName val="CSHARK L1"/>
      <sheetName val="JAWS L2"/>
      <sheetName val="CSHARK L7"/>
      <sheetName val="Notes"/>
      <sheetName val="ME-Partlist"/>
      <sheetName val="法規課84上半年經營實績"/>
      <sheetName val="Account_Group"/>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heetName val="模板"/>
      <sheetName val="录入"/>
      <sheetName val="Sheet3"/>
      <sheetName val="Sheet1"/>
      <sheetName val="11月実績"/>
      <sheetName val="BOM"/>
      <sheetName val="Blf2+LOM cost bom_080902"/>
      <sheetName val="機種名"/>
      <sheetName val="非機種"/>
      <sheetName val="MTL1"/>
      <sheetName val="试制准入检查"/>
      <sheetName val="詳細資料"/>
      <sheetName val="FA-LISTING"/>
      <sheetName val="辅助"/>
      <sheetName val="Bom(P1)"/>
      <sheetName val="Macro1"/>
      <sheetName val="Sheet4"/>
      <sheetName val="daily report"/>
      <sheetName val="辅01-技师岗位列表"/>
      <sheetName val="2.业务单位&amp;新旧职等对应"/>
      <sheetName val="提案分类"/>
      <sheetName val="Sheet2"/>
      <sheetName val="预算实体"/>
      <sheetName val="参数"/>
      <sheetName val="套餐"/>
      <sheetName val="不良汇总"/>
      <sheetName val="工作表1 (2)"/>
      <sheetName val="工作表1"/>
      <sheetName val="U01产品清单list"/>
      <sheetName val="Blf2+LOM_cost_bom_080902"/>
      <sheetName val="daily_report"/>
      <sheetName val="2_业务单位&amp;新旧职等对应"/>
      <sheetName val="图表"/>
      <sheetName val="o-ring"/>
      <sheetName val="辅助04_标工外岗位清单"/>
      <sheetName val="筛选列表"/>
      <sheetName val="125PIECE"/>
      <sheetName val="E"/>
      <sheetName val="辅助02_规则"/>
      <sheetName val="资产清单"/>
      <sheetName val="部门清单"/>
      <sheetName val="Packing"/>
      <sheetName val="List"/>
      <sheetName val="PD1 FAL"/>
      <sheetName val="MAL"/>
      <sheetName val="损失工时分类整理V4.0"/>
      <sheetName val="汇总"/>
      <sheetName val="表1_标工外岗位清单"/>
      <sheetName val="2月"/>
      <sheetName val="Workings"/>
      <sheetName val="物料号"/>
      <sheetName val="Data"/>
      <sheetName val="辅助（不填）"/>
      <sheetName val="LOV"/>
      <sheetName val="“Wings E&amp;O报表”使用说明"/>
      <sheetName val="內部規劃版"/>
      <sheetName val="選項"/>
      <sheetName val="出勤工时"/>
      <sheetName val="hiddenSheet"/>
      <sheetName val="01附表_筛选菜单"/>
      <sheetName val="使用说明"/>
      <sheetName val="辅助03_筛选列表"/>
      <sheetName val="数据验证信息"/>
      <sheetName val="其他清单"/>
      <sheetName val="产品明细料号"/>
      <sheetName val="辅助页"/>
      <sheetName val="辅助列，勿动"/>
      <sheetName val="标工"/>
      <sheetName val="P2良率"/>
      <sheetName val="BOM物料主料"/>
      <sheetName val="类别细化公式误删"/>
      <sheetName val="主数据"/>
      <sheetName val="5.5.3制造平台-安全管理业绩汇报"/>
      <sheetName val="Sheet5 (2)"/>
      <sheetName val="截止單據"/>
      <sheetName val="2003 prod2"/>
      <sheetName val="2003 Target"/>
      <sheetName val="DOS-Detail-Wings"/>
      <sheetName val="YAM CTB"/>
      <sheetName val="5 18"/>
      <sheetName val="ISRDATA"/>
      <sheetName val="费用汇总表"/>
      <sheetName val="辅助内容（勿删）"/>
      <sheetName val="工站明细"/>
      <sheetName val="类别细化公式勿删"/>
      <sheetName val="各处指标汇总"/>
      <sheetName val="PQC-004"/>
      <sheetName val="参考数据表"/>
      <sheetName val="A07_港_空港マスタ・SCEI倉庫マスタ"/>
      <sheetName val="base info"/>
      <sheetName val="統計処理(H)"/>
      <sheetName val="辅助内容勿删"/>
      <sheetName val="费用管理归口部门"/>
      <sheetName val="费用明细"/>
      <sheetName val="业务所属模块"/>
      <sheetName val="基础信息"/>
      <sheetName val="附-出差事由选项"/>
      <sheetName val="職位一覧"/>
      <sheetName val="Cfg"/>
      <sheetName val="A"/>
      <sheetName val="Config"/>
      <sheetName val="QuoteSummary"/>
      <sheetName val="Blf2+LOM_cost_bom_0809021"/>
      <sheetName val="daily_report1"/>
      <sheetName val="2_业务单位&amp;新旧职等对应1"/>
      <sheetName val="工作表1_(2)"/>
      <sheetName val="PopCache"/>
      <sheetName val="p2-1"/>
      <sheetName val="Equipment Info assumptions"/>
      <sheetName val="预算部门"/>
      <sheetName val="基础数据"/>
      <sheetName val="附表1 选项栏"/>
      <sheetName val="辅助01_标工外岗位清单"/>
      <sheetName val="分类"/>
      <sheetName val="线体及责任人"/>
      <sheetName val="附.分类"/>
      <sheetName val="辅助表（勿删）"/>
      <sheetName val="公用数据"/>
      <sheetName val="基础资料"/>
      <sheetName val="6.基础数据"/>
      <sheetName val="PPM2-SBU3"/>
      <sheetName val="MFC2-MFD3 E9-2F"/>
      <sheetName val="误删"/>
      <sheetName val="类别细化    误删"/>
      <sheetName val="车间主管日精益管理履职看板"/>
      <sheetName val="SAC2异常工时管理机制（试运行版）"/>
      <sheetName val="原価単位3.1"/>
      <sheetName val="公式"/>
      <sheetName val="分类 "/>
      <sheetName val="PD1_FAL"/>
      <sheetName val="损失工时分类整理V4_0"/>
      <sheetName val="“Wings_E&amp;O报表”使用说明"/>
      <sheetName val="Sheet5_(2)"/>
      <sheetName val="YAM_CTB"/>
      <sheetName val="5_18"/>
      <sheetName val="5_5_3制造平台-安全管理业绩汇报"/>
      <sheetName val="2003_prod2"/>
      <sheetName val="2003_Target"/>
      <sheetName val="base_info"/>
      <sheetName val="附表1_选项栏"/>
      <sheetName val="三轴机械手 "/>
      <sheetName val="基础数据下拉菜单"/>
      <sheetName val="辅助页勿删"/>
      <sheetName val="MFC2-MFD3_E9-2F"/>
      <sheetName val="类别细化____误删"/>
      <sheetName val="运行机制"/>
      <sheetName val="Packing and Accessories BOM"/>
      <sheetName val="Unit Quotation"/>
      <sheetName val="5.0线体费用汇总"/>
      <sheetName val="1.概要"/>
      <sheetName val="3.試験環境"/>
      <sheetName val="2.制限事項"/>
      <sheetName val="4.INPUT仕様書"/>
      <sheetName val="6.1.VOICE-TAF基本動作確認"/>
      <sheetName val="THD"/>
      <sheetName val="FR"/>
      <sheetName val="REF_SHEET"/>
      <sheetName val="下拉数据源"/>
      <sheetName val="Station Name"/>
      <sheetName val="MFC2 MFD2-Jupiter-FATP工时表"/>
      <sheetName val="课题分类"/>
      <sheetName val="下拉菜单（可自行添加）"/>
      <sheetName val="SAC2异常工时管理规则"/>
      <sheetName val="辅助-问题点"/>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ummary"/>
      <sheetName val="AJ&amp;AP"/>
      <sheetName val="emea"/>
      <sheetName val="AMR"/>
      <sheetName val="FA-LISTING"/>
      <sheetName val="Account Group"/>
      <sheetName val="626BOM"/>
      <sheetName val="HC por depto."/>
      <sheetName val="Workings"/>
      <sheetName val="codes"/>
      <sheetName val="成品current"/>
      <sheetName val="614-BOM"/>
      <sheetName val="動態預算"/>
      <sheetName val="TEMPMAT9308"/>
      <sheetName val="ACI"/>
      <sheetName val="Period Cost"/>
      <sheetName val="清冊"/>
      <sheetName val="Adelphia  DMS  Update"/>
      <sheetName val="Appendix A - Lookup Tables"/>
      <sheetName val="Expense"/>
      <sheetName val="NN Revenue-1"/>
      <sheetName val="ATEA"/>
      <sheetName val="ADSL MPS"/>
      <sheetName val="OCT report-Dec"/>
      <sheetName val="EquipmentList(附件二)"/>
      <sheetName val="giathanh1"/>
      <sheetName val="COG"/>
      <sheetName val="異常分類代碼"/>
      <sheetName val="機種資料"/>
      <sheetName val="FA_LISTING"/>
      <sheetName val="2210"/>
      <sheetName val="2250"/>
      <sheetName val="On Hand"/>
      <sheetName val="204BOM"/>
      <sheetName val="EXP"/>
      <sheetName val="CAP"/>
      <sheetName val="AppendA"/>
      <sheetName val="Labor"/>
      <sheetName val="DevSum"/>
      <sheetName val="客戶別"/>
      <sheetName val="CTO PO"/>
      <sheetName val="OT"/>
      <sheetName val="SI-1"/>
      <sheetName val="SI-2"/>
      <sheetName val="SMT-1"/>
      <sheetName val="SMT-2"/>
      <sheetName val="Ramp"/>
      <sheetName val="Gantt"/>
      <sheetName val="2009 Unit Price"/>
      <sheetName val="2009Forecast QTY "/>
      <sheetName val="94.9.30在職"/>
      <sheetName val="AC"/>
      <sheetName val="Reschedule-Reconfirm"/>
      <sheetName val="Sheet3"/>
      <sheetName val="PARTS"/>
      <sheetName val="Exchange Rates"/>
      <sheetName val="ICT Paynter WK03"/>
      <sheetName val="1-3. CPEI BB FCT"/>
    </sheetNames>
    <sheetDataSet>
      <sheetData sheetId="0" refreshError="1"/>
      <sheetData sheetId="1" refreshError="1"/>
      <sheetData sheetId="2" refreshError="1">
        <row r="2">
          <cell r="V2">
            <v>11</v>
          </cell>
          <cell r="Y2" t="str">
            <v>material shortage</v>
          </cell>
        </row>
        <row r="3">
          <cell r="V3">
            <v>11</v>
          </cell>
          <cell r="Y3" t="str">
            <v>material shortage</v>
          </cell>
        </row>
        <row r="4">
          <cell r="V4">
            <v>11</v>
          </cell>
          <cell r="Y4" t="str">
            <v>material shortage</v>
          </cell>
        </row>
        <row r="5">
          <cell r="V5">
            <v>11</v>
          </cell>
          <cell r="Y5" t="str">
            <v>material shortage</v>
          </cell>
        </row>
        <row r="6">
          <cell r="V6">
            <v>11</v>
          </cell>
          <cell r="Y6" t="str">
            <v>material shortage</v>
          </cell>
        </row>
        <row r="7">
          <cell r="V7">
            <v>11</v>
          </cell>
          <cell r="Y7" t="str">
            <v>material shortage</v>
          </cell>
        </row>
        <row r="8">
          <cell r="V8">
            <v>11</v>
          </cell>
          <cell r="Y8" t="str">
            <v>material shortage</v>
          </cell>
        </row>
        <row r="9">
          <cell r="V9">
            <v>11</v>
          </cell>
          <cell r="Y9" t="str">
            <v>material shortage</v>
          </cell>
        </row>
        <row r="10">
          <cell r="V10">
            <v>11</v>
          </cell>
          <cell r="Y10" t="str">
            <v>material shortage</v>
          </cell>
        </row>
        <row r="11">
          <cell r="V11">
            <v>11</v>
          </cell>
          <cell r="Y11" t="str">
            <v>material shortage</v>
          </cell>
        </row>
        <row r="12">
          <cell r="V12">
            <v>11</v>
          </cell>
          <cell r="Y12" t="str">
            <v>material shortage</v>
          </cell>
        </row>
        <row r="13">
          <cell r="V13">
            <v>11</v>
          </cell>
          <cell r="Y13" t="str">
            <v>material shortage</v>
          </cell>
        </row>
        <row r="14">
          <cell r="V14">
            <v>11</v>
          </cell>
          <cell r="Y14" t="str">
            <v>material shortage</v>
          </cell>
        </row>
        <row r="15">
          <cell r="V15">
            <v>11</v>
          </cell>
          <cell r="Y15" t="str">
            <v>material shortage</v>
          </cell>
        </row>
        <row r="16">
          <cell r="V16">
            <v>11</v>
          </cell>
          <cell r="Y16" t="str">
            <v>material shortage</v>
          </cell>
        </row>
        <row r="17">
          <cell r="V17">
            <v>11</v>
          </cell>
          <cell r="Y17" t="str">
            <v>material shortage</v>
          </cell>
        </row>
        <row r="18">
          <cell r="V18">
            <v>11</v>
          </cell>
          <cell r="Y18" t="str">
            <v>material shortage</v>
          </cell>
        </row>
        <row r="19">
          <cell r="V19">
            <v>11</v>
          </cell>
          <cell r="Y19" t="str">
            <v>material shortage</v>
          </cell>
        </row>
        <row r="20">
          <cell r="V20">
            <v>11</v>
          </cell>
          <cell r="Y20" t="str">
            <v>material shortage</v>
          </cell>
        </row>
        <row r="21">
          <cell r="V21">
            <v>11</v>
          </cell>
          <cell r="Y21" t="str">
            <v>material shortage</v>
          </cell>
        </row>
        <row r="22">
          <cell r="V22">
            <v>11</v>
          </cell>
          <cell r="Y22" t="str">
            <v>material shortage</v>
          </cell>
        </row>
        <row r="23">
          <cell r="V23">
            <v>11</v>
          </cell>
          <cell r="Y23" t="str">
            <v>material shortage</v>
          </cell>
        </row>
        <row r="24">
          <cell r="V24">
            <v>9</v>
          </cell>
          <cell r="Y24" t="str">
            <v>material shortage</v>
          </cell>
        </row>
        <row r="25">
          <cell r="V25">
            <v>9</v>
          </cell>
          <cell r="Y25" t="str">
            <v>material shortage</v>
          </cell>
        </row>
        <row r="26">
          <cell r="V26">
            <v>9</v>
          </cell>
          <cell r="Y26" t="str">
            <v>material shortage</v>
          </cell>
        </row>
        <row r="27">
          <cell r="V27">
            <v>3</v>
          </cell>
          <cell r="Y27" t="str">
            <v>material shortage</v>
          </cell>
        </row>
        <row r="28">
          <cell r="V28">
            <v>3</v>
          </cell>
          <cell r="Y28" t="str">
            <v>material shortage</v>
          </cell>
        </row>
        <row r="29">
          <cell r="V29">
            <v>2</v>
          </cell>
        </row>
        <row r="30">
          <cell r="V30">
            <v>2</v>
          </cell>
        </row>
        <row r="31">
          <cell r="V31">
            <v>1</v>
          </cell>
        </row>
        <row r="32">
          <cell r="V32">
            <v>1</v>
          </cell>
        </row>
        <row r="33">
          <cell r="V33">
            <v>1</v>
          </cell>
        </row>
        <row r="34">
          <cell r="V34">
            <v>0</v>
          </cell>
          <cell r="Y34">
            <v>0</v>
          </cell>
        </row>
        <row r="35">
          <cell r="V35">
            <v>0</v>
          </cell>
          <cell r="Y35">
            <v>0</v>
          </cell>
        </row>
        <row r="36">
          <cell r="V36">
            <v>0</v>
          </cell>
          <cell r="Y36">
            <v>0</v>
          </cell>
        </row>
        <row r="37">
          <cell r="V37">
            <v>0</v>
          </cell>
          <cell r="Y37">
            <v>0</v>
          </cell>
        </row>
        <row r="38">
          <cell r="V38">
            <v>12</v>
          </cell>
          <cell r="Y38" t="str">
            <v>material shortage</v>
          </cell>
        </row>
        <row r="39">
          <cell r="V39">
            <v>12</v>
          </cell>
          <cell r="Y39" t="str">
            <v>material shortage</v>
          </cell>
        </row>
        <row r="40">
          <cell r="V40">
            <v>12</v>
          </cell>
          <cell r="Y40" t="str">
            <v>material shortage</v>
          </cell>
        </row>
        <row r="41">
          <cell r="V41">
            <v>12</v>
          </cell>
          <cell r="Y41" t="str">
            <v>material shortage</v>
          </cell>
        </row>
        <row r="42">
          <cell r="V42">
            <v>12</v>
          </cell>
          <cell r="Y42" t="str">
            <v>material shortage</v>
          </cell>
        </row>
        <row r="43">
          <cell r="V43">
            <v>8</v>
          </cell>
          <cell r="Y43" t="str">
            <v>material shortage</v>
          </cell>
        </row>
        <row r="44">
          <cell r="V44">
            <v>5</v>
          </cell>
          <cell r="Y44" t="str">
            <v>Late 940</v>
          </cell>
        </row>
        <row r="45">
          <cell r="V45">
            <v>5</v>
          </cell>
          <cell r="Y45" t="str">
            <v>Late 940</v>
          </cell>
        </row>
        <row r="46">
          <cell r="V46">
            <v>4</v>
          </cell>
          <cell r="Y46" t="str">
            <v>Late 940</v>
          </cell>
        </row>
        <row r="47">
          <cell r="V47">
            <v>1</v>
          </cell>
          <cell r="Y47">
            <v>0</v>
          </cell>
        </row>
        <row r="48">
          <cell r="V48">
            <v>1</v>
          </cell>
          <cell r="Y48">
            <v>0</v>
          </cell>
        </row>
        <row r="49">
          <cell r="V49">
            <v>1</v>
          </cell>
          <cell r="Y49">
            <v>0</v>
          </cell>
        </row>
        <row r="50">
          <cell r="V50">
            <v>1</v>
          </cell>
          <cell r="Y50">
            <v>0</v>
          </cell>
        </row>
        <row r="51">
          <cell r="V51">
            <v>13</v>
          </cell>
          <cell r="Y51" t="str">
            <v>material shortage</v>
          </cell>
        </row>
        <row r="52">
          <cell r="V52">
            <v>13</v>
          </cell>
          <cell r="Y52" t="str">
            <v>material shortage</v>
          </cell>
        </row>
        <row r="53">
          <cell r="V53">
            <v>13</v>
          </cell>
          <cell r="Y53" t="str">
            <v>material shortage</v>
          </cell>
        </row>
        <row r="54">
          <cell r="V54">
            <v>13</v>
          </cell>
          <cell r="Y54" t="str">
            <v>material shortage</v>
          </cell>
        </row>
        <row r="55">
          <cell r="V55">
            <v>2</v>
          </cell>
          <cell r="Y55">
            <v>0</v>
          </cell>
        </row>
        <row r="56">
          <cell r="V56">
            <v>2</v>
          </cell>
          <cell r="Y56">
            <v>0</v>
          </cell>
        </row>
        <row r="57">
          <cell r="V57">
            <v>2</v>
          </cell>
          <cell r="Y57">
            <v>0</v>
          </cell>
        </row>
        <row r="58">
          <cell r="V58">
            <v>2</v>
          </cell>
          <cell r="Y58">
            <v>0</v>
          </cell>
        </row>
        <row r="59">
          <cell r="V59">
            <v>2</v>
          </cell>
          <cell r="Y59">
            <v>0</v>
          </cell>
        </row>
        <row r="60">
          <cell r="V60">
            <v>2</v>
          </cell>
          <cell r="Y60">
            <v>0</v>
          </cell>
        </row>
        <row r="61">
          <cell r="V61">
            <v>2</v>
          </cell>
          <cell r="Y61">
            <v>0</v>
          </cell>
        </row>
        <row r="62">
          <cell r="V62">
            <v>2</v>
          </cell>
          <cell r="Y62">
            <v>0</v>
          </cell>
        </row>
        <row r="63">
          <cell r="V63">
            <v>2</v>
          </cell>
          <cell r="Y63">
            <v>0</v>
          </cell>
        </row>
        <row r="64">
          <cell r="V64">
            <v>2</v>
          </cell>
          <cell r="Y64">
            <v>0</v>
          </cell>
        </row>
        <row r="65">
          <cell r="V65">
            <v>2</v>
          </cell>
          <cell r="Y65">
            <v>0</v>
          </cell>
        </row>
        <row r="66">
          <cell r="V66">
            <v>2</v>
          </cell>
          <cell r="Y66">
            <v>0</v>
          </cell>
        </row>
        <row r="67">
          <cell r="V67">
            <v>2</v>
          </cell>
          <cell r="Y67">
            <v>0</v>
          </cell>
        </row>
        <row r="68">
          <cell r="V68">
            <v>2</v>
          </cell>
          <cell r="Y68">
            <v>0</v>
          </cell>
        </row>
        <row r="69">
          <cell r="V69">
            <v>2</v>
          </cell>
          <cell r="Y69">
            <v>0</v>
          </cell>
        </row>
        <row r="70">
          <cell r="V70">
            <v>2</v>
          </cell>
          <cell r="Y70">
            <v>0</v>
          </cell>
        </row>
        <row r="71">
          <cell r="V71">
            <v>2</v>
          </cell>
          <cell r="Y71">
            <v>0</v>
          </cell>
        </row>
        <row r="72">
          <cell r="V72">
            <v>2</v>
          </cell>
          <cell r="Y72">
            <v>0</v>
          </cell>
        </row>
        <row r="73">
          <cell r="V73">
            <v>2</v>
          </cell>
          <cell r="Y73">
            <v>0</v>
          </cell>
        </row>
        <row r="74">
          <cell r="V74">
            <v>2</v>
          </cell>
          <cell r="Y74">
            <v>0</v>
          </cell>
        </row>
        <row r="75">
          <cell r="V75">
            <v>2</v>
          </cell>
          <cell r="Y75">
            <v>0</v>
          </cell>
        </row>
        <row r="76">
          <cell r="V76">
            <v>2</v>
          </cell>
          <cell r="Y76">
            <v>0</v>
          </cell>
        </row>
        <row r="77">
          <cell r="V77">
            <v>2</v>
          </cell>
          <cell r="Y77">
            <v>0</v>
          </cell>
        </row>
        <row r="78">
          <cell r="V78">
            <v>2</v>
          </cell>
          <cell r="Y78">
            <v>0</v>
          </cell>
        </row>
        <row r="79">
          <cell r="V79">
            <v>2</v>
          </cell>
          <cell r="Y79">
            <v>0</v>
          </cell>
        </row>
        <row r="80">
          <cell r="V80">
            <v>2</v>
          </cell>
          <cell r="Y80">
            <v>0</v>
          </cell>
        </row>
        <row r="81">
          <cell r="V81">
            <v>2</v>
          </cell>
          <cell r="Y81">
            <v>0</v>
          </cell>
        </row>
        <row r="82">
          <cell r="V82">
            <v>2</v>
          </cell>
          <cell r="Y82">
            <v>0</v>
          </cell>
        </row>
        <row r="83">
          <cell r="V83">
            <v>2</v>
          </cell>
          <cell r="Y83">
            <v>0</v>
          </cell>
        </row>
        <row r="84">
          <cell r="V84">
            <v>2</v>
          </cell>
          <cell r="Y84">
            <v>0</v>
          </cell>
        </row>
        <row r="85">
          <cell r="V85">
            <v>2</v>
          </cell>
          <cell r="Y85">
            <v>0</v>
          </cell>
        </row>
        <row r="86">
          <cell r="V86">
            <v>2</v>
          </cell>
          <cell r="Y86">
            <v>0</v>
          </cell>
        </row>
        <row r="87">
          <cell r="V87">
            <v>2</v>
          </cell>
          <cell r="Y87">
            <v>0</v>
          </cell>
        </row>
        <row r="88">
          <cell r="V88">
            <v>2</v>
          </cell>
          <cell r="Y88">
            <v>0</v>
          </cell>
        </row>
        <row r="89">
          <cell r="V89">
            <v>1</v>
          </cell>
          <cell r="Y89">
            <v>0</v>
          </cell>
        </row>
        <row r="90">
          <cell r="V90">
            <v>1</v>
          </cell>
          <cell r="Y90">
            <v>0</v>
          </cell>
        </row>
        <row r="91">
          <cell r="V91">
            <v>1</v>
          </cell>
          <cell r="Y91">
            <v>0</v>
          </cell>
        </row>
        <row r="92">
          <cell r="V92">
            <v>1</v>
          </cell>
          <cell r="Y92">
            <v>0</v>
          </cell>
        </row>
        <row r="93">
          <cell r="V93">
            <v>3</v>
          </cell>
          <cell r="Y93" t="str">
            <v>Late 940</v>
          </cell>
        </row>
        <row r="94">
          <cell r="V94">
            <v>3</v>
          </cell>
          <cell r="Y94" t="str">
            <v>Late 940</v>
          </cell>
        </row>
        <row r="95">
          <cell r="V95">
            <v>3</v>
          </cell>
          <cell r="Y95" t="str">
            <v>Late 940</v>
          </cell>
        </row>
        <row r="96">
          <cell r="V96">
            <v>3</v>
          </cell>
          <cell r="Y96" t="str">
            <v>Late 940</v>
          </cell>
        </row>
        <row r="97">
          <cell r="V97">
            <v>2</v>
          </cell>
          <cell r="Y97">
            <v>0</v>
          </cell>
        </row>
        <row r="98">
          <cell r="V98">
            <v>2</v>
          </cell>
          <cell r="Y98">
            <v>0</v>
          </cell>
        </row>
        <row r="99">
          <cell r="V99">
            <v>2</v>
          </cell>
          <cell r="Y99">
            <v>0</v>
          </cell>
        </row>
        <row r="100">
          <cell r="V100">
            <v>2</v>
          </cell>
          <cell r="Y100">
            <v>0</v>
          </cell>
        </row>
        <row r="101">
          <cell r="V101">
            <v>2</v>
          </cell>
          <cell r="Y101">
            <v>0</v>
          </cell>
        </row>
        <row r="102">
          <cell r="V102">
            <v>2</v>
          </cell>
          <cell r="Y102">
            <v>0</v>
          </cell>
        </row>
        <row r="103">
          <cell r="V103">
            <v>2</v>
          </cell>
          <cell r="Y103">
            <v>0</v>
          </cell>
        </row>
        <row r="104">
          <cell r="V104">
            <v>2</v>
          </cell>
          <cell r="Y104">
            <v>0</v>
          </cell>
        </row>
        <row r="105">
          <cell r="V105">
            <v>2</v>
          </cell>
          <cell r="Y105">
            <v>0</v>
          </cell>
        </row>
        <row r="106">
          <cell r="V106">
            <v>2</v>
          </cell>
          <cell r="Y106">
            <v>0</v>
          </cell>
        </row>
        <row r="107">
          <cell r="V107">
            <v>2</v>
          </cell>
          <cell r="Y107">
            <v>0</v>
          </cell>
        </row>
        <row r="108">
          <cell r="V108">
            <v>2</v>
          </cell>
          <cell r="Y108">
            <v>0</v>
          </cell>
        </row>
        <row r="109">
          <cell r="V109">
            <v>2</v>
          </cell>
          <cell r="Y109">
            <v>0</v>
          </cell>
        </row>
        <row r="110">
          <cell r="V110">
            <v>2</v>
          </cell>
          <cell r="Y110">
            <v>0</v>
          </cell>
        </row>
        <row r="111">
          <cell r="V111">
            <v>2</v>
          </cell>
          <cell r="Y111">
            <v>0</v>
          </cell>
        </row>
        <row r="112">
          <cell r="V112">
            <v>2</v>
          </cell>
          <cell r="Y112">
            <v>0</v>
          </cell>
        </row>
        <row r="113">
          <cell r="V113">
            <v>2</v>
          </cell>
          <cell r="Y113">
            <v>0</v>
          </cell>
        </row>
        <row r="114">
          <cell r="V114">
            <v>2</v>
          </cell>
          <cell r="Y114">
            <v>0</v>
          </cell>
        </row>
        <row r="115">
          <cell r="V115">
            <v>2</v>
          </cell>
          <cell r="Y115">
            <v>0</v>
          </cell>
        </row>
        <row r="116">
          <cell r="V116">
            <v>2</v>
          </cell>
          <cell r="Y116">
            <v>0</v>
          </cell>
        </row>
        <row r="117">
          <cell r="V117">
            <v>1</v>
          </cell>
          <cell r="Y117">
            <v>0</v>
          </cell>
        </row>
        <row r="118">
          <cell r="V118">
            <v>1</v>
          </cell>
          <cell r="Y118">
            <v>0</v>
          </cell>
        </row>
        <row r="119">
          <cell r="V119">
            <v>18</v>
          </cell>
          <cell r="Y119" t="str">
            <v>material shortage</v>
          </cell>
        </row>
        <row r="120">
          <cell r="V120">
            <v>18</v>
          </cell>
          <cell r="Y120" t="str">
            <v>material shortage</v>
          </cell>
        </row>
        <row r="121">
          <cell r="V121">
            <v>18</v>
          </cell>
          <cell r="Y121" t="str">
            <v>material shortage</v>
          </cell>
        </row>
        <row r="122">
          <cell r="V122">
            <v>18</v>
          </cell>
          <cell r="Y122" t="str">
            <v>material shortage</v>
          </cell>
        </row>
        <row r="123">
          <cell r="V123">
            <v>18</v>
          </cell>
          <cell r="Y123" t="str">
            <v>material shortage</v>
          </cell>
        </row>
        <row r="124">
          <cell r="V124">
            <v>18</v>
          </cell>
          <cell r="Y124" t="str">
            <v>material shortage</v>
          </cell>
        </row>
        <row r="125">
          <cell r="V125">
            <v>18</v>
          </cell>
          <cell r="Y125" t="str">
            <v>material shortage</v>
          </cell>
        </row>
        <row r="126">
          <cell r="V126">
            <v>18</v>
          </cell>
          <cell r="Y126" t="str">
            <v>material shortage</v>
          </cell>
        </row>
        <row r="127">
          <cell r="V127">
            <v>18</v>
          </cell>
          <cell r="Y127" t="str">
            <v>material shortage</v>
          </cell>
        </row>
        <row r="128">
          <cell r="V128">
            <v>18</v>
          </cell>
          <cell r="Y128" t="str">
            <v>material shortage</v>
          </cell>
        </row>
        <row r="129">
          <cell r="V129">
            <v>18</v>
          </cell>
          <cell r="Y129" t="str">
            <v>material shortage</v>
          </cell>
        </row>
        <row r="130">
          <cell r="V130">
            <v>17</v>
          </cell>
          <cell r="Y130" t="str">
            <v>material shortage</v>
          </cell>
        </row>
        <row r="131">
          <cell r="V131">
            <v>17</v>
          </cell>
          <cell r="Y131" t="str">
            <v>material shortage</v>
          </cell>
        </row>
        <row r="132">
          <cell r="V132">
            <v>17</v>
          </cell>
          <cell r="Y132" t="str">
            <v>material shortage</v>
          </cell>
        </row>
        <row r="133">
          <cell r="V133">
            <v>17</v>
          </cell>
          <cell r="Y133" t="str">
            <v>material shortage</v>
          </cell>
        </row>
        <row r="134">
          <cell r="V134">
            <v>17</v>
          </cell>
          <cell r="Y134" t="str">
            <v>material shortage</v>
          </cell>
        </row>
        <row r="135">
          <cell r="V135">
            <v>17</v>
          </cell>
          <cell r="Y135" t="str">
            <v>material shortage</v>
          </cell>
        </row>
        <row r="136">
          <cell r="V136">
            <v>17</v>
          </cell>
          <cell r="Y136" t="str">
            <v>material shortage</v>
          </cell>
        </row>
        <row r="137">
          <cell r="V137">
            <v>17</v>
          </cell>
          <cell r="Y137" t="str">
            <v>material shortage</v>
          </cell>
        </row>
        <row r="138">
          <cell r="V138">
            <v>17</v>
          </cell>
          <cell r="Y138" t="str">
            <v>material shortage</v>
          </cell>
        </row>
        <row r="139">
          <cell r="V139">
            <v>17</v>
          </cell>
          <cell r="Y139" t="str">
            <v>material shortage</v>
          </cell>
        </row>
        <row r="140">
          <cell r="V140">
            <v>17</v>
          </cell>
          <cell r="Y140" t="str">
            <v>material shortage</v>
          </cell>
        </row>
        <row r="141">
          <cell r="V141">
            <v>17</v>
          </cell>
          <cell r="Y141" t="str">
            <v>material shortage</v>
          </cell>
        </row>
        <row r="142">
          <cell r="V142">
            <v>17</v>
          </cell>
          <cell r="Y142" t="str">
            <v>material shortage</v>
          </cell>
        </row>
        <row r="143">
          <cell r="V143">
            <v>17</v>
          </cell>
          <cell r="Y143" t="str">
            <v>material shortage</v>
          </cell>
        </row>
        <row r="144">
          <cell r="V144">
            <v>17</v>
          </cell>
          <cell r="Y144" t="str">
            <v>material shortage</v>
          </cell>
        </row>
        <row r="145">
          <cell r="V145">
            <v>17</v>
          </cell>
          <cell r="Y145" t="str">
            <v>material shortage</v>
          </cell>
        </row>
        <row r="146">
          <cell r="V146">
            <v>17</v>
          </cell>
          <cell r="Y146" t="str">
            <v>material shortage</v>
          </cell>
        </row>
        <row r="147">
          <cell r="V147">
            <v>17</v>
          </cell>
          <cell r="Y147" t="str">
            <v>material shortage</v>
          </cell>
        </row>
        <row r="148">
          <cell r="V148">
            <v>17</v>
          </cell>
          <cell r="Y148" t="str">
            <v>material shortage</v>
          </cell>
        </row>
        <row r="149">
          <cell r="V149">
            <v>17</v>
          </cell>
          <cell r="Y149" t="str">
            <v>material shortage</v>
          </cell>
        </row>
        <row r="150">
          <cell r="V150">
            <v>17</v>
          </cell>
          <cell r="Y150" t="str">
            <v>material shortage</v>
          </cell>
        </row>
        <row r="151">
          <cell r="V151">
            <v>17</v>
          </cell>
          <cell r="Y151" t="str">
            <v>material shortage</v>
          </cell>
        </row>
        <row r="152">
          <cell r="V152">
            <v>17</v>
          </cell>
          <cell r="Y152" t="str">
            <v>material shortage</v>
          </cell>
        </row>
        <row r="153">
          <cell r="V153">
            <v>17</v>
          </cell>
          <cell r="Y153" t="str">
            <v>material shortage</v>
          </cell>
        </row>
        <row r="154">
          <cell r="V154">
            <v>17</v>
          </cell>
          <cell r="Y154" t="str">
            <v>material shortage</v>
          </cell>
        </row>
        <row r="155">
          <cell r="V155">
            <v>17</v>
          </cell>
          <cell r="Y155" t="str">
            <v>material shortage</v>
          </cell>
        </row>
        <row r="156">
          <cell r="V156">
            <v>16</v>
          </cell>
          <cell r="Y156" t="str">
            <v>material shortage</v>
          </cell>
        </row>
        <row r="157">
          <cell r="V157">
            <v>16</v>
          </cell>
          <cell r="Y157" t="str">
            <v>material shortage</v>
          </cell>
        </row>
        <row r="158">
          <cell r="V158">
            <v>16</v>
          </cell>
          <cell r="Y158" t="str">
            <v>material shortage</v>
          </cell>
        </row>
        <row r="159">
          <cell r="V159">
            <v>16</v>
          </cell>
          <cell r="Y159" t="str">
            <v>material shortage</v>
          </cell>
        </row>
        <row r="160">
          <cell r="V160">
            <v>16</v>
          </cell>
          <cell r="Y160" t="str">
            <v>material shortage</v>
          </cell>
        </row>
        <row r="161">
          <cell r="V161">
            <v>16</v>
          </cell>
          <cell r="Y161" t="str">
            <v>material shortage</v>
          </cell>
        </row>
        <row r="162">
          <cell r="V162">
            <v>16</v>
          </cell>
          <cell r="Y162" t="str">
            <v>material shortage</v>
          </cell>
        </row>
        <row r="163">
          <cell r="V163">
            <v>16</v>
          </cell>
          <cell r="Y163" t="str">
            <v>material shortage</v>
          </cell>
        </row>
        <row r="164">
          <cell r="V164">
            <v>16</v>
          </cell>
          <cell r="Y164" t="str">
            <v>material shortage</v>
          </cell>
        </row>
        <row r="165">
          <cell r="V165">
            <v>16</v>
          </cell>
          <cell r="Y165" t="str">
            <v>material shortage</v>
          </cell>
        </row>
        <row r="166">
          <cell r="V166">
            <v>16</v>
          </cell>
          <cell r="Y166" t="str">
            <v>material shortage</v>
          </cell>
        </row>
        <row r="167">
          <cell r="V167">
            <v>16</v>
          </cell>
          <cell r="Y167" t="str">
            <v>material shortage</v>
          </cell>
        </row>
        <row r="168">
          <cell r="V168">
            <v>16</v>
          </cell>
          <cell r="Y168" t="str">
            <v>material shortage</v>
          </cell>
        </row>
        <row r="169">
          <cell r="V169">
            <v>15</v>
          </cell>
          <cell r="Y169" t="str">
            <v>material shortage</v>
          </cell>
        </row>
        <row r="170">
          <cell r="V170">
            <v>15</v>
          </cell>
          <cell r="Y170" t="str">
            <v>material shortage</v>
          </cell>
        </row>
        <row r="171">
          <cell r="V171">
            <v>15</v>
          </cell>
          <cell r="Y171" t="str">
            <v>material shortage</v>
          </cell>
        </row>
        <row r="172">
          <cell r="V172">
            <v>15</v>
          </cell>
          <cell r="Y172" t="str">
            <v>material shortage</v>
          </cell>
        </row>
        <row r="173">
          <cell r="V173">
            <v>15</v>
          </cell>
          <cell r="Y173" t="str">
            <v>material shortage</v>
          </cell>
        </row>
        <row r="174">
          <cell r="V174">
            <v>7</v>
          </cell>
          <cell r="Y174" t="str">
            <v>material shortage</v>
          </cell>
        </row>
        <row r="175">
          <cell r="V175">
            <v>3</v>
          </cell>
          <cell r="Y175" t="str">
            <v>material shortage</v>
          </cell>
        </row>
        <row r="176">
          <cell r="V176">
            <v>2</v>
          </cell>
          <cell r="Y176">
            <v>0</v>
          </cell>
        </row>
        <row r="177">
          <cell r="V177">
            <v>2</v>
          </cell>
          <cell r="Y177">
            <v>0</v>
          </cell>
        </row>
        <row r="178">
          <cell r="V178">
            <v>2</v>
          </cell>
          <cell r="Y178">
            <v>0</v>
          </cell>
        </row>
        <row r="179">
          <cell r="V179">
            <v>2</v>
          </cell>
          <cell r="Y179">
            <v>0</v>
          </cell>
        </row>
        <row r="180">
          <cell r="V180">
            <v>2</v>
          </cell>
          <cell r="Y180">
            <v>0</v>
          </cell>
        </row>
        <row r="181">
          <cell r="V181">
            <v>2</v>
          </cell>
          <cell r="Y181">
            <v>0</v>
          </cell>
        </row>
        <row r="182">
          <cell r="V182">
            <v>2</v>
          </cell>
          <cell r="Y182">
            <v>0</v>
          </cell>
        </row>
        <row r="183">
          <cell r="V183">
            <v>2</v>
          </cell>
          <cell r="Y183">
            <v>0</v>
          </cell>
        </row>
        <row r="184">
          <cell r="V184">
            <v>2</v>
          </cell>
          <cell r="Y184">
            <v>0</v>
          </cell>
        </row>
        <row r="185">
          <cell r="V185">
            <v>2</v>
          </cell>
          <cell r="Y185">
            <v>0</v>
          </cell>
        </row>
        <row r="186">
          <cell r="V186">
            <v>2</v>
          </cell>
          <cell r="Y186">
            <v>0</v>
          </cell>
        </row>
        <row r="187">
          <cell r="V187">
            <v>2</v>
          </cell>
          <cell r="Y187">
            <v>0</v>
          </cell>
        </row>
        <row r="188">
          <cell r="V188">
            <v>2</v>
          </cell>
          <cell r="Y188">
            <v>0</v>
          </cell>
        </row>
        <row r="189">
          <cell r="V189">
            <v>2</v>
          </cell>
          <cell r="Y189">
            <v>0</v>
          </cell>
        </row>
        <row r="190">
          <cell r="V190">
            <v>1</v>
          </cell>
          <cell r="Y190">
            <v>0</v>
          </cell>
        </row>
        <row r="191">
          <cell r="V191">
            <v>1</v>
          </cell>
          <cell r="Y191">
            <v>0</v>
          </cell>
        </row>
        <row r="192">
          <cell r="V192">
            <v>1</v>
          </cell>
          <cell r="Y192">
            <v>0</v>
          </cell>
        </row>
        <row r="193">
          <cell r="V193">
            <v>1</v>
          </cell>
          <cell r="Y193">
            <v>0</v>
          </cell>
        </row>
        <row r="194">
          <cell r="V194">
            <v>1</v>
          </cell>
          <cell r="Y194">
            <v>0</v>
          </cell>
        </row>
        <row r="195">
          <cell r="V195">
            <v>1</v>
          </cell>
          <cell r="Y195">
            <v>0</v>
          </cell>
        </row>
        <row r="196">
          <cell r="V196">
            <v>1</v>
          </cell>
          <cell r="Y196">
            <v>0</v>
          </cell>
        </row>
        <row r="197">
          <cell r="V197">
            <v>19</v>
          </cell>
          <cell r="Y197" t="str">
            <v>material shortage</v>
          </cell>
        </row>
        <row r="198">
          <cell r="V198">
            <v>19</v>
          </cell>
          <cell r="Y198" t="str">
            <v>material shortage</v>
          </cell>
        </row>
        <row r="199">
          <cell r="V199">
            <v>19</v>
          </cell>
          <cell r="Y199" t="str">
            <v>material shortage</v>
          </cell>
        </row>
        <row r="200">
          <cell r="V200">
            <v>19</v>
          </cell>
          <cell r="Y200" t="str">
            <v>material shortage</v>
          </cell>
        </row>
        <row r="201">
          <cell r="V201">
            <v>18</v>
          </cell>
          <cell r="Y201" t="str">
            <v>material shortage</v>
          </cell>
        </row>
        <row r="202">
          <cell r="V202">
            <v>18</v>
          </cell>
          <cell r="Y202" t="str">
            <v>material shortage</v>
          </cell>
        </row>
        <row r="203">
          <cell r="V203">
            <v>18</v>
          </cell>
          <cell r="Y203" t="str">
            <v>material shortage</v>
          </cell>
        </row>
        <row r="204">
          <cell r="V204">
            <v>18</v>
          </cell>
          <cell r="Y204" t="str">
            <v>material shortage</v>
          </cell>
        </row>
        <row r="205">
          <cell r="V205">
            <v>18</v>
          </cell>
          <cell r="Y205" t="str">
            <v>material shortage</v>
          </cell>
        </row>
        <row r="206">
          <cell r="V206">
            <v>17</v>
          </cell>
          <cell r="Y206" t="str">
            <v>material shortage</v>
          </cell>
        </row>
        <row r="207">
          <cell r="V207">
            <v>17</v>
          </cell>
          <cell r="Y207" t="str">
            <v>material shortage</v>
          </cell>
        </row>
        <row r="208">
          <cell r="V208">
            <v>17</v>
          </cell>
          <cell r="Y208" t="str">
            <v>material shortage</v>
          </cell>
        </row>
        <row r="209">
          <cell r="V209">
            <v>17</v>
          </cell>
          <cell r="Y209" t="str">
            <v>material shortage</v>
          </cell>
        </row>
        <row r="210">
          <cell r="V210">
            <v>16</v>
          </cell>
          <cell r="Y210" t="str">
            <v>material shortage</v>
          </cell>
        </row>
        <row r="211">
          <cell r="V211">
            <v>16</v>
          </cell>
          <cell r="Y211" t="str">
            <v>material shortage</v>
          </cell>
        </row>
        <row r="212">
          <cell r="V212">
            <v>16</v>
          </cell>
          <cell r="Y212" t="str">
            <v>material shortage</v>
          </cell>
        </row>
        <row r="213">
          <cell r="V213">
            <v>16</v>
          </cell>
          <cell r="Y213" t="str">
            <v>material shortage</v>
          </cell>
        </row>
        <row r="214">
          <cell r="V214">
            <v>16</v>
          </cell>
          <cell r="Y214" t="str">
            <v>material shortage</v>
          </cell>
        </row>
        <row r="215">
          <cell r="V215">
            <v>16</v>
          </cell>
          <cell r="Y215" t="str">
            <v>material shortage</v>
          </cell>
        </row>
        <row r="216">
          <cell r="V216">
            <v>16</v>
          </cell>
          <cell r="Y216" t="str">
            <v>material shortage</v>
          </cell>
        </row>
        <row r="217">
          <cell r="V217">
            <v>16</v>
          </cell>
          <cell r="Y217" t="str">
            <v>material shortage</v>
          </cell>
        </row>
        <row r="218">
          <cell r="V218">
            <v>16</v>
          </cell>
          <cell r="Y218" t="str">
            <v>material shortage</v>
          </cell>
        </row>
        <row r="219">
          <cell r="V219">
            <v>16</v>
          </cell>
          <cell r="Y219" t="str">
            <v>material shortage</v>
          </cell>
        </row>
        <row r="220">
          <cell r="V220">
            <v>16</v>
          </cell>
          <cell r="Y220" t="str">
            <v>material shortage</v>
          </cell>
        </row>
        <row r="221">
          <cell r="V221">
            <v>16</v>
          </cell>
          <cell r="Y221" t="str">
            <v>material shortage</v>
          </cell>
        </row>
        <row r="222">
          <cell r="V222">
            <v>16</v>
          </cell>
          <cell r="Y222" t="str">
            <v>material shortage</v>
          </cell>
        </row>
        <row r="223">
          <cell r="V223">
            <v>16</v>
          </cell>
          <cell r="Y223" t="str">
            <v>material shortage</v>
          </cell>
        </row>
        <row r="224">
          <cell r="V224">
            <v>16</v>
          </cell>
          <cell r="Y224" t="str">
            <v>material shortage</v>
          </cell>
        </row>
        <row r="225">
          <cell r="V225">
            <v>16</v>
          </cell>
          <cell r="Y225" t="str">
            <v>material shortage</v>
          </cell>
        </row>
        <row r="226">
          <cell r="V226">
            <v>16</v>
          </cell>
          <cell r="Y226" t="str">
            <v>material shortage</v>
          </cell>
        </row>
        <row r="227">
          <cell r="V227">
            <v>16</v>
          </cell>
          <cell r="Y227" t="str">
            <v>material shortage</v>
          </cell>
        </row>
        <row r="228">
          <cell r="V228">
            <v>16</v>
          </cell>
          <cell r="Y228" t="str">
            <v>material shortage</v>
          </cell>
        </row>
        <row r="229">
          <cell r="V229">
            <v>16</v>
          </cell>
          <cell r="Y229" t="str">
            <v>material shortage</v>
          </cell>
        </row>
        <row r="230">
          <cell r="V230">
            <v>16</v>
          </cell>
          <cell r="Y230" t="str">
            <v>material shortage</v>
          </cell>
        </row>
        <row r="231">
          <cell r="V231">
            <v>16</v>
          </cell>
          <cell r="Y231" t="str">
            <v>material shortage</v>
          </cell>
        </row>
        <row r="232">
          <cell r="V232">
            <v>16</v>
          </cell>
          <cell r="Y232" t="str">
            <v>material shortage</v>
          </cell>
        </row>
        <row r="233">
          <cell r="V233">
            <v>16</v>
          </cell>
          <cell r="Y233" t="str">
            <v>material shortage</v>
          </cell>
        </row>
        <row r="234">
          <cell r="V234">
            <v>16</v>
          </cell>
          <cell r="Y234" t="str">
            <v>material shortage</v>
          </cell>
        </row>
        <row r="235">
          <cell r="V235">
            <v>16</v>
          </cell>
          <cell r="Y235" t="str">
            <v>material shortage</v>
          </cell>
        </row>
        <row r="236">
          <cell r="V236">
            <v>16</v>
          </cell>
          <cell r="Y236" t="str">
            <v>material shortage</v>
          </cell>
        </row>
        <row r="237">
          <cell r="V237">
            <v>16</v>
          </cell>
          <cell r="Y237" t="str">
            <v>material shortage</v>
          </cell>
        </row>
        <row r="238">
          <cell r="V238">
            <v>16</v>
          </cell>
          <cell r="Y238" t="str">
            <v>material shortage</v>
          </cell>
        </row>
        <row r="239">
          <cell r="V239">
            <v>16</v>
          </cell>
          <cell r="Y239" t="str">
            <v>material shortage</v>
          </cell>
        </row>
        <row r="240">
          <cell r="V240">
            <v>16</v>
          </cell>
          <cell r="Y240" t="str">
            <v>material shortage</v>
          </cell>
        </row>
        <row r="241">
          <cell r="V241">
            <v>16</v>
          </cell>
          <cell r="Y241" t="str">
            <v>material shortage</v>
          </cell>
        </row>
        <row r="242">
          <cell r="V242">
            <v>16</v>
          </cell>
          <cell r="Y242" t="str">
            <v>material shortage</v>
          </cell>
        </row>
        <row r="243">
          <cell r="V243">
            <v>16</v>
          </cell>
          <cell r="Y243" t="str">
            <v>material shortage</v>
          </cell>
        </row>
        <row r="244">
          <cell r="V244">
            <v>16</v>
          </cell>
          <cell r="Y244" t="str">
            <v>material shortage</v>
          </cell>
        </row>
        <row r="245">
          <cell r="V245">
            <v>16</v>
          </cell>
          <cell r="Y245" t="str">
            <v>material shortage</v>
          </cell>
        </row>
        <row r="246">
          <cell r="V246">
            <v>16</v>
          </cell>
          <cell r="Y246" t="str">
            <v>material shortage</v>
          </cell>
        </row>
        <row r="247">
          <cell r="V247">
            <v>16</v>
          </cell>
          <cell r="Y247" t="str">
            <v>material shortage</v>
          </cell>
        </row>
        <row r="248">
          <cell r="V248">
            <v>16</v>
          </cell>
          <cell r="Y248" t="str">
            <v>material shortage</v>
          </cell>
        </row>
        <row r="249">
          <cell r="V249">
            <v>16</v>
          </cell>
          <cell r="Y249" t="str">
            <v>material shortage</v>
          </cell>
        </row>
        <row r="250">
          <cell r="V250">
            <v>16</v>
          </cell>
          <cell r="Y250" t="str">
            <v>material shortage</v>
          </cell>
        </row>
        <row r="251">
          <cell r="V251">
            <v>15</v>
          </cell>
          <cell r="Y251" t="str">
            <v>material shortage</v>
          </cell>
        </row>
        <row r="252">
          <cell r="V252">
            <v>15</v>
          </cell>
          <cell r="Y252" t="str">
            <v>material shortage</v>
          </cell>
        </row>
        <row r="253">
          <cell r="V253">
            <v>15</v>
          </cell>
          <cell r="Y253" t="str">
            <v>material shortage</v>
          </cell>
        </row>
        <row r="254">
          <cell r="V254">
            <v>15</v>
          </cell>
          <cell r="Y254" t="str">
            <v>material shortage</v>
          </cell>
        </row>
        <row r="255">
          <cell r="V255">
            <v>15</v>
          </cell>
          <cell r="Y255" t="str">
            <v>material shortage</v>
          </cell>
        </row>
        <row r="256">
          <cell r="V256">
            <v>15</v>
          </cell>
          <cell r="Y256" t="str">
            <v>material shortage</v>
          </cell>
        </row>
        <row r="257">
          <cell r="V257">
            <v>15</v>
          </cell>
          <cell r="Y257" t="str">
            <v>material shortage</v>
          </cell>
        </row>
        <row r="258">
          <cell r="V258">
            <v>15</v>
          </cell>
          <cell r="Y258" t="str">
            <v>material shortage</v>
          </cell>
        </row>
        <row r="259">
          <cell r="V259">
            <v>15</v>
          </cell>
          <cell r="Y259" t="str">
            <v>material shortage</v>
          </cell>
        </row>
        <row r="260">
          <cell r="V260">
            <v>15</v>
          </cell>
          <cell r="Y260" t="str">
            <v>material shortage</v>
          </cell>
        </row>
        <row r="261">
          <cell r="V261">
            <v>15</v>
          </cell>
          <cell r="Y261" t="str">
            <v>material shortage</v>
          </cell>
        </row>
        <row r="262">
          <cell r="V262">
            <v>15</v>
          </cell>
          <cell r="Y262" t="str">
            <v>material shortage</v>
          </cell>
        </row>
        <row r="263">
          <cell r="V263">
            <v>15</v>
          </cell>
          <cell r="Y263" t="str">
            <v>material shortage</v>
          </cell>
        </row>
        <row r="264">
          <cell r="V264">
            <v>15</v>
          </cell>
          <cell r="Y264" t="str">
            <v>material shortage</v>
          </cell>
        </row>
        <row r="265">
          <cell r="V265">
            <v>15</v>
          </cell>
          <cell r="Y265" t="str">
            <v>material shortage</v>
          </cell>
        </row>
        <row r="266">
          <cell r="V266">
            <v>15</v>
          </cell>
          <cell r="Y266" t="str">
            <v>material shortage</v>
          </cell>
        </row>
        <row r="267">
          <cell r="V267">
            <v>15</v>
          </cell>
          <cell r="Y267" t="str">
            <v>material shortage</v>
          </cell>
        </row>
        <row r="268">
          <cell r="V268">
            <v>15</v>
          </cell>
          <cell r="Y268" t="str">
            <v>material shortage</v>
          </cell>
        </row>
        <row r="269">
          <cell r="V269">
            <v>15</v>
          </cell>
          <cell r="Y269" t="str">
            <v>material shortage</v>
          </cell>
        </row>
        <row r="270">
          <cell r="V270">
            <v>15</v>
          </cell>
          <cell r="Y270" t="str">
            <v>material shortage</v>
          </cell>
        </row>
        <row r="271">
          <cell r="V271">
            <v>15</v>
          </cell>
          <cell r="Y271" t="str">
            <v>material shortage</v>
          </cell>
        </row>
        <row r="272">
          <cell r="V272">
            <v>15</v>
          </cell>
          <cell r="Y272" t="str">
            <v>material shortage</v>
          </cell>
        </row>
        <row r="273">
          <cell r="V273">
            <v>15</v>
          </cell>
          <cell r="Y273" t="str">
            <v>material shortage</v>
          </cell>
        </row>
        <row r="274">
          <cell r="V274">
            <v>15</v>
          </cell>
          <cell r="Y274" t="str">
            <v>material shortage</v>
          </cell>
        </row>
        <row r="275">
          <cell r="V275">
            <v>15</v>
          </cell>
          <cell r="Y275" t="str">
            <v>material shortage</v>
          </cell>
        </row>
        <row r="276">
          <cell r="V276">
            <v>15</v>
          </cell>
          <cell r="Y276" t="str">
            <v>material shortage</v>
          </cell>
        </row>
        <row r="277">
          <cell r="V277">
            <v>15</v>
          </cell>
          <cell r="Y277" t="str">
            <v>material shortage</v>
          </cell>
        </row>
        <row r="278">
          <cell r="V278">
            <v>15</v>
          </cell>
          <cell r="Y278" t="str">
            <v>material shortage</v>
          </cell>
        </row>
        <row r="279">
          <cell r="V279">
            <v>12</v>
          </cell>
          <cell r="Y279" t="str">
            <v>material shortage</v>
          </cell>
        </row>
        <row r="280">
          <cell r="V280">
            <v>12</v>
          </cell>
          <cell r="Y280" t="str">
            <v>material shortage</v>
          </cell>
        </row>
        <row r="281">
          <cell r="V281">
            <v>12</v>
          </cell>
          <cell r="Y281" t="str">
            <v>material shortage</v>
          </cell>
        </row>
        <row r="282">
          <cell r="V282">
            <v>12</v>
          </cell>
          <cell r="Y282" t="str">
            <v>material shortage</v>
          </cell>
        </row>
        <row r="283">
          <cell r="V283">
            <v>12</v>
          </cell>
          <cell r="Y283" t="str">
            <v>material shortage</v>
          </cell>
        </row>
        <row r="284">
          <cell r="V284">
            <v>12</v>
          </cell>
          <cell r="Y284" t="str">
            <v>material shortage</v>
          </cell>
        </row>
        <row r="285">
          <cell r="V285">
            <v>12</v>
          </cell>
          <cell r="Y285" t="str">
            <v>material shortage</v>
          </cell>
        </row>
        <row r="286">
          <cell r="V286">
            <v>12</v>
          </cell>
          <cell r="Y286" t="str">
            <v>material shortage</v>
          </cell>
        </row>
        <row r="287">
          <cell r="V287">
            <v>12</v>
          </cell>
          <cell r="Y287" t="str">
            <v>material shortage</v>
          </cell>
        </row>
        <row r="288">
          <cell r="V288">
            <v>12</v>
          </cell>
          <cell r="Y288" t="str">
            <v>material shortage</v>
          </cell>
        </row>
        <row r="289">
          <cell r="V289">
            <v>12</v>
          </cell>
          <cell r="Y289" t="str">
            <v>material shortage</v>
          </cell>
        </row>
        <row r="290">
          <cell r="V290">
            <v>12</v>
          </cell>
          <cell r="Y290" t="str">
            <v>material shortage</v>
          </cell>
        </row>
        <row r="291">
          <cell r="V291">
            <v>12</v>
          </cell>
          <cell r="Y291" t="str">
            <v>material shortage</v>
          </cell>
        </row>
        <row r="292">
          <cell r="V292">
            <v>12</v>
          </cell>
          <cell r="Y292" t="str">
            <v>material shortage</v>
          </cell>
        </row>
        <row r="293">
          <cell r="V293">
            <v>12</v>
          </cell>
          <cell r="Y293" t="str">
            <v>material shortage</v>
          </cell>
        </row>
        <row r="294">
          <cell r="V294">
            <v>12</v>
          </cell>
          <cell r="Y294" t="str">
            <v>material shortage</v>
          </cell>
        </row>
        <row r="295">
          <cell r="V295">
            <v>12</v>
          </cell>
          <cell r="Y295" t="str">
            <v>material shortage</v>
          </cell>
        </row>
        <row r="296">
          <cell r="V296">
            <v>12</v>
          </cell>
          <cell r="Y296" t="str">
            <v>material shortage</v>
          </cell>
        </row>
        <row r="297">
          <cell r="V297">
            <v>12</v>
          </cell>
          <cell r="Y297" t="str">
            <v>material shortage</v>
          </cell>
        </row>
        <row r="298">
          <cell r="V298">
            <v>12</v>
          </cell>
          <cell r="Y298" t="str">
            <v>material shortage</v>
          </cell>
        </row>
        <row r="299">
          <cell r="V299">
            <v>12</v>
          </cell>
          <cell r="Y299" t="str">
            <v>material shortage</v>
          </cell>
        </row>
        <row r="300">
          <cell r="V300">
            <v>12</v>
          </cell>
          <cell r="Y300" t="str">
            <v>material shortage</v>
          </cell>
        </row>
        <row r="301">
          <cell r="V301">
            <v>12</v>
          </cell>
          <cell r="Y301" t="str">
            <v>material shortage</v>
          </cell>
        </row>
        <row r="302">
          <cell r="V302">
            <v>12</v>
          </cell>
          <cell r="Y302" t="str">
            <v>material shortage</v>
          </cell>
        </row>
        <row r="303">
          <cell r="V303">
            <v>12</v>
          </cell>
          <cell r="Y303" t="str">
            <v>material shortage</v>
          </cell>
        </row>
        <row r="304">
          <cell r="V304">
            <v>12</v>
          </cell>
          <cell r="Y304" t="str">
            <v>material shortage</v>
          </cell>
        </row>
        <row r="305">
          <cell r="V305">
            <v>12</v>
          </cell>
          <cell r="Y305" t="str">
            <v>material shortage</v>
          </cell>
        </row>
        <row r="306">
          <cell r="V306">
            <v>12</v>
          </cell>
          <cell r="Y306" t="str">
            <v>material shortage</v>
          </cell>
        </row>
        <row r="307">
          <cell r="V307">
            <v>12</v>
          </cell>
          <cell r="Y307" t="str">
            <v>material shortage</v>
          </cell>
        </row>
        <row r="308">
          <cell r="V308">
            <v>12</v>
          </cell>
          <cell r="Y308" t="str">
            <v>material shortage</v>
          </cell>
        </row>
        <row r="309">
          <cell r="V309">
            <v>12</v>
          </cell>
          <cell r="Y309" t="str">
            <v>material shortage</v>
          </cell>
        </row>
        <row r="310">
          <cell r="V310">
            <v>12</v>
          </cell>
          <cell r="Y310" t="str">
            <v>material shortage</v>
          </cell>
        </row>
        <row r="311">
          <cell r="V311">
            <v>12</v>
          </cell>
          <cell r="Y311" t="str">
            <v>material shortage</v>
          </cell>
        </row>
        <row r="312">
          <cell r="V312">
            <v>12</v>
          </cell>
          <cell r="Y312" t="str">
            <v>material shortage</v>
          </cell>
        </row>
        <row r="313">
          <cell r="V313">
            <v>12</v>
          </cell>
          <cell r="Y313" t="str">
            <v>material shortage</v>
          </cell>
        </row>
        <row r="314">
          <cell r="V314">
            <v>12</v>
          </cell>
          <cell r="Y314" t="str">
            <v>material shortage</v>
          </cell>
        </row>
        <row r="315">
          <cell r="V315">
            <v>12</v>
          </cell>
          <cell r="Y315" t="str">
            <v>material shortage</v>
          </cell>
        </row>
        <row r="316">
          <cell r="V316">
            <v>12</v>
          </cell>
          <cell r="Y316" t="str">
            <v>material shortage</v>
          </cell>
        </row>
        <row r="317">
          <cell r="V317">
            <v>12</v>
          </cell>
          <cell r="Y317" t="str">
            <v>material shortage</v>
          </cell>
        </row>
        <row r="318">
          <cell r="V318">
            <v>12</v>
          </cell>
          <cell r="Y318" t="str">
            <v>material shortage</v>
          </cell>
        </row>
        <row r="319">
          <cell r="V319">
            <v>12</v>
          </cell>
          <cell r="Y319" t="str">
            <v>material shortage</v>
          </cell>
        </row>
        <row r="320">
          <cell r="V320">
            <v>12</v>
          </cell>
          <cell r="Y320" t="str">
            <v>material shortage</v>
          </cell>
        </row>
        <row r="321">
          <cell r="V321">
            <v>12</v>
          </cell>
          <cell r="Y321" t="str">
            <v>material shortage</v>
          </cell>
        </row>
        <row r="322">
          <cell r="V322">
            <v>12</v>
          </cell>
          <cell r="Y322" t="str">
            <v>material shortage</v>
          </cell>
        </row>
        <row r="323">
          <cell r="V323">
            <v>12</v>
          </cell>
          <cell r="Y323" t="str">
            <v>material shortage</v>
          </cell>
        </row>
        <row r="324">
          <cell r="V324">
            <v>12</v>
          </cell>
          <cell r="Y324" t="str">
            <v>material shortage</v>
          </cell>
        </row>
        <row r="325">
          <cell r="V325">
            <v>12</v>
          </cell>
          <cell r="Y325" t="str">
            <v>material shortage</v>
          </cell>
        </row>
        <row r="326">
          <cell r="V326">
            <v>12</v>
          </cell>
          <cell r="Y326" t="str">
            <v>material shortage</v>
          </cell>
        </row>
        <row r="327">
          <cell r="V327">
            <v>12</v>
          </cell>
          <cell r="Y327" t="str">
            <v>material shortage</v>
          </cell>
        </row>
        <row r="328">
          <cell r="V328">
            <v>12</v>
          </cell>
          <cell r="Y328" t="str">
            <v>material shortage</v>
          </cell>
        </row>
        <row r="329">
          <cell r="V329">
            <v>12</v>
          </cell>
          <cell r="Y329" t="str">
            <v>material shortage</v>
          </cell>
        </row>
        <row r="330">
          <cell r="V330">
            <v>12</v>
          </cell>
          <cell r="Y330" t="str">
            <v>material shortage</v>
          </cell>
        </row>
        <row r="331">
          <cell r="V331">
            <v>12</v>
          </cell>
          <cell r="Y331" t="str">
            <v>material shortage</v>
          </cell>
        </row>
        <row r="332">
          <cell r="V332">
            <v>12</v>
          </cell>
          <cell r="Y332" t="str">
            <v>material shortage</v>
          </cell>
        </row>
        <row r="333">
          <cell r="V333">
            <v>12</v>
          </cell>
          <cell r="Y333" t="str">
            <v>material shortage</v>
          </cell>
        </row>
        <row r="334">
          <cell r="V334">
            <v>12</v>
          </cell>
          <cell r="Y334" t="str">
            <v>material shortage</v>
          </cell>
        </row>
        <row r="335">
          <cell r="V335">
            <v>12</v>
          </cell>
          <cell r="Y335" t="str">
            <v>material shortage</v>
          </cell>
        </row>
        <row r="336">
          <cell r="V336">
            <v>12</v>
          </cell>
          <cell r="Y336" t="str">
            <v>material shortage</v>
          </cell>
        </row>
        <row r="337">
          <cell r="V337">
            <v>12</v>
          </cell>
          <cell r="Y337" t="str">
            <v>material shortage</v>
          </cell>
        </row>
        <row r="338">
          <cell r="V338">
            <v>12</v>
          </cell>
          <cell r="Y338" t="str">
            <v>material shortage</v>
          </cell>
        </row>
        <row r="339">
          <cell r="V339">
            <v>12</v>
          </cell>
          <cell r="Y339" t="str">
            <v>material shortage</v>
          </cell>
        </row>
        <row r="340">
          <cell r="V340">
            <v>12</v>
          </cell>
          <cell r="Y340" t="str">
            <v>material shortage</v>
          </cell>
        </row>
        <row r="341">
          <cell r="V341">
            <v>12</v>
          </cell>
          <cell r="Y341" t="str">
            <v>material shortage</v>
          </cell>
        </row>
        <row r="342">
          <cell r="V342">
            <v>12</v>
          </cell>
          <cell r="Y342" t="str">
            <v>material shortage</v>
          </cell>
        </row>
        <row r="343">
          <cell r="V343">
            <v>11</v>
          </cell>
          <cell r="Y343" t="str">
            <v>material shortage</v>
          </cell>
        </row>
        <row r="344">
          <cell r="V344">
            <v>11</v>
          </cell>
          <cell r="Y344" t="str">
            <v>material shortage</v>
          </cell>
        </row>
        <row r="345">
          <cell r="V345">
            <v>10</v>
          </cell>
          <cell r="Y345" t="str">
            <v>material shortage</v>
          </cell>
        </row>
        <row r="346">
          <cell r="V346">
            <v>9</v>
          </cell>
          <cell r="Y346" t="str">
            <v>material shortage</v>
          </cell>
        </row>
        <row r="347">
          <cell r="V347">
            <v>9</v>
          </cell>
          <cell r="Y347" t="str">
            <v>material shortage</v>
          </cell>
        </row>
        <row r="348">
          <cell r="V348">
            <v>9</v>
          </cell>
          <cell r="Y348" t="str">
            <v>material shortage</v>
          </cell>
        </row>
        <row r="349">
          <cell r="V349">
            <v>9</v>
          </cell>
          <cell r="Y349" t="str">
            <v>material shortage</v>
          </cell>
        </row>
        <row r="350">
          <cell r="V350">
            <v>9</v>
          </cell>
          <cell r="Y350" t="str">
            <v>material shortage</v>
          </cell>
        </row>
        <row r="351">
          <cell r="V351">
            <v>9</v>
          </cell>
          <cell r="Y351" t="str">
            <v>material shortage</v>
          </cell>
        </row>
        <row r="352">
          <cell r="V352">
            <v>9</v>
          </cell>
          <cell r="Y352" t="str">
            <v>material shortage</v>
          </cell>
        </row>
        <row r="353">
          <cell r="V353">
            <v>9</v>
          </cell>
          <cell r="Y353" t="str">
            <v>material shortage</v>
          </cell>
        </row>
        <row r="354">
          <cell r="V354">
            <v>9</v>
          </cell>
          <cell r="Y354" t="str">
            <v>material shortage</v>
          </cell>
        </row>
        <row r="355">
          <cell r="V355">
            <v>9</v>
          </cell>
          <cell r="Y355" t="str">
            <v>material shortage</v>
          </cell>
        </row>
        <row r="356">
          <cell r="V356">
            <v>9</v>
          </cell>
          <cell r="Y356" t="str">
            <v>material shortage</v>
          </cell>
        </row>
        <row r="357">
          <cell r="V357">
            <v>9</v>
          </cell>
          <cell r="Y357" t="str">
            <v>material shortage</v>
          </cell>
        </row>
        <row r="358">
          <cell r="V358">
            <v>9</v>
          </cell>
          <cell r="Y358" t="str">
            <v>material shortage</v>
          </cell>
        </row>
        <row r="359">
          <cell r="V359">
            <v>9</v>
          </cell>
          <cell r="Y359" t="str">
            <v>material shortage</v>
          </cell>
        </row>
        <row r="360">
          <cell r="V360">
            <v>9</v>
          </cell>
          <cell r="Y360" t="str">
            <v>material shortage</v>
          </cell>
        </row>
        <row r="361">
          <cell r="V361">
            <v>9</v>
          </cell>
          <cell r="Y361" t="str">
            <v>material shortage</v>
          </cell>
        </row>
        <row r="362">
          <cell r="V362">
            <v>8</v>
          </cell>
          <cell r="Y362" t="str">
            <v>material shortage</v>
          </cell>
        </row>
        <row r="363">
          <cell r="V363">
            <v>8</v>
          </cell>
          <cell r="Y363" t="str">
            <v>material shortage</v>
          </cell>
        </row>
        <row r="364">
          <cell r="V364">
            <v>8</v>
          </cell>
          <cell r="Y364" t="str">
            <v>material shortage</v>
          </cell>
        </row>
        <row r="365">
          <cell r="V365">
            <v>8</v>
          </cell>
          <cell r="Y365" t="str">
            <v>material shortage</v>
          </cell>
        </row>
        <row r="366">
          <cell r="V366">
            <v>8</v>
          </cell>
          <cell r="Y366" t="str">
            <v>material shortage</v>
          </cell>
        </row>
        <row r="367">
          <cell r="V367">
            <v>8</v>
          </cell>
          <cell r="Y367" t="str">
            <v>material shortage</v>
          </cell>
        </row>
        <row r="368">
          <cell r="V368">
            <v>8</v>
          </cell>
          <cell r="Y368" t="str">
            <v>material shortage</v>
          </cell>
        </row>
        <row r="369">
          <cell r="V369">
            <v>8</v>
          </cell>
          <cell r="Y369" t="str">
            <v>material shortage</v>
          </cell>
        </row>
        <row r="370">
          <cell r="V370">
            <v>5</v>
          </cell>
          <cell r="Y370" t="str">
            <v>material shortage</v>
          </cell>
        </row>
        <row r="371">
          <cell r="V371">
            <v>5</v>
          </cell>
          <cell r="Y371" t="str">
            <v>material shortage</v>
          </cell>
        </row>
        <row r="372">
          <cell r="V372">
            <v>5</v>
          </cell>
          <cell r="Y372" t="str">
            <v>material shortage</v>
          </cell>
        </row>
        <row r="373">
          <cell r="V373">
            <v>5</v>
          </cell>
          <cell r="Y373" t="str">
            <v>material shortage</v>
          </cell>
        </row>
        <row r="374">
          <cell r="V374">
            <v>5</v>
          </cell>
          <cell r="Y374" t="str">
            <v>material shortage</v>
          </cell>
        </row>
        <row r="375">
          <cell r="V375">
            <v>5</v>
          </cell>
          <cell r="Y375" t="str">
            <v>material shortage</v>
          </cell>
        </row>
        <row r="376">
          <cell r="V376">
            <v>5</v>
          </cell>
          <cell r="Y376" t="str">
            <v>material shortage</v>
          </cell>
        </row>
        <row r="377">
          <cell r="V377">
            <v>5</v>
          </cell>
          <cell r="Y377" t="str">
            <v>material shortage</v>
          </cell>
        </row>
        <row r="378">
          <cell r="V378">
            <v>5</v>
          </cell>
          <cell r="Y378" t="str">
            <v>material shortage</v>
          </cell>
        </row>
        <row r="379">
          <cell r="V379">
            <v>5</v>
          </cell>
          <cell r="Y379" t="str">
            <v>material shortage</v>
          </cell>
        </row>
        <row r="380">
          <cell r="V380">
            <v>5</v>
          </cell>
          <cell r="Y380" t="str">
            <v>material shortage</v>
          </cell>
        </row>
        <row r="381">
          <cell r="V381">
            <v>5</v>
          </cell>
          <cell r="Y381" t="str">
            <v>material shortage</v>
          </cell>
        </row>
        <row r="382">
          <cell r="V382">
            <v>5</v>
          </cell>
          <cell r="Y382" t="str">
            <v>material shortage</v>
          </cell>
        </row>
        <row r="383">
          <cell r="V383">
            <v>5</v>
          </cell>
          <cell r="Y383" t="str">
            <v>material shortage</v>
          </cell>
        </row>
        <row r="384">
          <cell r="V384">
            <v>5</v>
          </cell>
          <cell r="Y384" t="str">
            <v>material shortage</v>
          </cell>
        </row>
        <row r="385">
          <cell r="V385">
            <v>5</v>
          </cell>
          <cell r="Y385" t="str">
            <v>material shortage</v>
          </cell>
        </row>
        <row r="386">
          <cell r="V386">
            <v>5</v>
          </cell>
          <cell r="Y386" t="str">
            <v>material shortage</v>
          </cell>
        </row>
        <row r="387">
          <cell r="V387">
            <v>5</v>
          </cell>
          <cell r="Y387" t="str">
            <v>material shortage</v>
          </cell>
        </row>
        <row r="388">
          <cell r="V388">
            <v>5</v>
          </cell>
          <cell r="Y388" t="str">
            <v>material shortage</v>
          </cell>
        </row>
        <row r="389">
          <cell r="V389">
            <v>5</v>
          </cell>
          <cell r="Y389" t="str">
            <v>material shortage</v>
          </cell>
        </row>
        <row r="390">
          <cell r="V390">
            <v>5</v>
          </cell>
          <cell r="Y390" t="str">
            <v>material shortage</v>
          </cell>
        </row>
        <row r="391">
          <cell r="V391">
            <v>5</v>
          </cell>
          <cell r="Y391" t="str">
            <v>material shortage</v>
          </cell>
        </row>
        <row r="392">
          <cell r="V392">
            <v>5</v>
          </cell>
          <cell r="Y392" t="str">
            <v>material shortage</v>
          </cell>
        </row>
        <row r="393">
          <cell r="V393">
            <v>5</v>
          </cell>
          <cell r="Y393" t="str">
            <v>material shortage</v>
          </cell>
        </row>
        <row r="394">
          <cell r="V394">
            <v>5</v>
          </cell>
          <cell r="Y394" t="str">
            <v>material shortage</v>
          </cell>
        </row>
        <row r="395">
          <cell r="V395">
            <v>5</v>
          </cell>
          <cell r="Y395" t="str">
            <v>material shortage</v>
          </cell>
        </row>
        <row r="396">
          <cell r="V396">
            <v>5</v>
          </cell>
          <cell r="Y396" t="str">
            <v>material shortage</v>
          </cell>
        </row>
        <row r="397">
          <cell r="V397">
            <v>5</v>
          </cell>
          <cell r="Y397" t="str">
            <v>material shortage</v>
          </cell>
        </row>
        <row r="398">
          <cell r="V398">
            <v>5</v>
          </cell>
          <cell r="Y398" t="str">
            <v>material shortage</v>
          </cell>
        </row>
        <row r="399">
          <cell r="V399">
            <v>5</v>
          </cell>
          <cell r="Y399" t="str">
            <v>material shortage</v>
          </cell>
        </row>
        <row r="400">
          <cell r="V400">
            <v>5</v>
          </cell>
          <cell r="Y400" t="str">
            <v>material shortage</v>
          </cell>
        </row>
        <row r="401">
          <cell r="V401">
            <v>5</v>
          </cell>
          <cell r="Y401" t="str">
            <v>material shortage</v>
          </cell>
        </row>
        <row r="402">
          <cell r="V402">
            <v>5</v>
          </cell>
          <cell r="Y402" t="str">
            <v>material shortage</v>
          </cell>
        </row>
        <row r="403">
          <cell r="V403">
            <v>5</v>
          </cell>
          <cell r="Y403" t="str">
            <v>material shortage</v>
          </cell>
        </row>
        <row r="404">
          <cell r="V404">
            <v>4</v>
          </cell>
          <cell r="Y404" t="str">
            <v>material shortage</v>
          </cell>
        </row>
        <row r="405">
          <cell r="V405">
            <v>4</v>
          </cell>
          <cell r="Y405" t="str">
            <v>material shortage</v>
          </cell>
        </row>
        <row r="406">
          <cell r="V406">
            <v>4</v>
          </cell>
          <cell r="Y406" t="str">
            <v>material shortage</v>
          </cell>
        </row>
        <row r="407">
          <cell r="V407">
            <v>4</v>
          </cell>
          <cell r="Y407" t="str">
            <v>material shortage</v>
          </cell>
        </row>
        <row r="408">
          <cell r="V408">
            <v>4</v>
          </cell>
          <cell r="Y408" t="str">
            <v>material shortage</v>
          </cell>
        </row>
        <row r="409">
          <cell r="V409">
            <v>4</v>
          </cell>
          <cell r="Y409" t="str">
            <v>material shortage</v>
          </cell>
        </row>
        <row r="410">
          <cell r="V410">
            <v>4</v>
          </cell>
          <cell r="Y410" t="str">
            <v>material shortage</v>
          </cell>
        </row>
        <row r="411">
          <cell r="V411">
            <v>4</v>
          </cell>
          <cell r="Y411" t="str">
            <v>material shortage</v>
          </cell>
        </row>
        <row r="412">
          <cell r="V412">
            <v>4</v>
          </cell>
          <cell r="Y412" t="str">
            <v>material shortage</v>
          </cell>
        </row>
        <row r="413">
          <cell r="V413">
            <v>4</v>
          </cell>
          <cell r="Y413" t="str">
            <v>material shortage</v>
          </cell>
        </row>
        <row r="414">
          <cell r="V414">
            <v>4</v>
          </cell>
          <cell r="Y414" t="str">
            <v>material shortage</v>
          </cell>
        </row>
        <row r="415">
          <cell r="V415">
            <v>4</v>
          </cell>
          <cell r="Y415" t="str">
            <v>material shortage</v>
          </cell>
        </row>
        <row r="416">
          <cell r="V416">
            <v>4</v>
          </cell>
          <cell r="Y416" t="str">
            <v>material shortage</v>
          </cell>
        </row>
        <row r="417">
          <cell r="V417">
            <v>4</v>
          </cell>
          <cell r="Y417" t="str">
            <v>material shortage</v>
          </cell>
        </row>
        <row r="418">
          <cell r="V418">
            <v>4</v>
          </cell>
          <cell r="Y418" t="str">
            <v>material shortage</v>
          </cell>
        </row>
        <row r="419">
          <cell r="V419">
            <v>4</v>
          </cell>
          <cell r="Y419" t="str">
            <v>material shortage</v>
          </cell>
        </row>
        <row r="420">
          <cell r="V420">
            <v>4</v>
          </cell>
          <cell r="Y420" t="str">
            <v>material shortage</v>
          </cell>
        </row>
        <row r="421">
          <cell r="V421">
            <v>4</v>
          </cell>
          <cell r="Y421" t="str">
            <v>material shortage</v>
          </cell>
        </row>
        <row r="422">
          <cell r="V422">
            <v>4</v>
          </cell>
          <cell r="Y422" t="str">
            <v>material shortage</v>
          </cell>
        </row>
        <row r="423">
          <cell r="V423">
            <v>4</v>
          </cell>
          <cell r="Y423" t="str">
            <v>material shortage</v>
          </cell>
        </row>
        <row r="424">
          <cell r="V424">
            <v>4</v>
          </cell>
          <cell r="Y424" t="str">
            <v>material shortage</v>
          </cell>
        </row>
        <row r="425">
          <cell r="V425">
            <v>4</v>
          </cell>
          <cell r="Y425" t="str">
            <v>material shortage</v>
          </cell>
        </row>
        <row r="426">
          <cell r="V426">
            <v>4</v>
          </cell>
          <cell r="Y426" t="str">
            <v>material shortage</v>
          </cell>
        </row>
        <row r="427">
          <cell r="V427">
            <v>2</v>
          </cell>
          <cell r="Y427">
            <v>0</v>
          </cell>
        </row>
        <row r="428">
          <cell r="V428">
            <v>2</v>
          </cell>
          <cell r="Y428">
            <v>0</v>
          </cell>
        </row>
        <row r="429">
          <cell r="V429">
            <v>2</v>
          </cell>
          <cell r="Y429">
            <v>0</v>
          </cell>
        </row>
        <row r="430">
          <cell r="V430">
            <v>2</v>
          </cell>
          <cell r="Y430">
            <v>0</v>
          </cell>
        </row>
        <row r="431">
          <cell r="V431">
            <v>2</v>
          </cell>
          <cell r="Y431">
            <v>0</v>
          </cell>
        </row>
        <row r="432">
          <cell r="V432">
            <v>2</v>
          </cell>
          <cell r="Y432">
            <v>0</v>
          </cell>
        </row>
        <row r="433">
          <cell r="V433">
            <v>2</v>
          </cell>
          <cell r="Y433">
            <v>0</v>
          </cell>
        </row>
        <row r="434">
          <cell r="V434">
            <v>2</v>
          </cell>
          <cell r="Y434">
            <v>0</v>
          </cell>
        </row>
        <row r="435">
          <cell r="V435">
            <v>2</v>
          </cell>
          <cell r="Y435">
            <v>0</v>
          </cell>
        </row>
        <row r="436">
          <cell r="V436">
            <v>2</v>
          </cell>
          <cell r="Y436">
            <v>0</v>
          </cell>
        </row>
        <row r="437">
          <cell r="V437">
            <v>2</v>
          </cell>
          <cell r="Y437">
            <v>0</v>
          </cell>
        </row>
        <row r="438">
          <cell r="V438">
            <v>2</v>
          </cell>
          <cell r="Y438">
            <v>0</v>
          </cell>
        </row>
        <row r="439">
          <cell r="V439">
            <v>1</v>
          </cell>
          <cell r="Y439">
            <v>0</v>
          </cell>
        </row>
        <row r="440">
          <cell r="V440">
            <v>1</v>
          </cell>
          <cell r="Y440">
            <v>0</v>
          </cell>
        </row>
        <row r="441">
          <cell r="V441">
            <v>1</v>
          </cell>
          <cell r="Y441">
            <v>0</v>
          </cell>
        </row>
        <row r="442">
          <cell r="V442">
            <v>1</v>
          </cell>
          <cell r="Y442">
            <v>0</v>
          </cell>
        </row>
        <row r="443">
          <cell r="V443">
            <v>1</v>
          </cell>
          <cell r="Y443">
            <v>0</v>
          </cell>
        </row>
        <row r="444">
          <cell r="V444">
            <v>1</v>
          </cell>
          <cell r="Y444">
            <v>0</v>
          </cell>
        </row>
        <row r="445">
          <cell r="V445">
            <v>1</v>
          </cell>
          <cell r="Y445">
            <v>0</v>
          </cell>
        </row>
        <row r="446">
          <cell r="V446">
            <v>1</v>
          </cell>
          <cell r="Y446">
            <v>0</v>
          </cell>
        </row>
        <row r="447">
          <cell r="V447">
            <v>6</v>
          </cell>
          <cell r="Y447" t="str">
            <v>material shortage</v>
          </cell>
        </row>
        <row r="448">
          <cell r="V448">
            <v>6</v>
          </cell>
          <cell r="Y448" t="str">
            <v>material shortage</v>
          </cell>
        </row>
        <row r="449">
          <cell r="V449">
            <v>6</v>
          </cell>
          <cell r="Y449" t="str">
            <v>material shortage</v>
          </cell>
        </row>
        <row r="450">
          <cell r="V450">
            <v>6</v>
          </cell>
          <cell r="Y450" t="str">
            <v>material shortage</v>
          </cell>
        </row>
        <row r="451">
          <cell r="V451">
            <v>6</v>
          </cell>
          <cell r="Y451" t="str">
            <v>material shortage</v>
          </cell>
        </row>
        <row r="452">
          <cell r="V452">
            <v>5</v>
          </cell>
          <cell r="Y452" t="str">
            <v>material shortage</v>
          </cell>
        </row>
        <row r="453">
          <cell r="V453">
            <v>5</v>
          </cell>
          <cell r="Y453" t="str">
            <v>material shortage</v>
          </cell>
        </row>
        <row r="454">
          <cell r="V454">
            <v>5</v>
          </cell>
          <cell r="Y454" t="str">
            <v>material shortage</v>
          </cell>
        </row>
        <row r="455">
          <cell r="V455">
            <v>5</v>
          </cell>
          <cell r="Y455" t="str">
            <v>material shortage</v>
          </cell>
        </row>
        <row r="456">
          <cell r="V456">
            <v>5</v>
          </cell>
          <cell r="Y456" t="str">
            <v>material shortage</v>
          </cell>
        </row>
        <row r="457">
          <cell r="V457">
            <v>5</v>
          </cell>
          <cell r="Y457" t="str">
            <v>material shortage</v>
          </cell>
        </row>
        <row r="458">
          <cell r="V458">
            <v>5</v>
          </cell>
          <cell r="Y458" t="str">
            <v>material shortage</v>
          </cell>
        </row>
        <row r="459">
          <cell r="V459">
            <v>5</v>
          </cell>
          <cell r="Y459" t="str">
            <v>material shortage</v>
          </cell>
        </row>
        <row r="460">
          <cell r="V460">
            <v>5</v>
          </cell>
          <cell r="Y460" t="str">
            <v>material shortage</v>
          </cell>
        </row>
        <row r="461">
          <cell r="V461">
            <v>5</v>
          </cell>
          <cell r="Y461" t="str">
            <v>material shortage</v>
          </cell>
        </row>
        <row r="462">
          <cell r="V462">
            <v>5</v>
          </cell>
          <cell r="Y462" t="str">
            <v>material shortage</v>
          </cell>
        </row>
        <row r="463">
          <cell r="V463">
            <v>5</v>
          </cell>
          <cell r="Y463" t="str">
            <v>material shortage</v>
          </cell>
        </row>
        <row r="464">
          <cell r="V464">
            <v>5</v>
          </cell>
          <cell r="Y464" t="str">
            <v>material shortage</v>
          </cell>
        </row>
        <row r="465">
          <cell r="V465">
            <v>5</v>
          </cell>
          <cell r="Y465" t="str">
            <v>material shortage</v>
          </cell>
        </row>
        <row r="466">
          <cell r="V466">
            <v>5</v>
          </cell>
          <cell r="Y466" t="str">
            <v>material shortage</v>
          </cell>
        </row>
        <row r="467">
          <cell r="V467">
            <v>5</v>
          </cell>
          <cell r="Y467" t="str">
            <v>material shortage</v>
          </cell>
        </row>
        <row r="468">
          <cell r="V468">
            <v>5</v>
          </cell>
          <cell r="Y468" t="str">
            <v>material shortage</v>
          </cell>
        </row>
        <row r="469">
          <cell r="V469">
            <v>5</v>
          </cell>
          <cell r="Y469" t="str">
            <v>material shortage</v>
          </cell>
        </row>
        <row r="470">
          <cell r="V470">
            <v>5</v>
          </cell>
          <cell r="Y470" t="str">
            <v>material shortage</v>
          </cell>
        </row>
        <row r="471">
          <cell r="V471">
            <v>5</v>
          </cell>
          <cell r="Y471" t="str">
            <v>material shortage</v>
          </cell>
        </row>
        <row r="472">
          <cell r="V472">
            <v>5</v>
          </cell>
          <cell r="Y472" t="str">
            <v>material shortage</v>
          </cell>
        </row>
        <row r="473">
          <cell r="V473">
            <v>4</v>
          </cell>
          <cell r="Y473" t="str">
            <v>material shortage</v>
          </cell>
        </row>
        <row r="474">
          <cell r="V474">
            <v>4</v>
          </cell>
          <cell r="Y474" t="str">
            <v>material shortage</v>
          </cell>
        </row>
        <row r="475">
          <cell r="V475">
            <v>4</v>
          </cell>
          <cell r="Y475" t="str">
            <v>material shortage</v>
          </cell>
        </row>
        <row r="476">
          <cell r="V476">
            <v>4</v>
          </cell>
          <cell r="Y476" t="str">
            <v>material shortage</v>
          </cell>
        </row>
        <row r="477">
          <cell r="V477">
            <v>4</v>
          </cell>
          <cell r="Y477" t="str">
            <v>material shortage</v>
          </cell>
        </row>
        <row r="478">
          <cell r="V478">
            <v>4</v>
          </cell>
          <cell r="Y478" t="str">
            <v>material shortage</v>
          </cell>
        </row>
        <row r="479">
          <cell r="V479">
            <v>4</v>
          </cell>
          <cell r="Y479" t="str">
            <v>material shortage</v>
          </cell>
        </row>
        <row r="480">
          <cell r="V480">
            <v>4</v>
          </cell>
          <cell r="Y480" t="str">
            <v>material shortage</v>
          </cell>
        </row>
        <row r="481">
          <cell r="V481">
            <v>4</v>
          </cell>
          <cell r="Y481" t="str">
            <v>material shortage</v>
          </cell>
        </row>
        <row r="482">
          <cell r="V482">
            <v>4</v>
          </cell>
          <cell r="Y482" t="str">
            <v>material shortage</v>
          </cell>
        </row>
        <row r="483">
          <cell r="V483">
            <v>4</v>
          </cell>
          <cell r="Y483" t="str">
            <v>material shortage</v>
          </cell>
        </row>
        <row r="484">
          <cell r="V484">
            <v>4</v>
          </cell>
          <cell r="Y484" t="str">
            <v>material shortage</v>
          </cell>
        </row>
        <row r="485">
          <cell r="V485">
            <v>4</v>
          </cell>
          <cell r="Y485" t="str">
            <v>material shortage</v>
          </cell>
        </row>
        <row r="486">
          <cell r="V486">
            <v>4</v>
          </cell>
          <cell r="Y486" t="str">
            <v>material shortage</v>
          </cell>
        </row>
        <row r="487">
          <cell r="V487">
            <v>4</v>
          </cell>
          <cell r="Y487" t="str">
            <v>material shortage</v>
          </cell>
        </row>
        <row r="488">
          <cell r="V488">
            <v>4</v>
          </cell>
          <cell r="Y488" t="str">
            <v>material shortage</v>
          </cell>
        </row>
        <row r="489">
          <cell r="V489">
            <v>4</v>
          </cell>
          <cell r="Y489" t="str">
            <v>material shortage</v>
          </cell>
        </row>
        <row r="490">
          <cell r="V490">
            <v>4</v>
          </cell>
          <cell r="Y490" t="str">
            <v>material shortage</v>
          </cell>
        </row>
        <row r="491">
          <cell r="V491">
            <v>4</v>
          </cell>
          <cell r="Y491" t="str">
            <v>material shortage</v>
          </cell>
        </row>
        <row r="492">
          <cell r="V492">
            <v>4</v>
          </cell>
          <cell r="Y492" t="str">
            <v>material shortage</v>
          </cell>
        </row>
        <row r="493">
          <cell r="V493">
            <v>4</v>
          </cell>
          <cell r="Y493" t="str">
            <v>material shortage</v>
          </cell>
        </row>
        <row r="494">
          <cell r="V494">
            <v>4</v>
          </cell>
          <cell r="Y494" t="str">
            <v>material shortage</v>
          </cell>
        </row>
        <row r="495">
          <cell r="V495">
            <v>4</v>
          </cell>
          <cell r="Y495" t="str">
            <v>material shortage</v>
          </cell>
        </row>
        <row r="496">
          <cell r="V496">
            <v>4</v>
          </cell>
          <cell r="Y496" t="str">
            <v>material shortage</v>
          </cell>
        </row>
        <row r="497">
          <cell r="V497">
            <v>4</v>
          </cell>
          <cell r="Y497" t="str">
            <v>material shortage</v>
          </cell>
        </row>
        <row r="498">
          <cell r="V498">
            <v>4</v>
          </cell>
          <cell r="Y498" t="str">
            <v>material shortage</v>
          </cell>
        </row>
        <row r="499">
          <cell r="V499">
            <v>4</v>
          </cell>
          <cell r="Y499" t="str">
            <v>material shortage</v>
          </cell>
        </row>
        <row r="500">
          <cell r="V500">
            <v>4</v>
          </cell>
          <cell r="Y500" t="str">
            <v>material shortage</v>
          </cell>
        </row>
        <row r="501">
          <cell r="V501">
            <v>4</v>
          </cell>
          <cell r="Y501" t="str">
            <v>material shortage</v>
          </cell>
        </row>
        <row r="502">
          <cell r="V502">
            <v>4</v>
          </cell>
          <cell r="Y502" t="str">
            <v>material shortage</v>
          </cell>
        </row>
        <row r="503">
          <cell r="V503">
            <v>4</v>
          </cell>
          <cell r="Y503" t="str">
            <v>material shortage</v>
          </cell>
        </row>
        <row r="504">
          <cell r="V504">
            <v>4</v>
          </cell>
          <cell r="Y504" t="str">
            <v>material shortage</v>
          </cell>
        </row>
        <row r="505">
          <cell r="V505">
            <v>4</v>
          </cell>
          <cell r="Y505" t="str">
            <v>material shortage</v>
          </cell>
        </row>
        <row r="506">
          <cell r="V506">
            <v>4</v>
          </cell>
          <cell r="Y506" t="str">
            <v>material shortage</v>
          </cell>
        </row>
        <row r="507">
          <cell r="V507">
            <v>4</v>
          </cell>
          <cell r="Y507" t="str">
            <v>material shortage</v>
          </cell>
        </row>
        <row r="508">
          <cell r="V508">
            <v>4</v>
          </cell>
          <cell r="Y508" t="str">
            <v>material shortage</v>
          </cell>
        </row>
        <row r="509">
          <cell r="V509">
            <v>4</v>
          </cell>
          <cell r="Y509" t="str">
            <v>material shortage</v>
          </cell>
        </row>
        <row r="510">
          <cell r="V510">
            <v>4</v>
          </cell>
          <cell r="Y510" t="str">
            <v>material shortage</v>
          </cell>
        </row>
        <row r="511">
          <cell r="V511">
            <v>4</v>
          </cell>
          <cell r="Y511" t="str">
            <v>material shortage</v>
          </cell>
        </row>
        <row r="512">
          <cell r="V512">
            <v>4</v>
          </cell>
          <cell r="Y512" t="str">
            <v>material shortage</v>
          </cell>
        </row>
        <row r="513">
          <cell r="V513">
            <v>4</v>
          </cell>
          <cell r="Y513" t="str">
            <v>material shortage</v>
          </cell>
        </row>
        <row r="514">
          <cell r="V514">
            <v>3</v>
          </cell>
          <cell r="Y514" t="str">
            <v>material shortage</v>
          </cell>
        </row>
        <row r="515">
          <cell r="V515">
            <v>3</v>
          </cell>
          <cell r="Y515" t="str">
            <v>material shortage</v>
          </cell>
        </row>
        <row r="516">
          <cell r="V516">
            <v>3</v>
          </cell>
          <cell r="Y516" t="str">
            <v>material shortage</v>
          </cell>
        </row>
        <row r="517">
          <cell r="V517">
            <v>3</v>
          </cell>
          <cell r="Y517" t="str">
            <v>material shortage</v>
          </cell>
        </row>
        <row r="518">
          <cell r="V518">
            <v>3</v>
          </cell>
          <cell r="Y518" t="str">
            <v>material shortage</v>
          </cell>
        </row>
        <row r="519">
          <cell r="V519">
            <v>3</v>
          </cell>
          <cell r="Y519" t="str">
            <v>material shortage</v>
          </cell>
        </row>
        <row r="520">
          <cell r="V520">
            <v>3</v>
          </cell>
          <cell r="Y520" t="str">
            <v>material shortage</v>
          </cell>
        </row>
        <row r="521">
          <cell r="V521">
            <v>3</v>
          </cell>
          <cell r="Y521" t="str">
            <v>material shortage</v>
          </cell>
        </row>
        <row r="522">
          <cell r="V522">
            <v>3</v>
          </cell>
          <cell r="Y522" t="str">
            <v>material shortage</v>
          </cell>
        </row>
        <row r="523">
          <cell r="V523">
            <v>3</v>
          </cell>
          <cell r="Y523" t="str">
            <v>material shortage</v>
          </cell>
        </row>
        <row r="524">
          <cell r="V524">
            <v>3</v>
          </cell>
          <cell r="Y524" t="str">
            <v>material shortage</v>
          </cell>
        </row>
        <row r="525">
          <cell r="V525">
            <v>2</v>
          </cell>
          <cell r="Y525">
            <v>0</v>
          </cell>
        </row>
        <row r="526">
          <cell r="V526">
            <v>2</v>
          </cell>
          <cell r="Y526">
            <v>0</v>
          </cell>
        </row>
        <row r="527">
          <cell r="V527">
            <v>2</v>
          </cell>
          <cell r="Y527">
            <v>0</v>
          </cell>
        </row>
        <row r="528">
          <cell r="V528">
            <v>4</v>
          </cell>
          <cell r="Y528" t="str">
            <v>material shortage</v>
          </cell>
        </row>
        <row r="529">
          <cell r="V529">
            <v>4</v>
          </cell>
          <cell r="Y529" t="str">
            <v>material shortage</v>
          </cell>
        </row>
        <row r="530">
          <cell r="V530">
            <v>3</v>
          </cell>
          <cell r="Y530" t="str">
            <v>material shortage</v>
          </cell>
        </row>
        <row r="531">
          <cell r="V531">
            <v>2</v>
          </cell>
          <cell r="Y531">
            <v>0</v>
          </cell>
        </row>
        <row r="532">
          <cell r="V532">
            <v>5</v>
          </cell>
          <cell r="Y532" t="str">
            <v>material shortage</v>
          </cell>
        </row>
        <row r="533">
          <cell r="V533">
            <v>5</v>
          </cell>
          <cell r="Y533" t="str">
            <v>material shortage</v>
          </cell>
        </row>
        <row r="534">
          <cell r="V534">
            <v>5</v>
          </cell>
          <cell r="Y534" t="str">
            <v>material shortage</v>
          </cell>
        </row>
        <row r="535">
          <cell r="V535">
            <v>5</v>
          </cell>
          <cell r="Y535" t="str">
            <v>material shortage</v>
          </cell>
        </row>
        <row r="536">
          <cell r="V536">
            <v>5</v>
          </cell>
          <cell r="Y536" t="str">
            <v>material shortage</v>
          </cell>
        </row>
        <row r="537">
          <cell r="V537">
            <v>5</v>
          </cell>
          <cell r="Y537" t="str">
            <v>material shortage</v>
          </cell>
        </row>
        <row r="538">
          <cell r="V538">
            <v>5</v>
          </cell>
          <cell r="Y538" t="str">
            <v>material shortage</v>
          </cell>
        </row>
        <row r="539">
          <cell r="V539">
            <v>5</v>
          </cell>
          <cell r="Y539" t="str">
            <v>material shortage</v>
          </cell>
        </row>
        <row r="540">
          <cell r="V540">
            <v>5</v>
          </cell>
          <cell r="Y540" t="str">
            <v>material shortage</v>
          </cell>
        </row>
        <row r="541">
          <cell r="V541">
            <v>5</v>
          </cell>
          <cell r="Y541" t="str">
            <v>material shortage</v>
          </cell>
        </row>
        <row r="542">
          <cell r="V542">
            <v>5</v>
          </cell>
          <cell r="Y542" t="str">
            <v>material shortage</v>
          </cell>
        </row>
        <row r="543">
          <cell r="V543">
            <v>5</v>
          </cell>
          <cell r="Y543" t="str">
            <v>material shortage</v>
          </cell>
        </row>
        <row r="544">
          <cell r="V544">
            <v>5</v>
          </cell>
          <cell r="Y544" t="str">
            <v>material shortage</v>
          </cell>
        </row>
        <row r="545">
          <cell r="V545">
            <v>5</v>
          </cell>
          <cell r="Y545" t="str">
            <v>material shortage</v>
          </cell>
        </row>
        <row r="546">
          <cell r="V546">
            <v>5</v>
          </cell>
          <cell r="Y546" t="str">
            <v>material shortage</v>
          </cell>
        </row>
        <row r="547">
          <cell r="V547">
            <v>5</v>
          </cell>
          <cell r="Y547" t="str">
            <v>material shortage</v>
          </cell>
        </row>
        <row r="548">
          <cell r="V548">
            <v>5</v>
          </cell>
          <cell r="Y548" t="str">
            <v>material shortage</v>
          </cell>
        </row>
        <row r="549">
          <cell r="V549">
            <v>5</v>
          </cell>
          <cell r="Y549" t="str">
            <v>material shortage</v>
          </cell>
        </row>
        <row r="550">
          <cell r="V550">
            <v>5</v>
          </cell>
          <cell r="Y550" t="str">
            <v>material shortage</v>
          </cell>
        </row>
        <row r="551">
          <cell r="V551">
            <v>5</v>
          </cell>
          <cell r="Y551" t="str">
            <v>material shortage</v>
          </cell>
        </row>
        <row r="552">
          <cell r="V552">
            <v>5</v>
          </cell>
          <cell r="Y552" t="str">
            <v>material shortage</v>
          </cell>
        </row>
        <row r="553">
          <cell r="V553">
            <v>5</v>
          </cell>
          <cell r="Y553" t="str">
            <v>material shortage</v>
          </cell>
        </row>
        <row r="554">
          <cell r="V554">
            <v>4</v>
          </cell>
          <cell r="Y554" t="str">
            <v>material shortage</v>
          </cell>
        </row>
        <row r="555">
          <cell r="V555">
            <v>4</v>
          </cell>
          <cell r="Y555" t="str">
            <v>material shortage</v>
          </cell>
        </row>
        <row r="556">
          <cell r="V556">
            <v>4</v>
          </cell>
          <cell r="Y556" t="str">
            <v>material shortage</v>
          </cell>
        </row>
        <row r="557">
          <cell r="V557">
            <v>4</v>
          </cell>
          <cell r="Y557" t="str">
            <v>material shortage</v>
          </cell>
        </row>
        <row r="558">
          <cell r="V558">
            <v>4</v>
          </cell>
          <cell r="Y558" t="str">
            <v>material shortage</v>
          </cell>
        </row>
        <row r="559">
          <cell r="V559">
            <v>4</v>
          </cell>
          <cell r="Y559" t="str">
            <v>material shortage</v>
          </cell>
        </row>
        <row r="560">
          <cell r="V560">
            <v>4</v>
          </cell>
          <cell r="Y560" t="str">
            <v>material shortage</v>
          </cell>
        </row>
        <row r="561">
          <cell r="V561">
            <v>4</v>
          </cell>
          <cell r="Y561" t="str">
            <v>material shortage</v>
          </cell>
        </row>
        <row r="562">
          <cell r="V562">
            <v>4</v>
          </cell>
          <cell r="Y562" t="str">
            <v>material shortage</v>
          </cell>
        </row>
        <row r="563">
          <cell r="V563">
            <v>4</v>
          </cell>
          <cell r="Y563" t="str">
            <v>material shortage</v>
          </cell>
        </row>
        <row r="564">
          <cell r="V564">
            <v>4</v>
          </cell>
          <cell r="Y564" t="str">
            <v>material shortage</v>
          </cell>
        </row>
        <row r="565">
          <cell r="V565">
            <v>4</v>
          </cell>
          <cell r="Y565" t="str">
            <v>material shortage</v>
          </cell>
        </row>
        <row r="566">
          <cell r="V566">
            <v>4</v>
          </cell>
          <cell r="Y566" t="str">
            <v>material shortage</v>
          </cell>
        </row>
        <row r="567">
          <cell r="V567">
            <v>4</v>
          </cell>
          <cell r="Y567" t="str">
            <v>material shortage</v>
          </cell>
        </row>
        <row r="568">
          <cell r="V568">
            <v>4</v>
          </cell>
          <cell r="Y568" t="str">
            <v>material shortage</v>
          </cell>
        </row>
        <row r="569">
          <cell r="V569">
            <v>4</v>
          </cell>
          <cell r="Y569" t="str">
            <v>material shortage</v>
          </cell>
        </row>
        <row r="570">
          <cell r="V570">
            <v>4</v>
          </cell>
          <cell r="Y570" t="str">
            <v>material shortage</v>
          </cell>
        </row>
        <row r="571">
          <cell r="V571">
            <v>4</v>
          </cell>
          <cell r="Y571" t="str">
            <v>material shortage</v>
          </cell>
        </row>
        <row r="572">
          <cell r="V572">
            <v>4</v>
          </cell>
          <cell r="Y572" t="str">
            <v>material shortage</v>
          </cell>
        </row>
        <row r="573">
          <cell r="V573">
            <v>4</v>
          </cell>
          <cell r="Y573" t="str">
            <v>material shortage</v>
          </cell>
        </row>
        <row r="574">
          <cell r="V574">
            <v>4</v>
          </cell>
          <cell r="Y574" t="str">
            <v>material shortage</v>
          </cell>
        </row>
        <row r="575">
          <cell r="V575">
            <v>4</v>
          </cell>
          <cell r="Y575" t="str">
            <v>material shortage</v>
          </cell>
        </row>
        <row r="576">
          <cell r="V576">
            <v>4</v>
          </cell>
          <cell r="Y576" t="str">
            <v>material shortage</v>
          </cell>
        </row>
        <row r="577">
          <cell r="V577">
            <v>4</v>
          </cell>
          <cell r="Y577" t="str">
            <v>material shortage</v>
          </cell>
        </row>
        <row r="578">
          <cell r="V578">
            <v>4</v>
          </cell>
          <cell r="Y578" t="str">
            <v>material shortage</v>
          </cell>
        </row>
        <row r="579">
          <cell r="V579">
            <v>4</v>
          </cell>
          <cell r="Y579" t="str">
            <v>material shortage</v>
          </cell>
        </row>
        <row r="580">
          <cell r="V580">
            <v>4</v>
          </cell>
          <cell r="Y580" t="str">
            <v>material shortage</v>
          </cell>
        </row>
        <row r="581">
          <cell r="V581">
            <v>4</v>
          </cell>
          <cell r="Y581" t="str">
            <v>material shortage</v>
          </cell>
        </row>
        <row r="582">
          <cell r="V582">
            <v>4</v>
          </cell>
          <cell r="Y582" t="str">
            <v>material shortage</v>
          </cell>
        </row>
        <row r="583">
          <cell r="V583">
            <v>4</v>
          </cell>
          <cell r="Y583" t="str">
            <v>material shortage</v>
          </cell>
        </row>
        <row r="584">
          <cell r="V584">
            <v>4</v>
          </cell>
          <cell r="Y584" t="str">
            <v>material shortage</v>
          </cell>
        </row>
        <row r="585">
          <cell r="V585">
            <v>4</v>
          </cell>
          <cell r="Y585" t="str">
            <v>material shortage</v>
          </cell>
        </row>
        <row r="586">
          <cell r="V586">
            <v>4</v>
          </cell>
          <cell r="Y586" t="str">
            <v>material shortage</v>
          </cell>
        </row>
        <row r="587">
          <cell r="V587">
            <v>4</v>
          </cell>
          <cell r="Y587" t="str">
            <v>material shortage</v>
          </cell>
        </row>
        <row r="588">
          <cell r="V588">
            <v>4</v>
          </cell>
          <cell r="Y588" t="str">
            <v>material shortage</v>
          </cell>
        </row>
        <row r="589">
          <cell r="V589">
            <v>4</v>
          </cell>
          <cell r="Y589" t="str">
            <v>material shortage</v>
          </cell>
        </row>
        <row r="590">
          <cell r="V590">
            <v>4</v>
          </cell>
          <cell r="Y590" t="str">
            <v>material shortage</v>
          </cell>
        </row>
        <row r="591">
          <cell r="V591">
            <v>4</v>
          </cell>
          <cell r="Y591" t="str">
            <v>material shortage</v>
          </cell>
        </row>
        <row r="592">
          <cell r="V592">
            <v>4</v>
          </cell>
          <cell r="Y592" t="str">
            <v>material shortage</v>
          </cell>
        </row>
        <row r="593">
          <cell r="V593">
            <v>4</v>
          </cell>
          <cell r="Y593" t="str">
            <v>material shortage</v>
          </cell>
        </row>
        <row r="594">
          <cell r="V594">
            <v>4</v>
          </cell>
          <cell r="Y594" t="str">
            <v>material shortage</v>
          </cell>
        </row>
        <row r="595">
          <cell r="V595">
            <v>4</v>
          </cell>
          <cell r="Y595" t="str">
            <v>material shortage</v>
          </cell>
        </row>
        <row r="596">
          <cell r="V596">
            <v>4</v>
          </cell>
          <cell r="Y596" t="str">
            <v>material shortage</v>
          </cell>
        </row>
        <row r="597">
          <cell r="V597">
            <v>4</v>
          </cell>
          <cell r="Y597" t="str">
            <v>material shortage</v>
          </cell>
        </row>
        <row r="598">
          <cell r="V598">
            <v>4</v>
          </cell>
          <cell r="Y598" t="str">
            <v>material shortage</v>
          </cell>
        </row>
        <row r="599">
          <cell r="V599">
            <v>4</v>
          </cell>
          <cell r="Y599" t="str">
            <v>material shortage</v>
          </cell>
        </row>
        <row r="600">
          <cell r="V600">
            <v>4</v>
          </cell>
          <cell r="Y600" t="str">
            <v>material shortage</v>
          </cell>
        </row>
        <row r="601">
          <cell r="V601">
            <v>4</v>
          </cell>
          <cell r="Y601" t="str">
            <v>material shortage</v>
          </cell>
        </row>
        <row r="602">
          <cell r="V602">
            <v>4</v>
          </cell>
          <cell r="Y602" t="str">
            <v>material shortage</v>
          </cell>
        </row>
        <row r="603">
          <cell r="V603">
            <v>4</v>
          </cell>
          <cell r="Y603" t="str">
            <v>material shortage</v>
          </cell>
        </row>
        <row r="604">
          <cell r="V604">
            <v>4</v>
          </cell>
          <cell r="Y604" t="str">
            <v>material shortage</v>
          </cell>
        </row>
        <row r="605">
          <cell r="V605">
            <v>4</v>
          </cell>
          <cell r="Y605" t="str">
            <v>material shortage</v>
          </cell>
        </row>
        <row r="606">
          <cell r="V606">
            <v>4</v>
          </cell>
          <cell r="Y606" t="str">
            <v>material shortage</v>
          </cell>
        </row>
        <row r="607">
          <cell r="V607">
            <v>4</v>
          </cell>
          <cell r="Y607" t="str">
            <v>material shortage</v>
          </cell>
        </row>
        <row r="608">
          <cell r="V608">
            <v>4</v>
          </cell>
          <cell r="Y608" t="str">
            <v>material shortage</v>
          </cell>
        </row>
        <row r="609">
          <cell r="V609">
            <v>4</v>
          </cell>
          <cell r="Y609" t="str">
            <v>material shortage</v>
          </cell>
        </row>
        <row r="610">
          <cell r="V610">
            <v>4</v>
          </cell>
          <cell r="Y610" t="str">
            <v>material shortage</v>
          </cell>
        </row>
        <row r="611">
          <cell r="V611">
            <v>4</v>
          </cell>
          <cell r="Y611" t="str">
            <v>material shortage</v>
          </cell>
        </row>
        <row r="612">
          <cell r="V612">
            <v>3</v>
          </cell>
          <cell r="Y612" t="str">
            <v>late packout</v>
          </cell>
        </row>
        <row r="613">
          <cell r="V613">
            <v>3</v>
          </cell>
          <cell r="Y613" t="str">
            <v>late packout</v>
          </cell>
        </row>
        <row r="614">
          <cell r="V614">
            <v>3</v>
          </cell>
          <cell r="Y614" t="str">
            <v>late packout</v>
          </cell>
        </row>
        <row r="615">
          <cell r="V615">
            <v>3</v>
          </cell>
          <cell r="Y615" t="str">
            <v>Late 940</v>
          </cell>
        </row>
        <row r="616">
          <cell r="V616">
            <v>2</v>
          </cell>
          <cell r="Y616">
            <v>0</v>
          </cell>
        </row>
        <row r="617">
          <cell r="V617">
            <v>2</v>
          </cell>
          <cell r="Y617">
            <v>0</v>
          </cell>
        </row>
        <row r="618">
          <cell r="V618">
            <v>2</v>
          </cell>
          <cell r="Y618">
            <v>0</v>
          </cell>
        </row>
        <row r="619">
          <cell r="V619">
            <v>2</v>
          </cell>
          <cell r="Y619">
            <v>0</v>
          </cell>
        </row>
        <row r="620">
          <cell r="V620">
            <v>2</v>
          </cell>
          <cell r="Y620">
            <v>0</v>
          </cell>
        </row>
        <row r="621">
          <cell r="V621">
            <v>2</v>
          </cell>
          <cell r="Y621">
            <v>0</v>
          </cell>
        </row>
        <row r="622">
          <cell r="V622">
            <v>2</v>
          </cell>
          <cell r="Y622">
            <v>0</v>
          </cell>
        </row>
        <row r="623">
          <cell r="V623">
            <v>2</v>
          </cell>
          <cell r="Y623">
            <v>0</v>
          </cell>
        </row>
        <row r="624">
          <cell r="V624">
            <v>2</v>
          </cell>
          <cell r="Y624">
            <v>0</v>
          </cell>
        </row>
        <row r="625">
          <cell r="V625">
            <v>2</v>
          </cell>
          <cell r="Y625">
            <v>0</v>
          </cell>
        </row>
        <row r="626">
          <cell r="V626">
            <v>2</v>
          </cell>
          <cell r="Y626">
            <v>0</v>
          </cell>
        </row>
        <row r="627">
          <cell r="V627">
            <v>2</v>
          </cell>
          <cell r="Y627">
            <v>0</v>
          </cell>
        </row>
        <row r="628">
          <cell r="V628">
            <v>2</v>
          </cell>
          <cell r="Y628">
            <v>0</v>
          </cell>
        </row>
        <row r="629">
          <cell r="V629">
            <v>2</v>
          </cell>
          <cell r="Y629">
            <v>0</v>
          </cell>
        </row>
        <row r="630">
          <cell r="V630">
            <v>2</v>
          </cell>
          <cell r="Y630">
            <v>0</v>
          </cell>
        </row>
        <row r="631">
          <cell r="V631">
            <v>2</v>
          </cell>
          <cell r="Y631">
            <v>0</v>
          </cell>
        </row>
        <row r="632">
          <cell r="V632">
            <v>2</v>
          </cell>
          <cell r="Y632">
            <v>0</v>
          </cell>
        </row>
        <row r="633">
          <cell r="V633">
            <v>2</v>
          </cell>
          <cell r="Y633">
            <v>0</v>
          </cell>
        </row>
        <row r="634">
          <cell r="V634">
            <v>2</v>
          </cell>
          <cell r="Y634">
            <v>0</v>
          </cell>
        </row>
        <row r="635">
          <cell r="V635">
            <v>2</v>
          </cell>
          <cell r="Y635">
            <v>0</v>
          </cell>
        </row>
        <row r="636">
          <cell r="V636">
            <v>2</v>
          </cell>
          <cell r="Y636">
            <v>0</v>
          </cell>
        </row>
        <row r="637">
          <cell r="V637">
            <v>2</v>
          </cell>
          <cell r="Y637">
            <v>0</v>
          </cell>
        </row>
        <row r="638">
          <cell r="V638">
            <v>2</v>
          </cell>
          <cell r="Y638">
            <v>0</v>
          </cell>
        </row>
        <row r="639">
          <cell r="V639">
            <v>2</v>
          </cell>
          <cell r="Y639">
            <v>0</v>
          </cell>
        </row>
        <row r="640">
          <cell r="V640">
            <v>2</v>
          </cell>
          <cell r="Y640">
            <v>0</v>
          </cell>
        </row>
        <row r="641">
          <cell r="V641">
            <v>2</v>
          </cell>
          <cell r="Y641">
            <v>0</v>
          </cell>
        </row>
        <row r="642">
          <cell r="V642">
            <v>2</v>
          </cell>
          <cell r="Y642">
            <v>0</v>
          </cell>
        </row>
        <row r="643">
          <cell r="V643">
            <v>2</v>
          </cell>
          <cell r="Y643">
            <v>0</v>
          </cell>
        </row>
        <row r="644">
          <cell r="V644">
            <v>2</v>
          </cell>
          <cell r="Y644">
            <v>0</v>
          </cell>
        </row>
        <row r="645">
          <cell r="V645">
            <v>2</v>
          </cell>
          <cell r="Y645">
            <v>0</v>
          </cell>
        </row>
        <row r="646">
          <cell r="V646">
            <v>2</v>
          </cell>
          <cell r="Y646">
            <v>0</v>
          </cell>
        </row>
        <row r="647">
          <cell r="V647">
            <v>2</v>
          </cell>
          <cell r="Y647">
            <v>0</v>
          </cell>
        </row>
        <row r="648">
          <cell r="V648">
            <v>2</v>
          </cell>
          <cell r="Y648">
            <v>0</v>
          </cell>
        </row>
        <row r="649">
          <cell r="V649">
            <v>2</v>
          </cell>
          <cell r="Y649">
            <v>0</v>
          </cell>
        </row>
        <row r="650">
          <cell r="V650">
            <v>2</v>
          </cell>
          <cell r="Y650">
            <v>0</v>
          </cell>
        </row>
        <row r="651">
          <cell r="V651">
            <v>2</v>
          </cell>
          <cell r="Y651">
            <v>0</v>
          </cell>
        </row>
        <row r="652">
          <cell r="V652">
            <v>2</v>
          </cell>
          <cell r="Y652">
            <v>0</v>
          </cell>
        </row>
        <row r="653">
          <cell r="V653">
            <v>2</v>
          </cell>
          <cell r="Y653">
            <v>0</v>
          </cell>
        </row>
        <row r="654">
          <cell r="V654">
            <v>2</v>
          </cell>
          <cell r="Y654">
            <v>0</v>
          </cell>
        </row>
        <row r="655">
          <cell r="V655">
            <v>2</v>
          </cell>
          <cell r="Y655">
            <v>0</v>
          </cell>
        </row>
        <row r="656">
          <cell r="V656">
            <v>2</v>
          </cell>
          <cell r="Y656">
            <v>0</v>
          </cell>
        </row>
        <row r="657">
          <cell r="V657">
            <v>2</v>
          </cell>
          <cell r="Y657">
            <v>0</v>
          </cell>
        </row>
        <row r="658">
          <cell r="V658">
            <v>2</v>
          </cell>
          <cell r="Y658">
            <v>0</v>
          </cell>
        </row>
        <row r="659">
          <cell r="V659">
            <v>2</v>
          </cell>
          <cell r="Y659">
            <v>0</v>
          </cell>
        </row>
        <row r="660">
          <cell r="V660">
            <v>2</v>
          </cell>
          <cell r="Y660">
            <v>0</v>
          </cell>
        </row>
        <row r="661">
          <cell r="V661">
            <v>2</v>
          </cell>
          <cell r="Y661">
            <v>0</v>
          </cell>
        </row>
        <row r="662">
          <cell r="V662">
            <v>1</v>
          </cell>
          <cell r="Y662">
            <v>0</v>
          </cell>
        </row>
        <row r="663">
          <cell r="V663">
            <v>1</v>
          </cell>
          <cell r="Y663">
            <v>0</v>
          </cell>
        </row>
        <row r="664">
          <cell r="V664">
            <v>1</v>
          </cell>
          <cell r="Y664">
            <v>0</v>
          </cell>
        </row>
        <row r="665">
          <cell r="V665">
            <v>1</v>
          </cell>
          <cell r="Y665">
            <v>0</v>
          </cell>
        </row>
        <row r="666">
          <cell r="V666">
            <v>1</v>
          </cell>
          <cell r="Y666">
            <v>0</v>
          </cell>
        </row>
        <row r="667">
          <cell r="V667">
            <v>1</v>
          </cell>
          <cell r="Y667">
            <v>0</v>
          </cell>
        </row>
        <row r="668">
          <cell r="V668">
            <v>1</v>
          </cell>
          <cell r="Y668">
            <v>0</v>
          </cell>
        </row>
        <row r="669">
          <cell r="V669">
            <v>1</v>
          </cell>
          <cell r="Y669">
            <v>0</v>
          </cell>
        </row>
        <row r="670">
          <cell r="V670">
            <v>1</v>
          </cell>
          <cell r="Y670">
            <v>0</v>
          </cell>
        </row>
        <row r="671">
          <cell r="V671">
            <v>1</v>
          </cell>
          <cell r="Y671">
            <v>0</v>
          </cell>
        </row>
        <row r="672">
          <cell r="V672">
            <v>1</v>
          </cell>
          <cell r="Y672">
            <v>0</v>
          </cell>
        </row>
        <row r="673">
          <cell r="V673">
            <v>1</v>
          </cell>
          <cell r="Y673">
            <v>0</v>
          </cell>
        </row>
        <row r="674">
          <cell r="V674">
            <v>1</v>
          </cell>
          <cell r="Y674">
            <v>0</v>
          </cell>
        </row>
        <row r="675">
          <cell r="V675">
            <v>1</v>
          </cell>
          <cell r="Y675">
            <v>0</v>
          </cell>
        </row>
        <row r="676">
          <cell r="V676">
            <v>1</v>
          </cell>
          <cell r="Y676">
            <v>0</v>
          </cell>
        </row>
        <row r="677">
          <cell r="V677">
            <v>1</v>
          </cell>
          <cell r="Y677">
            <v>0</v>
          </cell>
        </row>
        <row r="678">
          <cell r="V678">
            <v>1</v>
          </cell>
          <cell r="Y678">
            <v>0</v>
          </cell>
        </row>
        <row r="679">
          <cell r="V679">
            <v>1</v>
          </cell>
          <cell r="Y679">
            <v>0</v>
          </cell>
        </row>
        <row r="680">
          <cell r="V680">
            <v>1</v>
          </cell>
          <cell r="Y680">
            <v>0</v>
          </cell>
        </row>
        <row r="681">
          <cell r="V681">
            <v>1</v>
          </cell>
          <cell r="Y681">
            <v>0</v>
          </cell>
        </row>
        <row r="682">
          <cell r="V682">
            <v>1</v>
          </cell>
          <cell r="Y682">
            <v>0</v>
          </cell>
        </row>
        <row r="683">
          <cell r="V683">
            <v>1</v>
          </cell>
          <cell r="Y683">
            <v>0</v>
          </cell>
        </row>
        <row r="684">
          <cell r="V684">
            <v>1</v>
          </cell>
          <cell r="Y684">
            <v>0</v>
          </cell>
        </row>
        <row r="685">
          <cell r="V685">
            <v>1</v>
          </cell>
          <cell r="Y685">
            <v>0</v>
          </cell>
        </row>
        <row r="686">
          <cell r="V686">
            <v>6</v>
          </cell>
          <cell r="Y686" t="str">
            <v>Late 940</v>
          </cell>
        </row>
        <row r="687">
          <cell r="V687">
            <v>1</v>
          </cell>
          <cell r="Y687">
            <v>0</v>
          </cell>
        </row>
        <row r="688">
          <cell r="V688">
            <v>1</v>
          </cell>
          <cell r="Y688">
            <v>0</v>
          </cell>
        </row>
        <row r="689">
          <cell r="V689">
            <v>1</v>
          </cell>
          <cell r="Y689">
            <v>0</v>
          </cell>
        </row>
        <row r="690">
          <cell r="V690">
            <v>1</v>
          </cell>
          <cell r="Y690">
            <v>0</v>
          </cell>
        </row>
        <row r="691">
          <cell r="V691">
            <v>1</v>
          </cell>
          <cell r="Y691">
            <v>0</v>
          </cell>
        </row>
        <row r="692">
          <cell r="V692">
            <v>1</v>
          </cell>
          <cell r="Y692">
            <v>0</v>
          </cell>
        </row>
        <row r="693">
          <cell r="V693">
            <v>1</v>
          </cell>
          <cell r="Y693">
            <v>0</v>
          </cell>
        </row>
        <row r="694">
          <cell r="V694">
            <v>1</v>
          </cell>
          <cell r="Y694">
            <v>0</v>
          </cell>
        </row>
        <row r="695">
          <cell r="V695">
            <v>1</v>
          </cell>
          <cell r="Y695">
            <v>0</v>
          </cell>
        </row>
        <row r="696">
          <cell r="V696">
            <v>1</v>
          </cell>
          <cell r="Y696">
            <v>0</v>
          </cell>
        </row>
        <row r="697">
          <cell r="V697">
            <v>1</v>
          </cell>
          <cell r="Y697">
            <v>0</v>
          </cell>
        </row>
        <row r="698">
          <cell r="V698">
            <v>1</v>
          </cell>
          <cell r="Y698">
            <v>0</v>
          </cell>
        </row>
        <row r="699">
          <cell r="V699">
            <v>1</v>
          </cell>
          <cell r="Y699">
            <v>0</v>
          </cell>
        </row>
        <row r="700">
          <cell r="V700">
            <v>1</v>
          </cell>
          <cell r="Y700">
            <v>0</v>
          </cell>
        </row>
        <row r="701">
          <cell r="V701">
            <v>1</v>
          </cell>
          <cell r="Y701">
            <v>0</v>
          </cell>
        </row>
        <row r="702">
          <cell r="V702">
            <v>1</v>
          </cell>
          <cell r="Y702">
            <v>0</v>
          </cell>
        </row>
        <row r="703">
          <cell r="V703">
            <v>1</v>
          </cell>
          <cell r="Y703">
            <v>0</v>
          </cell>
        </row>
        <row r="704">
          <cell r="V704">
            <v>1</v>
          </cell>
          <cell r="Y704">
            <v>0</v>
          </cell>
        </row>
        <row r="705">
          <cell r="V705">
            <v>1</v>
          </cell>
          <cell r="Y705">
            <v>0</v>
          </cell>
        </row>
        <row r="706">
          <cell r="V706">
            <v>1</v>
          </cell>
          <cell r="Y706">
            <v>0</v>
          </cell>
        </row>
        <row r="707">
          <cell r="V707">
            <v>1</v>
          </cell>
          <cell r="Y707">
            <v>0</v>
          </cell>
        </row>
        <row r="708">
          <cell r="V708">
            <v>1</v>
          </cell>
          <cell r="Y708">
            <v>0</v>
          </cell>
        </row>
        <row r="709">
          <cell r="V709">
            <v>1</v>
          </cell>
          <cell r="Y709">
            <v>0</v>
          </cell>
        </row>
        <row r="710">
          <cell r="V710">
            <v>1</v>
          </cell>
          <cell r="Y710">
            <v>0</v>
          </cell>
        </row>
        <row r="711">
          <cell r="V711">
            <v>1</v>
          </cell>
          <cell r="Y711">
            <v>0</v>
          </cell>
        </row>
        <row r="712">
          <cell r="V712">
            <v>1</v>
          </cell>
          <cell r="Y712">
            <v>0</v>
          </cell>
        </row>
        <row r="713">
          <cell r="V713">
            <v>1</v>
          </cell>
          <cell r="Y713">
            <v>0</v>
          </cell>
        </row>
        <row r="714">
          <cell r="V714">
            <v>1</v>
          </cell>
          <cell r="Y714">
            <v>0</v>
          </cell>
        </row>
        <row r="715">
          <cell r="V715">
            <v>1</v>
          </cell>
          <cell r="Y715">
            <v>0</v>
          </cell>
        </row>
        <row r="716">
          <cell r="V716">
            <v>1</v>
          </cell>
          <cell r="Y716">
            <v>0</v>
          </cell>
        </row>
        <row r="717">
          <cell r="V717">
            <v>1</v>
          </cell>
          <cell r="Y717">
            <v>0</v>
          </cell>
        </row>
        <row r="718">
          <cell r="V718">
            <v>1</v>
          </cell>
          <cell r="Y718">
            <v>0</v>
          </cell>
        </row>
        <row r="719">
          <cell r="V719">
            <v>1</v>
          </cell>
          <cell r="Y719">
            <v>0</v>
          </cell>
        </row>
        <row r="720">
          <cell r="V720">
            <v>1</v>
          </cell>
          <cell r="Y720">
            <v>0</v>
          </cell>
        </row>
        <row r="721">
          <cell r="V721">
            <v>1</v>
          </cell>
          <cell r="Y721">
            <v>0</v>
          </cell>
        </row>
        <row r="722">
          <cell r="V722">
            <v>1</v>
          </cell>
          <cell r="Y722">
            <v>0</v>
          </cell>
        </row>
        <row r="723">
          <cell r="V723">
            <v>1</v>
          </cell>
          <cell r="Y723">
            <v>0</v>
          </cell>
        </row>
        <row r="724">
          <cell r="V724">
            <v>1</v>
          </cell>
          <cell r="Y724">
            <v>0</v>
          </cell>
        </row>
        <row r="725">
          <cell r="V725">
            <v>1</v>
          </cell>
          <cell r="Y725">
            <v>0</v>
          </cell>
        </row>
        <row r="726">
          <cell r="V726">
            <v>1</v>
          </cell>
          <cell r="Y726">
            <v>0</v>
          </cell>
        </row>
        <row r="727">
          <cell r="V727">
            <v>1</v>
          </cell>
          <cell r="Y727">
            <v>0</v>
          </cell>
        </row>
        <row r="728">
          <cell r="V728">
            <v>1</v>
          </cell>
          <cell r="Y728">
            <v>0</v>
          </cell>
        </row>
        <row r="729">
          <cell r="V729">
            <v>1</v>
          </cell>
          <cell r="Y729">
            <v>0</v>
          </cell>
        </row>
        <row r="730">
          <cell r="V730">
            <v>1</v>
          </cell>
          <cell r="Y730">
            <v>0</v>
          </cell>
        </row>
        <row r="731">
          <cell r="V731">
            <v>1</v>
          </cell>
          <cell r="Y731">
            <v>0</v>
          </cell>
        </row>
        <row r="732">
          <cell r="V732">
            <v>1</v>
          </cell>
          <cell r="Y732">
            <v>0</v>
          </cell>
        </row>
        <row r="733">
          <cell r="V733">
            <v>1</v>
          </cell>
          <cell r="Y733">
            <v>0</v>
          </cell>
        </row>
        <row r="734">
          <cell r="V734">
            <v>1</v>
          </cell>
          <cell r="Y734">
            <v>0</v>
          </cell>
        </row>
        <row r="735">
          <cell r="V735">
            <v>1</v>
          </cell>
          <cell r="Y735">
            <v>0</v>
          </cell>
        </row>
        <row r="736">
          <cell r="V736">
            <v>1</v>
          </cell>
          <cell r="Y736">
            <v>0</v>
          </cell>
        </row>
        <row r="737">
          <cell r="V737">
            <v>1</v>
          </cell>
          <cell r="Y737">
            <v>0</v>
          </cell>
        </row>
        <row r="738">
          <cell r="V738">
            <v>1</v>
          </cell>
          <cell r="Y738">
            <v>0</v>
          </cell>
        </row>
        <row r="739">
          <cell r="V739">
            <v>1</v>
          </cell>
          <cell r="Y739">
            <v>0</v>
          </cell>
        </row>
        <row r="740">
          <cell r="V740">
            <v>1</v>
          </cell>
          <cell r="Y740">
            <v>0</v>
          </cell>
        </row>
        <row r="741">
          <cell r="V741">
            <v>1</v>
          </cell>
          <cell r="Y741">
            <v>0</v>
          </cell>
        </row>
        <row r="742">
          <cell r="V742">
            <v>1</v>
          </cell>
          <cell r="Y742">
            <v>0</v>
          </cell>
        </row>
        <row r="743">
          <cell r="V743">
            <v>1</v>
          </cell>
          <cell r="Y743">
            <v>0</v>
          </cell>
        </row>
        <row r="744">
          <cell r="V744">
            <v>1</v>
          </cell>
          <cell r="Y744">
            <v>0</v>
          </cell>
        </row>
        <row r="745">
          <cell r="V745">
            <v>1</v>
          </cell>
          <cell r="Y745">
            <v>0</v>
          </cell>
        </row>
        <row r="746">
          <cell r="V746">
            <v>1</v>
          </cell>
          <cell r="Y746">
            <v>0</v>
          </cell>
        </row>
        <row r="747">
          <cell r="V747">
            <v>1</v>
          </cell>
          <cell r="Y747">
            <v>0</v>
          </cell>
        </row>
        <row r="748">
          <cell r="V748">
            <v>1</v>
          </cell>
          <cell r="Y748">
            <v>0</v>
          </cell>
        </row>
        <row r="749">
          <cell r="V749">
            <v>1</v>
          </cell>
          <cell r="Y749">
            <v>0</v>
          </cell>
        </row>
        <row r="750">
          <cell r="V750">
            <v>1</v>
          </cell>
          <cell r="Y750">
            <v>0</v>
          </cell>
        </row>
        <row r="751">
          <cell r="V751">
            <v>1</v>
          </cell>
          <cell r="Y751">
            <v>0</v>
          </cell>
        </row>
        <row r="752">
          <cell r="V752">
            <v>1</v>
          </cell>
          <cell r="Y752">
            <v>0</v>
          </cell>
        </row>
        <row r="753">
          <cell r="V753">
            <v>1</v>
          </cell>
          <cell r="Y753">
            <v>0</v>
          </cell>
        </row>
        <row r="754">
          <cell r="V754">
            <v>1</v>
          </cell>
          <cell r="Y754">
            <v>0</v>
          </cell>
        </row>
        <row r="755">
          <cell r="V755">
            <v>1</v>
          </cell>
          <cell r="Y755">
            <v>0</v>
          </cell>
        </row>
        <row r="756">
          <cell r="V756">
            <v>1</v>
          </cell>
          <cell r="Y756">
            <v>0</v>
          </cell>
        </row>
        <row r="757">
          <cell r="V757">
            <v>1</v>
          </cell>
          <cell r="Y757">
            <v>0</v>
          </cell>
        </row>
        <row r="758">
          <cell r="V758">
            <v>1</v>
          </cell>
          <cell r="Y758">
            <v>0</v>
          </cell>
        </row>
        <row r="759">
          <cell r="V759">
            <v>1</v>
          </cell>
          <cell r="Y759">
            <v>0</v>
          </cell>
        </row>
        <row r="760">
          <cell r="V760">
            <v>1</v>
          </cell>
          <cell r="Y760">
            <v>0</v>
          </cell>
        </row>
        <row r="761">
          <cell r="V761">
            <v>1</v>
          </cell>
          <cell r="Y761">
            <v>0</v>
          </cell>
        </row>
        <row r="762">
          <cell r="V762">
            <v>1</v>
          </cell>
          <cell r="Y762">
            <v>0</v>
          </cell>
        </row>
        <row r="763">
          <cell r="V763">
            <v>1</v>
          </cell>
          <cell r="Y763">
            <v>0</v>
          </cell>
        </row>
        <row r="764">
          <cell r="V764">
            <v>1</v>
          </cell>
          <cell r="Y764">
            <v>0</v>
          </cell>
        </row>
        <row r="765">
          <cell r="V765">
            <v>1</v>
          </cell>
          <cell r="Y765">
            <v>0</v>
          </cell>
        </row>
        <row r="766">
          <cell r="V766">
            <v>1</v>
          </cell>
          <cell r="Y766">
            <v>0</v>
          </cell>
        </row>
        <row r="767">
          <cell r="V767">
            <v>1</v>
          </cell>
          <cell r="Y767">
            <v>0</v>
          </cell>
        </row>
        <row r="768">
          <cell r="V768">
            <v>1</v>
          </cell>
          <cell r="Y768">
            <v>0</v>
          </cell>
        </row>
        <row r="769">
          <cell r="V769">
            <v>1</v>
          </cell>
          <cell r="Y769">
            <v>0</v>
          </cell>
        </row>
        <row r="770">
          <cell r="V770">
            <v>1</v>
          </cell>
          <cell r="Y770">
            <v>0</v>
          </cell>
        </row>
        <row r="771">
          <cell r="V771">
            <v>1</v>
          </cell>
          <cell r="Y771">
            <v>0</v>
          </cell>
        </row>
        <row r="772">
          <cell r="V772">
            <v>1</v>
          </cell>
          <cell r="Y772">
            <v>0</v>
          </cell>
        </row>
        <row r="773">
          <cell r="V773">
            <v>1</v>
          </cell>
          <cell r="Y773">
            <v>0</v>
          </cell>
        </row>
        <row r="774">
          <cell r="V774">
            <v>1</v>
          </cell>
          <cell r="Y774">
            <v>0</v>
          </cell>
        </row>
        <row r="775">
          <cell r="V775">
            <v>1</v>
          </cell>
          <cell r="Y775">
            <v>0</v>
          </cell>
        </row>
        <row r="776">
          <cell r="V776">
            <v>1</v>
          </cell>
          <cell r="Y776">
            <v>0</v>
          </cell>
        </row>
        <row r="777">
          <cell r="V777">
            <v>1</v>
          </cell>
          <cell r="Y777">
            <v>0</v>
          </cell>
        </row>
        <row r="778">
          <cell r="V778">
            <v>1</v>
          </cell>
          <cell r="Y778">
            <v>0</v>
          </cell>
        </row>
        <row r="779">
          <cell r="V779">
            <v>1</v>
          </cell>
          <cell r="Y779">
            <v>0</v>
          </cell>
        </row>
        <row r="780">
          <cell r="V780">
            <v>1</v>
          </cell>
          <cell r="Y780">
            <v>0</v>
          </cell>
        </row>
        <row r="781">
          <cell r="V781">
            <v>1</v>
          </cell>
          <cell r="Y781">
            <v>0</v>
          </cell>
        </row>
        <row r="782">
          <cell r="V782">
            <v>1</v>
          </cell>
          <cell r="Y782">
            <v>0</v>
          </cell>
        </row>
        <row r="783">
          <cell r="V783">
            <v>1</v>
          </cell>
          <cell r="Y783">
            <v>0</v>
          </cell>
        </row>
        <row r="784">
          <cell r="V784">
            <v>1</v>
          </cell>
          <cell r="Y784">
            <v>0</v>
          </cell>
        </row>
        <row r="785">
          <cell r="V785">
            <v>1</v>
          </cell>
          <cell r="Y785">
            <v>0</v>
          </cell>
        </row>
        <row r="786">
          <cell r="V786">
            <v>1</v>
          </cell>
          <cell r="Y786">
            <v>0</v>
          </cell>
        </row>
        <row r="787">
          <cell r="V787">
            <v>1</v>
          </cell>
          <cell r="Y787">
            <v>0</v>
          </cell>
        </row>
        <row r="788">
          <cell r="V788">
            <v>1</v>
          </cell>
          <cell r="Y788">
            <v>0</v>
          </cell>
        </row>
        <row r="789">
          <cell r="V789">
            <v>1</v>
          </cell>
          <cell r="Y789">
            <v>0</v>
          </cell>
        </row>
        <row r="790">
          <cell r="V790">
            <v>1</v>
          </cell>
          <cell r="Y790">
            <v>0</v>
          </cell>
        </row>
        <row r="791">
          <cell r="V791">
            <v>1</v>
          </cell>
          <cell r="Y791">
            <v>0</v>
          </cell>
        </row>
        <row r="792">
          <cell r="V792">
            <v>1</v>
          </cell>
          <cell r="Y792">
            <v>0</v>
          </cell>
        </row>
        <row r="793">
          <cell r="V793">
            <v>1</v>
          </cell>
          <cell r="Y793">
            <v>0</v>
          </cell>
        </row>
        <row r="794">
          <cell r="V794">
            <v>1</v>
          </cell>
          <cell r="Y794">
            <v>0</v>
          </cell>
        </row>
        <row r="795">
          <cell r="V795">
            <v>1</v>
          </cell>
          <cell r="Y795">
            <v>0</v>
          </cell>
        </row>
        <row r="796">
          <cell r="V796">
            <v>1</v>
          </cell>
          <cell r="Y796">
            <v>0</v>
          </cell>
        </row>
        <row r="797">
          <cell r="V797">
            <v>1</v>
          </cell>
          <cell r="Y797">
            <v>0</v>
          </cell>
        </row>
        <row r="798">
          <cell r="V798">
            <v>1</v>
          </cell>
          <cell r="Y798">
            <v>0</v>
          </cell>
        </row>
        <row r="799">
          <cell r="V799">
            <v>1</v>
          </cell>
          <cell r="Y799">
            <v>0</v>
          </cell>
        </row>
        <row r="800">
          <cell r="V800">
            <v>1</v>
          </cell>
          <cell r="Y800">
            <v>0</v>
          </cell>
        </row>
        <row r="801">
          <cell r="V801">
            <v>1</v>
          </cell>
          <cell r="Y801">
            <v>0</v>
          </cell>
        </row>
        <row r="802">
          <cell r="V802">
            <v>1</v>
          </cell>
          <cell r="Y802">
            <v>0</v>
          </cell>
        </row>
        <row r="803">
          <cell r="V803">
            <v>1</v>
          </cell>
          <cell r="Y803">
            <v>0</v>
          </cell>
        </row>
        <row r="804">
          <cell r="V804">
            <v>1</v>
          </cell>
          <cell r="Y804">
            <v>0</v>
          </cell>
        </row>
        <row r="805">
          <cell r="V805">
            <v>1</v>
          </cell>
          <cell r="Y805">
            <v>0</v>
          </cell>
        </row>
        <row r="806">
          <cell r="V806">
            <v>1</v>
          </cell>
          <cell r="Y806">
            <v>0</v>
          </cell>
        </row>
        <row r="807">
          <cell r="V807">
            <v>1</v>
          </cell>
          <cell r="Y807">
            <v>0</v>
          </cell>
        </row>
        <row r="808">
          <cell r="V808">
            <v>1</v>
          </cell>
          <cell r="Y808">
            <v>0</v>
          </cell>
        </row>
      </sheetData>
      <sheetData sheetId="3" refreshError="1">
        <row r="2">
          <cell r="V2">
            <v>12</v>
          </cell>
          <cell r="Y2" t="str">
            <v>material shortage</v>
          </cell>
        </row>
        <row r="3">
          <cell r="V3">
            <v>12</v>
          </cell>
          <cell r="Y3" t="str">
            <v>material shortage</v>
          </cell>
        </row>
        <row r="4">
          <cell r="V4">
            <v>5</v>
          </cell>
          <cell r="Y4" t="str">
            <v>material shortage</v>
          </cell>
        </row>
        <row r="5">
          <cell r="V5">
            <v>5</v>
          </cell>
          <cell r="Y5" t="str">
            <v>material shortage</v>
          </cell>
        </row>
        <row r="6">
          <cell r="V6">
            <v>5</v>
          </cell>
          <cell r="Y6" t="str">
            <v>material shortage</v>
          </cell>
        </row>
        <row r="7">
          <cell r="V7">
            <v>4</v>
          </cell>
          <cell r="Y7" t="str">
            <v>Late 940</v>
          </cell>
        </row>
        <row r="8">
          <cell r="V8">
            <v>3</v>
          </cell>
          <cell r="Y8" t="str">
            <v>Late 940</v>
          </cell>
        </row>
        <row r="9">
          <cell r="V9">
            <v>4</v>
          </cell>
          <cell r="Y9" t="str">
            <v>material shortage</v>
          </cell>
        </row>
        <row r="10">
          <cell r="V10">
            <v>4</v>
          </cell>
          <cell r="Y10" t="str">
            <v>Late 940</v>
          </cell>
        </row>
        <row r="11">
          <cell r="V11">
            <v>3</v>
          </cell>
          <cell r="Y11" t="str">
            <v>material shortage</v>
          </cell>
        </row>
        <row r="12">
          <cell r="V12">
            <v>3</v>
          </cell>
          <cell r="Y12" t="str">
            <v>material shortage</v>
          </cell>
        </row>
        <row r="13">
          <cell r="V13">
            <v>3</v>
          </cell>
          <cell r="Y13" t="str">
            <v>material shortage</v>
          </cell>
        </row>
        <row r="14">
          <cell r="V14">
            <v>3</v>
          </cell>
          <cell r="Y14" t="str">
            <v>material shortage</v>
          </cell>
        </row>
        <row r="15">
          <cell r="V15">
            <v>3</v>
          </cell>
          <cell r="Y15" t="str">
            <v>material shortage</v>
          </cell>
        </row>
        <row r="16">
          <cell r="V16">
            <v>3</v>
          </cell>
          <cell r="Y16" t="str">
            <v>material shortage</v>
          </cell>
        </row>
        <row r="17">
          <cell r="V17">
            <v>3</v>
          </cell>
          <cell r="Y17" t="str">
            <v>material shortage</v>
          </cell>
        </row>
        <row r="18">
          <cell r="V18">
            <v>3</v>
          </cell>
          <cell r="Y18" t="str">
            <v>material shortage</v>
          </cell>
        </row>
        <row r="19">
          <cell r="V19">
            <v>3</v>
          </cell>
          <cell r="Y19" t="str">
            <v>material shortage</v>
          </cell>
        </row>
        <row r="20">
          <cell r="V20">
            <v>3</v>
          </cell>
          <cell r="Y20" t="str">
            <v>material shortage</v>
          </cell>
        </row>
        <row r="21">
          <cell r="V21">
            <v>3</v>
          </cell>
          <cell r="Y21" t="str">
            <v>material shortage</v>
          </cell>
        </row>
        <row r="22">
          <cell r="V22">
            <v>3</v>
          </cell>
          <cell r="Y22" t="str">
            <v>material shortage</v>
          </cell>
        </row>
        <row r="23">
          <cell r="V23">
            <v>2</v>
          </cell>
          <cell r="Y23">
            <v>0</v>
          </cell>
        </row>
        <row r="24">
          <cell r="V24">
            <v>2</v>
          </cell>
          <cell r="Y24">
            <v>0</v>
          </cell>
        </row>
        <row r="25">
          <cell r="V25">
            <v>2</v>
          </cell>
          <cell r="Y25">
            <v>0</v>
          </cell>
        </row>
        <row r="26">
          <cell r="V26">
            <v>2</v>
          </cell>
          <cell r="Y26">
            <v>0</v>
          </cell>
        </row>
        <row r="27">
          <cell r="V27">
            <v>2</v>
          </cell>
          <cell r="Y27">
            <v>0</v>
          </cell>
        </row>
        <row r="28">
          <cell r="V28">
            <v>2</v>
          </cell>
          <cell r="Y28">
            <v>0</v>
          </cell>
        </row>
        <row r="29">
          <cell r="V29">
            <v>2</v>
          </cell>
          <cell r="Y29">
            <v>0</v>
          </cell>
        </row>
        <row r="30">
          <cell r="V30">
            <v>2</v>
          </cell>
          <cell r="Y30">
            <v>0</v>
          </cell>
        </row>
        <row r="31">
          <cell r="V31">
            <v>2</v>
          </cell>
          <cell r="Y31">
            <v>0</v>
          </cell>
        </row>
        <row r="32">
          <cell r="V32">
            <v>1</v>
          </cell>
          <cell r="Y32">
            <v>0</v>
          </cell>
        </row>
        <row r="33">
          <cell r="V33">
            <v>1</v>
          </cell>
          <cell r="Y33">
            <v>0</v>
          </cell>
        </row>
        <row r="34">
          <cell r="V34">
            <v>1</v>
          </cell>
          <cell r="Y34">
            <v>0</v>
          </cell>
        </row>
        <row r="35">
          <cell r="V35">
            <v>1</v>
          </cell>
          <cell r="Y35">
            <v>0</v>
          </cell>
        </row>
        <row r="36">
          <cell r="V36">
            <v>1</v>
          </cell>
          <cell r="Y36">
            <v>0</v>
          </cell>
        </row>
        <row r="37">
          <cell r="V37">
            <v>1</v>
          </cell>
          <cell r="Y37">
            <v>0</v>
          </cell>
        </row>
        <row r="38">
          <cell r="V38">
            <v>1</v>
          </cell>
          <cell r="Y38">
            <v>0</v>
          </cell>
        </row>
        <row r="39">
          <cell r="V39">
            <v>1</v>
          </cell>
          <cell r="Y39">
            <v>0</v>
          </cell>
        </row>
        <row r="40">
          <cell r="V40">
            <v>1</v>
          </cell>
          <cell r="Y40">
            <v>0</v>
          </cell>
        </row>
        <row r="41">
          <cell r="V41">
            <v>1</v>
          </cell>
          <cell r="Y41">
            <v>0</v>
          </cell>
        </row>
        <row r="42">
          <cell r="V42">
            <v>1</v>
          </cell>
          <cell r="Y42">
            <v>0</v>
          </cell>
        </row>
        <row r="43">
          <cell r="V43">
            <v>1</v>
          </cell>
          <cell r="Y43">
            <v>0</v>
          </cell>
        </row>
        <row r="44">
          <cell r="V44">
            <v>1</v>
          </cell>
          <cell r="Y44">
            <v>0</v>
          </cell>
        </row>
        <row r="45">
          <cell r="V45">
            <v>0</v>
          </cell>
          <cell r="Y45">
            <v>0</v>
          </cell>
        </row>
        <row r="46">
          <cell r="V46">
            <v>0</v>
          </cell>
          <cell r="Y46">
            <v>0</v>
          </cell>
        </row>
        <row r="47">
          <cell r="V47">
            <v>0</v>
          </cell>
          <cell r="Y47">
            <v>0</v>
          </cell>
        </row>
        <row r="48">
          <cell r="V48">
            <v>0</v>
          </cell>
          <cell r="Y48">
            <v>0</v>
          </cell>
        </row>
        <row r="49">
          <cell r="V49">
            <v>0</v>
          </cell>
          <cell r="Y49">
            <v>0</v>
          </cell>
        </row>
        <row r="50">
          <cell r="V50">
            <v>0</v>
          </cell>
          <cell r="Y50">
            <v>0</v>
          </cell>
        </row>
        <row r="51">
          <cell r="V51">
            <v>0</v>
          </cell>
          <cell r="Y51">
            <v>0</v>
          </cell>
        </row>
        <row r="52">
          <cell r="V52">
            <v>0</v>
          </cell>
          <cell r="Y52">
            <v>0</v>
          </cell>
        </row>
        <row r="53">
          <cell r="V53">
            <v>0</v>
          </cell>
          <cell r="Y53">
            <v>0</v>
          </cell>
        </row>
        <row r="54">
          <cell r="V54">
            <v>0</v>
          </cell>
          <cell r="Y54">
            <v>0</v>
          </cell>
        </row>
        <row r="55">
          <cell r="V55">
            <v>0</v>
          </cell>
          <cell r="Y55">
            <v>0</v>
          </cell>
        </row>
        <row r="56">
          <cell r="V56">
            <v>0</v>
          </cell>
          <cell r="Y56">
            <v>0</v>
          </cell>
        </row>
        <row r="57">
          <cell r="V57">
            <v>0</v>
          </cell>
          <cell r="Y57">
            <v>0</v>
          </cell>
        </row>
        <row r="58">
          <cell r="V58">
            <v>0</v>
          </cell>
          <cell r="Y58">
            <v>0</v>
          </cell>
        </row>
        <row r="59">
          <cell r="V59">
            <v>0</v>
          </cell>
          <cell r="Y59">
            <v>0</v>
          </cell>
        </row>
        <row r="60">
          <cell r="V60">
            <v>0</v>
          </cell>
          <cell r="Y60">
            <v>0</v>
          </cell>
        </row>
        <row r="61">
          <cell r="V61">
            <v>0</v>
          </cell>
          <cell r="Y61">
            <v>0</v>
          </cell>
        </row>
        <row r="62">
          <cell r="V62">
            <v>0</v>
          </cell>
          <cell r="Y62">
            <v>0</v>
          </cell>
        </row>
        <row r="63">
          <cell r="V63">
            <v>0</v>
          </cell>
          <cell r="Y63">
            <v>0</v>
          </cell>
        </row>
        <row r="64">
          <cell r="V64">
            <v>0</v>
          </cell>
          <cell r="Y64">
            <v>0</v>
          </cell>
        </row>
        <row r="65">
          <cell r="V65">
            <v>0</v>
          </cell>
          <cell r="Y65">
            <v>0</v>
          </cell>
        </row>
        <row r="66">
          <cell r="V66">
            <v>0</v>
          </cell>
          <cell r="Y66">
            <v>0</v>
          </cell>
        </row>
        <row r="67">
          <cell r="V67">
            <v>0</v>
          </cell>
          <cell r="Y67">
            <v>0</v>
          </cell>
        </row>
        <row r="68">
          <cell r="V68">
            <v>0</v>
          </cell>
          <cell r="Y68">
            <v>0</v>
          </cell>
        </row>
        <row r="69">
          <cell r="V69">
            <v>0</v>
          </cell>
          <cell r="Y69">
            <v>0</v>
          </cell>
        </row>
        <row r="70">
          <cell r="V70">
            <v>8</v>
          </cell>
          <cell r="Y70" t="str">
            <v>Late 940</v>
          </cell>
        </row>
        <row r="71">
          <cell r="V71">
            <v>7</v>
          </cell>
          <cell r="Y71" t="str">
            <v>Late 940</v>
          </cell>
        </row>
        <row r="72">
          <cell r="V72">
            <v>5</v>
          </cell>
          <cell r="Y72" t="str">
            <v>material shortage</v>
          </cell>
        </row>
        <row r="73">
          <cell r="V73">
            <v>5</v>
          </cell>
          <cell r="Y73" t="str">
            <v>Late 940</v>
          </cell>
        </row>
        <row r="74">
          <cell r="V74">
            <v>5</v>
          </cell>
          <cell r="Y74" t="str">
            <v>material shortage</v>
          </cell>
        </row>
        <row r="75">
          <cell r="V75">
            <v>4</v>
          </cell>
          <cell r="Y75" t="str">
            <v>material shortage</v>
          </cell>
        </row>
        <row r="76">
          <cell r="V76">
            <v>4</v>
          </cell>
          <cell r="Y76" t="str">
            <v>material shortage</v>
          </cell>
        </row>
        <row r="77">
          <cell r="V77">
            <v>4</v>
          </cell>
          <cell r="Y77" t="str">
            <v>material shortage</v>
          </cell>
        </row>
        <row r="78">
          <cell r="V78">
            <v>2</v>
          </cell>
          <cell r="Y78">
            <v>0</v>
          </cell>
        </row>
        <row r="79">
          <cell r="V79">
            <v>3</v>
          </cell>
          <cell r="Y79" t="str">
            <v>Late 940</v>
          </cell>
        </row>
        <row r="80">
          <cell r="V80">
            <v>3</v>
          </cell>
          <cell r="Y80" t="str">
            <v>material shortage</v>
          </cell>
        </row>
        <row r="81">
          <cell r="V81">
            <v>3</v>
          </cell>
          <cell r="Y81" t="str">
            <v>Late 940</v>
          </cell>
        </row>
        <row r="82">
          <cell r="V82">
            <v>3</v>
          </cell>
          <cell r="Y82" t="str">
            <v>Late 940</v>
          </cell>
        </row>
        <row r="83">
          <cell r="V83">
            <v>3</v>
          </cell>
          <cell r="Y83" t="str">
            <v>material shortage</v>
          </cell>
        </row>
        <row r="84">
          <cell r="V84">
            <v>3</v>
          </cell>
          <cell r="Y84" t="str">
            <v>Late 940</v>
          </cell>
        </row>
        <row r="85">
          <cell r="V85">
            <v>3</v>
          </cell>
          <cell r="Y85" t="str">
            <v>material shortage</v>
          </cell>
        </row>
        <row r="86">
          <cell r="V86">
            <v>3</v>
          </cell>
          <cell r="Y86" t="str">
            <v>material shortage</v>
          </cell>
        </row>
        <row r="87">
          <cell r="V87">
            <v>3</v>
          </cell>
          <cell r="Y87" t="str">
            <v>material shortage</v>
          </cell>
        </row>
        <row r="88">
          <cell r="V88">
            <v>3</v>
          </cell>
          <cell r="Y88" t="str">
            <v>material shortage</v>
          </cell>
        </row>
        <row r="89">
          <cell r="V89">
            <v>3</v>
          </cell>
          <cell r="Y89" t="str">
            <v>material shortage</v>
          </cell>
        </row>
        <row r="90">
          <cell r="V90">
            <v>3</v>
          </cell>
          <cell r="Y90" t="str">
            <v>material shortage</v>
          </cell>
        </row>
        <row r="91">
          <cell r="V91">
            <v>3</v>
          </cell>
          <cell r="Y91" t="str">
            <v>material shortage</v>
          </cell>
        </row>
        <row r="92">
          <cell r="V92">
            <v>3</v>
          </cell>
          <cell r="Y92" t="str">
            <v>Late 940</v>
          </cell>
        </row>
        <row r="93">
          <cell r="V93">
            <v>3</v>
          </cell>
          <cell r="Y93" t="str">
            <v>material shortage</v>
          </cell>
        </row>
        <row r="94">
          <cell r="V94">
            <v>3</v>
          </cell>
          <cell r="Y94" t="str">
            <v>Late 940</v>
          </cell>
        </row>
        <row r="95">
          <cell r="V95">
            <v>2</v>
          </cell>
          <cell r="Y95">
            <v>0</v>
          </cell>
        </row>
        <row r="96">
          <cell r="V96">
            <v>2</v>
          </cell>
          <cell r="Y96">
            <v>0</v>
          </cell>
        </row>
        <row r="97">
          <cell r="V97">
            <v>1</v>
          </cell>
          <cell r="Y97">
            <v>0</v>
          </cell>
        </row>
        <row r="98">
          <cell r="V98">
            <v>2</v>
          </cell>
          <cell r="Y98">
            <v>0</v>
          </cell>
        </row>
        <row r="99">
          <cell r="V99">
            <v>2</v>
          </cell>
          <cell r="Y99">
            <v>0</v>
          </cell>
        </row>
        <row r="100">
          <cell r="V100">
            <v>2</v>
          </cell>
          <cell r="Y100">
            <v>0</v>
          </cell>
        </row>
        <row r="101">
          <cell r="V101">
            <v>1</v>
          </cell>
          <cell r="Y101">
            <v>0</v>
          </cell>
        </row>
        <row r="102">
          <cell r="V102">
            <v>2</v>
          </cell>
          <cell r="Y102">
            <v>0</v>
          </cell>
        </row>
        <row r="103">
          <cell r="V103">
            <v>2</v>
          </cell>
          <cell r="Y103">
            <v>0</v>
          </cell>
        </row>
        <row r="104">
          <cell r="V104">
            <v>2</v>
          </cell>
          <cell r="Y104">
            <v>0</v>
          </cell>
        </row>
        <row r="105">
          <cell r="V105">
            <v>2</v>
          </cell>
          <cell r="Y105">
            <v>0</v>
          </cell>
        </row>
        <row r="106">
          <cell r="V106">
            <v>1</v>
          </cell>
          <cell r="Y106">
            <v>0</v>
          </cell>
        </row>
        <row r="107">
          <cell r="V107">
            <v>2</v>
          </cell>
          <cell r="Y107">
            <v>0</v>
          </cell>
        </row>
        <row r="108">
          <cell r="V108">
            <v>2</v>
          </cell>
          <cell r="Y108">
            <v>0</v>
          </cell>
        </row>
        <row r="109">
          <cell r="V109">
            <v>2</v>
          </cell>
          <cell r="Y109">
            <v>0</v>
          </cell>
        </row>
        <row r="110">
          <cell r="V110">
            <v>0</v>
          </cell>
          <cell r="Y110">
            <v>0</v>
          </cell>
        </row>
        <row r="111">
          <cell r="V111">
            <v>1</v>
          </cell>
          <cell r="Y111">
            <v>0</v>
          </cell>
        </row>
        <row r="112">
          <cell r="V112">
            <v>1</v>
          </cell>
          <cell r="Y112">
            <v>0</v>
          </cell>
        </row>
        <row r="113">
          <cell r="V113">
            <v>0</v>
          </cell>
          <cell r="Y113">
            <v>0</v>
          </cell>
        </row>
        <row r="114">
          <cell r="V114">
            <v>0</v>
          </cell>
          <cell r="Y114">
            <v>0</v>
          </cell>
        </row>
        <row r="115">
          <cell r="V115">
            <v>0</v>
          </cell>
          <cell r="Y115">
            <v>0</v>
          </cell>
        </row>
        <row r="116">
          <cell r="V116">
            <v>0</v>
          </cell>
          <cell r="Y116">
            <v>0</v>
          </cell>
        </row>
        <row r="117">
          <cell r="V117">
            <v>0</v>
          </cell>
          <cell r="Y117">
            <v>0</v>
          </cell>
        </row>
        <row r="118">
          <cell r="V118">
            <v>1</v>
          </cell>
          <cell r="Y118">
            <v>0</v>
          </cell>
        </row>
        <row r="119">
          <cell r="V119">
            <v>1</v>
          </cell>
          <cell r="Y119">
            <v>0</v>
          </cell>
        </row>
        <row r="120">
          <cell r="V120">
            <v>1</v>
          </cell>
          <cell r="Y120">
            <v>0</v>
          </cell>
        </row>
        <row r="121">
          <cell r="V121">
            <v>1</v>
          </cell>
          <cell r="Y121">
            <v>0</v>
          </cell>
        </row>
        <row r="122">
          <cell r="V122">
            <v>1</v>
          </cell>
          <cell r="Y122">
            <v>0</v>
          </cell>
        </row>
        <row r="123">
          <cell r="V123">
            <v>1</v>
          </cell>
          <cell r="Y123">
            <v>0</v>
          </cell>
        </row>
        <row r="124">
          <cell r="V124">
            <v>1</v>
          </cell>
          <cell r="Y124">
            <v>0</v>
          </cell>
        </row>
        <row r="125">
          <cell r="V125">
            <v>0</v>
          </cell>
          <cell r="Y125">
            <v>0</v>
          </cell>
        </row>
        <row r="126">
          <cell r="V126">
            <v>0</v>
          </cell>
          <cell r="Y126">
            <v>0</v>
          </cell>
        </row>
        <row r="127">
          <cell r="V127">
            <v>5</v>
          </cell>
          <cell r="Y127" t="str">
            <v>material shortage</v>
          </cell>
        </row>
        <row r="128">
          <cell r="V128">
            <v>4</v>
          </cell>
          <cell r="Y128" t="str">
            <v>Late 940</v>
          </cell>
        </row>
        <row r="129">
          <cell r="V129">
            <v>4</v>
          </cell>
          <cell r="Y129" t="str">
            <v>Late 940</v>
          </cell>
        </row>
        <row r="130">
          <cell r="V130">
            <v>4</v>
          </cell>
          <cell r="Y130" t="str">
            <v>Late 940</v>
          </cell>
        </row>
        <row r="131">
          <cell r="V131">
            <v>2</v>
          </cell>
          <cell r="Y131">
            <v>0</v>
          </cell>
        </row>
        <row r="132">
          <cell r="V132">
            <v>2</v>
          </cell>
          <cell r="Y132">
            <v>0</v>
          </cell>
        </row>
        <row r="133">
          <cell r="V133">
            <v>2</v>
          </cell>
          <cell r="Y133">
            <v>0</v>
          </cell>
        </row>
        <row r="134">
          <cell r="V134">
            <v>3</v>
          </cell>
          <cell r="Y134" t="str">
            <v>Late 940</v>
          </cell>
        </row>
        <row r="135">
          <cell r="V135">
            <v>3</v>
          </cell>
          <cell r="Y135" t="str">
            <v>Late 940</v>
          </cell>
        </row>
        <row r="136">
          <cell r="V136">
            <v>2</v>
          </cell>
          <cell r="Y136">
            <v>0</v>
          </cell>
        </row>
        <row r="137">
          <cell r="V137">
            <v>1</v>
          </cell>
          <cell r="Y137">
            <v>0</v>
          </cell>
        </row>
        <row r="138">
          <cell r="V138">
            <v>1</v>
          </cell>
          <cell r="Y138">
            <v>0</v>
          </cell>
        </row>
        <row r="139">
          <cell r="V139">
            <v>1</v>
          </cell>
          <cell r="Y139">
            <v>0</v>
          </cell>
        </row>
        <row r="140">
          <cell r="V140">
            <v>1</v>
          </cell>
          <cell r="Y140">
            <v>0</v>
          </cell>
        </row>
        <row r="141">
          <cell r="V141">
            <v>1</v>
          </cell>
          <cell r="Y141">
            <v>0</v>
          </cell>
        </row>
        <row r="142">
          <cell r="V142">
            <v>1</v>
          </cell>
          <cell r="Y142">
            <v>0</v>
          </cell>
        </row>
        <row r="143">
          <cell r="V143">
            <v>1</v>
          </cell>
          <cell r="Y143">
            <v>0</v>
          </cell>
        </row>
        <row r="144">
          <cell r="V144">
            <v>1</v>
          </cell>
          <cell r="Y144">
            <v>0</v>
          </cell>
        </row>
        <row r="145">
          <cell r="V145">
            <v>1</v>
          </cell>
          <cell r="Y145">
            <v>0</v>
          </cell>
        </row>
        <row r="146">
          <cell r="V146">
            <v>1</v>
          </cell>
          <cell r="Y146">
            <v>0</v>
          </cell>
        </row>
        <row r="147">
          <cell r="V147">
            <v>1</v>
          </cell>
          <cell r="Y147">
            <v>0</v>
          </cell>
        </row>
        <row r="148">
          <cell r="V148">
            <v>1</v>
          </cell>
          <cell r="Y148">
            <v>0</v>
          </cell>
        </row>
        <row r="149">
          <cell r="V149">
            <v>2</v>
          </cell>
          <cell r="Y149">
            <v>0</v>
          </cell>
        </row>
        <row r="150">
          <cell r="V150">
            <v>2</v>
          </cell>
          <cell r="Y150">
            <v>0</v>
          </cell>
        </row>
        <row r="151">
          <cell r="V151">
            <v>2</v>
          </cell>
          <cell r="Y151">
            <v>0</v>
          </cell>
        </row>
        <row r="152">
          <cell r="V152">
            <v>2</v>
          </cell>
          <cell r="Y152">
            <v>0</v>
          </cell>
        </row>
        <row r="153">
          <cell r="V153">
            <v>1</v>
          </cell>
          <cell r="Y153">
            <v>0</v>
          </cell>
        </row>
        <row r="154">
          <cell r="V154">
            <v>1</v>
          </cell>
          <cell r="Y154">
            <v>0</v>
          </cell>
        </row>
        <row r="155">
          <cell r="V155">
            <v>2</v>
          </cell>
          <cell r="Y155">
            <v>0</v>
          </cell>
        </row>
        <row r="156">
          <cell r="V156">
            <v>1</v>
          </cell>
          <cell r="Y156">
            <v>0</v>
          </cell>
        </row>
        <row r="157">
          <cell r="V157">
            <v>1</v>
          </cell>
          <cell r="Y157">
            <v>0</v>
          </cell>
        </row>
        <row r="158">
          <cell r="V158">
            <v>1</v>
          </cell>
          <cell r="Y158">
            <v>0</v>
          </cell>
        </row>
        <row r="159">
          <cell r="V159">
            <v>1</v>
          </cell>
          <cell r="Y159">
            <v>0</v>
          </cell>
        </row>
        <row r="160">
          <cell r="V160">
            <v>1</v>
          </cell>
          <cell r="Y160">
            <v>0</v>
          </cell>
        </row>
        <row r="161">
          <cell r="V161">
            <v>1</v>
          </cell>
          <cell r="Y161">
            <v>0</v>
          </cell>
        </row>
        <row r="162">
          <cell r="V162">
            <v>1</v>
          </cell>
          <cell r="Y162">
            <v>0</v>
          </cell>
        </row>
        <row r="163">
          <cell r="V163">
            <v>1</v>
          </cell>
          <cell r="Y163">
            <v>0</v>
          </cell>
        </row>
        <row r="164">
          <cell r="V164">
            <v>1</v>
          </cell>
          <cell r="Y164">
            <v>0</v>
          </cell>
        </row>
        <row r="165">
          <cell r="V165">
            <v>1</v>
          </cell>
          <cell r="Y165">
            <v>0</v>
          </cell>
        </row>
        <row r="166">
          <cell r="V166">
            <v>1</v>
          </cell>
          <cell r="Y166">
            <v>0</v>
          </cell>
        </row>
        <row r="167">
          <cell r="V167">
            <v>1</v>
          </cell>
          <cell r="Y167">
            <v>0</v>
          </cell>
        </row>
        <row r="168">
          <cell r="V168">
            <v>1</v>
          </cell>
          <cell r="Y168">
            <v>0</v>
          </cell>
        </row>
        <row r="169">
          <cell r="V169">
            <v>1</v>
          </cell>
          <cell r="Y169">
            <v>0</v>
          </cell>
        </row>
        <row r="170">
          <cell r="V170">
            <v>1</v>
          </cell>
          <cell r="Y170">
            <v>0</v>
          </cell>
        </row>
        <row r="171">
          <cell r="V171">
            <v>1</v>
          </cell>
          <cell r="Y171">
            <v>0</v>
          </cell>
        </row>
        <row r="172">
          <cell r="V172">
            <v>1</v>
          </cell>
          <cell r="Y172">
            <v>0</v>
          </cell>
        </row>
        <row r="173">
          <cell r="V173">
            <v>1</v>
          </cell>
          <cell r="Y173">
            <v>0</v>
          </cell>
        </row>
        <row r="174">
          <cell r="V174">
            <v>1</v>
          </cell>
          <cell r="Y174">
            <v>0</v>
          </cell>
        </row>
        <row r="175">
          <cell r="V175">
            <v>1</v>
          </cell>
          <cell r="Y175">
            <v>0</v>
          </cell>
        </row>
        <row r="176">
          <cell r="V176">
            <v>1</v>
          </cell>
          <cell r="Y176">
            <v>0</v>
          </cell>
        </row>
        <row r="177">
          <cell r="V177">
            <v>1</v>
          </cell>
          <cell r="Y177">
            <v>0</v>
          </cell>
        </row>
        <row r="178">
          <cell r="V178">
            <v>1</v>
          </cell>
          <cell r="Y178">
            <v>0</v>
          </cell>
        </row>
        <row r="179">
          <cell r="V179">
            <v>1</v>
          </cell>
          <cell r="Y179">
            <v>0</v>
          </cell>
        </row>
        <row r="180">
          <cell r="V180">
            <v>1</v>
          </cell>
          <cell r="Y180">
            <v>0</v>
          </cell>
        </row>
        <row r="181">
          <cell r="V181">
            <v>1</v>
          </cell>
          <cell r="Y181">
            <v>0</v>
          </cell>
        </row>
        <row r="182">
          <cell r="V182">
            <v>1</v>
          </cell>
          <cell r="Y182">
            <v>0</v>
          </cell>
        </row>
        <row r="183">
          <cell r="V183">
            <v>1</v>
          </cell>
          <cell r="Y183">
            <v>0</v>
          </cell>
        </row>
        <row r="184">
          <cell r="V184">
            <v>1</v>
          </cell>
          <cell r="Y184">
            <v>0</v>
          </cell>
        </row>
        <row r="185">
          <cell r="V185">
            <v>1</v>
          </cell>
          <cell r="Y185">
            <v>0</v>
          </cell>
        </row>
        <row r="186">
          <cell r="V186">
            <v>1</v>
          </cell>
          <cell r="Y186">
            <v>0</v>
          </cell>
        </row>
        <row r="187">
          <cell r="V187">
            <v>1</v>
          </cell>
          <cell r="Y187">
            <v>0</v>
          </cell>
        </row>
        <row r="188">
          <cell r="V188">
            <v>1</v>
          </cell>
          <cell r="Y188">
            <v>0</v>
          </cell>
        </row>
        <row r="189">
          <cell r="V189">
            <v>1</v>
          </cell>
          <cell r="Y189">
            <v>0</v>
          </cell>
        </row>
        <row r="190">
          <cell r="V190">
            <v>1</v>
          </cell>
          <cell r="Y190">
            <v>0</v>
          </cell>
        </row>
        <row r="191">
          <cell r="V191">
            <v>1</v>
          </cell>
          <cell r="Y191">
            <v>0</v>
          </cell>
        </row>
        <row r="192">
          <cell r="V192">
            <v>1</v>
          </cell>
          <cell r="Y192">
            <v>0</v>
          </cell>
        </row>
        <row r="193">
          <cell r="V193">
            <v>1</v>
          </cell>
          <cell r="Y193">
            <v>0</v>
          </cell>
        </row>
        <row r="194">
          <cell r="V194">
            <v>1</v>
          </cell>
          <cell r="Y194">
            <v>0</v>
          </cell>
        </row>
        <row r="195">
          <cell r="V195">
            <v>1</v>
          </cell>
          <cell r="Y195">
            <v>0</v>
          </cell>
        </row>
        <row r="196">
          <cell r="V196">
            <v>7</v>
          </cell>
          <cell r="Y196" t="str">
            <v>Late 940</v>
          </cell>
        </row>
        <row r="197">
          <cell r="V197">
            <v>6</v>
          </cell>
          <cell r="Y197" t="str">
            <v>Late 940</v>
          </cell>
        </row>
        <row r="198">
          <cell r="V198">
            <v>3</v>
          </cell>
          <cell r="Y198" t="str">
            <v>material shortage</v>
          </cell>
        </row>
        <row r="199">
          <cell r="V199">
            <v>3</v>
          </cell>
          <cell r="Y199" t="str">
            <v>Late 940</v>
          </cell>
        </row>
        <row r="200">
          <cell r="V200">
            <v>2</v>
          </cell>
          <cell r="Y200">
            <v>0</v>
          </cell>
        </row>
        <row r="201">
          <cell r="V201">
            <v>2</v>
          </cell>
          <cell r="Y201">
            <v>0</v>
          </cell>
        </row>
        <row r="202">
          <cell r="V202">
            <v>2</v>
          </cell>
          <cell r="Y202">
            <v>0</v>
          </cell>
        </row>
        <row r="203">
          <cell r="V203">
            <v>2</v>
          </cell>
          <cell r="Y203">
            <v>0</v>
          </cell>
        </row>
        <row r="204">
          <cell r="V204">
            <v>2</v>
          </cell>
          <cell r="Y204">
            <v>0</v>
          </cell>
        </row>
        <row r="205">
          <cell r="V205">
            <v>2</v>
          </cell>
          <cell r="Y205">
            <v>0</v>
          </cell>
        </row>
        <row r="206">
          <cell r="V206">
            <v>2</v>
          </cell>
          <cell r="Y206">
            <v>0</v>
          </cell>
        </row>
        <row r="207">
          <cell r="V207">
            <v>2</v>
          </cell>
          <cell r="Y207">
            <v>0</v>
          </cell>
        </row>
        <row r="208">
          <cell r="V208">
            <v>2</v>
          </cell>
          <cell r="Y208">
            <v>0</v>
          </cell>
        </row>
        <row r="209">
          <cell r="V209">
            <v>2</v>
          </cell>
          <cell r="Y209">
            <v>0</v>
          </cell>
        </row>
        <row r="210">
          <cell r="V210">
            <v>2</v>
          </cell>
          <cell r="Y210">
            <v>0</v>
          </cell>
        </row>
        <row r="211">
          <cell r="V211">
            <v>2</v>
          </cell>
          <cell r="Y211">
            <v>0</v>
          </cell>
        </row>
        <row r="212">
          <cell r="V212">
            <v>2</v>
          </cell>
          <cell r="Y212">
            <v>0</v>
          </cell>
        </row>
        <row r="213">
          <cell r="V213">
            <v>2</v>
          </cell>
          <cell r="Y213">
            <v>0</v>
          </cell>
        </row>
        <row r="214">
          <cell r="V214">
            <v>2</v>
          </cell>
          <cell r="Y214">
            <v>0</v>
          </cell>
        </row>
        <row r="215">
          <cell r="V215">
            <v>2</v>
          </cell>
          <cell r="Y215">
            <v>0</v>
          </cell>
        </row>
        <row r="216">
          <cell r="V216">
            <v>2</v>
          </cell>
          <cell r="Y216">
            <v>0</v>
          </cell>
        </row>
        <row r="217">
          <cell r="V217">
            <v>2</v>
          </cell>
          <cell r="Y217">
            <v>0</v>
          </cell>
        </row>
        <row r="218">
          <cell r="V218">
            <v>1</v>
          </cell>
          <cell r="Y218">
            <v>0</v>
          </cell>
        </row>
        <row r="219">
          <cell r="V219">
            <v>1</v>
          </cell>
          <cell r="Y219">
            <v>0</v>
          </cell>
        </row>
        <row r="220">
          <cell r="V220">
            <v>1</v>
          </cell>
          <cell r="Y220">
            <v>0</v>
          </cell>
        </row>
        <row r="221">
          <cell r="V221">
            <v>1</v>
          </cell>
          <cell r="Y221">
            <v>0</v>
          </cell>
        </row>
        <row r="222">
          <cell r="V222">
            <v>1</v>
          </cell>
          <cell r="Y222">
            <v>0</v>
          </cell>
        </row>
        <row r="223">
          <cell r="V223">
            <v>1</v>
          </cell>
          <cell r="Y223">
            <v>0</v>
          </cell>
        </row>
        <row r="224">
          <cell r="V224">
            <v>1</v>
          </cell>
          <cell r="Y224">
            <v>0</v>
          </cell>
        </row>
        <row r="225">
          <cell r="V225">
            <v>1</v>
          </cell>
          <cell r="Y225">
            <v>0</v>
          </cell>
        </row>
        <row r="226">
          <cell r="V226">
            <v>1</v>
          </cell>
          <cell r="Y226">
            <v>0</v>
          </cell>
        </row>
        <row r="227">
          <cell r="V227">
            <v>1</v>
          </cell>
          <cell r="Y227">
            <v>0</v>
          </cell>
        </row>
        <row r="228">
          <cell r="V228">
            <v>1</v>
          </cell>
          <cell r="Y228">
            <v>0</v>
          </cell>
        </row>
        <row r="229">
          <cell r="V229">
            <v>1</v>
          </cell>
          <cell r="Y229">
            <v>0</v>
          </cell>
        </row>
        <row r="230">
          <cell r="V230">
            <v>1</v>
          </cell>
          <cell r="Y230">
            <v>0</v>
          </cell>
        </row>
        <row r="231">
          <cell r="V231">
            <v>1</v>
          </cell>
          <cell r="Y231">
            <v>0</v>
          </cell>
        </row>
        <row r="232">
          <cell r="V232">
            <v>1</v>
          </cell>
          <cell r="Y232">
            <v>0</v>
          </cell>
        </row>
        <row r="233">
          <cell r="V233">
            <v>1</v>
          </cell>
          <cell r="Y233">
            <v>0</v>
          </cell>
        </row>
        <row r="234">
          <cell r="V234">
            <v>1</v>
          </cell>
          <cell r="Y234">
            <v>0</v>
          </cell>
        </row>
        <row r="235">
          <cell r="V235">
            <v>1</v>
          </cell>
          <cell r="Y235">
            <v>0</v>
          </cell>
        </row>
        <row r="236">
          <cell r="V236">
            <v>1</v>
          </cell>
          <cell r="Y236">
            <v>0</v>
          </cell>
        </row>
        <row r="237">
          <cell r="V237">
            <v>1</v>
          </cell>
          <cell r="Y237">
            <v>0</v>
          </cell>
        </row>
        <row r="238">
          <cell r="V238">
            <v>1</v>
          </cell>
          <cell r="Y238">
            <v>0</v>
          </cell>
        </row>
        <row r="239">
          <cell r="V239">
            <v>1</v>
          </cell>
          <cell r="Y239">
            <v>0</v>
          </cell>
        </row>
        <row r="240">
          <cell r="V240">
            <v>1</v>
          </cell>
          <cell r="Y240">
            <v>0</v>
          </cell>
        </row>
        <row r="241">
          <cell r="V241">
            <v>1</v>
          </cell>
          <cell r="Y241">
            <v>0</v>
          </cell>
        </row>
        <row r="242">
          <cell r="V242">
            <v>1</v>
          </cell>
          <cell r="Y242">
            <v>0</v>
          </cell>
        </row>
        <row r="243">
          <cell r="V243">
            <v>1</v>
          </cell>
          <cell r="Y243">
            <v>0</v>
          </cell>
        </row>
        <row r="244">
          <cell r="V244">
            <v>1</v>
          </cell>
          <cell r="Y244">
            <v>0</v>
          </cell>
        </row>
        <row r="245">
          <cell r="V245">
            <v>1</v>
          </cell>
          <cell r="Y245">
            <v>0</v>
          </cell>
        </row>
        <row r="246">
          <cell r="V246">
            <v>1</v>
          </cell>
          <cell r="Y246">
            <v>0</v>
          </cell>
        </row>
        <row r="247">
          <cell r="V247">
            <v>1</v>
          </cell>
          <cell r="Y247">
            <v>0</v>
          </cell>
        </row>
        <row r="248">
          <cell r="V248">
            <v>1</v>
          </cell>
          <cell r="Y248">
            <v>0</v>
          </cell>
        </row>
        <row r="249">
          <cell r="V249">
            <v>1</v>
          </cell>
          <cell r="Y249">
            <v>0</v>
          </cell>
        </row>
        <row r="250">
          <cell r="V250">
            <v>1</v>
          </cell>
          <cell r="Y250">
            <v>0</v>
          </cell>
        </row>
        <row r="251">
          <cell r="V251">
            <v>1</v>
          </cell>
          <cell r="Y251">
            <v>0</v>
          </cell>
        </row>
        <row r="252">
          <cell r="V252">
            <v>1</v>
          </cell>
          <cell r="Y252">
            <v>0</v>
          </cell>
        </row>
        <row r="253">
          <cell r="V253">
            <v>8</v>
          </cell>
          <cell r="Y253" t="str">
            <v>Late 940</v>
          </cell>
        </row>
        <row r="254">
          <cell r="V254">
            <v>4</v>
          </cell>
          <cell r="Y254" t="str">
            <v>Late 940</v>
          </cell>
        </row>
        <row r="255">
          <cell r="V255">
            <v>5</v>
          </cell>
          <cell r="Y255" t="str">
            <v>Late 940</v>
          </cell>
        </row>
        <row r="256">
          <cell r="V256">
            <v>3</v>
          </cell>
          <cell r="Y256" t="str">
            <v>Late 940</v>
          </cell>
        </row>
        <row r="257">
          <cell r="V257">
            <v>3</v>
          </cell>
          <cell r="Y257" t="str">
            <v>Late 940</v>
          </cell>
        </row>
        <row r="258">
          <cell r="V258">
            <v>2</v>
          </cell>
          <cell r="Y258">
            <v>0</v>
          </cell>
        </row>
        <row r="259">
          <cell r="V259">
            <v>2</v>
          </cell>
          <cell r="Y259">
            <v>0</v>
          </cell>
        </row>
        <row r="260">
          <cell r="V260">
            <v>2</v>
          </cell>
          <cell r="Y260">
            <v>0</v>
          </cell>
        </row>
        <row r="261">
          <cell r="V261">
            <v>2</v>
          </cell>
          <cell r="Y261">
            <v>0</v>
          </cell>
        </row>
        <row r="262">
          <cell r="V262">
            <v>2</v>
          </cell>
          <cell r="Y262">
            <v>0</v>
          </cell>
        </row>
        <row r="263">
          <cell r="V263">
            <v>2</v>
          </cell>
          <cell r="Y263">
            <v>0</v>
          </cell>
        </row>
        <row r="264">
          <cell r="V264">
            <v>2</v>
          </cell>
          <cell r="Y264">
            <v>0</v>
          </cell>
        </row>
        <row r="265">
          <cell r="V265">
            <v>2</v>
          </cell>
          <cell r="Y265">
            <v>0</v>
          </cell>
        </row>
        <row r="266">
          <cell r="V266">
            <v>2</v>
          </cell>
          <cell r="Y266">
            <v>0</v>
          </cell>
        </row>
        <row r="267">
          <cell r="V267">
            <v>2</v>
          </cell>
          <cell r="Y267">
            <v>0</v>
          </cell>
        </row>
        <row r="268">
          <cell r="V268">
            <v>2</v>
          </cell>
          <cell r="Y268">
            <v>0</v>
          </cell>
        </row>
        <row r="269">
          <cell r="V269">
            <v>2</v>
          </cell>
          <cell r="Y269">
            <v>0</v>
          </cell>
        </row>
        <row r="270">
          <cell r="V270">
            <v>2</v>
          </cell>
          <cell r="Y270">
            <v>0</v>
          </cell>
        </row>
        <row r="271">
          <cell r="V271">
            <v>2</v>
          </cell>
          <cell r="Y271">
            <v>0</v>
          </cell>
        </row>
        <row r="272">
          <cell r="V272">
            <v>2</v>
          </cell>
          <cell r="Y272">
            <v>0</v>
          </cell>
        </row>
        <row r="273">
          <cell r="V273">
            <v>2</v>
          </cell>
          <cell r="Y273">
            <v>0</v>
          </cell>
        </row>
        <row r="274">
          <cell r="V274">
            <v>2</v>
          </cell>
          <cell r="Y274">
            <v>0</v>
          </cell>
        </row>
        <row r="275">
          <cell r="V275">
            <v>2</v>
          </cell>
          <cell r="Y275">
            <v>0</v>
          </cell>
        </row>
        <row r="276">
          <cell r="V276">
            <v>2</v>
          </cell>
          <cell r="Y276">
            <v>0</v>
          </cell>
        </row>
        <row r="277">
          <cell r="V277">
            <v>1</v>
          </cell>
          <cell r="Y277">
            <v>0</v>
          </cell>
        </row>
        <row r="278">
          <cell r="V278">
            <v>1</v>
          </cell>
          <cell r="Y278">
            <v>0</v>
          </cell>
        </row>
        <row r="279">
          <cell r="V279">
            <v>1</v>
          </cell>
          <cell r="Y279">
            <v>0</v>
          </cell>
        </row>
        <row r="280">
          <cell r="V280">
            <v>1</v>
          </cell>
          <cell r="Y280">
            <v>0</v>
          </cell>
        </row>
        <row r="281">
          <cell r="V281">
            <v>1</v>
          </cell>
          <cell r="Y281">
            <v>0</v>
          </cell>
        </row>
        <row r="282">
          <cell r="V282">
            <v>1</v>
          </cell>
          <cell r="Y282">
            <v>0</v>
          </cell>
        </row>
        <row r="283">
          <cell r="V283">
            <v>1</v>
          </cell>
          <cell r="Y283">
            <v>0</v>
          </cell>
        </row>
        <row r="284">
          <cell r="V284">
            <v>1</v>
          </cell>
          <cell r="Y284">
            <v>0</v>
          </cell>
        </row>
        <row r="285">
          <cell r="V285">
            <v>1</v>
          </cell>
          <cell r="Y285">
            <v>0</v>
          </cell>
        </row>
        <row r="286">
          <cell r="V286">
            <v>1</v>
          </cell>
          <cell r="Y286">
            <v>0</v>
          </cell>
        </row>
        <row r="287">
          <cell r="V287">
            <v>1</v>
          </cell>
          <cell r="Y287">
            <v>0</v>
          </cell>
        </row>
        <row r="288">
          <cell r="V288">
            <v>1</v>
          </cell>
          <cell r="Y288">
            <v>0</v>
          </cell>
        </row>
        <row r="289">
          <cell r="V289">
            <v>1</v>
          </cell>
          <cell r="Y289">
            <v>0</v>
          </cell>
        </row>
        <row r="290">
          <cell r="V290">
            <v>1</v>
          </cell>
          <cell r="Y290">
            <v>0</v>
          </cell>
        </row>
        <row r="291">
          <cell r="V291">
            <v>1</v>
          </cell>
          <cell r="Y291">
            <v>0</v>
          </cell>
        </row>
        <row r="292">
          <cell r="V292">
            <v>1</v>
          </cell>
          <cell r="Y292">
            <v>0</v>
          </cell>
        </row>
        <row r="293">
          <cell r="V293">
            <v>1</v>
          </cell>
          <cell r="Y293">
            <v>0</v>
          </cell>
        </row>
        <row r="294">
          <cell r="V294">
            <v>1</v>
          </cell>
          <cell r="Y294">
            <v>0</v>
          </cell>
        </row>
        <row r="295">
          <cell r="V295">
            <v>1</v>
          </cell>
          <cell r="Y295">
            <v>0</v>
          </cell>
        </row>
        <row r="296">
          <cell r="V296">
            <v>1</v>
          </cell>
          <cell r="Y296">
            <v>0</v>
          </cell>
        </row>
        <row r="297">
          <cell r="V297">
            <v>1</v>
          </cell>
          <cell r="Y297">
            <v>0</v>
          </cell>
        </row>
        <row r="298">
          <cell r="V298">
            <v>1</v>
          </cell>
          <cell r="Y298">
            <v>0</v>
          </cell>
        </row>
        <row r="299">
          <cell r="V299">
            <v>1</v>
          </cell>
          <cell r="Y299">
            <v>0</v>
          </cell>
        </row>
        <row r="300">
          <cell r="V300">
            <v>13</v>
          </cell>
          <cell r="Y300" t="str">
            <v>Late 940</v>
          </cell>
        </row>
        <row r="301">
          <cell r="V301">
            <v>5</v>
          </cell>
          <cell r="Y301" t="str">
            <v>Late 940</v>
          </cell>
        </row>
        <row r="302">
          <cell r="V302">
            <v>2</v>
          </cell>
          <cell r="Y302">
            <v>0</v>
          </cell>
        </row>
        <row r="303">
          <cell r="V303">
            <v>2</v>
          </cell>
          <cell r="Y303">
            <v>0</v>
          </cell>
        </row>
        <row r="304">
          <cell r="V304">
            <v>2</v>
          </cell>
          <cell r="Y304">
            <v>0</v>
          </cell>
        </row>
        <row r="305">
          <cell r="V305">
            <v>2</v>
          </cell>
          <cell r="Y305">
            <v>0</v>
          </cell>
        </row>
        <row r="306">
          <cell r="V306">
            <v>1</v>
          </cell>
          <cell r="Y306">
            <v>0</v>
          </cell>
        </row>
        <row r="307">
          <cell r="V307">
            <v>1</v>
          </cell>
          <cell r="Y307">
            <v>0</v>
          </cell>
        </row>
        <row r="308">
          <cell r="V308">
            <v>1</v>
          </cell>
          <cell r="Y308">
            <v>0</v>
          </cell>
        </row>
        <row r="309">
          <cell r="V309">
            <v>1</v>
          </cell>
          <cell r="Y309">
            <v>0</v>
          </cell>
        </row>
        <row r="310">
          <cell r="V310">
            <v>1</v>
          </cell>
          <cell r="Y310">
            <v>0</v>
          </cell>
        </row>
        <row r="311">
          <cell r="V311">
            <v>1</v>
          </cell>
          <cell r="Y311">
            <v>0</v>
          </cell>
        </row>
        <row r="312">
          <cell r="V312">
            <v>1</v>
          </cell>
          <cell r="Y312">
            <v>0</v>
          </cell>
        </row>
        <row r="313">
          <cell r="V313">
            <v>1</v>
          </cell>
          <cell r="Y313">
            <v>0</v>
          </cell>
        </row>
        <row r="314">
          <cell r="V314">
            <v>1</v>
          </cell>
          <cell r="Y314">
            <v>0</v>
          </cell>
        </row>
        <row r="315">
          <cell r="V315">
            <v>1</v>
          </cell>
          <cell r="Y315">
            <v>0</v>
          </cell>
        </row>
        <row r="316">
          <cell r="V316">
            <v>1</v>
          </cell>
          <cell r="Y316">
            <v>0</v>
          </cell>
        </row>
        <row r="317">
          <cell r="V317">
            <v>1</v>
          </cell>
          <cell r="Y317">
            <v>0</v>
          </cell>
        </row>
        <row r="318">
          <cell r="V318">
            <v>1</v>
          </cell>
          <cell r="Y318">
            <v>0</v>
          </cell>
        </row>
        <row r="319">
          <cell r="V319">
            <v>1</v>
          </cell>
          <cell r="Y319">
            <v>0</v>
          </cell>
        </row>
        <row r="320">
          <cell r="V320">
            <v>1</v>
          </cell>
          <cell r="Y320">
            <v>0</v>
          </cell>
        </row>
        <row r="321">
          <cell r="V321">
            <v>1</v>
          </cell>
          <cell r="Y321">
            <v>0</v>
          </cell>
        </row>
        <row r="322">
          <cell r="V322">
            <v>1</v>
          </cell>
          <cell r="Y322">
            <v>0</v>
          </cell>
        </row>
        <row r="323">
          <cell r="V323">
            <v>1</v>
          </cell>
          <cell r="Y323">
            <v>0</v>
          </cell>
        </row>
        <row r="324">
          <cell r="V324">
            <v>1</v>
          </cell>
          <cell r="Y324">
            <v>0</v>
          </cell>
        </row>
        <row r="325">
          <cell r="V325">
            <v>1</v>
          </cell>
          <cell r="Y325">
            <v>0</v>
          </cell>
        </row>
        <row r="326">
          <cell r="V326">
            <v>1</v>
          </cell>
          <cell r="Y326">
            <v>0</v>
          </cell>
        </row>
        <row r="327">
          <cell r="V327">
            <v>1</v>
          </cell>
          <cell r="Y327">
            <v>0</v>
          </cell>
        </row>
        <row r="328">
          <cell r="V328">
            <v>1</v>
          </cell>
          <cell r="Y328">
            <v>0</v>
          </cell>
        </row>
        <row r="329">
          <cell r="V329">
            <v>1</v>
          </cell>
          <cell r="Y329">
            <v>0</v>
          </cell>
        </row>
        <row r="330">
          <cell r="V330">
            <v>1</v>
          </cell>
          <cell r="Y330">
            <v>0</v>
          </cell>
        </row>
        <row r="331">
          <cell r="V331">
            <v>1</v>
          </cell>
          <cell r="Y331">
            <v>0</v>
          </cell>
        </row>
        <row r="332">
          <cell r="V332">
            <v>1</v>
          </cell>
          <cell r="Y332">
            <v>0</v>
          </cell>
        </row>
        <row r="333">
          <cell r="V333">
            <v>1</v>
          </cell>
          <cell r="Y333">
            <v>0</v>
          </cell>
        </row>
        <row r="334">
          <cell r="V334">
            <v>1</v>
          </cell>
          <cell r="Y334">
            <v>0</v>
          </cell>
        </row>
        <row r="335">
          <cell r="V335">
            <v>1</v>
          </cell>
          <cell r="Y335">
            <v>0</v>
          </cell>
        </row>
        <row r="336">
          <cell r="V336">
            <v>1</v>
          </cell>
          <cell r="Y336">
            <v>0</v>
          </cell>
        </row>
        <row r="337">
          <cell r="V337">
            <v>1</v>
          </cell>
          <cell r="Y337">
            <v>0</v>
          </cell>
        </row>
        <row r="338">
          <cell r="V338">
            <v>1</v>
          </cell>
          <cell r="Y338">
            <v>0</v>
          </cell>
        </row>
        <row r="339">
          <cell r="V339">
            <v>1</v>
          </cell>
          <cell r="Y339">
            <v>0</v>
          </cell>
        </row>
        <row r="340">
          <cell r="V340">
            <v>1</v>
          </cell>
          <cell r="Y340">
            <v>0</v>
          </cell>
        </row>
        <row r="341">
          <cell r="V341">
            <v>1</v>
          </cell>
          <cell r="Y341">
            <v>0</v>
          </cell>
        </row>
        <row r="342">
          <cell r="V342">
            <v>1</v>
          </cell>
          <cell r="Y342">
            <v>0</v>
          </cell>
        </row>
        <row r="343">
          <cell r="V343">
            <v>1</v>
          </cell>
          <cell r="Y343">
            <v>0</v>
          </cell>
        </row>
        <row r="344">
          <cell r="V344">
            <v>1</v>
          </cell>
          <cell r="Y344">
            <v>0</v>
          </cell>
        </row>
        <row r="345">
          <cell r="V345">
            <v>1</v>
          </cell>
          <cell r="Y345">
            <v>0</v>
          </cell>
        </row>
        <row r="346">
          <cell r="V346">
            <v>1</v>
          </cell>
          <cell r="Y346">
            <v>0</v>
          </cell>
        </row>
        <row r="347">
          <cell r="V347">
            <v>1</v>
          </cell>
          <cell r="Y347">
            <v>0</v>
          </cell>
        </row>
        <row r="348">
          <cell r="V348">
            <v>1</v>
          </cell>
          <cell r="Y348">
            <v>0</v>
          </cell>
        </row>
        <row r="349">
          <cell r="V349">
            <v>1</v>
          </cell>
          <cell r="Y349">
            <v>0</v>
          </cell>
        </row>
        <row r="350">
          <cell r="V350">
            <v>1</v>
          </cell>
          <cell r="Y350">
            <v>0</v>
          </cell>
        </row>
        <row r="351">
          <cell r="V351">
            <v>1</v>
          </cell>
          <cell r="Y351">
            <v>0</v>
          </cell>
        </row>
        <row r="352">
          <cell r="V352">
            <v>1</v>
          </cell>
          <cell r="Y352">
            <v>0</v>
          </cell>
        </row>
        <row r="353">
          <cell r="V353">
            <v>1</v>
          </cell>
          <cell r="Y353">
            <v>0</v>
          </cell>
        </row>
        <row r="354">
          <cell r="V354">
            <v>1</v>
          </cell>
          <cell r="Y354">
            <v>0</v>
          </cell>
        </row>
        <row r="355">
          <cell r="V355">
            <v>0</v>
          </cell>
          <cell r="Y355">
            <v>0</v>
          </cell>
        </row>
        <row r="356">
          <cell r="V356">
            <v>0</v>
          </cell>
          <cell r="Y356">
            <v>0</v>
          </cell>
        </row>
        <row r="357">
          <cell r="V357">
            <v>0</v>
          </cell>
          <cell r="Y357">
            <v>0</v>
          </cell>
        </row>
        <row r="358">
          <cell r="V358">
            <v>0</v>
          </cell>
          <cell r="Y358">
            <v>0</v>
          </cell>
        </row>
        <row r="359">
          <cell r="V359">
            <v>0</v>
          </cell>
          <cell r="Y359">
            <v>0</v>
          </cell>
        </row>
        <row r="360">
          <cell r="V360">
            <v>0</v>
          </cell>
          <cell r="Y360">
            <v>0</v>
          </cell>
        </row>
        <row r="361">
          <cell r="V361">
            <v>0</v>
          </cell>
          <cell r="Y361">
            <v>0</v>
          </cell>
        </row>
        <row r="362">
          <cell r="V362">
            <v>0</v>
          </cell>
          <cell r="Y362">
            <v>0</v>
          </cell>
        </row>
        <row r="363">
          <cell r="V363">
            <v>0</v>
          </cell>
          <cell r="Y363">
            <v>0</v>
          </cell>
        </row>
        <row r="364">
          <cell r="V364">
            <v>0</v>
          </cell>
          <cell r="Y364">
            <v>0</v>
          </cell>
        </row>
        <row r="365">
          <cell r="V365">
            <v>0</v>
          </cell>
          <cell r="Y365">
            <v>0</v>
          </cell>
        </row>
        <row r="366">
          <cell r="V366">
            <v>0</v>
          </cell>
          <cell r="Y366">
            <v>0</v>
          </cell>
        </row>
        <row r="367">
          <cell r="V367">
            <v>0</v>
          </cell>
          <cell r="Y367">
            <v>0</v>
          </cell>
        </row>
        <row r="368">
          <cell r="V368">
            <v>0</v>
          </cell>
          <cell r="Y368">
            <v>0</v>
          </cell>
        </row>
        <row r="369">
          <cell r="V369">
            <v>0</v>
          </cell>
          <cell r="Y369">
            <v>0</v>
          </cell>
        </row>
        <row r="370">
          <cell r="V370">
            <v>0</v>
          </cell>
          <cell r="Y370">
            <v>0</v>
          </cell>
        </row>
        <row r="371">
          <cell r="V371">
            <v>0</v>
          </cell>
          <cell r="Y371">
            <v>0</v>
          </cell>
        </row>
        <row r="372">
          <cell r="V372">
            <v>0</v>
          </cell>
          <cell r="Y372">
            <v>0</v>
          </cell>
        </row>
        <row r="373">
          <cell r="V373">
            <v>0</v>
          </cell>
          <cell r="Y373">
            <v>0</v>
          </cell>
        </row>
        <row r="374">
          <cell r="V374">
            <v>3</v>
          </cell>
          <cell r="Y374" t="str">
            <v>material shortage</v>
          </cell>
        </row>
        <row r="375">
          <cell r="V375">
            <v>3</v>
          </cell>
          <cell r="Y375" t="str">
            <v>material shortage</v>
          </cell>
        </row>
        <row r="376">
          <cell r="V376">
            <v>2</v>
          </cell>
          <cell r="Y376">
            <v>0</v>
          </cell>
        </row>
        <row r="377">
          <cell r="V377">
            <v>1</v>
          </cell>
          <cell r="Y377">
            <v>0</v>
          </cell>
        </row>
        <row r="378">
          <cell r="V378">
            <v>1</v>
          </cell>
          <cell r="Y378">
            <v>0</v>
          </cell>
        </row>
        <row r="379">
          <cell r="V379">
            <v>1</v>
          </cell>
          <cell r="Y379">
            <v>0</v>
          </cell>
        </row>
        <row r="380">
          <cell r="V380">
            <v>1</v>
          </cell>
          <cell r="Y380">
            <v>0</v>
          </cell>
        </row>
        <row r="381">
          <cell r="V381">
            <v>1</v>
          </cell>
          <cell r="Y381">
            <v>0</v>
          </cell>
        </row>
        <row r="382">
          <cell r="V382">
            <v>1</v>
          </cell>
          <cell r="Y382">
            <v>0</v>
          </cell>
        </row>
        <row r="383">
          <cell r="V383">
            <v>1</v>
          </cell>
          <cell r="Y383">
            <v>0</v>
          </cell>
        </row>
        <row r="384">
          <cell r="V384">
            <v>1</v>
          </cell>
          <cell r="Y384">
            <v>0</v>
          </cell>
        </row>
        <row r="385">
          <cell r="V385">
            <v>1</v>
          </cell>
          <cell r="Y385">
            <v>0</v>
          </cell>
        </row>
        <row r="386">
          <cell r="V386">
            <v>1</v>
          </cell>
          <cell r="Y386">
            <v>0</v>
          </cell>
        </row>
        <row r="387">
          <cell r="V387">
            <v>1</v>
          </cell>
          <cell r="Y387">
            <v>0</v>
          </cell>
        </row>
        <row r="388">
          <cell r="V388">
            <v>1</v>
          </cell>
          <cell r="Y388">
            <v>0</v>
          </cell>
        </row>
        <row r="389">
          <cell r="V389">
            <v>1</v>
          </cell>
          <cell r="Y389">
            <v>0</v>
          </cell>
        </row>
        <row r="390">
          <cell r="V390">
            <v>1</v>
          </cell>
          <cell r="Y390">
            <v>0</v>
          </cell>
        </row>
        <row r="391">
          <cell r="V391">
            <v>1</v>
          </cell>
          <cell r="Y391">
            <v>0</v>
          </cell>
        </row>
        <row r="392">
          <cell r="V392">
            <v>1</v>
          </cell>
          <cell r="Y392">
            <v>0</v>
          </cell>
        </row>
        <row r="393">
          <cell r="V393">
            <v>1</v>
          </cell>
          <cell r="Y393">
            <v>0</v>
          </cell>
        </row>
        <row r="394">
          <cell r="V394">
            <v>1</v>
          </cell>
          <cell r="Y394">
            <v>0</v>
          </cell>
        </row>
        <row r="395">
          <cell r="V395">
            <v>1</v>
          </cell>
          <cell r="Y395">
            <v>0</v>
          </cell>
        </row>
        <row r="396">
          <cell r="V396">
            <v>1</v>
          </cell>
          <cell r="Y396">
            <v>0</v>
          </cell>
        </row>
        <row r="397">
          <cell r="V397">
            <v>1</v>
          </cell>
          <cell r="Y397">
            <v>0</v>
          </cell>
        </row>
        <row r="398">
          <cell r="V398">
            <v>1</v>
          </cell>
          <cell r="Y398">
            <v>0</v>
          </cell>
        </row>
        <row r="399">
          <cell r="V399">
            <v>1</v>
          </cell>
          <cell r="Y399">
            <v>0</v>
          </cell>
        </row>
        <row r="400">
          <cell r="V400">
            <v>1</v>
          </cell>
          <cell r="Y400">
            <v>0</v>
          </cell>
        </row>
        <row r="401">
          <cell r="V401">
            <v>1</v>
          </cell>
          <cell r="Y401">
            <v>0</v>
          </cell>
        </row>
        <row r="402">
          <cell r="V402">
            <v>1</v>
          </cell>
          <cell r="Y402">
            <v>0</v>
          </cell>
        </row>
        <row r="403">
          <cell r="V403">
            <v>1</v>
          </cell>
          <cell r="Y403">
            <v>0</v>
          </cell>
        </row>
        <row r="404">
          <cell r="V404">
            <v>1</v>
          </cell>
          <cell r="Y404">
            <v>0</v>
          </cell>
        </row>
        <row r="405">
          <cell r="V405">
            <v>1</v>
          </cell>
          <cell r="Y405">
            <v>0</v>
          </cell>
        </row>
        <row r="406">
          <cell r="V406">
            <v>1</v>
          </cell>
          <cell r="Y406">
            <v>0</v>
          </cell>
        </row>
        <row r="407">
          <cell r="V407">
            <v>1</v>
          </cell>
          <cell r="Y407">
            <v>0</v>
          </cell>
        </row>
        <row r="408">
          <cell r="V408">
            <v>0</v>
          </cell>
          <cell r="Y408">
            <v>0</v>
          </cell>
        </row>
        <row r="409">
          <cell r="V409">
            <v>0</v>
          </cell>
          <cell r="Y409">
            <v>0</v>
          </cell>
        </row>
        <row r="410">
          <cell r="V410">
            <v>0</v>
          </cell>
          <cell r="Y410">
            <v>0</v>
          </cell>
        </row>
        <row r="411">
          <cell r="V411">
            <v>0</v>
          </cell>
          <cell r="Y411">
            <v>0</v>
          </cell>
        </row>
        <row r="412">
          <cell r="V412">
            <v>0</v>
          </cell>
          <cell r="Y412">
            <v>0</v>
          </cell>
        </row>
        <row r="413">
          <cell r="V413">
            <v>0</v>
          </cell>
          <cell r="Y413">
            <v>0</v>
          </cell>
        </row>
        <row r="414">
          <cell r="V414">
            <v>0</v>
          </cell>
          <cell r="Y414">
            <v>0</v>
          </cell>
        </row>
        <row r="415">
          <cell r="V415">
            <v>0</v>
          </cell>
          <cell r="Y415">
            <v>0</v>
          </cell>
        </row>
        <row r="416">
          <cell r="V416">
            <v>0</v>
          </cell>
          <cell r="Y416">
            <v>0</v>
          </cell>
        </row>
        <row r="417">
          <cell r="V417">
            <v>0</v>
          </cell>
          <cell r="Y417">
            <v>0</v>
          </cell>
        </row>
        <row r="418">
          <cell r="V418">
            <v>0</v>
          </cell>
          <cell r="Y418">
            <v>0</v>
          </cell>
        </row>
        <row r="419">
          <cell r="V419">
            <v>0</v>
          </cell>
          <cell r="Y419">
            <v>0</v>
          </cell>
        </row>
        <row r="420">
          <cell r="V420">
            <v>0</v>
          </cell>
          <cell r="Y420">
            <v>0</v>
          </cell>
        </row>
        <row r="421">
          <cell r="V421">
            <v>0</v>
          </cell>
          <cell r="Y421">
            <v>0</v>
          </cell>
        </row>
        <row r="422">
          <cell r="V422">
            <v>0</v>
          </cell>
          <cell r="Y422">
            <v>0</v>
          </cell>
        </row>
        <row r="423">
          <cell r="V423">
            <v>0</v>
          </cell>
          <cell r="Y423">
            <v>0</v>
          </cell>
        </row>
        <row r="424">
          <cell r="V424">
            <v>0</v>
          </cell>
          <cell r="Y424">
            <v>0</v>
          </cell>
        </row>
        <row r="425">
          <cell r="V425">
            <v>0</v>
          </cell>
          <cell r="Y425">
            <v>0</v>
          </cell>
        </row>
        <row r="426">
          <cell r="V426">
            <v>0</v>
          </cell>
          <cell r="Y426">
            <v>0</v>
          </cell>
        </row>
        <row r="427">
          <cell r="V427">
            <v>0</v>
          </cell>
          <cell r="Y427">
            <v>0</v>
          </cell>
        </row>
        <row r="428">
          <cell r="V428">
            <v>0</v>
          </cell>
          <cell r="Y428">
            <v>0</v>
          </cell>
        </row>
        <row r="429">
          <cell r="V429">
            <v>0</v>
          </cell>
          <cell r="Y429">
            <v>0</v>
          </cell>
        </row>
        <row r="430">
          <cell r="V430">
            <v>0</v>
          </cell>
          <cell r="Y430">
            <v>0</v>
          </cell>
        </row>
        <row r="431">
          <cell r="V431">
            <v>0</v>
          </cell>
          <cell r="Y431">
            <v>0</v>
          </cell>
        </row>
        <row r="432">
          <cell r="V432">
            <v>0</v>
          </cell>
          <cell r="Y432">
            <v>0</v>
          </cell>
        </row>
        <row r="433">
          <cell r="V433">
            <v>0</v>
          </cell>
          <cell r="Y433">
            <v>0</v>
          </cell>
        </row>
        <row r="434">
          <cell r="V434">
            <v>7</v>
          </cell>
          <cell r="Y434" t="str">
            <v>Late 940</v>
          </cell>
        </row>
        <row r="435">
          <cell r="V435">
            <v>6</v>
          </cell>
          <cell r="Y435" t="str">
            <v>material shortage</v>
          </cell>
        </row>
        <row r="436">
          <cell r="V436">
            <v>6</v>
          </cell>
          <cell r="Y436" t="str">
            <v>material shortage</v>
          </cell>
        </row>
        <row r="437">
          <cell r="V437">
            <v>6</v>
          </cell>
          <cell r="Y437" t="str">
            <v>material shortage</v>
          </cell>
        </row>
        <row r="438">
          <cell r="V438">
            <v>6</v>
          </cell>
          <cell r="Y438" t="str">
            <v>material shortage</v>
          </cell>
        </row>
        <row r="439">
          <cell r="V439">
            <v>6</v>
          </cell>
          <cell r="Y439" t="str">
            <v>material shortage</v>
          </cell>
        </row>
        <row r="440">
          <cell r="V440">
            <v>6</v>
          </cell>
          <cell r="Y440" t="str">
            <v>material shortage</v>
          </cell>
        </row>
        <row r="441">
          <cell r="V441">
            <v>6</v>
          </cell>
          <cell r="Y441" t="str">
            <v>material shortage</v>
          </cell>
        </row>
        <row r="442">
          <cell r="V442">
            <v>6</v>
          </cell>
          <cell r="Y442" t="str">
            <v>material shortage</v>
          </cell>
        </row>
        <row r="443">
          <cell r="V443">
            <v>6</v>
          </cell>
          <cell r="Y443" t="str">
            <v>material shortage</v>
          </cell>
        </row>
        <row r="444">
          <cell r="V444">
            <v>6</v>
          </cell>
          <cell r="Y444" t="str">
            <v>material shortage</v>
          </cell>
        </row>
        <row r="445">
          <cell r="V445">
            <v>6</v>
          </cell>
          <cell r="Y445" t="str">
            <v>material shortage</v>
          </cell>
        </row>
        <row r="446">
          <cell r="V446">
            <v>6</v>
          </cell>
          <cell r="Y446" t="str">
            <v>material shortage</v>
          </cell>
        </row>
        <row r="447">
          <cell r="V447">
            <v>6</v>
          </cell>
          <cell r="Y447" t="str">
            <v>material shortage</v>
          </cell>
        </row>
        <row r="448">
          <cell r="V448">
            <v>6</v>
          </cell>
          <cell r="Y448" t="str">
            <v>material shortage</v>
          </cell>
        </row>
        <row r="449">
          <cell r="V449">
            <v>6</v>
          </cell>
          <cell r="Y449" t="str">
            <v>material shortage</v>
          </cell>
        </row>
        <row r="450">
          <cell r="V450">
            <v>6</v>
          </cell>
          <cell r="Y450" t="str">
            <v>material shortage</v>
          </cell>
        </row>
        <row r="451">
          <cell r="V451">
            <v>6</v>
          </cell>
          <cell r="Y451" t="str">
            <v>material shortage</v>
          </cell>
        </row>
        <row r="452">
          <cell r="V452">
            <v>6</v>
          </cell>
          <cell r="Y452" t="str">
            <v>material shortage</v>
          </cell>
        </row>
        <row r="453">
          <cell r="V453">
            <v>6</v>
          </cell>
          <cell r="Y453" t="str">
            <v>material shortage</v>
          </cell>
        </row>
        <row r="454">
          <cell r="V454">
            <v>6</v>
          </cell>
          <cell r="Y454" t="str">
            <v>material shortage</v>
          </cell>
        </row>
        <row r="455">
          <cell r="V455">
            <v>6</v>
          </cell>
          <cell r="Y455" t="str">
            <v>material shortage</v>
          </cell>
        </row>
        <row r="456">
          <cell r="V456">
            <v>6</v>
          </cell>
          <cell r="Y456" t="str">
            <v>material shortage</v>
          </cell>
        </row>
        <row r="457">
          <cell r="V457">
            <v>6</v>
          </cell>
          <cell r="Y457" t="str">
            <v>material shortage</v>
          </cell>
        </row>
        <row r="458">
          <cell r="V458">
            <v>6</v>
          </cell>
          <cell r="Y458" t="str">
            <v>material shortage</v>
          </cell>
        </row>
        <row r="459">
          <cell r="V459">
            <v>5</v>
          </cell>
          <cell r="Y459" t="str">
            <v>material shortage</v>
          </cell>
        </row>
        <row r="460">
          <cell r="V460">
            <v>5</v>
          </cell>
          <cell r="Y460" t="str">
            <v>material shortage</v>
          </cell>
        </row>
        <row r="461">
          <cell r="V461">
            <v>5</v>
          </cell>
          <cell r="Y461" t="str">
            <v>material shortage</v>
          </cell>
        </row>
        <row r="462">
          <cell r="V462">
            <v>5</v>
          </cell>
          <cell r="Y462" t="str">
            <v>material shortage</v>
          </cell>
        </row>
        <row r="463">
          <cell r="V463">
            <v>5</v>
          </cell>
          <cell r="Y463" t="str">
            <v>material shortage</v>
          </cell>
        </row>
        <row r="464">
          <cell r="V464">
            <v>5</v>
          </cell>
          <cell r="Y464" t="str">
            <v>material shortage</v>
          </cell>
        </row>
        <row r="465">
          <cell r="V465">
            <v>5</v>
          </cell>
          <cell r="Y465" t="str">
            <v>material shortage</v>
          </cell>
        </row>
        <row r="466">
          <cell r="V466">
            <v>5</v>
          </cell>
          <cell r="Y466" t="str">
            <v>material shortage</v>
          </cell>
        </row>
        <row r="467">
          <cell r="V467">
            <v>5</v>
          </cell>
          <cell r="Y467" t="str">
            <v>material shortage</v>
          </cell>
        </row>
        <row r="468">
          <cell r="V468">
            <v>5</v>
          </cell>
          <cell r="Y468" t="str">
            <v>material shortage</v>
          </cell>
        </row>
        <row r="469">
          <cell r="V469">
            <v>5</v>
          </cell>
          <cell r="Y469" t="str">
            <v>material shortage</v>
          </cell>
        </row>
        <row r="470">
          <cell r="V470">
            <v>5</v>
          </cell>
          <cell r="Y470" t="str">
            <v>material shortage</v>
          </cell>
        </row>
        <row r="471">
          <cell r="V471">
            <v>5</v>
          </cell>
          <cell r="Y471" t="str">
            <v>material shortage</v>
          </cell>
        </row>
        <row r="472">
          <cell r="V472">
            <v>5</v>
          </cell>
          <cell r="Y472" t="str">
            <v>material shortage</v>
          </cell>
        </row>
        <row r="473">
          <cell r="V473">
            <v>5</v>
          </cell>
          <cell r="Y473" t="str">
            <v>material shortage</v>
          </cell>
        </row>
        <row r="474">
          <cell r="V474">
            <v>5</v>
          </cell>
          <cell r="Y474" t="str">
            <v>material shortage</v>
          </cell>
        </row>
        <row r="475">
          <cell r="V475">
            <v>5</v>
          </cell>
          <cell r="Y475" t="str">
            <v>material shortage</v>
          </cell>
        </row>
        <row r="476">
          <cell r="V476">
            <v>5</v>
          </cell>
          <cell r="Y476" t="str">
            <v>material shortage</v>
          </cell>
        </row>
        <row r="477">
          <cell r="V477">
            <v>5</v>
          </cell>
          <cell r="Y477" t="str">
            <v>material shortage</v>
          </cell>
        </row>
        <row r="478">
          <cell r="V478">
            <v>5</v>
          </cell>
          <cell r="Y478" t="str">
            <v>material shortage</v>
          </cell>
        </row>
        <row r="479">
          <cell r="V479">
            <v>5</v>
          </cell>
          <cell r="Y479" t="str">
            <v>material shortage</v>
          </cell>
        </row>
        <row r="480">
          <cell r="V480">
            <v>4</v>
          </cell>
          <cell r="Y480" t="str">
            <v>material shortage</v>
          </cell>
        </row>
        <row r="481">
          <cell r="V481">
            <v>4</v>
          </cell>
          <cell r="Y481" t="str">
            <v>material shortage</v>
          </cell>
        </row>
        <row r="482">
          <cell r="V482">
            <v>4</v>
          </cell>
          <cell r="Y482" t="str">
            <v>material shortage</v>
          </cell>
        </row>
        <row r="483">
          <cell r="V483">
            <v>4</v>
          </cell>
          <cell r="Y483" t="str">
            <v>material shortage</v>
          </cell>
        </row>
        <row r="484">
          <cell r="V484">
            <v>4</v>
          </cell>
          <cell r="Y484" t="str">
            <v>material shortage</v>
          </cell>
        </row>
        <row r="485">
          <cell r="V485">
            <v>4</v>
          </cell>
          <cell r="Y485" t="str">
            <v>material shortage</v>
          </cell>
        </row>
        <row r="486">
          <cell r="V486">
            <v>4</v>
          </cell>
          <cell r="Y486" t="str">
            <v>material shortage</v>
          </cell>
        </row>
        <row r="487">
          <cell r="V487">
            <v>4</v>
          </cell>
          <cell r="Y487" t="str">
            <v>material shortage</v>
          </cell>
        </row>
        <row r="488">
          <cell r="V488">
            <v>3</v>
          </cell>
          <cell r="Y488" t="str">
            <v>material shortage</v>
          </cell>
        </row>
        <row r="489">
          <cell r="V489">
            <v>3</v>
          </cell>
          <cell r="Y489" t="str">
            <v>material shortage</v>
          </cell>
        </row>
        <row r="490">
          <cell r="V490">
            <v>3</v>
          </cell>
          <cell r="Y490" t="str">
            <v>Late 940</v>
          </cell>
        </row>
        <row r="491">
          <cell r="V491">
            <v>2</v>
          </cell>
          <cell r="Y491">
            <v>0</v>
          </cell>
        </row>
        <row r="492">
          <cell r="V492">
            <v>2</v>
          </cell>
          <cell r="Y492">
            <v>0</v>
          </cell>
        </row>
        <row r="493">
          <cell r="V493">
            <v>2</v>
          </cell>
          <cell r="Y493">
            <v>0</v>
          </cell>
        </row>
        <row r="494">
          <cell r="V494">
            <v>2</v>
          </cell>
          <cell r="Y494">
            <v>0</v>
          </cell>
        </row>
        <row r="495">
          <cell r="V495">
            <v>2</v>
          </cell>
          <cell r="Y495">
            <v>0</v>
          </cell>
        </row>
        <row r="496">
          <cell r="V496">
            <v>2</v>
          </cell>
          <cell r="Y496">
            <v>0</v>
          </cell>
        </row>
        <row r="497">
          <cell r="V497">
            <v>2</v>
          </cell>
          <cell r="Y497">
            <v>0</v>
          </cell>
        </row>
        <row r="498">
          <cell r="V498">
            <v>2</v>
          </cell>
          <cell r="Y498">
            <v>0</v>
          </cell>
        </row>
        <row r="499">
          <cell r="V499">
            <v>2</v>
          </cell>
          <cell r="Y499">
            <v>0</v>
          </cell>
        </row>
        <row r="500">
          <cell r="V500">
            <v>2</v>
          </cell>
          <cell r="Y500">
            <v>0</v>
          </cell>
        </row>
        <row r="501">
          <cell r="V501">
            <v>1</v>
          </cell>
          <cell r="Y501">
            <v>0</v>
          </cell>
        </row>
        <row r="502">
          <cell r="V502">
            <v>1</v>
          </cell>
          <cell r="Y502">
            <v>0</v>
          </cell>
        </row>
        <row r="503">
          <cell r="V503">
            <v>1</v>
          </cell>
          <cell r="Y503">
            <v>0</v>
          </cell>
        </row>
        <row r="504">
          <cell r="V504">
            <v>1</v>
          </cell>
          <cell r="Y504">
            <v>0</v>
          </cell>
        </row>
        <row r="505">
          <cell r="V505">
            <v>1</v>
          </cell>
          <cell r="Y505">
            <v>0</v>
          </cell>
        </row>
        <row r="506">
          <cell r="V506">
            <v>1</v>
          </cell>
          <cell r="Y506">
            <v>0</v>
          </cell>
        </row>
        <row r="507">
          <cell r="V507">
            <v>1</v>
          </cell>
          <cell r="Y507">
            <v>0</v>
          </cell>
        </row>
        <row r="508">
          <cell r="V508">
            <v>1</v>
          </cell>
          <cell r="Y508">
            <v>0</v>
          </cell>
        </row>
        <row r="509">
          <cell r="V509">
            <v>1</v>
          </cell>
          <cell r="Y509">
            <v>0</v>
          </cell>
        </row>
        <row r="510">
          <cell r="V510">
            <v>1</v>
          </cell>
          <cell r="Y510">
            <v>0</v>
          </cell>
        </row>
        <row r="511">
          <cell r="V511">
            <v>1</v>
          </cell>
          <cell r="Y511">
            <v>0</v>
          </cell>
        </row>
        <row r="512">
          <cell r="V512">
            <v>1</v>
          </cell>
          <cell r="Y512">
            <v>0</v>
          </cell>
        </row>
        <row r="513">
          <cell r="V513">
            <v>1</v>
          </cell>
          <cell r="Y513">
            <v>0</v>
          </cell>
        </row>
        <row r="514">
          <cell r="V514">
            <v>1</v>
          </cell>
          <cell r="Y514">
            <v>0</v>
          </cell>
        </row>
        <row r="515">
          <cell r="V515">
            <v>1</v>
          </cell>
          <cell r="Y515">
            <v>0</v>
          </cell>
        </row>
        <row r="516">
          <cell r="V516">
            <v>1</v>
          </cell>
          <cell r="Y516">
            <v>0</v>
          </cell>
        </row>
        <row r="517">
          <cell r="V517">
            <v>1</v>
          </cell>
          <cell r="Y517">
            <v>0</v>
          </cell>
        </row>
        <row r="518">
          <cell r="V518">
            <v>1</v>
          </cell>
          <cell r="Y518">
            <v>0</v>
          </cell>
        </row>
        <row r="519">
          <cell r="V519">
            <v>1</v>
          </cell>
          <cell r="Y519">
            <v>0</v>
          </cell>
        </row>
        <row r="520">
          <cell r="V520">
            <v>7</v>
          </cell>
          <cell r="Y520" t="str">
            <v>material shortage</v>
          </cell>
        </row>
        <row r="521">
          <cell r="V521">
            <v>6</v>
          </cell>
          <cell r="Y521" t="str">
            <v>material shortage</v>
          </cell>
        </row>
        <row r="522">
          <cell r="V522">
            <v>6</v>
          </cell>
          <cell r="Y522" t="str">
            <v>material shortage</v>
          </cell>
        </row>
        <row r="523">
          <cell r="V523">
            <v>6</v>
          </cell>
          <cell r="Y523" t="str">
            <v>material shortage</v>
          </cell>
        </row>
        <row r="524">
          <cell r="V524">
            <v>6</v>
          </cell>
          <cell r="Y524" t="str">
            <v>material shortage</v>
          </cell>
        </row>
        <row r="525">
          <cell r="V525">
            <v>6</v>
          </cell>
          <cell r="Y525" t="str">
            <v>material shortage</v>
          </cell>
        </row>
        <row r="526">
          <cell r="V526">
            <v>6</v>
          </cell>
          <cell r="Y526" t="str">
            <v>material shortage</v>
          </cell>
        </row>
        <row r="527">
          <cell r="V527">
            <v>6</v>
          </cell>
          <cell r="Y527" t="str">
            <v>material shortage</v>
          </cell>
        </row>
        <row r="528">
          <cell r="V528">
            <v>6</v>
          </cell>
          <cell r="Y528" t="str">
            <v>material shortage</v>
          </cell>
        </row>
        <row r="529">
          <cell r="V529">
            <v>6</v>
          </cell>
          <cell r="Y529" t="str">
            <v>material shortage</v>
          </cell>
        </row>
        <row r="530">
          <cell r="V530">
            <v>6</v>
          </cell>
          <cell r="Y530" t="str">
            <v>material shortage</v>
          </cell>
        </row>
        <row r="531">
          <cell r="V531">
            <v>5</v>
          </cell>
          <cell r="Y531" t="str">
            <v>material shortage</v>
          </cell>
        </row>
        <row r="532">
          <cell r="V532">
            <v>5</v>
          </cell>
          <cell r="Y532" t="str">
            <v>material shortage</v>
          </cell>
        </row>
        <row r="533">
          <cell r="V533">
            <v>5</v>
          </cell>
          <cell r="Y533" t="str">
            <v>material shortage</v>
          </cell>
        </row>
        <row r="534">
          <cell r="V534">
            <v>5</v>
          </cell>
          <cell r="Y534" t="str">
            <v>material shortage</v>
          </cell>
        </row>
        <row r="535">
          <cell r="V535">
            <v>4</v>
          </cell>
          <cell r="Y535" t="str">
            <v>material shortage</v>
          </cell>
        </row>
        <row r="536">
          <cell r="V536">
            <v>4</v>
          </cell>
          <cell r="Y536" t="str">
            <v>material shortage</v>
          </cell>
        </row>
        <row r="537">
          <cell r="V537">
            <v>4</v>
          </cell>
          <cell r="Y537" t="str">
            <v>material shortage</v>
          </cell>
        </row>
        <row r="538">
          <cell r="V538">
            <v>4</v>
          </cell>
          <cell r="Y538" t="str">
            <v>material shortage</v>
          </cell>
        </row>
        <row r="539">
          <cell r="V539">
            <v>4</v>
          </cell>
          <cell r="Y539" t="str">
            <v>material shortage</v>
          </cell>
        </row>
        <row r="540">
          <cell r="V540">
            <v>4</v>
          </cell>
          <cell r="Y540" t="str">
            <v>material shortage</v>
          </cell>
        </row>
        <row r="541">
          <cell r="V541">
            <v>4</v>
          </cell>
          <cell r="Y541" t="str">
            <v>material shortage</v>
          </cell>
        </row>
        <row r="542">
          <cell r="V542">
            <v>3</v>
          </cell>
          <cell r="Y542" t="str">
            <v>material shortage</v>
          </cell>
        </row>
        <row r="543">
          <cell r="V543">
            <v>3</v>
          </cell>
          <cell r="Y543" t="str">
            <v>material shortage</v>
          </cell>
        </row>
        <row r="544">
          <cell r="V544">
            <v>3</v>
          </cell>
          <cell r="Y544" t="str">
            <v>material shortage</v>
          </cell>
        </row>
        <row r="545">
          <cell r="V545">
            <v>3</v>
          </cell>
          <cell r="Y545" t="str">
            <v>material shortage</v>
          </cell>
        </row>
        <row r="546">
          <cell r="V546">
            <v>3</v>
          </cell>
          <cell r="Y546" t="str">
            <v>material shortage</v>
          </cell>
        </row>
        <row r="547">
          <cell r="V547">
            <v>3</v>
          </cell>
          <cell r="Y547" t="str">
            <v>Late 940</v>
          </cell>
        </row>
        <row r="548">
          <cell r="V548">
            <v>2</v>
          </cell>
          <cell r="Y548">
            <v>0</v>
          </cell>
        </row>
        <row r="549">
          <cell r="V549">
            <v>2</v>
          </cell>
          <cell r="Y549">
            <v>0</v>
          </cell>
        </row>
        <row r="550">
          <cell r="V550">
            <v>2</v>
          </cell>
          <cell r="Y550">
            <v>0</v>
          </cell>
        </row>
        <row r="551">
          <cell r="V551">
            <v>2</v>
          </cell>
          <cell r="Y551">
            <v>0</v>
          </cell>
        </row>
        <row r="552">
          <cell r="V552">
            <v>2</v>
          </cell>
          <cell r="Y552">
            <v>0</v>
          </cell>
        </row>
        <row r="553">
          <cell r="V553">
            <v>7</v>
          </cell>
          <cell r="Y553" t="str">
            <v>Late 940</v>
          </cell>
        </row>
        <row r="554">
          <cell r="V554">
            <v>7</v>
          </cell>
          <cell r="Y554" t="str">
            <v>material shortage</v>
          </cell>
        </row>
        <row r="555">
          <cell r="V555">
            <v>6</v>
          </cell>
          <cell r="Y555" t="str">
            <v>material shortage</v>
          </cell>
        </row>
        <row r="556">
          <cell r="V556">
            <v>6</v>
          </cell>
          <cell r="Y556" t="str">
            <v>material shortage</v>
          </cell>
        </row>
        <row r="557">
          <cell r="V557">
            <v>6</v>
          </cell>
          <cell r="Y557" t="str">
            <v>material shortage</v>
          </cell>
        </row>
        <row r="558">
          <cell r="V558">
            <v>6</v>
          </cell>
          <cell r="Y558" t="str">
            <v>material shortage</v>
          </cell>
        </row>
        <row r="559">
          <cell r="V559">
            <v>6</v>
          </cell>
          <cell r="Y559" t="str">
            <v>material shortage</v>
          </cell>
        </row>
        <row r="560">
          <cell r="V560">
            <v>6</v>
          </cell>
          <cell r="Y560" t="str">
            <v>material shortage</v>
          </cell>
        </row>
        <row r="561">
          <cell r="V561">
            <v>6</v>
          </cell>
          <cell r="Y561" t="str">
            <v>material shortage</v>
          </cell>
        </row>
        <row r="562">
          <cell r="V562">
            <v>6</v>
          </cell>
          <cell r="Y562" t="str">
            <v>material shortage</v>
          </cell>
        </row>
        <row r="563">
          <cell r="V563">
            <v>6</v>
          </cell>
          <cell r="Y563" t="str">
            <v>material shortage</v>
          </cell>
        </row>
        <row r="564">
          <cell r="V564">
            <v>6</v>
          </cell>
          <cell r="Y564" t="str">
            <v>material shortage</v>
          </cell>
        </row>
        <row r="565">
          <cell r="V565">
            <v>6</v>
          </cell>
          <cell r="Y565" t="str">
            <v>material shortage</v>
          </cell>
        </row>
        <row r="566">
          <cell r="V566">
            <v>6</v>
          </cell>
          <cell r="Y566" t="str">
            <v>material shortage</v>
          </cell>
        </row>
        <row r="567">
          <cell r="V567">
            <v>6</v>
          </cell>
          <cell r="Y567" t="str">
            <v>material shortage</v>
          </cell>
        </row>
        <row r="568">
          <cell r="V568">
            <v>5</v>
          </cell>
          <cell r="Y568" t="str">
            <v>material shortage</v>
          </cell>
        </row>
        <row r="569">
          <cell r="V569">
            <v>5</v>
          </cell>
          <cell r="Y569" t="str">
            <v>material shortage</v>
          </cell>
        </row>
        <row r="570">
          <cell r="V570">
            <v>5</v>
          </cell>
          <cell r="Y570" t="str">
            <v>material shortage</v>
          </cell>
        </row>
        <row r="571">
          <cell r="V571">
            <v>5</v>
          </cell>
          <cell r="Y571" t="str">
            <v>material shortage</v>
          </cell>
        </row>
        <row r="572">
          <cell r="V572">
            <v>5</v>
          </cell>
          <cell r="Y572" t="str">
            <v>material shortage</v>
          </cell>
        </row>
        <row r="573">
          <cell r="V573">
            <v>5</v>
          </cell>
          <cell r="Y573" t="str">
            <v>material shortage</v>
          </cell>
        </row>
        <row r="574">
          <cell r="V574">
            <v>5</v>
          </cell>
          <cell r="Y574" t="str">
            <v>material shortage</v>
          </cell>
        </row>
        <row r="575">
          <cell r="V575">
            <v>5</v>
          </cell>
          <cell r="Y575" t="str">
            <v>material shortage</v>
          </cell>
        </row>
        <row r="576">
          <cell r="V576">
            <v>5</v>
          </cell>
          <cell r="Y576" t="str">
            <v>material shortage</v>
          </cell>
        </row>
        <row r="577">
          <cell r="V577">
            <v>5</v>
          </cell>
          <cell r="Y577" t="str">
            <v>material shortage</v>
          </cell>
        </row>
        <row r="578">
          <cell r="V578">
            <v>5</v>
          </cell>
          <cell r="Y578" t="str">
            <v>material shortage</v>
          </cell>
        </row>
        <row r="579">
          <cell r="V579">
            <v>5</v>
          </cell>
          <cell r="Y579" t="str">
            <v>material shortage</v>
          </cell>
        </row>
        <row r="580">
          <cell r="V580">
            <v>5</v>
          </cell>
          <cell r="Y580" t="str">
            <v>material shortage</v>
          </cell>
        </row>
        <row r="581">
          <cell r="V581">
            <v>5</v>
          </cell>
          <cell r="Y581" t="str">
            <v>material shortage</v>
          </cell>
        </row>
        <row r="582">
          <cell r="V582">
            <v>5</v>
          </cell>
          <cell r="Y582" t="str">
            <v>material shortage</v>
          </cell>
        </row>
        <row r="583">
          <cell r="V583">
            <v>5</v>
          </cell>
          <cell r="Y583" t="str">
            <v>material shortage</v>
          </cell>
        </row>
        <row r="584">
          <cell r="V584">
            <v>5</v>
          </cell>
          <cell r="Y584" t="str">
            <v>material shortage</v>
          </cell>
        </row>
        <row r="585">
          <cell r="V585">
            <v>5</v>
          </cell>
          <cell r="Y585" t="str">
            <v>material shortage</v>
          </cell>
        </row>
        <row r="586">
          <cell r="V586">
            <v>5</v>
          </cell>
          <cell r="Y586" t="str">
            <v>material shortage</v>
          </cell>
        </row>
        <row r="587">
          <cell r="V587">
            <v>4</v>
          </cell>
          <cell r="Y587" t="str">
            <v>material shortage</v>
          </cell>
        </row>
        <row r="588">
          <cell r="V588">
            <v>4</v>
          </cell>
          <cell r="Y588" t="str">
            <v>material shortage</v>
          </cell>
        </row>
        <row r="589">
          <cell r="V589">
            <v>4</v>
          </cell>
          <cell r="Y589" t="str">
            <v>material shortage</v>
          </cell>
        </row>
        <row r="590">
          <cell r="V590">
            <v>4</v>
          </cell>
          <cell r="Y590" t="str">
            <v>material shortage</v>
          </cell>
        </row>
        <row r="591">
          <cell r="V591">
            <v>4</v>
          </cell>
          <cell r="Y591" t="str">
            <v>material shortage</v>
          </cell>
        </row>
        <row r="592">
          <cell r="V592">
            <v>4</v>
          </cell>
          <cell r="Y592" t="str">
            <v>material shortage</v>
          </cell>
        </row>
        <row r="593">
          <cell r="V593">
            <v>4</v>
          </cell>
          <cell r="Y593" t="str">
            <v>material shortage</v>
          </cell>
        </row>
        <row r="594">
          <cell r="V594">
            <v>4</v>
          </cell>
          <cell r="Y594" t="str">
            <v>material shortage</v>
          </cell>
        </row>
        <row r="595">
          <cell r="V595">
            <v>4</v>
          </cell>
          <cell r="Y595" t="str">
            <v>material shortage</v>
          </cell>
        </row>
        <row r="596">
          <cell r="V596">
            <v>4</v>
          </cell>
          <cell r="Y596" t="str">
            <v>material shortage</v>
          </cell>
        </row>
        <row r="597">
          <cell r="V597">
            <v>4</v>
          </cell>
          <cell r="Y597" t="str">
            <v>material shortage</v>
          </cell>
        </row>
        <row r="598">
          <cell r="V598">
            <v>4</v>
          </cell>
          <cell r="Y598" t="str">
            <v>material shortage</v>
          </cell>
        </row>
        <row r="599">
          <cell r="V599">
            <v>2</v>
          </cell>
          <cell r="Y599">
            <v>0</v>
          </cell>
        </row>
        <row r="600">
          <cell r="V600">
            <v>3</v>
          </cell>
          <cell r="Y600" t="str">
            <v>material shortage</v>
          </cell>
        </row>
        <row r="601">
          <cell r="V601">
            <v>3</v>
          </cell>
          <cell r="Y601" t="str">
            <v>material shortage</v>
          </cell>
        </row>
        <row r="602">
          <cell r="V602">
            <v>3</v>
          </cell>
          <cell r="Y602" t="str">
            <v>material shortage</v>
          </cell>
        </row>
        <row r="603">
          <cell r="V603">
            <v>3</v>
          </cell>
          <cell r="Y603" t="str">
            <v>material shortage</v>
          </cell>
        </row>
        <row r="604">
          <cell r="V604">
            <v>3</v>
          </cell>
          <cell r="Y604" t="str">
            <v>Late 940</v>
          </cell>
        </row>
        <row r="605">
          <cell r="V605">
            <v>3</v>
          </cell>
          <cell r="Y605" t="str">
            <v>Late 940</v>
          </cell>
        </row>
        <row r="606">
          <cell r="V606">
            <v>3</v>
          </cell>
          <cell r="Y606" t="str">
            <v>Late 940</v>
          </cell>
        </row>
        <row r="607">
          <cell r="V607">
            <v>2</v>
          </cell>
          <cell r="Y607">
            <v>0</v>
          </cell>
        </row>
        <row r="608">
          <cell r="V608">
            <v>2</v>
          </cell>
          <cell r="Y608">
            <v>0</v>
          </cell>
        </row>
        <row r="609">
          <cell r="V609">
            <v>3</v>
          </cell>
          <cell r="Y609" t="str">
            <v>Late 940</v>
          </cell>
        </row>
        <row r="610">
          <cell r="V610">
            <v>3</v>
          </cell>
          <cell r="Y610" t="str">
            <v>Late 940</v>
          </cell>
        </row>
        <row r="611">
          <cell r="V611">
            <v>3</v>
          </cell>
          <cell r="Y611" t="str">
            <v>Late 940</v>
          </cell>
        </row>
        <row r="612">
          <cell r="V612">
            <v>2</v>
          </cell>
          <cell r="Y612">
            <v>0</v>
          </cell>
        </row>
        <row r="613">
          <cell r="V613">
            <v>2</v>
          </cell>
          <cell r="Y613">
            <v>0</v>
          </cell>
        </row>
        <row r="614">
          <cell r="V614">
            <v>2</v>
          </cell>
          <cell r="Y614">
            <v>0</v>
          </cell>
        </row>
        <row r="615">
          <cell r="V615">
            <v>2</v>
          </cell>
          <cell r="Y615">
            <v>0</v>
          </cell>
        </row>
        <row r="616">
          <cell r="V616">
            <v>2</v>
          </cell>
          <cell r="Y616">
            <v>0</v>
          </cell>
        </row>
        <row r="617">
          <cell r="V617">
            <v>2</v>
          </cell>
          <cell r="Y617">
            <v>0</v>
          </cell>
        </row>
        <row r="618">
          <cell r="V618">
            <v>2</v>
          </cell>
          <cell r="Y618">
            <v>0</v>
          </cell>
        </row>
        <row r="619">
          <cell r="V619">
            <v>2</v>
          </cell>
          <cell r="Y619">
            <v>0</v>
          </cell>
        </row>
        <row r="620">
          <cell r="V620">
            <v>2</v>
          </cell>
          <cell r="Y620">
            <v>0</v>
          </cell>
        </row>
        <row r="621">
          <cell r="V621">
            <v>2</v>
          </cell>
          <cell r="Y621">
            <v>0</v>
          </cell>
        </row>
        <row r="622">
          <cell r="V622">
            <v>2</v>
          </cell>
          <cell r="Y622">
            <v>0</v>
          </cell>
        </row>
        <row r="623">
          <cell r="V623">
            <v>2</v>
          </cell>
          <cell r="Y623">
            <v>0</v>
          </cell>
        </row>
        <row r="624">
          <cell r="V624">
            <v>2</v>
          </cell>
          <cell r="Y624">
            <v>0</v>
          </cell>
        </row>
        <row r="625">
          <cell r="V625">
            <v>2</v>
          </cell>
          <cell r="Y625">
            <v>0</v>
          </cell>
        </row>
        <row r="626">
          <cell r="V626">
            <v>2</v>
          </cell>
          <cell r="Y626">
            <v>0</v>
          </cell>
        </row>
        <row r="627">
          <cell r="V627">
            <v>2</v>
          </cell>
          <cell r="Y627">
            <v>0</v>
          </cell>
        </row>
        <row r="628">
          <cell r="V628">
            <v>2</v>
          </cell>
          <cell r="Y628">
            <v>0</v>
          </cell>
        </row>
        <row r="629">
          <cell r="V629">
            <v>2</v>
          </cell>
          <cell r="Y629">
            <v>0</v>
          </cell>
        </row>
        <row r="630">
          <cell r="V630">
            <v>2</v>
          </cell>
          <cell r="Y630">
            <v>0</v>
          </cell>
        </row>
        <row r="631">
          <cell r="V631">
            <v>2</v>
          </cell>
          <cell r="Y631">
            <v>0</v>
          </cell>
        </row>
        <row r="632">
          <cell r="V632">
            <v>2</v>
          </cell>
          <cell r="Y632">
            <v>0</v>
          </cell>
        </row>
        <row r="633">
          <cell r="V633">
            <v>2</v>
          </cell>
          <cell r="Y633">
            <v>0</v>
          </cell>
        </row>
        <row r="634">
          <cell r="V634">
            <v>2</v>
          </cell>
          <cell r="Y634">
            <v>0</v>
          </cell>
        </row>
        <row r="635">
          <cell r="V635">
            <v>2</v>
          </cell>
          <cell r="Y635">
            <v>0</v>
          </cell>
        </row>
        <row r="636">
          <cell r="V636">
            <v>2</v>
          </cell>
          <cell r="Y636">
            <v>0</v>
          </cell>
        </row>
        <row r="637">
          <cell r="V637">
            <v>2</v>
          </cell>
          <cell r="Y637">
            <v>0</v>
          </cell>
        </row>
        <row r="638">
          <cell r="V638">
            <v>2</v>
          </cell>
          <cell r="Y638">
            <v>0</v>
          </cell>
        </row>
        <row r="639">
          <cell r="V639">
            <v>2</v>
          </cell>
          <cell r="Y639">
            <v>0</v>
          </cell>
        </row>
        <row r="640">
          <cell r="V640">
            <v>2</v>
          </cell>
          <cell r="Y640">
            <v>0</v>
          </cell>
        </row>
        <row r="641">
          <cell r="V641">
            <v>2</v>
          </cell>
          <cell r="Y641">
            <v>0</v>
          </cell>
        </row>
        <row r="642">
          <cell r="V642">
            <v>2</v>
          </cell>
          <cell r="Y642">
            <v>0</v>
          </cell>
        </row>
        <row r="643">
          <cell r="V643">
            <v>2</v>
          </cell>
          <cell r="Y643">
            <v>0</v>
          </cell>
        </row>
        <row r="644">
          <cell r="V644">
            <v>2</v>
          </cell>
          <cell r="Y644">
            <v>0</v>
          </cell>
        </row>
        <row r="645">
          <cell r="V645">
            <v>2</v>
          </cell>
          <cell r="Y645">
            <v>0</v>
          </cell>
        </row>
        <row r="646">
          <cell r="V646">
            <v>2</v>
          </cell>
          <cell r="Y646">
            <v>0</v>
          </cell>
        </row>
        <row r="647">
          <cell r="V647">
            <v>9</v>
          </cell>
          <cell r="Y647" t="str">
            <v>material shortage</v>
          </cell>
        </row>
        <row r="648">
          <cell r="V648">
            <v>8</v>
          </cell>
          <cell r="Y648" t="str">
            <v>Late 940</v>
          </cell>
        </row>
        <row r="649">
          <cell r="V649">
            <v>8</v>
          </cell>
          <cell r="Y649" t="str">
            <v>Late 940</v>
          </cell>
        </row>
        <row r="650">
          <cell r="V650">
            <v>7</v>
          </cell>
          <cell r="Y650" t="str">
            <v>material shortage</v>
          </cell>
        </row>
        <row r="651">
          <cell r="V651">
            <v>5</v>
          </cell>
          <cell r="Y651" t="str">
            <v>Late 940</v>
          </cell>
        </row>
        <row r="652">
          <cell r="V652">
            <v>5</v>
          </cell>
          <cell r="Y652" t="str">
            <v>Late 940</v>
          </cell>
        </row>
        <row r="653">
          <cell r="V653">
            <v>5</v>
          </cell>
          <cell r="Y653" t="str">
            <v>material shortage</v>
          </cell>
        </row>
        <row r="654">
          <cell r="V654">
            <v>5</v>
          </cell>
          <cell r="Y654" t="str">
            <v>material shortage</v>
          </cell>
        </row>
        <row r="655">
          <cell r="V655">
            <v>5</v>
          </cell>
          <cell r="Y655" t="str">
            <v>material shortage</v>
          </cell>
        </row>
        <row r="656">
          <cell r="V656">
            <v>5</v>
          </cell>
          <cell r="Y656" t="str">
            <v>material shortage</v>
          </cell>
        </row>
        <row r="657">
          <cell r="V657">
            <v>5</v>
          </cell>
          <cell r="Y657" t="str">
            <v>material shortage</v>
          </cell>
        </row>
        <row r="658">
          <cell r="V658">
            <v>5</v>
          </cell>
          <cell r="Y658" t="str">
            <v>material shortage</v>
          </cell>
        </row>
        <row r="659">
          <cell r="V659">
            <v>5</v>
          </cell>
          <cell r="Y659" t="str">
            <v>material shortage</v>
          </cell>
        </row>
        <row r="660">
          <cell r="V660">
            <v>4</v>
          </cell>
          <cell r="Y660" t="str">
            <v>material shortage</v>
          </cell>
        </row>
        <row r="661">
          <cell r="V661">
            <v>4</v>
          </cell>
          <cell r="Y661" t="str">
            <v>material shortage</v>
          </cell>
        </row>
        <row r="662">
          <cell r="V662">
            <v>4</v>
          </cell>
          <cell r="Y662" t="str">
            <v>material shortage</v>
          </cell>
        </row>
        <row r="663">
          <cell r="V663">
            <v>4</v>
          </cell>
          <cell r="Y663" t="str">
            <v>material shortage</v>
          </cell>
        </row>
        <row r="664">
          <cell r="V664">
            <v>4</v>
          </cell>
          <cell r="Y664" t="str">
            <v>material shortage</v>
          </cell>
        </row>
        <row r="665">
          <cell r="V665">
            <v>4</v>
          </cell>
          <cell r="Y665" t="str">
            <v>material shortage</v>
          </cell>
        </row>
        <row r="666">
          <cell r="V666">
            <v>4</v>
          </cell>
          <cell r="Y666" t="str">
            <v>material shortage</v>
          </cell>
        </row>
        <row r="667">
          <cell r="V667">
            <v>4</v>
          </cell>
          <cell r="Y667" t="str">
            <v>material shortage</v>
          </cell>
        </row>
        <row r="668">
          <cell r="V668">
            <v>4</v>
          </cell>
          <cell r="Y668" t="str">
            <v>Late 940</v>
          </cell>
        </row>
        <row r="669">
          <cell r="V669">
            <v>3</v>
          </cell>
          <cell r="Y669" t="str">
            <v>yield fallout</v>
          </cell>
        </row>
        <row r="670">
          <cell r="V670">
            <v>2</v>
          </cell>
          <cell r="Y670">
            <v>0</v>
          </cell>
        </row>
        <row r="671">
          <cell r="V671">
            <v>2</v>
          </cell>
          <cell r="Y671">
            <v>0</v>
          </cell>
        </row>
        <row r="672">
          <cell r="V672">
            <v>2</v>
          </cell>
          <cell r="Y672">
            <v>0</v>
          </cell>
        </row>
        <row r="673">
          <cell r="V673">
            <v>2</v>
          </cell>
          <cell r="Y673">
            <v>0</v>
          </cell>
        </row>
        <row r="674">
          <cell r="V674">
            <v>2</v>
          </cell>
          <cell r="Y674">
            <v>0</v>
          </cell>
        </row>
        <row r="675">
          <cell r="V675">
            <v>2</v>
          </cell>
          <cell r="Y675">
            <v>0</v>
          </cell>
        </row>
        <row r="676">
          <cell r="V676">
            <v>2</v>
          </cell>
          <cell r="Y676">
            <v>0</v>
          </cell>
        </row>
        <row r="677">
          <cell r="V677">
            <v>2</v>
          </cell>
          <cell r="Y677">
            <v>0</v>
          </cell>
        </row>
        <row r="678">
          <cell r="V678">
            <v>2</v>
          </cell>
          <cell r="Y678">
            <v>0</v>
          </cell>
        </row>
        <row r="679">
          <cell r="V679">
            <v>2</v>
          </cell>
          <cell r="Y679">
            <v>0</v>
          </cell>
        </row>
        <row r="680">
          <cell r="V680">
            <v>2</v>
          </cell>
          <cell r="Y680">
            <v>0</v>
          </cell>
        </row>
        <row r="681">
          <cell r="V681">
            <v>2</v>
          </cell>
          <cell r="Y681">
            <v>0</v>
          </cell>
        </row>
        <row r="682">
          <cell r="V682">
            <v>2</v>
          </cell>
          <cell r="Y682">
            <v>0</v>
          </cell>
        </row>
        <row r="683">
          <cell r="V683">
            <v>2</v>
          </cell>
          <cell r="Y683">
            <v>0</v>
          </cell>
        </row>
        <row r="684">
          <cell r="V684">
            <v>2</v>
          </cell>
          <cell r="Y684">
            <v>0</v>
          </cell>
        </row>
        <row r="685">
          <cell r="V685">
            <v>2</v>
          </cell>
          <cell r="Y685">
            <v>0</v>
          </cell>
        </row>
        <row r="686">
          <cell r="V686">
            <v>2</v>
          </cell>
          <cell r="Y686">
            <v>0</v>
          </cell>
        </row>
        <row r="687">
          <cell r="V687">
            <v>2</v>
          </cell>
          <cell r="Y687">
            <v>0</v>
          </cell>
        </row>
        <row r="688">
          <cell r="V688">
            <v>2</v>
          </cell>
          <cell r="Y688">
            <v>0</v>
          </cell>
        </row>
        <row r="689">
          <cell r="V689">
            <v>2</v>
          </cell>
          <cell r="Y689">
            <v>0</v>
          </cell>
        </row>
        <row r="690">
          <cell r="V690">
            <v>2</v>
          </cell>
          <cell r="Y690">
            <v>0</v>
          </cell>
        </row>
        <row r="691">
          <cell r="V691">
            <v>2</v>
          </cell>
          <cell r="Y691">
            <v>0</v>
          </cell>
        </row>
        <row r="692">
          <cell r="V692">
            <v>2</v>
          </cell>
          <cell r="Y692">
            <v>0</v>
          </cell>
        </row>
        <row r="693">
          <cell r="V693">
            <v>2</v>
          </cell>
          <cell r="Y693">
            <v>0</v>
          </cell>
        </row>
        <row r="694">
          <cell r="V694">
            <v>2</v>
          </cell>
          <cell r="Y694">
            <v>0</v>
          </cell>
        </row>
        <row r="695">
          <cell r="V695">
            <v>2</v>
          </cell>
          <cell r="Y695">
            <v>0</v>
          </cell>
        </row>
        <row r="696">
          <cell r="V696">
            <v>2</v>
          </cell>
          <cell r="Y696">
            <v>0</v>
          </cell>
        </row>
        <row r="697">
          <cell r="V697">
            <v>2</v>
          </cell>
          <cell r="Y697">
            <v>0</v>
          </cell>
        </row>
        <row r="698">
          <cell r="V698">
            <v>2</v>
          </cell>
          <cell r="Y698">
            <v>0</v>
          </cell>
        </row>
        <row r="699">
          <cell r="V699">
            <v>2</v>
          </cell>
          <cell r="Y699">
            <v>0</v>
          </cell>
        </row>
        <row r="700">
          <cell r="V700">
            <v>2</v>
          </cell>
          <cell r="Y700">
            <v>0</v>
          </cell>
        </row>
        <row r="701">
          <cell r="V701">
            <v>2</v>
          </cell>
          <cell r="Y701">
            <v>0</v>
          </cell>
        </row>
        <row r="702">
          <cell r="V702">
            <v>2</v>
          </cell>
          <cell r="Y702">
            <v>0</v>
          </cell>
        </row>
        <row r="703">
          <cell r="V703">
            <v>2</v>
          </cell>
          <cell r="Y703">
            <v>0</v>
          </cell>
        </row>
        <row r="704">
          <cell r="V704">
            <v>1</v>
          </cell>
          <cell r="Y704">
            <v>0</v>
          </cell>
        </row>
        <row r="705">
          <cell r="V705">
            <v>1</v>
          </cell>
          <cell r="Y705">
            <v>0</v>
          </cell>
        </row>
        <row r="706">
          <cell r="V706">
            <v>1</v>
          </cell>
          <cell r="Y706">
            <v>0</v>
          </cell>
        </row>
        <row r="707">
          <cell r="V707">
            <v>1</v>
          </cell>
          <cell r="Y707">
            <v>0</v>
          </cell>
        </row>
        <row r="708">
          <cell r="V708">
            <v>1</v>
          </cell>
          <cell r="Y708">
            <v>0</v>
          </cell>
        </row>
        <row r="709">
          <cell r="V709">
            <v>1</v>
          </cell>
          <cell r="Y709">
            <v>0</v>
          </cell>
        </row>
        <row r="710">
          <cell r="V710">
            <v>1</v>
          </cell>
          <cell r="Y710">
            <v>0</v>
          </cell>
        </row>
        <row r="711">
          <cell r="V711">
            <v>1</v>
          </cell>
          <cell r="Y711">
            <v>0</v>
          </cell>
        </row>
        <row r="712">
          <cell r="V712">
            <v>1</v>
          </cell>
          <cell r="Y712">
            <v>0</v>
          </cell>
        </row>
        <row r="713">
          <cell r="V713">
            <v>1</v>
          </cell>
          <cell r="Y713">
            <v>0</v>
          </cell>
        </row>
        <row r="714">
          <cell r="V714">
            <v>1</v>
          </cell>
          <cell r="Y714">
            <v>0</v>
          </cell>
        </row>
        <row r="715">
          <cell r="V715">
            <v>1</v>
          </cell>
          <cell r="Y715">
            <v>0</v>
          </cell>
        </row>
        <row r="716">
          <cell r="V716">
            <v>1</v>
          </cell>
          <cell r="Y716">
            <v>0</v>
          </cell>
        </row>
        <row r="717">
          <cell r="V717">
            <v>1</v>
          </cell>
          <cell r="Y717">
            <v>0</v>
          </cell>
        </row>
        <row r="718">
          <cell r="V718">
            <v>1</v>
          </cell>
          <cell r="Y718">
            <v>0</v>
          </cell>
        </row>
        <row r="719">
          <cell r="V719">
            <v>1</v>
          </cell>
          <cell r="Y719">
            <v>0</v>
          </cell>
        </row>
        <row r="720">
          <cell r="V720">
            <v>1</v>
          </cell>
          <cell r="Y720">
            <v>0</v>
          </cell>
        </row>
        <row r="721">
          <cell r="V721">
            <v>1</v>
          </cell>
          <cell r="Y721">
            <v>0</v>
          </cell>
        </row>
        <row r="722">
          <cell r="V722">
            <v>1</v>
          </cell>
          <cell r="Y722">
            <v>0</v>
          </cell>
        </row>
        <row r="723">
          <cell r="V723">
            <v>1</v>
          </cell>
          <cell r="Y723">
            <v>0</v>
          </cell>
        </row>
        <row r="724">
          <cell r="V724">
            <v>1</v>
          </cell>
          <cell r="Y724">
            <v>0</v>
          </cell>
        </row>
        <row r="725">
          <cell r="V725">
            <v>1</v>
          </cell>
          <cell r="Y725">
            <v>0</v>
          </cell>
        </row>
        <row r="726">
          <cell r="V726">
            <v>1</v>
          </cell>
          <cell r="Y726">
            <v>0</v>
          </cell>
        </row>
        <row r="727">
          <cell r="V727">
            <v>1</v>
          </cell>
          <cell r="Y727">
            <v>0</v>
          </cell>
        </row>
        <row r="728">
          <cell r="V728">
            <v>1</v>
          </cell>
          <cell r="Y728">
            <v>0</v>
          </cell>
        </row>
        <row r="729">
          <cell r="V729">
            <v>1</v>
          </cell>
          <cell r="Y729">
            <v>0</v>
          </cell>
        </row>
        <row r="730">
          <cell r="V730">
            <v>1</v>
          </cell>
          <cell r="Y730">
            <v>0</v>
          </cell>
        </row>
        <row r="731">
          <cell r="V731">
            <v>1</v>
          </cell>
          <cell r="Y731">
            <v>0</v>
          </cell>
        </row>
        <row r="732">
          <cell r="V732">
            <v>1</v>
          </cell>
          <cell r="Y732">
            <v>0</v>
          </cell>
        </row>
        <row r="733">
          <cell r="V733">
            <v>1</v>
          </cell>
          <cell r="Y733">
            <v>0</v>
          </cell>
        </row>
        <row r="734">
          <cell r="V734">
            <v>1</v>
          </cell>
          <cell r="Y734">
            <v>0</v>
          </cell>
        </row>
        <row r="735">
          <cell r="V735">
            <v>1</v>
          </cell>
          <cell r="Y735">
            <v>0</v>
          </cell>
        </row>
        <row r="736">
          <cell r="V736">
            <v>1</v>
          </cell>
          <cell r="Y736">
            <v>0</v>
          </cell>
        </row>
        <row r="737">
          <cell r="V737">
            <v>1</v>
          </cell>
          <cell r="Y737">
            <v>0</v>
          </cell>
        </row>
        <row r="738">
          <cell r="V738">
            <v>1</v>
          </cell>
          <cell r="Y738">
            <v>0</v>
          </cell>
        </row>
        <row r="739">
          <cell r="V739">
            <v>1</v>
          </cell>
          <cell r="Y739">
            <v>0</v>
          </cell>
        </row>
        <row r="740">
          <cell r="V740">
            <v>1</v>
          </cell>
          <cell r="Y740">
            <v>0</v>
          </cell>
        </row>
        <row r="741">
          <cell r="V741">
            <v>1</v>
          </cell>
          <cell r="Y741">
            <v>0</v>
          </cell>
        </row>
        <row r="742">
          <cell r="V742">
            <v>1</v>
          </cell>
          <cell r="Y742">
            <v>0</v>
          </cell>
        </row>
        <row r="743">
          <cell r="V743">
            <v>1</v>
          </cell>
          <cell r="Y743">
            <v>0</v>
          </cell>
        </row>
        <row r="744">
          <cell r="V744">
            <v>1</v>
          </cell>
          <cell r="Y744">
            <v>0</v>
          </cell>
        </row>
        <row r="745">
          <cell r="V745">
            <v>1</v>
          </cell>
          <cell r="Y745">
            <v>0</v>
          </cell>
        </row>
        <row r="746">
          <cell r="V746">
            <v>1</v>
          </cell>
          <cell r="Y746">
            <v>0</v>
          </cell>
        </row>
        <row r="747">
          <cell r="V747">
            <v>1</v>
          </cell>
          <cell r="Y747">
            <v>0</v>
          </cell>
        </row>
        <row r="748">
          <cell r="V748">
            <v>1</v>
          </cell>
          <cell r="Y748">
            <v>0</v>
          </cell>
        </row>
        <row r="749">
          <cell r="V749">
            <v>1</v>
          </cell>
          <cell r="Y749">
            <v>0</v>
          </cell>
        </row>
        <row r="750">
          <cell r="V750">
            <v>1</v>
          </cell>
          <cell r="Y750">
            <v>0</v>
          </cell>
        </row>
        <row r="751">
          <cell r="V751">
            <v>1</v>
          </cell>
          <cell r="Y751">
            <v>0</v>
          </cell>
        </row>
        <row r="752">
          <cell r="V752">
            <v>1</v>
          </cell>
          <cell r="Y752">
            <v>0</v>
          </cell>
        </row>
        <row r="753">
          <cell r="V753">
            <v>1</v>
          </cell>
          <cell r="Y753">
            <v>0</v>
          </cell>
        </row>
        <row r="754">
          <cell r="V754">
            <v>1</v>
          </cell>
          <cell r="Y754">
            <v>0</v>
          </cell>
        </row>
        <row r="755">
          <cell r="V755">
            <v>1</v>
          </cell>
          <cell r="Y755">
            <v>0</v>
          </cell>
        </row>
        <row r="756">
          <cell r="V756">
            <v>1</v>
          </cell>
          <cell r="Y756">
            <v>0</v>
          </cell>
        </row>
        <row r="757">
          <cell r="V757">
            <v>1</v>
          </cell>
          <cell r="Y757">
            <v>0</v>
          </cell>
        </row>
        <row r="758">
          <cell r="V758">
            <v>1</v>
          </cell>
          <cell r="Y758">
            <v>0</v>
          </cell>
        </row>
        <row r="759">
          <cell r="V759">
            <v>1</v>
          </cell>
          <cell r="Y759">
            <v>0</v>
          </cell>
        </row>
        <row r="760">
          <cell r="V760">
            <v>1</v>
          </cell>
          <cell r="Y760">
            <v>0</v>
          </cell>
        </row>
        <row r="761">
          <cell r="V761">
            <v>1</v>
          </cell>
          <cell r="Y761">
            <v>0</v>
          </cell>
        </row>
        <row r="762">
          <cell r="V762">
            <v>1</v>
          </cell>
          <cell r="Y762">
            <v>0</v>
          </cell>
        </row>
        <row r="763">
          <cell r="V763">
            <v>1</v>
          </cell>
          <cell r="Y763">
            <v>0</v>
          </cell>
        </row>
        <row r="764">
          <cell r="V764">
            <v>1</v>
          </cell>
          <cell r="Y764">
            <v>0</v>
          </cell>
        </row>
        <row r="765">
          <cell r="V765">
            <v>1</v>
          </cell>
          <cell r="Y765">
            <v>0</v>
          </cell>
        </row>
        <row r="766">
          <cell r="V766">
            <v>1</v>
          </cell>
          <cell r="Y766">
            <v>0</v>
          </cell>
        </row>
        <row r="767">
          <cell r="V767">
            <v>1</v>
          </cell>
          <cell r="Y767">
            <v>0</v>
          </cell>
        </row>
        <row r="768">
          <cell r="V768">
            <v>1</v>
          </cell>
          <cell r="Y768">
            <v>0</v>
          </cell>
        </row>
        <row r="769">
          <cell r="V769">
            <v>1</v>
          </cell>
          <cell r="Y769">
            <v>0</v>
          </cell>
        </row>
        <row r="770">
          <cell r="V770">
            <v>1</v>
          </cell>
          <cell r="Y770">
            <v>0</v>
          </cell>
        </row>
        <row r="771">
          <cell r="V771">
            <v>1</v>
          </cell>
          <cell r="Y771">
            <v>0</v>
          </cell>
        </row>
        <row r="772">
          <cell r="V772">
            <v>1</v>
          </cell>
          <cell r="Y772">
            <v>0</v>
          </cell>
        </row>
        <row r="773">
          <cell r="V773">
            <v>1</v>
          </cell>
          <cell r="Y773">
            <v>0</v>
          </cell>
        </row>
        <row r="774">
          <cell r="V774">
            <v>1</v>
          </cell>
          <cell r="Y774">
            <v>0</v>
          </cell>
        </row>
        <row r="775">
          <cell r="V775">
            <v>1</v>
          </cell>
          <cell r="Y775">
            <v>0</v>
          </cell>
        </row>
        <row r="776">
          <cell r="V776">
            <v>1</v>
          </cell>
          <cell r="Y776">
            <v>0</v>
          </cell>
        </row>
        <row r="777">
          <cell r="V777">
            <v>1</v>
          </cell>
          <cell r="Y777">
            <v>0</v>
          </cell>
        </row>
        <row r="778">
          <cell r="V778">
            <v>1</v>
          </cell>
          <cell r="Y778">
            <v>0</v>
          </cell>
        </row>
        <row r="779">
          <cell r="V779">
            <v>1</v>
          </cell>
          <cell r="Y779">
            <v>0</v>
          </cell>
        </row>
        <row r="780">
          <cell r="V780">
            <v>1</v>
          </cell>
          <cell r="Y780">
            <v>0</v>
          </cell>
        </row>
        <row r="781">
          <cell r="V781">
            <v>1</v>
          </cell>
          <cell r="Y781">
            <v>0</v>
          </cell>
        </row>
        <row r="782">
          <cell r="V782">
            <v>1</v>
          </cell>
          <cell r="Y782">
            <v>0</v>
          </cell>
        </row>
        <row r="783">
          <cell r="V783">
            <v>1</v>
          </cell>
          <cell r="Y783">
            <v>0</v>
          </cell>
        </row>
        <row r="784">
          <cell r="V784">
            <v>1</v>
          </cell>
          <cell r="Y784">
            <v>0</v>
          </cell>
        </row>
        <row r="785">
          <cell r="V785">
            <v>1</v>
          </cell>
          <cell r="Y785">
            <v>0</v>
          </cell>
        </row>
        <row r="786">
          <cell r="V786">
            <v>1</v>
          </cell>
          <cell r="Y786">
            <v>0</v>
          </cell>
        </row>
        <row r="787">
          <cell r="V787">
            <v>1</v>
          </cell>
          <cell r="Y787">
            <v>0</v>
          </cell>
        </row>
        <row r="788">
          <cell r="V788">
            <v>1</v>
          </cell>
          <cell r="Y788">
            <v>0</v>
          </cell>
        </row>
        <row r="789">
          <cell r="V789">
            <v>1</v>
          </cell>
          <cell r="Y789">
            <v>0</v>
          </cell>
        </row>
        <row r="790">
          <cell r="V790">
            <v>1</v>
          </cell>
          <cell r="Y790">
            <v>0</v>
          </cell>
        </row>
        <row r="791">
          <cell r="V791">
            <v>1</v>
          </cell>
          <cell r="Y791">
            <v>0</v>
          </cell>
        </row>
        <row r="792">
          <cell r="V792">
            <v>1</v>
          </cell>
          <cell r="Y792">
            <v>0</v>
          </cell>
        </row>
        <row r="793">
          <cell r="V793">
            <v>1</v>
          </cell>
          <cell r="Y793">
            <v>0</v>
          </cell>
        </row>
        <row r="794">
          <cell r="V794">
            <v>1</v>
          </cell>
          <cell r="Y794">
            <v>0</v>
          </cell>
        </row>
        <row r="795">
          <cell r="V795">
            <v>1</v>
          </cell>
          <cell r="Y795">
            <v>0</v>
          </cell>
        </row>
        <row r="796">
          <cell r="V796">
            <v>1</v>
          </cell>
          <cell r="Y796">
            <v>0</v>
          </cell>
        </row>
        <row r="797">
          <cell r="V797">
            <v>1</v>
          </cell>
          <cell r="Y797">
            <v>0</v>
          </cell>
        </row>
        <row r="798">
          <cell r="V798">
            <v>1</v>
          </cell>
          <cell r="Y798">
            <v>0</v>
          </cell>
        </row>
        <row r="799">
          <cell r="V799">
            <v>14</v>
          </cell>
          <cell r="Y799" t="str">
            <v>Late 940</v>
          </cell>
        </row>
        <row r="800">
          <cell r="V800">
            <v>8</v>
          </cell>
          <cell r="Y800" t="str">
            <v>Late 940</v>
          </cell>
        </row>
        <row r="801">
          <cell r="V801">
            <v>7</v>
          </cell>
          <cell r="Y801" t="str">
            <v>Late 940</v>
          </cell>
        </row>
        <row r="802">
          <cell r="V802">
            <v>4</v>
          </cell>
          <cell r="Y802" t="str">
            <v>Late 940</v>
          </cell>
        </row>
        <row r="803">
          <cell r="V803">
            <v>4</v>
          </cell>
          <cell r="Y803" t="str">
            <v>Late 940</v>
          </cell>
        </row>
        <row r="804">
          <cell r="V804">
            <v>4</v>
          </cell>
          <cell r="Y804" t="str">
            <v>Late 940</v>
          </cell>
        </row>
        <row r="805">
          <cell r="V805">
            <v>4</v>
          </cell>
          <cell r="Y805" t="str">
            <v>Late 940</v>
          </cell>
        </row>
        <row r="806">
          <cell r="V806">
            <v>4</v>
          </cell>
          <cell r="Y806" t="str">
            <v>Late 940</v>
          </cell>
        </row>
        <row r="807">
          <cell r="V807">
            <v>2</v>
          </cell>
          <cell r="Y807">
            <v>0</v>
          </cell>
        </row>
        <row r="808">
          <cell r="V808">
            <v>2</v>
          </cell>
          <cell r="Y808">
            <v>0</v>
          </cell>
        </row>
        <row r="809">
          <cell r="V809">
            <v>2</v>
          </cell>
          <cell r="Y809">
            <v>0</v>
          </cell>
        </row>
        <row r="810">
          <cell r="V810">
            <v>2</v>
          </cell>
          <cell r="Y810">
            <v>0</v>
          </cell>
        </row>
        <row r="811">
          <cell r="V811">
            <v>2</v>
          </cell>
          <cell r="Y811">
            <v>0</v>
          </cell>
        </row>
        <row r="812">
          <cell r="V812">
            <v>1</v>
          </cell>
          <cell r="Y812">
            <v>0</v>
          </cell>
        </row>
        <row r="813">
          <cell r="V813">
            <v>1</v>
          </cell>
          <cell r="Y813">
            <v>0</v>
          </cell>
        </row>
        <row r="814">
          <cell r="V814">
            <v>1</v>
          </cell>
          <cell r="Y814">
            <v>0</v>
          </cell>
        </row>
        <row r="815">
          <cell r="V815">
            <v>1</v>
          </cell>
          <cell r="Y815">
            <v>0</v>
          </cell>
        </row>
        <row r="816">
          <cell r="V816">
            <v>1</v>
          </cell>
          <cell r="Y816">
            <v>0</v>
          </cell>
        </row>
        <row r="817">
          <cell r="V817">
            <v>1</v>
          </cell>
          <cell r="Y817">
            <v>0</v>
          </cell>
        </row>
        <row r="818">
          <cell r="V818">
            <v>1</v>
          </cell>
          <cell r="Y818">
            <v>0</v>
          </cell>
        </row>
        <row r="819">
          <cell r="V819">
            <v>1</v>
          </cell>
          <cell r="Y819">
            <v>0</v>
          </cell>
        </row>
        <row r="820">
          <cell r="V820">
            <v>1</v>
          </cell>
          <cell r="Y820">
            <v>0</v>
          </cell>
        </row>
        <row r="821">
          <cell r="V821">
            <v>1</v>
          </cell>
          <cell r="Y821">
            <v>0</v>
          </cell>
        </row>
        <row r="822">
          <cell r="V822">
            <v>1</v>
          </cell>
          <cell r="Y822">
            <v>0</v>
          </cell>
        </row>
        <row r="823">
          <cell r="V823">
            <v>1</v>
          </cell>
          <cell r="Y823">
            <v>0</v>
          </cell>
        </row>
        <row r="824">
          <cell r="V824">
            <v>1</v>
          </cell>
          <cell r="Y824">
            <v>0</v>
          </cell>
        </row>
        <row r="825">
          <cell r="V825">
            <v>1</v>
          </cell>
          <cell r="Y825">
            <v>0</v>
          </cell>
        </row>
        <row r="826">
          <cell r="V826">
            <v>1</v>
          </cell>
          <cell r="Y826">
            <v>0</v>
          </cell>
        </row>
        <row r="827">
          <cell r="V827">
            <v>1</v>
          </cell>
          <cell r="Y827">
            <v>0</v>
          </cell>
        </row>
        <row r="828">
          <cell r="V828">
            <v>1</v>
          </cell>
          <cell r="Y828">
            <v>0</v>
          </cell>
        </row>
        <row r="829">
          <cell r="V829">
            <v>1</v>
          </cell>
          <cell r="Y829">
            <v>0</v>
          </cell>
        </row>
        <row r="830">
          <cell r="V830">
            <v>1</v>
          </cell>
          <cell r="Y830">
            <v>0</v>
          </cell>
        </row>
        <row r="831">
          <cell r="V831">
            <v>1</v>
          </cell>
          <cell r="Y831">
            <v>0</v>
          </cell>
        </row>
        <row r="832">
          <cell r="V832">
            <v>1</v>
          </cell>
          <cell r="Y832">
            <v>0</v>
          </cell>
        </row>
        <row r="833">
          <cell r="V833">
            <v>1</v>
          </cell>
          <cell r="Y833">
            <v>0</v>
          </cell>
        </row>
        <row r="834">
          <cell r="V834">
            <v>1</v>
          </cell>
          <cell r="Y834">
            <v>0</v>
          </cell>
        </row>
        <row r="835">
          <cell r="V835">
            <v>1</v>
          </cell>
          <cell r="Y835">
            <v>0</v>
          </cell>
        </row>
        <row r="836">
          <cell r="V836">
            <v>1</v>
          </cell>
          <cell r="Y836">
            <v>0</v>
          </cell>
        </row>
        <row r="837">
          <cell r="V837">
            <v>1</v>
          </cell>
          <cell r="Y837">
            <v>0</v>
          </cell>
        </row>
        <row r="838">
          <cell r="V838">
            <v>1</v>
          </cell>
          <cell r="Y838">
            <v>0</v>
          </cell>
        </row>
        <row r="839">
          <cell r="V839">
            <v>1</v>
          </cell>
          <cell r="Y839">
            <v>0</v>
          </cell>
        </row>
        <row r="840">
          <cell r="V840">
            <v>1</v>
          </cell>
          <cell r="Y840">
            <v>0</v>
          </cell>
        </row>
        <row r="841">
          <cell r="V841">
            <v>1</v>
          </cell>
          <cell r="Y841">
            <v>0</v>
          </cell>
        </row>
        <row r="842">
          <cell r="V842">
            <v>1</v>
          </cell>
          <cell r="Y842">
            <v>0</v>
          </cell>
        </row>
        <row r="843">
          <cell r="V843">
            <v>1</v>
          </cell>
          <cell r="Y843">
            <v>0</v>
          </cell>
        </row>
        <row r="844">
          <cell r="V844">
            <v>1</v>
          </cell>
          <cell r="Y844">
            <v>0</v>
          </cell>
        </row>
        <row r="845">
          <cell r="V845">
            <v>1</v>
          </cell>
          <cell r="Y845">
            <v>0</v>
          </cell>
        </row>
        <row r="846">
          <cell r="V846">
            <v>1</v>
          </cell>
          <cell r="Y846">
            <v>0</v>
          </cell>
        </row>
        <row r="847">
          <cell r="V847">
            <v>1</v>
          </cell>
          <cell r="Y847">
            <v>0</v>
          </cell>
        </row>
        <row r="848">
          <cell r="V848">
            <v>1</v>
          </cell>
          <cell r="Y848">
            <v>0</v>
          </cell>
        </row>
        <row r="849">
          <cell r="V849">
            <v>1</v>
          </cell>
          <cell r="Y849">
            <v>0</v>
          </cell>
        </row>
        <row r="850">
          <cell r="V850">
            <v>1</v>
          </cell>
          <cell r="Y850">
            <v>0</v>
          </cell>
        </row>
        <row r="851">
          <cell r="V851">
            <v>1</v>
          </cell>
          <cell r="Y851">
            <v>0</v>
          </cell>
        </row>
        <row r="852">
          <cell r="V852">
            <v>1</v>
          </cell>
          <cell r="Y852">
            <v>0</v>
          </cell>
        </row>
        <row r="853">
          <cell r="V853">
            <v>0</v>
          </cell>
          <cell r="Y853">
            <v>0</v>
          </cell>
        </row>
        <row r="854">
          <cell r="V854">
            <v>0</v>
          </cell>
          <cell r="Y854">
            <v>0</v>
          </cell>
        </row>
        <row r="855">
          <cell r="V855">
            <v>0</v>
          </cell>
          <cell r="Y855">
            <v>0</v>
          </cell>
        </row>
        <row r="856">
          <cell r="V856">
            <v>0</v>
          </cell>
          <cell r="Y856">
            <v>0</v>
          </cell>
        </row>
        <row r="857">
          <cell r="V857">
            <v>0</v>
          </cell>
          <cell r="Y857">
            <v>0</v>
          </cell>
        </row>
        <row r="858">
          <cell r="V858">
            <v>0</v>
          </cell>
          <cell r="Y858">
            <v>0</v>
          </cell>
        </row>
        <row r="859">
          <cell r="V859">
            <v>0</v>
          </cell>
          <cell r="Y859">
            <v>0</v>
          </cell>
        </row>
        <row r="860">
          <cell r="V860">
            <v>0</v>
          </cell>
          <cell r="Y860">
            <v>0</v>
          </cell>
        </row>
        <row r="861">
          <cell r="V861">
            <v>0</v>
          </cell>
          <cell r="Y861">
            <v>0</v>
          </cell>
        </row>
        <row r="862">
          <cell r="V862">
            <v>0</v>
          </cell>
          <cell r="Y862">
            <v>0</v>
          </cell>
        </row>
        <row r="863">
          <cell r="V863">
            <v>0</v>
          </cell>
          <cell r="Y863">
            <v>0</v>
          </cell>
        </row>
        <row r="864">
          <cell r="V864">
            <v>0</v>
          </cell>
          <cell r="Y864">
            <v>0</v>
          </cell>
        </row>
        <row r="865">
          <cell r="V865">
            <v>0</v>
          </cell>
          <cell r="Y865">
            <v>0</v>
          </cell>
        </row>
        <row r="866">
          <cell r="V866">
            <v>0</v>
          </cell>
          <cell r="Y866">
            <v>0</v>
          </cell>
        </row>
        <row r="867">
          <cell r="V867">
            <v>0</v>
          </cell>
          <cell r="Y867">
            <v>0</v>
          </cell>
        </row>
        <row r="868">
          <cell r="V868">
            <v>0</v>
          </cell>
          <cell r="Y868">
            <v>0</v>
          </cell>
        </row>
        <row r="869">
          <cell r="V869">
            <v>0</v>
          </cell>
          <cell r="Y869">
            <v>0</v>
          </cell>
        </row>
        <row r="870">
          <cell r="V870">
            <v>0</v>
          </cell>
          <cell r="Y870">
            <v>0</v>
          </cell>
        </row>
        <row r="871">
          <cell r="V871">
            <v>0</v>
          </cell>
          <cell r="Y871">
            <v>0</v>
          </cell>
        </row>
        <row r="872">
          <cell r="V872">
            <v>0</v>
          </cell>
          <cell r="Y872">
            <v>0</v>
          </cell>
        </row>
        <row r="873">
          <cell r="V873">
            <v>0</v>
          </cell>
          <cell r="Y873">
            <v>0</v>
          </cell>
        </row>
        <row r="874">
          <cell r="V874">
            <v>0</v>
          </cell>
          <cell r="Y874">
            <v>0</v>
          </cell>
        </row>
        <row r="875">
          <cell r="V875">
            <v>0</v>
          </cell>
          <cell r="Y875">
            <v>0</v>
          </cell>
        </row>
        <row r="876">
          <cell r="V876">
            <v>0</v>
          </cell>
          <cell r="Y876">
            <v>0</v>
          </cell>
        </row>
        <row r="877">
          <cell r="V877">
            <v>0</v>
          </cell>
          <cell r="Y877">
            <v>0</v>
          </cell>
        </row>
        <row r="878">
          <cell r="V878">
            <v>0</v>
          </cell>
          <cell r="Y878">
            <v>0</v>
          </cell>
        </row>
        <row r="879">
          <cell r="V879">
            <v>0</v>
          </cell>
          <cell r="Y879">
            <v>0</v>
          </cell>
        </row>
        <row r="880">
          <cell r="V880">
            <v>0</v>
          </cell>
          <cell r="Y880">
            <v>0</v>
          </cell>
        </row>
        <row r="881">
          <cell r="V881">
            <v>0</v>
          </cell>
          <cell r="Y881">
            <v>0</v>
          </cell>
        </row>
        <row r="882">
          <cell r="V882">
            <v>0</v>
          </cell>
          <cell r="Y882">
            <v>0</v>
          </cell>
        </row>
        <row r="883">
          <cell r="V883">
            <v>0</v>
          </cell>
          <cell r="Y883">
            <v>0</v>
          </cell>
        </row>
        <row r="884">
          <cell r="V884">
            <v>0</v>
          </cell>
          <cell r="Y884">
            <v>0</v>
          </cell>
        </row>
        <row r="885">
          <cell r="V885">
            <v>0</v>
          </cell>
          <cell r="Y885">
            <v>0</v>
          </cell>
        </row>
        <row r="886">
          <cell r="V886">
            <v>0</v>
          </cell>
          <cell r="Y886">
            <v>0</v>
          </cell>
        </row>
        <row r="887">
          <cell r="V887">
            <v>0</v>
          </cell>
          <cell r="Y887">
            <v>0</v>
          </cell>
        </row>
        <row r="888">
          <cell r="V888">
            <v>0</v>
          </cell>
          <cell r="Y888">
            <v>0</v>
          </cell>
        </row>
        <row r="889">
          <cell r="V889">
            <v>0</v>
          </cell>
          <cell r="Y889">
            <v>0</v>
          </cell>
        </row>
        <row r="890">
          <cell r="V890">
            <v>0</v>
          </cell>
          <cell r="Y890">
            <v>0</v>
          </cell>
        </row>
        <row r="891">
          <cell r="V891">
            <v>0</v>
          </cell>
          <cell r="Y891">
            <v>0</v>
          </cell>
        </row>
        <row r="892">
          <cell r="V892">
            <v>0</v>
          </cell>
          <cell r="Y892">
            <v>0</v>
          </cell>
        </row>
        <row r="893">
          <cell r="V893">
            <v>0</v>
          </cell>
          <cell r="Y893">
            <v>0</v>
          </cell>
        </row>
        <row r="894">
          <cell r="V894">
            <v>0</v>
          </cell>
          <cell r="Y894">
            <v>0</v>
          </cell>
        </row>
        <row r="895">
          <cell r="V895">
            <v>0</v>
          </cell>
          <cell r="Y895">
            <v>0</v>
          </cell>
        </row>
        <row r="896">
          <cell r="V896">
            <v>0</v>
          </cell>
          <cell r="Y896">
            <v>0</v>
          </cell>
        </row>
        <row r="897">
          <cell r="V897">
            <v>0</v>
          </cell>
          <cell r="Y897">
            <v>0</v>
          </cell>
        </row>
        <row r="898">
          <cell r="V898">
            <v>0</v>
          </cell>
          <cell r="Y898">
            <v>0</v>
          </cell>
        </row>
        <row r="899">
          <cell r="V899">
            <v>0</v>
          </cell>
          <cell r="Y899">
            <v>0</v>
          </cell>
        </row>
        <row r="900">
          <cell r="V900">
            <v>0</v>
          </cell>
          <cell r="Y900">
            <v>0</v>
          </cell>
        </row>
        <row r="901">
          <cell r="V901">
            <v>0</v>
          </cell>
          <cell r="Y901">
            <v>0</v>
          </cell>
        </row>
        <row r="902">
          <cell r="V902">
            <v>0</v>
          </cell>
          <cell r="Y902">
            <v>0</v>
          </cell>
        </row>
        <row r="903">
          <cell r="V903">
            <v>0</v>
          </cell>
          <cell r="Y903">
            <v>0</v>
          </cell>
        </row>
        <row r="904">
          <cell r="V904">
            <v>0</v>
          </cell>
          <cell r="Y904">
            <v>0</v>
          </cell>
        </row>
        <row r="905">
          <cell r="V905">
            <v>0</v>
          </cell>
          <cell r="Y905">
            <v>0</v>
          </cell>
        </row>
        <row r="906">
          <cell r="V906">
            <v>0</v>
          </cell>
          <cell r="Y906">
            <v>0</v>
          </cell>
        </row>
        <row r="907">
          <cell r="V907">
            <v>0</v>
          </cell>
          <cell r="Y907">
            <v>0</v>
          </cell>
        </row>
      </sheetData>
      <sheetData sheetId="4" refreshError="1">
        <row r="2">
          <cell r="V2">
            <v>2</v>
          </cell>
          <cell r="Y2">
            <v>0</v>
          </cell>
        </row>
        <row r="3">
          <cell r="V3">
            <v>2</v>
          </cell>
          <cell r="Y3">
            <v>0</v>
          </cell>
        </row>
        <row r="4">
          <cell r="V4">
            <v>2</v>
          </cell>
          <cell r="Y4">
            <v>0</v>
          </cell>
        </row>
        <row r="5">
          <cell r="V5">
            <v>1</v>
          </cell>
          <cell r="Y5">
            <v>0</v>
          </cell>
        </row>
        <row r="6">
          <cell r="V6">
            <v>1</v>
          </cell>
          <cell r="Y6">
            <v>0</v>
          </cell>
        </row>
        <row r="7">
          <cell r="V7">
            <v>0</v>
          </cell>
          <cell r="Y7">
            <v>0</v>
          </cell>
        </row>
        <row r="8">
          <cell r="V8">
            <v>3</v>
          </cell>
          <cell r="Y8" t="str">
            <v>Late 940</v>
          </cell>
        </row>
        <row r="9">
          <cell r="V9">
            <v>3</v>
          </cell>
          <cell r="Y9" t="str">
            <v>Late 940</v>
          </cell>
        </row>
        <row r="10">
          <cell r="V10">
            <v>16</v>
          </cell>
          <cell r="Y10" t="str">
            <v>Late 940</v>
          </cell>
        </row>
        <row r="11">
          <cell r="V11">
            <v>12</v>
          </cell>
          <cell r="Y11" t="str">
            <v>Late 940</v>
          </cell>
        </row>
        <row r="12">
          <cell r="V12">
            <v>9</v>
          </cell>
          <cell r="Y12" t="str">
            <v>Late 940</v>
          </cell>
        </row>
        <row r="13">
          <cell r="V13">
            <v>9</v>
          </cell>
          <cell r="Y13" t="str">
            <v>Late 940</v>
          </cell>
        </row>
        <row r="14">
          <cell r="V14">
            <v>7</v>
          </cell>
          <cell r="Y14" t="str">
            <v>Late 940</v>
          </cell>
        </row>
        <row r="15">
          <cell r="V15">
            <v>5</v>
          </cell>
          <cell r="Y15" t="str">
            <v>Late 940</v>
          </cell>
        </row>
        <row r="16">
          <cell r="V16">
            <v>4</v>
          </cell>
          <cell r="Y16" t="str">
            <v>Late 940</v>
          </cell>
        </row>
        <row r="17">
          <cell r="V17">
            <v>4</v>
          </cell>
          <cell r="Y17" t="str">
            <v>Late 940</v>
          </cell>
        </row>
        <row r="18">
          <cell r="V18">
            <v>4</v>
          </cell>
          <cell r="Y18" t="str">
            <v>Late 940</v>
          </cell>
        </row>
        <row r="19">
          <cell r="V19">
            <v>4</v>
          </cell>
          <cell r="Y19" t="str">
            <v>Late 940</v>
          </cell>
        </row>
        <row r="20">
          <cell r="V20">
            <v>4</v>
          </cell>
          <cell r="Y20" t="str">
            <v>Late 940</v>
          </cell>
        </row>
        <row r="21">
          <cell r="V21">
            <v>4</v>
          </cell>
          <cell r="Y21" t="str">
            <v>Late 940</v>
          </cell>
        </row>
        <row r="22">
          <cell r="V22">
            <v>4</v>
          </cell>
          <cell r="Y22" t="str">
            <v>Late 940</v>
          </cell>
        </row>
        <row r="23">
          <cell r="V23">
            <v>4</v>
          </cell>
          <cell r="Y23" t="str">
            <v>Late 940</v>
          </cell>
        </row>
        <row r="24">
          <cell r="V24">
            <v>4</v>
          </cell>
          <cell r="Y24" t="str">
            <v>Late 940</v>
          </cell>
        </row>
        <row r="25">
          <cell r="V25">
            <v>4</v>
          </cell>
          <cell r="Y25" t="str">
            <v>Late 940</v>
          </cell>
        </row>
        <row r="26">
          <cell r="V26">
            <v>4</v>
          </cell>
          <cell r="Y26" t="str">
            <v>Late 940</v>
          </cell>
        </row>
        <row r="27">
          <cell r="V27">
            <v>4</v>
          </cell>
          <cell r="Y27" t="str">
            <v>Late 940</v>
          </cell>
        </row>
        <row r="28">
          <cell r="V28">
            <v>4</v>
          </cell>
          <cell r="Y28" t="str">
            <v>Late 940</v>
          </cell>
        </row>
        <row r="29">
          <cell r="V29">
            <v>4</v>
          </cell>
          <cell r="Y29" t="str">
            <v>Late 940</v>
          </cell>
        </row>
        <row r="30">
          <cell r="V30">
            <v>4</v>
          </cell>
          <cell r="Y30" t="str">
            <v>Late 940</v>
          </cell>
        </row>
        <row r="31">
          <cell r="V31">
            <v>4</v>
          </cell>
          <cell r="Y31" t="str">
            <v>Late 940</v>
          </cell>
        </row>
        <row r="32">
          <cell r="V32">
            <v>4</v>
          </cell>
          <cell r="Y32" t="str">
            <v>Late 940</v>
          </cell>
        </row>
        <row r="33">
          <cell r="V33">
            <v>4</v>
          </cell>
          <cell r="Y33" t="str">
            <v>Late 940</v>
          </cell>
        </row>
        <row r="34">
          <cell r="V34">
            <v>3</v>
          </cell>
          <cell r="Y34" t="str">
            <v>Late 940</v>
          </cell>
        </row>
        <row r="35">
          <cell r="V35">
            <v>3</v>
          </cell>
          <cell r="Y35" t="str">
            <v>Late 940</v>
          </cell>
        </row>
        <row r="36">
          <cell r="V36">
            <v>3</v>
          </cell>
          <cell r="Y36" t="str">
            <v>Late 940</v>
          </cell>
        </row>
        <row r="37">
          <cell r="V37">
            <v>2</v>
          </cell>
          <cell r="Y37">
            <v>0</v>
          </cell>
        </row>
        <row r="38">
          <cell r="V38">
            <v>0</v>
          </cell>
          <cell r="Y38">
            <v>0</v>
          </cell>
        </row>
        <row r="39">
          <cell r="V39">
            <v>0</v>
          </cell>
          <cell r="Y39">
            <v>0</v>
          </cell>
        </row>
        <row r="40">
          <cell r="V40">
            <v>0</v>
          </cell>
          <cell r="Y40">
            <v>0</v>
          </cell>
        </row>
        <row r="41">
          <cell r="V41">
            <v>0</v>
          </cell>
          <cell r="Y41">
            <v>0</v>
          </cell>
        </row>
        <row r="42">
          <cell r="V42">
            <v>0</v>
          </cell>
          <cell r="Y42">
            <v>0</v>
          </cell>
        </row>
        <row r="43">
          <cell r="V43">
            <v>0</v>
          </cell>
          <cell r="Y43">
            <v>0</v>
          </cell>
        </row>
        <row r="44">
          <cell r="V44">
            <v>0</v>
          </cell>
          <cell r="Y44">
            <v>0</v>
          </cell>
        </row>
        <row r="45">
          <cell r="V45">
            <v>0</v>
          </cell>
          <cell r="Y45">
            <v>0</v>
          </cell>
        </row>
        <row r="46">
          <cell r="V46">
            <v>0</v>
          </cell>
          <cell r="Y46">
            <v>0</v>
          </cell>
        </row>
        <row r="47">
          <cell r="V47">
            <v>0</v>
          </cell>
          <cell r="Y47">
            <v>0</v>
          </cell>
        </row>
        <row r="48">
          <cell r="V48">
            <v>0</v>
          </cell>
          <cell r="Y48">
            <v>0</v>
          </cell>
        </row>
        <row r="49">
          <cell r="V49">
            <v>0</v>
          </cell>
          <cell r="Y49">
            <v>0</v>
          </cell>
        </row>
        <row r="50">
          <cell r="V50">
            <v>0</v>
          </cell>
          <cell r="Y50">
            <v>0</v>
          </cell>
        </row>
        <row r="51">
          <cell r="V51">
            <v>0</v>
          </cell>
          <cell r="Y51">
            <v>0</v>
          </cell>
        </row>
        <row r="52">
          <cell r="V52">
            <v>0</v>
          </cell>
          <cell r="Y52">
            <v>0</v>
          </cell>
        </row>
        <row r="53">
          <cell r="V53">
            <v>0</v>
          </cell>
          <cell r="Y53">
            <v>0</v>
          </cell>
        </row>
        <row r="54">
          <cell r="V54">
            <v>0</v>
          </cell>
          <cell r="Y54">
            <v>0</v>
          </cell>
        </row>
        <row r="55">
          <cell r="V55">
            <v>0</v>
          </cell>
          <cell r="Y55">
            <v>0</v>
          </cell>
        </row>
        <row r="56">
          <cell r="V56">
            <v>0</v>
          </cell>
          <cell r="Y56">
            <v>0</v>
          </cell>
        </row>
        <row r="57">
          <cell r="V57">
            <v>0</v>
          </cell>
          <cell r="Y57">
            <v>0</v>
          </cell>
        </row>
        <row r="58">
          <cell r="V58">
            <v>0</v>
          </cell>
          <cell r="Y58">
            <v>0</v>
          </cell>
        </row>
        <row r="59">
          <cell r="V59">
            <v>0</v>
          </cell>
          <cell r="Y59">
            <v>0</v>
          </cell>
        </row>
        <row r="60">
          <cell r="V60">
            <v>0</v>
          </cell>
          <cell r="Y60">
            <v>0</v>
          </cell>
        </row>
        <row r="61">
          <cell r="V61">
            <v>0</v>
          </cell>
          <cell r="Y61">
            <v>0</v>
          </cell>
        </row>
        <row r="62">
          <cell r="V62">
            <v>0</v>
          </cell>
          <cell r="Y62">
            <v>0</v>
          </cell>
        </row>
        <row r="63">
          <cell r="V63">
            <v>0</v>
          </cell>
          <cell r="Y63">
            <v>0</v>
          </cell>
        </row>
        <row r="64">
          <cell r="V64">
            <v>0</v>
          </cell>
          <cell r="Y64">
            <v>0</v>
          </cell>
        </row>
        <row r="65">
          <cell r="V65">
            <v>0</v>
          </cell>
          <cell r="Y65">
            <v>0</v>
          </cell>
        </row>
        <row r="66">
          <cell r="V66">
            <v>0</v>
          </cell>
          <cell r="Y66">
            <v>0</v>
          </cell>
        </row>
        <row r="67">
          <cell r="V67">
            <v>0</v>
          </cell>
          <cell r="Y67">
            <v>0</v>
          </cell>
        </row>
        <row r="68">
          <cell r="V68">
            <v>0</v>
          </cell>
          <cell r="Y68">
            <v>0</v>
          </cell>
        </row>
        <row r="69">
          <cell r="V69">
            <v>0</v>
          </cell>
          <cell r="Y69">
            <v>0</v>
          </cell>
        </row>
        <row r="70">
          <cell r="V70">
            <v>0</v>
          </cell>
          <cell r="Y70">
            <v>0</v>
          </cell>
        </row>
        <row r="71">
          <cell r="V71">
            <v>0</v>
          </cell>
          <cell r="Y71">
            <v>0</v>
          </cell>
        </row>
        <row r="72">
          <cell r="V72">
            <v>0</v>
          </cell>
          <cell r="Y72">
            <v>0</v>
          </cell>
        </row>
        <row r="73">
          <cell r="V73">
            <v>0</v>
          </cell>
          <cell r="Y73">
            <v>0</v>
          </cell>
        </row>
        <row r="74">
          <cell r="V74">
            <v>0</v>
          </cell>
          <cell r="Y74">
            <v>0</v>
          </cell>
        </row>
        <row r="75">
          <cell r="V75">
            <v>0</v>
          </cell>
          <cell r="Y75">
            <v>0</v>
          </cell>
        </row>
        <row r="76">
          <cell r="V76">
            <v>0</v>
          </cell>
          <cell r="Y76">
            <v>0</v>
          </cell>
        </row>
        <row r="77">
          <cell r="V77">
            <v>0</v>
          </cell>
          <cell r="Y77">
            <v>0</v>
          </cell>
        </row>
        <row r="78">
          <cell r="V78">
            <v>0</v>
          </cell>
          <cell r="Y78">
            <v>0</v>
          </cell>
        </row>
        <row r="79">
          <cell r="V79">
            <v>0</v>
          </cell>
          <cell r="Y79">
            <v>0</v>
          </cell>
        </row>
        <row r="80">
          <cell r="V80">
            <v>0</v>
          </cell>
          <cell r="Y80">
            <v>0</v>
          </cell>
        </row>
        <row r="81">
          <cell r="V81">
            <v>0</v>
          </cell>
          <cell r="Y81">
            <v>0</v>
          </cell>
        </row>
        <row r="82">
          <cell r="V82">
            <v>0</v>
          </cell>
          <cell r="Y82">
            <v>0</v>
          </cell>
        </row>
        <row r="83">
          <cell r="V83">
            <v>0</v>
          </cell>
          <cell r="Y83">
            <v>0</v>
          </cell>
        </row>
        <row r="84">
          <cell r="V84">
            <v>0</v>
          </cell>
          <cell r="Y84">
            <v>0</v>
          </cell>
        </row>
        <row r="85">
          <cell r="V85">
            <v>0</v>
          </cell>
          <cell r="Y85">
            <v>0</v>
          </cell>
        </row>
        <row r="86">
          <cell r="V86">
            <v>0</v>
          </cell>
          <cell r="Y86">
            <v>0</v>
          </cell>
        </row>
        <row r="87">
          <cell r="V87">
            <v>0</v>
          </cell>
          <cell r="Y87">
            <v>0</v>
          </cell>
        </row>
        <row r="88">
          <cell r="V88">
            <v>0</v>
          </cell>
          <cell r="Y88">
            <v>0</v>
          </cell>
        </row>
        <row r="89">
          <cell r="V89">
            <v>0</v>
          </cell>
          <cell r="Y89">
            <v>0</v>
          </cell>
        </row>
        <row r="90">
          <cell r="V90">
            <v>0</v>
          </cell>
          <cell r="Y90">
            <v>0</v>
          </cell>
        </row>
        <row r="91">
          <cell r="V91">
            <v>0</v>
          </cell>
          <cell r="Y91">
            <v>0</v>
          </cell>
        </row>
        <row r="92">
          <cell r="V92">
            <v>0</v>
          </cell>
          <cell r="Y92">
            <v>0</v>
          </cell>
        </row>
        <row r="93">
          <cell r="V93">
            <v>0</v>
          </cell>
          <cell r="Y93">
            <v>0</v>
          </cell>
        </row>
        <row r="94">
          <cell r="V94">
            <v>0</v>
          </cell>
          <cell r="Y94">
            <v>0</v>
          </cell>
        </row>
        <row r="95">
          <cell r="V95">
            <v>0</v>
          </cell>
          <cell r="Y95">
            <v>0</v>
          </cell>
        </row>
        <row r="96">
          <cell r="V96">
            <v>0</v>
          </cell>
          <cell r="Y96">
            <v>0</v>
          </cell>
        </row>
        <row r="97">
          <cell r="V97">
            <v>0</v>
          </cell>
          <cell r="Y97">
            <v>0</v>
          </cell>
        </row>
        <row r="98">
          <cell r="V98">
            <v>0</v>
          </cell>
          <cell r="Y98">
            <v>0</v>
          </cell>
        </row>
        <row r="99">
          <cell r="V99">
            <v>0</v>
          </cell>
          <cell r="Y99">
            <v>0</v>
          </cell>
        </row>
        <row r="100">
          <cell r="V100">
            <v>0</v>
          </cell>
          <cell r="Y100">
            <v>0</v>
          </cell>
        </row>
        <row r="101">
          <cell r="V101">
            <v>0</v>
          </cell>
          <cell r="Y101">
            <v>0</v>
          </cell>
        </row>
        <row r="102">
          <cell r="V102">
            <v>0</v>
          </cell>
          <cell r="Y102">
            <v>0</v>
          </cell>
        </row>
        <row r="103">
          <cell r="V103">
            <v>0</v>
          </cell>
          <cell r="Y103">
            <v>0</v>
          </cell>
        </row>
        <row r="104">
          <cell r="V104">
            <v>0</v>
          </cell>
          <cell r="Y104">
            <v>0</v>
          </cell>
        </row>
        <row r="105">
          <cell r="V105">
            <v>0</v>
          </cell>
          <cell r="Y105">
            <v>0</v>
          </cell>
        </row>
        <row r="106">
          <cell r="V106">
            <v>0</v>
          </cell>
          <cell r="Y106">
            <v>0</v>
          </cell>
        </row>
        <row r="107">
          <cell r="V107">
            <v>0</v>
          </cell>
          <cell r="Y107">
            <v>0</v>
          </cell>
        </row>
        <row r="108">
          <cell r="V108">
            <v>8</v>
          </cell>
          <cell r="Y108" t="str">
            <v>Late 940</v>
          </cell>
        </row>
        <row r="109">
          <cell r="V109">
            <v>5</v>
          </cell>
          <cell r="Y109" t="str">
            <v>Late 940</v>
          </cell>
        </row>
        <row r="110">
          <cell r="V110">
            <v>5</v>
          </cell>
          <cell r="Y110" t="str">
            <v>Late 940</v>
          </cell>
        </row>
        <row r="111">
          <cell r="V111">
            <v>1</v>
          </cell>
          <cell r="Y111">
            <v>0</v>
          </cell>
        </row>
        <row r="112">
          <cell r="V112">
            <v>1</v>
          </cell>
          <cell r="Y112">
            <v>0</v>
          </cell>
        </row>
        <row r="113">
          <cell r="V113">
            <v>1</v>
          </cell>
          <cell r="Y113">
            <v>0</v>
          </cell>
        </row>
        <row r="114">
          <cell r="V114">
            <v>1</v>
          </cell>
          <cell r="Y114">
            <v>0</v>
          </cell>
        </row>
        <row r="115">
          <cell r="V115">
            <v>1</v>
          </cell>
          <cell r="Y115">
            <v>0</v>
          </cell>
        </row>
        <row r="116">
          <cell r="V116">
            <v>1</v>
          </cell>
          <cell r="Y116">
            <v>0</v>
          </cell>
        </row>
        <row r="117">
          <cell r="V117">
            <v>1</v>
          </cell>
          <cell r="Y117">
            <v>0</v>
          </cell>
        </row>
        <row r="118">
          <cell r="V118">
            <v>1</v>
          </cell>
          <cell r="Y118">
            <v>0</v>
          </cell>
        </row>
        <row r="119">
          <cell r="V119">
            <v>1</v>
          </cell>
          <cell r="Y119">
            <v>0</v>
          </cell>
        </row>
        <row r="120">
          <cell r="V120">
            <v>1</v>
          </cell>
          <cell r="Y120">
            <v>0</v>
          </cell>
        </row>
        <row r="121">
          <cell r="V121">
            <v>1</v>
          </cell>
          <cell r="Y121">
            <v>0</v>
          </cell>
        </row>
        <row r="122">
          <cell r="V122">
            <v>1</v>
          </cell>
          <cell r="Y122">
            <v>0</v>
          </cell>
        </row>
        <row r="123">
          <cell r="V123">
            <v>1</v>
          </cell>
          <cell r="Y123">
            <v>0</v>
          </cell>
        </row>
        <row r="124">
          <cell r="V124">
            <v>1</v>
          </cell>
          <cell r="Y124">
            <v>0</v>
          </cell>
        </row>
        <row r="125">
          <cell r="V125">
            <v>1</v>
          </cell>
          <cell r="Y125">
            <v>0</v>
          </cell>
        </row>
        <row r="126">
          <cell r="V126">
            <v>1</v>
          </cell>
          <cell r="Y126">
            <v>0</v>
          </cell>
        </row>
        <row r="127">
          <cell r="V127">
            <v>1</v>
          </cell>
          <cell r="Y127">
            <v>0</v>
          </cell>
        </row>
        <row r="128">
          <cell r="V128">
            <v>1</v>
          </cell>
          <cell r="Y128">
            <v>0</v>
          </cell>
        </row>
        <row r="129">
          <cell r="V129">
            <v>1</v>
          </cell>
          <cell r="Y129">
            <v>0</v>
          </cell>
        </row>
        <row r="130">
          <cell r="V130">
            <v>1</v>
          </cell>
          <cell r="Y130">
            <v>0</v>
          </cell>
        </row>
        <row r="131">
          <cell r="V131">
            <v>1</v>
          </cell>
          <cell r="Y131">
            <v>0</v>
          </cell>
        </row>
        <row r="132">
          <cell r="V132">
            <v>1</v>
          </cell>
          <cell r="Y132">
            <v>0</v>
          </cell>
        </row>
        <row r="133">
          <cell r="V133">
            <v>1</v>
          </cell>
          <cell r="Y133">
            <v>0</v>
          </cell>
        </row>
        <row r="134">
          <cell r="V134">
            <v>1</v>
          </cell>
          <cell r="Y134">
            <v>0</v>
          </cell>
        </row>
        <row r="135">
          <cell r="V135">
            <v>1</v>
          </cell>
          <cell r="Y135">
            <v>0</v>
          </cell>
        </row>
        <row r="136">
          <cell r="V136">
            <v>1</v>
          </cell>
          <cell r="Y136">
            <v>0</v>
          </cell>
        </row>
        <row r="137">
          <cell r="V137">
            <v>1</v>
          </cell>
          <cell r="Y137">
            <v>0</v>
          </cell>
        </row>
        <row r="138">
          <cell r="V138">
            <v>1</v>
          </cell>
          <cell r="Y138">
            <v>0</v>
          </cell>
        </row>
        <row r="139">
          <cell r="V139">
            <v>1</v>
          </cell>
          <cell r="Y139">
            <v>0</v>
          </cell>
        </row>
        <row r="140">
          <cell r="V140">
            <v>1</v>
          </cell>
          <cell r="Y140">
            <v>0</v>
          </cell>
        </row>
        <row r="141">
          <cell r="V141">
            <v>1</v>
          </cell>
          <cell r="Y141">
            <v>0</v>
          </cell>
        </row>
        <row r="142">
          <cell r="V142">
            <v>1</v>
          </cell>
          <cell r="Y142">
            <v>0</v>
          </cell>
        </row>
        <row r="143">
          <cell r="V143">
            <v>1</v>
          </cell>
          <cell r="Y143">
            <v>0</v>
          </cell>
        </row>
        <row r="144">
          <cell r="V144">
            <v>1</v>
          </cell>
          <cell r="Y144">
            <v>0</v>
          </cell>
        </row>
        <row r="145">
          <cell r="V145">
            <v>1</v>
          </cell>
          <cell r="Y145">
            <v>0</v>
          </cell>
        </row>
        <row r="146">
          <cell r="V146">
            <v>1</v>
          </cell>
          <cell r="Y146">
            <v>0</v>
          </cell>
        </row>
        <row r="147">
          <cell r="V147">
            <v>1</v>
          </cell>
          <cell r="Y147">
            <v>0</v>
          </cell>
        </row>
        <row r="148">
          <cell r="V148">
            <v>1</v>
          </cell>
          <cell r="Y148">
            <v>0</v>
          </cell>
        </row>
        <row r="149">
          <cell r="V149">
            <v>1</v>
          </cell>
          <cell r="Y149">
            <v>0</v>
          </cell>
        </row>
        <row r="150">
          <cell r="V150">
            <v>1</v>
          </cell>
          <cell r="Y150">
            <v>0</v>
          </cell>
        </row>
        <row r="151">
          <cell r="V151">
            <v>1</v>
          </cell>
          <cell r="Y151">
            <v>0</v>
          </cell>
        </row>
        <row r="152">
          <cell r="V152">
            <v>1</v>
          </cell>
          <cell r="Y152">
            <v>0</v>
          </cell>
        </row>
        <row r="153">
          <cell r="V153">
            <v>1</v>
          </cell>
          <cell r="Y153">
            <v>0</v>
          </cell>
        </row>
        <row r="154">
          <cell r="V154">
            <v>1</v>
          </cell>
          <cell r="Y154">
            <v>0</v>
          </cell>
        </row>
        <row r="155">
          <cell r="V155">
            <v>1</v>
          </cell>
          <cell r="Y155">
            <v>0</v>
          </cell>
        </row>
        <row r="156">
          <cell r="V156">
            <v>1</v>
          </cell>
          <cell r="Y156">
            <v>0</v>
          </cell>
        </row>
        <row r="157">
          <cell r="V157">
            <v>1</v>
          </cell>
          <cell r="Y157">
            <v>0</v>
          </cell>
        </row>
        <row r="158">
          <cell r="V158">
            <v>1</v>
          </cell>
          <cell r="Y158">
            <v>0</v>
          </cell>
        </row>
        <row r="159">
          <cell r="V159">
            <v>1</v>
          </cell>
          <cell r="Y159">
            <v>0</v>
          </cell>
        </row>
        <row r="160">
          <cell r="V160">
            <v>1</v>
          </cell>
          <cell r="Y160">
            <v>0</v>
          </cell>
        </row>
        <row r="161">
          <cell r="V161">
            <v>1</v>
          </cell>
          <cell r="Y161">
            <v>0</v>
          </cell>
        </row>
        <row r="162">
          <cell r="V162">
            <v>1</v>
          </cell>
          <cell r="Y162">
            <v>0</v>
          </cell>
        </row>
        <row r="163">
          <cell r="V163">
            <v>1</v>
          </cell>
          <cell r="Y163">
            <v>0</v>
          </cell>
        </row>
        <row r="164">
          <cell r="V164">
            <v>1</v>
          </cell>
          <cell r="Y164">
            <v>0</v>
          </cell>
        </row>
        <row r="165">
          <cell r="V165">
            <v>1</v>
          </cell>
          <cell r="Y165">
            <v>0</v>
          </cell>
        </row>
        <row r="166">
          <cell r="V166">
            <v>1</v>
          </cell>
          <cell r="Y166">
            <v>0</v>
          </cell>
        </row>
        <row r="167">
          <cell r="V167">
            <v>1</v>
          </cell>
          <cell r="Y167">
            <v>0</v>
          </cell>
        </row>
        <row r="168">
          <cell r="V168">
            <v>1</v>
          </cell>
          <cell r="Y168">
            <v>0</v>
          </cell>
        </row>
        <row r="169">
          <cell r="V169">
            <v>1</v>
          </cell>
          <cell r="Y169">
            <v>0</v>
          </cell>
        </row>
        <row r="170">
          <cell r="V170">
            <v>1</v>
          </cell>
          <cell r="Y170">
            <v>0</v>
          </cell>
        </row>
        <row r="171">
          <cell r="V171">
            <v>1</v>
          </cell>
          <cell r="Y171">
            <v>0</v>
          </cell>
        </row>
        <row r="172">
          <cell r="V172">
            <v>1</v>
          </cell>
          <cell r="Y172">
            <v>0</v>
          </cell>
        </row>
        <row r="173">
          <cell r="V173">
            <v>1</v>
          </cell>
          <cell r="Y173">
            <v>0</v>
          </cell>
        </row>
        <row r="174">
          <cell r="V174">
            <v>1</v>
          </cell>
          <cell r="Y174">
            <v>0</v>
          </cell>
        </row>
        <row r="175">
          <cell r="V175">
            <v>1</v>
          </cell>
          <cell r="Y175">
            <v>0</v>
          </cell>
        </row>
        <row r="176">
          <cell r="V176">
            <v>1</v>
          </cell>
          <cell r="Y176">
            <v>0</v>
          </cell>
        </row>
        <row r="177">
          <cell r="V177">
            <v>1</v>
          </cell>
          <cell r="Y177">
            <v>0</v>
          </cell>
        </row>
        <row r="178">
          <cell r="V178">
            <v>1</v>
          </cell>
          <cell r="Y178">
            <v>0</v>
          </cell>
        </row>
        <row r="179">
          <cell r="V179">
            <v>1</v>
          </cell>
          <cell r="Y179">
            <v>0</v>
          </cell>
        </row>
        <row r="180">
          <cell r="V180">
            <v>1</v>
          </cell>
          <cell r="Y180">
            <v>0</v>
          </cell>
        </row>
        <row r="181">
          <cell r="V181">
            <v>1</v>
          </cell>
          <cell r="Y181">
            <v>0</v>
          </cell>
        </row>
        <row r="182">
          <cell r="V182">
            <v>1</v>
          </cell>
          <cell r="Y182">
            <v>0</v>
          </cell>
        </row>
        <row r="183">
          <cell r="V183">
            <v>1</v>
          </cell>
          <cell r="Y183">
            <v>0</v>
          </cell>
        </row>
        <row r="184">
          <cell r="V184">
            <v>1</v>
          </cell>
          <cell r="Y184">
            <v>0</v>
          </cell>
        </row>
        <row r="185">
          <cell r="V185">
            <v>1</v>
          </cell>
          <cell r="Y185">
            <v>0</v>
          </cell>
        </row>
        <row r="186">
          <cell r="V186">
            <v>1</v>
          </cell>
          <cell r="Y186">
            <v>0</v>
          </cell>
        </row>
        <row r="187">
          <cell r="V187">
            <v>1</v>
          </cell>
          <cell r="Y187">
            <v>0</v>
          </cell>
        </row>
        <row r="188">
          <cell r="V188">
            <v>1</v>
          </cell>
          <cell r="Y188">
            <v>0</v>
          </cell>
        </row>
        <row r="189">
          <cell r="V189">
            <v>1</v>
          </cell>
          <cell r="Y189">
            <v>0</v>
          </cell>
        </row>
        <row r="190">
          <cell r="V190">
            <v>1</v>
          </cell>
          <cell r="Y190">
            <v>0</v>
          </cell>
        </row>
        <row r="191">
          <cell r="V191">
            <v>1</v>
          </cell>
          <cell r="Y191">
            <v>0</v>
          </cell>
        </row>
        <row r="192">
          <cell r="V192">
            <v>1</v>
          </cell>
          <cell r="Y192">
            <v>0</v>
          </cell>
        </row>
        <row r="193">
          <cell r="V193">
            <v>1</v>
          </cell>
          <cell r="Y193">
            <v>0</v>
          </cell>
        </row>
        <row r="194">
          <cell r="V194">
            <v>1</v>
          </cell>
          <cell r="Y194">
            <v>0</v>
          </cell>
        </row>
        <row r="195">
          <cell r="V195">
            <v>1</v>
          </cell>
          <cell r="Y195">
            <v>0</v>
          </cell>
        </row>
        <row r="196">
          <cell r="V196">
            <v>1</v>
          </cell>
          <cell r="Y196">
            <v>0</v>
          </cell>
        </row>
        <row r="197">
          <cell r="V197">
            <v>1</v>
          </cell>
          <cell r="Y197">
            <v>0</v>
          </cell>
        </row>
        <row r="198">
          <cell r="V198">
            <v>1</v>
          </cell>
          <cell r="Y198">
            <v>0</v>
          </cell>
        </row>
        <row r="199">
          <cell r="V199">
            <v>1</v>
          </cell>
          <cell r="Y199">
            <v>0</v>
          </cell>
        </row>
        <row r="200">
          <cell r="V200">
            <v>1</v>
          </cell>
          <cell r="Y200">
            <v>0</v>
          </cell>
        </row>
        <row r="201">
          <cell r="V201">
            <v>1</v>
          </cell>
          <cell r="Y201">
            <v>0</v>
          </cell>
        </row>
        <row r="202">
          <cell r="V202">
            <v>1</v>
          </cell>
          <cell r="Y202">
            <v>0</v>
          </cell>
        </row>
        <row r="203">
          <cell r="V203">
            <v>1</v>
          </cell>
          <cell r="Y203">
            <v>0</v>
          </cell>
        </row>
        <row r="204">
          <cell r="V204">
            <v>1</v>
          </cell>
          <cell r="Y204">
            <v>0</v>
          </cell>
        </row>
        <row r="205">
          <cell r="V205">
            <v>1</v>
          </cell>
          <cell r="Y205">
            <v>0</v>
          </cell>
        </row>
        <row r="206">
          <cell r="V206">
            <v>1</v>
          </cell>
          <cell r="Y206">
            <v>0</v>
          </cell>
        </row>
        <row r="207">
          <cell r="V207">
            <v>1</v>
          </cell>
          <cell r="Y207">
            <v>0</v>
          </cell>
        </row>
        <row r="208">
          <cell r="V208">
            <v>1</v>
          </cell>
          <cell r="Y208">
            <v>0</v>
          </cell>
        </row>
        <row r="209">
          <cell r="V209">
            <v>1</v>
          </cell>
          <cell r="Y209">
            <v>0</v>
          </cell>
        </row>
        <row r="210">
          <cell r="V210">
            <v>1</v>
          </cell>
          <cell r="Y210">
            <v>0</v>
          </cell>
        </row>
        <row r="211">
          <cell r="V211">
            <v>1</v>
          </cell>
          <cell r="Y211">
            <v>0</v>
          </cell>
        </row>
        <row r="212">
          <cell r="V212">
            <v>1</v>
          </cell>
          <cell r="Y212">
            <v>0</v>
          </cell>
        </row>
        <row r="213">
          <cell r="V213">
            <v>1</v>
          </cell>
          <cell r="Y213">
            <v>0</v>
          </cell>
        </row>
        <row r="214">
          <cell r="V214">
            <v>1</v>
          </cell>
          <cell r="Y214">
            <v>0</v>
          </cell>
        </row>
        <row r="215">
          <cell r="V215">
            <v>0</v>
          </cell>
          <cell r="Y215">
            <v>0</v>
          </cell>
        </row>
        <row r="216">
          <cell r="V216">
            <v>0</v>
          </cell>
          <cell r="Y216">
            <v>0</v>
          </cell>
        </row>
        <row r="217">
          <cell r="V217">
            <v>0</v>
          </cell>
          <cell r="Y217">
            <v>0</v>
          </cell>
        </row>
        <row r="218">
          <cell r="V218">
            <v>0</v>
          </cell>
          <cell r="Y218">
            <v>0</v>
          </cell>
        </row>
        <row r="219">
          <cell r="V219">
            <v>0</v>
          </cell>
          <cell r="Y219">
            <v>0</v>
          </cell>
        </row>
        <row r="220">
          <cell r="V220">
            <v>0</v>
          </cell>
          <cell r="Y220">
            <v>0</v>
          </cell>
        </row>
        <row r="221">
          <cell r="V221">
            <v>0</v>
          </cell>
          <cell r="Y221">
            <v>0</v>
          </cell>
        </row>
        <row r="222">
          <cell r="V222">
            <v>0</v>
          </cell>
          <cell r="Y222">
            <v>0</v>
          </cell>
        </row>
        <row r="223">
          <cell r="V223">
            <v>0</v>
          </cell>
          <cell r="Y223">
            <v>0</v>
          </cell>
        </row>
        <row r="224">
          <cell r="V224">
            <v>0</v>
          </cell>
          <cell r="Y224">
            <v>0</v>
          </cell>
        </row>
        <row r="225">
          <cell r="V225">
            <v>0</v>
          </cell>
          <cell r="Y225">
            <v>0</v>
          </cell>
        </row>
        <row r="226">
          <cell r="V226">
            <v>0</v>
          </cell>
          <cell r="Y226">
            <v>0</v>
          </cell>
        </row>
        <row r="227">
          <cell r="V227">
            <v>0</v>
          </cell>
          <cell r="Y227">
            <v>0</v>
          </cell>
        </row>
        <row r="228">
          <cell r="V228">
            <v>0</v>
          </cell>
          <cell r="Y228">
            <v>0</v>
          </cell>
        </row>
        <row r="229">
          <cell r="V229">
            <v>0</v>
          </cell>
          <cell r="Y229">
            <v>0</v>
          </cell>
        </row>
        <row r="230">
          <cell r="V230">
            <v>0</v>
          </cell>
          <cell r="Y230">
            <v>0</v>
          </cell>
        </row>
        <row r="231">
          <cell r="V231">
            <v>0</v>
          </cell>
          <cell r="Y231">
            <v>0</v>
          </cell>
        </row>
        <row r="232">
          <cell r="V232">
            <v>0</v>
          </cell>
          <cell r="Y232">
            <v>0</v>
          </cell>
        </row>
        <row r="233">
          <cell r="V233">
            <v>0</v>
          </cell>
          <cell r="Y233">
            <v>0</v>
          </cell>
        </row>
        <row r="234">
          <cell r="V234">
            <v>0</v>
          </cell>
          <cell r="Y234">
            <v>0</v>
          </cell>
        </row>
        <row r="235">
          <cell r="V235">
            <v>0</v>
          </cell>
          <cell r="Y235">
            <v>0</v>
          </cell>
        </row>
        <row r="236">
          <cell r="V236">
            <v>1</v>
          </cell>
          <cell r="Y236">
            <v>0</v>
          </cell>
        </row>
        <row r="237">
          <cell r="V237">
            <v>1</v>
          </cell>
          <cell r="Y237">
            <v>0</v>
          </cell>
        </row>
        <row r="238">
          <cell r="V238">
            <v>1</v>
          </cell>
          <cell r="Y238">
            <v>0</v>
          </cell>
        </row>
        <row r="239">
          <cell r="V239">
            <v>0</v>
          </cell>
          <cell r="Y239">
            <v>0</v>
          </cell>
        </row>
        <row r="240">
          <cell r="V240">
            <v>0</v>
          </cell>
          <cell r="Y240">
            <v>0</v>
          </cell>
        </row>
        <row r="241">
          <cell r="V241">
            <v>0</v>
          </cell>
          <cell r="Y241">
            <v>0</v>
          </cell>
        </row>
        <row r="242">
          <cell r="V242">
            <v>0</v>
          </cell>
          <cell r="Y242">
            <v>0</v>
          </cell>
        </row>
        <row r="243">
          <cell r="V243">
            <v>0</v>
          </cell>
          <cell r="Y243">
            <v>0</v>
          </cell>
        </row>
        <row r="244">
          <cell r="V244">
            <v>0</v>
          </cell>
          <cell r="Y244">
            <v>0</v>
          </cell>
        </row>
        <row r="245">
          <cell r="V245">
            <v>12</v>
          </cell>
          <cell r="Y245" t="str">
            <v>Late 940</v>
          </cell>
        </row>
        <row r="246">
          <cell r="V246">
            <v>8</v>
          </cell>
          <cell r="Y246" t="str">
            <v>Late 940</v>
          </cell>
        </row>
        <row r="247">
          <cell r="V247">
            <v>5</v>
          </cell>
          <cell r="Y247" t="str">
            <v>Late 940</v>
          </cell>
        </row>
        <row r="248">
          <cell r="V248">
            <v>6</v>
          </cell>
          <cell r="Y248" t="str">
            <v>material shortage</v>
          </cell>
        </row>
        <row r="249">
          <cell r="V249">
            <v>6</v>
          </cell>
          <cell r="Y249" t="str">
            <v>material shortage</v>
          </cell>
        </row>
        <row r="250">
          <cell r="V250">
            <v>6</v>
          </cell>
          <cell r="Y250" t="str">
            <v>material shortage</v>
          </cell>
        </row>
        <row r="251">
          <cell r="V251">
            <v>6</v>
          </cell>
          <cell r="Y251" t="str">
            <v>material shortage</v>
          </cell>
        </row>
        <row r="252">
          <cell r="V252">
            <v>6</v>
          </cell>
          <cell r="Y252" t="str">
            <v>material shortage</v>
          </cell>
        </row>
        <row r="253">
          <cell r="V253">
            <v>5</v>
          </cell>
          <cell r="Y253" t="str">
            <v>Late 940</v>
          </cell>
        </row>
        <row r="254">
          <cell r="V254">
            <v>5</v>
          </cell>
          <cell r="Y254" t="str">
            <v>Late 940</v>
          </cell>
        </row>
        <row r="255">
          <cell r="V255">
            <v>5</v>
          </cell>
          <cell r="Y255" t="str">
            <v>Late 940</v>
          </cell>
        </row>
        <row r="256">
          <cell r="V256">
            <v>2</v>
          </cell>
          <cell r="Y256">
            <v>0</v>
          </cell>
        </row>
        <row r="257">
          <cell r="V257">
            <v>2</v>
          </cell>
          <cell r="Y257">
            <v>0</v>
          </cell>
        </row>
        <row r="258">
          <cell r="V258">
            <v>2</v>
          </cell>
          <cell r="Y258">
            <v>0</v>
          </cell>
        </row>
        <row r="259">
          <cell r="V259">
            <v>2</v>
          </cell>
          <cell r="Y259">
            <v>0</v>
          </cell>
        </row>
        <row r="260">
          <cell r="V260">
            <v>2</v>
          </cell>
          <cell r="Y260">
            <v>0</v>
          </cell>
        </row>
        <row r="261">
          <cell r="V261">
            <v>2</v>
          </cell>
          <cell r="Y261">
            <v>0</v>
          </cell>
        </row>
        <row r="262">
          <cell r="V262">
            <v>2</v>
          </cell>
          <cell r="Y262">
            <v>0</v>
          </cell>
        </row>
        <row r="263">
          <cell r="V263">
            <v>2</v>
          </cell>
          <cell r="Y263">
            <v>0</v>
          </cell>
        </row>
        <row r="264">
          <cell r="V264">
            <v>2</v>
          </cell>
          <cell r="Y264">
            <v>0</v>
          </cell>
        </row>
        <row r="265">
          <cell r="V265">
            <v>2</v>
          </cell>
          <cell r="Y265">
            <v>0</v>
          </cell>
        </row>
        <row r="266">
          <cell r="V266">
            <v>2</v>
          </cell>
          <cell r="Y266">
            <v>0</v>
          </cell>
        </row>
        <row r="267">
          <cell r="V267">
            <v>2</v>
          </cell>
          <cell r="Y267">
            <v>0</v>
          </cell>
        </row>
        <row r="268">
          <cell r="V268">
            <v>2</v>
          </cell>
          <cell r="Y268">
            <v>0</v>
          </cell>
        </row>
        <row r="269">
          <cell r="V269">
            <v>1</v>
          </cell>
          <cell r="Y269">
            <v>0</v>
          </cell>
        </row>
        <row r="270">
          <cell r="V270">
            <v>1</v>
          </cell>
          <cell r="Y270">
            <v>0</v>
          </cell>
        </row>
        <row r="271">
          <cell r="V271">
            <v>1</v>
          </cell>
          <cell r="Y271">
            <v>0</v>
          </cell>
        </row>
        <row r="272">
          <cell r="V272">
            <v>1</v>
          </cell>
          <cell r="Y272">
            <v>0</v>
          </cell>
        </row>
        <row r="273">
          <cell r="V273">
            <v>1</v>
          </cell>
          <cell r="Y273">
            <v>0</v>
          </cell>
        </row>
        <row r="274">
          <cell r="V274">
            <v>1</v>
          </cell>
          <cell r="Y274">
            <v>0</v>
          </cell>
        </row>
        <row r="275">
          <cell r="V275">
            <v>2</v>
          </cell>
          <cell r="Y275">
            <v>0</v>
          </cell>
        </row>
        <row r="276">
          <cell r="V276">
            <v>2</v>
          </cell>
          <cell r="Y276">
            <v>0</v>
          </cell>
        </row>
        <row r="277">
          <cell r="V277">
            <v>2</v>
          </cell>
          <cell r="Y277">
            <v>0</v>
          </cell>
        </row>
        <row r="278">
          <cell r="V278">
            <v>1</v>
          </cell>
          <cell r="Y278">
            <v>0</v>
          </cell>
        </row>
        <row r="279">
          <cell r="V279">
            <v>1</v>
          </cell>
          <cell r="Y279">
            <v>0</v>
          </cell>
        </row>
        <row r="280">
          <cell r="V280">
            <v>1</v>
          </cell>
          <cell r="Y280">
            <v>0</v>
          </cell>
        </row>
        <row r="281">
          <cell r="V281">
            <v>1</v>
          </cell>
          <cell r="Y281">
            <v>0</v>
          </cell>
        </row>
        <row r="282">
          <cell r="V282">
            <v>1</v>
          </cell>
          <cell r="Y282">
            <v>0</v>
          </cell>
        </row>
        <row r="283">
          <cell r="V283">
            <v>2</v>
          </cell>
          <cell r="Y283">
            <v>0</v>
          </cell>
        </row>
        <row r="284">
          <cell r="V284">
            <v>1</v>
          </cell>
          <cell r="Y284">
            <v>0</v>
          </cell>
        </row>
        <row r="285">
          <cell r="V285">
            <v>2</v>
          </cell>
          <cell r="Y285">
            <v>0</v>
          </cell>
        </row>
        <row r="286">
          <cell r="V286">
            <v>2</v>
          </cell>
          <cell r="Y286">
            <v>0</v>
          </cell>
        </row>
        <row r="287">
          <cell r="V287">
            <v>2</v>
          </cell>
          <cell r="Y287">
            <v>0</v>
          </cell>
        </row>
        <row r="288">
          <cell r="V288">
            <v>2</v>
          </cell>
          <cell r="Y288">
            <v>0</v>
          </cell>
        </row>
        <row r="289">
          <cell r="V289">
            <v>2</v>
          </cell>
          <cell r="Y289">
            <v>0</v>
          </cell>
        </row>
        <row r="290">
          <cell r="V290">
            <v>2</v>
          </cell>
          <cell r="Y290">
            <v>0</v>
          </cell>
        </row>
        <row r="291">
          <cell r="V291">
            <v>2</v>
          </cell>
          <cell r="Y291">
            <v>0</v>
          </cell>
        </row>
        <row r="292">
          <cell r="V292">
            <v>2</v>
          </cell>
          <cell r="Y292">
            <v>0</v>
          </cell>
        </row>
        <row r="293">
          <cell r="V293">
            <v>2</v>
          </cell>
          <cell r="Y293">
            <v>0</v>
          </cell>
        </row>
        <row r="294">
          <cell r="V294">
            <v>2</v>
          </cell>
          <cell r="Y294">
            <v>0</v>
          </cell>
        </row>
        <row r="295">
          <cell r="V295">
            <v>2</v>
          </cell>
          <cell r="Y295">
            <v>0</v>
          </cell>
        </row>
        <row r="296">
          <cell r="V296">
            <v>2</v>
          </cell>
          <cell r="Y296">
            <v>0</v>
          </cell>
        </row>
        <row r="297">
          <cell r="V297">
            <v>2</v>
          </cell>
          <cell r="Y297">
            <v>0</v>
          </cell>
        </row>
        <row r="298">
          <cell r="V298">
            <v>2</v>
          </cell>
          <cell r="Y298">
            <v>0</v>
          </cell>
        </row>
        <row r="299">
          <cell r="V299">
            <v>2</v>
          </cell>
          <cell r="Y299">
            <v>0</v>
          </cell>
        </row>
        <row r="300">
          <cell r="V300">
            <v>2</v>
          </cell>
          <cell r="Y300">
            <v>0</v>
          </cell>
        </row>
        <row r="301">
          <cell r="V301">
            <v>2</v>
          </cell>
          <cell r="Y301">
            <v>0</v>
          </cell>
        </row>
        <row r="302">
          <cell r="V302">
            <v>2</v>
          </cell>
          <cell r="Y302">
            <v>0</v>
          </cell>
        </row>
        <row r="303">
          <cell r="V303">
            <v>2</v>
          </cell>
          <cell r="Y303">
            <v>0</v>
          </cell>
        </row>
        <row r="304">
          <cell r="V304">
            <v>2</v>
          </cell>
          <cell r="Y304">
            <v>0</v>
          </cell>
        </row>
        <row r="305">
          <cell r="V305">
            <v>2</v>
          </cell>
          <cell r="Y305">
            <v>0</v>
          </cell>
        </row>
        <row r="306">
          <cell r="V306">
            <v>2</v>
          </cell>
          <cell r="Y306">
            <v>0</v>
          </cell>
        </row>
        <row r="307">
          <cell r="V307">
            <v>2</v>
          </cell>
          <cell r="Y307">
            <v>0</v>
          </cell>
        </row>
        <row r="308">
          <cell r="V308">
            <v>2</v>
          </cell>
          <cell r="Y308">
            <v>0</v>
          </cell>
        </row>
        <row r="309">
          <cell r="V309">
            <v>2</v>
          </cell>
          <cell r="Y309">
            <v>0</v>
          </cell>
        </row>
        <row r="310">
          <cell r="V310">
            <v>2</v>
          </cell>
          <cell r="Y310">
            <v>0</v>
          </cell>
        </row>
        <row r="311">
          <cell r="V311">
            <v>2</v>
          </cell>
          <cell r="Y311">
            <v>0</v>
          </cell>
        </row>
        <row r="312">
          <cell r="V312">
            <v>2</v>
          </cell>
          <cell r="Y312">
            <v>0</v>
          </cell>
        </row>
        <row r="313">
          <cell r="V313">
            <v>2</v>
          </cell>
          <cell r="Y313">
            <v>0</v>
          </cell>
        </row>
        <row r="314">
          <cell r="V314">
            <v>2</v>
          </cell>
          <cell r="Y314">
            <v>0</v>
          </cell>
        </row>
        <row r="315">
          <cell r="V315">
            <v>2</v>
          </cell>
          <cell r="Y315">
            <v>0</v>
          </cell>
        </row>
        <row r="316">
          <cell r="V316">
            <v>2</v>
          </cell>
          <cell r="Y316">
            <v>0</v>
          </cell>
        </row>
        <row r="317">
          <cell r="V317">
            <v>2</v>
          </cell>
          <cell r="Y317">
            <v>0</v>
          </cell>
        </row>
        <row r="318">
          <cell r="V318">
            <v>2</v>
          </cell>
          <cell r="Y318">
            <v>0</v>
          </cell>
        </row>
        <row r="319">
          <cell r="V319">
            <v>2</v>
          </cell>
          <cell r="Y319">
            <v>0</v>
          </cell>
        </row>
        <row r="320">
          <cell r="V320">
            <v>2</v>
          </cell>
          <cell r="Y320">
            <v>0</v>
          </cell>
        </row>
        <row r="321">
          <cell r="V321">
            <v>2</v>
          </cell>
          <cell r="Y321">
            <v>0</v>
          </cell>
        </row>
        <row r="322">
          <cell r="V322">
            <v>2</v>
          </cell>
          <cell r="Y322">
            <v>0</v>
          </cell>
        </row>
        <row r="323">
          <cell r="V323">
            <v>2</v>
          </cell>
          <cell r="Y323">
            <v>0</v>
          </cell>
        </row>
        <row r="324">
          <cell r="V324">
            <v>2</v>
          </cell>
          <cell r="Y324">
            <v>0</v>
          </cell>
        </row>
        <row r="325">
          <cell r="V325">
            <v>2</v>
          </cell>
          <cell r="Y325">
            <v>0</v>
          </cell>
        </row>
        <row r="326">
          <cell r="V326">
            <v>2</v>
          </cell>
          <cell r="Y326">
            <v>0</v>
          </cell>
        </row>
        <row r="327">
          <cell r="V327">
            <v>2</v>
          </cell>
          <cell r="Y327">
            <v>0</v>
          </cell>
        </row>
        <row r="328">
          <cell r="V328">
            <v>2</v>
          </cell>
          <cell r="Y328">
            <v>0</v>
          </cell>
        </row>
        <row r="329">
          <cell r="V329">
            <v>2</v>
          </cell>
          <cell r="Y329">
            <v>0</v>
          </cell>
        </row>
        <row r="330">
          <cell r="V330">
            <v>2</v>
          </cell>
          <cell r="Y330">
            <v>0</v>
          </cell>
        </row>
        <row r="331">
          <cell r="V331">
            <v>2</v>
          </cell>
          <cell r="Y331">
            <v>0</v>
          </cell>
        </row>
        <row r="332">
          <cell r="V332">
            <v>2</v>
          </cell>
          <cell r="Y332">
            <v>0</v>
          </cell>
        </row>
        <row r="333">
          <cell r="V333">
            <v>2</v>
          </cell>
          <cell r="Y333">
            <v>0</v>
          </cell>
        </row>
        <row r="334">
          <cell r="V334">
            <v>2</v>
          </cell>
          <cell r="Y334">
            <v>0</v>
          </cell>
        </row>
        <row r="335">
          <cell r="V335">
            <v>2</v>
          </cell>
          <cell r="Y335">
            <v>0</v>
          </cell>
        </row>
        <row r="336">
          <cell r="V336">
            <v>2</v>
          </cell>
          <cell r="Y336">
            <v>0</v>
          </cell>
        </row>
        <row r="337">
          <cell r="V337">
            <v>2</v>
          </cell>
          <cell r="Y337">
            <v>0</v>
          </cell>
        </row>
        <row r="338">
          <cell r="V338">
            <v>2</v>
          </cell>
          <cell r="Y338">
            <v>0</v>
          </cell>
        </row>
        <row r="339">
          <cell r="V339">
            <v>2</v>
          </cell>
          <cell r="Y339">
            <v>0</v>
          </cell>
        </row>
        <row r="340">
          <cell r="V340">
            <v>2</v>
          </cell>
          <cell r="Y340">
            <v>0</v>
          </cell>
        </row>
        <row r="341">
          <cell r="V341">
            <v>2</v>
          </cell>
          <cell r="Y341">
            <v>0</v>
          </cell>
        </row>
        <row r="342">
          <cell r="V342">
            <v>2</v>
          </cell>
          <cell r="Y342">
            <v>0</v>
          </cell>
        </row>
        <row r="343">
          <cell r="V343">
            <v>2</v>
          </cell>
          <cell r="Y343">
            <v>0</v>
          </cell>
        </row>
        <row r="344">
          <cell r="V344">
            <v>2</v>
          </cell>
          <cell r="Y344">
            <v>0</v>
          </cell>
        </row>
        <row r="345">
          <cell r="V345">
            <v>1</v>
          </cell>
          <cell r="Y345">
            <v>0</v>
          </cell>
        </row>
        <row r="346">
          <cell r="V346">
            <v>2</v>
          </cell>
          <cell r="Y346">
            <v>0</v>
          </cell>
        </row>
        <row r="347">
          <cell r="V347">
            <v>2</v>
          </cell>
          <cell r="Y347">
            <v>0</v>
          </cell>
        </row>
        <row r="348">
          <cell r="V348">
            <v>2</v>
          </cell>
          <cell r="Y348">
            <v>0</v>
          </cell>
        </row>
        <row r="349">
          <cell r="V349">
            <v>2</v>
          </cell>
          <cell r="Y349">
            <v>0</v>
          </cell>
        </row>
        <row r="350">
          <cell r="V350">
            <v>2</v>
          </cell>
          <cell r="Y350">
            <v>0</v>
          </cell>
        </row>
        <row r="351">
          <cell r="V351">
            <v>2</v>
          </cell>
          <cell r="Y351">
            <v>0</v>
          </cell>
        </row>
        <row r="352">
          <cell r="V352">
            <v>2</v>
          </cell>
          <cell r="Y352">
            <v>0</v>
          </cell>
        </row>
        <row r="353">
          <cell r="V353">
            <v>2</v>
          </cell>
          <cell r="Y353">
            <v>0</v>
          </cell>
        </row>
        <row r="354">
          <cell r="V354">
            <v>2</v>
          </cell>
          <cell r="Y354">
            <v>0</v>
          </cell>
        </row>
        <row r="355">
          <cell r="V355">
            <v>2</v>
          </cell>
          <cell r="Y355">
            <v>0</v>
          </cell>
        </row>
        <row r="356">
          <cell r="V356">
            <v>2</v>
          </cell>
          <cell r="Y356">
            <v>0</v>
          </cell>
        </row>
        <row r="357">
          <cell r="V357">
            <v>2</v>
          </cell>
          <cell r="Y357">
            <v>0</v>
          </cell>
        </row>
        <row r="358">
          <cell r="V358">
            <v>2</v>
          </cell>
          <cell r="Y358">
            <v>0</v>
          </cell>
        </row>
        <row r="359">
          <cell r="V359">
            <v>2</v>
          </cell>
          <cell r="Y359">
            <v>0</v>
          </cell>
        </row>
        <row r="360">
          <cell r="V360">
            <v>2</v>
          </cell>
          <cell r="Y360">
            <v>0</v>
          </cell>
        </row>
        <row r="361">
          <cell r="V361">
            <v>2</v>
          </cell>
          <cell r="Y361">
            <v>0</v>
          </cell>
        </row>
        <row r="362">
          <cell r="V362">
            <v>2</v>
          </cell>
          <cell r="Y362">
            <v>0</v>
          </cell>
        </row>
        <row r="363">
          <cell r="V363">
            <v>2</v>
          </cell>
          <cell r="Y363">
            <v>0</v>
          </cell>
        </row>
        <row r="364">
          <cell r="V364">
            <v>2</v>
          </cell>
          <cell r="Y364">
            <v>0</v>
          </cell>
        </row>
        <row r="365">
          <cell r="V365">
            <v>2</v>
          </cell>
          <cell r="Y365">
            <v>0</v>
          </cell>
        </row>
        <row r="366">
          <cell r="V366">
            <v>2</v>
          </cell>
          <cell r="Y366">
            <v>0</v>
          </cell>
        </row>
        <row r="367">
          <cell r="V367">
            <v>2</v>
          </cell>
          <cell r="Y367">
            <v>0</v>
          </cell>
        </row>
        <row r="368">
          <cell r="V368">
            <v>2</v>
          </cell>
          <cell r="Y368">
            <v>0</v>
          </cell>
        </row>
        <row r="369">
          <cell r="V369">
            <v>2</v>
          </cell>
          <cell r="Y369">
            <v>0</v>
          </cell>
        </row>
        <row r="370">
          <cell r="V370">
            <v>2</v>
          </cell>
          <cell r="Y370">
            <v>0</v>
          </cell>
        </row>
        <row r="371">
          <cell r="V371">
            <v>2</v>
          </cell>
          <cell r="Y371">
            <v>0</v>
          </cell>
        </row>
        <row r="372">
          <cell r="V372">
            <v>2</v>
          </cell>
          <cell r="Y372">
            <v>0</v>
          </cell>
        </row>
        <row r="373">
          <cell r="V373">
            <v>1</v>
          </cell>
          <cell r="Y373">
            <v>0</v>
          </cell>
        </row>
        <row r="374">
          <cell r="V374">
            <v>2</v>
          </cell>
          <cell r="Y374">
            <v>0</v>
          </cell>
        </row>
        <row r="375">
          <cell r="V375">
            <v>2</v>
          </cell>
          <cell r="Y375">
            <v>0</v>
          </cell>
        </row>
        <row r="376">
          <cell r="V376">
            <v>2</v>
          </cell>
          <cell r="Y376">
            <v>0</v>
          </cell>
        </row>
        <row r="377">
          <cell r="V377">
            <v>2</v>
          </cell>
          <cell r="Y377">
            <v>0</v>
          </cell>
        </row>
        <row r="378">
          <cell r="V378">
            <v>2</v>
          </cell>
          <cell r="Y378">
            <v>0</v>
          </cell>
        </row>
        <row r="379">
          <cell r="V379">
            <v>2</v>
          </cell>
          <cell r="Y379">
            <v>0</v>
          </cell>
        </row>
        <row r="380">
          <cell r="V380">
            <v>2</v>
          </cell>
          <cell r="Y380">
            <v>0</v>
          </cell>
        </row>
        <row r="381">
          <cell r="V381">
            <v>2</v>
          </cell>
          <cell r="Y381">
            <v>0</v>
          </cell>
        </row>
        <row r="382">
          <cell r="V382">
            <v>2</v>
          </cell>
          <cell r="Y382">
            <v>0</v>
          </cell>
        </row>
        <row r="383">
          <cell r="V383">
            <v>2</v>
          </cell>
          <cell r="Y383">
            <v>0</v>
          </cell>
        </row>
        <row r="384">
          <cell r="V384">
            <v>2</v>
          </cell>
          <cell r="Y384">
            <v>0</v>
          </cell>
        </row>
        <row r="385">
          <cell r="V385">
            <v>2</v>
          </cell>
          <cell r="Y385">
            <v>0</v>
          </cell>
        </row>
        <row r="386">
          <cell r="V386">
            <v>1</v>
          </cell>
          <cell r="Y386">
            <v>0</v>
          </cell>
        </row>
        <row r="387">
          <cell r="V387">
            <v>2</v>
          </cell>
          <cell r="Y387">
            <v>0</v>
          </cell>
        </row>
        <row r="388">
          <cell r="V388">
            <v>2</v>
          </cell>
          <cell r="Y388">
            <v>0</v>
          </cell>
        </row>
        <row r="389">
          <cell r="V389">
            <v>2</v>
          </cell>
          <cell r="Y389">
            <v>0</v>
          </cell>
        </row>
        <row r="390">
          <cell r="V390">
            <v>2</v>
          </cell>
          <cell r="Y390">
            <v>0</v>
          </cell>
        </row>
        <row r="391">
          <cell r="V391">
            <v>2</v>
          </cell>
          <cell r="Y391">
            <v>0</v>
          </cell>
        </row>
        <row r="392">
          <cell r="V392">
            <v>2</v>
          </cell>
          <cell r="Y392">
            <v>0</v>
          </cell>
        </row>
        <row r="393">
          <cell r="V393">
            <v>2</v>
          </cell>
          <cell r="Y393">
            <v>0</v>
          </cell>
        </row>
        <row r="394">
          <cell r="V394">
            <v>2</v>
          </cell>
          <cell r="Y394">
            <v>0</v>
          </cell>
        </row>
        <row r="395">
          <cell r="V395">
            <v>2</v>
          </cell>
          <cell r="Y395">
            <v>0</v>
          </cell>
        </row>
        <row r="396">
          <cell r="V396">
            <v>2</v>
          </cell>
          <cell r="Y396">
            <v>0</v>
          </cell>
        </row>
        <row r="397">
          <cell r="V397">
            <v>2</v>
          </cell>
          <cell r="Y397">
            <v>0</v>
          </cell>
        </row>
        <row r="398">
          <cell r="V398">
            <v>2</v>
          </cell>
          <cell r="Y398">
            <v>0</v>
          </cell>
        </row>
        <row r="399">
          <cell r="V399">
            <v>2</v>
          </cell>
          <cell r="Y399">
            <v>0</v>
          </cell>
        </row>
        <row r="400">
          <cell r="V400">
            <v>2</v>
          </cell>
          <cell r="Y400">
            <v>0</v>
          </cell>
        </row>
        <row r="401">
          <cell r="V401">
            <v>2</v>
          </cell>
          <cell r="Y401">
            <v>0</v>
          </cell>
        </row>
        <row r="402">
          <cell r="V402">
            <v>2</v>
          </cell>
          <cell r="Y402">
            <v>0</v>
          </cell>
        </row>
        <row r="403">
          <cell r="V403">
            <v>2</v>
          </cell>
          <cell r="Y403">
            <v>0</v>
          </cell>
        </row>
        <row r="404">
          <cell r="V404">
            <v>2</v>
          </cell>
          <cell r="Y404">
            <v>0</v>
          </cell>
        </row>
        <row r="405">
          <cell r="V405">
            <v>2</v>
          </cell>
          <cell r="Y405">
            <v>0</v>
          </cell>
        </row>
        <row r="406">
          <cell r="V406">
            <v>0</v>
          </cell>
          <cell r="Y406">
            <v>0</v>
          </cell>
        </row>
        <row r="407">
          <cell r="V407">
            <v>0</v>
          </cell>
          <cell r="Y407">
            <v>0</v>
          </cell>
        </row>
        <row r="408">
          <cell r="V408">
            <v>0</v>
          </cell>
          <cell r="Y408">
            <v>0</v>
          </cell>
        </row>
        <row r="409">
          <cell r="V409">
            <v>0</v>
          </cell>
          <cell r="Y409">
            <v>0</v>
          </cell>
        </row>
        <row r="410">
          <cell r="V410">
            <v>0</v>
          </cell>
          <cell r="Y410">
            <v>0</v>
          </cell>
        </row>
        <row r="411">
          <cell r="V411">
            <v>0</v>
          </cell>
          <cell r="Y411">
            <v>0</v>
          </cell>
        </row>
        <row r="412">
          <cell r="V412">
            <v>0</v>
          </cell>
          <cell r="Y412">
            <v>0</v>
          </cell>
        </row>
        <row r="413">
          <cell r="V413">
            <v>0</v>
          </cell>
          <cell r="Y413">
            <v>0</v>
          </cell>
        </row>
        <row r="414">
          <cell r="V414">
            <v>0</v>
          </cell>
          <cell r="Y414">
            <v>0</v>
          </cell>
        </row>
        <row r="415">
          <cell r="V415">
            <v>0</v>
          </cell>
          <cell r="Y415">
            <v>0</v>
          </cell>
        </row>
        <row r="416">
          <cell r="V416">
            <v>0</v>
          </cell>
          <cell r="Y416">
            <v>0</v>
          </cell>
        </row>
        <row r="417">
          <cell r="V417">
            <v>0</v>
          </cell>
          <cell r="Y417">
            <v>0</v>
          </cell>
        </row>
        <row r="418">
          <cell r="V418">
            <v>0</v>
          </cell>
          <cell r="Y418">
            <v>0</v>
          </cell>
        </row>
        <row r="419">
          <cell r="V419">
            <v>0</v>
          </cell>
          <cell r="Y419">
            <v>0</v>
          </cell>
        </row>
        <row r="420">
          <cell r="V420">
            <v>0</v>
          </cell>
          <cell r="Y420">
            <v>0</v>
          </cell>
        </row>
        <row r="421">
          <cell r="V421">
            <v>0</v>
          </cell>
          <cell r="Y421">
            <v>0</v>
          </cell>
        </row>
        <row r="422">
          <cell r="V422">
            <v>0</v>
          </cell>
          <cell r="Y422">
            <v>0</v>
          </cell>
        </row>
        <row r="423">
          <cell r="V423">
            <v>0</v>
          </cell>
          <cell r="Y423">
            <v>0</v>
          </cell>
        </row>
        <row r="424">
          <cell r="V424">
            <v>2</v>
          </cell>
          <cell r="Y424">
            <v>0</v>
          </cell>
        </row>
        <row r="425">
          <cell r="V425">
            <v>2</v>
          </cell>
          <cell r="Y425">
            <v>0</v>
          </cell>
        </row>
        <row r="426">
          <cell r="V426">
            <v>2</v>
          </cell>
          <cell r="Y426">
            <v>0</v>
          </cell>
        </row>
        <row r="427">
          <cell r="V427">
            <v>2</v>
          </cell>
          <cell r="Y427">
            <v>0</v>
          </cell>
        </row>
        <row r="428">
          <cell r="V428">
            <v>2</v>
          </cell>
          <cell r="Y428">
            <v>0</v>
          </cell>
        </row>
        <row r="429">
          <cell r="V429">
            <v>2</v>
          </cell>
          <cell r="Y429">
            <v>0</v>
          </cell>
        </row>
        <row r="430">
          <cell r="V430">
            <v>2</v>
          </cell>
          <cell r="Y430">
            <v>0</v>
          </cell>
        </row>
        <row r="431">
          <cell r="V431">
            <v>2</v>
          </cell>
          <cell r="Y431">
            <v>0</v>
          </cell>
        </row>
        <row r="432">
          <cell r="V432">
            <v>2</v>
          </cell>
          <cell r="Y432">
            <v>0</v>
          </cell>
        </row>
        <row r="433">
          <cell r="V433">
            <v>2</v>
          </cell>
          <cell r="Y433">
            <v>0</v>
          </cell>
        </row>
        <row r="434">
          <cell r="V434">
            <v>2</v>
          </cell>
          <cell r="Y434">
            <v>0</v>
          </cell>
        </row>
        <row r="435">
          <cell r="V435">
            <v>2</v>
          </cell>
          <cell r="Y435">
            <v>0</v>
          </cell>
        </row>
        <row r="436">
          <cell r="V436">
            <v>2</v>
          </cell>
          <cell r="Y436">
            <v>0</v>
          </cell>
        </row>
        <row r="437">
          <cell r="V437">
            <v>2</v>
          </cell>
          <cell r="Y437">
            <v>0</v>
          </cell>
        </row>
        <row r="438">
          <cell r="V438">
            <v>2</v>
          </cell>
          <cell r="Y438">
            <v>0</v>
          </cell>
        </row>
        <row r="439">
          <cell r="V439">
            <v>2</v>
          </cell>
          <cell r="Y439">
            <v>0</v>
          </cell>
        </row>
        <row r="440">
          <cell r="V440">
            <v>2</v>
          </cell>
          <cell r="Y440">
            <v>0</v>
          </cell>
        </row>
        <row r="441">
          <cell r="V441">
            <v>2</v>
          </cell>
          <cell r="Y441">
            <v>0</v>
          </cell>
        </row>
        <row r="442">
          <cell r="V442">
            <v>2</v>
          </cell>
          <cell r="Y442">
            <v>0</v>
          </cell>
        </row>
        <row r="443">
          <cell r="V443">
            <v>2</v>
          </cell>
          <cell r="Y443">
            <v>0</v>
          </cell>
        </row>
        <row r="444">
          <cell r="V444">
            <v>2</v>
          </cell>
          <cell r="Y444">
            <v>0</v>
          </cell>
        </row>
        <row r="445">
          <cell r="V445">
            <v>2</v>
          </cell>
          <cell r="Y445">
            <v>0</v>
          </cell>
        </row>
        <row r="446">
          <cell r="V446">
            <v>2</v>
          </cell>
          <cell r="Y446">
            <v>0</v>
          </cell>
        </row>
        <row r="447">
          <cell r="V447">
            <v>2</v>
          </cell>
          <cell r="Y447">
            <v>0</v>
          </cell>
        </row>
        <row r="448">
          <cell r="V448">
            <v>2</v>
          </cell>
          <cell r="Y448">
            <v>0</v>
          </cell>
        </row>
        <row r="449">
          <cell r="V449">
            <v>2</v>
          </cell>
          <cell r="Y449">
            <v>0</v>
          </cell>
        </row>
        <row r="450">
          <cell r="V450">
            <v>2</v>
          </cell>
          <cell r="Y450">
            <v>0</v>
          </cell>
        </row>
        <row r="451">
          <cell r="V451">
            <v>2</v>
          </cell>
          <cell r="Y451">
            <v>0</v>
          </cell>
        </row>
        <row r="452">
          <cell r="V452">
            <v>2</v>
          </cell>
          <cell r="Y452">
            <v>0</v>
          </cell>
        </row>
        <row r="453">
          <cell r="V453">
            <v>2</v>
          </cell>
          <cell r="Y453">
            <v>0</v>
          </cell>
        </row>
        <row r="454">
          <cell r="V454">
            <v>2</v>
          </cell>
          <cell r="Y454">
            <v>0</v>
          </cell>
        </row>
        <row r="455">
          <cell r="V455">
            <v>2</v>
          </cell>
          <cell r="Y455">
            <v>0</v>
          </cell>
        </row>
        <row r="456">
          <cell r="V456">
            <v>2</v>
          </cell>
          <cell r="Y456">
            <v>0</v>
          </cell>
        </row>
        <row r="457">
          <cell r="V457">
            <v>2</v>
          </cell>
          <cell r="Y457">
            <v>0</v>
          </cell>
        </row>
        <row r="458">
          <cell r="V458">
            <v>2</v>
          </cell>
          <cell r="Y458">
            <v>0</v>
          </cell>
        </row>
        <row r="459">
          <cell r="V459">
            <v>2</v>
          </cell>
          <cell r="Y459">
            <v>0</v>
          </cell>
        </row>
        <row r="460">
          <cell r="V460">
            <v>2</v>
          </cell>
          <cell r="Y460">
            <v>0</v>
          </cell>
        </row>
        <row r="461">
          <cell r="V461">
            <v>2</v>
          </cell>
          <cell r="Y461">
            <v>0</v>
          </cell>
        </row>
        <row r="462">
          <cell r="V462">
            <v>2</v>
          </cell>
          <cell r="Y462">
            <v>0</v>
          </cell>
        </row>
        <row r="463">
          <cell r="V463">
            <v>2</v>
          </cell>
          <cell r="Y463">
            <v>0</v>
          </cell>
        </row>
        <row r="464">
          <cell r="V464">
            <v>2</v>
          </cell>
          <cell r="Y464">
            <v>0</v>
          </cell>
        </row>
        <row r="465">
          <cell r="V465">
            <v>2</v>
          </cell>
          <cell r="Y465">
            <v>0</v>
          </cell>
        </row>
        <row r="466">
          <cell r="V466">
            <v>2</v>
          </cell>
          <cell r="Y466">
            <v>0</v>
          </cell>
        </row>
        <row r="467">
          <cell r="V467">
            <v>0</v>
          </cell>
          <cell r="Y467">
            <v>0</v>
          </cell>
        </row>
        <row r="468">
          <cell r="V468">
            <v>0</v>
          </cell>
          <cell r="Y468">
            <v>0</v>
          </cell>
        </row>
        <row r="469">
          <cell r="V469">
            <v>0</v>
          </cell>
          <cell r="Y469">
            <v>0</v>
          </cell>
        </row>
        <row r="470">
          <cell r="V470">
            <v>0</v>
          </cell>
          <cell r="Y470">
            <v>0</v>
          </cell>
        </row>
        <row r="471">
          <cell r="V471">
            <v>0</v>
          </cell>
          <cell r="Y471">
            <v>0</v>
          </cell>
        </row>
        <row r="472">
          <cell r="V472">
            <v>0</v>
          </cell>
          <cell r="Y472">
            <v>0</v>
          </cell>
        </row>
        <row r="473">
          <cell r="V473">
            <v>7</v>
          </cell>
          <cell r="Y473" t="str">
            <v>Late 940</v>
          </cell>
        </row>
        <row r="474">
          <cell r="V474">
            <v>4</v>
          </cell>
          <cell r="Y474" t="str">
            <v>Late 940</v>
          </cell>
        </row>
        <row r="475">
          <cell r="V475">
            <v>3</v>
          </cell>
          <cell r="Y475" t="str">
            <v>material shortage</v>
          </cell>
        </row>
        <row r="476">
          <cell r="V476">
            <v>3</v>
          </cell>
          <cell r="Y476" t="str">
            <v>material shortage</v>
          </cell>
        </row>
        <row r="477">
          <cell r="V477">
            <v>3</v>
          </cell>
          <cell r="Y477" t="str">
            <v>material shortage</v>
          </cell>
        </row>
        <row r="478">
          <cell r="V478">
            <v>3</v>
          </cell>
          <cell r="Y478" t="str">
            <v>material shortage</v>
          </cell>
        </row>
        <row r="479">
          <cell r="V479">
            <v>3</v>
          </cell>
          <cell r="Y479" t="str">
            <v>material shortage</v>
          </cell>
        </row>
        <row r="480">
          <cell r="V480">
            <v>3</v>
          </cell>
          <cell r="Y480" t="str">
            <v>material shortage</v>
          </cell>
        </row>
        <row r="481">
          <cell r="V481">
            <v>3</v>
          </cell>
          <cell r="Y481" t="str">
            <v>material shortage</v>
          </cell>
        </row>
        <row r="482">
          <cell r="V482">
            <v>3</v>
          </cell>
          <cell r="Y482" t="str">
            <v>material shortage</v>
          </cell>
        </row>
        <row r="483">
          <cell r="V483">
            <v>2</v>
          </cell>
          <cell r="Y483">
            <v>0</v>
          </cell>
        </row>
        <row r="484">
          <cell r="V484">
            <v>3</v>
          </cell>
          <cell r="Y484" t="str">
            <v>material shortage</v>
          </cell>
        </row>
        <row r="485">
          <cell r="V485">
            <v>3</v>
          </cell>
          <cell r="Y485" t="str">
            <v>material shortage</v>
          </cell>
        </row>
        <row r="486">
          <cell r="V486">
            <v>3</v>
          </cell>
          <cell r="Y486" t="str">
            <v>material shortage</v>
          </cell>
        </row>
        <row r="487">
          <cell r="V487">
            <v>3</v>
          </cell>
          <cell r="Y487" t="str">
            <v>material shortage</v>
          </cell>
        </row>
        <row r="488">
          <cell r="V488">
            <v>3</v>
          </cell>
          <cell r="Y488" t="str">
            <v>material shortage</v>
          </cell>
        </row>
        <row r="489">
          <cell r="V489">
            <v>3</v>
          </cell>
          <cell r="Y489" t="str">
            <v>material shortage</v>
          </cell>
        </row>
        <row r="490">
          <cell r="V490">
            <v>3</v>
          </cell>
          <cell r="Y490" t="str">
            <v>material shortage</v>
          </cell>
        </row>
        <row r="491">
          <cell r="V491">
            <v>3</v>
          </cell>
          <cell r="Y491" t="str">
            <v>material shortage</v>
          </cell>
        </row>
        <row r="492">
          <cell r="V492">
            <v>3</v>
          </cell>
          <cell r="Y492" t="str">
            <v>material shortage</v>
          </cell>
        </row>
        <row r="493">
          <cell r="V493">
            <v>3</v>
          </cell>
          <cell r="Y493" t="str">
            <v>material shortage</v>
          </cell>
        </row>
        <row r="494">
          <cell r="V494">
            <v>3</v>
          </cell>
          <cell r="Y494" t="str">
            <v>material shortage</v>
          </cell>
        </row>
        <row r="495">
          <cell r="V495">
            <v>3</v>
          </cell>
          <cell r="Y495" t="str">
            <v>material shortage</v>
          </cell>
        </row>
        <row r="496">
          <cell r="V496">
            <v>3</v>
          </cell>
          <cell r="Y496" t="str">
            <v>material shortage</v>
          </cell>
        </row>
        <row r="497">
          <cell r="V497">
            <v>3</v>
          </cell>
          <cell r="Y497" t="str">
            <v>material shortage</v>
          </cell>
        </row>
        <row r="498">
          <cell r="V498">
            <v>3</v>
          </cell>
          <cell r="Y498" t="str">
            <v>material shortage</v>
          </cell>
        </row>
        <row r="499">
          <cell r="V499">
            <v>3</v>
          </cell>
          <cell r="Y499" t="str">
            <v>material shortage</v>
          </cell>
        </row>
        <row r="500">
          <cell r="V500">
            <v>3</v>
          </cell>
          <cell r="Y500" t="str">
            <v>material shortage</v>
          </cell>
        </row>
        <row r="501">
          <cell r="V501">
            <v>3</v>
          </cell>
          <cell r="Y501" t="str">
            <v>material shortage</v>
          </cell>
        </row>
        <row r="502">
          <cell r="V502">
            <v>3</v>
          </cell>
          <cell r="Y502" t="str">
            <v>material shortage</v>
          </cell>
        </row>
        <row r="503">
          <cell r="V503">
            <v>3</v>
          </cell>
          <cell r="Y503" t="str">
            <v>material shortage</v>
          </cell>
        </row>
        <row r="504">
          <cell r="V504">
            <v>3</v>
          </cell>
          <cell r="Y504" t="str">
            <v>material shortage</v>
          </cell>
        </row>
        <row r="505">
          <cell r="V505">
            <v>3</v>
          </cell>
          <cell r="Y505" t="str">
            <v>material shortage</v>
          </cell>
        </row>
        <row r="506">
          <cell r="V506">
            <v>3</v>
          </cell>
          <cell r="Y506" t="str">
            <v>material shortage</v>
          </cell>
        </row>
        <row r="507">
          <cell r="V507">
            <v>3</v>
          </cell>
          <cell r="Y507" t="str">
            <v>material shortage</v>
          </cell>
        </row>
        <row r="508">
          <cell r="V508">
            <v>3</v>
          </cell>
          <cell r="Y508" t="str">
            <v>material shortage</v>
          </cell>
        </row>
        <row r="509">
          <cell r="V509">
            <v>3</v>
          </cell>
          <cell r="Y509" t="str">
            <v>material shortage</v>
          </cell>
        </row>
        <row r="510">
          <cell r="V510">
            <v>3</v>
          </cell>
          <cell r="Y510" t="str">
            <v>material shortage</v>
          </cell>
        </row>
        <row r="511">
          <cell r="V511">
            <v>3</v>
          </cell>
          <cell r="Y511" t="str">
            <v>material shortage</v>
          </cell>
        </row>
        <row r="512">
          <cell r="V512">
            <v>3</v>
          </cell>
          <cell r="Y512" t="str">
            <v>material shortage</v>
          </cell>
        </row>
        <row r="513">
          <cell r="V513">
            <v>3</v>
          </cell>
          <cell r="Y513" t="str">
            <v>material shortage</v>
          </cell>
        </row>
        <row r="514">
          <cell r="V514">
            <v>3</v>
          </cell>
          <cell r="Y514" t="str">
            <v>material shortage</v>
          </cell>
        </row>
        <row r="515">
          <cell r="V515">
            <v>3</v>
          </cell>
          <cell r="Y515" t="str">
            <v>material shortage</v>
          </cell>
        </row>
        <row r="516">
          <cell r="V516">
            <v>3</v>
          </cell>
          <cell r="Y516" t="str">
            <v>material shortage</v>
          </cell>
        </row>
        <row r="517">
          <cell r="V517">
            <v>3</v>
          </cell>
          <cell r="Y517" t="str">
            <v>material shortage</v>
          </cell>
        </row>
        <row r="518">
          <cell r="V518">
            <v>3</v>
          </cell>
          <cell r="Y518" t="str">
            <v>material shortage</v>
          </cell>
        </row>
        <row r="519">
          <cell r="V519">
            <v>3</v>
          </cell>
          <cell r="Y519" t="str">
            <v>material shortage</v>
          </cell>
        </row>
        <row r="520">
          <cell r="V520">
            <v>3</v>
          </cell>
          <cell r="Y520" t="str">
            <v>material shortage</v>
          </cell>
        </row>
        <row r="521">
          <cell r="V521">
            <v>3</v>
          </cell>
          <cell r="Y521" t="str">
            <v>material shortage</v>
          </cell>
        </row>
        <row r="522">
          <cell r="V522">
            <v>3</v>
          </cell>
          <cell r="Y522" t="str">
            <v>material shortage</v>
          </cell>
        </row>
        <row r="523">
          <cell r="V523">
            <v>3</v>
          </cell>
          <cell r="Y523" t="str">
            <v>material shortage</v>
          </cell>
        </row>
        <row r="524">
          <cell r="V524">
            <v>3</v>
          </cell>
          <cell r="Y524" t="str">
            <v>material shortage</v>
          </cell>
        </row>
        <row r="525">
          <cell r="V525">
            <v>3</v>
          </cell>
          <cell r="Y525" t="str">
            <v>material shortage</v>
          </cell>
        </row>
        <row r="526">
          <cell r="V526">
            <v>3</v>
          </cell>
          <cell r="Y526" t="str">
            <v>material shortage</v>
          </cell>
        </row>
        <row r="527">
          <cell r="V527">
            <v>3</v>
          </cell>
          <cell r="Y527" t="str">
            <v>material shortage</v>
          </cell>
        </row>
        <row r="528">
          <cell r="V528">
            <v>3</v>
          </cell>
          <cell r="Y528" t="str">
            <v>material shortage</v>
          </cell>
        </row>
        <row r="529">
          <cell r="V529">
            <v>3</v>
          </cell>
          <cell r="Y529" t="str">
            <v>material shortage</v>
          </cell>
        </row>
        <row r="530">
          <cell r="V530">
            <v>3</v>
          </cell>
          <cell r="Y530" t="str">
            <v>material shortage</v>
          </cell>
        </row>
        <row r="531">
          <cell r="V531">
            <v>3</v>
          </cell>
          <cell r="Y531" t="str">
            <v>material shortage</v>
          </cell>
        </row>
        <row r="532">
          <cell r="V532">
            <v>3</v>
          </cell>
          <cell r="Y532" t="str">
            <v>material shortage</v>
          </cell>
        </row>
        <row r="533">
          <cell r="V533">
            <v>3</v>
          </cell>
          <cell r="Y533" t="str">
            <v>material shortage</v>
          </cell>
        </row>
        <row r="534">
          <cell r="V534">
            <v>3</v>
          </cell>
          <cell r="Y534" t="str">
            <v>material shortage</v>
          </cell>
        </row>
        <row r="535">
          <cell r="V535">
            <v>3</v>
          </cell>
          <cell r="Y535" t="str">
            <v>material shortage</v>
          </cell>
        </row>
        <row r="536">
          <cell r="V536">
            <v>3</v>
          </cell>
          <cell r="Y536" t="str">
            <v>material shortage</v>
          </cell>
        </row>
        <row r="537">
          <cell r="V537">
            <v>3</v>
          </cell>
          <cell r="Y537" t="str">
            <v>material shortage</v>
          </cell>
        </row>
        <row r="538">
          <cell r="V538">
            <v>3</v>
          </cell>
          <cell r="Y538" t="str">
            <v>material shortage</v>
          </cell>
        </row>
        <row r="539">
          <cell r="V539">
            <v>3</v>
          </cell>
          <cell r="Y539" t="str">
            <v>material shortage</v>
          </cell>
        </row>
        <row r="540">
          <cell r="V540">
            <v>3</v>
          </cell>
          <cell r="Y540" t="str">
            <v>material shortage</v>
          </cell>
        </row>
        <row r="541">
          <cell r="V541">
            <v>3</v>
          </cell>
          <cell r="Y541" t="str">
            <v>material shortage</v>
          </cell>
        </row>
        <row r="542">
          <cell r="V542">
            <v>3</v>
          </cell>
          <cell r="Y542" t="str">
            <v>material shortage</v>
          </cell>
        </row>
        <row r="543">
          <cell r="V543">
            <v>3</v>
          </cell>
          <cell r="Y543" t="str">
            <v>material shortage</v>
          </cell>
        </row>
        <row r="544">
          <cell r="V544">
            <v>3</v>
          </cell>
          <cell r="Y544" t="str">
            <v>material shortage</v>
          </cell>
        </row>
        <row r="545">
          <cell r="V545">
            <v>3</v>
          </cell>
          <cell r="Y545" t="str">
            <v>material shortage</v>
          </cell>
        </row>
        <row r="546">
          <cell r="V546">
            <v>3</v>
          </cell>
          <cell r="Y546" t="str">
            <v>material shortage</v>
          </cell>
        </row>
        <row r="547">
          <cell r="V547">
            <v>3</v>
          </cell>
          <cell r="Y547" t="str">
            <v>material shortage</v>
          </cell>
        </row>
        <row r="548">
          <cell r="V548">
            <v>3</v>
          </cell>
          <cell r="Y548" t="str">
            <v>material shortage</v>
          </cell>
        </row>
        <row r="549">
          <cell r="V549">
            <v>3</v>
          </cell>
          <cell r="Y549" t="str">
            <v>material shortage</v>
          </cell>
        </row>
        <row r="550">
          <cell r="V550">
            <v>3</v>
          </cell>
          <cell r="Y550" t="str">
            <v>material shortage</v>
          </cell>
        </row>
        <row r="551">
          <cell r="V551">
            <v>3</v>
          </cell>
          <cell r="Y551" t="str">
            <v>material shortage</v>
          </cell>
        </row>
        <row r="552">
          <cell r="V552">
            <v>3</v>
          </cell>
          <cell r="Y552" t="str">
            <v>material shortage</v>
          </cell>
        </row>
        <row r="553">
          <cell r="V553">
            <v>3</v>
          </cell>
          <cell r="Y553" t="str">
            <v>material shortage</v>
          </cell>
        </row>
        <row r="554">
          <cell r="V554">
            <v>3</v>
          </cell>
          <cell r="Y554" t="str">
            <v>material shortage</v>
          </cell>
        </row>
        <row r="555">
          <cell r="V555">
            <v>3</v>
          </cell>
          <cell r="Y555" t="str">
            <v>material shortage</v>
          </cell>
        </row>
        <row r="556">
          <cell r="V556">
            <v>3</v>
          </cell>
          <cell r="Y556" t="str">
            <v>material shortage</v>
          </cell>
        </row>
        <row r="557">
          <cell r="V557">
            <v>3</v>
          </cell>
          <cell r="Y557" t="str">
            <v>material shortage</v>
          </cell>
        </row>
        <row r="558">
          <cell r="V558">
            <v>3</v>
          </cell>
          <cell r="Y558" t="str">
            <v>material shortage</v>
          </cell>
        </row>
        <row r="559">
          <cell r="V559">
            <v>3</v>
          </cell>
          <cell r="Y559" t="str">
            <v>material shortage</v>
          </cell>
        </row>
        <row r="560">
          <cell r="V560">
            <v>3</v>
          </cell>
          <cell r="Y560" t="str">
            <v>material shortage</v>
          </cell>
        </row>
        <row r="561">
          <cell r="V561">
            <v>3</v>
          </cell>
          <cell r="Y561" t="str">
            <v>material shortage</v>
          </cell>
        </row>
        <row r="562">
          <cell r="V562">
            <v>3</v>
          </cell>
          <cell r="Y562" t="str">
            <v>material shortage</v>
          </cell>
        </row>
        <row r="563">
          <cell r="V563">
            <v>3</v>
          </cell>
          <cell r="Y563" t="str">
            <v>material shortage</v>
          </cell>
        </row>
        <row r="564">
          <cell r="V564">
            <v>3</v>
          </cell>
          <cell r="Y564" t="str">
            <v>material shortage</v>
          </cell>
        </row>
        <row r="565">
          <cell r="V565">
            <v>3</v>
          </cell>
          <cell r="Y565" t="str">
            <v>material shortage</v>
          </cell>
        </row>
        <row r="566">
          <cell r="V566">
            <v>3</v>
          </cell>
          <cell r="Y566" t="str">
            <v>material shortage</v>
          </cell>
        </row>
        <row r="567">
          <cell r="V567">
            <v>3</v>
          </cell>
          <cell r="Y567" t="str">
            <v>material shortage</v>
          </cell>
        </row>
        <row r="568">
          <cell r="V568">
            <v>3</v>
          </cell>
          <cell r="Y568" t="str">
            <v>material shortage</v>
          </cell>
        </row>
        <row r="569">
          <cell r="V569">
            <v>3</v>
          </cell>
          <cell r="Y569" t="str">
            <v>material shortage</v>
          </cell>
        </row>
        <row r="570">
          <cell r="V570">
            <v>3</v>
          </cell>
          <cell r="Y570" t="str">
            <v>material shortage</v>
          </cell>
        </row>
        <row r="571">
          <cell r="V571">
            <v>3</v>
          </cell>
          <cell r="Y571" t="str">
            <v>material shortage</v>
          </cell>
        </row>
        <row r="572">
          <cell r="V572">
            <v>3</v>
          </cell>
          <cell r="Y572" t="str">
            <v>material shortage</v>
          </cell>
        </row>
        <row r="573">
          <cell r="V573">
            <v>3</v>
          </cell>
          <cell r="Y573" t="str">
            <v>material shortage</v>
          </cell>
        </row>
        <row r="574">
          <cell r="V574">
            <v>3</v>
          </cell>
          <cell r="Y574" t="str">
            <v>material shortage</v>
          </cell>
        </row>
        <row r="575">
          <cell r="V575">
            <v>3</v>
          </cell>
          <cell r="Y575" t="str">
            <v>material shortage</v>
          </cell>
        </row>
        <row r="576">
          <cell r="V576">
            <v>3</v>
          </cell>
          <cell r="Y576" t="str">
            <v>material shortage</v>
          </cell>
        </row>
        <row r="577">
          <cell r="V577">
            <v>3</v>
          </cell>
          <cell r="Y577" t="str">
            <v>material shortage</v>
          </cell>
        </row>
        <row r="578">
          <cell r="V578">
            <v>3</v>
          </cell>
          <cell r="Y578" t="str">
            <v>material shortage</v>
          </cell>
        </row>
        <row r="579">
          <cell r="V579">
            <v>3</v>
          </cell>
          <cell r="Y579" t="str">
            <v>material shortage</v>
          </cell>
        </row>
        <row r="580">
          <cell r="V580">
            <v>3</v>
          </cell>
          <cell r="Y580" t="str">
            <v>material shortage</v>
          </cell>
        </row>
        <row r="581">
          <cell r="V581">
            <v>3</v>
          </cell>
          <cell r="Y581" t="str">
            <v>material shortage</v>
          </cell>
        </row>
        <row r="582">
          <cell r="V582">
            <v>3</v>
          </cell>
          <cell r="Y582" t="str">
            <v>material shortage</v>
          </cell>
        </row>
        <row r="583">
          <cell r="V583">
            <v>3</v>
          </cell>
          <cell r="Y583" t="str">
            <v>material shortage</v>
          </cell>
        </row>
        <row r="584">
          <cell r="V584">
            <v>3</v>
          </cell>
          <cell r="Y584" t="str">
            <v>material shortage</v>
          </cell>
        </row>
        <row r="585">
          <cell r="V585">
            <v>3</v>
          </cell>
          <cell r="Y585" t="str">
            <v>material shortage</v>
          </cell>
        </row>
        <row r="586">
          <cell r="V586">
            <v>3</v>
          </cell>
          <cell r="Y586" t="str">
            <v>material shortage</v>
          </cell>
        </row>
        <row r="587">
          <cell r="V587">
            <v>3</v>
          </cell>
          <cell r="Y587" t="str">
            <v>material shortage</v>
          </cell>
        </row>
        <row r="588">
          <cell r="V588">
            <v>3</v>
          </cell>
          <cell r="Y588" t="str">
            <v>material shortage</v>
          </cell>
        </row>
        <row r="589">
          <cell r="V589">
            <v>3</v>
          </cell>
          <cell r="Y589" t="str">
            <v>material shortage</v>
          </cell>
        </row>
        <row r="590">
          <cell r="V590">
            <v>3</v>
          </cell>
          <cell r="Y590" t="str">
            <v>material shortage</v>
          </cell>
        </row>
        <row r="591">
          <cell r="V591">
            <v>3</v>
          </cell>
          <cell r="Y591" t="str">
            <v>material shortage</v>
          </cell>
        </row>
        <row r="592">
          <cell r="V592">
            <v>3</v>
          </cell>
          <cell r="Y592" t="str">
            <v>material shortage</v>
          </cell>
        </row>
        <row r="593">
          <cell r="V593">
            <v>3</v>
          </cell>
          <cell r="Y593" t="str">
            <v>material shortage</v>
          </cell>
        </row>
        <row r="594">
          <cell r="V594">
            <v>3</v>
          </cell>
          <cell r="Y594" t="str">
            <v>material shortage</v>
          </cell>
        </row>
        <row r="595">
          <cell r="V595">
            <v>3</v>
          </cell>
          <cell r="Y595" t="str">
            <v>material shortage</v>
          </cell>
        </row>
        <row r="596">
          <cell r="V596">
            <v>3</v>
          </cell>
          <cell r="Y596" t="str">
            <v>material shortage</v>
          </cell>
        </row>
        <row r="597">
          <cell r="V597">
            <v>3</v>
          </cell>
          <cell r="Y597" t="str">
            <v>material shortage</v>
          </cell>
        </row>
        <row r="598">
          <cell r="V598">
            <v>3</v>
          </cell>
          <cell r="Y598" t="str">
            <v>material shortage</v>
          </cell>
        </row>
        <row r="599">
          <cell r="V599">
            <v>3</v>
          </cell>
          <cell r="Y599" t="str">
            <v>material shortage</v>
          </cell>
        </row>
        <row r="600">
          <cell r="V600">
            <v>3</v>
          </cell>
          <cell r="Y600" t="str">
            <v>material shortage</v>
          </cell>
        </row>
        <row r="601">
          <cell r="V601">
            <v>3</v>
          </cell>
          <cell r="Y601" t="str">
            <v>material shortage</v>
          </cell>
        </row>
        <row r="602">
          <cell r="V602">
            <v>3</v>
          </cell>
          <cell r="Y602" t="str">
            <v>material shortage</v>
          </cell>
        </row>
        <row r="603">
          <cell r="V603">
            <v>3</v>
          </cell>
          <cell r="Y603" t="str">
            <v>material shortage</v>
          </cell>
        </row>
        <row r="604">
          <cell r="V604">
            <v>3</v>
          </cell>
          <cell r="Y604" t="str">
            <v>material shortage</v>
          </cell>
        </row>
        <row r="605">
          <cell r="V605">
            <v>3</v>
          </cell>
          <cell r="Y605" t="str">
            <v>material shortage</v>
          </cell>
        </row>
        <row r="606">
          <cell r="V606">
            <v>3</v>
          </cell>
          <cell r="Y606" t="str">
            <v>material shortage</v>
          </cell>
        </row>
        <row r="607">
          <cell r="V607">
            <v>3</v>
          </cell>
          <cell r="Y607" t="str">
            <v>material shortage</v>
          </cell>
        </row>
        <row r="608">
          <cell r="V608">
            <v>3</v>
          </cell>
          <cell r="Y608" t="str">
            <v>material shortage</v>
          </cell>
        </row>
        <row r="609">
          <cell r="V609">
            <v>3</v>
          </cell>
          <cell r="Y609" t="str">
            <v>material shortage</v>
          </cell>
        </row>
        <row r="610">
          <cell r="V610">
            <v>3</v>
          </cell>
          <cell r="Y610" t="str">
            <v>material shortage</v>
          </cell>
        </row>
        <row r="611">
          <cell r="V611">
            <v>3</v>
          </cell>
          <cell r="Y611" t="str">
            <v>material shortage</v>
          </cell>
        </row>
        <row r="612">
          <cell r="V612">
            <v>3</v>
          </cell>
          <cell r="Y612" t="str">
            <v>material shortage</v>
          </cell>
        </row>
        <row r="613">
          <cell r="V613">
            <v>3</v>
          </cell>
          <cell r="Y613" t="str">
            <v>material shortage</v>
          </cell>
        </row>
        <row r="614">
          <cell r="V614">
            <v>3</v>
          </cell>
          <cell r="Y614" t="str">
            <v>material shortage</v>
          </cell>
        </row>
        <row r="615">
          <cell r="V615">
            <v>3</v>
          </cell>
          <cell r="Y615" t="str">
            <v>material shortage</v>
          </cell>
        </row>
        <row r="616">
          <cell r="V616">
            <v>3</v>
          </cell>
          <cell r="Y616" t="str">
            <v>material shortage</v>
          </cell>
        </row>
        <row r="617">
          <cell r="V617">
            <v>3</v>
          </cell>
          <cell r="Y617" t="str">
            <v>material shortage</v>
          </cell>
        </row>
        <row r="618">
          <cell r="V618">
            <v>3</v>
          </cell>
          <cell r="Y618" t="str">
            <v>material shortage</v>
          </cell>
        </row>
        <row r="619">
          <cell r="V619">
            <v>3</v>
          </cell>
          <cell r="Y619" t="str">
            <v>material shortage</v>
          </cell>
        </row>
        <row r="620">
          <cell r="V620">
            <v>3</v>
          </cell>
          <cell r="Y620" t="str">
            <v>material shortage</v>
          </cell>
        </row>
        <row r="621">
          <cell r="V621">
            <v>3</v>
          </cell>
          <cell r="Y621" t="str">
            <v>material shortage</v>
          </cell>
        </row>
        <row r="622">
          <cell r="V622">
            <v>3</v>
          </cell>
          <cell r="Y622" t="str">
            <v>material shortage</v>
          </cell>
        </row>
        <row r="623">
          <cell r="V623">
            <v>3</v>
          </cell>
          <cell r="Y623" t="str">
            <v>material shortage</v>
          </cell>
        </row>
        <row r="624">
          <cell r="V624">
            <v>3</v>
          </cell>
          <cell r="Y624" t="str">
            <v>material shortage</v>
          </cell>
        </row>
        <row r="625">
          <cell r="V625">
            <v>3</v>
          </cell>
          <cell r="Y625" t="str">
            <v>material shortage</v>
          </cell>
        </row>
        <row r="626">
          <cell r="V626">
            <v>3</v>
          </cell>
          <cell r="Y626" t="str">
            <v>material shortage</v>
          </cell>
        </row>
        <row r="627">
          <cell r="V627">
            <v>3</v>
          </cell>
          <cell r="Y627" t="str">
            <v>material shortage</v>
          </cell>
        </row>
        <row r="628">
          <cell r="V628">
            <v>3</v>
          </cell>
          <cell r="Y628" t="str">
            <v>material shortage</v>
          </cell>
        </row>
        <row r="629">
          <cell r="V629">
            <v>3</v>
          </cell>
          <cell r="Y629" t="str">
            <v>material shortage</v>
          </cell>
        </row>
        <row r="630">
          <cell r="V630">
            <v>3</v>
          </cell>
          <cell r="Y630" t="str">
            <v>material shortage</v>
          </cell>
        </row>
        <row r="631">
          <cell r="V631">
            <v>3</v>
          </cell>
          <cell r="Y631" t="str">
            <v>material shortage</v>
          </cell>
        </row>
        <row r="632">
          <cell r="V632">
            <v>3</v>
          </cell>
          <cell r="Y632" t="str">
            <v>material shortage</v>
          </cell>
        </row>
        <row r="633">
          <cell r="V633">
            <v>3</v>
          </cell>
          <cell r="Y633" t="str">
            <v>material shortage</v>
          </cell>
        </row>
        <row r="634">
          <cell r="V634">
            <v>3</v>
          </cell>
          <cell r="Y634" t="str">
            <v>material shortage</v>
          </cell>
        </row>
        <row r="635">
          <cell r="V635">
            <v>3</v>
          </cell>
          <cell r="Y635" t="str">
            <v>material shortage</v>
          </cell>
        </row>
        <row r="636">
          <cell r="V636">
            <v>3</v>
          </cell>
          <cell r="Y636" t="str">
            <v>material shortage</v>
          </cell>
        </row>
        <row r="637">
          <cell r="V637">
            <v>3</v>
          </cell>
          <cell r="Y637" t="str">
            <v>material shortage</v>
          </cell>
        </row>
        <row r="638">
          <cell r="V638">
            <v>3</v>
          </cell>
          <cell r="Y638" t="str">
            <v>material shortage</v>
          </cell>
        </row>
        <row r="639">
          <cell r="V639">
            <v>3</v>
          </cell>
          <cell r="Y639" t="str">
            <v>material shortage</v>
          </cell>
        </row>
        <row r="640">
          <cell r="V640">
            <v>3</v>
          </cell>
          <cell r="Y640" t="str">
            <v>material shortage</v>
          </cell>
        </row>
        <row r="641">
          <cell r="V641">
            <v>3</v>
          </cell>
          <cell r="Y641" t="str">
            <v>material shortage</v>
          </cell>
        </row>
        <row r="642">
          <cell r="V642">
            <v>3</v>
          </cell>
          <cell r="Y642" t="str">
            <v>material shortage</v>
          </cell>
        </row>
        <row r="643">
          <cell r="V643">
            <v>3</v>
          </cell>
          <cell r="Y643" t="str">
            <v>material shortage</v>
          </cell>
        </row>
        <row r="644">
          <cell r="V644">
            <v>3</v>
          </cell>
          <cell r="Y644" t="str">
            <v>material shortage</v>
          </cell>
        </row>
        <row r="645">
          <cell r="V645">
            <v>3</v>
          </cell>
          <cell r="Y645" t="str">
            <v>material shortage</v>
          </cell>
        </row>
        <row r="646">
          <cell r="V646">
            <v>3</v>
          </cell>
          <cell r="Y646" t="str">
            <v>material shortage</v>
          </cell>
        </row>
        <row r="647">
          <cell r="V647">
            <v>3</v>
          </cell>
          <cell r="Y647" t="str">
            <v>material shortage</v>
          </cell>
        </row>
        <row r="648">
          <cell r="V648">
            <v>3</v>
          </cell>
          <cell r="Y648" t="str">
            <v>material shortage</v>
          </cell>
        </row>
        <row r="649">
          <cell r="V649">
            <v>3</v>
          </cell>
          <cell r="Y649" t="str">
            <v>material shortage</v>
          </cell>
        </row>
        <row r="650">
          <cell r="V650">
            <v>3</v>
          </cell>
          <cell r="Y650" t="str">
            <v>material shortage</v>
          </cell>
        </row>
        <row r="651">
          <cell r="V651">
            <v>3</v>
          </cell>
          <cell r="Y651" t="str">
            <v>material shortage</v>
          </cell>
        </row>
        <row r="652">
          <cell r="V652">
            <v>3</v>
          </cell>
          <cell r="Y652" t="str">
            <v>material shortage</v>
          </cell>
        </row>
        <row r="653">
          <cell r="V653">
            <v>3</v>
          </cell>
          <cell r="Y653" t="str">
            <v>material shortage</v>
          </cell>
        </row>
        <row r="654">
          <cell r="V654">
            <v>3</v>
          </cell>
          <cell r="Y654" t="str">
            <v>material shortage</v>
          </cell>
        </row>
        <row r="655">
          <cell r="V655">
            <v>3</v>
          </cell>
          <cell r="Y655" t="str">
            <v>material shortage</v>
          </cell>
        </row>
        <row r="656">
          <cell r="V656">
            <v>3</v>
          </cell>
          <cell r="Y656" t="str">
            <v>material shortage</v>
          </cell>
        </row>
        <row r="657">
          <cell r="V657">
            <v>3</v>
          </cell>
          <cell r="Y657" t="str">
            <v>material shortage</v>
          </cell>
        </row>
        <row r="658">
          <cell r="V658">
            <v>3</v>
          </cell>
          <cell r="Y658" t="str">
            <v>material shortage</v>
          </cell>
        </row>
        <row r="659">
          <cell r="V659">
            <v>3</v>
          </cell>
          <cell r="Y659" t="str">
            <v>material shortage</v>
          </cell>
        </row>
        <row r="660">
          <cell r="V660">
            <v>3</v>
          </cell>
          <cell r="Y660" t="str">
            <v>material shortage</v>
          </cell>
        </row>
        <row r="661">
          <cell r="V661">
            <v>3</v>
          </cell>
          <cell r="Y661" t="str">
            <v>material shortage</v>
          </cell>
        </row>
        <row r="662">
          <cell r="V662">
            <v>3</v>
          </cell>
          <cell r="Y662" t="str">
            <v>material shortage</v>
          </cell>
        </row>
        <row r="663">
          <cell r="V663">
            <v>3</v>
          </cell>
          <cell r="Y663" t="str">
            <v>material shortage</v>
          </cell>
        </row>
        <row r="664">
          <cell r="V664">
            <v>3</v>
          </cell>
          <cell r="Y664" t="str">
            <v>material shortage</v>
          </cell>
        </row>
        <row r="665">
          <cell r="V665">
            <v>3</v>
          </cell>
          <cell r="Y665" t="str">
            <v>material shortage</v>
          </cell>
        </row>
        <row r="666">
          <cell r="V666">
            <v>3</v>
          </cell>
          <cell r="Y666" t="str">
            <v>material shortage</v>
          </cell>
        </row>
        <row r="667">
          <cell r="V667">
            <v>3</v>
          </cell>
          <cell r="Y667" t="str">
            <v>material shortage</v>
          </cell>
        </row>
        <row r="668">
          <cell r="V668">
            <v>3</v>
          </cell>
          <cell r="Y668" t="str">
            <v>material shortage</v>
          </cell>
        </row>
        <row r="669">
          <cell r="V669">
            <v>3</v>
          </cell>
          <cell r="Y669" t="str">
            <v>material shortage</v>
          </cell>
        </row>
        <row r="670">
          <cell r="V670">
            <v>3</v>
          </cell>
          <cell r="Y670" t="str">
            <v>material shortage</v>
          </cell>
        </row>
        <row r="671">
          <cell r="V671">
            <v>3</v>
          </cell>
          <cell r="Y671" t="str">
            <v>material shortage</v>
          </cell>
        </row>
        <row r="672">
          <cell r="V672">
            <v>3</v>
          </cell>
          <cell r="Y672" t="str">
            <v>material shortage</v>
          </cell>
        </row>
        <row r="673">
          <cell r="V673">
            <v>3</v>
          </cell>
          <cell r="Y673" t="str">
            <v>material shortage</v>
          </cell>
        </row>
        <row r="674">
          <cell r="V674">
            <v>3</v>
          </cell>
          <cell r="Y674" t="str">
            <v>material shortage</v>
          </cell>
        </row>
        <row r="675">
          <cell r="V675">
            <v>3</v>
          </cell>
          <cell r="Y675" t="str">
            <v>material shortage</v>
          </cell>
        </row>
        <row r="676">
          <cell r="V676">
            <v>3</v>
          </cell>
          <cell r="Y676" t="str">
            <v>material shortage</v>
          </cell>
        </row>
        <row r="677">
          <cell r="V677">
            <v>3</v>
          </cell>
          <cell r="Y677" t="str">
            <v>material shortage</v>
          </cell>
        </row>
        <row r="678">
          <cell r="V678">
            <v>3</v>
          </cell>
          <cell r="Y678" t="str">
            <v>material shortage</v>
          </cell>
        </row>
        <row r="679">
          <cell r="V679">
            <v>3</v>
          </cell>
          <cell r="Y679" t="str">
            <v>material shortage</v>
          </cell>
        </row>
        <row r="680">
          <cell r="V680">
            <v>3</v>
          </cell>
          <cell r="Y680" t="str">
            <v>material shortage</v>
          </cell>
        </row>
        <row r="681">
          <cell r="V681">
            <v>3</v>
          </cell>
          <cell r="Y681" t="str">
            <v>material shortage</v>
          </cell>
        </row>
        <row r="682">
          <cell r="V682">
            <v>3</v>
          </cell>
          <cell r="Y682" t="str">
            <v>material shortage</v>
          </cell>
        </row>
        <row r="683">
          <cell r="V683">
            <v>3</v>
          </cell>
          <cell r="Y683" t="str">
            <v>material shortage</v>
          </cell>
        </row>
        <row r="684">
          <cell r="V684">
            <v>3</v>
          </cell>
          <cell r="Y684" t="str">
            <v>material shortage</v>
          </cell>
        </row>
        <row r="685">
          <cell r="V685">
            <v>3</v>
          </cell>
          <cell r="Y685" t="str">
            <v>material shortage</v>
          </cell>
        </row>
        <row r="686">
          <cell r="V686">
            <v>3</v>
          </cell>
          <cell r="Y686" t="str">
            <v>material shortage</v>
          </cell>
        </row>
        <row r="687">
          <cell r="V687">
            <v>3</v>
          </cell>
          <cell r="Y687" t="str">
            <v>material shortage</v>
          </cell>
        </row>
        <row r="688">
          <cell r="V688">
            <v>3</v>
          </cell>
          <cell r="Y688" t="str">
            <v>material shortage</v>
          </cell>
        </row>
        <row r="689">
          <cell r="V689">
            <v>3</v>
          </cell>
          <cell r="Y689" t="str">
            <v>material shortage</v>
          </cell>
        </row>
        <row r="690">
          <cell r="V690">
            <v>3</v>
          </cell>
          <cell r="Y690" t="str">
            <v>material shortage</v>
          </cell>
        </row>
        <row r="691">
          <cell r="V691">
            <v>2</v>
          </cell>
          <cell r="Y691">
            <v>0</v>
          </cell>
        </row>
        <row r="692">
          <cell r="V692">
            <v>2</v>
          </cell>
          <cell r="Y692">
            <v>0</v>
          </cell>
        </row>
        <row r="693">
          <cell r="V693">
            <v>2</v>
          </cell>
          <cell r="Y693">
            <v>0</v>
          </cell>
        </row>
        <row r="694">
          <cell r="V694">
            <v>2</v>
          </cell>
          <cell r="Y694">
            <v>0</v>
          </cell>
        </row>
        <row r="695">
          <cell r="V695">
            <v>2</v>
          </cell>
          <cell r="Y695">
            <v>0</v>
          </cell>
        </row>
        <row r="696">
          <cell r="V696">
            <v>2</v>
          </cell>
          <cell r="Y696">
            <v>0</v>
          </cell>
        </row>
        <row r="697">
          <cell r="V697">
            <v>2</v>
          </cell>
          <cell r="Y697">
            <v>0</v>
          </cell>
        </row>
        <row r="698">
          <cell r="V698">
            <v>2</v>
          </cell>
          <cell r="Y698">
            <v>0</v>
          </cell>
        </row>
        <row r="699">
          <cell r="V699">
            <v>2</v>
          </cell>
          <cell r="Y699">
            <v>0</v>
          </cell>
        </row>
        <row r="700">
          <cell r="V700">
            <v>1</v>
          </cell>
          <cell r="Y700">
            <v>0</v>
          </cell>
        </row>
        <row r="701">
          <cell r="V701">
            <v>1</v>
          </cell>
          <cell r="Y701">
            <v>0</v>
          </cell>
        </row>
        <row r="702">
          <cell r="V702">
            <v>2</v>
          </cell>
          <cell r="Y702">
            <v>0</v>
          </cell>
        </row>
        <row r="703">
          <cell r="V703">
            <v>2</v>
          </cell>
          <cell r="Y703">
            <v>0</v>
          </cell>
        </row>
        <row r="704">
          <cell r="V704">
            <v>2</v>
          </cell>
          <cell r="Y704">
            <v>0</v>
          </cell>
        </row>
        <row r="705">
          <cell r="V705">
            <v>2</v>
          </cell>
          <cell r="Y705">
            <v>0</v>
          </cell>
        </row>
        <row r="706">
          <cell r="V706">
            <v>1</v>
          </cell>
          <cell r="Y706">
            <v>0</v>
          </cell>
        </row>
        <row r="707">
          <cell r="V707">
            <v>1</v>
          </cell>
          <cell r="Y707">
            <v>0</v>
          </cell>
        </row>
        <row r="708">
          <cell r="V708">
            <v>1</v>
          </cell>
          <cell r="Y708">
            <v>0</v>
          </cell>
        </row>
        <row r="709">
          <cell r="V709">
            <v>2</v>
          </cell>
          <cell r="Y709">
            <v>0</v>
          </cell>
        </row>
        <row r="710">
          <cell r="V710">
            <v>1</v>
          </cell>
          <cell r="Y710">
            <v>0</v>
          </cell>
        </row>
        <row r="711">
          <cell r="V711">
            <v>1</v>
          </cell>
          <cell r="Y711">
            <v>0</v>
          </cell>
        </row>
        <row r="712">
          <cell r="V712">
            <v>2</v>
          </cell>
          <cell r="Y712">
            <v>0</v>
          </cell>
        </row>
        <row r="713">
          <cell r="V713">
            <v>1</v>
          </cell>
          <cell r="Y713">
            <v>0</v>
          </cell>
        </row>
        <row r="714">
          <cell r="V714">
            <v>2</v>
          </cell>
          <cell r="Y714">
            <v>0</v>
          </cell>
        </row>
        <row r="715">
          <cell r="V715">
            <v>1</v>
          </cell>
          <cell r="Y715">
            <v>0</v>
          </cell>
        </row>
        <row r="716">
          <cell r="V716">
            <v>1</v>
          </cell>
          <cell r="Y716">
            <v>0</v>
          </cell>
        </row>
        <row r="717">
          <cell r="V717">
            <v>2</v>
          </cell>
          <cell r="Y717">
            <v>0</v>
          </cell>
        </row>
        <row r="718">
          <cell r="V718">
            <v>1</v>
          </cell>
          <cell r="Y718">
            <v>0</v>
          </cell>
        </row>
        <row r="719">
          <cell r="V719">
            <v>2</v>
          </cell>
          <cell r="Y719">
            <v>0</v>
          </cell>
        </row>
        <row r="720">
          <cell r="V720">
            <v>2</v>
          </cell>
          <cell r="Y720">
            <v>0</v>
          </cell>
        </row>
        <row r="721">
          <cell r="V721">
            <v>2</v>
          </cell>
          <cell r="Y721">
            <v>0</v>
          </cell>
        </row>
        <row r="722">
          <cell r="V722">
            <v>2</v>
          </cell>
          <cell r="Y722">
            <v>0</v>
          </cell>
        </row>
        <row r="723">
          <cell r="V723">
            <v>2</v>
          </cell>
          <cell r="Y723">
            <v>0</v>
          </cell>
        </row>
        <row r="724">
          <cell r="V724">
            <v>2</v>
          </cell>
          <cell r="Y724">
            <v>0</v>
          </cell>
        </row>
        <row r="725">
          <cell r="V725">
            <v>2</v>
          </cell>
          <cell r="Y725">
            <v>0</v>
          </cell>
        </row>
        <row r="726">
          <cell r="V726">
            <v>2</v>
          </cell>
          <cell r="Y726">
            <v>0</v>
          </cell>
        </row>
        <row r="727">
          <cell r="V727">
            <v>2</v>
          </cell>
          <cell r="Y727">
            <v>0</v>
          </cell>
        </row>
        <row r="728">
          <cell r="V728">
            <v>1</v>
          </cell>
          <cell r="Y728">
            <v>0</v>
          </cell>
        </row>
        <row r="729">
          <cell r="V729">
            <v>2</v>
          </cell>
          <cell r="Y729">
            <v>0</v>
          </cell>
        </row>
        <row r="730">
          <cell r="V730">
            <v>2</v>
          </cell>
          <cell r="Y730">
            <v>0</v>
          </cell>
        </row>
        <row r="731">
          <cell r="V731">
            <v>2</v>
          </cell>
          <cell r="Y731">
            <v>0</v>
          </cell>
        </row>
        <row r="732">
          <cell r="V732">
            <v>1</v>
          </cell>
          <cell r="Y732">
            <v>0</v>
          </cell>
        </row>
        <row r="733">
          <cell r="V733">
            <v>2</v>
          </cell>
          <cell r="Y733">
            <v>0</v>
          </cell>
        </row>
        <row r="734">
          <cell r="V734">
            <v>1</v>
          </cell>
          <cell r="Y734">
            <v>0</v>
          </cell>
        </row>
        <row r="735">
          <cell r="V735">
            <v>2</v>
          </cell>
          <cell r="Y735">
            <v>0</v>
          </cell>
        </row>
        <row r="736">
          <cell r="V736">
            <v>2</v>
          </cell>
          <cell r="Y736">
            <v>0</v>
          </cell>
        </row>
        <row r="737">
          <cell r="V737">
            <v>2</v>
          </cell>
          <cell r="Y737">
            <v>0</v>
          </cell>
        </row>
        <row r="738">
          <cell r="V738">
            <v>2</v>
          </cell>
          <cell r="Y738">
            <v>0</v>
          </cell>
        </row>
        <row r="739">
          <cell r="V739">
            <v>1</v>
          </cell>
          <cell r="Y739">
            <v>0</v>
          </cell>
        </row>
        <row r="740">
          <cell r="V740">
            <v>1</v>
          </cell>
          <cell r="Y740">
            <v>0</v>
          </cell>
        </row>
        <row r="741">
          <cell r="V741">
            <v>1</v>
          </cell>
          <cell r="Y741">
            <v>0</v>
          </cell>
        </row>
        <row r="742">
          <cell r="V742">
            <v>1</v>
          </cell>
          <cell r="Y742">
            <v>0</v>
          </cell>
        </row>
        <row r="743">
          <cell r="V743">
            <v>1</v>
          </cell>
          <cell r="Y743">
            <v>0</v>
          </cell>
        </row>
        <row r="744">
          <cell r="V744">
            <v>2</v>
          </cell>
          <cell r="Y744">
            <v>0</v>
          </cell>
        </row>
        <row r="745">
          <cell r="V745">
            <v>1</v>
          </cell>
          <cell r="Y745">
            <v>0</v>
          </cell>
        </row>
        <row r="746">
          <cell r="V746">
            <v>1</v>
          </cell>
          <cell r="Y746">
            <v>0</v>
          </cell>
        </row>
        <row r="747">
          <cell r="V747">
            <v>2</v>
          </cell>
          <cell r="Y747">
            <v>0</v>
          </cell>
        </row>
        <row r="748">
          <cell r="V748">
            <v>2</v>
          </cell>
          <cell r="Y748">
            <v>0</v>
          </cell>
        </row>
        <row r="749">
          <cell r="V749">
            <v>1</v>
          </cell>
          <cell r="Y749">
            <v>0</v>
          </cell>
        </row>
        <row r="750">
          <cell r="V750">
            <v>1</v>
          </cell>
          <cell r="Y750">
            <v>0</v>
          </cell>
        </row>
        <row r="751">
          <cell r="V751">
            <v>1</v>
          </cell>
          <cell r="Y751">
            <v>0</v>
          </cell>
        </row>
        <row r="752">
          <cell r="V752">
            <v>2</v>
          </cell>
          <cell r="Y752">
            <v>0</v>
          </cell>
        </row>
        <row r="753">
          <cell r="V753">
            <v>1</v>
          </cell>
          <cell r="Y753">
            <v>0</v>
          </cell>
        </row>
        <row r="754">
          <cell r="V754">
            <v>2</v>
          </cell>
          <cell r="Y754">
            <v>0</v>
          </cell>
        </row>
        <row r="755">
          <cell r="V755">
            <v>1</v>
          </cell>
          <cell r="Y755">
            <v>0</v>
          </cell>
        </row>
        <row r="756">
          <cell r="V756">
            <v>1</v>
          </cell>
          <cell r="Y756">
            <v>0</v>
          </cell>
        </row>
        <row r="757">
          <cell r="V757">
            <v>1</v>
          </cell>
          <cell r="Y757">
            <v>0</v>
          </cell>
        </row>
        <row r="758">
          <cell r="V758">
            <v>1</v>
          </cell>
          <cell r="Y758">
            <v>0</v>
          </cell>
        </row>
        <row r="759">
          <cell r="V759">
            <v>2</v>
          </cell>
          <cell r="Y759">
            <v>0</v>
          </cell>
        </row>
        <row r="760">
          <cell r="V760">
            <v>2</v>
          </cell>
          <cell r="Y760">
            <v>0</v>
          </cell>
        </row>
        <row r="761">
          <cell r="V761">
            <v>1</v>
          </cell>
          <cell r="Y761">
            <v>0</v>
          </cell>
        </row>
        <row r="762">
          <cell r="V762">
            <v>2</v>
          </cell>
          <cell r="Y762">
            <v>0</v>
          </cell>
        </row>
        <row r="763">
          <cell r="V763">
            <v>1</v>
          </cell>
          <cell r="Y763">
            <v>0</v>
          </cell>
        </row>
        <row r="764">
          <cell r="V764">
            <v>1</v>
          </cell>
          <cell r="Y764">
            <v>0</v>
          </cell>
        </row>
        <row r="765">
          <cell r="V765">
            <v>1</v>
          </cell>
          <cell r="Y765">
            <v>0</v>
          </cell>
        </row>
        <row r="766">
          <cell r="V766">
            <v>1</v>
          </cell>
          <cell r="Y766">
            <v>0</v>
          </cell>
        </row>
        <row r="767">
          <cell r="V767">
            <v>2</v>
          </cell>
          <cell r="Y767">
            <v>0</v>
          </cell>
        </row>
        <row r="768">
          <cell r="V768">
            <v>2</v>
          </cell>
          <cell r="Y768">
            <v>0</v>
          </cell>
        </row>
        <row r="769">
          <cell r="V769">
            <v>2</v>
          </cell>
          <cell r="Y769">
            <v>0</v>
          </cell>
        </row>
        <row r="770">
          <cell r="V770">
            <v>1</v>
          </cell>
          <cell r="Y770">
            <v>0</v>
          </cell>
        </row>
        <row r="771">
          <cell r="V771">
            <v>2</v>
          </cell>
          <cell r="Y771">
            <v>0</v>
          </cell>
        </row>
        <row r="772">
          <cell r="V772">
            <v>1</v>
          </cell>
          <cell r="Y772">
            <v>0</v>
          </cell>
        </row>
        <row r="773">
          <cell r="V773">
            <v>1</v>
          </cell>
          <cell r="Y773">
            <v>0</v>
          </cell>
        </row>
        <row r="774">
          <cell r="V774">
            <v>1</v>
          </cell>
          <cell r="Y774">
            <v>0</v>
          </cell>
        </row>
        <row r="775">
          <cell r="V775">
            <v>2</v>
          </cell>
          <cell r="Y775">
            <v>0</v>
          </cell>
        </row>
        <row r="776">
          <cell r="V776">
            <v>1</v>
          </cell>
          <cell r="Y776">
            <v>0</v>
          </cell>
        </row>
        <row r="777">
          <cell r="V777">
            <v>2</v>
          </cell>
          <cell r="Y777">
            <v>0</v>
          </cell>
        </row>
        <row r="778">
          <cell r="V778">
            <v>1</v>
          </cell>
          <cell r="Y778">
            <v>0</v>
          </cell>
        </row>
        <row r="779">
          <cell r="V779">
            <v>1</v>
          </cell>
          <cell r="Y779">
            <v>0</v>
          </cell>
        </row>
        <row r="780">
          <cell r="V780">
            <v>1</v>
          </cell>
          <cell r="Y780">
            <v>0</v>
          </cell>
        </row>
        <row r="781">
          <cell r="V781">
            <v>1</v>
          </cell>
          <cell r="Y781">
            <v>0</v>
          </cell>
        </row>
        <row r="782">
          <cell r="V782">
            <v>1</v>
          </cell>
          <cell r="Y782">
            <v>0</v>
          </cell>
        </row>
        <row r="783">
          <cell r="V783">
            <v>1</v>
          </cell>
          <cell r="Y783">
            <v>0</v>
          </cell>
        </row>
        <row r="784">
          <cell r="V784">
            <v>1</v>
          </cell>
          <cell r="Y784">
            <v>0</v>
          </cell>
        </row>
        <row r="785">
          <cell r="V785">
            <v>1</v>
          </cell>
          <cell r="Y785">
            <v>0</v>
          </cell>
        </row>
        <row r="786">
          <cell r="V786">
            <v>1</v>
          </cell>
          <cell r="Y786">
            <v>0</v>
          </cell>
        </row>
        <row r="787">
          <cell r="V787">
            <v>1</v>
          </cell>
          <cell r="Y787">
            <v>0</v>
          </cell>
        </row>
        <row r="788">
          <cell r="V788">
            <v>1</v>
          </cell>
          <cell r="Y788">
            <v>0</v>
          </cell>
        </row>
        <row r="789">
          <cell r="V789">
            <v>1</v>
          </cell>
          <cell r="Y789">
            <v>0</v>
          </cell>
        </row>
        <row r="790">
          <cell r="V790">
            <v>1</v>
          </cell>
          <cell r="Y790">
            <v>0</v>
          </cell>
        </row>
        <row r="791">
          <cell r="V791">
            <v>1</v>
          </cell>
          <cell r="Y791">
            <v>0</v>
          </cell>
        </row>
        <row r="792">
          <cell r="V792">
            <v>1</v>
          </cell>
          <cell r="Y792">
            <v>0</v>
          </cell>
        </row>
        <row r="793">
          <cell r="V793">
            <v>1</v>
          </cell>
          <cell r="Y793">
            <v>0</v>
          </cell>
        </row>
        <row r="794">
          <cell r="V794">
            <v>1</v>
          </cell>
          <cell r="Y794">
            <v>0</v>
          </cell>
        </row>
        <row r="795">
          <cell r="V795">
            <v>1</v>
          </cell>
          <cell r="Y795">
            <v>0</v>
          </cell>
        </row>
        <row r="796">
          <cell r="V796">
            <v>1</v>
          </cell>
          <cell r="Y796">
            <v>0</v>
          </cell>
        </row>
        <row r="797">
          <cell r="V797">
            <v>1</v>
          </cell>
          <cell r="Y797">
            <v>0</v>
          </cell>
        </row>
        <row r="798">
          <cell r="V798">
            <v>1</v>
          </cell>
          <cell r="Y798">
            <v>0</v>
          </cell>
        </row>
        <row r="799">
          <cell r="V799">
            <v>1</v>
          </cell>
          <cell r="Y799">
            <v>0</v>
          </cell>
        </row>
        <row r="800">
          <cell r="V800">
            <v>1</v>
          </cell>
          <cell r="Y800">
            <v>0</v>
          </cell>
        </row>
        <row r="801">
          <cell r="V801">
            <v>1</v>
          </cell>
          <cell r="Y801">
            <v>0</v>
          </cell>
        </row>
        <row r="802">
          <cell r="V802">
            <v>1</v>
          </cell>
          <cell r="Y802">
            <v>0</v>
          </cell>
        </row>
        <row r="803">
          <cell r="V803">
            <v>1</v>
          </cell>
          <cell r="Y803">
            <v>0</v>
          </cell>
        </row>
        <row r="804">
          <cell r="V804">
            <v>1</v>
          </cell>
          <cell r="Y804">
            <v>0</v>
          </cell>
        </row>
        <row r="805">
          <cell r="V805">
            <v>1</v>
          </cell>
          <cell r="Y805">
            <v>0</v>
          </cell>
        </row>
        <row r="806">
          <cell r="V806">
            <v>1</v>
          </cell>
          <cell r="Y806">
            <v>0</v>
          </cell>
        </row>
        <row r="807">
          <cell r="V807">
            <v>1</v>
          </cell>
          <cell r="Y807">
            <v>0</v>
          </cell>
        </row>
        <row r="808">
          <cell r="V808">
            <v>1</v>
          </cell>
          <cell r="Y808">
            <v>0</v>
          </cell>
        </row>
        <row r="809">
          <cell r="V809">
            <v>1</v>
          </cell>
          <cell r="Y809">
            <v>0</v>
          </cell>
        </row>
        <row r="810">
          <cell r="V810">
            <v>1</v>
          </cell>
          <cell r="Y810">
            <v>0</v>
          </cell>
        </row>
        <row r="811">
          <cell r="V811">
            <v>1</v>
          </cell>
          <cell r="Y811">
            <v>0</v>
          </cell>
        </row>
        <row r="812">
          <cell r="V812">
            <v>1</v>
          </cell>
          <cell r="Y812">
            <v>0</v>
          </cell>
        </row>
        <row r="813">
          <cell r="V813">
            <v>1</v>
          </cell>
          <cell r="Y813">
            <v>0</v>
          </cell>
        </row>
        <row r="814">
          <cell r="V814">
            <v>1</v>
          </cell>
          <cell r="Y814">
            <v>0</v>
          </cell>
        </row>
        <row r="815">
          <cell r="V815">
            <v>1</v>
          </cell>
          <cell r="Y815">
            <v>0</v>
          </cell>
        </row>
        <row r="816">
          <cell r="V816">
            <v>1</v>
          </cell>
          <cell r="Y816">
            <v>0</v>
          </cell>
        </row>
        <row r="817">
          <cell r="V817">
            <v>1</v>
          </cell>
          <cell r="Y817">
            <v>0</v>
          </cell>
        </row>
        <row r="818">
          <cell r="V818">
            <v>1</v>
          </cell>
          <cell r="Y818">
            <v>0</v>
          </cell>
        </row>
        <row r="819">
          <cell r="V819">
            <v>1</v>
          </cell>
          <cell r="Y819">
            <v>0</v>
          </cell>
        </row>
        <row r="820">
          <cell r="V820">
            <v>1</v>
          </cell>
          <cell r="Y820">
            <v>0</v>
          </cell>
        </row>
        <row r="821">
          <cell r="V821">
            <v>1</v>
          </cell>
          <cell r="Y821">
            <v>0</v>
          </cell>
        </row>
        <row r="822">
          <cell r="V822">
            <v>1</v>
          </cell>
          <cell r="Y822">
            <v>0</v>
          </cell>
        </row>
        <row r="823">
          <cell r="V823">
            <v>1</v>
          </cell>
          <cell r="Y823">
            <v>0</v>
          </cell>
        </row>
        <row r="824">
          <cell r="V824">
            <v>1</v>
          </cell>
          <cell r="Y824">
            <v>0</v>
          </cell>
        </row>
        <row r="825">
          <cell r="V825">
            <v>1</v>
          </cell>
          <cell r="Y825">
            <v>0</v>
          </cell>
        </row>
        <row r="826">
          <cell r="V826">
            <v>1</v>
          </cell>
          <cell r="Y826">
            <v>0</v>
          </cell>
        </row>
        <row r="827">
          <cell r="V827">
            <v>1</v>
          </cell>
          <cell r="Y827">
            <v>0</v>
          </cell>
        </row>
        <row r="828">
          <cell r="V828">
            <v>1</v>
          </cell>
          <cell r="Y828">
            <v>0</v>
          </cell>
        </row>
        <row r="829">
          <cell r="V829">
            <v>1</v>
          </cell>
          <cell r="Y829">
            <v>0</v>
          </cell>
        </row>
        <row r="830">
          <cell r="V830">
            <v>1</v>
          </cell>
          <cell r="Y830">
            <v>0</v>
          </cell>
        </row>
        <row r="831">
          <cell r="V831">
            <v>1</v>
          </cell>
          <cell r="Y831">
            <v>0</v>
          </cell>
        </row>
        <row r="832">
          <cell r="V832">
            <v>1</v>
          </cell>
          <cell r="Y832">
            <v>0</v>
          </cell>
        </row>
        <row r="833">
          <cell r="V833">
            <v>1</v>
          </cell>
          <cell r="Y833">
            <v>0</v>
          </cell>
        </row>
        <row r="834">
          <cell r="V834">
            <v>1</v>
          </cell>
          <cell r="Y834">
            <v>0</v>
          </cell>
        </row>
        <row r="835">
          <cell r="V835">
            <v>1</v>
          </cell>
          <cell r="Y835">
            <v>0</v>
          </cell>
        </row>
        <row r="836">
          <cell r="V836">
            <v>1</v>
          </cell>
          <cell r="Y836">
            <v>0</v>
          </cell>
        </row>
        <row r="837">
          <cell r="V837">
            <v>1</v>
          </cell>
          <cell r="Y837">
            <v>0</v>
          </cell>
        </row>
        <row r="838">
          <cell r="V838">
            <v>1</v>
          </cell>
          <cell r="Y838">
            <v>0</v>
          </cell>
        </row>
        <row r="839">
          <cell r="V839">
            <v>1</v>
          </cell>
          <cell r="Y839">
            <v>0</v>
          </cell>
        </row>
        <row r="840">
          <cell r="V840">
            <v>1</v>
          </cell>
          <cell r="Y840">
            <v>0</v>
          </cell>
        </row>
        <row r="841">
          <cell r="V841">
            <v>1</v>
          </cell>
          <cell r="Y841">
            <v>0</v>
          </cell>
        </row>
        <row r="842">
          <cell r="V842">
            <v>1</v>
          </cell>
          <cell r="Y842">
            <v>0</v>
          </cell>
        </row>
        <row r="843">
          <cell r="V843">
            <v>1</v>
          </cell>
          <cell r="Y843">
            <v>0</v>
          </cell>
        </row>
        <row r="844">
          <cell r="V844">
            <v>1</v>
          </cell>
          <cell r="Y844">
            <v>0</v>
          </cell>
        </row>
        <row r="845">
          <cell r="V845">
            <v>1</v>
          </cell>
          <cell r="Y845">
            <v>0</v>
          </cell>
        </row>
        <row r="846">
          <cell r="V846">
            <v>1</v>
          </cell>
          <cell r="Y846">
            <v>0</v>
          </cell>
        </row>
        <row r="847">
          <cell r="V847">
            <v>1</v>
          </cell>
          <cell r="Y847">
            <v>0</v>
          </cell>
        </row>
        <row r="848">
          <cell r="V848">
            <v>1</v>
          </cell>
          <cell r="Y848">
            <v>0</v>
          </cell>
        </row>
        <row r="849">
          <cell r="V849">
            <v>1</v>
          </cell>
          <cell r="Y849">
            <v>0</v>
          </cell>
        </row>
        <row r="850">
          <cell r="V850">
            <v>1</v>
          </cell>
          <cell r="Y850">
            <v>0</v>
          </cell>
        </row>
        <row r="851">
          <cell r="V851">
            <v>1</v>
          </cell>
          <cell r="Y851">
            <v>0</v>
          </cell>
        </row>
        <row r="852">
          <cell r="V852">
            <v>0</v>
          </cell>
          <cell r="Y852">
            <v>0</v>
          </cell>
        </row>
        <row r="853">
          <cell r="V853">
            <v>0</v>
          </cell>
          <cell r="Y853">
            <v>0</v>
          </cell>
        </row>
        <row r="854">
          <cell r="V854">
            <v>0</v>
          </cell>
          <cell r="Y854">
            <v>0</v>
          </cell>
        </row>
        <row r="855">
          <cell r="V855">
            <v>0</v>
          </cell>
          <cell r="Y855">
            <v>0</v>
          </cell>
        </row>
        <row r="856">
          <cell r="V856">
            <v>0</v>
          </cell>
          <cell r="Y856">
            <v>0</v>
          </cell>
        </row>
        <row r="857">
          <cell r="V857">
            <v>0</v>
          </cell>
          <cell r="Y857">
            <v>0</v>
          </cell>
        </row>
        <row r="858">
          <cell r="V858">
            <v>0</v>
          </cell>
          <cell r="Y858">
            <v>0</v>
          </cell>
        </row>
        <row r="859">
          <cell r="V859">
            <v>0</v>
          </cell>
          <cell r="Y859">
            <v>0</v>
          </cell>
        </row>
        <row r="860">
          <cell r="V860">
            <v>0</v>
          </cell>
          <cell r="Y860">
            <v>0</v>
          </cell>
        </row>
        <row r="861">
          <cell r="V861">
            <v>0</v>
          </cell>
          <cell r="Y861">
            <v>0</v>
          </cell>
        </row>
        <row r="862">
          <cell r="V862">
            <v>0</v>
          </cell>
          <cell r="Y862">
            <v>0</v>
          </cell>
        </row>
        <row r="863">
          <cell r="V863">
            <v>0</v>
          </cell>
          <cell r="Y863">
            <v>0</v>
          </cell>
        </row>
        <row r="864">
          <cell r="V864">
            <v>0</v>
          </cell>
          <cell r="Y864">
            <v>0</v>
          </cell>
        </row>
        <row r="865">
          <cell r="V865">
            <v>0</v>
          </cell>
          <cell r="Y865">
            <v>0</v>
          </cell>
        </row>
        <row r="866">
          <cell r="V866">
            <v>0</v>
          </cell>
          <cell r="Y866">
            <v>0</v>
          </cell>
        </row>
        <row r="867">
          <cell r="V867">
            <v>0</v>
          </cell>
          <cell r="Y867">
            <v>0</v>
          </cell>
        </row>
        <row r="868">
          <cell r="V868">
            <v>0</v>
          </cell>
          <cell r="Y868">
            <v>0</v>
          </cell>
        </row>
        <row r="869">
          <cell r="V869">
            <v>0</v>
          </cell>
          <cell r="Y869">
            <v>0</v>
          </cell>
        </row>
        <row r="870">
          <cell r="V870">
            <v>0</v>
          </cell>
          <cell r="Y870">
            <v>0</v>
          </cell>
        </row>
        <row r="871">
          <cell r="V871">
            <v>0</v>
          </cell>
          <cell r="Y871">
            <v>0</v>
          </cell>
        </row>
        <row r="872">
          <cell r="V872">
            <v>0</v>
          </cell>
          <cell r="Y872">
            <v>0</v>
          </cell>
        </row>
        <row r="873">
          <cell r="V873">
            <v>3</v>
          </cell>
          <cell r="Y873" t="str">
            <v>material shortage</v>
          </cell>
        </row>
        <row r="874">
          <cell r="V874">
            <v>3</v>
          </cell>
          <cell r="Y874" t="str">
            <v>material shortage</v>
          </cell>
        </row>
        <row r="875">
          <cell r="V875">
            <v>3</v>
          </cell>
          <cell r="Y875" t="str">
            <v>material shortage</v>
          </cell>
        </row>
        <row r="876">
          <cell r="V876">
            <v>3</v>
          </cell>
          <cell r="Y876" t="str">
            <v>material shortage</v>
          </cell>
        </row>
        <row r="877">
          <cell r="V877">
            <v>3</v>
          </cell>
          <cell r="Y877" t="str">
            <v>material shortage</v>
          </cell>
        </row>
        <row r="878">
          <cell r="V878">
            <v>3</v>
          </cell>
          <cell r="Y878" t="str">
            <v>material shortage</v>
          </cell>
        </row>
        <row r="879">
          <cell r="V879">
            <v>3</v>
          </cell>
          <cell r="Y879" t="str">
            <v>material shortage</v>
          </cell>
        </row>
        <row r="880">
          <cell r="V880">
            <v>3</v>
          </cell>
          <cell r="Y880" t="str">
            <v>material shortage</v>
          </cell>
        </row>
        <row r="881">
          <cell r="V881">
            <v>3</v>
          </cell>
          <cell r="Y881" t="str">
            <v>material shortage</v>
          </cell>
        </row>
        <row r="882">
          <cell r="V882">
            <v>3</v>
          </cell>
          <cell r="Y882" t="str">
            <v>material shortage</v>
          </cell>
        </row>
        <row r="883">
          <cell r="V883">
            <v>2</v>
          </cell>
          <cell r="Y883">
            <v>0</v>
          </cell>
        </row>
        <row r="884">
          <cell r="V884">
            <v>1</v>
          </cell>
          <cell r="Y884">
            <v>0</v>
          </cell>
        </row>
        <row r="885">
          <cell r="V885">
            <v>1</v>
          </cell>
          <cell r="Y885">
            <v>0</v>
          </cell>
        </row>
        <row r="886">
          <cell r="V886">
            <v>1</v>
          </cell>
          <cell r="Y886">
            <v>0</v>
          </cell>
        </row>
        <row r="887">
          <cell r="V887">
            <v>1</v>
          </cell>
          <cell r="Y887">
            <v>0</v>
          </cell>
        </row>
        <row r="888">
          <cell r="V888">
            <v>1</v>
          </cell>
          <cell r="Y888">
            <v>0</v>
          </cell>
        </row>
        <row r="889">
          <cell r="V889">
            <v>1</v>
          </cell>
          <cell r="Y889">
            <v>0</v>
          </cell>
        </row>
        <row r="890">
          <cell r="V890">
            <v>1</v>
          </cell>
          <cell r="Y890">
            <v>0</v>
          </cell>
        </row>
        <row r="891">
          <cell r="V891">
            <v>1</v>
          </cell>
          <cell r="Y891">
            <v>0</v>
          </cell>
        </row>
        <row r="892">
          <cell r="V892">
            <v>1</v>
          </cell>
          <cell r="Y892">
            <v>0</v>
          </cell>
        </row>
        <row r="893">
          <cell r="V893">
            <v>1</v>
          </cell>
          <cell r="Y893">
            <v>0</v>
          </cell>
        </row>
        <row r="894">
          <cell r="V894">
            <v>1</v>
          </cell>
          <cell r="Y894">
            <v>0</v>
          </cell>
        </row>
        <row r="895">
          <cell r="V895">
            <v>1</v>
          </cell>
          <cell r="Y895">
            <v>0</v>
          </cell>
        </row>
        <row r="896">
          <cell r="V896">
            <v>1</v>
          </cell>
          <cell r="Y896">
            <v>0</v>
          </cell>
        </row>
        <row r="897">
          <cell r="V897">
            <v>1</v>
          </cell>
          <cell r="Y897">
            <v>0</v>
          </cell>
        </row>
        <row r="898">
          <cell r="V898">
            <v>1</v>
          </cell>
          <cell r="Y898">
            <v>0</v>
          </cell>
        </row>
        <row r="899">
          <cell r="V899">
            <v>1</v>
          </cell>
          <cell r="Y899">
            <v>0</v>
          </cell>
        </row>
        <row r="900">
          <cell r="V900">
            <v>1</v>
          </cell>
          <cell r="Y900">
            <v>0</v>
          </cell>
        </row>
        <row r="901">
          <cell r="V901">
            <v>1</v>
          </cell>
          <cell r="Y901">
            <v>0</v>
          </cell>
        </row>
        <row r="902">
          <cell r="V902">
            <v>1</v>
          </cell>
          <cell r="Y902">
            <v>0</v>
          </cell>
        </row>
        <row r="903">
          <cell r="V903">
            <v>1</v>
          </cell>
          <cell r="Y903">
            <v>0</v>
          </cell>
        </row>
        <row r="904">
          <cell r="V904">
            <v>1</v>
          </cell>
          <cell r="Y904">
            <v>0</v>
          </cell>
        </row>
        <row r="905">
          <cell r="V905">
            <v>1</v>
          </cell>
          <cell r="Y905">
            <v>0</v>
          </cell>
        </row>
        <row r="906">
          <cell r="V906">
            <v>1</v>
          </cell>
          <cell r="Y906">
            <v>0</v>
          </cell>
        </row>
        <row r="907">
          <cell r="V907">
            <v>1</v>
          </cell>
          <cell r="Y907">
            <v>0</v>
          </cell>
        </row>
        <row r="908">
          <cell r="V908">
            <v>1</v>
          </cell>
          <cell r="Y908">
            <v>0</v>
          </cell>
        </row>
        <row r="909">
          <cell r="V909">
            <v>1</v>
          </cell>
          <cell r="Y909">
            <v>0</v>
          </cell>
        </row>
        <row r="910">
          <cell r="V910">
            <v>1</v>
          </cell>
          <cell r="Y910">
            <v>0</v>
          </cell>
        </row>
        <row r="911">
          <cell r="V911">
            <v>1</v>
          </cell>
          <cell r="Y911">
            <v>0</v>
          </cell>
        </row>
        <row r="912">
          <cell r="V912">
            <v>1</v>
          </cell>
          <cell r="Y912">
            <v>0</v>
          </cell>
        </row>
        <row r="913">
          <cell r="V913">
            <v>1</v>
          </cell>
          <cell r="Y913">
            <v>0</v>
          </cell>
        </row>
        <row r="914">
          <cell r="V914">
            <v>1</v>
          </cell>
          <cell r="Y914">
            <v>0</v>
          </cell>
        </row>
        <row r="915">
          <cell r="V915">
            <v>1</v>
          </cell>
          <cell r="Y915">
            <v>0</v>
          </cell>
        </row>
        <row r="916">
          <cell r="V916">
            <v>1</v>
          </cell>
          <cell r="Y916">
            <v>0</v>
          </cell>
        </row>
        <row r="917">
          <cell r="V917">
            <v>1</v>
          </cell>
          <cell r="Y917">
            <v>0</v>
          </cell>
        </row>
        <row r="918">
          <cell r="V918">
            <v>1</v>
          </cell>
          <cell r="Y918">
            <v>0</v>
          </cell>
        </row>
        <row r="919">
          <cell r="V919">
            <v>1</v>
          </cell>
          <cell r="Y919">
            <v>0</v>
          </cell>
        </row>
        <row r="920">
          <cell r="V920">
            <v>1</v>
          </cell>
          <cell r="Y920">
            <v>0</v>
          </cell>
        </row>
        <row r="921">
          <cell r="V921">
            <v>1</v>
          </cell>
          <cell r="Y921">
            <v>0</v>
          </cell>
        </row>
        <row r="922">
          <cell r="V922">
            <v>1</v>
          </cell>
          <cell r="Y922">
            <v>0</v>
          </cell>
        </row>
        <row r="923">
          <cell r="V923">
            <v>1</v>
          </cell>
          <cell r="Y923">
            <v>0</v>
          </cell>
        </row>
        <row r="924">
          <cell r="V924">
            <v>1</v>
          </cell>
          <cell r="Y924">
            <v>0</v>
          </cell>
        </row>
        <row r="925">
          <cell r="V925">
            <v>1</v>
          </cell>
          <cell r="Y925">
            <v>0</v>
          </cell>
        </row>
        <row r="926">
          <cell r="V926">
            <v>1</v>
          </cell>
          <cell r="Y926">
            <v>0</v>
          </cell>
        </row>
        <row r="927">
          <cell r="V927">
            <v>1</v>
          </cell>
          <cell r="Y927">
            <v>0</v>
          </cell>
        </row>
        <row r="928">
          <cell r="V928">
            <v>1</v>
          </cell>
          <cell r="Y928">
            <v>0</v>
          </cell>
        </row>
        <row r="929">
          <cell r="V929">
            <v>1</v>
          </cell>
          <cell r="Y929">
            <v>0</v>
          </cell>
        </row>
        <row r="930">
          <cell r="V930">
            <v>1</v>
          </cell>
          <cell r="Y930">
            <v>0</v>
          </cell>
        </row>
        <row r="931">
          <cell r="V931">
            <v>1</v>
          </cell>
          <cell r="Y931">
            <v>0</v>
          </cell>
        </row>
        <row r="932">
          <cell r="V932">
            <v>1</v>
          </cell>
          <cell r="Y932">
            <v>0</v>
          </cell>
        </row>
        <row r="933">
          <cell r="V933">
            <v>1</v>
          </cell>
          <cell r="Y933">
            <v>0</v>
          </cell>
        </row>
        <row r="934">
          <cell r="V934">
            <v>1</v>
          </cell>
          <cell r="Y934">
            <v>0</v>
          </cell>
        </row>
        <row r="935">
          <cell r="V935">
            <v>1</v>
          </cell>
          <cell r="Y935">
            <v>0</v>
          </cell>
        </row>
        <row r="936">
          <cell r="V936">
            <v>1</v>
          </cell>
          <cell r="Y936">
            <v>0</v>
          </cell>
        </row>
        <row r="937">
          <cell r="V937">
            <v>1</v>
          </cell>
          <cell r="Y937">
            <v>0</v>
          </cell>
        </row>
        <row r="938">
          <cell r="V938">
            <v>1</v>
          </cell>
          <cell r="Y938">
            <v>0</v>
          </cell>
        </row>
        <row r="939">
          <cell r="V939">
            <v>1</v>
          </cell>
          <cell r="Y939">
            <v>0</v>
          </cell>
        </row>
        <row r="940">
          <cell r="V940">
            <v>1</v>
          </cell>
          <cell r="Y940">
            <v>0</v>
          </cell>
        </row>
        <row r="941">
          <cell r="V941">
            <v>1</v>
          </cell>
          <cell r="Y941">
            <v>0</v>
          </cell>
        </row>
        <row r="942">
          <cell r="V942">
            <v>1</v>
          </cell>
          <cell r="Y942">
            <v>0</v>
          </cell>
        </row>
        <row r="943">
          <cell r="V943">
            <v>1</v>
          </cell>
          <cell r="Y943">
            <v>0</v>
          </cell>
        </row>
        <row r="944">
          <cell r="V944">
            <v>1</v>
          </cell>
          <cell r="Y944">
            <v>0</v>
          </cell>
        </row>
        <row r="945">
          <cell r="V945">
            <v>1</v>
          </cell>
          <cell r="Y945">
            <v>0</v>
          </cell>
        </row>
        <row r="946">
          <cell r="V946">
            <v>1</v>
          </cell>
          <cell r="Y946">
            <v>0</v>
          </cell>
        </row>
        <row r="947">
          <cell r="V947">
            <v>1</v>
          </cell>
          <cell r="Y947">
            <v>0</v>
          </cell>
        </row>
        <row r="948">
          <cell r="V948">
            <v>1</v>
          </cell>
          <cell r="Y948">
            <v>0</v>
          </cell>
        </row>
        <row r="949">
          <cell r="V949">
            <v>1</v>
          </cell>
          <cell r="Y949">
            <v>0</v>
          </cell>
        </row>
        <row r="950">
          <cell r="V950">
            <v>1</v>
          </cell>
          <cell r="Y950">
            <v>0</v>
          </cell>
        </row>
        <row r="951">
          <cell r="V951">
            <v>1</v>
          </cell>
          <cell r="Y951">
            <v>0</v>
          </cell>
        </row>
        <row r="952">
          <cell r="V952">
            <v>1</v>
          </cell>
          <cell r="Y952">
            <v>0</v>
          </cell>
        </row>
        <row r="953">
          <cell r="V953">
            <v>1</v>
          </cell>
          <cell r="Y953">
            <v>0</v>
          </cell>
        </row>
        <row r="954">
          <cell r="V954">
            <v>1</v>
          </cell>
          <cell r="Y954">
            <v>0</v>
          </cell>
        </row>
        <row r="955">
          <cell r="V955">
            <v>1</v>
          </cell>
          <cell r="Y955">
            <v>0</v>
          </cell>
        </row>
        <row r="956">
          <cell r="V956">
            <v>1</v>
          </cell>
          <cell r="Y956">
            <v>0</v>
          </cell>
        </row>
        <row r="957">
          <cell r="V957">
            <v>1</v>
          </cell>
          <cell r="Y957">
            <v>0</v>
          </cell>
        </row>
        <row r="958">
          <cell r="V958">
            <v>1</v>
          </cell>
          <cell r="Y958">
            <v>0</v>
          </cell>
        </row>
        <row r="959">
          <cell r="V959">
            <v>1</v>
          </cell>
          <cell r="Y959">
            <v>0</v>
          </cell>
        </row>
        <row r="960">
          <cell r="V960">
            <v>1</v>
          </cell>
          <cell r="Y960">
            <v>0</v>
          </cell>
        </row>
        <row r="961">
          <cell r="V961">
            <v>0</v>
          </cell>
          <cell r="Y961">
            <v>0</v>
          </cell>
        </row>
        <row r="962">
          <cell r="V962">
            <v>0</v>
          </cell>
          <cell r="Y962">
            <v>0</v>
          </cell>
        </row>
        <row r="963">
          <cell r="V963">
            <v>0</v>
          </cell>
          <cell r="Y963">
            <v>0</v>
          </cell>
        </row>
        <row r="964">
          <cell r="V964">
            <v>0</v>
          </cell>
          <cell r="Y964">
            <v>0</v>
          </cell>
        </row>
        <row r="965">
          <cell r="V965">
            <v>0</v>
          </cell>
          <cell r="Y965">
            <v>0</v>
          </cell>
        </row>
        <row r="966">
          <cell r="V966">
            <v>0</v>
          </cell>
          <cell r="Y966">
            <v>0</v>
          </cell>
        </row>
        <row r="967">
          <cell r="V967">
            <v>0</v>
          </cell>
          <cell r="Y967">
            <v>0</v>
          </cell>
        </row>
        <row r="968">
          <cell r="V968">
            <v>0</v>
          </cell>
          <cell r="Y968">
            <v>0</v>
          </cell>
        </row>
        <row r="969">
          <cell r="V969">
            <v>0</v>
          </cell>
          <cell r="Y969">
            <v>0</v>
          </cell>
        </row>
        <row r="970">
          <cell r="V970">
            <v>0</v>
          </cell>
          <cell r="Y970">
            <v>0</v>
          </cell>
        </row>
        <row r="971">
          <cell r="V971">
            <v>0</v>
          </cell>
          <cell r="Y971">
            <v>0</v>
          </cell>
        </row>
        <row r="972">
          <cell r="V972">
            <v>0</v>
          </cell>
          <cell r="Y972">
            <v>0</v>
          </cell>
        </row>
        <row r="973">
          <cell r="V973">
            <v>0</v>
          </cell>
          <cell r="Y973">
            <v>0</v>
          </cell>
        </row>
        <row r="974">
          <cell r="V974">
            <v>0</v>
          </cell>
          <cell r="Y974">
            <v>0</v>
          </cell>
        </row>
        <row r="975">
          <cell r="V975">
            <v>0</v>
          </cell>
          <cell r="Y975">
            <v>0</v>
          </cell>
        </row>
        <row r="976">
          <cell r="V976">
            <v>0</v>
          </cell>
          <cell r="Y976">
            <v>0</v>
          </cell>
        </row>
        <row r="977">
          <cell r="V977">
            <v>0</v>
          </cell>
          <cell r="Y977">
            <v>0</v>
          </cell>
        </row>
        <row r="978">
          <cell r="V978">
            <v>0</v>
          </cell>
          <cell r="Y978">
            <v>0</v>
          </cell>
        </row>
        <row r="979">
          <cell r="V979">
            <v>0</v>
          </cell>
          <cell r="Y979">
            <v>0</v>
          </cell>
        </row>
        <row r="980">
          <cell r="V980">
            <v>0</v>
          </cell>
          <cell r="Y980">
            <v>0</v>
          </cell>
        </row>
        <row r="981">
          <cell r="V981">
            <v>0</v>
          </cell>
          <cell r="Y981">
            <v>0</v>
          </cell>
        </row>
        <row r="982">
          <cell r="V982">
            <v>0</v>
          </cell>
          <cell r="Y982">
            <v>0</v>
          </cell>
        </row>
        <row r="983">
          <cell r="V983">
            <v>0</v>
          </cell>
          <cell r="Y983">
            <v>0</v>
          </cell>
        </row>
        <row r="984">
          <cell r="V984">
            <v>0</v>
          </cell>
          <cell r="Y984">
            <v>0</v>
          </cell>
        </row>
        <row r="985">
          <cell r="V985">
            <v>0</v>
          </cell>
          <cell r="Y985">
            <v>0</v>
          </cell>
        </row>
        <row r="986">
          <cell r="V986">
            <v>0</v>
          </cell>
          <cell r="Y986">
            <v>0</v>
          </cell>
        </row>
        <row r="987">
          <cell r="V987">
            <v>0</v>
          </cell>
          <cell r="Y987">
            <v>0</v>
          </cell>
        </row>
        <row r="988">
          <cell r="V988">
            <v>0</v>
          </cell>
          <cell r="Y988">
            <v>0</v>
          </cell>
        </row>
        <row r="989">
          <cell r="V989">
            <v>0</v>
          </cell>
          <cell r="Y989">
            <v>0</v>
          </cell>
        </row>
        <row r="990">
          <cell r="V990">
            <v>0</v>
          </cell>
          <cell r="Y990">
            <v>0</v>
          </cell>
        </row>
        <row r="991">
          <cell r="V991">
            <v>0</v>
          </cell>
          <cell r="Y991">
            <v>0</v>
          </cell>
        </row>
        <row r="992">
          <cell r="V992">
            <v>0</v>
          </cell>
          <cell r="Y992">
            <v>0</v>
          </cell>
        </row>
        <row r="993">
          <cell r="V993">
            <v>0</v>
          </cell>
          <cell r="Y993">
            <v>0</v>
          </cell>
        </row>
        <row r="994">
          <cell r="V994">
            <v>0</v>
          </cell>
          <cell r="Y994">
            <v>0</v>
          </cell>
        </row>
        <row r="995">
          <cell r="V995">
            <v>0</v>
          </cell>
          <cell r="Y995">
            <v>0</v>
          </cell>
        </row>
        <row r="996">
          <cell r="V996">
            <v>0</v>
          </cell>
          <cell r="Y996">
            <v>0</v>
          </cell>
        </row>
        <row r="997">
          <cell r="V997">
            <v>0</v>
          </cell>
          <cell r="Y997">
            <v>0</v>
          </cell>
        </row>
        <row r="998">
          <cell r="V998">
            <v>0</v>
          </cell>
          <cell r="Y998">
            <v>0</v>
          </cell>
        </row>
        <row r="999">
          <cell r="V999">
            <v>0</v>
          </cell>
          <cell r="Y999">
            <v>0</v>
          </cell>
        </row>
        <row r="1000">
          <cell r="V1000">
            <v>0</v>
          </cell>
          <cell r="Y1000">
            <v>0</v>
          </cell>
        </row>
        <row r="1001">
          <cell r="V1001">
            <v>0</v>
          </cell>
          <cell r="Y1001">
            <v>0</v>
          </cell>
        </row>
        <row r="1002">
          <cell r="V1002">
            <v>0</v>
          </cell>
          <cell r="Y1002">
            <v>0</v>
          </cell>
        </row>
        <row r="1003">
          <cell r="V1003">
            <v>0</v>
          </cell>
          <cell r="Y1003">
            <v>0</v>
          </cell>
        </row>
        <row r="1004">
          <cell r="V1004">
            <v>0</v>
          </cell>
          <cell r="Y1004">
            <v>0</v>
          </cell>
        </row>
        <row r="1005">
          <cell r="V1005">
            <v>0</v>
          </cell>
          <cell r="Y1005">
            <v>0</v>
          </cell>
        </row>
        <row r="1006">
          <cell r="V1006">
            <v>0</v>
          </cell>
          <cell r="Y1006">
            <v>0</v>
          </cell>
        </row>
        <row r="1007">
          <cell r="V1007">
            <v>0</v>
          </cell>
          <cell r="Y1007">
            <v>0</v>
          </cell>
        </row>
        <row r="1008">
          <cell r="V1008">
            <v>0</v>
          </cell>
          <cell r="Y1008">
            <v>0</v>
          </cell>
        </row>
        <row r="1009">
          <cell r="V1009">
            <v>0</v>
          </cell>
          <cell r="Y1009">
            <v>0</v>
          </cell>
        </row>
        <row r="1010">
          <cell r="V1010">
            <v>0</v>
          </cell>
          <cell r="Y1010">
            <v>0</v>
          </cell>
        </row>
        <row r="1011">
          <cell r="V1011">
            <v>0</v>
          </cell>
          <cell r="Y1011">
            <v>0</v>
          </cell>
        </row>
        <row r="1012">
          <cell r="V1012">
            <v>0</v>
          </cell>
          <cell r="Y1012">
            <v>0</v>
          </cell>
        </row>
        <row r="1013">
          <cell r="V1013">
            <v>0</v>
          </cell>
          <cell r="Y1013">
            <v>0</v>
          </cell>
        </row>
        <row r="1014">
          <cell r="V1014">
            <v>0</v>
          </cell>
          <cell r="Y1014">
            <v>0</v>
          </cell>
        </row>
        <row r="1015">
          <cell r="V1015">
            <v>0</v>
          </cell>
          <cell r="Y1015">
            <v>0</v>
          </cell>
        </row>
        <row r="1016">
          <cell r="V1016">
            <v>0</v>
          </cell>
          <cell r="Y1016">
            <v>0</v>
          </cell>
        </row>
        <row r="1017">
          <cell r="V1017">
            <v>0</v>
          </cell>
          <cell r="Y1017">
            <v>0</v>
          </cell>
        </row>
        <row r="1018">
          <cell r="V1018">
            <v>0</v>
          </cell>
          <cell r="Y1018">
            <v>0</v>
          </cell>
        </row>
        <row r="1019">
          <cell r="V1019">
            <v>0</v>
          </cell>
          <cell r="Y1019">
            <v>0</v>
          </cell>
        </row>
        <row r="1020">
          <cell r="V1020">
            <v>0</v>
          </cell>
          <cell r="Y1020">
            <v>0</v>
          </cell>
        </row>
        <row r="1021">
          <cell r="V1021">
            <v>0</v>
          </cell>
          <cell r="Y1021">
            <v>0</v>
          </cell>
        </row>
        <row r="1022">
          <cell r="V1022">
            <v>0</v>
          </cell>
          <cell r="Y1022">
            <v>0</v>
          </cell>
        </row>
        <row r="1023">
          <cell r="V1023">
            <v>0</v>
          </cell>
          <cell r="Y1023">
            <v>0</v>
          </cell>
        </row>
        <row r="1024">
          <cell r="V1024">
            <v>0</v>
          </cell>
          <cell r="Y1024">
            <v>0</v>
          </cell>
        </row>
        <row r="1025">
          <cell r="V1025">
            <v>0</v>
          </cell>
          <cell r="Y1025">
            <v>0</v>
          </cell>
        </row>
        <row r="1026">
          <cell r="V1026">
            <v>0</v>
          </cell>
          <cell r="Y1026">
            <v>0</v>
          </cell>
        </row>
        <row r="1027">
          <cell r="V1027">
            <v>0</v>
          </cell>
          <cell r="Y1027">
            <v>0</v>
          </cell>
        </row>
        <row r="1028">
          <cell r="V1028">
            <v>0</v>
          </cell>
          <cell r="Y1028">
            <v>0</v>
          </cell>
        </row>
        <row r="1029">
          <cell r="V1029">
            <v>0</v>
          </cell>
          <cell r="Y1029">
            <v>0</v>
          </cell>
        </row>
        <row r="1030">
          <cell r="V1030">
            <v>0</v>
          </cell>
          <cell r="Y1030">
            <v>0</v>
          </cell>
        </row>
        <row r="1031">
          <cell r="V1031">
            <v>0</v>
          </cell>
          <cell r="Y1031">
            <v>0</v>
          </cell>
        </row>
        <row r="1032">
          <cell r="V1032">
            <v>0</v>
          </cell>
          <cell r="Y1032">
            <v>0</v>
          </cell>
        </row>
        <row r="1033">
          <cell r="V1033">
            <v>0</v>
          </cell>
          <cell r="Y1033">
            <v>0</v>
          </cell>
        </row>
        <row r="1034">
          <cell r="V1034">
            <v>0</v>
          </cell>
          <cell r="Y1034">
            <v>0</v>
          </cell>
        </row>
        <row r="1035">
          <cell r="V1035">
            <v>0</v>
          </cell>
          <cell r="Y1035">
            <v>0</v>
          </cell>
        </row>
        <row r="1036">
          <cell r="V1036">
            <v>0</v>
          </cell>
          <cell r="Y1036">
            <v>0</v>
          </cell>
        </row>
        <row r="1037">
          <cell r="V1037">
            <v>0</v>
          </cell>
          <cell r="Y1037">
            <v>0</v>
          </cell>
        </row>
        <row r="1038">
          <cell r="V1038">
            <v>0</v>
          </cell>
          <cell r="Y1038">
            <v>0</v>
          </cell>
        </row>
        <row r="1039">
          <cell r="V1039">
            <v>12</v>
          </cell>
          <cell r="Y1039" t="str">
            <v>Late 940</v>
          </cell>
        </row>
        <row r="1040">
          <cell r="V1040">
            <v>7</v>
          </cell>
          <cell r="Y1040" t="str">
            <v>Late 940</v>
          </cell>
        </row>
        <row r="1041">
          <cell r="V1041">
            <v>3</v>
          </cell>
          <cell r="Y1041" t="str">
            <v>material shortage</v>
          </cell>
        </row>
        <row r="1042">
          <cell r="V1042">
            <v>3</v>
          </cell>
          <cell r="Y1042" t="str">
            <v>material shortage</v>
          </cell>
        </row>
        <row r="1043">
          <cell r="V1043">
            <v>3</v>
          </cell>
          <cell r="Y1043" t="str">
            <v>material shortage</v>
          </cell>
        </row>
        <row r="1044">
          <cell r="V1044">
            <v>3</v>
          </cell>
          <cell r="Y1044" t="str">
            <v>material shortage</v>
          </cell>
        </row>
        <row r="1045">
          <cell r="V1045">
            <v>3</v>
          </cell>
          <cell r="Y1045" t="str">
            <v>material shortage</v>
          </cell>
        </row>
        <row r="1046">
          <cell r="V1046">
            <v>3</v>
          </cell>
          <cell r="Y1046" t="str">
            <v>material shortage</v>
          </cell>
        </row>
        <row r="1047">
          <cell r="V1047">
            <v>3</v>
          </cell>
          <cell r="Y1047" t="str">
            <v>material shortage</v>
          </cell>
        </row>
        <row r="1048">
          <cell r="V1048">
            <v>3</v>
          </cell>
          <cell r="Y1048" t="str">
            <v>material shortage</v>
          </cell>
        </row>
        <row r="1049">
          <cell r="V1049">
            <v>3</v>
          </cell>
          <cell r="Y1049" t="str">
            <v>material shortage</v>
          </cell>
        </row>
        <row r="1050">
          <cell r="V1050">
            <v>3</v>
          </cell>
          <cell r="Y1050" t="str">
            <v>material shortage</v>
          </cell>
        </row>
        <row r="1051">
          <cell r="V1051">
            <v>3</v>
          </cell>
          <cell r="Y1051" t="str">
            <v>material shortage</v>
          </cell>
        </row>
        <row r="1052">
          <cell r="V1052">
            <v>3</v>
          </cell>
          <cell r="Y1052" t="str">
            <v>material shortage</v>
          </cell>
        </row>
        <row r="1053">
          <cell r="V1053">
            <v>3</v>
          </cell>
          <cell r="Y1053" t="str">
            <v>material shortage</v>
          </cell>
        </row>
        <row r="1054">
          <cell r="V1054">
            <v>3</v>
          </cell>
          <cell r="Y1054" t="str">
            <v>material shortage</v>
          </cell>
        </row>
        <row r="1055">
          <cell r="V1055">
            <v>3</v>
          </cell>
          <cell r="Y1055" t="str">
            <v>material shortage</v>
          </cell>
        </row>
        <row r="1056">
          <cell r="V1056">
            <v>3</v>
          </cell>
          <cell r="Y1056" t="str">
            <v>material shortage</v>
          </cell>
        </row>
        <row r="1057">
          <cell r="V1057">
            <v>3</v>
          </cell>
          <cell r="Y1057" t="str">
            <v>material shortage</v>
          </cell>
        </row>
        <row r="1058">
          <cell r="V1058">
            <v>3</v>
          </cell>
          <cell r="Y1058" t="str">
            <v>material shortage</v>
          </cell>
        </row>
        <row r="1059">
          <cell r="V1059">
            <v>3</v>
          </cell>
          <cell r="Y1059" t="str">
            <v>material shortage</v>
          </cell>
        </row>
        <row r="1060">
          <cell r="V1060">
            <v>3</v>
          </cell>
          <cell r="Y1060" t="str">
            <v>material shortage</v>
          </cell>
        </row>
        <row r="1061">
          <cell r="V1061">
            <v>3</v>
          </cell>
          <cell r="Y1061" t="str">
            <v>material shortage</v>
          </cell>
        </row>
        <row r="1062">
          <cell r="V1062">
            <v>3</v>
          </cell>
          <cell r="Y1062" t="str">
            <v>material shortage</v>
          </cell>
        </row>
        <row r="1063">
          <cell r="V1063">
            <v>3</v>
          </cell>
          <cell r="Y1063" t="str">
            <v>material shortage</v>
          </cell>
        </row>
        <row r="1064">
          <cell r="V1064">
            <v>3</v>
          </cell>
          <cell r="Y1064" t="str">
            <v>material shortage</v>
          </cell>
        </row>
        <row r="1065">
          <cell r="V1065">
            <v>3</v>
          </cell>
          <cell r="Y1065" t="str">
            <v>material shortage</v>
          </cell>
        </row>
        <row r="1066">
          <cell r="V1066">
            <v>3</v>
          </cell>
          <cell r="Y1066" t="str">
            <v>material shortage</v>
          </cell>
        </row>
        <row r="1067">
          <cell r="V1067">
            <v>3</v>
          </cell>
          <cell r="Y1067" t="str">
            <v>material shortage</v>
          </cell>
        </row>
        <row r="1068">
          <cell r="V1068">
            <v>3</v>
          </cell>
          <cell r="Y1068" t="str">
            <v>material shortage</v>
          </cell>
        </row>
        <row r="1069">
          <cell r="V1069">
            <v>3</v>
          </cell>
          <cell r="Y1069" t="str">
            <v>material shortage</v>
          </cell>
        </row>
        <row r="1070">
          <cell r="V1070">
            <v>3</v>
          </cell>
          <cell r="Y1070" t="str">
            <v>material shortage</v>
          </cell>
        </row>
        <row r="1071">
          <cell r="V1071">
            <v>3</v>
          </cell>
          <cell r="Y1071" t="str">
            <v>material shortage</v>
          </cell>
        </row>
        <row r="1072">
          <cell r="V1072">
            <v>3</v>
          </cell>
          <cell r="Y1072" t="str">
            <v>material shortage</v>
          </cell>
        </row>
        <row r="1073">
          <cell r="V1073">
            <v>3</v>
          </cell>
          <cell r="Y1073" t="str">
            <v>material shortage</v>
          </cell>
        </row>
        <row r="1074">
          <cell r="V1074">
            <v>3</v>
          </cell>
          <cell r="Y1074" t="str">
            <v>material shortage</v>
          </cell>
        </row>
        <row r="1075">
          <cell r="V1075">
            <v>3</v>
          </cell>
          <cell r="Y1075" t="str">
            <v>material shortage</v>
          </cell>
        </row>
        <row r="1076">
          <cell r="V1076">
            <v>3</v>
          </cell>
          <cell r="Y1076" t="str">
            <v>material shortage</v>
          </cell>
        </row>
        <row r="1077">
          <cell r="V1077">
            <v>3</v>
          </cell>
          <cell r="Y1077" t="str">
            <v>material shortage</v>
          </cell>
        </row>
        <row r="1078">
          <cell r="V1078">
            <v>3</v>
          </cell>
          <cell r="Y1078" t="str">
            <v>material shortage</v>
          </cell>
        </row>
        <row r="1079">
          <cell r="V1079">
            <v>3</v>
          </cell>
          <cell r="Y1079" t="str">
            <v>material shortage</v>
          </cell>
        </row>
        <row r="1080">
          <cell r="V1080">
            <v>3</v>
          </cell>
          <cell r="Y1080" t="str">
            <v>material shortage</v>
          </cell>
        </row>
        <row r="1081">
          <cell r="V1081">
            <v>3</v>
          </cell>
          <cell r="Y1081" t="str">
            <v>material shortage</v>
          </cell>
        </row>
        <row r="1082">
          <cell r="V1082">
            <v>3</v>
          </cell>
          <cell r="Y1082" t="str">
            <v>material shortage</v>
          </cell>
        </row>
        <row r="1083">
          <cell r="V1083">
            <v>3</v>
          </cell>
          <cell r="Y1083" t="str">
            <v>material shortage</v>
          </cell>
        </row>
        <row r="1084">
          <cell r="V1084">
            <v>3</v>
          </cell>
          <cell r="Y1084" t="str">
            <v>material shortage</v>
          </cell>
        </row>
        <row r="1085">
          <cell r="V1085">
            <v>3</v>
          </cell>
          <cell r="Y1085" t="str">
            <v>material shortage</v>
          </cell>
        </row>
        <row r="1086">
          <cell r="V1086">
            <v>3</v>
          </cell>
          <cell r="Y1086" t="str">
            <v>material shortage</v>
          </cell>
        </row>
        <row r="1087">
          <cell r="V1087">
            <v>3</v>
          </cell>
          <cell r="Y1087" t="str">
            <v>material shortage</v>
          </cell>
        </row>
        <row r="1088">
          <cell r="V1088">
            <v>3</v>
          </cell>
          <cell r="Y1088" t="str">
            <v>material shortage</v>
          </cell>
        </row>
        <row r="1089">
          <cell r="V1089">
            <v>3</v>
          </cell>
          <cell r="Y1089" t="str">
            <v>material shortage</v>
          </cell>
        </row>
        <row r="1090">
          <cell r="V1090">
            <v>3</v>
          </cell>
          <cell r="Y1090" t="str">
            <v>material shortage</v>
          </cell>
        </row>
        <row r="1091">
          <cell r="V1091">
            <v>3</v>
          </cell>
          <cell r="Y1091" t="str">
            <v>material shortage</v>
          </cell>
        </row>
        <row r="1092">
          <cell r="V1092">
            <v>3</v>
          </cell>
          <cell r="Y1092" t="str">
            <v>material shortage</v>
          </cell>
        </row>
        <row r="1093">
          <cell r="V1093">
            <v>3</v>
          </cell>
          <cell r="Y1093" t="str">
            <v>material shortage</v>
          </cell>
        </row>
        <row r="1094">
          <cell r="V1094">
            <v>3</v>
          </cell>
          <cell r="Y1094" t="str">
            <v>material shortage</v>
          </cell>
        </row>
        <row r="1095">
          <cell r="V1095">
            <v>3</v>
          </cell>
          <cell r="Y1095" t="str">
            <v>material shortage</v>
          </cell>
        </row>
        <row r="1096">
          <cell r="V1096">
            <v>3</v>
          </cell>
          <cell r="Y1096" t="str">
            <v>material shortage</v>
          </cell>
        </row>
        <row r="1097">
          <cell r="V1097">
            <v>3</v>
          </cell>
          <cell r="Y1097" t="str">
            <v>material shortage</v>
          </cell>
        </row>
        <row r="1098">
          <cell r="V1098">
            <v>3</v>
          </cell>
          <cell r="Y1098" t="str">
            <v>material shortage</v>
          </cell>
        </row>
        <row r="1099">
          <cell r="V1099">
            <v>3</v>
          </cell>
          <cell r="Y1099" t="str">
            <v>material shortage</v>
          </cell>
        </row>
        <row r="1100">
          <cell r="V1100">
            <v>3</v>
          </cell>
          <cell r="Y1100" t="str">
            <v>material shortage</v>
          </cell>
        </row>
        <row r="1101">
          <cell r="V1101">
            <v>3</v>
          </cell>
          <cell r="Y1101" t="str">
            <v>material shortage</v>
          </cell>
        </row>
        <row r="1102">
          <cell r="V1102">
            <v>3</v>
          </cell>
          <cell r="Y1102" t="str">
            <v>material shortage</v>
          </cell>
        </row>
        <row r="1103">
          <cell r="V1103">
            <v>3</v>
          </cell>
          <cell r="Y1103" t="str">
            <v>material shortage</v>
          </cell>
        </row>
        <row r="1104">
          <cell r="V1104">
            <v>3</v>
          </cell>
          <cell r="Y1104" t="str">
            <v>material shortage</v>
          </cell>
        </row>
        <row r="1105">
          <cell r="V1105">
            <v>3</v>
          </cell>
          <cell r="Y1105" t="str">
            <v>material shortage</v>
          </cell>
        </row>
        <row r="1106">
          <cell r="V1106">
            <v>3</v>
          </cell>
          <cell r="Y1106" t="str">
            <v>material shortage</v>
          </cell>
        </row>
        <row r="1107">
          <cell r="V1107">
            <v>2</v>
          </cell>
          <cell r="Y1107">
            <v>0</v>
          </cell>
        </row>
        <row r="1108">
          <cell r="V1108">
            <v>1</v>
          </cell>
          <cell r="Y1108">
            <v>0</v>
          </cell>
        </row>
        <row r="1109">
          <cell r="V1109">
            <v>1</v>
          </cell>
          <cell r="Y1109">
            <v>0</v>
          </cell>
        </row>
        <row r="1110">
          <cell r="V1110">
            <v>1</v>
          </cell>
          <cell r="Y1110">
            <v>0</v>
          </cell>
        </row>
        <row r="1111">
          <cell r="V1111">
            <v>1</v>
          </cell>
          <cell r="Y1111">
            <v>0</v>
          </cell>
        </row>
        <row r="1112">
          <cell r="V1112">
            <v>1</v>
          </cell>
          <cell r="Y1112">
            <v>0</v>
          </cell>
        </row>
        <row r="1113">
          <cell r="V1113">
            <v>1</v>
          </cell>
          <cell r="Y1113">
            <v>0</v>
          </cell>
        </row>
        <row r="1114">
          <cell r="V1114">
            <v>1</v>
          </cell>
          <cell r="Y1114">
            <v>0</v>
          </cell>
        </row>
        <row r="1115">
          <cell r="V1115">
            <v>1</v>
          </cell>
          <cell r="Y1115">
            <v>0</v>
          </cell>
        </row>
        <row r="1116">
          <cell r="V1116">
            <v>1</v>
          </cell>
          <cell r="Y1116">
            <v>0</v>
          </cell>
        </row>
        <row r="1117">
          <cell r="V1117">
            <v>1</v>
          </cell>
          <cell r="Y1117">
            <v>0</v>
          </cell>
        </row>
        <row r="1118">
          <cell r="V1118">
            <v>1</v>
          </cell>
          <cell r="Y1118">
            <v>0</v>
          </cell>
        </row>
        <row r="1119">
          <cell r="V1119">
            <v>1</v>
          </cell>
          <cell r="Y1119">
            <v>0</v>
          </cell>
        </row>
        <row r="1120">
          <cell r="V1120">
            <v>1</v>
          </cell>
          <cell r="Y1120">
            <v>0</v>
          </cell>
        </row>
        <row r="1121">
          <cell r="V1121">
            <v>1</v>
          </cell>
          <cell r="Y1121">
            <v>0</v>
          </cell>
        </row>
        <row r="1122">
          <cell r="V1122">
            <v>1</v>
          </cell>
          <cell r="Y1122">
            <v>0</v>
          </cell>
        </row>
        <row r="1123">
          <cell r="V1123">
            <v>1</v>
          </cell>
          <cell r="Y1123">
            <v>0</v>
          </cell>
        </row>
        <row r="1124">
          <cell r="V1124">
            <v>1</v>
          </cell>
          <cell r="Y1124">
            <v>0</v>
          </cell>
        </row>
        <row r="1125">
          <cell r="V1125">
            <v>1</v>
          </cell>
          <cell r="Y1125">
            <v>0</v>
          </cell>
        </row>
        <row r="1126">
          <cell r="V1126">
            <v>1</v>
          </cell>
          <cell r="Y1126">
            <v>0</v>
          </cell>
        </row>
        <row r="1127">
          <cell r="V1127">
            <v>1</v>
          </cell>
          <cell r="Y1127">
            <v>0</v>
          </cell>
        </row>
        <row r="1128">
          <cell r="V1128">
            <v>1</v>
          </cell>
          <cell r="Y1128">
            <v>0</v>
          </cell>
        </row>
        <row r="1129">
          <cell r="V1129">
            <v>1</v>
          </cell>
          <cell r="Y1129">
            <v>0</v>
          </cell>
        </row>
        <row r="1130">
          <cell r="V1130">
            <v>1</v>
          </cell>
          <cell r="Y1130">
            <v>0</v>
          </cell>
        </row>
        <row r="1131">
          <cell r="V1131">
            <v>1</v>
          </cell>
          <cell r="Y1131">
            <v>0</v>
          </cell>
        </row>
        <row r="1132">
          <cell r="V1132">
            <v>1</v>
          </cell>
          <cell r="Y1132">
            <v>0</v>
          </cell>
        </row>
        <row r="1133">
          <cell r="V1133">
            <v>1</v>
          </cell>
          <cell r="Y1133">
            <v>0</v>
          </cell>
        </row>
        <row r="1134">
          <cell r="V1134">
            <v>1</v>
          </cell>
          <cell r="Y1134">
            <v>0</v>
          </cell>
        </row>
        <row r="1135">
          <cell r="V1135">
            <v>1</v>
          </cell>
          <cell r="Y1135">
            <v>0</v>
          </cell>
        </row>
        <row r="1136">
          <cell r="V1136">
            <v>1</v>
          </cell>
          <cell r="Y1136">
            <v>0</v>
          </cell>
        </row>
        <row r="1137">
          <cell r="V1137">
            <v>1</v>
          </cell>
          <cell r="Y1137">
            <v>0</v>
          </cell>
        </row>
        <row r="1138">
          <cell r="V1138">
            <v>1</v>
          </cell>
          <cell r="Y1138">
            <v>0</v>
          </cell>
        </row>
        <row r="1139">
          <cell r="V1139">
            <v>1</v>
          </cell>
          <cell r="Y1139">
            <v>0</v>
          </cell>
        </row>
        <row r="1140">
          <cell r="V1140">
            <v>1</v>
          </cell>
          <cell r="Y1140">
            <v>0</v>
          </cell>
        </row>
        <row r="1141">
          <cell r="V1141">
            <v>1</v>
          </cell>
          <cell r="Y1141">
            <v>0</v>
          </cell>
        </row>
        <row r="1142">
          <cell r="V1142">
            <v>1</v>
          </cell>
          <cell r="Y1142">
            <v>0</v>
          </cell>
        </row>
        <row r="1143">
          <cell r="V1143">
            <v>1</v>
          </cell>
          <cell r="Y1143">
            <v>0</v>
          </cell>
        </row>
        <row r="1144">
          <cell r="V1144">
            <v>1</v>
          </cell>
          <cell r="Y1144">
            <v>0</v>
          </cell>
        </row>
        <row r="1145">
          <cell r="V1145">
            <v>1</v>
          </cell>
          <cell r="Y1145">
            <v>0</v>
          </cell>
        </row>
        <row r="1146">
          <cell r="V1146">
            <v>1</v>
          </cell>
          <cell r="Y1146">
            <v>0</v>
          </cell>
        </row>
        <row r="1147">
          <cell r="V1147">
            <v>1</v>
          </cell>
          <cell r="Y1147">
            <v>0</v>
          </cell>
        </row>
        <row r="1148">
          <cell r="V1148">
            <v>1</v>
          </cell>
          <cell r="Y1148">
            <v>0</v>
          </cell>
        </row>
        <row r="1149">
          <cell r="V1149">
            <v>1</v>
          </cell>
          <cell r="Y1149">
            <v>0</v>
          </cell>
        </row>
        <row r="1150">
          <cell r="V1150">
            <v>1</v>
          </cell>
          <cell r="Y1150">
            <v>0</v>
          </cell>
        </row>
        <row r="1151">
          <cell r="V1151">
            <v>1</v>
          </cell>
          <cell r="Y1151">
            <v>0</v>
          </cell>
        </row>
        <row r="1152">
          <cell r="V1152">
            <v>1</v>
          </cell>
          <cell r="Y1152">
            <v>0</v>
          </cell>
        </row>
        <row r="1153">
          <cell r="V1153">
            <v>1</v>
          </cell>
          <cell r="Y1153">
            <v>0</v>
          </cell>
        </row>
        <row r="1154">
          <cell r="V1154">
            <v>1</v>
          </cell>
          <cell r="Y1154">
            <v>0</v>
          </cell>
        </row>
        <row r="1155">
          <cell r="V1155">
            <v>1</v>
          </cell>
          <cell r="Y1155">
            <v>0</v>
          </cell>
        </row>
        <row r="1156">
          <cell r="V1156">
            <v>1</v>
          </cell>
          <cell r="Y1156">
            <v>0</v>
          </cell>
        </row>
        <row r="1157">
          <cell r="V1157">
            <v>1</v>
          </cell>
          <cell r="Y1157">
            <v>0</v>
          </cell>
        </row>
        <row r="1158">
          <cell r="V1158">
            <v>1</v>
          </cell>
          <cell r="Y1158">
            <v>0</v>
          </cell>
        </row>
        <row r="1159">
          <cell r="V1159">
            <v>1</v>
          </cell>
          <cell r="Y1159">
            <v>0</v>
          </cell>
        </row>
        <row r="1160">
          <cell r="V1160">
            <v>1</v>
          </cell>
          <cell r="Y1160">
            <v>0</v>
          </cell>
        </row>
        <row r="1161">
          <cell r="V1161">
            <v>1</v>
          </cell>
          <cell r="Y1161">
            <v>0</v>
          </cell>
        </row>
        <row r="1162">
          <cell r="V1162">
            <v>1</v>
          </cell>
          <cell r="Y1162">
            <v>0</v>
          </cell>
        </row>
        <row r="1163">
          <cell r="V1163">
            <v>1</v>
          </cell>
          <cell r="Y1163">
            <v>0</v>
          </cell>
        </row>
        <row r="1164">
          <cell r="V1164">
            <v>1</v>
          </cell>
          <cell r="Y1164">
            <v>0</v>
          </cell>
        </row>
        <row r="1165">
          <cell r="V1165">
            <v>1</v>
          </cell>
          <cell r="Y1165">
            <v>0</v>
          </cell>
        </row>
        <row r="1166">
          <cell r="V1166">
            <v>1</v>
          </cell>
          <cell r="Y1166">
            <v>0</v>
          </cell>
        </row>
        <row r="1167">
          <cell r="V1167">
            <v>1</v>
          </cell>
          <cell r="Y1167">
            <v>0</v>
          </cell>
        </row>
        <row r="1168">
          <cell r="V1168">
            <v>1</v>
          </cell>
          <cell r="Y1168">
            <v>0</v>
          </cell>
        </row>
        <row r="1169">
          <cell r="V1169">
            <v>1</v>
          </cell>
          <cell r="Y1169">
            <v>0</v>
          </cell>
        </row>
        <row r="1170">
          <cell r="V1170">
            <v>1</v>
          </cell>
          <cell r="Y1170">
            <v>0</v>
          </cell>
        </row>
        <row r="1171">
          <cell r="V1171">
            <v>1</v>
          </cell>
          <cell r="Y1171">
            <v>0</v>
          </cell>
        </row>
        <row r="1172">
          <cell r="V1172">
            <v>1</v>
          </cell>
          <cell r="Y1172">
            <v>0</v>
          </cell>
        </row>
        <row r="1173">
          <cell r="V1173">
            <v>1</v>
          </cell>
          <cell r="Y1173">
            <v>0</v>
          </cell>
        </row>
        <row r="1174">
          <cell r="V1174">
            <v>1</v>
          </cell>
          <cell r="Y1174">
            <v>0</v>
          </cell>
        </row>
        <row r="1175">
          <cell r="V1175">
            <v>1</v>
          </cell>
          <cell r="Y1175">
            <v>0</v>
          </cell>
        </row>
        <row r="1176">
          <cell r="V1176">
            <v>1</v>
          </cell>
          <cell r="Y1176">
            <v>0</v>
          </cell>
        </row>
        <row r="1177">
          <cell r="V1177">
            <v>1</v>
          </cell>
          <cell r="Y1177">
            <v>0</v>
          </cell>
        </row>
        <row r="1178">
          <cell r="V1178">
            <v>1</v>
          </cell>
          <cell r="Y1178">
            <v>0</v>
          </cell>
        </row>
        <row r="1179">
          <cell r="V1179">
            <v>1</v>
          </cell>
          <cell r="Y1179">
            <v>0</v>
          </cell>
        </row>
        <row r="1180">
          <cell r="V1180">
            <v>1</v>
          </cell>
          <cell r="Y1180">
            <v>0</v>
          </cell>
        </row>
        <row r="1181">
          <cell r="V1181">
            <v>1</v>
          </cell>
          <cell r="Y1181">
            <v>0</v>
          </cell>
        </row>
        <row r="1182">
          <cell r="V1182">
            <v>1</v>
          </cell>
          <cell r="Y1182">
            <v>0</v>
          </cell>
        </row>
        <row r="1183">
          <cell r="V1183">
            <v>1</v>
          </cell>
          <cell r="Y1183">
            <v>0</v>
          </cell>
        </row>
        <row r="1184">
          <cell r="V1184">
            <v>1</v>
          </cell>
          <cell r="Y1184">
            <v>0</v>
          </cell>
        </row>
        <row r="1185">
          <cell r="V1185">
            <v>1</v>
          </cell>
          <cell r="Y1185">
            <v>0</v>
          </cell>
        </row>
        <row r="1186">
          <cell r="V1186">
            <v>1</v>
          </cell>
          <cell r="Y1186">
            <v>0</v>
          </cell>
        </row>
        <row r="1187">
          <cell r="V1187">
            <v>1</v>
          </cell>
          <cell r="Y1187">
            <v>0</v>
          </cell>
        </row>
        <row r="1188">
          <cell r="V1188">
            <v>1</v>
          </cell>
          <cell r="Y1188">
            <v>0</v>
          </cell>
        </row>
        <row r="1189">
          <cell r="V1189">
            <v>1</v>
          </cell>
          <cell r="Y1189">
            <v>0</v>
          </cell>
        </row>
        <row r="1190">
          <cell r="V1190">
            <v>1</v>
          </cell>
          <cell r="Y1190">
            <v>0</v>
          </cell>
        </row>
        <row r="1191">
          <cell r="V1191">
            <v>1</v>
          </cell>
          <cell r="Y1191">
            <v>0</v>
          </cell>
        </row>
        <row r="1192">
          <cell r="V1192">
            <v>1</v>
          </cell>
          <cell r="Y1192">
            <v>0</v>
          </cell>
        </row>
        <row r="1193">
          <cell r="V1193">
            <v>1</v>
          </cell>
          <cell r="Y1193">
            <v>0</v>
          </cell>
        </row>
        <row r="1194">
          <cell r="V1194">
            <v>1</v>
          </cell>
          <cell r="Y1194">
            <v>0</v>
          </cell>
        </row>
        <row r="1195">
          <cell r="V1195">
            <v>1</v>
          </cell>
          <cell r="Y1195">
            <v>0</v>
          </cell>
        </row>
        <row r="1196">
          <cell r="V1196">
            <v>1</v>
          </cell>
          <cell r="Y1196">
            <v>0</v>
          </cell>
        </row>
        <row r="1197">
          <cell r="V1197">
            <v>1</v>
          </cell>
          <cell r="Y1197">
            <v>0</v>
          </cell>
        </row>
        <row r="1198">
          <cell r="V1198">
            <v>1</v>
          </cell>
          <cell r="Y1198">
            <v>0</v>
          </cell>
        </row>
        <row r="1199">
          <cell r="V1199">
            <v>1</v>
          </cell>
          <cell r="Y1199">
            <v>0</v>
          </cell>
        </row>
        <row r="1200">
          <cell r="V1200">
            <v>1</v>
          </cell>
          <cell r="Y1200">
            <v>0</v>
          </cell>
        </row>
        <row r="1201">
          <cell r="V1201">
            <v>1</v>
          </cell>
          <cell r="Y1201">
            <v>0</v>
          </cell>
        </row>
        <row r="1202">
          <cell r="V1202">
            <v>1</v>
          </cell>
          <cell r="Y1202">
            <v>0</v>
          </cell>
        </row>
        <row r="1203">
          <cell r="V1203">
            <v>1</v>
          </cell>
          <cell r="Y1203">
            <v>0</v>
          </cell>
        </row>
        <row r="1204">
          <cell r="V1204">
            <v>1</v>
          </cell>
          <cell r="Y1204">
            <v>0</v>
          </cell>
        </row>
        <row r="1205">
          <cell r="V1205">
            <v>1</v>
          </cell>
          <cell r="Y1205">
            <v>0</v>
          </cell>
        </row>
        <row r="1206">
          <cell r="V1206">
            <v>1</v>
          </cell>
          <cell r="Y1206">
            <v>0</v>
          </cell>
        </row>
        <row r="1207">
          <cell r="V1207">
            <v>1</v>
          </cell>
          <cell r="Y1207">
            <v>0</v>
          </cell>
        </row>
        <row r="1208">
          <cell r="V1208">
            <v>1</v>
          </cell>
          <cell r="Y1208">
            <v>0</v>
          </cell>
        </row>
        <row r="1209">
          <cell r="V1209">
            <v>1</v>
          </cell>
          <cell r="Y1209">
            <v>0</v>
          </cell>
        </row>
        <row r="1210">
          <cell r="V1210">
            <v>1</v>
          </cell>
          <cell r="Y1210">
            <v>0</v>
          </cell>
        </row>
        <row r="1211">
          <cell r="V1211">
            <v>1</v>
          </cell>
          <cell r="Y1211">
            <v>0</v>
          </cell>
        </row>
        <row r="1212">
          <cell r="V1212">
            <v>1</v>
          </cell>
          <cell r="Y1212">
            <v>0</v>
          </cell>
        </row>
        <row r="1213">
          <cell r="V1213">
            <v>1</v>
          </cell>
          <cell r="Y1213">
            <v>0</v>
          </cell>
        </row>
        <row r="1214">
          <cell r="V1214">
            <v>1</v>
          </cell>
          <cell r="Y1214">
            <v>0</v>
          </cell>
        </row>
        <row r="1215">
          <cell r="V1215">
            <v>1</v>
          </cell>
          <cell r="Y1215">
            <v>0</v>
          </cell>
        </row>
        <row r="1216">
          <cell r="V1216">
            <v>1</v>
          </cell>
          <cell r="Y1216">
            <v>0</v>
          </cell>
        </row>
        <row r="1217">
          <cell r="V1217">
            <v>1</v>
          </cell>
          <cell r="Y1217">
            <v>0</v>
          </cell>
        </row>
        <row r="1218">
          <cell r="V1218">
            <v>1</v>
          </cell>
          <cell r="Y1218">
            <v>0</v>
          </cell>
        </row>
        <row r="1219">
          <cell r="V1219">
            <v>1</v>
          </cell>
          <cell r="Y1219">
            <v>0</v>
          </cell>
        </row>
        <row r="1220">
          <cell r="V1220">
            <v>1</v>
          </cell>
          <cell r="Y1220">
            <v>0</v>
          </cell>
        </row>
        <row r="1221">
          <cell r="V1221">
            <v>1</v>
          </cell>
          <cell r="Y1221">
            <v>0</v>
          </cell>
        </row>
        <row r="1222">
          <cell r="V1222">
            <v>1</v>
          </cell>
          <cell r="Y1222">
            <v>0</v>
          </cell>
        </row>
        <row r="1223">
          <cell r="V1223">
            <v>1</v>
          </cell>
          <cell r="Y1223">
            <v>0</v>
          </cell>
        </row>
        <row r="1224">
          <cell r="V1224">
            <v>1</v>
          </cell>
          <cell r="Y1224">
            <v>0</v>
          </cell>
        </row>
        <row r="1225">
          <cell r="V1225">
            <v>1</v>
          </cell>
          <cell r="Y1225">
            <v>0</v>
          </cell>
        </row>
        <row r="1226">
          <cell r="V1226">
            <v>1</v>
          </cell>
          <cell r="Y1226">
            <v>0</v>
          </cell>
        </row>
        <row r="1227">
          <cell r="V1227">
            <v>1</v>
          </cell>
          <cell r="Y1227">
            <v>0</v>
          </cell>
        </row>
        <row r="1228">
          <cell r="V1228">
            <v>1</v>
          </cell>
          <cell r="Y1228">
            <v>0</v>
          </cell>
        </row>
        <row r="1229">
          <cell r="V1229">
            <v>1</v>
          </cell>
          <cell r="Y1229">
            <v>0</v>
          </cell>
        </row>
        <row r="1230">
          <cell r="V1230">
            <v>1</v>
          </cell>
          <cell r="Y1230">
            <v>0</v>
          </cell>
        </row>
        <row r="1231">
          <cell r="V1231">
            <v>1</v>
          </cell>
          <cell r="Y1231">
            <v>0</v>
          </cell>
        </row>
        <row r="1232">
          <cell r="V1232">
            <v>1</v>
          </cell>
          <cell r="Y1232">
            <v>0</v>
          </cell>
        </row>
        <row r="1233">
          <cell r="V1233">
            <v>1</v>
          </cell>
          <cell r="Y1233">
            <v>0</v>
          </cell>
        </row>
        <row r="1234">
          <cell r="V1234">
            <v>1</v>
          </cell>
          <cell r="Y1234">
            <v>0</v>
          </cell>
        </row>
        <row r="1235">
          <cell r="V1235">
            <v>1</v>
          </cell>
          <cell r="Y1235">
            <v>0</v>
          </cell>
        </row>
        <row r="1236">
          <cell r="V1236">
            <v>1</v>
          </cell>
          <cell r="Y1236">
            <v>0</v>
          </cell>
        </row>
        <row r="1237">
          <cell r="V1237">
            <v>1</v>
          </cell>
          <cell r="Y1237">
            <v>0</v>
          </cell>
        </row>
        <row r="1238">
          <cell r="V1238">
            <v>1</v>
          </cell>
          <cell r="Y1238">
            <v>0</v>
          </cell>
        </row>
        <row r="1239">
          <cell r="V1239">
            <v>1</v>
          </cell>
          <cell r="Y1239">
            <v>0</v>
          </cell>
        </row>
        <row r="1240">
          <cell r="V1240">
            <v>1</v>
          </cell>
          <cell r="Y1240">
            <v>0</v>
          </cell>
        </row>
        <row r="1241">
          <cell r="V1241">
            <v>1</v>
          </cell>
          <cell r="Y1241">
            <v>0</v>
          </cell>
        </row>
        <row r="1242">
          <cell r="V1242">
            <v>1</v>
          </cell>
          <cell r="Y1242">
            <v>0</v>
          </cell>
        </row>
        <row r="1243">
          <cell r="V1243">
            <v>1</v>
          </cell>
          <cell r="Y1243">
            <v>0</v>
          </cell>
        </row>
        <row r="1244">
          <cell r="V1244">
            <v>1</v>
          </cell>
          <cell r="Y1244">
            <v>0</v>
          </cell>
        </row>
        <row r="1245">
          <cell r="V1245">
            <v>1</v>
          </cell>
          <cell r="Y1245">
            <v>0</v>
          </cell>
        </row>
        <row r="1246">
          <cell r="V1246">
            <v>1</v>
          </cell>
          <cell r="Y1246">
            <v>0</v>
          </cell>
        </row>
        <row r="1247">
          <cell r="V1247">
            <v>1</v>
          </cell>
          <cell r="Y1247">
            <v>0</v>
          </cell>
        </row>
        <row r="1248">
          <cell r="V1248">
            <v>1</v>
          </cell>
          <cell r="Y1248">
            <v>0</v>
          </cell>
        </row>
        <row r="1249">
          <cell r="V1249">
            <v>1</v>
          </cell>
          <cell r="Y1249">
            <v>0</v>
          </cell>
        </row>
        <row r="1250">
          <cell r="V1250">
            <v>1</v>
          </cell>
          <cell r="Y1250">
            <v>0</v>
          </cell>
        </row>
        <row r="1251">
          <cell r="V1251">
            <v>1</v>
          </cell>
          <cell r="Y1251">
            <v>0</v>
          </cell>
        </row>
        <row r="1252">
          <cell r="V1252">
            <v>1</v>
          </cell>
          <cell r="Y1252">
            <v>0</v>
          </cell>
        </row>
        <row r="1253">
          <cell r="V1253">
            <v>1</v>
          </cell>
          <cell r="Y1253">
            <v>0</v>
          </cell>
        </row>
        <row r="1254">
          <cell r="V1254">
            <v>1</v>
          </cell>
          <cell r="Y1254">
            <v>0</v>
          </cell>
        </row>
        <row r="1255">
          <cell r="V1255">
            <v>1</v>
          </cell>
          <cell r="Y1255">
            <v>0</v>
          </cell>
        </row>
        <row r="1256">
          <cell r="V1256">
            <v>1</v>
          </cell>
          <cell r="Y1256">
            <v>0</v>
          </cell>
        </row>
        <row r="1257">
          <cell r="V1257">
            <v>1</v>
          </cell>
          <cell r="Y1257">
            <v>0</v>
          </cell>
        </row>
        <row r="1258">
          <cell r="V1258">
            <v>1</v>
          </cell>
          <cell r="Y1258">
            <v>0</v>
          </cell>
        </row>
        <row r="1259">
          <cell r="V1259">
            <v>1</v>
          </cell>
          <cell r="Y1259">
            <v>0</v>
          </cell>
        </row>
        <row r="1260">
          <cell r="V1260">
            <v>1</v>
          </cell>
          <cell r="Y1260">
            <v>0</v>
          </cell>
        </row>
        <row r="1261">
          <cell r="V1261">
            <v>1</v>
          </cell>
          <cell r="Y1261">
            <v>0</v>
          </cell>
        </row>
        <row r="1262">
          <cell r="V1262">
            <v>1</v>
          </cell>
          <cell r="Y1262">
            <v>0</v>
          </cell>
        </row>
        <row r="1263">
          <cell r="V1263">
            <v>1</v>
          </cell>
          <cell r="Y1263">
            <v>0</v>
          </cell>
        </row>
        <row r="1264">
          <cell r="V1264">
            <v>1</v>
          </cell>
          <cell r="Y1264">
            <v>0</v>
          </cell>
        </row>
        <row r="1265">
          <cell r="V1265">
            <v>1</v>
          </cell>
          <cell r="Y1265">
            <v>0</v>
          </cell>
        </row>
        <row r="1266">
          <cell r="V1266">
            <v>1</v>
          </cell>
          <cell r="Y1266">
            <v>0</v>
          </cell>
        </row>
        <row r="1267">
          <cell r="V1267">
            <v>1</v>
          </cell>
          <cell r="Y1267">
            <v>0</v>
          </cell>
        </row>
        <row r="1268">
          <cell r="V1268">
            <v>1</v>
          </cell>
          <cell r="Y1268">
            <v>0</v>
          </cell>
        </row>
        <row r="1269">
          <cell r="V1269">
            <v>1</v>
          </cell>
          <cell r="Y1269">
            <v>0</v>
          </cell>
        </row>
        <row r="1270">
          <cell r="V1270">
            <v>1</v>
          </cell>
          <cell r="Y1270">
            <v>0</v>
          </cell>
        </row>
        <row r="1271">
          <cell r="V1271">
            <v>1</v>
          </cell>
          <cell r="Y1271">
            <v>0</v>
          </cell>
        </row>
        <row r="1272">
          <cell r="V1272">
            <v>1</v>
          </cell>
          <cell r="Y1272">
            <v>0</v>
          </cell>
        </row>
        <row r="1273">
          <cell r="V1273">
            <v>1</v>
          </cell>
          <cell r="Y1273">
            <v>0</v>
          </cell>
        </row>
        <row r="1274">
          <cell r="V1274">
            <v>1</v>
          </cell>
          <cell r="Y1274">
            <v>0</v>
          </cell>
        </row>
        <row r="1275">
          <cell r="V1275">
            <v>1</v>
          </cell>
          <cell r="Y1275">
            <v>0</v>
          </cell>
        </row>
        <row r="1276">
          <cell r="V1276">
            <v>1</v>
          </cell>
          <cell r="Y1276">
            <v>0</v>
          </cell>
        </row>
        <row r="1277">
          <cell r="V1277">
            <v>1</v>
          </cell>
          <cell r="Y1277">
            <v>0</v>
          </cell>
        </row>
        <row r="1278">
          <cell r="V1278">
            <v>1</v>
          </cell>
          <cell r="Y1278">
            <v>0</v>
          </cell>
        </row>
        <row r="1279">
          <cell r="V1279">
            <v>1</v>
          </cell>
          <cell r="Y1279">
            <v>0</v>
          </cell>
        </row>
        <row r="1280">
          <cell r="V1280">
            <v>1</v>
          </cell>
          <cell r="Y1280">
            <v>0</v>
          </cell>
        </row>
        <row r="1281">
          <cell r="V1281">
            <v>1</v>
          </cell>
          <cell r="Y1281">
            <v>0</v>
          </cell>
        </row>
        <row r="1282">
          <cell r="V1282">
            <v>1</v>
          </cell>
          <cell r="Y1282">
            <v>0</v>
          </cell>
        </row>
        <row r="1283">
          <cell r="V1283">
            <v>1</v>
          </cell>
          <cell r="Y1283">
            <v>0</v>
          </cell>
        </row>
        <row r="1284">
          <cell r="V1284">
            <v>1</v>
          </cell>
          <cell r="Y1284">
            <v>0</v>
          </cell>
        </row>
        <row r="1285">
          <cell r="V1285">
            <v>1</v>
          </cell>
          <cell r="Y1285">
            <v>0</v>
          </cell>
        </row>
        <row r="1286">
          <cell r="V1286">
            <v>1</v>
          </cell>
          <cell r="Y1286">
            <v>0</v>
          </cell>
        </row>
        <row r="1287">
          <cell r="V1287">
            <v>1</v>
          </cell>
          <cell r="Y1287">
            <v>0</v>
          </cell>
        </row>
        <row r="1288">
          <cell r="V1288">
            <v>1</v>
          </cell>
          <cell r="Y1288">
            <v>0</v>
          </cell>
        </row>
        <row r="1289">
          <cell r="V1289">
            <v>1</v>
          </cell>
          <cell r="Y1289">
            <v>0</v>
          </cell>
        </row>
        <row r="1290">
          <cell r="V1290">
            <v>1</v>
          </cell>
          <cell r="Y1290">
            <v>0</v>
          </cell>
        </row>
        <row r="1291">
          <cell r="V1291">
            <v>1</v>
          </cell>
          <cell r="Y1291">
            <v>0</v>
          </cell>
        </row>
        <row r="1292">
          <cell r="V1292">
            <v>1</v>
          </cell>
          <cell r="Y1292">
            <v>0</v>
          </cell>
        </row>
        <row r="1293">
          <cell r="V1293">
            <v>1</v>
          </cell>
          <cell r="Y1293">
            <v>0</v>
          </cell>
        </row>
        <row r="1294">
          <cell r="V1294">
            <v>1</v>
          </cell>
          <cell r="Y1294">
            <v>0</v>
          </cell>
        </row>
        <row r="1295">
          <cell r="V1295">
            <v>1</v>
          </cell>
          <cell r="Y1295">
            <v>0</v>
          </cell>
        </row>
        <row r="1296">
          <cell r="V1296">
            <v>1</v>
          </cell>
          <cell r="Y1296">
            <v>0</v>
          </cell>
        </row>
        <row r="1297">
          <cell r="V1297">
            <v>1</v>
          </cell>
          <cell r="Y1297">
            <v>0</v>
          </cell>
        </row>
        <row r="1298">
          <cell r="V1298">
            <v>1</v>
          </cell>
          <cell r="Y1298">
            <v>0</v>
          </cell>
        </row>
        <row r="1299">
          <cell r="V1299">
            <v>1</v>
          </cell>
          <cell r="Y1299">
            <v>0</v>
          </cell>
        </row>
        <row r="1300">
          <cell r="V1300">
            <v>1</v>
          </cell>
          <cell r="Y1300">
            <v>0</v>
          </cell>
        </row>
        <row r="1301">
          <cell r="V1301">
            <v>1</v>
          </cell>
          <cell r="Y1301">
            <v>0</v>
          </cell>
        </row>
        <row r="1302">
          <cell r="V1302">
            <v>1</v>
          </cell>
          <cell r="Y1302">
            <v>0</v>
          </cell>
        </row>
        <row r="1303">
          <cell r="V1303">
            <v>1</v>
          </cell>
          <cell r="Y1303">
            <v>0</v>
          </cell>
        </row>
        <row r="1304">
          <cell r="V1304">
            <v>1</v>
          </cell>
          <cell r="Y1304">
            <v>0</v>
          </cell>
        </row>
        <row r="1305">
          <cell r="V1305">
            <v>1</v>
          </cell>
          <cell r="Y1305">
            <v>0</v>
          </cell>
        </row>
        <row r="1306">
          <cell r="V1306">
            <v>1</v>
          </cell>
          <cell r="Y1306">
            <v>0</v>
          </cell>
        </row>
        <row r="1307">
          <cell r="V1307">
            <v>1</v>
          </cell>
          <cell r="Y1307">
            <v>0</v>
          </cell>
        </row>
        <row r="1308">
          <cell r="V1308">
            <v>1</v>
          </cell>
          <cell r="Y1308">
            <v>0</v>
          </cell>
        </row>
        <row r="1309">
          <cell r="V1309">
            <v>1</v>
          </cell>
          <cell r="Y1309">
            <v>0</v>
          </cell>
        </row>
        <row r="1310">
          <cell r="V1310">
            <v>1</v>
          </cell>
          <cell r="Y1310">
            <v>0</v>
          </cell>
        </row>
        <row r="1311">
          <cell r="V1311">
            <v>1</v>
          </cell>
          <cell r="Y1311">
            <v>0</v>
          </cell>
        </row>
        <row r="1312">
          <cell r="V1312">
            <v>1</v>
          </cell>
          <cell r="Y1312">
            <v>0</v>
          </cell>
        </row>
        <row r="1313">
          <cell r="V1313">
            <v>1</v>
          </cell>
          <cell r="Y1313">
            <v>0</v>
          </cell>
        </row>
        <row r="1314">
          <cell r="V1314">
            <v>1</v>
          </cell>
          <cell r="Y1314">
            <v>0</v>
          </cell>
        </row>
        <row r="1315">
          <cell r="V1315">
            <v>1</v>
          </cell>
          <cell r="Y1315">
            <v>0</v>
          </cell>
        </row>
        <row r="1316">
          <cell r="V1316">
            <v>1</v>
          </cell>
          <cell r="Y1316">
            <v>0</v>
          </cell>
        </row>
        <row r="1317">
          <cell r="V1317">
            <v>1</v>
          </cell>
          <cell r="Y1317">
            <v>0</v>
          </cell>
        </row>
        <row r="1318">
          <cell r="V1318">
            <v>1</v>
          </cell>
          <cell r="Y1318">
            <v>0</v>
          </cell>
        </row>
        <row r="1319">
          <cell r="V1319">
            <v>1</v>
          </cell>
          <cell r="Y1319">
            <v>0</v>
          </cell>
        </row>
        <row r="1320">
          <cell r="V1320">
            <v>1</v>
          </cell>
          <cell r="Y1320">
            <v>0</v>
          </cell>
        </row>
        <row r="1321">
          <cell r="V1321">
            <v>1</v>
          </cell>
          <cell r="Y1321">
            <v>0</v>
          </cell>
        </row>
        <row r="1322">
          <cell r="V1322">
            <v>1</v>
          </cell>
          <cell r="Y1322">
            <v>0</v>
          </cell>
        </row>
        <row r="1323">
          <cell r="V1323">
            <v>1</v>
          </cell>
          <cell r="Y1323">
            <v>0</v>
          </cell>
        </row>
        <row r="1324">
          <cell r="V1324">
            <v>1</v>
          </cell>
          <cell r="Y1324">
            <v>0</v>
          </cell>
        </row>
        <row r="1325">
          <cell r="V1325">
            <v>1</v>
          </cell>
          <cell r="Y1325">
            <v>0</v>
          </cell>
        </row>
        <row r="1326">
          <cell r="V1326">
            <v>1</v>
          </cell>
          <cell r="Y1326">
            <v>0</v>
          </cell>
        </row>
        <row r="1327">
          <cell r="V1327">
            <v>1</v>
          </cell>
          <cell r="Y1327">
            <v>0</v>
          </cell>
        </row>
        <row r="1328">
          <cell r="V1328">
            <v>1</v>
          </cell>
          <cell r="Y1328">
            <v>0</v>
          </cell>
        </row>
        <row r="1329">
          <cell r="V1329">
            <v>1</v>
          </cell>
          <cell r="Y1329">
            <v>0</v>
          </cell>
        </row>
        <row r="1330">
          <cell r="V1330">
            <v>1</v>
          </cell>
          <cell r="Y1330">
            <v>0</v>
          </cell>
        </row>
        <row r="1331">
          <cell r="V1331">
            <v>1</v>
          </cell>
          <cell r="Y1331">
            <v>0</v>
          </cell>
        </row>
        <row r="1332">
          <cell r="V1332">
            <v>1</v>
          </cell>
          <cell r="Y1332">
            <v>0</v>
          </cell>
        </row>
        <row r="1333">
          <cell r="V1333">
            <v>1</v>
          </cell>
          <cell r="Y1333">
            <v>0</v>
          </cell>
        </row>
        <row r="1334">
          <cell r="V1334">
            <v>1</v>
          </cell>
          <cell r="Y1334">
            <v>0</v>
          </cell>
        </row>
        <row r="1335">
          <cell r="V1335">
            <v>1</v>
          </cell>
          <cell r="Y1335">
            <v>0</v>
          </cell>
        </row>
        <row r="1336">
          <cell r="V1336">
            <v>1</v>
          </cell>
          <cell r="Y1336">
            <v>0</v>
          </cell>
        </row>
        <row r="1337">
          <cell r="V1337">
            <v>1</v>
          </cell>
          <cell r="Y1337">
            <v>0</v>
          </cell>
        </row>
        <row r="1338">
          <cell r="V1338">
            <v>1</v>
          </cell>
          <cell r="Y1338">
            <v>0</v>
          </cell>
        </row>
        <row r="1339">
          <cell r="V1339">
            <v>1</v>
          </cell>
          <cell r="Y1339">
            <v>0</v>
          </cell>
        </row>
        <row r="1340">
          <cell r="V1340">
            <v>1</v>
          </cell>
          <cell r="Y1340">
            <v>0</v>
          </cell>
        </row>
        <row r="1341">
          <cell r="V1341">
            <v>1</v>
          </cell>
          <cell r="Y1341">
            <v>0</v>
          </cell>
        </row>
        <row r="1342">
          <cell r="V1342">
            <v>1</v>
          </cell>
          <cell r="Y1342">
            <v>0</v>
          </cell>
        </row>
        <row r="1343">
          <cell r="V1343">
            <v>1</v>
          </cell>
          <cell r="Y1343">
            <v>0</v>
          </cell>
        </row>
        <row r="1344">
          <cell r="V1344">
            <v>1</v>
          </cell>
          <cell r="Y1344">
            <v>0</v>
          </cell>
        </row>
        <row r="1345">
          <cell r="V1345">
            <v>1</v>
          </cell>
          <cell r="Y1345">
            <v>0</v>
          </cell>
        </row>
        <row r="1346">
          <cell r="V1346">
            <v>1</v>
          </cell>
          <cell r="Y1346">
            <v>0</v>
          </cell>
        </row>
        <row r="1347">
          <cell r="V1347">
            <v>1</v>
          </cell>
          <cell r="Y1347">
            <v>0</v>
          </cell>
        </row>
        <row r="1348">
          <cell r="V1348">
            <v>1</v>
          </cell>
          <cell r="Y1348">
            <v>0</v>
          </cell>
        </row>
        <row r="1349">
          <cell r="V1349">
            <v>1</v>
          </cell>
          <cell r="Y1349">
            <v>0</v>
          </cell>
        </row>
        <row r="1350">
          <cell r="V1350">
            <v>1</v>
          </cell>
          <cell r="Y1350">
            <v>0</v>
          </cell>
        </row>
        <row r="1351">
          <cell r="V1351">
            <v>1</v>
          </cell>
          <cell r="Y1351">
            <v>0</v>
          </cell>
        </row>
        <row r="1352">
          <cell r="V1352">
            <v>1</v>
          </cell>
          <cell r="Y1352">
            <v>0</v>
          </cell>
        </row>
        <row r="1353">
          <cell r="V1353">
            <v>1</v>
          </cell>
          <cell r="Y1353">
            <v>0</v>
          </cell>
        </row>
        <row r="1354">
          <cell r="V1354">
            <v>1</v>
          </cell>
          <cell r="Y1354">
            <v>0</v>
          </cell>
        </row>
        <row r="1355">
          <cell r="V1355">
            <v>1</v>
          </cell>
          <cell r="Y1355">
            <v>0</v>
          </cell>
        </row>
        <row r="1356">
          <cell r="V1356">
            <v>1</v>
          </cell>
          <cell r="Y1356">
            <v>0</v>
          </cell>
        </row>
        <row r="1357">
          <cell r="V1357">
            <v>1</v>
          </cell>
          <cell r="Y1357">
            <v>0</v>
          </cell>
        </row>
        <row r="1358">
          <cell r="V1358">
            <v>1</v>
          </cell>
          <cell r="Y1358">
            <v>0</v>
          </cell>
        </row>
        <row r="1359">
          <cell r="V1359">
            <v>1</v>
          </cell>
          <cell r="Y1359">
            <v>0</v>
          </cell>
        </row>
        <row r="1360">
          <cell r="V1360">
            <v>1</v>
          </cell>
          <cell r="Y1360">
            <v>0</v>
          </cell>
        </row>
        <row r="1361">
          <cell r="V1361">
            <v>1</v>
          </cell>
          <cell r="Y1361">
            <v>0</v>
          </cell>
        </row>
        <row r="1362">
          <cell r="V1362">
            <v>1</v>
          </cell>
          <cell r="Y1362">
            <v>0</v>
          </cell>
        </row>
        <row r="1363">
          <cell r="V1363">
            <v>1</v>
          </cell>
          <cell r="Y1363">
            <v>0</v>
          </cell>
        </row>
        <row r="1364">
          <cell r="V1364">
            <v>1</v>
          </cell>
          <cell r="Y1364">
            <v>0</v>
          </cell>
        </row>
        <row r="1365">
          <cell r="V1365">
            <v>1</v>
          </cell>
          <cell r="Y1365">
            <v>0</v>
          </cell>
        </row>
        <row r="1366">
          <cell r="V1366">
            <v>1</v>
          </cell>
          <cell r="Y1366">
            <v>0</v>
          </cell>
        </row>
        <row r="1367">
          <cell r="V1367">
            <v>1</v>
          </cell>
          <cell r="Y1367">
            <v>0</v>
          </cell>
        </row>
        <row r="1368">
          <cell r="V1368">
            <v>1</v>
          </cell>
          <cell r="Y1368">
            <v>0</v>
          </cell>
        </row>
        <row r="1369">
          <cell r="V1369">
            <v>1</v>
          </cell>
          <cell r="Y1369">
            <v>0</v>
          </cell>
        </row>
        <row r="1370">
          <cell r="V1370">
            <v>1</v>
          </cell>
          <cell r="Y1370">
            <v>0</v>
          </cell>
        </row>
        <row r="1371">
          <cell r="V1371">
            <v>1</v>
          </cell>
          <cell r="Y1371">
            <v>0</v>
          </cell>
        </row>
        <row r="1372">
          <cell r="V1372">
            <v>1</v>
          </cell>
          <cell r="Y1372">
            <v>0</v>
          </cell>
        </row>
        <row r="1373">
          <cell r="V1373">
            <v>1</v>
          </cell>
          <cell r="Y1373">
            <v>0</v>
          </cell>
        </row>
        <row r="1374">
          <cell r="V1374">
            <v>1</v>
          </cell>
          <cell r="Y1374">
            <v>0</v>
          </cell>
        </row>
        <row r="1375">
          <cell r="V1375">
            <v>1</v>
          </cell>
          <cell r="Y1375">
            <v>0</v>
          </cell>
        </row>
        <row r="1376">
          <cell r="V1376">
            <v>1</v>
          </cell>
          <cell r="Y1376">
            <v>0</v>
          </cell>
        </row>
        <row r="1377">
          <cell r="V1377">
            <v>1</v>
          </cell>
          <cell r="Y1377">
            <v>0</v>
          </cell>
        </row>
        <row r="1378">
          <cell r="V1378">
            <v>1</v>
          </cell>
          <cell r="Y1378">
            <v>0</v>
          </cell>
        </row>
        <row r="1379">
          <cell r="V1379">
            <v>1</v>
          </cell>
          <cell r="Y1379">
            <v>0</v>
          </cell>
        </row>
        <row r="1380">
          <cell r="V1380">
            <v>1</v>
          </cell>
          <cell r="Y1380">
            <v>0</v>
          </cell>
        </row>
        <row r="1381">
          <cell r="V1381">
            <v>1</v>
          </cell>
          <cell r="Y1381">
            <v>0</v>
          </cell>
        </row>
        <row r="1382">
          <cell r="V1382">
            <v>1</v>
          </cell>
          <cell r="Y1382">
            <v>0</v>
          </cell>
        </row>
        <row r="1383">
          <cell r="V1383">
            <v>1</v>
          </cell>
          <cell r="Y1383">
            <v>0</v>
          </cell>
        </row>
        <row r="1384">
          <cell r="V1384">
            <v>1</v>
          </cell>
          <cell r="Y1384">
            <v>0</v>
          </cell>
        </row>
        <row r="1385">
          <cell r="V1385">
            <v>1</v>
          </cell>
          <cell r="Y1385">
            <v>0</v>
          </cell>
        </row>
        <row r="1386">
          <cell r="V1386">
            <v>1</v>
          </cell>
          <cell r="Y1386">
            <v>0</v>
          </cell>
        </row>
        <row r="1387">
          <cell r="V1387">
            <v>1</v>
          </cell>
          <cell r="Y1387">
            <v>0</v>
          </cell>
        </row>
        <row r="1388">
          <cell r="V1388">
            <v>1</v>
          </cell>
          <cell r="Y1388">
            <v>0</v>
          </cell>
        </row>
        <row r="1389">
          <cell r="V1389">
            <v>1</v>
          </cell>
          <cell r="Y1389">
            <v>0</v>
          </cell>
        </row>
        <row r="1390">
          <cell r="V1390">
            <v>1</v>
          </cell>
          <cell r="Y1390">
            <v>0</v>
          </cell>
        </row>
        <row r="1391">
          <cell r="V1391">
            <v>1</v>
          </cell>
          <cell r="Y1391">
            <v>0</v>
          </cell>
        </row>
        <row r="1392">
          <cell r="V1392">
            <v>1</v>
          </cell>
          <cell r="Y1392">
            <v>0</v>
          </cell>
        </row>
        <row r="1393">
          <cell r="V1393">
            <v>1</v>
          </cell>
          <cell r="Y1393">
            <v>0</v>
          </cell>
        </row>
        <row r="1394">
          <cell r="V1394">
            <v>1</v>
          </cell>
          <cell r="Y1394">
            <v>0</v>
          </cell>
        </row>
        <row r="1395">
          <cell r="V1395">
            <v>1</v>
          </cell>
          <cell r="Y1395">
            <v>0</v>
          </cell>
        </row>
        <row r="1396">
          <cell r="V1396">
            <v>1</v>
          </cell>
          <cell r="Y1396">
            <v>0</v>
          </cell>
        </row>
        <row r="1397">
          <cell r="V1397">
            <v>1</v>
          </cell>
          <cell r="Y1397">
            <v>0</v>
          </cell>
        </row>
        <row r="1398">
          <cell r="V1398">
            <v>1</v>
          </cell>
          <cell r="Y1398">
            <v>0</v>
          </cell>
        </row>
        <row r="1399">
          <cell r="V1399">
            <v>1</v>
          </cell>
          <cell r="Y1399">
            <v>0</v>
          </cell>
        </row>
        <row r="1400">
          <cell r="V1400">
            <v>1</v>
          </cell>
          <cell r="Y1400">
            <v>0</v>
          </cell>
        </row>
        <row r="1401">
          <cell r="V1401">
            <v>1</v>
          </cell>
          <cell r="Y1401">
            <v>0</v>
          </cell>
        </row>
        <row r="1402">
          <cell r="V1402">
            <v>1</v>
          </cell>
          <cell r="Y1402">
            <v>0</v>
          </cell>
        </row>
        <row r="1403">
          <cell r="V1403">
            <v>1</v>
          </cell>
          <cell r="Y1403">
            <v>0</v>
          </cell>
        </row>
        <row r="1404">
          <cell r="V1404">
            <v>1</v>
          </cell>
          <cell r="Y1404">
            <v>0</v>
          </cell>
        </row>
        <row r="1405">
          <cell r="V1405">
            <v>1</v>
          </cell>
          <cell r="Y1405">
            <v>0</v>
          </cell>
        </row>
        <row r="1406">
          <cell r="V1406">
            <v>1</v>
          </cell>
          <cell r="Y1406">
            <v>0</v>
          </cell>
        </row>
        <row r="1407">
          <cell r="V1407">
            <v>1</v>
          </cell>
          <cell r="Y1407">
            <v>0</v>
          </cell>
        </row>
        <row r="1408">
          <cell r="V1408">
            <v>1</v>
          </cell>
          <cell r="Y1408">
            <v>0</v>
          </cell>
        </row>
        <row r="1409">
          <cell r="V1409">
            <v>1</v>
          </cell>
          <cell r="Y1409">
            <v>0</v>
          </cell>
        </row>
        <row r="1410">
          <cell r="V1410">
            <v>1</v>
          </cell>
          <cell r="Y1410">
            <v>0</v>
          </cell>
        </row>
        <row r="1411">
          <cell r="V1411">
            <v>1</v>
          </cell>
          <cell r="Y1411">
            <v>0</v>
          </cell>
        </row>
        <row r="1412">
          <cell r="V1412">
            <v>1</v>
          </cell>
          <cell r="Y1412">
            <v>0</v>
          </cell>
        </row>
        <row r="1413">
          <cell r="V1413">
            <v>1</v>
          </cell>
          <cell r="Y1413">
            <v>0</v>
          </cell>
        </row>
        <row r="1414">
          <cell r="V1414">
            <v>1</v>
          </cell>
          <cell r="Y1414">
            <v>0</v>
          </cell>
        </row>
        <row r="1415">
          <cell r="V1415">
            <v>1</v>
          </cell>
          <cell r="Y1415">
            <v>0</v>
          </cell>
        </row>
        <row r="1416">
          <cell r="V1416">
            <v>1</v>
          </cell>
          <cell r="Y1416">
            <v>0</v>
          </cell>
        </row>
        <row r="1417">
          <cell r="V1417">
            <v>1</v>
          </cell>
          <cell r="Y1417">
            <v>0</v>
          </cell>
        </row>
        <row r="1418">
          <cell r="V1418">
            <v>1</v>
          </cell>
          <cell r="Y1418">
            <v>0</v>
          </cell>
        </row>
        <row r="1419">
          <cell r="V1419">
            <v>1</v>
          </cell>
          <cell r="Y1419">
            <v>0</v>
          </cell>
        </row>
        <row r="1420">
          <cell r="V1420">
            <v>1</v>
          </cell>
          <cell r="Y1420">
            <v>0</v>
          </cell>
        </row>
        <row r="1421">
          <cell r="V1421">
            <v>1</v>
          </cell>
          <cell r="Y1421">
            <v>0</v>
          </cell>
        </row>
        <row r="1422">
          <cell r="V1422">
            <v>1</v>
          </cell>
          <cell r="Y1422">
            <v>0</v>
          </cell>
        </row>
        <row r="1423">
          <cell r="V1423">
            <v>1</v>
          </cell>
          <cell r="Y1423">
            <v>0</v>
          </cell>
        </row>
        <row r="1424">
          <cell r="V1424">
            <v>1</v>
          </cell>
          <cell r="Y1424">
            <v>0</v>
          </cell>
        </row>
        <row r="1425">
          <cell r="V1425">
            <v>1</v>
          </cell>
          <cell r="Y1425">
            <v>0</v>
          </cell>
        </row>
        <row r="1426">
          <cell r="V1426">
            <v>1</v>
          </cell>
          <cell r="Y1426">
            <v>0</v>
          </cell>
        </row>
        <row r="1427">
          <cell r="V1427">
            <v>1</v>
          </cell>
          <cell r="Y1427">
            <v>0</v>
          </cell>
        </row>
        <row r="1428">
          <cell r="V1428">
            <v>1</v>
          </cell>
          <cell r="Y1428">
            <v>0</v>
          </cell>
        </row>
        <row r="1429">
          <cell r="V1429">
            <v>1</v>
          </cell>
          <cell r="Y1429">
            <v>0</v>
          </cell>
        </row>
        <row r="1430">
          <cell r="V1430">
            <v>1</v>
          </cell>
          <cell r="Y1430">
            <v>0</v>
          </cell>
        </row>
        <row r="1431">
          <cell r="V1431">
            <v>1</v>
          </cell>
          <cell r="Y1431">
            <v>0</v>
          </cell>
        </row>
        <row r="1432">
          <cell r="V1432">
            <v>1</v>
          </cell>
          <cell r="Y1432">
            <v>0</v>
          </cell>
        </row>
        <row r="1433">
          <cell r="V1433">
            <v>1</v>
          </cell>
          <cell r="Y1433">
            <v>0</v>
          </cell>
        </row>
        <row r="1434">
          <cell r="V1434">
            <v>1</v>
          </cell>
          <cell r="Y1434">
            <v>0</v>
          </cell>
        </row>
        <row r="1435">
          <cell r="V1435">
            <v>1</v>
          </cell>
          <cell r="Y1435">
            <v>0</v>
          </cell>
        </row>
        <row r="1436">
          <cell r="V1436">
            <v>1</v>
          </cell>
          <cell r="Y1436">
            <v>0</v>
          </cell>
        </row>
        <row r="1437">
          <cell r="V1437">
            <v>1</v>
          </cell>
          <cell r="Y1437">
            <v>0</v>
          </cell>
        </row>
        <row r="1438">
          <cell r="V1438">
            <v>1</v>
          </cell>
          <cell r="Y1438">
            <v>0</v>
          </cell>
        </row>
        <row r="1439">
          <cell r="V1439">
            <v>1</v>
          </cell>
          <cell r="Y1439">
            <v>0</v>
          </cell>
        </row>
        <row r="1440">
          <cell r="V1440">
            <v>1</v>
          </cell>
          <cell r="Y1440">
            <v>0</v>
          </cell>
        </row>
        <row r="1441">
          <cell r="V1441">
            <v>1</v>
          </cell>
          <cell r="Y1441">
            <v>0</v>
          </cell>
        </row>
        <row r="1442">
          <cell r="V1442">
            <v>1</v>
          </cell>
          <cell r="Y1442">
            <v>0</v>
          </cell>
        </row>
        <row r="1443">
          <cell r="V1443">
            <v>1</v>
          </cell>
          <cell r="Y1443">
            <v>0</v>
          </cell>
        </row>
        <row r="1444">
          <cell r="V1444">
            <v>1</v>
          </cell>
          <cell r="Y1444">
            <v>0</v>
          </cell>
        </row>
        <row r="1445">
          <cell r="V1445">
            <v>1</v>
          </cell>
          <cell r="Y1445">
            <v>0</v>
          </cell>
        </row>
        <row r="1446">
          <cell r="V1446">
            <v>1</v>
          </cell>
          <cell r="Y1446">
            <v>0</v>
          </cell>
        </row>
        <row r="1447">
          <cell r="V1447">
            <v>1</v>
          </cell>
          <cell r="Y1447">
            <v>0</v>
          </cell>
        </row>
        <row r="1448">
          <cell r="V1448">
            <v>1</v>
          </cell>
          <cell r="Y1448">
            <v>0</v>
          </cell>
        </row>
        <row r="1449">
          <cell r="V1449">
            <v>1</v>
          </cell>
          <cell r="Y1449">
            <v>0</v>
          </cell>
        </row>
        <row r="1450">
          <cell r="V1450">
            <v>1</v>
          </cell>
          <cell r="Y1450">
            <v>0</v>
          </cell>
        </row>
        <row r="1451">
          <cell r="V1451">
            <v>1</v>
          </cell>
          <cell r="Y1451">
            <v>0</v>
          </cell>
        </row>
        <row r="1452">
          <cell r="V1452">
            <v>1</v>
          </cell>
          <cell r="Y1452">
            <v>0</v>
          </cell>
        </row>
        <row r="1453">
          <cell r="V1453">
            <v>1</v>
          </cell>
          <cell r="Y1453">
            <v>0</v>
          </cell>
        </row>
        <row r="1454">
          <cell r="V1454">
            <v>1</v>
          </cell>
          <cell r="Y1454">
            <v>0</v>
          </cell>
        </row>
        <row r="1455">
          <cell r="V1455">
            <v>1</v>
          </cell>
          <cell r="Y1455">
            <v>0</v>
          </cell>
        </row>
        <row r="1456">
          <cell r="V1456">
            <v>1</v>
          </cell>
          <cell r="Y1456">
            <v>0</v>
          </cell>
        </row>
        <row r="1457">
          <cell r="V1457">
            <v>1</v>
          </cell>
          <cell r="Y1457">
            <v>0</v>
          </cell>
        </row>
        <row r="1458">
          <cell r="V1458">
            <v>1</v>
          </cell>
          <cell r="Y1458">
            <v>0</v>
          </cell>
        </row>
        <row r="1459">
          <cell r="V1459">
            <v>1</v>
          </cell>
          <cell r="Y1459">
            <v>0</v>
          </cell>
        </row>
        <row r="1460">
          <cell r="V1460">
            <v>1</v>
          </cell>
          <cell r="Y1460">
            <v>0</v>
          </cell>
        </row>
        <row r="1461">
          <cell r="V1461">
            <v>1</v>
          </cell>
          <cell r="Y1461">
            <v>0</v>
          </cell>
        </row>
        <row r="1462">
          <cell r="V1462">
            <v>1</v>
          </cell>
          <cell r="Y1462">
            <v>0</v>
          </cell>
        </row>
        <row r="1463">
          <cell r="V1463">
            <v>1</v>
          </cell>
          <cell r="Y1463">
            <v>0</v>
          </cell>
        </row>
        <row r="1464">
          <cell r="V1464">
            <v>1</v>
          </cell>
          <cell r="Y1464">
            <v>0</v>
          </cell>
        </row>
        <row r="1465">
          <cell r="V1465">
            <v>1</v>
          </cell>
          <cell r="Y1465">
            <v>0</v>
          </cell>
        </row>
        <row r="1466">
          <cell r="V1466">
            <v>1</v>
          </cell>
          <cell r="Y1466">
            <v>0</v>
          </cell>
        </row>
        <row r="1467">
          <cell r="V1467">
            <v>1</v>
          </cell>
          <cell r="Y1467">
            <v>0</v>
          </cell>
        </row>
        <row r="1468">
          <cell r="V1468">
            <v>1</v>
          </cell>
          <cell r="Y1468">
            <v>0</v>
          </cell>
        </row>
        <row r="1469">
          <cell r="V1469">
            <v>1</v>
          </cell>
          <cell r="Y1469">
            <v>0</v>
          </cell>
        </row>
        <row r="1470">
          <cell r="V1470">
            <v>1</v>
          </cell>
          <cell r="Y1470">
            <v>0</v>
          </cell>
        </row>
        <row r="1471">
          <cell r="V1471">
            <v>1</v>
          </cell>
          <cell r="Y1471">
            <v>0</v>
          </cell>
        </row>
        <row r="1472">
          <cell r="V1472">
            <v>1</v>
          </cell>
          <cell r="Y1472">
            <v>0</v>
          </cell>
        </row>
        <row r="1473">
          <cell r="V1473">
            <v>1</v>
          </cell>
          <cell r="Y1473">
            <v>0</v>
          </cell>
        </row>
        <row r="1474">
          <cell r="V1474">
            <v>1</v>
          </cell>
          <cell r="Y1474">
            <v>0</v>
          </cell>
        </row>
        <row r="1475">
          <cell r="V1475">
            <v>1</v>
          </cell>
          <cell r="Y1475">
            <v>0</v>
          </cell>
        </row>
        <row r="1476">
          <cell r="V1476">
            <v>1</v>
          </cell>
          <cell r="Y1476">
            <v>0</v>
          </cell>
        </row>
        <row r="1477">
          <cell r="V1477">
            <v>1</v>
          </cell>
          <cell r="Y1477">
            <v>0</v>
          </cell>
        </row>
        <row r="1478">
          <cell r="V1478">
            <v>1</v>
          </cell>
          <cell r="Y1478">
            <v>0</v>
          </cell>
        </row>
        <row r="1479">
          <cell r="V1479">
            <v>1</v>
          </cell>
          <cell r="Y1479">
            <v>0</v>
          </cell>
        </row>
        <row r="1480">
          <cell r="V1480">
            <v>1</v>
          </cell>
          <cell r="Y1480">
            <v>0</v>
          </cell>
        </row>
        <row r="1481">
          <cell r="V1481">
            <v>1</v>
          </cell>
          <cell r="Y1481">
            <v>0</v>
          </cell>
        </row>
        <row r="1482">
          <cell r="V1482">
            <v>1</v>
          </cell>
          <cell r="Y1482">
            <v>0</v>
          </cell>
        </row>
        <row r="1483">
          <cell r="V1483">
            <v>1</v>
          </cell>
          <cell r="Y1483">
            <v>0</v>
          </cell>
        </row>
        <row r="1484">
          <cell r="V1484">
            <v>1</v>
          </cell>
          <cell r="Y1484">
            <v>0</v>
          </cell>
        </row>
        <row r="1485">
          <cell r="V1485">
            <v>1</v>
          </cell>
          <cell r="Y1485">
            <v>0</v>
          </cell>
        </row>
        <row r="1486">
          <cell r="V1486">
            <v>1</v>
          </cell>
          <cell r="Y1486">
            <v>0</v>
          </cell>
        </row>
        <row r="1487">
          <cell r="V1487">
            <v>1</v>
          </cell>
          <cell r="Y1487">
            <v>0</v>
          </cell>
        </row>
        <row r="1488">
          <cell r="V1488">
            <v>1</v>
          </cell>
          <cell r="Y1488">
            <v>0</v>
          </cell>
        </row>
        <row r="1489">
          <cell r="V1489">
            <v>1</v>
          </cell>
          <cell r="Y1489">
            <v>0</v>
          </cell>
        </row>
        <row r="1490">
          <cell r="V1490">
            <v>1</v>
          </cell>
          <cell r="Y1490">
            <v>0</v>
          </cell>
        </row>
        <row r="1491">
          <cell r="V1491">
            <v>1</v>
          </cell>
          <cell r="Y1491">
            <v>0</v>
          </cell>
        </row>
        <row r="1492">
          <cell r="V1492">
            <v>1</v>
          </cell>
          <cell r="Y1492">
            <v>0</v>
          </cell>
        </row>
        <row r="1493">
          <cell r="V1493">
            <v>1</v>
          </cell>
          <cell r="Y1493">
            <v>0</v>
          </cell>
        </row>
        <row r="1494">
          <cell r="V1494">
            <v>1</v>
          </cell>
          <cell r="Y1494">
            <v>0</v>
          </cell>
        </row>
        <row r="1495">
          <cell r="V1495">
            <v>1</v>
          </cell>
          <cell r="Y1495">
            <v>0</v>
          </cell>
        </row>
        <row r="1496">
          <cell r="V1496">
            <v>1</v>
          </cell>
          <cell r="Y1496">
            <v>0</v>
          </cell>
        </row>
        <row r="1497">
          <cell r="V1497">
            <v>1</v>
          </cell>
          <cell r="Y1497">
            <v>0</v>
          </cell>
        </row>
        <row r="1498">
          <cell r="V1498">
            <v>1</v>
          </cell>
          <cell r="Y1498">
            <v>0</v>
          </cell>
        </row>
        <row r="1499">
          <cell r="V1499">
            <v>1</v>
          </cell>
          <cell r="Y1499">
            <v>0</v>
          </cell>
        </row>
        <row r="1500">
          <cell r="V1500">
            <v>1</v>
          </cell>
          <cell r="Y1500">
            <v>0</v>
          </cell>
        </row>
        <row r="1501">
          <cell r="V1501">
            <v>1</v>
          </cell>
          <cell r="Y1501">
            <v>0</v>
          </cell>
        </row>
        <row r="1502">
          <cell r="V1502">
            <v>1</v>
          </cell>
          <cell r="Y1502">
            <v>0</v>
          </cell>
        </row>
        <row r="1503">
          <cell r="V1503">
            <v>1</v>
          </cell>
          <cell r="Y1503">
            <v>0</v>
          </cell>
        </row>
        <row r="1504">
          <cell r="V1504">
            <v>1</v>
          </cell>
          <cell r="Y1504">
            <v>0</v>
          </cell>
        </row>
        <row r="1505">
          <cell r="V1505">
            <v>0</v>
          </cell>
          <cell r="Y1505">
            <v>0</v>
          </cell>
        </row>
        <row r="1506">
          <cell r="V1506">
            <v>0</v>
          </cell>
          <cell r="Y1506">
            <v>0</v>
          </cell>
        </row>
        <row r="1507">
          <cell r="V1507">
            <v>0</v>
          </cell>
          <cell r="Y1507">
            <v>0</v>
          </cell>
        </row>
        <row r="1508">
          <cell r="V1508">
            <v>0</v>
          </cell>
          <cell r="Y1508">
            <v>0</v>
          </cell>
        </row>
        <row r="1509">
          <cell r="V1509">
            <v>0</v>
          </cell>
          <cell r="Y1509">
            <v>0</v>
          </cell>
        </row>
        <row r="1510">
          <cell r="V1510">
            <v>0</v>
          </cell>
          <cell r="Y1510">
            <v>0</v>
          </cell>
        </row>
        <row r="1511">
          <cell r="V1511">
            <v>0</v>
          </cell>
          <cell r="Y1511">
            <v>0</v>
          </cell>
        </row>
        <row r="1512">
          <cell r="V1512">
            <v>0</v>
          </cell>
          <cell r="Y1512">
            <v>0</v>
          </cell>
        </row>
        <row r="1513">
          <cell r="V1513">
            <v>0</v>
          </cell>
          <cell r="Y1513">
            <v>0</v>
          </cell>
        </row>
        <row r="1514">
          <cell r="V1514">
            <v>0</v>
          </cell>
          <cell r="Y1514">
            <v>0</v>
          </cell>
        </row>
        <row r="1515">
          <cell r="V1515">
            <v>0</v>
          </cell>
          <cell r="Y1515">
            <v>0</v>
          </cell>
        </row>
        <row r="1516">
          <cell r="V1516">
            <v>0</v>
          </cell>
          <cell r="Y1516">
            <v>0</v>
          </cell>
        </row>
        <row r="1517">
          <cell r="V1517">
            <v>0</v>
          </cell>
          <cell r="Y1517">
            <v>0</v>
          </cell>
        </row>
        <row r="1518">
          <cell r="V1518">
            <v>0</v>
          </cell>
          <cell r="Y1518">
            <v>0</v>
          </cell>
        </row>
        <row r="1519">
          <cell r="V1519">
            <v>0</v>
          </cell>
          <cell r="Y1519">
            <v>0</v>
          </cell>
        </row>
        <row r="1520">
          <cell r="V1520">
            <v>0</v>
          </cell>
          <cell r="Y1520">
            <v>0</v>
          </cell>
        </row>
        <row r="1521">
          <cell r="V1521">
            <v>0</v>
          </cell>
          <cell r="Y1521">
            <v>0</v>
          </cell>
        </row>
        <row r="1522">
          <cell r="V1522">
            <v>0</v>
          </cell>
          <cell r="Y1522">
            <v>0</v>
          </cell>
        </row>
        <row r="1523">
          <cell r="V1523">
            <v>0</v>
          </cell>
          <cell r="Y1523">
            <v>0</v>
          </cell>
        </row>
        <row r="1524">
          <cell r="V1524">
            <v>0</v>
          </cell>
          <cell r="Y1524">
            <v>0</v>
          </cell>
        </row>
        <row r="1525">
          <cell r="V1525">
            <v>0</v>
          </cell>
          <cell r="Y1525">
            <v>0</v>
          </cell>
        </row>
        <row r="1526">
          <cell r="V1526">
            <v>0</v>
          </cell>
          <cell r="Y1526">
            <v>0</v>
          </cell>
        </row>
        <row r="1527">
          <cell r="V1527">
            <v>0</v>
          </cell>
          <cell r="Y1527">
            <v>0</v>
          </cell>
        </row>
        <row r="1528">
          <cell r="V1528">
            <v>0</v>
          </cell>
          <cell r="Y1528">
            <v>0</v>
          </cell>
        </row>
        <row r="1529">
          <cell r="V1529">
            <v>0</v>
          </cell>
          <cell r="Y1529">
            <v>0</v>
          </cell>
        </row>
        <row r="1530">
          <cell r="V1530">
            <v>0</v>
          </cell>
          <cell r="Y1530">
            <v>0</v>
          </cell>
        </row>
        <row r="1531">
          <cell r="V1531">
            <v>0</v>
          </cell>
          <cell r="Y1531">
            <v>0</v>
          </cell>
        </row>
        <row r="1532">
          <cell r="V1532">
            <v>0</v>
          </cell>
          <cell r="Y1532">
            <v>0</v>
          </cell>
        </row>
        <row r="1533">
          <cell r="V1533">
            <v>0</v>
          </cell>
          <cell r="Y1533">
            <v>0</v>
          </cell>
        </row>
        <row r="1534">
          <cell r="V1534">
            <v>0</v>
          </cell>
          <cell r="Y1534">
            <v>0</v>
          </cell>
        </row>
        <row r="1535">
          <cell r="V1535">
            <v>0</v>
          </cell>
          <cell r="Y1535">
            <v>0</v>
          </cell>
        </row>
        <row r="1536">
          <cell r="V1536">
            <v>0</v>
          </cell>
          <cell r="Y1536">
            <v>0</v>
          </cell>
        </row>
        <row r="1537">
          <cell r="V1537">
            <v>0</v>
          </cell>
          <cell r="Y1537">
            <v>0</v>
          </cell>
        </row>
        <row r="1538">
          <cell r="V1538">
            <v>0</v>
          </cell>
          <cell r="Y1538">
            <v>0</v>
          </cell>
        </row>
        <row r="1539">
          <cell r="V1539">
            <v>0</v>
          </cell>
          <cell r="Y1539">
            <v>0</v>
          </cell>
        </row>
        <row r="1540">
          <cell r="V1540">
            <v>0</v>
          </cell>
          <cell r="Y1540">
            <v>0</v>
          </cell>
        </row>
        <row r="1541">
          <cell r="V1541">
            <v>0</v>
          </cell>
          <cell r="Y1541">
            <v>0</v>
          </cell>
        </row>
        <row r="1542">
          <cell r="V1542">
            <v>0</v>
          </cell>
          <cell r="Y1542">
            <v>0</v>
          </cell>
        </row>
        <row r="1543">
          <cell r="V1543">
            <v>0</v>
          </cell>
          <cell r="Y1543">
            <v>0</v>
          </cell>
        </row>
        <row r="1544">
          <cell r="V1544">
            <v>0</v>
          </cell>
          <cell r="Y1544">
            <v>0</v>
          </cell>
        </row>
        <row r="1545">
          <cell r="V1545">
            <v>0</v>
          </cell>
          <cell r="Y1545">
            <v>0</v>
          </cell>
        </row>
        <row r="1546">
          <cell r="V1546">
            <v>0</v>
          </cell>
          <cell r="Y1546">
            <v>0</v>
          </cell>
        </row>
        <row r="1547">
          <cell r="V1547">
            <v>0</v>
          </cell>
          <cell r="Y1547">
            <v>0</v>
          </cell>
        </row>
        <row r="1548">
          <cell r="V1548">
            <v>0</v>
          </cell>
          <cell r="Y1548">
            <v>0</v>
          </cell>
        </row>
        <row r="1549">
          <cell r="V1549">
            <v>0</v>
          </cell>
          <cell r="Y1549">
            <v>0</v>
          </cell>
        </row>
        <row r="1550">
          <cell r="V1550">
            <v>0</v>
          </cell>
          <cell r="Y1550">
            <v>0</v>
          </cell>
        </row>
        <row r="1551">
          <cell r="V1551">
            <v>0</v>
          </cell>
          <cell r="Y1551">
            <v>0</v>
          </cell>
        </row>
        <row r="1552">
          <cell r="V1552">
            <v>0</v>
          </cell>
          <cell r="Y1552">
            <v>0</v>
          </cell>
        </row>
        <row r="1553">
          <cell r="V1553">
            <v>0</v>
          </cell>
          <cell r="Y1553">
            <v>0</v>
          </cell>
        </row>
        <row r="1554">
          <cell r="V1554">
            <v>0</v>
          </cell>
          <cell r="Y1554">
            <v>0</v>
          </cell>
        </row>
        <row r="1555">
          <cell r="V1555">
            <v>0</v>
          </cell>
          <cell r="Y1555">
            <v>0</v>
          </cell>
        </row>
        <row r="1556">
          <cell r="V1556">
            <v>0</v>
          </cell>
          <cell r="Y1556">
            <v>0</v>
          </cell>
        </row>
        <row r="1557">
          <cell r="V1557">
            <v>0</v>
          </cell>
          <cell r="Y1557">
            <v>0</v>
          </cell>
        </row>
        <row r="1558">
          <cell r="V1558">
            <v>0</v>
          </cell>
          <cell r="Y1558">
            <v>0</v>
          </cell>
        </row>
        <row r="1559">
          <cell r="V1559">
            <v>0</v>
          </cell>
          <cell r="Y1559">
            <v>0</v>
          </cell>
        </row>
        <row r="1560">
          <cell r="V1560">
            <v>0</v>
          </cell>
          <cell r="Y1560">
            <v>0</v>
          </cell>
        </row>
        <row r="1561">
          <cell r="V1561">
            <v>0</v>
          </cell>
          <cell r="Y1561">
            <v>0</v>
          </cell>
        </row>
        <row r="1562">
          <cell r="V1562">
            <v>0</v>
          </cell>
          <cell r="Y1562">
            <v>0</v>
          </cell>
        </row>
        <row r="1563">
          <cell r="V1563">
            <v>0</v>
          </cell>
          <cell r="Y1563">
            <v>0</v>
          </cell>
        </row>
        <row r="1564">
          <cell r="V1564">
            <v>0</v>
          </cell>
          <cell r="Y1564">
            <v>0</v>
          </cell>
        </row>
        <row r="1565">
          <cell r="V1565">
            <v>0</v>
          </cell>
          <cell r="Y1565">
            <v>0</v>
          </cell>
        </row>
        <row r="1566">
          <cell r="V1566">
            <v>0</v>
          </cell>
          <cell r="Y1566">
            <v>0</v>
          </cell>
        </row>
        <row r="1567">
          <cell r="V1567">
            <v>0</v>
          </cell>
          <cell r="Y1567">
            <v>0</v>
          </cell>
        </row>
        <row r="1568">
          <cell r="V1568">
            <v>0</v>
          </cell>
          <cell r="Y1568">
            <v>0</v>
          </cell>
        </row>
        <row r="1569">
          <cell r="V1569">
            <v>0</v>
          </cell>
          <cell r="Y1569">
            <v>0</v>
          </cell>
        </row>
        <row r="1570">
          <cell r="V1570">
            <v>0</v>
          </cell>
          <cell r="Y1570">
            <v>0</v>
          </cell>
        </row>
        <row r="1571">
          <cell r="V1571">
            <v>0</v>
          </cell>
          <cell r="Y1571">
            <v>0</v>
          </cell>
        </row>
        <row r="1572">
          <cell r="V1572">
            <v>0</v>
          </cell>
          <cell r="Y1572">
            <v>0</v>
          </cell>
        </row>
        <row r="1573">
          <cell r="V1573">
            <v>0</v>
          </cell>
          <cell r="Y1573">
            <v>0</v>
          </cell>
        </row>
        <row r="1574">
          <cell r="V1574">
            <v>0</v>
          </cell>
          <cell r="Y1574">
            <v>0</v>
          </cell>
        </row>
        <row r="1575">
          <cell r="V1575">
            <v>0</v>
          </cell>
          <cell r="Y1575">
            <v>0</v>
          </cell>
        </row>
        <row r="1576">
          <cell r="V1576">
            <v>0</v>
          </cell>
          <cell r="Y1576">
            <v>0</v>
          </cell>
        </row>
        <row r="1577">
          <cell r="V1577">
            <v>0</v>
          </cell>
          <cell r="Y1577">
            <v>0</v>
          </cell>
        </row>
        <row r="1578">
          <cell r="V1578">
            <v>0</v>
          </cell>
          <cell r="Y1578">
            <v>0</v>
          </cell>
        </row>
        <row r="1579">
          <cell r="V1579">
            <v>0</v>
          </cell>
          <cell r="Y1579">
            <v>0</v>
          </cell>
        </row>
        <row r="1580">
          <cell r="V1580">
            <v>0</v>
          </cell>
          <cell r="Y1580">
            <v>0</v>
          </cell>
        </row>
        <row r="1581">
          <cell r="V1581">
            <v>0</v>
          </cell>
          <cell r="Y1581">
            <v>0</v>
          </cell>
        </row>
        <row r="1582">
          <cell r="V1582">
            <v>0</v>
          </cell>
          <cell r="Y1582">
            <v>0</v>
          </cell>
        </row>
        <row r="1583">
          <cell r="V1583">
            <v>1</v>
          </cell>
          <cell r="Y1583">
            <v>0</v>
          </cell>
        </row>
        <row r="1584">
          <cell r="V1584">
            <v>7</v>
          </cell>
          <cell r="Y1584" t="str">
            <v>Late 940</v>
          </cell>
        </row>
        <row r="1585">
          <cell r="V1585">
            <v>7</v>
          </cell>
          <cell r="Y1585" t="str">
            <v>Late 940</v>
          </cell>
        </row>
        <row r="1586">
          <cell r="V1586">
            <v>3</v>
          </cell>
          <cell r="Y1586" t="str">
            <v>material shortage</v>
          </cell>
        </row>
        <row r="1587">
          <cell r="V1587">
            <v>3</v>
          </cell>
          <cell r="Y1587" t="str">
            <v>material shortage</v>
          </cell>
        </row>
        <row r="1588">
          <cell r="V1588">
            <v>3</v>
          </cell>
          <cell r="Y1588" t="str">
            <v>material shortage</v>
          </cell>
        </row>
        <row r="1589">
          <cell r="V1589">
            <v>3</v>
          </cell>
          <cell r="Y1589" t="str">
            <v>material shortage</v>
          </cell>
        </row>
        <row r="1590">
          <cell r="V1590">
            <v>3</v>
          </cell>
          <cell r="Y1590" t="str">
            <v>material shortage</v>
          </cell>
        </row>
        <row r="1591">
          <cell r="V1591">
            <v>3</v>
          </cell>
          <cell r="Y1591" t="str">
            <v>material shortage</v>
          </cell>
        </row>
        <row r="1592">
          <cell r="V1592">
            <v>1</v>
          </cell>
          <cell r="Y1592">
            <v>0</v>
          </cell>
        </row>
        <row r="1593">
          <cell r="V1593">
            <v>1</v>
          </cell>
          <cell r="Y1593">
            <v>0</v>
          </cell>
        </row>
        <row r="1594">
          <cell r="V1594">
            <v>1</v>
          </cell>
          <cell r="Y1594">
            <v>0</v>
          </cell>
        </row>
        <row r="1595">
          <cell r="V1595">
            <v>1</v>
          </cell>
          <cell r="Y1595">
            <v>0</v>
          </cell>
        </row>
        <row r="1596">
          <cell r="V1596">
            <v>1</v>
          </cell>
          <cell r="Y1596">
            <v>0</v>
          </cell>
        </row>
        <row r="1597">
          <cell r="V1597">
            <v>1</v>
          </cell>
          <cell r="Y1597">
            <v>0</v>
          </cell>
        </row>
        <row r="1598">
          <cell r="V1598">
            <v>1</v>
          </cell>
          <cell r="Y1598">
            <v>0</v>
          </cell>
        </row>
        <row r="1599">
          <cell r="V1599">
            <v>1</v>
          </cell>
          <cell r="Y1599">
            <v>0</v>
          </cell>
        </row>
        <row r="1600">
          <cell r="V1600">
            <v>1</v>
          </cell>
          <cell r="Y1600">
            <v>0</v>
          </cell>
        </row>
        <row r="1601">
          <cell r="V1601">
            <v>1</v>
          </cell>
          <cell r="Y1601">
            <v>0</v>
          </cell>
        </row>
        <row r="1602">
          <cell r="V1602">
            <v>1</v>
          </cell>
          <cell r="Y1602">
            <v>0</v>
          </cell>
        </row>
        <row r="1603">
          <cell r="V1603">
            <v>1</v>
          </cell>
          <cell r="Y1603">
            <v>0</v>
          </cell>
        </row>
        <row r="1604">
          <cell r="V1604">
            <v>1</v>
          </cell>
          <cell r="Y1604">
            <v>0</v>
          </cell>
        </row>
        <row r="1605">
          <cell r="V1605">
            <v>1</v>
          </cell>
          <cell r="Y1605">
            <v>0</v>
          </cell>
        </row>
        <row r="1606">
          <cell r="V1606">
            <v>1</v>
          </cell>
          <cell r="Y1606">
            <v>0</v>
          </cell>
        </row>
        <row r="1607">
          <cell r="V1607">
            <v>1</v>
          </cell>
          <cell r="Y1607">
            <v>0</v>
          </cell>
        </row>
        <row r="1608">
          <cell r="V1608">
            <v>1</v>
          </cell>
          <cell r="Y1608">
            <v>0</v>
          </cell>
        </row>
        <row r="1609">
          <cell r="V1609">
            <v>1</v>
          </cell>
          <cell r="Y1609">
            <v>0</v>
          </cell>
        </row>
        <row r="1610">
          <cell r="V1610">
            <v>1</v>
          </cell>
          <cell r="Y1610">
            <v>0</v>
          </cell>
        </row>
        <row r="1611">
          <cell r="V1611">
            <v>1</v>
          </cell>
          <cell r="Y1611">
            <v>0</v>
          </cell>
        </row>
        <row r="1612">
          <cell r="V1612">
            <v>1</v>
          </cell>
          <cell r="Y1612">
            <v>0</v>
          </cell>
        </row>
        <row r="1613">
          <cell r="V1613">
            <v>1</v>
          </cell>
          <cell r="Y1613">
            <v>0</v>
          </cell>
        </row>
        <row r="1614">
          <cell r="V1614">
            <v>1</v>
          </cell>
          <cell r="Y1614">
            <v>0</v>
          </cell>
        </row>
        <row r="1615">
          <cell r="V1615">
            <v>1</v>
          </cell>
          <cell r="Y1615">
            <v>0</v>
          </cell>
        </row>
        <row r="1616">
          <cell r="V1616">
            <v>1</v>
          </cell>
          <cell r="Y1616">
            <v>0</v>
          </cell>
        </row>
        <row r="1617">
          <cell r="V1617">
            <v>1</v>
          </cell>
          <cell r="Y1617">
            <v>0</v>
          </cell>
        </row>
        <row r="1618">
          <cell r="V1618">
            <v>1</v>
          </cell>
          <cell r="Y1618">
            <v>0</v>
          </cell>
        </row>
        <row r="1619">
          <cell r="V1619">
            <v>1</v>
          </cell>
          <cell r="Y1619">
            <v>0</v>
          </cell>
        </row>
        <row r="1620">
          <cell r="V1620">
            <v>0</v>
          </cell>
          <cell r="Y1620">
            <v>0</v>
          </cell>
        </row>
        <row r="1621">
          <cell r="V1621">
            <v>0</v>
          </cell>
          <cell r="Y1621">
            <v>0</v>
          </cell>
        </row>
        <row r="1622">
          <cell r="V1622">
            <v>0</v>
          </cell>
          <cell r="Y1622">
            <v>0</v>
          </cell>
        </row>
        <row r="1623">
          <cell r="V1623">
            <v>0</v>
          </cell>
          <cell r="Y1623">
            <v>0</v>
          </cell>
        </row>
        <row r="1624">
          <cell r="V1624">
            <v>0</v>
          </cell>
          <cell r="Y1624">
            <v>0</v>
          </cell>
        </row>
        <row r="1625">
          <cell r="V1625">
            <v>0</v>
          </cell>
          <cell r="Y1625">
            <v>0</v>
          </cell>
        </row>
        <row r="1626">
          <cell r="V1626">
            <v>0</v>
          </cell>
          <cell r="Y1626">
            <v>0</v>
          </cell>
        </row>
        <row r="1627">
          <cell r="V1627">
            <v>0</v>
          </cell>
          <cell r="Y1627">
            <v>0</v>
          </cell>
        </row>
        <row r="1628">
          <cell r="V1628">
            <v>0</v>
          </cell>
          <cell r="Y1628">
            <v>0</v>
          </cell>
        </row>
        <row r="1629">
          <cell r="V1629">
            <v>0</v>
          </cell>
          <cell r="Y1629">
            <v>0</v>
          </cell>
        </row>
        <row r="1630">
          <cell r="V1630">
            <v>0</v>
          </cell>
          <cell r="Y1630">
            <v>0</v>
          </cell>
        </row>
        <row r="1631">
          <cell r="V1631">
            <v>0</v>
          </cell>
          <cell r="Y1631">
            <v>0</v>
          </cell>
        </row>
        <row r="1632">
          <cell r="V1632">
            <v>0</v>
          </cell>
          <cell r="Y1632">
            <v>0</v>
          </cell>
        </row>
        <row r="1633">
          <cell r="V1633">
            <v>0</v>
          </cell>
          <cell r="Y1633">
            <v>0</v>
          </cell>
        </row>
        <row r="1634">
          <cell r="V1634">
            <v>0</v>
          </cell>
          <cell r="Y1634">
            <v>0</v>
          </cell>
        </row>
        <row r="1635">
          <cell r="V1635">
            <v>0</v>
          </cell>
          <cell r="Y1635">
            <v>0</v>
          </cell>
        </row>
        <row r="1636">
          <cell r="V1636">
            <v>0</v>
          </cell>
          <cell r="Y1636">
            <v>0</v>
          </cell>
        </row>
        <row r="1637">
          <cell r="V1637">
            <v>0</v>
          </cell>
          <cell r="Y1637">
            <v>0</v>
          </cell>
        </row>
        <row r="1638">
          <cell r="V1638">
            <v>0</v>
          </cell>
          <cell r="Y1638">
            <v>0</v>
          </cell>
        </row>
        <row r="1639">
          <cell r="V1639">
            <v>0</v>
          </cell>
          <cell r="Y1639">
            <v>0</v>
          </cell>
        </row>
        <row r="1640">
          <cell r="V1640">
            <v>0</v>
          </cell>
          <cell r="Y1640">
            <v>0</v>
          </cell>
        </row>
        <row r="1641">
          <cell r="V1641">
            <v>0</v>
          </cell>
          <cell r="Y1641">
            <v>0</v>
          </cell>
        </row>
        <row r="1642">
          <cell r="V1642">
            <v>0</v>
          </cell>
          <cell r="Y1642">
            <v>0</v>
          </cell>
        </row>
        <row r="1643">
          <cell r="V1643">
            <v>0</v>
          </cell>
          <cell r="Y1643">
            <v>0</v>
          </cell>
        </row>
        <row r="1644">
          <cell r="V1644">
            <v>0</v>
          </cell>
          <cell r="Y1644">
            <v>0</v>
          </cell>
        </row>
        <row r="1645">
          <cell r="V1645">
            <v>0</v>
          </cell>
          <cell r="Y1645">
            <v>0</v>
          </cell>
        </row>
        <row r="1646">
          <cell r="V1646">
            <v>0</v>
          </cell>
          <cell r="Y1646">
            <v>0</v>
          </cell>
        </row>
        <row r="1647">
          <cell r="V1647">
            <v>0</v>
          </cell>
          <cell r="Y1647">
            <v>0</v>
          </cell>
        </row>
        <row r="1648">
          <cell r="V1648">
            <v>0</v>
          </cell>
          <cell r="Y1648">
            <v>0</v>
          </cell>
        </row>
        <row r="1649">
          <cell r="V1649">
            <v>0</v>
          </cell>
          <cell r="Y1649">
            <v>0</v>
          </cell>
        </row>
        <row r="1650">
          <cell r="V1650">
            <v>0</v>
          </cell>
          <cell r="Y1650">
            <v>0</v>
          </cell>
        </row>
        <row r="1651">
          <cell r="V1651">
            <v>0</v>
          </cell>
          <cell r="Y1651">
            <v>0</v>
          </cell>
        </row>
        <row r="1652">
          <cell r="V1652">
            <v>0</v>
          </cell>
          <cell r="Y1652">
            <v>0</v>
          </cell>
        </row>
        <row r="1653">
          <cell r="V1653">
            <v>0</v>
          </cell>
          <cell r="Y1653">
            <v>0</v>
          </cell>
        </row>
        <row r="1654">
          <cell r="V1654">
            <v>0</v>
          </cell>
          <cell r="Y1654">
            <v>0</v>
          </cell>
        </row>
        <row r="1655">
          <cell r="V1655">
            <v>0</v>
          </cell>
          <cell r="Y1655">
            <v>0</v>
          </cell>
        </row>
        <row r="1656">
          <cell r="V1656">
            <v>0</v>
          </cell>
          <cell r="Y1656">
            <v>0</v>
          </cell>
        </row>
        <row r="1657">
          <cell r="V1657">
            <v>0</v>
          </cell>
          <cell r="Y1657">
            <v>0</v>
          </cell>
        </row>
        <row r="1658">
          <cell r="V1658">
            <v>0</v>
          </cell>
          <cell r="Y1658">
            <v>0</v>
          </cell>
        </row>
        <row r="1659">
          <cell r="V1659">
            <v>0</v>
          </cell>
          <cell r="Y1659">
            <v>0</v>
          </cell>
        </row>
        <row r="1660">
          <cell r="V1660">
            <v>0</v>
          </cell>
          <cell r="Y1660">
            <v>0</v>
          </cell>
        </row>
        <row r="1661">
          <cell r="V1661">
            <v>0</v>
          </cell>
          <cell r="Y1661">
            <v>0</v>
          </cell>
        </row>
        <row r="1662">
          <cell r="V1662">
            <v>0</v>
          </cell>
          <cell r="Y1662">
            <v>0</v>
          </cell>
        </row>
        <row r="1663">
          <cell r="V1663">
            <v>0</v>
          </cell>
          <cell r="Y1663">
            <v>0</v>
          </cell>
        </row>
        <row r="1664">
          <cell r="V1664">
            <v>0</v>
          </cell>
          <cell r="Y1664">
            <v>0</v>
          </cell>
        </row>
        <row r="1665">
          <cell r="V1665">
            <v>0</v>
          </cell>
          <cell r="Y1665">
            <v>0</v>
          </cell>
        </row>
        <row r="1666">
          <cell r="V1666">
            <v>0</v>
          </cell>
          <cell r="Y1666">
            <v>0</v>
          </cell>
        </row>
        <row r="1667">
          <cell r="V1667">
            <v>0</v>
          </cell>
          <cell r="Y1667">
            <v>0</v>
          </cell>
        </row>
        <row r="1668">
          <cell r="V1668">
            <v>0</v>
          </cell>
          <cell r="Y1668">
            <v>0</v>
          </cell>
        </row>
        <row r="1669">
          <cell r="V1669">
            <v>0</v>
          </cell>
          <cell r="Y1669">
            <v>0</v>
          </cell>
        </row>
        <row r="1670">
          <cell r="V1670">
            <v>0</v>
          </cell>
          <cell r="Y1670">
            <v>0</v>
          </cell>
        </row>
        <row r="1671">
          <cell r="V1671">
            <v>0</v>
          </cell>
          <cell r="Y1671">
            <v>0</v>
          </cell>
        </row>
        <row r="1672">
          <cell r="V1672">
            <v>0</v>
          </cell>
          <cell r="Y1672">
            <v>0</v>
          </cell>
        </row>
        <row r="1673">
          <cell r="V1673">
            <v>0</v>
          </cell>
          <cell r="Y1673">
            <v>0</v>
          </cell>
        </row>
        <row r="1674">
          <cell r="V1674">
            <v>0</v>
          </cell>
          <cell r="Y1674">
            <v>0</v>
          </cell>
        </row>
        <row r="1675">
          <cell r="V1675">
            <v>0</v>
          </cell>
          <cell r="Y1675">
            <v>0</v>
          </cell>
        </row>
        <row r="1676">
          <cell r="V1676">
            <v>0</v>
          </cell>
          <cell r="Y1676">
            <v>0</v>
          </cell>
        </row>
        <row r="1677">
          <cell r="V1677">
            <v>0</v>
          </cell>
          <cell r="Y1677">
            <v>0</v>
          </cell>
        </row>
        <row r="1678">
          <cell r="V1678">
            <v>0</v>
          </cell>
          <cell r="Y1678">
            <v>0</v>
          </cell>
        </row>
        <row r="1679">
          <cell r="V1679">
            <v>0</v>
          </cell>
          <cell r="Y1679">
            <v>0</v>
          </cell>
        </row>
        <row r="1680">
          <cell r="V1680">
            <v>0</v>
          </cell>
          <cell r="Y1680">
            <v>0</v>
          </cell>
        </row>
        <row r="1681">
          <cell r="V1681">
            <v>0</v>
          </cell>
          <cell r="Y1681">
            <v>0</v>
          </cell>
        </row>
        <row r="1682">
          <cell r="V1682">
            <v>0</v>
          </cell>
          <cell r="Y1682">
            <v>0</v>
          </cell>
        </row>
        <row r="1683">
          <cell r="V1683">
            <v>0</v>
          </cell>
          <cell r="Y1683">
            <v>0</v>
          </cell>
        </row>
        <row r="1684">
          <cell r="V1684">
            <v>0</v>
          </cell>
          <cell r="Y1684">
            <v>0</v>
          </cell>
        </row>
        <row r="1685">
          <cell r="V1685">
            <v>0</v>
          </cell>
          <cell r="Y1685">
            <v>0</v>
          </cell>
        </row>
        <row r="1686">
          <cell r="V1686">
            <v>0</v>
          </cell>
          <cell r="Y1686">
            <v>0</v>
          </cell>
        </row>
        <row r="1687">
          <cell r="V1687">
            <v>0</v>
          </cell>
          <cell r="Y1687">
            <v>0</v>
          </cell>
        </row>
        <row r="1688">
          <cell r="V1688">
            <v>0</v>
          </cell>
          <cell r="Y1688">
            <v>0</v>
          </cell>
        </row>
        <row r="1689">
          <cell r="V1689">
            <v>0</v>
          </cell>
          <cell r="Y1689">
            <v>0</v>
          </cell>
        </row>
        <row r="1690">
          <cell r="V1690">
            <v>0</v>
          </cell>
          <cell r="Y1690">
            <v>0</v>
          </cell>
        </row>
        <row r="1691">
          <cell r="V1691">
            <v>0</v>
          </cell>
          <cell r="Y1691">
            <v>0</v>
          </cell>
        </row>
        <row r="1692">
          <cell r="V1692">
            <v>0</v>
          </cell>
          <cell r="Y1692">
            <v>0</v>
          </cell>
        </row>
        <row r="1693">
          <cell r="V1693">
            <v>0</v>
          </cell>
          <cell r="Y1693">
            <v>0</v>
          </cell>
        </row>
        <row r="1694">
          <cell r="V1694">
            <v>0</v>
          </cell>
          <cell r="Y1694">
            <v>0</v>
          </cell>
        </row>
        <row r="1695">
          <cell r="V1695">
            <v>0</v>
          </cell>
          <cell r="Y1695">
            <v>0</v>
          </cell>
        </row>
        <row r="1696">
          <cell r="V1696">
            <v>0</v>
          </cell>
          <cell r="Y1696">
            <v>0</v>
          </cell>
        </row>
        <row r="1697">
          <cell r="V1697">
            <v>0</v>
          </cell>
          <cell r="Y1697">
            <v>0</v>
          </cell>
        </row>
        <row r="1698">
          <cell r="V1698">
            <v>0</v>
          </cell>
          <cell r="Y1698">
            <v>0</v>
          </cell>
        </row>
        <row r="1699">
          <cell r="V1699">
            <v>0</v>
          </cell>
          <cell r="Y1699">
            <v>0</v>
          </cell>
        </row>
        <row r="1700">
          <cell r="V1700">
            <v>0</v>
          </cell>
          <cell r="Y1700">
            <v>0</v>
          </cell>
        </row>
        <row r="1701">
          <cell r="V1701">
            <v>0</v>
          </cell>
          <cell r="Y1701">
            <v>0</v>
          </cell>
        </row>
        <row r="1702">
          <cell r="V1702">
            <v>0</v>
          </cell>
          <cell r="Y1702">
            <v>0</v>
          </cell>
        </row>
        <row r="1703">
          <cell r="V1703">
            <v>0</v>
          </cell>
          <cell r="Y1703">
            <v>0</v>
          </cell>
        </row>
        <row r="1704">
          <cell r="V1704">
            <v>0</v>
          </cell>
          <cell r="Y1704">
            <v>0</v>
          </cell>
        </row>
        <row r="1705">
          <cell r="V1705">
            <v>0</v>
          </cell>
          <cell r="Y1705">
            <v>0</v>
          </cell>
        </row>
        <row r="1706">
          <cell r="V1706">
            <v>0</v>
          </cell>
          <cell r="Y1706">
            <v>0</v>
          </cell>
        </row>
        <row r="1707">
          <cell r="V1707">
            <v>0</v>
          </cell>
          <cell r="Y1707">
            <v>0</v>
          </cell>
        </row>
        <row r="1708">
          <cell r="V1708">
            <v>0</v>
          </cell>
          <cell r="Y1708">
            <v>0</v>
          </cell>
        </row>
        <row r="1709">
          <cell r="V1709">
            <v>0</v>
          </cell>
          <cell r="Y1709">
            <v>0</v>
          </cell>
        </row>
        <row r="1710">
          <cell r="V1710">
            <v>0</v>
          </cell>
          <cell r="Y1710">
            <v>0</v>
          </cell>
        </row>
        <row r="1711">
          <cell r="V1711">
            <v>0</v>
          </cell>
          <cell r="Y1711">
            <v>0</v>
          </cell>
        </row>
        <row r="1712">
          <cell r="V1712">
            <v>0</v>
          </cell>
          <cell r="Y1712">
            <v>0</v>
          </cell>
        </row>
        <row r="1713">
          <cell r="V1713">
            <v>0</v>
          </cell>
          <cell r="Y1713">
            <v>0</v>
          </cell>
        </row>
        <row r="1714">
          <cell r="V1714">
            <v>0</v>
          </cell>
          <cell r="Y1714">
            <v>0</v>
          </cell>
        </row>
        <row r="1715">
          <cell r="V1715">
            <v>0</v>
          </cell>
          <cell r="Y1715">
            <v>0</v>
          </cell>
        </row>
        <row r="1716">
          <cell r="V1716">
            <v>0</v>
          </cell>
          <cell r="Y1716">
            <v>0</v>
          </cell>
        </row>
        <row r="1717">
          <cell r="V1717">
            <v>0</v>
          </cell>
          <cell r="Y1717">
            <v>0</v>
          </cell>
        </row>
        <row r="1718">
          <cell r="V1718">
            <v>0</v>
          </cell>
          <cell r="Y1718">
            <v>0</v>
          </cell>
        </row>
        <row r="1719">
          <cell r="V1719">
            <v>0</v>
          </cell>
          <cell r="Y1719">
            <v>0</v>
          </cell>
        </row>
        <row r="1720">
          <cell r="V1720">
            <v>0</v>
          </cell>
          <cell r="Y1720">
            <v>0</v>
          </cell>
        </row>
        <row r="1721">
          <cell r="V1721">
            <v>0</v>
          </cell>
          <cell r="Y1721">
            <v>0</v>
          </cell>
        </row>
        <row r="1722">
          <cell r="V1722">
            <v>0</v>
          </cell>
          <cell r="Y1722">
            <v>0</v>
          </cell>
        </row>
        <row r="1723">
          <cell r="V1723">
            <v>0</v>
          </cell>
          <cell r="Y1723">
            <v>0</v>
          </cell>
        </row>
        <row r="1724">
          <cell r="V1724">
            <v>0</v>
          </cell>
          <cell r="Y1724">
            <v>0</v>
          </cell>
        </row>
        <row r="1725">
          <cell r="V1725">
            <v>0</v>
          </cell>
          <cell r="Y1725">
            <v>0</v>
          </cell>
        </row>
        <row r="1726">
          <cell r="V1726">
            <v>0</v>
          </cell>
          <cell r="Y1726">
            <v>0</v>
          </cell>
        </row>
        <row r="1727">
          <cell r="V1727">
            <v>0</v>
          </cell>
          <cell r="Y1727">
            <v>0</v>
          </cell>
        </row>
        <row r="1728">
          <cell r="V1728">
            <v>0</v>
          </cell>
          <cell r="Y1728">
            <v>0</v>
          </cell>
        </row>
        <row r="1729">
          <cell r="V1729">
            <v>0</v>
          </cell>
          <cell r="Y1729">
            <v>0</v>
          </cell>
        </row>
        <row r="1730">
          <cell r="V1730">
            <v>0</v>
          </cell>
          <cell r="Y1730">
            <v>0</v>
          </cell>
        </row>
        <row r="1731">
          <cell r="V1731">
            <v>0</v>
          </cell>
          <cell r="Y1731">
            <v>0</v>
          </cell>
        </row>
        <row r="1732">
          <cell r="V1732">
            <v>0</v>
          </cell>
          <cell r="Y1732">
            <v>0</v>
          </cell>
        </row>
        <row r="1733">
          <cell r="V1733">
            <v>0</v>
          </cell>
          <cell r="Y1733">
            <v>0</v>
          </cell>
        </row>
        <row r="1734">
          <cell r="V1734">
            <v>0</v>
          </cell>
          <cell r="Y1734">
            <v>0</v>
          </cell>
        </row>
        <row r="1735">
          <cell r="V1735">
            <v>0</v>
          </cell>
          <cell r="Y1735">
            <v>0</v>
          </cell>
        </row>
        <row r="1736">
          <cell r="V1736">
            <v>0</v>
          </cell>
          <cell r="Y1736">
            <v>0</v>
          </cell>
        </row>
        <row r="1737">
          <cell r="V1737">
            <v>0</v>
          </cell>
          <cell r="Y1737">
            <v>0</v>
          </cell>
        </row>
        <row r="1738">
          <cell r="V1738">
            <v>0</v>
          </cell>
          <cell r="Y1738">
            <v>0</v>
          </cell>
        </row>
        <row r="1739">
          <cell r="V1739">
            <v>0</v>
          </cell>
          <cell r="Y1739">
            <v>0</v>
          </cell>
        </row>
        <row r="1740">
          <cell r="V1740">
            <v>0</v>
          </cell>
          <cell r="Y1740">
            <v>0</v>
          </cell>
        </row>
        <row r="1741">
          <cell r="V1741">
            <v>0</v>
          </cell>
          <cell r="Y1741">
            <v>0</v>
          </cell>
        </row>
        <row r="1742">
          <cell r="V1742">
            <v>0</v>
          </cell>
          <cell r="Y1742">
            <v>0</v>
          </cell>
        </row>
        <row r="1743">
          <cell r="V1743">
            <v>0</v>
          </cell>
          <cell r="Y1743">
            <v>0</v>
          </cell>
        </row>
        <row r="1744">
          <cell r="V1744">
            <v>0</v>
          </cell>
          <cell r="Y1744">
            <v>0</v>
          </cell>
        </row>
        <row r="1745">
          <cell r="V1745">
            <v>0</v>
          </cell>
          <cell r="Y1745">
            <v>0</v>
          </cell>
        </row>
        <row r="1746">
          <cell r="V1746">
            <v>0</v>
          </cell>
          <cell r="Y1746">
            <v>0</v>
          </cell>
        </row>
        <row r="1747">
          <cell r="V1747">
            <v>0</v>
          </cell>
          <cell r="Y1747">
            <v>0</v>
          </cell>
        </row>
        <row r="1748">
          <cell r="V1748">
            <v>0</v>
          </cell>
          <cell r="Y1748">
            <v>0</v>
          </cell>
        </row>
        <row r="1749">
          <cell r="V1749">
            <v>0</v>
          </cell>
          <cell r="Y1749">
            <v>0</v>
          </cell>
        </row>
        <row r="1750">
          <cell r="V1750">
            <v>0</v>
          </cell>
          <cell r="Y1750">
            <v>0</v>
          </cell>
        </row>
        <row r="1751">
          <cell r="V1751">
            <v>0</v>
          </cell>
          <cell r="Y1751">
            <v>0</v>
          </cell>
        </row>
        <row r="1752">
          <cell r="V1752">
            <v>0</v>
          </cell>
          <cell r="Y1752">
            <v>0</v>
          </cell>
        </row>
        <row r="1753">
          <cell r="V1753">
            <v>0</v>
          </cell>
          <cell r="Y1753">
            <v>0</v>
          </cell>
        </row>
        <row r="1754">
          <cell r="V1754">
            <v>0</v>
          </cell>
          <cell r="Y1754">
            <v>0</v>
          </cell>
        </row>
        <row r="1755">
          <cell r="V1755">
            <v>0</v>
          </cell>
          <cell r="Y1755">
            <v>0</v>
          </cell>
        </row>
        <row r="1756">
          <cell r="V1756">
            <v>0</v>
          </cell>
          <cell r="Y1756">
            <v>0</v>
          </cell>
        </row>
        <row r="1757">
          <cell r="V1757">
            <v>0</v>
          </cell>
          <cell r="Y1757">
            <v>0</v>
          </cell>
        </row>
        <row r="1758">
          <cell r="V1758">
            <v>0</v>
          </cell>
          <cell r="Y1758">
            <v>0</v>
          </cell>
        </row>
        <row r="1759">
          <cell r="V1759">
            <v>0</v>
          </cell>
          <cell r="Y1759">
            <v>0</v>
          </cell>
        </row>
        <row r="1760">
          <cell r="V1760">
            <v>0</v>
          </cell>
          <cell r="Y1760">
            <v>0</v>
          </cell>
        </row>
        <row r="1761">
          <cell r="V1761">
            <v>0</v>
          </cell>
          <cell r="Y1761">
            <v>0</v>
          </cell>
        </row>
        <row r="1762">
          <cell r="V1762">
            <v>0</v>
          </cell>
          <cell r="Y1762">
            <v>0</v>
          </cell>
        </row>
        <row r="1763">
          <cell r="V1763">
            <v>0</v>
          </cell>
          <cell r="Y1763">
            <v>0</v>
          </cell>
        </row>
        <row r="1764">
          <cell r="V1764">
            <v>0</v>
          </cell>
          <cell r="Y1764">
            <v>0</v>
          </cell>
        </row>
        <row r="1765">
          <cell r="V1765">
            <v>0</v>
          </cell>
          <cell r="Y1765">
            <v>0</v>
          </cell>
        </row>
        <row r="1766">
          <cell r="V1766">
            <v>0</v>
          </cell>
          <cell r="Y1766">
            <v>0</v>
          </cell>
        </row>
        <row r="1767">
          <cell r="V1767">
            <v>0</v>
          </cell>
          <cell r="Y1767">
            <v>0</v>
          </cell>
        </row>
        <row r="1768">
          <cell r="V1768">
            <v>0</v>
          </cell>
          <cell r="Y1768">
            <v>0</v>
          </cell>
        </row>
        <row r="1769">
          <cell r="V1769">
            <v>0</v>
          </cell>
          <cell r="Y1769">
            <v>0</v>
          </cell>
        </row>
        <row r="1770">
          <cell r="V1770">
            <v>0</v>
          </cell>
          <cell r="Y1770">
            <v>0</v>
          </cell>
        </row>
        <row r="1771">
          <cell r="V1771">
            <v>0</v>
          </cell>
          <cell r="Y1771">
            <v>0</v>
          </cell>
        </row>
        <row r="1772">
          <cell r="V1772">
            <v>0</v>
          </cell>
          <cell r="Y1772">
            <v>0</v>
          </cell>
        </row>
        <row r="1773">
          <cell r="V1773">
            <v>0</v>
          </cell>
          <cell r="Y1773">
            <v>0</v>
          </cell>
        </row>
        <row r="1774">
          <cell r="V1774">
            <v>0</v>
          </cell>
          <cell r="Y1774">
            <v>0</v>
          </cell>
        </row>
        <row r="1775">
          <cell r="V1775">
            <v>0</v>
          </cell>
          <cell r="Y1775">
            <v>0</v>
          </cell>
        </row>
        <row r="1776">
          <cell r="V1776">
            <v>0</v>
          </cell>
          <cell r="Y1776">
            <v>0</v>
          </cell>
        </row>
        <row r="1777">
          <cell r="V1777">
            <v>0</v>
          </cell>
          <cell r="Y1777">
            <v>0</v>
          </cell>
        </row>
        <row r="1778">
          <cell r="V1778">
            <v>0</v>
          </cell>
          <cell r="Y1778">
            <v>0</v>
          </cell>
        </row>
        <row r="1779">
          <cell r="V1779">
            <v>0</v>
          </cell>
          <cell r="Y1779">
            <v>0</v>
          </cell>
        </row>
        <row r="1780">
          <cell r="V1780">
            <v>0</v>
          </cell>
          <cell r="Y1780">
            <v>0</v>
          </cell>
        </row>
        <row r="1781">
          <cell r="V1781">
            <v>0</v>
          </cell>
          <cell r="Y1781">
            <v>0</v>
          </cell>
        </row>
        <row r="1782">
          <cell r="V1782">
            <v>0</v>
          </cell>
          <cell r="Y1782">
            <v>0</v>
          </cell>
        </row>
        <row r="1783">
          <cell r="V1783">
            <v>0</v>
          </cell>
          <cell r="Y1783">
            <v>0</v>
          </cell>
        </row>
        <row r="1784">
          <cell r="V1784">
            <v>0</v>
          </cell>
          <cell r="Y1784">
            <v>0</v>
          </cell>
        </row>
        <row r="1785">
          <cell r="V1785">
            <v>0</v>
          </cell>
          <cell r="Y1785">
            <v>0</v>
          </cell>
        </row>
        <row r="1786">
          <cell r="V1786">
            <v>0</v>
          </cell>
          <cell r="Y1786">
            <v>0</v>
          </cell>
        </row>
        <row r="1787">
          <cell r="V1787">
            <v>0</v>
          </cell>
          <cell r="Y1787">
            <v>0</v>
          </cell>
        </row>
        <row r="1788">
          <cell r="V1788">
            <v>0</v>
          </cell>
          <cell r="Y1788">
            <v>0</v>
          </cell>
        </row>
        <row r="1789">
          <cell r="V1789">
            <v>0</v>
          </cell>
          <cell r="Y1789">
            <v>0</v>
          </cell>
        </row>
        <row r="1790">
          <cell r="V1790">
            <v>0</v>
          </cell>
          <cell r="Y1790">
            <v>0</v>
          </cell>
        </row>
        <row r="1791">
          <cell r="V1791">
            <v>0</v>
          </cell>
          <cell r="Y1791">
            <v>0</v>
          </cell>
        </row>
        <row r="1792">
          <cell r="V1792">
            <v>0</v>
          </cell>
          <cell r="Y1792">
            <v>0</v>
          </cell>
        </row>
        <row r="1793">
          <cell r="V1793">
            <v>0</v>
          </cell>
          <cell r="Y1793">
            <v>0</v>
          </cell>
        </row>
        <row r="1794">
          <cell r="V1794">
            <v>0</v>
          </cell>
          <cell r="Y1794">
            <v>0</v>
          </cell>
        </row>
        <row r="1795">
          <cell r="V1795">
            <v>0</v>
          </cell>
          <cell r="Y1795">
            <v>0</v>
          </cell>
        </row>
        <row r="1796">
          <cell r="V1796">
            <v>0</v>
          </cell>
          <cell r="Y1796">
            <v>0</v>
          </cell>
        </row>
        <row r="1797">
          <cell r="V1797">
            <v>0</v>
          </cell>
          <cell r="Y1797">
            <v>0</v>
          </cell>
        </row>
        <row r="1798">
          <cell r="V1798">
            <v>0</v>
          </cell>
          <cell r="Y1798">
            <v>0</v>
          </cell>
        </row>
        <row r="1799">
          <cell r="V1799">
            <v>0</v>
          </cell>
          <cell r="Y1799">
            <v>0</v>
          </cell>
        </row>
        <row r="1800">
          <cell r="V1800">
            <v>0</v>
          </cell>
          <cell r="Y1800">
            <v>0</v>
          </cell>
        </row>
        <row r="1801">
          <cell r="V1801">
            <v>0</v>
          </cell>
          <cell r="Y1801">
            <v>0</v>
          </cell>
        </row>
        <row r="1802">
          <cell r="V1802">
            <v>0</v>
          </cell>
          <cell r="Y1802">
            <v>0</v>
          </cell>
        </row>
        <row r="1803">
          <cell r="V1803">
            <v>0</v>
          </cell>
          <cell r="Y1803">
            <v>0</v>
          </cell>
        </row>
        <row r="1804">
          <cell r="V1804">
            <v>0</v>
          </cell>
          <cell r="Y1804">
            <v>0</v>
          </cell>
        </row>
        <row r="1805">
          <cell r="V1805">
            <v>0</v>
          </cell>
          <cell r="Y1805">
            <v>0</v>
          </cell>
        </row>
        <row r="1806">
          <cell r="V1806">
            <v>0</v>
          </cell>
          <cell r="Y1806">
            <v>0</v>
          </cell>
        </row>
        <row r="1807">
          <cell r="V1807">
            <v>8</v>
          </cell>
          <cell r="Y1807" t="str">
            <v>Late 940</v>
          </cell>
        </row>
        <row r="1808">
          <cell r="V1808">
            <v>5</v>
          </cell>
          <cell r="Y1808" t="str">
            <v>Late 940</v>
          </cell>
        </row>
        <row r="1809">
          <cell r="V1809">
            <v>4</v>
          </cell>
          <cell r="Y1809" t="str">
            <v>Late 940</v>
          </cell>
        </row>
        <row r="1810">
          <cell r="V1810">
            <v>4</v>
          </cell>
          <cell r="Y1810" t="str">
            <v>material shortage</v>
          </cell>
        </row>
        <row r="1811">
          <cell r="V1811">
            <v>2</v>
          </cell>
          <cell r="Y1811">
            <v>0</v>
          </cell>
        </row>
        <row r="1812">
          <cell r="V1812">
            <v>2</v>
          </cell>
          <cell r="Y1812">
            <v>0</v>
          </cell>
        </row>
        <row r="1813">
          <cell r="V1813">
            <v>2</v>
          </cell>
          <cell r="Y1813">
            <v>0</v>
          </cell>
        </row>
        <row r="1814">
          <cell r="V1814">
            <v>2</v>
          </cell>
          <cell r="Y1814">
            <v>0</v>
          </cell>
        </row>
        <row r="1815">
          <cell r="V1815">
            <v>2</v>
          </cell>
          <cell r="Y1815">
            <v>0</v>
          </cell>
        </row>
        <row r="1816">
          <cell r="V1816">
            <v>2</v>
          </cell>
          <cell r="Y1816">
            <v>0</v>
          </cell>
        </row>
        <row r="1817">
          <cell r="V1817">
            <v>2</v>
          </cell>
          <cell r="Y1817">
            <v>0</v>
          </cell>
        </row>
        <row r="1818">
          <cell r="V1818">
            <v>2</v>
          </cell>
          <cell r="Y1818">
            <v>0</v>
          </cell>
        </row>
        <row r="1819">
          <cell r="V1819">
            <v>2</v>
          </cell>
          <cell r="Y1819">
            <v>0</v>
          </cell>
        </row>
        <row r="1820">
          <cell r="V1820">
            <v>2</v>
          </cell>
          <cell r="Y1820">
            <v>0</v>
          </cell>
        </row>
        <row r="1821">
          <cell r="V1821">
            <v>2</v>
          </cell>
          <cell r="Y1821">
            <v>0</v>
          </cell>
        </row>
        <row r="1822">
          <cell r="V1822">
            <v>2</v>
          </cell>
          <cell r="Y1822">
            <v>0</v>
          </cell>
        </row>
        <row r="1823">
          <cell r="V1823">
            <v>2</v>
          </cell>
          <cell r="Y1823">
            <v>0</v>
          </cell>
        </row>
        <row r="1824">
          <cell r="V1824">
            <v>2</v>
          </cell>
          <cell r="Y1824">
            <v>0</v>
          </cell>
        </row>
        <row r="1825">
          <cell r="V1825">
            <v>2</v>
          </cell>
          <cell r="Y1825">
            <v>0</v>
          </cell>
        </row>
        <row r="1826">
          <cell r="V1826">
            <v>2</v>
          </cell>
          <cell r="Y1826">
            <v>0</v>
          </cell>
        </row>
        <row r="1827">
          <cell r="V1827">
            <v>2</v>
          </cell>
          <cell r="Y1827">
            <v>0</v>
          </cell>
        </row>
        <row r="1828">
          <cell r="V1828">
            <v>2</v>
          </cell>
          <cell r="Y1828">
            <v>0</v>
          </cell>
        </row>
        <row r="1829">
          <cell r="V1829">
            <v>2</v>
          </cell>
          <cell r="Y1829">
            <v>0</v>
          </cell>
        </row>
        <row r="1830">
          <cell r="V1830">
            <v>2</v>
          </cell>
          <cell r="Y1830">
            <v>0</v>
          </cell>
        </row>
        <row r="1831">
          <cell r="V1831">
            <v>2</v>
          </cell>
          <cell r="Y1831">
            <v>0</v>
          </cell>
        </row>
        <row r="1832">
          <cell r="V1832">
            <v>2</v>
          </cell>
          <cell r="Y1832">
            <v>0</v>
          </cell>
        </row>
        <row r="1833">
          <cell r="V1833">
            <v>2</v>
          </cell>
          <cell r="Y1833">
            <v>0</v>
          </cell>
        </row>
        <row r="1834">
          <cell r="V1834">
            <v>2</v>
          </cell>
          <cell r="Y1834">
            <v>0</v>
          </cell>
        </row>
        <row r="1835">
          <cell r="V1835">
            <v>2</v>
          </cell>
          <cell r="Y1835">
            <v>0</v>
          </cell>
        </row>
        <row r="1836">
          <cell r="V1836">
            <v>2</v>
          </cell>
          <cell r="Y1836">
            <v>0</v>
          </cell>
        </row>
        <row r="1837">
          <cell r="V1837">
            <v>2</v>
          </cell>
          <cell r="Y1837">
            <v>0</v>
          </cell>
        </row>
        <row r="1838">
          <cell r="V1838">
            <v>2</v>
          </cell>
          <cell r="Y1838">
            <v>0</v>
          </cell>
        </row>
        <row r="1839">
          <cell r="V1839">
            <v>2</v>
          </cell>
          <cell r="Y1839">
            <v>0</v>
          </cell>
        </row>
        <row r="1840">
          <cell r="V1840">
            <v>2</v>
          </cell>
          <cell r="Y1840">
            <v>0</v>
          </cell>
        </row>
        <row r="1841">
          <cell r="V1841">
            <v>2</v>
          </cell>
          <cell r="Y1841">
            <v>0</v>
          </cell>
        </row>
        <row r="1842">
          <cell r="V1842">
            <v>2</v>
          </cell>
          <cell r="Y1842">
            <v>0</v>
          </cell>
        </row>
        <row r="1843">
          <cell r="V1843">
            <v>2</v>
          </cell>
          <cell r="Y1843">
            <v>0</v>
          </cell>
        </row>
        <row r="1844">
          <cell r="V1844">
            <v>2</v>
          </cell>
          <cell r="Y1844">
            <v>0</v>
          </cell>
        </row>
        <row r="1845">
          <cell r="V1845">
            <v>2</v>
          </cell>
          <cell r="Y1845">
            <v>0</v>
          </cell>
        </row>
        <row r="1846">
          <cell r="V1846">
            <v>2</v>
          </cell>
          <cell r="Y1846">
            <v>0</v>
          </cell>
        </row>
        <row r="1847">
          <cell r="V1847">
            <v>2</v>
          </cell>
          <cell r="Y1847">
            <v>0</v>
          </cell>
        </row>
        <row r="1848">
          <cell r="V1848">
            <v>2</v>
          </cell>
          <cell r="Y1848">
            <v>0</v>
          </cell>
        </row>
        <row r="1849">
          <cell r="V1849">
            <v>2</v>
          </cell>
          <cell r="Y1849">
            <v>0</v>
          </cell>
        </row>
        <row r="1850">
          <cell r="V1850">
            <v>2</v>
          </cell>
          <cell r="Y1850">
            <v>0</v>
          </cell>
        </row>
        <row r="1851">
          <cell r="V1851">
            <v>2</v>
          </cell>
          <cell r="Y1851">
            <v>0</v>
          </cell>
        </row>
        <row r="1852">
          <cell r="V1852">
            <v>2</v>
          </cell>
          <cell r="Y1852">
            <v>0</v>
          </cell>
        </row>
        <row r="1853">
          <cell r="V1853">
            <v>2</v>
          </cell>
          <cell r="Y1853">
            <v>0</v>
          </cell>
        </row>
        <row r="1854">
          <cell r="V1854">
            <v>1</v>
          </cell>
          <cell r="Y1854">
            <v>0</v>
          </cell>
        </row>
        <row r="1855">
          <cell r="V1855">
            <v>1</v>
          </cell>
          <cell r="Y1855">
            <v>0</v>
          </cell>
        </row>
        <row r="1856">
          <cell r="V1856">
            <v>1</v>
          </cell>
          <cell r="Y1856">
            <v>0</v>
          </cell>
        </row>
        <row r="1857">
          <cell r="V1857">
            <v>1</v>
          </cell>
          <cell r="Y1857">
            <v>0</v>
          </cell>
        </row>
        <row r="1858">
          <cell r="V1858">
            <v>1</v>
          </cell>
          <cell r="Y1858">
            <v>0</v>
          </cell>
        </row>
        <row r="1859">
          <cell r="V1859">
            <v>1</v>
          </cell>
          <cell r="Y1859">
            <v>0</v>
          </cell>
        </row>
        <row r="1860">
          <cell r="V1860">
            <v>1</v>
          </cell>
          <cell r="Y1860">
            <v>0</v>
          </cell>
        </row>
        <row r="1861">
          <cell r="V1861">
            <v>1</v>
          </cell>
          <cell r="Y1861">
            <v>0</v>
          </cell>
        </row>
        <row r="1862">
          <cell r="V1862">
            <v>1</v>
          </cell>
          <cell r="Y1862">
            <v>0</v>
          </cell>
        </row>
        <row r="1863">
          <cell r="V1863">
            <v>1</v>
          </cell>
          <cell r="Y1863">
            <v>0</v>
          </cell>
        </row>
        <row r="1864">
          <cell r="V1864">
            <v>1</v>
          </cell>
          <cell r="Y1864">
            <v>0</v>
          </cell>
        </row>
        <row r="1865">
          <cell r="V1865">
            <v>1</v>
          </cell>
          <cell r="Y1865">
            <v>0</v>
          </cell>
        </row>
        <row r="1866">
          <cell r="V1866">
            <v>1</v>
          </cell>
          <cell r="Y1866">
            <v>0</v>
          </cell>
        </row>
        <row r="1867">
          <cell r="V1867">
            <v>1</v>
          </cell>
          <cell r="Y1867">
            <v>0</v>
          </cell>
        </row>
        <row r="1868">
          <cell r="V1868">
            <v>1</v>
          </cell>
          <cell r="Y1868">
            <v>0</v>
          </cell>
        </row>
        <row r="1869">
          <cell r="V1869">
            <v>1</v>
          </cell>
          <cell r="Y1869">
            <v>0</v>
          </cell>
        </row>
        <row r="1870">
          <cell r="V1870">
            <v>1</v>
          </cell>
          <cell r="Y1870">
            <v>0</v>
          </cell>
        </row>
        <row r="1871">
          <cell r="V1871">
            <v>1</v>
          </cell>
          <cell r="Y1871">
            <v>0</v>
          </cell>
        </row>
        <row r="1872">
          <cell r="V1872">
            <v>1</v>
          </cell>
          <cell r="Y1872">
            <v>0</v>
          </cell>
        </row>
        <row r="1873">
          <cell r="V1873">
            <v>1</v>
          </cell>
          <cell r="Y1873">
            <v>0</v>
          </cell>
        </row>
        <row r="1874">
          <cell r="V1874">
            <v>1</v>
          </cell>
          <cell r="Y1874">
            <v>0</v>
          </cell>
        </row>
        <row r="1875">
          <cell r="V1875">
            <v>1</v>
          </cell>
          <cell r="Y1875">
            <v>0</v>
          </cell>
        </row>
        <row r="1876">
          <cell r="V1876">
            <v>1</v>
          </cell>
          <cell r="Y1876">
            <v>0</v>
          </cell>
        </row>
        <row r="1877">
          <cell r="V1877">
            <v>1</v>
          </cell>
          <cell r="Y1877">
            <v>0</v>
          </cell>
        </row>
        <row r="1878">
          <cell r="V1878">
            <v>1</v>
          </cell>
          <cell r="Y1878">
            <v>0</v>
          </cell>
        </row>
        <row r="1879">
          <cell r="V1879">
            <v>1</v>
          </cell>
          <cell r="Y1879">
            <v>0</v>
          </cell>
        </row>
        <row r="1880">
          <cell r="V1880">
            <v>1</v>
          </cell>
          <cell r="Y1880">
            <v>0</v>
          </cell>
        </row>
        <row r="1881">
          <cell r="V1881">
            <v>1</v>
          </cell>
          <cell r="Y1881">
            <v>0</v>
          </cell>
        </row>
        <row r="1882">
          <cell r="V1882">
            <v>1</v>
          </cell>
          <cell r="Y1882">
            <v>0</v>
          </cell>
        </row>
        <row r="1883">
          <cell r="V1883">
            <v>1</v>
          </cell>
          <cell r="Y1883">
            <v>0</v>
          </cell>
        </row>
        <row r="1884">
          <cell r="V1884">
            <v>1</v>
          </cell>
          <cell r="Y1884">
            <v>0</v>
          </cell>
        </row>
        <row r="1885">
          <cell r="V1885">
            <v>1</v>
          </cell>
          <cell r="Y1885">
            <v>0</v>
          </cell>
        </row>
        <row r="1886">
          <cell r="V1886">
            <v>1</v>
          </cell>
          <cell r="Y1886">
            <v>0</v>
          </cell>
        </row>
        <row r="1887">
          <cell r="V1887">
            <v>1</v>
          </cell>
          <cell r="Y1887">
            <v>0</v>
          </cell>
        </row>
        <row r="1888">
          <cell r="V1888">
            <v>1</v>
          </cell>
          <cell r="Y1888">
            <v>0</v>
          </cell>
        </row>
        <row r="1889">
          <cell r="V1889">
            <v>1</v>
          </cell>
          <cell r="Y1889">
            <v>0</v>
          </cell>
        </row>
        <row r="1890">
          <cell r="V1890">
            <v>1</v>
          </cell>
          <cell r="Y1890">
            <v>0</v>
          </cell>
        </row>
        <row r="1891">
          <cell r="V1891">
            <v>1</v>
          </cell>
          <cell r="Y1891">
            <v>0</v>
          </cell>
        </row>
        <row r="1892">
          <cell r="V1892">
            <v>1</v>
          </cell>
          <cell r="Y1892">
            <v>0</v>
          </cell>
        </row>
        <row r="1893">
          <cell r="V1893">
            <v>1</v>
          </cell>
          <cell r="Y1893">
            <v>0</v>
          </cell>
        </row>
        <row r="1894">
          <cell r="V1894">
            <v>1</v>
          </cell>
          <cell r="Y1894">
            <v>0</v>
          </cell>
        </row>
        <row r="1895">
          <cell r="V1895">
            <v>1</v>
          </cell>
          <cell r="Y1895">
            <v>0</v>
          </cell>
        </row>
        <row r="1896">
          <cell r="V1896">
            <v>1</v>
          </cell>
          <cell r="Y1896">
            <v>0</v>
          </cell>
        </row>
        <row r="1897">
          <cell r="V1897">
            <v>1</v>
          </cell>
          <cell r="Y1897">
            <v>0</v>
          </cell>
        </row>
        <row r="1898">
          <cell r="V1898">
            <v>1</v>
          </cell>
          <cell r="Y1898">
            <v>0</v>
          </cell>
        </row>
        <row r="1899">
          <cell r="V1899">
            <v>1</v>
          </cell>
          <cell r="Y1899">
            <v>0</v>
          </cell>
        </row>
        <row r="1900">
          <cell r="V1900">
            <v>1</v>
          </cell>
          <cell r="Y1900">
            <v>0</v>
          </cell>
        </row>
        <row r="1901">
          <cell r="V1901">
            <v>1</v>
          </cell>
          <cell r="Y1901">
            <v>0</v>
          </cell>
        </row>
        <row r="1902">
          <cell r="V1902">
            <v>1</v>
          </cell>
          <cell r="Y1902">
            <v>0</v>
          </cell>
        </row>
        <row r="1903">
          <cell r="V1903">
            <v>1</v>
          </cell>
          <cell r="Y1903">
            <v>0</v>
          </cell>
        </row>
        <row r="1904">
          <cell r="V1904">
            <v>1</v>
          </cell>
          <cell r="Y1904">
            <v>0</v>
          </cell>
        </row>
        <row r="1905">
          <cell r="V1905">
            <v>1</v>
          </cell>
          <cell r="Y1905">
            <v>0</v>
          </cell>
        </row>
        <row r="1906">
          <cell r="V1906">
            <v>1</v>
          </cell>
          <cell r="Y1906">
            <v>0</v>
          </cell>
        </row>
        <row r="1907">
          <cell r="V1907">
            <v>1</v>
          </cell>
          <cell r="Y1907">
            <v>0</v>
          </cell>
        </row>
        <row r="1908">
          <cell r="V1908">
            <v>1</v>
          </cell>
          <cell r="Y1908">
            <v>0</v>
          </cell>
        </row>
        <row r="1909">
          <cell r="V1909">
            <v>1</v>
          </cell>
          <cell r="Y1909">
            <v>0</v>
          </cell>
        </row>
        <row r="1910">
          <cell r="V1910">
            <v>1</v>
          </cell>
          <cell r="Y1910">
            <v>0</v>
          </cell>
        </row>
        <row r="1911">
          <cell r="V1911">
            <v>1</v>
          </cell>
          <cell r="Y1911">
            <v>0</v>
          </cell>
        </row>
        <row r="1912">
          <cell r="V1912">
            <v>1</v>
          </cell>
          <cell r="Y1912">
            <v>0</v>
          </cell>
        </row>
        <row r="1913">
          <cell r="V1913">
            <v>1</v>
          </cell>
          <cell r="Y1913">
            <v>0</v>
          </cell>
        </row>
        <row r="1914">
          <cell r="V1914">
            <v>1</v>
          </cell>
          <cell r="Y1914">
            <v>0</v>
          </cell>
        </row>
        <row r="1915">
          <cell r="V1915">
            <v>1</v>
          </cell>
          <cell r="Y1915">
            <v>0</v>
          </cell>
        </row>
        <row r="1916">
          <cell r="V1916">
            <v>1</v>
          </cell>
          <cell r="Y1916">
            <v>0</v>
          </cell>
        </row>
        <row r="1917">
          <cell r="V1917">
            <v>1</v>
          </cell>
          <cell r="Y1917">
            <v>0</v>
          </cell>
        </row>
        <row r="1918">
          <cell r="V1918">
            <v>1</v>
          </cell>
          <cell r="Y1918">
            <v>0</v>
          </cell>
        </row>
        <row r="1919">
          <cell r="V1919">
            <v>1</v>
          </cell>
          <cell r="Y1919">
            <v>0</v>
          </cell>
        </row>
        <row r="1920">
          <cell r="V1920">
            <v>1</v>
          </cell>
          <cell r="Y1920">
            <v>0</v>
          </cell>
        </row>
        <row r="1921">
          <cell r="V1921">
            <v>1</v>
          </cell>
          <cell r="Y1921">
            <v>0</v>
          </cell>
        </row>
        <row r="1922">
          <cell r="V1922">
            <v>1</v>
          </cell>
          <cell r="Y1922">
            <v>0</v>
          </cell>
        </row>
        <row r="1923">
          <cell r="V1923">
            <v>1</v>
          </cell>
          <cell r="Y1923">
            <v>0</v>
          </cell>
        </row>
        <row r="1924">
          <cell r="V1924">
            <v>1</v>
          </cell>
          <cell r="Y1924">
            <v>0</v>
          </cell>
        </row>
        <row r="1925">
          <cell r="V1925">
            <v>1</v>
          </cell>
          <cell r="Y1925">
            <v>0</v>
          </cell>
        </row>
        <row r="1926">
          <cell r="V1926">
            <v>1</v>
          </cell>
          <cell r="Y1926">
            <v>0</v>
          </cell>
        </row>
        <row r="1927">
          <cell r="V1927">
            <v>1</v>
          </cell>
          <cell r="Y1927">
            <v>0</v>
          </cell>
        </row>
        <row r="1928">
          <cell r="V1928">
            <v>1</v>
          </cell>
          <cell r="Y1928">
            <v>0</v>
          </cell>
        </row>
        <row r="1929">
          <cell r="V1929">
            <v>1</v>
          </cell>
          <cell r="Y1929">
            <v>0</v>
          </cell>
        </row>
        <row r="1930">
          <cell r="V1930">
            <v>1</v>
          </cell>
          <cell r="Y1930">
            <v>0</v>
          </cell>
        </row>
        <row r="1931">
          <cell r="V1931">
            <v>1</v>
          </cell>
          <cell r="Y1931">
            <v>0</v>
          </cell>
        </row>
        <row r="1932">
          <cell r="V1932">
            <v>1</v>
          </cell>
          <cell r="Y1932">
            <v>0</v>
          </cell>
        </row>
        <row r="1933">
          <cell r="V1933">
            <v>1</v>
          </cell>
          <cell r="Y1933">
            <v>0</v>
          </cell>
        </row>
        <row r="1934">
          <cell r="V1934">
            <v>1</v>
          </cell>
          <cell r="Y1934">
            <v>0</v>
          </cell>
        </row>
        <row r="1935">
          <cell r="V1935">
            <v>1</v>
          </cell>
          <cell r="Y1935">
            <v>0</v>
          </cell>
        </row>
        <row r="1936">
          <cell r="V1936">
            <v>1</v>
          </cell>
          <cell r="Y1936">
            <v>0</v>
          </cell>
        </row>
        <row r="1937">
          <cell r="V1937">
            <v>1</v>
          </cell>
          <cell r="Y1937">
            <v>0</v>
          </cell>
        </row>
        <row r="1938">
          <cell r="V1938">
            <v>1</v>
          </cell>
          <cell r="Y1938">
            <v>0</v>
          </cell>
        </row>
        <row r="1939">
          <cell r="V1939">
            <v>1</v>
          </cell>
          <cell r="Y1939">
            <v>0</v>
          </cell>
        </row>
        <row r="1940">
          <cell r="V1940">
            <v>1</v>
          </cell>
          <cell r="Y1940">
            <v>0</v>
          </cell>
        </row>
        <row r="1941">
          <cell r="V1941">
            <v>1</v>
          </cell>
          <cell r="Y1941">
            <v>0</v>
          </cell>
        </row>
        <row r="1942">
          <cell r="V1942">
            <v>1</v>
          </cell>
          <cell r="Y1942">
            <v>0</v>
          </cell>
        </row>
        <row r="1943">
          <cell r="V1943">
            <v>1</v>
          </cell>
          <cell r="Y1943">
            <v>0</v>
          </cell>
        </row>
        <row r="1944">
          <cell r="V1944">
            <v>1</v>
          </cell>
          <cell r="Y1944">
            <v>0</v>
          </cell>
        </row>
        <row r="1945">
          <cell r="V1945">
            <v>1</v>
          </cell>
          <cell r="Y1945">
            <v>0</v>
          </cell>
        </row>
        <row r="1946">
          <cell r="V1946">
            <v>1</v>
          </cell>
          <cell r="Y1946">
            <v>0</v>
          </cell>
        </row>
        <row r="1947">
          <cell r="V1947">
            <v>1</v>
          </cell>
          <cell r="Y1947">
            <v>0</v>
          </cell>
        </row>
        <row r="1948">
          <cell r="V1948">
            <v>1</v>
          </cell>
          <cell r="Y1948">
            <v>0</v>
          </cell>
        </row>
        <row r="1949">
          <cell r="V1949">
            <v>1</v>
          </cell>
          <cell r="Y1949">
            <v>0</v>
          </cell>
        </row>
        <row r="1950">
          <cell r="V1950">
            <v>1</v>
          </cell>
          <cell r="Y1950">
            <v>0</v>
          </cell>
        </row>
        <row r="1951">
          <cell r="V1951">
            <v>1</v>
          </cell>
          <cell r="Y1951">
            <v>0</v>
          </cell>
        </row>
        <row r="1952">
          <cell r="V1952">
            <v>1</v>
          </cell>
          <cell r="Y1952">
            <v>0</v>
          </cell>
        </row>
        <row r="1953">
          <cell r="V1953">
            <v>1</v>
          </cell>
          <cell r="Y1953">
            <v>0</v>
          </cell>
        </row>
        <row r="1954">
          <cell r="V1954">
            <v>1</v>
          </cell>
          <cell r="Y1954">
            <v>0</v>
          </cell>
        </row>
        <row r="1955">
          <cell r="V1955">
            <v>1</v>
          </cell>
          <cell r="Y1955">
            <v>0</v>
          </cell>
        </row>
        <row r="1956">
          <cell r="V1956">
            <v>1</v>
          </cell>
          <cell r="Y1956">
            <v>0</v>
          </cell>
        </row>
        <row r="1957">
          <cell r="V1957">
            <v>1</v>
          </cell>
          <cell r="Y1957">
            <v>0</v>
          </cell>
        </row>
        <row r="1958">
          <cell r="V1958">
            <v>1</v>
          </cell>
          <cell r="Y1958">
            <v>0</v>
          </cell>
        </row>
        <row r="1959">
          <cell r="V1959">
            <v>1</v>
          </cell>
          <cell r="Y1959">
            <v>0</v>
          </cell>
        </row>
        <row r="1960">
          <cell r="V1960">
            <v>1</v>
          </cell>
          <cell r="Y1960">
            <v>0</v>
          </cell>
        </row>
        <row r="1961">
          <cell r="V1961">
            <v>1</v>
          </cell>
          <cell r="Y1961">
            <v>0</v>
          </cell>
        </row>
        <row r="1962">
          <cell r="V1962">
            <v>1</v>
          </cell>
          <cell r="Y1962">
            <v>0</v>
          </cell>
        </row>
        <row r="1963">
          <cell r="V1963">
            <v>1</v>
          </cell>
          <cell r="Y1963">
            <v>0</v>
          </cell>
        </row>
        <row r="1964">
          <cell r="V1964">
            <v>1</v>
          </cell>
          <cell r="Y1964">
            <v>0</v>
          </cell>
        </row>
        <row r="1965">
          <cell r="V1965">
            <v>1</v>
          </cell>
          <cell r="Y1965">
            <v>0</v>
          </cell>
        </row>
        <row r="1966">
          <cell r="V1966">
            <v>1</v>
          </cell>
          <cell r="Y1966">
            <v>0</v>
          </cell>
        </row>
        <row r="1967">
          <cell r="V1967">
            <v>1</v>
          </cell>
          <cell r="Y1967">
            <v>0</v>
          </cell>
        </row>
        <row r="1968">
          <cell r="V1968">
            <v>1</v>
          </cell>
          <cell r="Y1968">
            <v>0</v>
          </cell>
        </row>
        <row r="1969">
          <cell r="V1969">
            <v>1</v>
          </cell>
          <cell r="Y1969">
            <v>0</v>
          </cell>
        </row>
        <row r="1970">
          <cell r="V1970">
            <v>1</v>
          </cell>
          <cell r="Y1970">
            <v>0</v>
          </cell>
        </row>
        <row r="1971">
          <cell r="V1971">
            <v>1</v>
          </cell>
          <cell r="Y1971">
            <v>0</v>
          </cell>
        </row>
        <row r="1972">
          <cell r="V1972">
            <v>1</v>
          </cell>
          <cell r="Y1972">
            <v>0</v>
          </cell>
        </row>
        <row r="1973">
          <cell r="V1973">
            <v>1</v>
          </cell>
          <cell r="Y1973">
            <v>0</v>
          </cell>
        </row>
        <row r="1974">
          <cell r="V1974">
            <v>1</v>
          </cell>
          <cell r="Y1974">
            <v>0</v>
          </cell>
        </row>
        <row r="1975">
          <cell r="V1975">
            <v>1</v>
          </cell>
          <cell r="Y1975">
            <v>0</v>
          </cell>
        </row>
        <row r="1976">
          <cell r="V1976">
            <v>1</v>
          </cell>
          <cell r="Y1976">
            <v>0</v>
          </cell>
        </row>
        <row r="1977">
          <cell r="V1977">
            <v>1</v>
          </cell>
          <cell r="Y1977">
            <v>0</v>
          </cell>
        </row>
        <row r="1978">
          <cell r="V1978">
            <v>1</v>
          </cell>
          <cell r="Y1978">
            <v>0</v>
          </cell>
        </row>
        <row r="1979">
          <cell r="V1979">
            <v>1</v>
          </cell>
          <cell r="Y1979">
            <v>0</v>
          </cell>
        </row>
        <row r="1980">
          <cell r="V1980">
            <v>1</v>
          </cell>
          <cell r="Y1980">
            <v>0</v>
          </cell>
        </row>
        <row r="1981">
          <cell r="V1981">
            <v>1</v>
          </cell>
          <cell r="Y1981">
            <v>0</v>
          </cell>
        </row>
        <row r="1982">
          <cell r="V1982">
            <v>1</v>
          </cell>
          <cell r="Y1982">
            <v>0</v>
          </cell>
        </row>
        <row r="1983">
          <cell r="V1983">
            <v>1</v>
          </cell>
          <cell r="Y1983">
            <v>0</v>
          </cell>
        </row>
        <row r="1984">
          <cell r="V1984">
            <v>1</v>
          </cell>
          <cell r="Y1984">
            <v>0</v>
          </cell>
        </row>
        <row r="1985">
          <cell r="V1985">
            <v>1</v>
          </cell>
          <cell r="Y1985">
            <v>0</v>
          </cell>
        </row>
        <row r="1986">
          <cell r="V1986">
            <v>1</v>
          </cell>
          <cell r="Y1986">
            <v>0</v>
          </cell>
        </row>
        <row r="1987">
          <cell r="V1987">
            <v>1</v>
          </cell>
          <cell r="Y1987">
            <v>0</v>
          </cell>
        </row>
        <row r="1988">
          <cell r="V1988">
            <v>1</v>
          </cell>
          <cell r="Y1988">
            <v>0</v>
          </cell>
        </row>
        <row r="1989">
          <cell r="V1989">
            <v>1</v>
          </cell>
          <cell r="Y1989">
            <v>0</v>
          </cell>
        </row>
        <row r="1990">
          <cell r="V1990">
            <v>1</v>
          </cell>
          <cell r="Y1990">
            <v>0</v>
          </cell>
        </row>
        <row r="1991">
          <cell r="V1991">
            <v>1</v>
          </cell>
          <cell r="Y1991">
            <v>0</v>
          </cell>
        </row>
        <row r="1992">
          <cell r="V1992">
            <v>1</v>
          </cell>
          <cell r="Y1992">
            <v>0</v>
          </cell>
        </row>
        <row r="1993">
          <cell r="V1993">
            <v>1</v>
          </cell>
          <cell r="Y1993">
            <v>0</v>
          </cell>
        </row>
        <row r="1994">
          <cell r="V1994">
            <v>1</v>
          </cell>
          <cell r="Y1994">
            <v>0</v>
          </cell>
        </row>
        <row r="1995">
          <cell r="V1995">
            <v>1</v>
          </cell>
          <cell r="Y1995">
            <v>0</v>
          </cell>
        </row>
        <row r="1996">
          <cell r="V1996">
            <v>1</v>
          </cell>
          <cell r="Y1996">
            <v>0</v>
          </cell>
        </row>
        <row r="1997">
          <cell r="V1997">
            <v>1</v>
          </cell>
          <cell r="Y1997">
            <v>0</v>
          </cell>
        </row>
        <row r="1998">
          <cell r="V1998">
            <v>1</v>
          </cell>
          <cell r="Y1998">
            <v>0</v>
          </cell>
        </row>
        <row r="1999">
          <cell r="V1999">
            <v>1</v>
          </cell>
          <cell r="Y1999">
            <v>0</v>
          </cell>
        </row>
        <row r="2000">
          <cell r="V2000">
            <v>1</v>
          </cell>
          <cell r="Y2000">
            <v>0</v>
          </cell>
        </row>
        <row r="2001">
          <cell r="V2001">
            <v>1</v>
          </cell>
          <cell r="Y2001">
            <v>0</v>
          </cell>
        </row>
        <row r="2002">
          <cell r="V2002">
            <v>1</v>
          </cell>
          <cell r="Y2002">
            <v>0</v>
          </cell>
        </row>
        <row r="2003">
          <cell r="V2003">
            <v>1</v>
          </cell>
          <cell r="Y2003">
            <v>0</v>
          </cell>
        </row>
        <row r="2004">
          <cell r="V2004">
            <v>1</v>
          </cell>
          <cell r="Y2004">
            <v>0</v>
          </cell>
        </row>
        <row r="2005">
          <cell r="V2005">
            <v>1</v>
          </cell>
          <cell r="Y2005">
            <v>0</v>
          </cell>
        </row>
        <row r="2006">
          <cell r="V2006">
            <v>1</v>
          </cell>
          <cell r="Y2006">
            <v>0</v>
          </cell>
        </row>
        <row r="2007">
          <cell r="V2007">
            <v>1</v>
          </cell>
          <cell r="Y2007">
            <v>0</v>
          </cell>
        </row>
        <row r="2008">
          <cell r="V2008">
            <v>1</v>
          </cell>
          <cell r="Y2008">
            <v>0</v>
          </cell>
        </row>
        <row r="2009">
          <cell r="V2009">
            <v>1</v>
          </cell>
          <cell r="Y2009">
            <v>0</v>
          </cell>
        </row>
        <row r="2010">
          <cell r="V2010">
            <v>1</v>
          </cell>
          <cell r="Y2010">
            <v>0</v>
          </cell>
        </row>
        <row r="2011">
          <cell r="V2011">
            <v>1</v>
          </cell>
          <cell r="Y2011">
            <v>0</v>
          </cell>
        </row>
        <row r="2012">
          <cell r="V2012">
            <v>1</v>
          </cell>
          <cell r="Y2012">
            <v>0</v>
          </cell>
        </row>
        <row r="2013">
          <cell r="V2013">
            <v>1</v>
          </cell>
          <cell r="Y2013">
            <v>0</v>
          </cell>
        </row>
        <row r="2014">
          <cell r="V2014">
            <v>1</v>
          </cell>
          <cell r="Y2014">
            <v>0</v>
          </cell>
        </row>
        <row r="2015">
          <cell r="V2015">
            <v>1</v>
          </cell>
          <cell r="Y2015">
            <v>0</v>
          </cell>
        </row>
        <row r="2016">
          <cell r="V2016">
            <v>1</v>
          </cell>
          <cell r="Y2016">
            <v>0</v>
          </cell>
        </row>
        <row r="2017">
          <cell r="V2017">
            <v>1</v>
          </cell>
          <cell r="Y2017">
            <v>0</v>
          </cell>
        </row>
        <row r="2018">
          <cell r="V2018">
            <v>1</v>
          </cell>
          <cell r="Y2018">
            <v>0</v>
          </cell>
        </row>
        <row r="2019">
          <cell r="V2019">
            <v>1</v>
          </cell>
          <cell r="Y2019">
            <v>0</v>
          </cell>
        </row>
        <row r="2020">
          <cell r="V2020">
            <v>1</v>
          </cell>
          <cell r="Y2020">
            <v>0</v>
          </cell>
        </row>
        <row r="2021">
          <cell r="V2021">
            <v>1</v>
          </cell>
          <cell r="Y2021">
            <v>0</v>
          </cell>
        </row>
        <row r="2022">
          <cell r="V2022">
            <v>1</v>
          </cell>
          <cell r="Y2022">
            <v>0</v>
          </cell>
        </row>
        <row r="2023">
          <cell r="V2023">
            <v>1</v>
          </cell>
          <cell r="Y2023">
            <v>0</v>
          </cell>
        </row>
        <row r="2024">
          <cell r="V2024">
            <v>1</v>
          </cell>
          <cell r="Y2024">
            <v>0</v>
          </cell>
        </row>
        <row r="2025">
          <cell r="V2025">
            <v>1</v>
          </cell>
          <cell r="Y2025">
            <v>0</v>
          </cell>
        </row>
        <row r="2026">
          <cell r="V2026">
            <v>1</v>
          </cell>
          <cell r="Y2026">
            <v>0</v>
          </cell>
        </row>
        <row r="2027">
          <cell r="V2027">
            <v>1</v>
          </cell>
          <cell r="Y2027">
            <v>0</v>
          </cell>
        </row>
        <row r="2028">
          <cell r="V2028">
            <v>1</v>
          </cell>
          <cell r="Y2028">
            <v>0</v>
          </cell>
        </row>
        <row r="2029">
          <cell r="V2029">
            <v>1</v>
          </cell>
          <cell r="Y2029">
            <v>0</v>
          </cell>
        </row>
        <row r="2030">
          <cell r="V2030">
            <v>1</v>
          </cell>
          <cell r="Y2030">
            <v>0</v>
          </cell>
        </row>
        <row r="2031">
          <cell r="V2031">
            <v>1</v>
          </cell>
          <cell r="Y2031">
            <v>0</v>
          </cell>
        </row>
        <row r="2032">
          <cell r="V2032">
            <v>1</v>
          </cell>
          <cell r="Y2032">
            <v>0</v>
          </cell>
        </row>
        <row r="2033">
          <cell r="V2033">
            <v>1</v>
          </cell>
          <cell r="Y2033">
            <v>0</v>
          </cell>
        </row>
        <row r="2034">
          <cell r="V2034">
            <v>1</v>
          </cell>
          <cell r="Y2034">
            <v>0</v>
          </cell>
        </row>
        <row r="2035">
          <cell r="V2035">
            <v>1</v>
          </cell>
          <cell r="Y2035">
            <v>0</v>
          </cell>
        </row>
        <row r="2036">
          <cell r="V2036">
            <v>1</v>
          </cell>
          <cell r="Y2036">
            <v>0</v>
          </cell>
        </row>
        <row r="2037">
          <cell r="V2037">
            <v>1</v>
          </cell>
          <cell r="Y2037">
            <v>0</v>
          </cell>
        </row>
        <row r="2038">
          <cell r="V2038">
            <v>1</v>
          </cell>
          <cell r="Y2038">
            <v>0</v>
          </cell>
        </row>
        <row r="2039">
          <cell r="V2039">
            <v>1</v>
          </cell>
          <cell r="Y2039">
            <v>0</v>
          </cell>
        </row>
        <row r="2040">
          <cell r="V2040">
            <v>1</v>
          </cell>
          <cell r="Y2040">
            <v>0</v>
          </cell>
        </row>
        <row r="2041">
          <cell r="V2041">
            <v>1</v>
          </cell>
          <cell r="Y2041">
            <v>0</v>
          </cell>
        </row>
        <row r="2042">
          <cell r="V2042">
            <v>1</v>
          </cell>
          <cell r="Y2042">
            <v>0</v>
          </cell>
        </row>
        <row r="2043">
          <cell r="V2043">
            <v>1</v>
          </cell>
          <cell r="Y2043">
            <v>0</v>
          </cell>
        </row>
        <row r="2044">
          <cell r="V2044">
            <v>1</v>
          </cell>
          <cell r="Y2044">
            <v>0</v>
          </cell>
        </row>
        <row r="2045">
          <cell r="V2045">
            <v>1</v>
          </cell>
          <cell r="Y2045">
            <v>0</v>
          </cell>
        </row>
        <row r="2046">
          <cell r="V2046">
            <v>1</v>
          </cell>
          <cell r="Y2046">
            <v>0</v>
          </cell>
        </row>
        <row r="2047">
          <cell r="V2047">
            <v>1</v>
          </cell>
          <cell r="Y2047">
            <v>0</v>
          </cell>
        </row>
        <row r="2048">
          <cell r="V2048">
            <v>1</v>
          </cell>
          <cell r="Y2048">
            <v>0</v>
          </cell>
        </row>
        <row r="2049">
          <cell r="V2049">
            <v>1</v>
          </cell>
          <cell r="Y2049">
            <v>0</v>
          </cell>
        </row>
        <row r="2050">
          <cell r="V2050">
            <v>1</v>
          </cell>
          <cell r="Y2050">
            <v>0</v>
          </cell>
        </row>
        <row r="2051">
          <cell r="V2051">
            <v>1</v>
          </cell>
          <cell r="Y2051">
            <v>0</v>
          </cell>
        </row>
        <row r="2052">
          <cell r="V2052">
            <v>1</v>
          </cell>
          <cell r="Y2052">
            <v>0</v>
          </cell>
        </row>
        <row r="2053">
          <cell r="V2053">
            <v>1</v>
          </cell>
          <cell r="Y2053">
            <v>0</v>
          </cell>
        </row>
        <row r="2054">
          <cell r="V2054">
            <v>1</v>
          </cell>
          <cell r="Y2054">
            <v>0</v>
          </cell>
        </row>
        <row r="2055">
          <cell r="V2055">
            <v>1</v>
          </cell>
          <cell r="Y2055">
            <v>0</v>
          </cell>
        </row>
        <row r="2056">
          <cell r="V2056">
            <v>1</v>
          </cell>
          <cell r="Y2056">
            <v>0</v>
          </cell>
        </row>
        <row r="2057">
          <cell r="V2057">
            <v>1</v>
          </cell>
          <cell r="Y2057">
            <v>0</v>
          </cell>
        </row>
        <row r="2058">
          <cell r="V2058">
            <v>1</v>
          </cell>
          <cell r="Y2058">
            <v>0</v>
          </cell>
        </row>
        <row r="2059">
          <cell r="V2059">
            <v>1</v>
          </cell>
          <cell r="Y2059">
            <v>0</v>
          </cell>
        </row>
        <row r="2060">
          <cell r="V2060">
            <v>1</v>
          </cell>
          <cell r="Y2060">
            <v>0</v>
          </cell>
        </row>
        <row r="2061">
          <cell r="V2061">
            <v>1</v>
          </cell>
          <cell r="Y2061">
            <v>0</v>
          </cell>
        </row>
        <row r="2062">
          <cell r="V2062">
            <v>1</v>
          </cell>
          <cell r="Y2062">
            <v>0</v>
          </cell>
        </row>
        <row r="2063">
          <cell r="V2063">
            <v>1</v>
          </cell>
          <cell r="Y2063">
            <v>0</v>
          </cell>
        </row>
        <row r="2064">
          <cell r="V2064">
            <v>1</v>
          </cell>
          <cell r="Y2064">
            <v>0</v>
          </cell>
        </row>
        <row r="2065">
          <cell r="V2065">
            <v>1</v>
          </cell>
          <cell r="Y2065">
            <v>0</v>
          </cell>
        </row>
        <row r="2066">
          <cell r="V2066">
            <v>1</v>
          </cell>
          <cell r="Y2066">
            <v>0</v>
          </cell>
        </row>
        <row r="2067">
          <cell r="V2067">
            <v>1</v>
          </cell>
          <cell r="Y2067">
            <v>0</v>
          </cell>
        </row>
        <row r="2068">
          <cell r="V2068">
            <v>1</v>
          </cell>
          <cell r="Y2068">
            <v>0</v>
          </cell>
        </row>
        <row r="2069">
          <cell r="V2069">
            <v>1</v>
          </cell>
          <cell r="Y2069">
            <v>0</v>
          </cell>
        </row>
        <row r="2070">
          <cell r="V2070">
            <v>1</v>
          </cell>
          <cell r="Y2070">
            <v>0</v>
          </cell>
        </row>
        <row r="2071">
          <cell r="V2071">
            <v>1</v>
          </cell>
          <cell r="Y2071">
            <v>0</v>
          </cell>
        </row>
        <row r="2072">
          <cell r="V2072">
            <v>1</v>
          </cell>
          <cell r="Y2072">
            <v>0</v>
          </cell>
        </row>
        <row r="2073">
          <cell r="V2073">
            <v>1</v>
          </cell>
          <cell r="Y2073">
            <v>0</v>
          </cell>
        </row>
        <row r="2074">
          <cell r="V2074">
            <v>1</v>
          </cell>
          <cell r="Y2074">
            <v>0</v>
          </cell>
        </row>
        <row r="2075">
          <cell r="V2075">
            <v>1</v>
          </cell>
          <cell r="Y2075">
            <v>0</v>
          </cell>
        </row>
        <row r="2076">
          <cell r="V2076">
            <v>1</v>
          </cell>
          <cell r="Y2076">
            <v>0</v>
          </cell>
        </row>
        <row r="2077">
          <cell r="V2077">
            <v>1</v>
          </cell>
          <cell r="Y2077">
            <v>0</v>
          </cell>
        </row>
        <row r="2078">
          <cell r="V2078">
            <v>1</v>
          </cell>
          <cell r="Y2078">
            <v>0</v>
          </cell>
        </row>
        <row r="2079">
          <cell r="V2079">
            <v>1</v>
          </cell>
          <cell r="Y2079">
            <v>0</v>
          </cell>
        </row>
        <row r="2080">
          <cell r="V2080">
            <v>1</v>
          </cell>
          <cell r="Y2080">
            <v>0</v>
          </cell>
        </row>
        <row r="2081">
          <cell r="V2081">
            <v>1</v>
          </cell>
          <cell r="Y2081">
            <v>0</v>
          </cell>
        </row>
        <row r="2082">
          <cell r="V2082">
            <v>1</v>
          </cell>
          <cell r="Y2082">
            <v>0</v>
          </cell>
        </row>
        <row r="2083">
          <cell r="V2083">
            <v>1</v>
          </cell>
          <cell r="Y2083">
            <v>0</v>
          </cell>
        </row>
        <row r="2084">
          <cell r="V2084">
            <v>1</v>
          </cell>
          <cell r="Y2084">
            <v>0</v>
          </cell>
        </row>
        <row r="2085">
          <cell r="V2085">
            <v>1</v>
          </cell>
          <cell r="Y2085">
            <v>0</v>
          </cell>
        </row>
        <row r="2086">
          <cell r="V2086">
            <v>1</v>
          </cell>
          <cell r="Y2086">
            <v>0</v>
          </cell>
        </row>
        <row r="2087">
          <cell r="V2087">
            <v>1</v>
          </cell>
          <cell r="Y2087">
            <v>0</v>
          </cell>
        </row>
        <row r="2088">
          <cell r="V2088">
            <v>1</v>
          </cell>
          <cell r="Y2088">
            <v>0</v>
          </cell>
        </row>
        <row r="2089">
          <cell r="V2089">
            <v>1</v>
          </cell>
          <cell r="Y2089">
            <v>0</v>
          </cell>
        </row>
        <row r="2090">
          <cell r="V2090">
            <v>1</v>
          </cell>
          <cell r="Y2090">
            <v>0</v>
          </cell>
        </row>
        <row r="2091">
          <cell r="V2091">
            <v>1</v>
          </cell>
          <cell r="Y2091">
            <v>0</v>
          </cell>
        </row>
        <row r="2092">
          <cell r="V2092">
            <v>1</v>
          </cell>
          <cell r="Y2092">
            <v>0</v>
          </cell>
        </row>
        <row r="2093">
          <cell r="V2093">
            <v>1</v>
          </cell>
          <cell r="Y2093">
            <v>0</v>
          </cell>
        </row>
        <row r="2094">
          <cell r="V2094">
            <v>1</v>
          </cell>
          <cell r="Y2094">
            <v>0</v>
          </cell>
        </row>
        <row r="2095">
          <cell r="V2095">
            <v>1</v>
          </cell>
          <cell r="Y2095">
            <v>0</v>
          </cell>
        </row>
        <row r="2096">
          <cell r="V2096">
            <v>1</v>
          </cell>
          <cell r="Y2096">
            <v>0</v>
          </cell>
        </row>
        <row r="2097">
          <cell r="V2097">
            <v>1</v>
          </cell>
          <cell r="Y2097">
            <v>0</v>
          </cell>
        </row>
        <row r="2098">
          <cell r="V2098">
            <v>1</v>
          </cell>
          <cell r="Y2098">
            <v>0</v>
          </cell>
        </row>
        <row r="2099">
          <cell r="V2099">
            <v>1</v>
          </cell>
          <cell r="Y2099">
            <v>0</v>
          </cell>
        </row>
        <row r="2100">
          <cell r="V2100">
            <v>1</v>
          </cell>
          <cell r="Y2100">
            <v>0</v>
          </cell>
        </row>
        <row r="2101">
          <cell r="V2101">
            <v>1</v>
          </cell>
          <cell r="Y2101">
            <v>0</v>
          </cell>
        </row>
        <row r="2102">
          <cell r="V2102">
            <v>1</v>
          </cell>
          <cell r="Y2102">
            <v>0</v>
          </cell>
        </row>
        <row r="2103">
          <cell r="V2103">
            <v>1</v>
          </cell>
          <cell r="Y2103">
            <v>0</v>
          </cell>
        </row>
        <row r="2104">
          <cell r="V2104">
            <v>1</v>
          </cell>
          <cell r="Y2104">
            <v>0</v>
          </cell>
        </row>
        <row r="2105">
          <cell r="V2105">
            <v>1</v>
          </cell>
          <cell r="Y2105">
            <v>0</v>
          </cell>
        </row>
        <row r="2106">
          <cell r="V2106">
            <v>1</v>
          </cell>
          <cell r="Y2106">
            <v>0</v>
          </cell>
        </row>
        <row r="2107">
          <cell r="V2107">
            <v>1</v>
          </cell>
          <cell r="Y2107">
            <v>0</v>
          </cell>
        </row>
        <row r="2108">
          <cell r="V2108">
            <v>1</v>
          </cell>
          <cell r="Y2108">
            <v>0</v>
          </cell>
        </row>
        <row r="2109">
          <cell r="V2109">
            <v>1</v>
          </cell>
          <cell r="Y2109">
            <v>0</v>
          </cell>
        </row>
        <row r="2110">
          <cell r="V2110">
            <v>1</v>
          </cell>
          <cell r="Y2110">
            <v>0</v>
          </cell>
        </row>
        <row r="2111">
          <cell r="V2111">
            <v>1</v>
          </cell>
          <cell r="Y2111">
            <v>0</v>
          </cell>
        </row>
        <row r="2112">
          <cell r="V2112">
            <v>1</v>
          </cell>
          <cell r="Y2112">
            <v>0</v>
          </cell>
        </row>
        <row r="2113">
          <cell r="V2113">
            <v>1</v>
          </cell>
          <cell r="Y2113">
            <v>0</v>
          </cell>
        </row>
        <row r="2114">
          <cell r="V2114">
            <v>1</v>
          </cell>
          <cell r="Y2114">
            <v>0</v>
          </cell>
        </row>
        <row r="2115">
          <cell r="V2115">
            <v>1</v>
          </cell>
          <cell r="Y2115">
            <v>0</v>
          </cell>
        </row>
        <row r="2116">
          <cell r="V2116">
            <v>1</v>
          </cell>
          <cell r="Y2116">
            <v>0</v>
          </cell>
        </row>
        <row r="2117">
          <cell r="V2117">
            <v>1</v>
          </cell>
          <cell r="Y2117">
            <v>0</v>
          </cell>
        </row>
        <row r="2118">
          <cell r="V2118">
            <v>1</v>
          </cell>
          <cell r="Y2118">
            <v>0</v>
          </cell>
        </row>
        <row r="2119">
          <cell r="V2119">
            <v>1</v>
          </cell>
          <cell r="Y2119">
            <v>0</v>
          </cell>
        </row>
        <row r="2120">
          <cell r="V2120">
            <v>1</v>
          </cell>
          <cell r="Y2120">
            <v>0</v>
          </cell>
        </row>
        <row r="2121">
          <cell r="V2121">
            <v>1</v>
          </cell>
          <cell r="Y2121">
            <v>0</v>
          </cell>
        </row>
        <row r="2122">
          <cell r="V2122">
            <v>1</v>
          </cell>
          <cell r="Y2122">
            <v>0</v>
          </cell>
        </row>
        <row r="2123">
          <cell r="V2123">
            <v>1</v>
          </cell>
          <cell r="Y2123">
            <v>0</v>
          </cell>
        </row>
        <row r="2124">
          <cell r="V2124">
            <v>1</v>
          </cell>
          <cell r="Y2124">
            <v>0</v>
          </cell>
        </row>
        <row r="2125">
          <cell r="V2125">
            <v>1</v>
          </cell>
          <cell r="Y2125">
            <v>0</v>
          </cell>
        </row>
        <row r="2126">
          <cell r="V2126">
            <v>1</v>
          </cell>
          <cell r="Y2126">
            <v>0</v>
          </cell>
        </row>
        <row r="2127">
          <cell r="V2127">
            <v>1</v>
          </cell>
          <cell r="Y2127">
            <v>0</v>
          </cell>
        </row>
        <row r="2128">
          <cell r="V2128">
            <v>1</v>
          </cell>
          <cell r="Y2128">
            <v>0</v>
          </cell>
        </row>
        <row r="2129">
          <cell r="V2129">
            <v>1</v>
          </cell>
          <cell r="Y2129">
            <v>0</v>
          </cell>
        </row>
        <row r="2130">
          <cell r="V2130">
            <v>1</v>
          </cell>
          <cell r="Y2130">
            <v>0</v>
          </cell>
        </row>
        <row r="2131">
          <cell r="V2131">
            <v>1</v>
          </cell>
          <cell r="Y2131">
            <v>0</v>
          </cell>
        </row>
        <row r="2132">
          <cell r="V2132">
            <v>1</v>
          </cell>
          <cell r="Y2132">
            <v>0</v>
          </cell>
        </row>
        <row r="2133">
          <cell r="V2133">
            <v>1</v>
          </cell>
          <cell r="Y2133">
            <v>0</v>
          </cell>
        </row>
        <row r="2134">
          <cell r="V2134">
            <v>1</v>
          </cell>
          <cell r="Y2134">
            <v>0</v>
          </cell>
        </row>
        <row r="2135">
          <cell r="V2135">
            <v>1</v>
          </cell>
          <cell r="Y2135">
            <v>0</v>
          </cell>
        </row>
        <row r="2136">
          <cell r="V2136">
            <v>1</v>
          </cell>
          <cell r="Y2136">
            <v>0</v>
          </cell>
        </row>
        <row r="2137">
          <cell r="V2137">
            <v>1</v>
          </cell>
          <cell r="Y2137">
            <v>0</v>
          </cell>
        </row>
        <row r="2138">
          <cell r="V2138">
            <v>1</v>
          </cell>
          <cell r="Y2138">
            <v>0</v>
          </cell>
        </row>
        <row r="2139">
          <cell r="V2139">
            <v>1</v>
          </cell>
          <cell r="Y2139">
            <v>0</v>
          </cell>
        </row>
        <row r="2140">
          <cell r="V2140">
            <v>1</v>
          </cell>
          <cell r="Y2140">
            <v>0</v>
          </cell>
        </row>
        <row r="2141">
          <cell r="V2141">
            <v>1</v>
          </cell>
          <cell r="Y2141">
            <v>0</v>
          </cell>
        </row>
        <row r="2142">
          <cell r="V2142">
            <v>1</v>
          </cell>
          <cell r="Y2142">
            <v>0</v>
          </cell>
        </row>
        <row r="2143">
          <cell r="V2143">
            <v>1</v>
          </cell>
          <cell r="Y2143">
            <v>0</v>
          </cell>
        </row>
        <row r="2144">
          <cell r="V2144">
            <v>1</v>
          </cell>
          <cell r="Y2144">
            <v>0</v>
          </cell>
        </row>
        <row r="2145">
          <cell r="V2145">
            <v>1</v>
          </cell>
          <cell r="Y2145">
            <v>0</v>
          </cell>
        </row>
        <row r="2146">
          <cell r="V2146">
            <v>1</v>
          </cell>
          <cell r="Y2146">
            <v>0</v>
          </cell>
        </row>
        <row r="2147">
          <cell r="V2147">
            <v>1</v>
          </cell>
          <cell r="Y2147">
            <v>0</v>
          </cell>
        </row>
        <row r="2148">
          <cell r="V2148">
            <v>1</v>
          </cell>
          <cell r="Y2148">
            <v>0</v>
          </cell>
        </row>
        <row r="2149">
          <cell r="V2149">
            <v>1</v>
          </cell>
          <cell r="Y2149">
            <v>0</v>
          </cell>
        </row>
        <row r="2150">
          <cell r="V2150">
            <v>1</v>
          </cell>
          <cell r="Y2150">
            <v>0</v>
          </cell>
        </row>
        <row r="2151">
          <cell r="V2151">
            <v>1</v>
          </cell>
          <cell r="Y2151">
            <v>0</v>
          </cell>
        </row>
        <row r="2152">
          <cell r="V2152">
            <v>1</v>
          </cell>
          <cell r="Y2152">
            <v>0</v>
          </cell>
        </row>
        <row r="2153">
          <cell r="V2153">
            <v>1</v>
          </cell>
          <cell r="Y2153">
            <v>0</v>
          </cell>
        </row>
        <row r="2154">
          <cell r="V2154">
            <v>1</v>
          </cell>
          <cell r="Y2154">
            <v>0</v>
          </cell>
        </row>
        <row r="2155">
          <cell r="V2155">
            <v>1</v>
          </cell>
          <cell r="Y2155">
            <v>0</v>
          </cell>
        </row>
        <row r="2156">
          <cell r="V2156">
            <v>1</v>
          </cell>
          <cell r="Y2156">
            <v>0</v>
          </cell>
        </row>
        <row r="2157">
          <cell r="V2157">
            <v>1</v>
          </cell>
          <cell r="Y2157">
            <v>0</v>
          </cell>
        </row>
        <row r="2158">
          <cell r="V2158">
            <v>1</v>
          </cell>
          <cell r="Y2158">
            <v>0</v>
          </cell>
        </row>
        <row r="2159">
          <cell r="V2159">
            <v>1</v>
          </cell>
          <cell r="Y2159">
            <v>0</v>
          </cell>
        </row>
        <row r="2160">
          <cell r="V2160">
            <v>1</v>
          </cell>
          <cell r="Y2160">
            <v>0</v>
          </cell>
        </row>
        <row r="2161">
          <cell r="V2161">
            <v>1</v>
          </cell>
          <cell r="Y2161">
            <v>0</v>
          </cell>
        </row>
        <row r="2162">
          <cell r="V2162">
            <v>1</v>
          </cell>
          <cell r="Y2162">
            <v>0</v>
          </cell>
        </row>
        <row r="2163">
          <cell r="V2163">
            <v>1</v>
          </cell>
          <cell r="Y2163">
            <v>0</v>
          </cell>
        </row>
        <row r="2164">
          <cell r="V2164">
            <v>1</v>
          </cell>
          <cell r="Y2164">
            <v>0</v>
          </cell>
        </row>
        <row r="2165">
          <cell r="V2165">
            <v>1</v>
          </cell>
          <cell r="Y2165">
            <v>0</v>
          </cell>
        </row>
        <row r="2166">
          <cell r="V2166">
            <v>1</v>
          </cell>
          <cell r="Y2166">
            <v>0</v>
          </cell>
        </row>
        <row r="2167">
          <cell r="V2167">
            <v>1</v>
          </cell>
          <cell r="Y2167">
            <v>0</v>
          </cell>
        </row>
        <row r="2168">
          <cell r="V2168">
            <v>1</v>
          </cell>
          <cell r="Y2168">
            <v>0</v>
          </cell>
        </row>
        <row r="2169">
          <cell r="V2169">
            <v>1</v>
          </cell>
          <cell r="Y2169">
            <v>0</v>
          </cell>
        </row>
        <row r="2170">
          <cell r="V2170">
            <v>1</v>
          </cell>
          <cell r="Y2170">
            <v>0</v>
          </cell>
        </row>
        <row r="2171">
          <cell r="V2171">
            <v>1</v>
          </cell>
          <cell r="Y2171">
            <v>0</v>
          </cell>
        </row>
        <row r="2172">
          <cell r="V2172">
            <v>1</v>
          </cell>
          <cell r="Y2172">
            <v>0</v>
          </cell>
        </row>
        <row r="2173">
          <cell r="V2173">
            <v>1</v>
          </cell>
          <cell r="Y2173">
            <v>0</v>
          </cell>
        </row>
        <row r="2174">
          <cell r="V2174">
            <v>1</v>
          </cell>
          <cell r="Y2174">
            <v>0</v>
          </cell>
        </row>
        <row r="2175">
          <cell r="V2175">
            <v>1</v>
          </cell>
          <cell r="Y2175">
            <v>0</v>
          </cell>
        </row>
        <row r="2176">
          <cell r="V2176">
            <v>1</v>
          </cell>
          <cell r="Y2176">
            <v>0</v>
          </cell>
        </row>
        <row r="2177">
          <cell r="V2177">
            <v>1</v>
          </cell>
          <cell r="Y2177">
            <v>0</v>
          </cell>
        </row>
        <row r="2178">
          <cell r="V2178">
            <v>1</v>
          </cell>
          <cell r="Y2178">
            <v>0</v>
          </cell>
        </row>
        <row r="2179">
          <cell r="V2179">
            <v>1</v>
          </cell>
          <cell r="Y2179">
            <v>0</v>
          </cell>
        </row>
        <row r="2180">
          <cell r="V2180">
            <v>1</v>
          </cell>
          <cell r="Y2180">
            <v>0</v>
          </cell>
        </row>
        <row r="2181">
          <cell r="V2181">
            <v>1</v>
          </cell>
          <cell r="Y2181">
            <v>0</v>
          </cell>
        </row>
        <row r="2182">
          <cell r="V2182">
            <v>1</v>
          </cell>
          <cell r="Y2182">
            <v>0</v>
          </cell>
        </row>
        <row r="2183">
          <cell r="V2183">
            <v>1</v>
          </cell>
          <cell r="Y2183">
            <v>0</v>
          </cell>
        </row>
        <row r="2184">
          <cell r="V2184">
            <v>1</v>
          </cell>
          <cell r="Y2184">
            <v>0</v>
          </cell>
        </row>
        <row r="2185">
          <cell r="V2185">
            <v>1</v>
          </cell>
          <cell r="Y2185">
            <v>0</v>
          </cell>
        </row>
        <row r="2186">
          <cell r="V2186">
            <v>1</v>
          </cell>
          <cell r="Y2186">
            <v>0</v>
          </cell>
        </row>
        <row r="2187">
          <cell r="V2187">
            <v>1</v>
          </cell>
          <cell r="Y2187">
            <v>0</v>
          </cell>
        </row>
        <row r="2188">
          <cell r="V2188">
            <v>1</v>
          </cell>
          <cell r="Y2188">
            <v>0</v>
          </cell>
        </row>
        <row r="2189">
          <cell r="V2189">
            <v>1</v>
          </cell>
          <cell r="Y2189">
            <v>0</v>
          </cell>
        </row>
        <row r="2190">
          <cell r="V2190">
            <v>1</v>
          </cell>
          <cell r="Y2190">
            <v>0</v>
          </cell>
        </row>
        <row r="2191">
          <cell r="V2191">
            <v>1</v>
          </cell>
          <cell r="Y2191">
            <v>0</v>
          </cell>
        </row>
        <row r="2192">
          <cell r="V2192">
            <v>1</v>
          </cell>
          <cell r="Y2192">
            <v>0</v>
          </cell>
        </row>
        <row r="2193">
          <cell r="V2193">
            <v>1</v>
          </cell>
          <cell r="Y2193">
            <v>0</v>
          </cell>
        </row>
        <row r="2194">
          <cell r="V2194">
            <v>1</v>
          </cell>
          <cell r="Y2194">
            <v>0</v>
          </cell>
        </row>
        <row r="2195">
          <cell r="V2195">
            <v>1</v>
          </cell>
          <cell r="Y2195">
            <v>0</v>
          </cell>
        </row>
        <row r="2196">
          <cell r="V2196">
            <v>1</v>
          </cell>
          <cell r="Y2196">
            <v>0</v>
          </cell>
        </row>
        <row r="2197">
          <cell r="V2197">
            <v>1</v>
          </cell>
          <cell r="Y2197">
            <v>0</v>
          </cell>
        </row>
        <row r="2198">
          <cell r="V2198">
            <v>1</v>
          </cell>
          <cell r="Y2198">
            <v>0</v>
          </cell>
        </row>
        <row r="2199">
          <cell r="V2199">
            <v>1</v>
          </cell>
          <cell r="Y2199">
            <v>0</v>
          </cell>
        </row>
        <row r="2200">
          <cell r="V2200">
            <v>1</v>
          </cell>
          <cell r="Y2200">
            <v>0</v>
          </cell>
        </row>
        <row r="2201">
          <cell r="V2201">
            <v>1</v>
          </cell>
          <cell r="Y2201">
            <v>0</v>
          </cell>
        </row>
        <row r="2202">
          <cell r="V2202">
            <v>1</v>
          </cell>
          <cell r="Y2202">
            <v>0</v>
          </cell>
        </row>
        <row r="2203">
          <cell r="V2203">
            <v>1</v>
          </cell>
          <cell r="Y2203">
            <v>0</v>
          </cell>
        </row>
        <row r="2204">
          <cell r="V2204">
            <v>1</v>
          </cell>
          <cell r="Y2204">
            <v>0</v>
          </cell>
        </row>
        <row r="2205">
          <cell r="V2205">
            <v>1</v>
          </cell>
          <cell r="Y2205">
            <v>0</v>
          </cell>
        </row>
        <row r="2206">
          <cell r="V2206">
            <v>1</v>
          </cell>
          <cell r="Y2206">
            <v>0</v>
          </cell>
        </row>
        <row r="2207">
          <cell r="V2207">
            <v>1</v>
          </cell>
          <cell r="Y2207">
            <v>0</v>
          </cell>
        </row>
        <row r="2208">
          <cell r="V2208">
            <v>1</v>
          </cell>
          <cell r="Y2208">
            <v>0</v>
          </cell>
        </row>
        <row r="2209">
          <cell r="V2209">
            <v>1</v>
          </cell>
          <cell r="Y2209">
            <v>0</v>
          </cell>
        </row>
        <row r="2210">
          <cell r="V2210">
            <v>1</v>
          </cell>
          <cell r="Y2210">
            <v>0</v>
          </cell>
        </row>
        <row r="2211">
          <cell r="V2211">
            <v>1</v>
          </cell>
          <cell r="Y2211">
            <v>0</v>
          </cell>
        </row>
        <row r="2212">
          <cell r="V2212">
            <v>1</v>
          </cell>
          <cell r="Y2212">
            <v>0</v>
          </cell>
        </row>
        <row r="2213">
          <cell r="V2213">
            <v>1</v>
          </cell>
          <cell r="Y2213">
            <v>0</v>
          </cell>
        </row>
        <row r="2214">
          <cell r="V2214">
            <v>1</v>
          </cell>
          <cell r="Y2214">
            <v>0</v>
          </cell>
        </row>
        <row r="2215">
          <cell r="V2215">
            <v>1</v>
          </cell>
          <cell r="Y2215">
            <v>0</v>
          </cell>
        </row>
        <row r="2216">
          <cell r="V2216">
            <v>1</v>
          </cell>
          <cell r="Y2216">
            <v>0</v>
          </cell>
        </row>
        <row r="2217">
          <cell r="V2217">
            <v>1</v>
          </cell>
          <cell r="Y2217">
            <v>0</v>
          </cell>
        </row>
        <row r="2218">
          <cell r="V2218">
            <v>1</v>
          </cell>
          <cell r="Y2218">
            <v>0</v>
          </cell>
        </row>
        <row r="2219">
          <cell r="V2219">
            <v>1</v>
          </cell>
          <cell r="Y2219">
            <v>0</v>
          </cell>
        </row>
        <row r="2220">
          <cell r="V2220">
            <v>1</v>
          </cell>
          <cell r="Y2220">
            <v>0</v>
          </cell>
        </row>
        <row r="2221">
          <cell r="V2221">
            <v>1</v>
          </cell>
          <cell r="Y2221">
            <v>0</v>
          </cell>
        </row>
        <row r="2222">
          <cell r="V2222">
            <v>1</v>
          </cell>
          <cell r="Y2222">
            <v>0</v>
          </cell>
        </row>
        <row r="2223">
          <cell r="V2223">
            <v>1</v>
          </cell>
          <cell r="Y2223">
            <v>0</v>
          </cell>
        </row>
        <row r="2224">
          <cell r="V2224">
            <v>1</v>
          </cell>
          <cell r="Y2224">
            <v>0</v>
          </cell>
        </row>
        <row r="2225">
          <cell r="V2225">
            <v>1</v>
          </cell>
          <cell r="Y2225">
            <v>0</v>
          </cell>
        </row>
        <row r="2226">
          <cell r="V2226">
            <v>1</v>
          </cell>
          <cell r="Y2226">
            <v>0</v>
          </cell>
        </row>
        <row r="2227">
          <cell r="V2227">
            <v>1</v>
          </cell>
          <cell r="Y2227">
            <v>0</v>
          </cell>
        </row>
        <row r="2228">
          <cell r="V2228">
            <v>1</v>
          </cell>
          <cell r="Y2228">
            <v>0</v>
          </cell>
        </row>
        <row r="2229">
          <cell r="V2229">
            <v>1</v>
          </cell>
          <cell r="Y2229">
            <v>0</v>
          </cell>
        </row>
        <row r="2230">
          <cell r="V2230">
            <v>1</v>
          </cell>
          <cell r="Y2230">
            <v>0</v>
          </cell>
        </row>
        <row r="2231">
          <cell r="V2231">
            <v>1</v>
          </cell>
          <cell r="Y2231">
            <v>0</v>
          </cell>
        </row>
        <row r="2232">
          <cell r="V2232">
            <v>1</v>
          </cell>
          <cell r="Y2232">
            <v>0</v>
          </cell>
        </row>
        <row r="2233">
          <cell r="V2233">
            <v>1</v>
          </cell>
          <cell r="Y2233">
            <v>0</v>
          </cell>
        </row>
        <row r="2234">
          <cell r="V2234">
            <v>1</v>
          </cell>
          <cell r="Y2234">
            <v>0</v>
          </cell>
        </row>
        <row r="2235">
          <cell r="V2235">
            <v>1</v>
          </cell>
          <cell r="Y2235">
            <v>0</v>
          </cell>
        </row>
        <row r="2236">
          <cell r="V2236">
            <v>1</v>
          </cell>
          <cell r="Y2236">
            <v>0</v>
          </cell>
        </row>
        <row r="2237">
          <cell r="V2237">
            <v>1</v>
          </cell>
          <cell r="Y2237">
            <v>0</v>
          </cell>
        </row>
        <row r="2238">
          <cell r="V2238">
            <v>1</v>
          </cell>
          <cell r="Y2238">
            <v>0</v>
          </cell>
        </row>
        <row r="2239">
          <cell r="V2239">
            <v>1</v>
          </cell>
          <cell r="Y2239">
            <v>0</v>
          </cell>
        </row>
        <row r="2240">
          <cell r="V2240">
            <v>1</v>
          </cell>
          <cell r="Y2240">
            <v>0</v>
          </cell>
        </row>
        <row r="2241">
          <cell r="V2241">
            <v>1</v>
          </cell>
          <cell r="Y2241">
            <v>0</v>
          </cell>
        </row>
        <row r="2242">
          <cell r="V2242">
            <v>1</v>
          </cell>
          <cell r="Y2242">
            <v>0</v>
          </cell>
        </row>
        <row r="2243">
          <cell r="V2243">
            <v>1</v>
          </cell>
          <cell r="Y2243">
            <v>0</v>
          </cell>
        </row>
        <row r="2244">
          <cell r="V2244">
            <v>1</v>
          </cell>
          <cell r="Y2244">
            <v>0</v>
          </cell>
        </row>
        <row r="2245">
          <cell r="V2245">
            <v>1</v>
          </cell>
          <cell r="Y2245">
            <v>0</v>
          </cell>
        </row>
        <row r="2246">
          <cell r="V2246">
            <v>1</v>
          </cell>
          <cell r="Y2246">
            <v>0</v>
          </cell>
        </row>
        <row r="2247">
          <cell r="V2247">
            <v>1</v>
          </cell>
          <cell r="Y2247">
            <v>0</v>
          </cell>
        </row>
        <row r="2248">
          <cell r="V2248">
            <v>1</v>
          </cell>
          <cell r="Y2248">
            <v>0</v>
          </cell>
        </row>
        <row r="2249">
          <cell r="V2249">
            <v>1</v>
          </cell>
          <cell r="Y2249">
            <v>0</v>
          </cell>
        </row>
        <row r="2250">
          <cell r="V2250">
            <v>1</v>
          </cell>
          <cell r="Y2250">
            <v>0</v>
          </cell>
        </row>
        <row r="2251">
          <cell r="V2251">
            <v>1</v>
          </cell>
          <cell r="Y2251">
            <v>0</v>
          </cell>
        </row>
        <row r="2252">
          <cell r="V2252">
            <v>1</v>
          </cell>
          <cell r="Y2252">
            <v>0</v>
          </cell>
        </row>
        <row r="2253">
          <cell r="V2253">
            <v>1</v>
          </cell>
          <cell r="Y2253">
            <v>0</v>
          </cell>
        </row>
        <row r="2254">
          <cell r="V2254">
            <v>1</v>
          </cell>
          <cell r="Y2254">
            <v>0</v>
          </cell>
        </row>
        <row r="2255">
          <cell r="V2255">
            <v>1</v>
          </cell>
          <cell r="Y2255">
            <v>0</v>
          </cell>
        </row>
        <row r="2256">
          <cell r="V2256">
            <v>1</v>
          </cell>
          <cell r="Y2256">
            <v>0</v>
          </cell>
        </row>
        <row r="2257">
          <cell r="V2257">
            <v>0</v>
          </cell>
          <cell r="Y2257">
            <v>0</v>
          </cell>
        </row>
        <row r="2258">
          <cell r="V2258">
            <v>0</v>
          </cell>
          <cell r="Y2258">
            <v>0</v>
          </cell>
        </row>
        <row r="2259">
          <cell r="V2259">
            <v>0</v>
          </cell>
          <cell r="Y2259">
            <v>0</v>
          </cell>
        </row>
        <row r="2260">
          <cell r="V2260">
            <v>0</v>
          </cell>
          <cell r="Y2260">
            <v>0</v>
          </cell>
        </row>
        <row r="2261">
          <cell r="V2261">
            <v>0</v>
          </cell>
          <cell r="Y2261">
            <v>0</v>
          </cell>
        </row>
        <row r="2262">
          <cell r="V2262">
            <v>0</v>
          </cell>
          <cell r="Y2262">
            <v>0</v>
          </cell>
        </row>
        <row r="2263">
          <cell r="V2263">
            <v>0</v>
          </cell>
          <cell r="Y2263">
            <v>0</v>
          </cell>
        </row>
        <row r="2264">
          <cell r="V2264">
            <v>0</v>
          </cell>
          <cell r="Y2264">
            <v>0</v>
          </cell>
        </row>
        <row r="2265">
          <cell r="V2265">
            <v>0</v>
          </cell>
          <cell r="Y2265">
            <v>0</v>
          </cell>
        </row>
        <row r="2266">
          <cell r="V2266">
            <v>0</v>
          </cell>
          <cell r="Y2266">
            <v>0</v>
          </cell>
        </row>
        <row r="2267">
          <cell r="V2267">
            <v>0</v>
          </cell>
          <cell r="Y2267">
            <v>0</v>
          </cell>
        </row>
        <row r="2268">
          <cell r="V2268">
            <v>0</v>
          </cell>
          <cell r="Y2268">
            <v>0</v>
          </cell>
        </row>
        <row r="2269">
          <cell r="V2269">
            <v>0</v>
          </cell>
          <cell r="Y2269">
            <v>0</v>
          </cell>
        </row>
        <row r="2270">
          <cell r="V2270">
            <v>0</v>
          </cell>
          <cell r="Y2270">
            <v>0</v>
          </cell>
        </row>
        <row r="2271">
          <cell r="V2271">
            <v>0</v>
          </cell>
          <cell r="Y2271">
            <v>0</v>
          </cell>
        </row>
        <row r="2272">
          <cell r="V2272">
            <v>0</v>
          </cell>
          <cell r="Y2272">
            <v>0</v>
          </cell>
        </row>
        <row r="2273">
          <cell r="V2273">
            <v>0</v>
          </cell>
          <cell r="Y2273">
            <v>0</v>
          </cell>
        </row>
        <row r="2274">
          <cell r="V2274">
            <v>0</v>
          </cell>
          <cell r="Y2274">
            <v>0</v>
          </cell>
        </row>
        <row r="2275">
          <cell r="V2275">
            <v>0</v>
          </cell>
          <cell r="Y2275">
            <v>0</v>
          </cell>
        </row>
        <row r="2276">
          <cell r="V2276">
            <v>0</v>
          </cell>
          <cell r="Y2276">
            <v>0</v>
          </cell>
        </row>
        <row r="2277">
          <cell r="V2277">
            <v>0</v>
          </cell>
          <cell r="Y2277">
            <v>0</v>
          </cell>
        </row>
        <row r="2278">
          <cell r="V2278">
            <v>0</v>
          </cell>
          <cell r="Y2278">
            <v>0</v>
          </cell>
        </row>
        <row r="2279">
          <cell r="V2279">
            <v>0</v>
          </cell>
          <cell r="Y2279">
            <v>0</v>
          </cell>
        </row>
        <row r="2280">
          <cell r="V2280">
            <v>0</v>
          </cell>
          <cell r="Y2280">
            <v>0</v>
          </cell>
        </row>
        <row r="2281">
          <cell r="V2281">
            <v>0</v>
          </cell>
          <cell r="Y2281">
            <v>0</v>
          </cell>
        </row>
        <row r="2282">
          <cell r="V2282">
            <v>0</v>
          </cell>
          <cell r="Y2282">
            <v>0</v>
          </cell>
        </row>
        <row r="2283">
          <cell r="V2283">
            <v>0</v>
          </cell>
          <cell r="Y2283">
            <v>0</v>
          </cell>
        </row>
        <row r="2284">
          <cell r="V2284">
            <v>0</v>
          </cell>
          <cell r="Y2284">
            <v>0</v>
          </cell>
        </row>
        <row r="2285">
          <cell r="V2285">
            <v>0</v>
          </cell>
          <cell r="Y2285">
            <v>0</v>
          </cell>
        </row>
        <row r="2286">
          <cell r="V2286">
            <v>0</v>
          </cell>
          <cell r="Y2286">
            <v>0</v>
          </cell>
        </row>
        <row r="2287">
          <cell r="V2287">
            <v>0</v>
          </cell>
          <cell r="Y2287">
            <v>0</v>
          </cell>
        </row>
        <row r="2288">
          <cell r="V2288">
            <v>0</v>
          </cell>
          <cell r="Y2288">
            <v>0</v>
          </cell>
        </row>
        <row r="2289">
          <cell r="V2289">
            <v>0</v>
          </cell>
          <cell r="Y2289">
            <v>0</v>
          </cell>
        </row>
        <row r="2290">
          <cell r="V2290">
            <v>0</v>
          </cell>
          <cell r="Y2290">
            <v>0</v>
          </cell>
        </row>
        <row r="2291">
          <cell r="V2291">
            <v>0</v>
          </cell>
          <cell r="Y2291">
            <v>0</v>
          </cell>
        </row>
        <row r="2292">
          <cell r="V2292">
            <v>0</v>
          </cell>
          <cell r="Y2292">
            <v>0</v>
          </cell>
        </row>
        <row r="2293">
          <cell r="V2293">
            <v>0</v>
          </cell>
          <cell r="Y2293">
            <v>0</v>
          </cell>
        </row>
        <row r="2294">
          <cell r="V2294">
            <v>0</v>
          </cell>
          <cell r="Y2294">
            <v>0</v>
          </cell>
        </row>
        <row r="2295">
          <cell r="V2295">
            <v>0</v>
          </cell>
          <cell r="Y2295">
            <v>0</v>
          </cell>
        </row>
        <row r="2296">
          <cell r="V2296">
            <v>0</v>
          </cell>
          <cell r="Y2296">
            <v>0</v>
          </cell>
        </row>
        <row r="2297">
          <cell r="V2297">
            <v>0</v>
          </cell>
          <cell r="Y2297">
            <v>0</v>
          </cell>
        </row>
        <row r="2298">
          <cell r="V2298">
            <v>0</v>
          </cell>
          <cell r="Y2298">
            <v>0</v>
          </cell>
        </row>
        <row r="2299">
          <cell r="V2299">
            <v>0</v>
          </cell>
          <cell r="Y2299">
            <v>0</v>
          </cell>
        </row>
        <row r="2300">
          <cell r="V2300">
            <v>0</v>
          </cell>
          <cell r="Y2300">
            <v>0</v>
          </cell>
        </row>
        <row r="2301">
          <cell r="V2301">
            <v>0</v>
          </cell>
          <cell r="Y2301">
            <v>0</v>
          </cell>
        </row>
        <row r="2302">
          <cell r="V2302">
            <v>0</v>
          </cell>
          <cell r="Y2302">
            <v>0</v>
          </cell>
        </row>
        <row r="2303">
          <cell r="V2303">
            <v>0</v>
          </cell>
          <cell r="Y2303">
            <v>0</v>
          </cell>
        </row>
        <row r="2304">
          <cell r="V2304">
            <v>0</v>
          </cell>
          <cell r="Y2304">
            <v>0</v>
          </cell>
        </row>
        <row r="2305">
          <cell r="V2305">
            <v>0</v>
          </cell>
          <cell r="Y2305">
            <v>0</v>
          </cell>
        </row>
        <row r="2306">
          <cell r="V2306">
            <v>0</v>
          </cell>
          <cell r="Y2306">
            <v>0</v>
          </cell>
        </row>
        <row r="2307">
          <cell r="V2307">
            <v>0</v>
          </cell>
          <cell r="Y2307">
            <v>0</v>
          </cell>
        </row>
        <row r="2308">
          <cell r="V2308">
            <v>0</v>
          </cell>
          <cell r="Y2308">
            <v>0</v>
          </cell>
        </row>
        <row r="2309">
          <cell r="V2309">
            <v>0</v>
          </cell>
          <cell r="Y2309">
            <v>0</v>
          </cell>
        </row>
        <row r="2310">
          <cell r="V2310">
            <v>0</v>
          </cell>
          <cell r="Y2310">
            <v>0</v>
          </cell>
        </row>
        <row r="2311">
          <cell r="V2311">
            <v>0</v>
          </cell>
          <cell r="Y2311">
            <v>0</v>
          </cell>
        </row>
        <row r="2312">
          <cell r="V2312">
            <v>0</v>
          </cell>
          <cell r="Y2312">
            <v>0</v>
          </cell>
        </row>
        <row r="2313">
          <cell r="V2313">
            <v>0</v>
          </cell>
          <cell r="Y2313">
            <v>0</v>
          </cell>
        </row>
        <row r="2314">
          <cell r="V2314">
            <v>0</v>
          </cell>
          <cell r="Y2314">
            <v>0</v>
          </cell>
        </row>
        <row r="2315">
          <cell r="V2315">
            <v>0</v>
          </cell>
          <cell r="Y2315">
            <v>0</v>
          </cell>
        </row>
        <row r="2316">
          <cell r="V2316">
            <v>0</v>
          </cell>
          <cell r="Y2316">
            <v>0</v>
          </cell>
        </row>
        <row r="2317">
          <cell r="V2317">
            <v>0</v>
          </cell>
          <cell r="Y2317">
            <v>0</v>
          </cell>
        </row>
        <row r="2318">
          <cell r="V2318">
            <v>0</v>
          </cell>
          <cell r="Y2318">
            <v>0</v>
          </cell>
        </row>
        <row r="2319">
          <cell r="V2319">
            <v>0</v>
          </cell>
          <cell r="Y2319">
            <v>0</v>
          </cell>
        </row>
        <row r="2320">
          <cell r="V2320">
            <v>0</v>
          </cell>
          <cell r="Y2320">
            <v>0</v>
          </cell>
        </row>
        <row r="2321">
          <cell r="V2321">
            <v>0</v>
          </cell>
          <cell r="Y2321">
            <v>0</v>
          </cell>
        </row>
        <row r="2322">
          <cell r="V2322">
            <v>0</v>
          </cell>
          <cell r="Y2322">
            <v>0</v>
          </cell>
        </row>
        <row r="2323">
          <cell r="V2323">
            <v>0</v>
          </cell>
          <cell r="Y2323">
            <v>0</v>
          </cell>
        </row>
        <row r="2324">
          <cell r="V2324">
            <v>0</v>
          </cell>
          <cell r="Y2324">
            <v>0</v>
          </cell>
        </row>
        <row r="2325">
          <cell r="V2325">
            <v>0</v>
          </cell>
          <cell r="Y2325">
            <v>0</v>
          </cell>
        </row>
        <row r="2326">
          <cell r="V2326">
            <v>0</v>
          </cell>
          <cell r="Y2326">
            <v>0</v>
          </cell>
        </row>
        <row r="2327">
          <cell r="V2327">
            <v>0</v>
          </cell>
          <cell r="Y2327">
            <v>0</v>
          </cell>
        </row>
        <row r="2328">
          <cell r="V2328">
            <v>0</v>
          </cell>
          <cell r="Y2328">
            <v>0</v>
          </cell>
        </row>
        <row r="2329">
          <cell r="V2329">
            <v>0</v>
          </cell>
          <cell r="Y2329">
            <v>0</v>
          </cell>
        </row>
        <row r="2330">
          <cell r="V2330">
            <v>0</v>
          </cell>
          <cell r="Y2330">
            <v>0</v>
          </cell>
        </row>
        <row r="2331">
          <cell r="V2331">
            <v>0</v>
          </cell>
          <cell r="Y2331">
            <v>0</v>
          </cell>
        </row>
        <row r="2332">
          <cell r="V2332">
            <v>0</v>
          </cell>
          <cell r="Y2332">
            <v>0</v>
          </cell>
        </row>
        <row r="2333">
          <cell r="V2333">
            <v>0</v>
          </cell>
          <cell r="Y2333">
            <v>0</v>
          </cell>
        </row>
        <row r="2334">
          <cell r="V2334">
            <v>0</v>
          </cell>
          <cell r="Y2334">
            <v>0</v>
          </cell>
        </row>
        <row r="2335">
          <cell r="V2335">
            <v>0</v>
          </cell>
          <cell r="Y2335">
            <v>0</v>
          </cell>
        </row>
        <row r="2336">
          <cell r="V2336">
            <v>0</v>
          </cell>
          <cell r="Y2336">
            <v>0</v>
          </cell>
        </row>
        <row r="2337">
          <cell r="V2337">
            <v>0</v>
          </cell>
          <cell r="Y2337">
            <v>0</v>
          </cell>
        </row>
        <row r="2338">
          <cell r="V2338">
            <v>0</v>
          </cell>
          <cell r="Y2338">
            <v>0</v>
          </cell>
        </row>
        <row r="2339">
          <cell r="V2339">
            <v>0</v>
          </cell>
          <cell r="Y2339">
            <v>0</v>
          </cell>
        </row>
        <row r="2340">
          <cell r="V2340">
            <v>0</v>
          </cell>
          <cell r="Y2340">
            <v>0</v>
          </cell>
        </row>
        <row r="2341">
          <cell r="V2341">
            <v>0</v>
          </cell>
          <cell r="Y2341">
            <v>0</v>
          </cell>
        </row>
        <row r="2342">
          <cell r="V2342">
            <v>0</v>
          </cell>
          <cell r="Y2342">
            <v>0</v>
          </cell>
        </row>
        <row r="2343">
          <cell r="V2343">
            <v>0</v>
          </cell>
          <cell r="Y2343">
            <v>0</v>
          </cell>
        </row>
        <row r="2344">
          <cell r="V2344">
            <v>0</v>
          </cell>
          <cell r="Y2344">
            <v>0</v>
          </cell>
        </row>
        <row r="2345">
          <cell r="V2345">
            <v>0</v>
          </cell>
          <cell r="Y2345">
            <v>0</v>
          </cell>
        </row>
        <row r="2346">
          <cell r="V2346">
            <v>0</v>
          </cell>
          <cell r="Y2346">
            <v>0</v>
          </cell>
        </row>
        <row r="2347">
          <cell r="V2347">
            <v>0</v>
          </cell>
          <cell r="Y2347">
            <v>0</v>
          </cell>
        </row>
        <row r="2348">
          <cell r="V2348">
            <v>0</v>
          </cell>
          <cell r="Y2348">
            <v>0</v>
          </cell>
        </row>
        <row r="2349">
          <cell r="V2349">
            <v>0</v>
          </cell>
          <cell r="Y2349">
            <v>0</v>
          </cell>
        </row>
        <row r="2350">
          <cell r="V2350">
            <v>0</v>
          </cell>
          <cell r="Y2350">
            <v>0</v>
          </cell>
        </row>
        <row r="2351">
          <cell r="V2351">
            <v>0</v>
          </cell>
          <cell r="Y2351">
            <v>0</v>
          </cell>
        </row>
        <row r="2352">
          <cell r="V2352">
            <v>0</v>
          </cell>
          <cell r="Y2352">
            <v>0</v>
          </cell>
        </row>
        <row r="2353">
          <cell r="V2353">
            <v>0</v>
          </cell>
          <cell r="Y2353">
            <v>0</v>
          </cell>
        </row>
        <row r="2354">
          <cell r="V2354">
            <v>0</v>
          </cell>
          <cell r="Y2354">
            <v>0</v>
          </cell>
        </row>
        <row r="2355">
          <cell r="V2355">
            <v>0</v>
          </cell>
          <cell r="Y2355">
            <v>0</v>
          </cell>
        </row>
        <row r="2356">
          <cell r="V2356">
            <v>0</v>
          </cell>
          <cell r="Y2356">
            <v>0</v>
          </cell>
        </row>
        <row r="2357">
          <cell r="V2357">
            <v>0</v>
          </cell>
          <cell r="Y2357">
            <v>0</v>
          </cell>
        </row>
        <row r="2358">
          <cell r="V2358">
            <v>0</v>
          </cell>
          <cell r="Y2358">
            <v>0</v>
          </cell>
        </row>
        <row r="2359">
          <cell r="V2359">
            <v>0</v>
          </cell>
          <cell r="Y2359">
            <v>0</v>
          </cell>
        </row>
        <row r="2360">
          <cell r="V2360">
            <v>0</v>
          </cell>
          <cell r="Y2360">
            <v>0</v>
          </cell>
        </row>
        <row r="2361">
          <cell r="V2361">
            <v>0</v>
          </cell>
          <cell r="Y2361">
            <v>0</v>
          </cell>
        </row>
        <row r="2362">
          <cell r="V2362">
            <v>0</v>
          </cell>
          <cell r="Y2362">
            <v>0</v>
          </cell>
        </row>
        <row r="2363">
          <cell r="V2363">
            <v>0</v>
          </cell>
          <cell r="Y2363">
            <v>0</v>
          </cell>
        </row>
        <row r="2364">
          <cell r="V2364">
            <v>0</v>
          </cell>
          <cell r="Y2364">
            <v>0</v>
          </cell>
        </row>
        <row r="2365">
          <cell r="V2365">
            <v>0</v>
          </cell>
          <cell r="Y2365">
            <v>0</v>
          </cell>
        </row>
        <row r="2366">
          <cell r="V2366">
            <v>0</v>
          </cell>
          <cell r="Y2366">
            <v>0</v>
          </cell>
        </row>
        <row r="2367">
          <cell r="V2367">
            <v>0</v>
          </cell>
          <cell r="Y2367">
            <v>0</v>
          </cell>
        </row>
        <row r="2368">
          <cell r="V2368">
            <v>0</v>
          </cell>
          <cell r="Y2368">
            <v>0</v>
          </cell>
        </row>
        <row r="2369">
          <cell r="V2369">
            <v>0</v>
          </cell>
          <cell r="Y2369">
            <v>0</v>
          </cell>
        </row>
        <row r="2370">
          <cell r="V2370">
            <v>0</v>
          </cell>
          <cell r="Y2370">
            <v>0</v>
          </cell>
        </row>
        <row r="2371">
          <cell r="V2371">
            <v>0</v>
          </cell>
          <cell r="Y2371">
            <v>0</v>
          </cell>
        </row>
        <row r="2372">
          <cell r="V2372">
            <v>0</v>
          </cell>
          <cell r="Y2372">
            <v>0</v>
          </cell>
        </row>
        <row r="2373">
          <cell r="V2373">
            <v>0</v>
          </cell>
          <cell r="Y2373">
            <v>0</v>
          </cell>
        </row>
        <row r="2374">
          <cell r="V2374">
            <v>0</v>
          </cell>
          <cell r="Y2374">
            <v>0</v>
          </cell>
        </row>
        <row r="2375">
          <cell r="V2375">
            <v>0</v>
          </cell>
          <cell r="Y2375">
            <v>0</v>
          </cell>
        </row>
        <row r="2376">
          <cell r="V2376">
            <v>0</v>
          </cell>
          <cell r="Y2376">
            <v>0</v>
          </cell>
        </row>
        <row r="2377">
          <cell r="V2377">
            <v>0</v>
          </cell>
          <cell r="Y2377">
            <v>0</v>
          </cell>
        </row>
        <row r="2378">
          <cell r="V2378">
            <v>0</v>
          </cell>
          <cell r="Y2378">
            <v>0</v>
          </cell>
        </row>
        <row r="2379">
          <cell r="V2379">
            <v>0</v>
          </cell>
          <cell r="Y2379">
            <v>0</v>
          </cell>
        </row>
        <row r="2380">
          <cell r="V2380">
            <v>0</v>
          </cell>
          <cell r="Y2380">
            <v>0</v>
          </cell>
        </row>
        <row r="2381">
          <cell r="V2381">
            <v>0</v>
          </cell>
          <cell r="Y2381">
            <v>0</v>
          </cell>
        </row>
        <row r="2382">
          <cell r="V2382">
            <v>0</v>
          </cell>
          <cell r="Y2382">
            <v>0</v>
          </cell>
        </row>
        <row r="2383">
          <cell r="V2383">
            <v>0</v>
          </cell>
          <cell r="Y2383">
            <v>0</v>
          </cell>
        </row>
        <row r="2384">
          <cell r="V2384">
            <v>0</v>
          </cell>
          <cell r="Y2384">
            <v>0</v>
          </cell>
        </row>
        <row r="2385">
          <cell r="V2385">
            <v>0</v>
          </cell>
          <cell r="Y2385">
            <v>0</v>
          </cell>
        </row>
        <row r="2386">
          <cell r="V2386">
            <v>0</v>
          </cell>
          <cell r="Y2386">
            <v>0</v>
          </cell>
        </row>
        <row r="2387">
          <cell r="V2387">
            <v>0</v>
          </cell>
          <cell r="Y2387">
            <v>0</v>
          </cell>
        </row>
        <row r="2388">
          <cell r="V2388">
            <v>0</v>
          </cell>
          <cell r="Y2388">
            <v>0</v>
          </cell>
        </row>
        <row r="2389">
          <cell r="V2389">
            <v>0</v>
          </cell>
          <cell r="Y2389">
            <v>0</v>
          </cell>
        </row>
        <row r="2390">
          <cell r="V2390">
            <v>0</v>
          </cell>
          <cell r="Y2390">
            <v>0</v>
          </cell>
        </row>
        <row r="2391">
          <cell r="V2391">
            <v>0</v>
          </cell>
          <cell r="Y2391">
            <v>0</v>
          </cell>
        </row>
        <row r="2392">
          <cell r="V2392">
            <v>0</v>
          </cell>
          <cell r="Y2392">
            <v>0</v>
          </cell>
        </row>
        <row r="2393">
          <cell r="V2393">
            <v>0</v>
          </cell>
          <cell r="Y2393">
            <v>0</v>
          </cell>
        </row>
        <row r="2394">
          <cell r="V2394">
            <v>0</v>
          </cell>
          <cell r="Y2394">
            <v>0</v>
          </cell>
        </row>
        <row r="2395">
          <cell r="V2395">
            <v>0</v>
          </cell>
          <cell r="Y2395">
            <v>0</v>
          </cell>
        </row>
        <row r="2396">
          <cell r="V2396">
            <v>0</v>
          </cell>
          <cell r="Y2396">
            <v>0</v>
          </cell>
        </row>
        <row r="2397">
          <cell r="V2397">
            <v>0</v>
          </cell>
          <cell r="Y2397">
            <v>0</v>
          </cell>
        </row>
        <row r="2398">
          <cell r="V2398">
            <v>0</v>
          </cell>
          <cell r="Y2398">
            <v>0</v>
          </cell>
        </row>
        <row r="2399">
          <cell r="V2399">
            <v>1</v>
          </cell>
          <cell r="Y2399">
            <v>0</v>
          </cell>
        </row>
        <row r="2400">
          <cell r="V2400">
            <v>1</v>
          </cell>
          <cell r="Y2400">
            <v>0</v>
          </cell>
        </row>
        <row r="2401">
          <cell r="V2401">
            <v>1</v>
          </cell>
          <cell r="Y2401">
            <v>0</v>
          </cell>
        </row>
        <row r="2402">
          <cell r="V2402">
            <v>1</v>
          </cell>
          <cell r="Y2402">
            <v>0</v>
          </cell>
        </row>
        <row r="2403">
          <cell r="V2403">
            <v>1</v>
          </cell>
          <cell r="Y2403">
            <v>0</v>
          </cell>
        </row>
        <row r="2404">
          <cell r="V2404">
            <v>1</v>
          </cell>
          <cell r="Y2404">
            <v>0</v>
          </cell>
        </row>
        <row r="2405">
          <cell r="V2405">
            <v>1</v>
          </cell>
          <cell r="Y2405">
            <v>0</v>
          </cell>
        </row>
        <row r="2406">
          <cell r="V2406">
            <v>1</v>
          </cell>
          <cell r="Y2406">
            <v>0</v>
          </cell>
        </row>
        <row r="2407">
          <cell r="V2407">
            <v>1</v>
          </cell>
          <cell r="Y2407">
            <v>0</v>
          </cell>
        </row>
        <row r="2408">
          <cell r="V2408">
            <v>1</v>
          </cell>
          <cell r="Y2408">
            <v>0</v>
          </cell>
        </row>
        <row r="2409">
          <cell r="V2409">
            <v>1</v>
          </cell>
          <cell r="Y2409">
            <v>0</v>
          </cell>
        </row>
        <row r="2410">
          <cell r="V2410">
            <v>1</v>
          </cell>
          <cell r="Y2410">
            <v>0</v>
          </cell>
        </row>
        <row r="2411">
          <cell r="V2411">
            <v>1</v>
          </cell>
          <cell r="Y2411">
            <v>0</v>
          </cell>
        </row>
        <row r="2412">
          <cell r="V2412">
            <v>1</v>
          </cell>
          <cell r="Y2412">
            <v>0</v>
          </cell>
        </row>
        <row r="2413">
          <cell r="V2413">
            <v>1</v>
          </cell>
          <cell r="Y2413">
            <v>0</v>
          </cell>
        </row>
        <row r="2414">
          <cell r="V2414">
            <v>1</v>
          </cell>
          <cell r="Y2414">
            <v>0</v>
          </cell>
        </row>
        <row r="2415">
          <cell r="V2415">
            <v>1</v>
          </cell>
          <cell r="Y2415">
            <v>0</v>
          </cell>
        </row>
        <row r="2416">
          <cell r="V2416">
            <v>1</v>
          </cell>
          <cell r="Y2416">
            <v>0</v>
          </cell>
        </row>
        <row r="2417">
          <cell r="V2417">
            <v>1</v>
          </cell>
          <cell r="Y2417">
            <v>0</v>
          </cell>
        </row>
        <row r="2418">
          <cell r="V2418">
            <v>1</v>
          </cell>
          <cell r="Y2418">
            <v>0</v>
          </cell>
        </row>
        <row r="2419">
          <cell r="V2419">
            <v>1</v>
          </cell>
          <cell r="Y2419">
            <v>0</v>
          </cell>
        </row>
        <row r="2420">
          <cell r="V2420">
            <v>1</v>
          </cell>
          <cell r="Y2420">
            <v>0</v>
          </cell>
        </row>
        <row r="2421">
          <cell r="V2421">
            <v>1</v>
          </cell>
          <cell r="Y2421">
            <v>0</v>
          </cell>
        </row>
        <row r="2422">
          <cell r="V2422">
            <v>1</v>
          </cell>
          <cell r="Y2422">
            <v>0</v>
          </cell>
        </row>
        <row r="2423">
          <cell r="V2423">
            <v>1</v>
          </cell>
          <cell r="Y2423">
            <v>0</v>
          </cell>
        </row>
        <row r="2424">
          <cell r="V2424">
            <v>1</v>
          </cell>
          <cell r="Y2424">
            <v>0</v>
          </cell>
        </row>
        <row r="2425">
          <cell r="V2425">
            <v>1</v>
          </cell>
          <cell r="Y2425">
            <v>0</v>
          </cell>
        </row>
        <row r="2426">
          <cell r="V2426">
            <v>1</v>
          </cell>
          <cell r="Y2426">
            <v>0</v>
          </cell>
        </row>
        <row r="2427">
          <cell r="V2427">
            <v>1</v>
          </cell>
          <cell r="Y2427">
            <v>0</v>
          </cell>
        </row>
        <row r="2428">
          <cell r="V2428">
            <v>1</v>
          </cell>
          <cell r="Y2428">
            <v>0</v>
          </cell>
        </row>
        <row r="2429">
          <cell r="V2429">
            <v>1</v>
          </cell>
          <cell r="Y2429">
            <v>0</v>
          </cell>
        </row>
        <row r="2430">
          <cell r="V2430">
            <v>1</v>
          </cell>
          <cell r="Y2430">
            <v>0</v>
          </cell>
        </row>
        <row r="2431">
          <cell r="V2431">
            <v>1</v>
          </cell>
          <cell r="Y2431">
            <v>0</v>
          </cell>
        </row>
        <row r="2432">
          <cell r="V2432">
            <v>1</v>
          </cell>
          <cell r="Y2432">
            <v>0</v>
          </cell>
        </row>
        <row r="2433">
          <cell r="V2433">
            <v>1</v>
          </cell>
          <cell r="Y2433">
            <v>0</v>
          </cell>
        </row>
        <row r="2434">
          <cell r="V2434">
            <v>1</v>
          </cell>
          <cell r="Y2434">
            <v>0</v>
          </cell>
        </row>
        <row r="2435">
          <cell r="V2435">
            <v>1</v>
          </cell>
          <cell r="Y2435">
            <v>0</v>
          </cell>
        </row>
        <row r="2436">
          <cell r="V2436">
            <v>1</v>
          </cell>
          <cell r="Y2436">
            <v>0</v>
          </cell>
        </row>
        <row r="2437">
          <cell r="V2437">
            <v>1</v>
          </cell>
          <cell r="Y2437">
            <v>0</v>
          </cell>
        </row>
        <row r="2438">
          <cell r="V2438">
            <v>1</v>
          </cell>
          <cell r="Y2438">
            <v>0</v>
          </cell>
        </row>
        <row r="2439">
          <cell r="V2439">
            <v>1</v>
          </cell>
          <cell r="Y2439">
            <v>0</v>
          </cell>
        </row>
        <row r="2440">
          <cell r="V2440">
            <v>1</v>
          </cell>
          <cell r="Y2440">
            <v>0</v>
          </cell>
        </row>
        <row r="2441">
          <cell r="V2441">
            <v>1</v>
          </cell>
          <cell r="Y2441">
            <v>0</v>
          </cell>
        </row>
        <row r="2442">
          <cell r="V2442">
            <v>1</v>
          </cell>
          <cell r="Y2442">
            <v>0</v>
          </cell>
        </row>
        <row r="2443">
          <cell r="V2443">
            <v>1</v>
          </cell>
          <cell r="Y2443">
            <v>0</v>
          </cell>
        </row>
        <row r="2444">
          <cell r="V2444">
            <v>1</v>
          </cell>
          <cell r="Y2444">
            <v>0</v>
          </cell>
        </row>
        <row r="2445">
          <cell r="V2445">
            <v>1</v>
          </cell>
          <cell r="Y2445">
            <v>0</v>
          </cell>
        </row>
        <row r="2446">
          <cell r="V2446">
            <v>1</v>
          </cell>
          <cell r="Y2446">
            <v>0</v>
          </cell>
        </row>
        <row r="2447">
          <cell r="V2447">
            <v>1</v>
          </cell>
          <cell r="Y2447">
            <v>0</v>
          </cell>
        </row>
        <row r="2448">
          <cell r="V2448">
            <v>1</v>
          </cell>
          <cell r="Y2448">
            <v>0</v>
          </cell>
        </row>
        <row r="2449">
          <cell r="V2449">
            <v>1</v>
          </cell>
          <cell r="Y2449">
            <v>0</v>
          </cell>
        </row>
        <row r="2450">
          <cell r="V2450">
            <v>1</v>
          </cell>
          <cell r="Y2450">
            <v>0</v>
          </cell>
        </row>
        <row r="2451">
          <cell r="V2451">
            <v>1</v>
          </cell>
          <cell r="Y2451">
            <v>0</v>
          </cell>
        </row>
        <row r="2452">
          <cell r="V2452">
            <v>1</v>
          </cell>
          <cell r="Y2452">
            <v>0</v>
          </cell>
        </row>
        <row r="2453">
          <cell r="V2453">
            <v>1</v>
          </cell>
          <cell r="Y2453">
            <v>0</v>
          </cell>
        </row>
        <row r="2454">
          <cell r="V2454">
            <v>1</v>
          </cell>
          <cell r="Y2454">
            <v>0</v>
          </cell>
        </row>
        <row r="2455">
          <cell r="V2455">
            <v>1</v>
          </cell>
          <cell r="Y2455">
            <v>0</v>
          </cell>
        </row>
        <row r="2456">
          <cell r="V2456">
            <v>1</v>
          </cell>
          <cell r="Y2456">
            <v>0</v>
          </cell>
        </row>
        <row r="2457">
          <cell r="V2457">
            <v>1</v>
          </cell>
          <cell r="Y2457">
            <v>0</v>
          </cell>
        </row>
        <row r="2458">
          <cell r="V2458">
            <v>1</v>
          </cell>
          <cell r="Y2458">
            <v>0</v>
          </cell>
        </row>
        <row r="2459">
          <cell r="V2459">
            <v>1</v>
          </cell>
          <cell r="Y2459">
            <v>0</v>
          </cell>
        </row>
        <row r="2460">
          <cell r="V2460">
            <v>1</v>
          </cell>
          <cell r="Y2460">
            <v>0</v>
          </cell>
        </row>
        <row r="2461">
          <cell r="V2461">
            <v>1</v>
          </cell>
          <cell r="Y2461">
            <v>0</v>
          </cell>
        </row>
        <row r="2462">
          <cell r="V2462">
            <v>1</v>
          </cell>
          <cell r="Y2462">
            <v>0</v>
          </cell>
        </row>
        <row r="2463">
          <cell r="V2463">
            <v>1</v>
          </cell>
          <cell r="Y2463">
            <v>0</v>
          </cell>
        </row>
        <row r="2464">
          <cell r="V2464">
            <v>1</v>
          </cell>
          <cell r="Y2464">
            <v>0</v>
          </cell>
        </row>
        <row r="2465">
          <cell r="V2465">
            <v>1</v>
          </cell>
          <cell r="Y2465">
            <v>0</v>
          </cell>
        </row>
        <row r="2466">
          <cell r="V2466">
            <v>1</v>
          </cell>
          <cell r="Y2466">
            <v>0</v>
          </cell>
        </row>
        <row r="2467">
          <cell r="V2467">
            <v>1</v>
          </cell>
          <cell r="Y2467">
            <v>0</v>
          </cell>
        </row>
        <row r="2468">
          <cell r="V2468">
            <v>1</v>
          </cell>
          <cell r="Y2468">
            <v>0</v>
          </cell>
        </row>
        <row r="2469">
          <cell r="V2469">
            <v>1</v>
          </cell>
          <cell r="Y2469">
            <v>0</v>
          </cell>
        </row>
        <row r="2470">
          <cell r="V2470">
            <v>1</v>
          </cell>
          <cell r="Y2470">
            <v>0</v>
          </cell>
        </row>
        <row r="2471">
          <cell r="V2471">
            <v>1</v>
          </cell>
          <cell r="Y2471">
            <v>0</v>
          </cell>
        </row>
        <row r="2472">
          <cell r="V2472">
            <v>1</v>
          </cell>
          <cell r="Y2472">
            <v>0</v>
          </cell>
        </row>
        <row r="2473">
          <cell r="V2473">
            <v>1</v>
          </cell>
          <cell r="Y2473">
            <v>0</v>
          </cell>
        </row>
        <row r="2474">
          <cell r="V2474">
            <v>1</v>
          </cell>
          <cell r="Y2474">
            <v>0</v>
          </cell>
        </row>
        <row r="2475">
          <cell r="V2475">
            <v>1</v>
          </cell>
          <cell r="Y2475">
            <v>0</v>
          </cell>
        </row>
        <row r="2476">
          <cell r="V2476">
            <v>0</v>
          </cell>
          <cell r="Y2476">
            <v>0</v>
          </cell>
        </row>
        <row r="2477">
          <cell r="V2477">
            <v>0</v>
          </cell>
          <cell r="Y2477">
            <v>0</v>
          </cell>
        </row>
        <row r="2478">
          <cell r="V2478">
            <v>0</v>
          </cell>
          <cell r="Y2478">
            <v>0</v>
          </cell>
        </row>
        <row r="2479">
          <cell r="V2479">
            <v>0</v>
          </cell>
          <cell r="Y2479">
            <v>0</v>
          </cell>
        </row>
        <row r="2480">
          <cell r="V2480">
            <v>0</v>
          </cell>
          <cell r="Y2480">
            <v>0</v>
          </cell>
        </row>
        <row r="2481">
          <cell r="V2481">
            <v>0</v>
          </cell>
          <cell r="Y2481">
            <v>0</v>
          </cell>
        </row>
        <row r="2482">
          <cell r="V2482">
            <v>0</v>
          </cell>
          <cell r="Y2482">
            <v>0</v>
          </cell>
        </row>
        <row r="2483">
          <cell r="V2483">
            <v>0</v>
          </cell>
          <cell r="Y2483">
            <v>0</v>
          </cell>
        </row>
        <row r="2484">
          <cell r="V2484">
            <v>0</v>
          </cell>
          <cell r="Y2484">
            <v>0</v>
          </cell>
        </row>
        <row r="2485">
          <cell r="V2485">
            <v>0</v>
          </cell>
          <cell r="Y2485">
            <v>0</v>
          </cell>
        </row>
        <row r="2486">
          <cell r="V2486">
            <v>0</v>
          </cell>
          <cell r="Y2486">
            <v>0</v>
          </cell>
        </row>
        <row r="2487">
          <cell r="V2487">
            <v>0</v>
          </cell>
          <cell r="Y2487">
            <v>0</v>
          </cell>
        </row>
        <row r="2488">
          <cell r="V2488">
            <v>0</v>
          </cell>
          <cell r="Y2488">
            <v>0</v>
          </cell>
        </row>
        <row r="2489">
          <cell r="V2489">
            <v>0</v>
          </cell>
          <cell r="Y2489">
            <v>0</v>
          </cell>
        </row>
        <row r="2490">
          <cell r="V2490">
            <v>0</v>
          </cell>
          <cell r="Y2490">
            <v>0</v>
          </cell>
        </row>
        <row r="2491">
          <cell r="V2491">
            <v>0</v>
          </cell>
          <cell r="Y2491">
            <v>0</v>
          </cell>
        </row>
        <row r="2492">
          <cell r="V2492">
            <v>0</v>
          </cell>
          <cell r="Y2492">
            <v>0</v>
          </cell>
        </row>
        <row r="2493">
          <cell r="V2493">
            <v>0</v>
          </cell>
          <cell r="Y2493">
            <v>0</v>
          </cell>
        </row>
        <row r="2494">
          <cell r="V2494">
            <v>0</v>
          </cell>
          <cell r="Y2494">
            <v>0</v>
          </cell>
        </row>
        <row r="2495">
          <cell r="V2495">
            <v>0</v>
          </cell>
          <cell r="Y2495">
            <v>0</v>
          </cell>
        </row>
        <row r="2496">
          <cell r="V2496">
            <v>0</v>
          </cell>
          <cell r="Y2496">
            <v>0</v>
          </cell>
        </row>
        <row r="2497">
          <cell r="V2497">
            <v>0</v>
          </cell>
          <cell r="Y2497">
            <v>0</v>
          </cell>
        </row>
        <row r="2498">
          <cell r="V2498">
            <v>0</v>
          </cell>
          <cell r="Y2498">
            <v>0</v>
          </cell>
        </row>
        <row r="2499">
          <cell r="V2499">
            <v>0</v>
          </cell>
          <cell r="Y2499">
            <v>0</v>
          </cell>
        </row>
        <row r="2500">
          <cell r="V2500">
            <v>0</v>
          </cell>
          <cell r="Y2500">
            <v>0</v>
          </cell>
        </row>
        <row r="2501">
          <cell r="V2501">
            <v>0</v>
          </cell>
          <cell r="Y2501">
            <v>0</v>
          </cell>
        </row>
        <row r="2502">
          <cell r="V2502">
            <v>0</v>
          </cell>
          <cell r="Y2502">
            <v>0</v>
          </cell>
        </row>
        <row r="2503">
          <cell r="V2503">
            <v>0</v>
          </cell>
          <cell r="Y2503">
            <v>0</v>
          </cell>
        </row>
        <row r="2504">
          <cell r="V2504">
            <v>0</v>
          </cell>
          <cell r="Y2504">
            <v>0</v>
          </cell>
        </row>
        <row r="2505">
          <cell r="V2505">
            <v>0</v>
          </cell>
          <cell r="Y2505">
            <v>0</v>
          </cell>
        </row>
        <row r="2506">
          <cell r="V2506">
            <v>0</v>
          </cell>
          <cell r="Y2506">
            <v>0</v>
          </cell>
        </row>
        <row r="2507">
          <cell r="V2507">
            <v>0</v>
          </cell>
          <cell r="Y2507">
            <v>0</v>
          </cell>
        </row>
        <row r="2508">
          <cell r="V2508">
            <v>0</v>
          </cell>
          <cell r="Y2508">
            <v>0</v>
          </cell>
        </row>
        <row r="2509">
          <cell r="V2509">
            <v>0</v>
          </cell>
          <cell r="Y2509">
            <v>0</v>
          </cell>
        </row>
        <row r="2510">
          <cell r="V2510">
            <v>0</v>
          </cell>
          <cell r="Y2510">
            <v>0</v>
          </cell>
        </row>
        <row r="2511">
          <cell r="V2511">
            <v>0</v>
          </cell>
          <cell r="Y2511">
            <v>0</v>
          </cell>
        </row>
        <row r="2512">
          <cell r="V2512">
            <v>0</v>
          </cell>
          <cell r="Y2512">
            <v>0</v>
          </cell>
        </row>
        <row r="2513">
          <cell r="V2513">
            <v>0</v>
          </cell>
          <cell r="Y2513">
            <v>0</v>
          </cell>
        </row>
        <row r="2514">
          <cell r="V2514">
            <v>0</v>
          </cell>
          <cell r="Y2514">
            <v>0</v>
          </cell>
        </row>
        <row r="2515">
          <cell r="V2515">
            <v>0</v>
          </cell>
          <cell r="Y2515">
            <v>0</v>
          </cell>
        </row>
        <row r="2516">
          <cell r="V2516">
            <v>0</v>
          </cell>
          <cell r="Y2516">
            <v>0</v>
          </cell>
        </row>
        <row r="2517">
          <cell r="V2517">
            <v>0</v>
          </cell>
          <cell r="Y2517">
            <v>0</v>
          </cell>
        </row>
        <row r="2518">
          <cell r="V2518">
            <v>0</v>
          </cell>
          <cell r="Y2518">
            <v>0</v>
          </cell>
        </row>
        <row r="2519">
          <cell r="V2519">
            <v>0</v>
          </cell>
          <cell r="Y2519">
            <v>0</v>
          </cell>
        </row>
        <row r="2520">
          <cell r="V2520">
            <v>0</v>
          </cell>
          <cell r="Y2520">
            <v>0</v>
          </cell>
        </row>
        <row r="2521">
          <cell r="V2521">
            <v>0</v>
          </cell>
          <cell r="Y2521">
            <v>0</v>
          </cell>
        </row>
        <row r="2522">
          <cell r="V2522">
            <v>0</v>
          </cell>
          <cell r="Y2522">
            <v>0</v>
          </cell>
        </row>
        <row r="2523">
          <cell r="V2523">
            <v>0</v>
          </cell>
          <cell r="Y2523">
            <v>0</v>
          </cell>
        </row>
        <row r="2524">
          <cell r="V2524">
            <v>0</v>
          </cell>
          <cell r="Y2524">
            <v>0</v>
          </cell>
        </row>
        <row r="2525">
          <cell r="V2525">
            <v>0</v>
          </cell>
          <cell r="Y2525">
            <v>0</v>
          </cell>
        </row>
        <row r="2526">
          <cell r="V2526">
            <v>0</v>
          </cell>
          <cell r="Y2526">
            <v>0</v>
          </cell>
        </row>
        <row r="2527">
          <cell r="V2527">
            <v>0</v>
          </cell>
          <cell r="Y2527">
            <v>0</v>
          </cell>
        </row>
        <row r="2528">
          <cell r="V2528">
            <v>0</v>
          </cell>
          <cell r="Y2528">
            <v>0</v>
          </cell>
        </row>
        <row r="2529">
          <cell r="V2529">
            <v>0</v>
          </cell>
          <cell r="Y2529">
            <v>0</v>
          </cell>
        </row>
        <row r="2530">
          <cell r="V2530">
            <v>0</v>
          </cell>
          <cell r="Y2530">
            <v>0</v>
          </cell>
        </row>
        <row r="2531">
          <cell r="V2531">
            <v>0</v>
          </cell>
          <cell r="Y2531">
            <v>0</v>
          </cell>
        </row>
        <row r="2532">
          <cell r="V2532">
            <v>0</v>
          </cell>
          <cell r="Y2532">
            <v>0</v>
          </cell>
        </row>
        <row r="2533">
          <cell r="V2533">
            <v>0</v>
          </cell>
          <cell r="Y2533">
            <v>0</v>
          </cell>
        </row>
        <row r="2534">
          <cell r="V2534">
            <v>0</v>
          </cell>
          <cell r="Y2534">
            <v>0</v>
          </cell>
        </row>
        <row r="2535">
          <cell r="V2535">
            <v>9</v>
          </cell>
          <cell r="Y2535" t="str">
            <v>Late 940</v>
          </cell>
        </row>
        <row r="2536">
          <cell r="V2536">
            <v>3</v>
          </cell>
          <cell r="Y2536" t="str">
            <v>material shortage</v>
          </cell>
        </row>
        <row r="2537">
          <cell r="V2537">
            <v>3</v>
          </cell>
          <cell r="Y2537" t="str">
            <v>Late 940</v>
          </cell>
        </row>
        <row r="2538">
          <cell r="V2538">
            <v>3</v>
          </cell>
          <cell r="Y2538" t="str">
            <v>material shortage</v>
          </cell>
        </row>
        <row r="2539">
          <cell r="V2539">
            <v>2</v>
          </cell>
          <cell r="Y2539">
            <v>0</v>
          </cell>
        </row>
        <row r="2540">
          <cell r="V2540">
            <v>2</v>
          </cell>
          <cell r="Y2540">
            <v>0</v>
          </cell>
        </row>
        <row r="2541">
          <cell r="V2541">
            <v>2</v>
          </cell>
          <cell r="Y2541">
            <v>0</v>
          </cell>
        </row>
        <row r="2542">
          <cell r="V2542">
            <v>2</v>
          </cell>
          <cell r="Y2542">
            <v>0</v>
          </cell>
        </row>
        <row r="2543">
          <cell r="V2543">
            <v>2</v>
          </cell>
          <cell r="Y2543">
            <v>0</v>
          </cell>
        </row>
        <row r="2544">
          <cell r="V2544">
            <v>2</v>
          </cell>
          <cell r="Y2544">
            <v>0</v>
          </cell>
        </row>
        <row r="2545">
          <cell r="V2545">
            <v>2</v>
          </cell>
          <cell r="Y2545">
            <v>0</v>
          </cell>
        </row>
        <row r="2546">
          <cell r="V2546">
            <v>2</v>
          </cell>
          <cell r="Y2546">
            <v>0</v>
          </cell>
        </row>
        <row r="2547">
          <cell r="V2547">
            <v>2</v>
          </cell>
          <cell r="Y2547">
            <v>0</v>
          </cell>
        </row>
        <row r="2548">
          <cell r="V2548">
            <v>2</v>
          </cell>
          <cell r="Y2548">
            <v>0</v>
          </cell>
        </row>
        <row r="2549">
          <cell r="V2549">
            <v>2</v>
          </cell>
          <cell r="Y2549">
            <v>0</v>
          </cell>
        </row>
        <row r="2550">
          <cell r="V2550">
            <v>2</v>
          </cell>
          <cell r="Y2550">
            <v>0</v>
          </cell>
        </row>
        <row r="2551">
          <cell r="V2551">
            <v>2</v>
          </cell>
          <cell r="Y2551">
            <v>0</v>
          </cell>
        </row>
        <row r="2552">
          <cell r="V2552">
            <v>2</v>
          </cell>
          <cell r="Y2552">
            <v>0</v>
          </cell>
        </row>
        <row r="2553">
          <cell r="V2553">
            <v>2</v>
          </cell>
          <cell r="Y2553">
            <v>0</v>
          </cell>
        </row>
        <row r="2554">
          <cell r="V2554">
            <v>2</v>
          </cell>
          <cell r="Y2554">
            <v>0</v>
          </cell>
        </row>
        <row r="2555">
          <cell r="V2555">
            <v>2</v>
          </cell>
          <cell r="Y2555">
            <v>0</v>
          </cell>
        </row>
        <row r="2556">
          <cell r="V2556">
            <v>2</v>
          </cell>
          <cell r="Y2556">
            <v>0</v>
          </cell>
        </row>
        <row r="2557">
          <cell r="V2557">
            <v>2</v>
          </cell>
          <cell r="Y2557">
            <v>0</v>
          </cell>
        </row>
        <row r="2558">
          <cell r="V2558">
            <v>2</v>
          </cell>
          <cell r="Y2558">
            <v>0</v>
          </cell>
        </row>
        <row r="2559">
          <cell r="V2559">
            <v>2</v>
          </cell>
          <cell r="Y2559">
            <v>0</v>
          </cell>
        </row>
        <row r="2560">
          <cell r="V2560">
            <v>2</v>
          </cell>
          <cell r="Y2560">
            <v>0</v>
          </cell>
        </row>
        <row r="2561">
          <cell r="V2561">
            <v>2</v>
          </cell>
          <cell r="Y2561">
            <v>0</v>
          </cell>
        </row>
        <row r="2562">
          <cell r="V2562">
            <v>2</v>
          </cell>
          <cell r="Y2562">
            <v>0</v>
          </cell>
        </row>
        <row r="2563">
          <cell r="V2563">
            <v>2</v>
          </cell>
          <cell r="Y2563">
            <v>0</v>
          </cell>
        </row>
        <row r="2564">
          <cell r="V2564">
            <v>2</v>
          </cell>
          <cell r="Y2564">
            <v>0</v>
          </cell>
        </row>
        <row r="2565">
          <cell r="V2565">
            <v>2</v>
          </cell>
          <cell r="Y2565">
            <v>0</v>
          </cell>
        </row>
        <row r="2566">
          <cell r="V2566">
            <v>2</v>
          </cell>
          <cell r="Y2566">
            <v>0</v>
          </cell>
        </row>
        <row r="2567">
          <cell r="V2567">
            <v>2</v>
          </cell>
          <cell r="Y2567">
            <v>0</v>
          </cell>
        </row>
        <row r="2568">
          <cell r="V2568">
            <v>2</v>
          </cell>
          <cell r="Y2568">
            <v>0</v>
          </cell>
        </row>
        <row r="2569">
          <cell r="V2569">
            <v>2</v>
          </cell>
          <cell r="Y2569">
            <v>0</v>
          </cell>
        </row>
        <row r="2570">
          <cell r="V2570">
            <v>2</v>
          </cell>
          <cell r="Y2570">
            <v>0</v>
          </cell>
        </row>
        <row r="2571">
          <cell r="V2571">
            <v>2</v>
          </cell>
          <cell r="Y2571">
            <v>0</v>
          </cell>
        </row>
        <row r="2572">
          <cell r="V2572">
            <v>2</v>
          </cell>
          <cell r="Y2572">
            <v>0</v>
          </cell>
        </row>
        <row r="2573">
          <cell r="V2573">
            <v>1</v>
          </cell>
          <cell r="Y2573">
            <v>0</v>
          </cell>
        </row>
        <row r="2574">
          <cell r="V2574">
            <v>1</v>
          </cell>
          <cell r="Y2574">
            <v>0</v>
          </cell>
        </row>
        <row r="2575">
          <cell r="V2575">
            <v>1</v>
          </cell>
          <cell r="Y2575">
            <v>0</v>
          </cell>
        </row>
        <row r="2576">
          <cell r="V2576">
            <v>1</v>
          </cell>
          <cell r="Y2576">
            <v>0</v>
          </cell>
        </row>
        <row r="2577">
          <cell r="V2577">
            <v>1</v>
          </cell>
          <cell r="Y2577">
            <v>0</v>
          </cell>
        </row>
        <row r="2578">
          <cell r="V2578">
            <v>1</v>
          </cell>
          <cell r="Y2578">
            <v>0</v>
          </cell>
        </row>
        <row r="2579">
          <cell r="V2579">
            <v>1</v>
          </cell>
          <cell r="Y2579">
            <v>0</v>
          </cell>
        </row>
        <row r="2580">
          <cell r="V2580">
            <v>1</v>
          </cell>
          <cell r="Y2580">
            <v>0</v>
          </cell>
        </row>
        <row r="2581">
          <cell r="V2581">
            <v>1</v>
          </cell>
          <cell r="Y2581">
            <v>0</v>
          </cell>
        </row>
        <row r="2582">
          <cell r="V2582">
            <v>1</v>
          </cell>
          <cell r="Y2582">
            <v>0</v>
          </cell>
        </row>
        <row r="2583">
          <cell r="V2583">
            <v>1</v>
          </cell>
          <cell r="Y2583">
            <v>0</v>
          </cell>
        </row>
        <row r="2584">
          <cell r="V2584">
            <v>1</v>
          </cell>
          <cell r="Y2584">
            <v>0</v>
          </cell>
        </row>
        <row r="2585">
          <cell r="V2585">
            <v>1</v>
          </cell>
          <cell r="Y2585">
            <v>0</v>
          </cell>
        </row>
        <row r="2586">
          <cell r="V2586">
            <v>1</v>
          </cell>
          <cell r="Y2586">
            <v>0</v>
          </cell>
        </row>
        <row r="2587">
          <cell r="V2587">
            <v>1</v>
          </cell>
          <cell r="Y2587">
            <v>0</v>
          </cell>
        </row>
        <row r="2588">
          <cell r="V2588">
            <v>1</v>
          </cell>
          <cell r="Y2588">
            <v>0</v>
          </cell>
        </row>
        <row r="2589">
          <cell r="V2589">
            <v>1</v>
          </cell>
          <cell r="Y2589">
            <v>0</v>
          </cell>
        </row>
        <row r="2590">
          <cell r="V2590">
            <v>1</v>
          </cell>
          <cell r="Y2590">
            <v>0</v>
          </cell>
        </row>
        <row r="2591">
          <cell r="V2591">
            <v>1</v>
          </cell>
          <cell r="Y2591">
            <v>0</v>
          </cell>
        </row>
        <row r="2592">
          <cell r="V2592">
            <v>1</v>
          </cell>
          <cell r="Y2592">
            <v>0</v>
          </cell>
        </row>
        <row r="2593">
          <cell r="V2593">
            <v>1</v>
          </cell>
          <cell r="Y2593">
            <v>0</v>
          </cell>
        </row>
        <row r="2594">
          <cell r="V2594">
            <v>1</v>
          </cell>
          <cell r="Y2594">
            <v>0</v>
          </cell>
        </row>
        <row r="2595">
          <cell r="V2595">
            <v>1</v>
          </cell>
          <cell r="Y2595">
            <v>0</v>
          </cell>
        </row>
        <row r="2596">
          <cell r="V2596">
            <v>1</v>
          </cell>
          <cell r="Y2596">
            <v>0</v>
          </cell>
        </row>
        <row r="2597">
          <cell r="V2597">
            <v>1</v>
          </cell>
          <cell r="Y2597">
            <v>0</v>
          </cell>
        </row>
        <row r="2598">
          <cell r="V2598">
            <v>1</v>
          </cell>
          <cell r="Y2598">
            <v>0</v>
          </cell>
        </row>
        <row r="2599">
          <cell r="V2599">
            <v>1</v>
          </cell>
          <cell r="Y2599">
            <v>0</v>
          </cell>
        </row>
        <row r="2600">
          <cell r="V2600">
            <v>1</v>
          </cell>
          <cell r="Y2600">
            <v>0</v>
          </cell>
        </row>
        <row r="2601">
          <cell r="V2601">
            <v>1</v>
          </cell>
          <cell r="Y2601">
            <v>0</v>
          </cell>
        </row>
        <row r="2602">
          <cell r="V2602">
            <v>1</v>
          </cell>
          <cell r="Y2602">
            <v>0</v>
          </cell>
        </row>
        <row r="2603">
          <cell r="V2603">
            <v>1</v>
          </cell>
          <cell r="Y2603">
            <v>0</v>
          </cell>
        </row>
        <row r="2604">
          <cell r="V2604">
            <v>1</v>
          </cell>
          <cell r="Y2604">
            <v>0</v>
          </cell>
        </row>
        <row r="2605">
          <cell r="V2605">
            <v>1</v>
          </cell>
          <cell r="Y2605">
            <v>0</v>
          </cell>
        </row>
        <row r="2606">
          <cell r="V2606">
            <v>1</v>
          </cell>
          <cell r="Y2606">
            <v>0</v>
          </cell>
        </row>
        <row r="2607">
          <cell r="V2607">
            <v>1</v>
          </cell>
          <cell r="Y2607">
            <v>0</v>
          </cell>
        </row>
        <row r="2608">
          <cell r="V2608">
            <v>1</v>
          </cell>
          <cell r="Y2608">
            <v>0</v>
          </cell>
        </row>
        <row r="2609">
          <cell r="V2609">
            <v>1</v>
          </cell>
          <cell r="Y2609">
            <v>0</v>
          </cell>
        </row>
        <row r="2610">
          <cell r="V2610">
            <v>1</v>
          </cell>
          <cell r="Y2610">
            <v>0</v>
          </cell>
        </row>
        <row r="2611">
          <cell r="V2611">
            <v>1</v>
          </cell>
          <cell r="Y2611">
            <v>0</v>
          </cell>
        </row>
        <row r="2612">
          <cell r="V2612">
            <v>1</v>
          </cell>
          <cell r="Y2612">
            <v>0</v>
          </cell>
        </row>
        <row r="2613">
          <cell r="V2613">
            <v>1</v>
          </cell>
          <cell r="Y2613">
            <v>0</v>
          </cell>
        </row>
        <row r="2614">
          <cell r="V2614">
            <v>1</v>
          </cell>
          <cell r="Y2614">
            <v>0</v>
          </cell>
        </row>
        <row r="2615">
          <cell r="V2615">
            <v>1</v>
          </cell>
          <cell r="Y2615">
            <v>0</v>
          </cell>
        </row>
        <row r="2616">
          <cell r="V2616">
            <v>1</v>
          </cell>
          <cell r="Y2616">
            <v>0</v>
          </cell>
        </row>
        <row r="2617">
          <cell r="V2617">
            <v>1</v>
          </cell>
          <cell r="Y2617">
            <v>0</v>
          </cell>
        </row>
        <row r="2618">
          <cell r="V2618">
            <v>1</v>
          </cell>
          <cell r="Y2618">
            <v>0</v>
          </cell>
        </row>
        <row r="2619">
          <cell r="V2619">
            <v>1</v>
          </cell>
          <cell r="Y2619">
            <v>0</v>
          </cell>
        </row>
        <row r="2620">
          <cell r="V2620">
            <v>1</v>
          </cell>
          <cell r="Y2620">
            <v>0</v>
          </cell>
        </row>
        <row r="2621">
          <cell r="V2621">
            <v>1</v>
          </cell>
          <cell r="Y2621">
            <v>0</v>
          </cell>
        </row>
        <row r="2622">
          <cell r="V2622">
            <v>1</v>
          </cell>
          <cell r="Y2622">
            <v>0</v>
          </cell>
        </row>
        <row r="2623">
          <cell r="V2623">
            <v>1</v>
          </cell>
          <cell r="Y2623">
            <v>0</v>
          </cell>
        </row>
        <row r="2624">
          <cell r="V2624">
            <v>1</v>
          </cell>
          <cell r="Y2624">
            <v>0</v>
          </cell>
        </row>
        <row r="2625">
          <cell r="V2625">
            <v>1</v>
          </cell>
          <cell r="Y2625">
            <v>0</v>
          </cell>
        </row>
        <row r="2626">
          <cell r="V2626">
            <v>1</v>
          </cell>
          <cell r="Y2626">
            <v>0</v>
          </cell>
        </row>
        <row r="2627">
          <cell r="V2627">
            <v>1</v>
          </cell>
          <cell r="Y2627">
            <v>0</v>
          </cell>
        </row>
        <row r="2628">
          <cell r="V2628">
            <v>1</v>
          </cell>
          <cell r="Y2628">
            <v>0</v>
          </cell>
        </row>
        <row r="2629">
          <cell r="V2629">
            <v>1</v>
          </cell>
          <cell r="Y2629">
            <v>0</v>
          </cell>
        </row>
        <row r="2630">
          <cell r="V2630">
            <v>1</v>
          </cell>
          <cell r="Y2630">
            <v>0</v>
          </cell>
        </row>
        <row r="2631">
          <cell r="V2631">
            <v>1</v>
          </cell>
          <cell r="Y2631">
            <v>0</v>
          </cell>
        </row>
        <row r="2632">
          <cell r="V2632">
            <v>1</v>
          </cell>
          <cell r="Y2632">
            <v>0</v>
          </cell>
        </row>
        <row r="2633">
          <cell r="V2633">
            <v>1</v>
          </cell>
          <cell r="Y2633">
            <v>0</v>
          </cell>
        </row>
        <row r="2634">
          <cell r="V2634">
            <v>1</v>
          </cell>
          <cell r="Y2634">
            <v>0</v>
          </cell>
        </row>
        <row r="2635">
          <cell r="V2635">
            <v>1</v>
          </cell>
          <cell r="Y2635">
            <v>0</v>
          </cell>
        </row>
        <row r="2636">
          <cell r="V2636">
            <v>1</v>
          </cell>
          <cell r="Y2636">
            <v>0</v>
          </cell>
        </row>
        <row r="2637">
          <cell r="V2637">
            <v>1</v>
          </cell>
          <cell r="Y2637">
            <v>0</v>
          </cell>
        </row>
        <row r="2638">
          <cell r="V2638">
            <v>1</v>
          </cell>
          <cell r="Y2638">
            <v>0</v>
          </cell>
        </row>
        <row r="2639">
          <cell r="V2639">
            <v>1</v>
          </cell>
          <cell r="Y2639">
            <v>0</v>
          </cell>
        </row>
        <row r="2640">
          <cell r="V2640">
            <v>1</v>
          </cell>
          <cell r="Y2640">
            <v>0</v>
          </cell>
        </row>
        <row r="2641">
          <cell r="V2641">
            <v>1</v>
          </cell>
          <cell r="Y2641">
            <v>0</v>
          </cell>
        </row>
        <row r="2642">
          <cell r="V2642">
            <v>1</v>
          </cell>
          <cell r="Y2642">
            <v>0</v>
          </cell>
        </row>
        <row r="2643">
          <cell r="V2643">
            <v>1</v>
          </cell>
          <cell r="Y2643">
            <v>0</v>
          </cell>
        </row>
        <row r="2644">
          <cell r="V2644">
            <v>1</v>
          </cell>
          <cell r="Y2644">
            <v>0</v>
          </cell>
        </row>
        <row r="2645">
          <cell r="V2645">
            <v>1</v>
          </cell>
          <cell r="Y2645">
            <v>0</v>
          </cell>
        </row>
        <row r="2646">
          <cell r="V2646">
            <v>1</v>
          </cell>
          <cell r="Y2646">
            <v>0</v>
          </cell>
        </row>
        <row r="2647">
          <cell r="V2647">
            <v>1</v>
          </cell>
          <cell r="Y2647">
            <v>0</v>
          </cell>
        </row>
        <row r="2648">
          <cell r="V2648">
            <v>1</v>
          </cell>
          <cell r="Y2648">
            <v>0</v>
          </cell>
        </row>
        <row r="2649">
          <cell r="V2649">
            <v>1</v>
          </cell>
          <cell r="Y2649">
            <v>0</v>
          </cell>
        </row>
        <row r="2650">
          <cell r="V2650">
            <v>1</v>
          </cell>
          <cell r="Y2650">
            <v>0</v>
          </cell>
        </row>
        <row r="2651">
          <cell r="V2651">
            <v>1</v>
          </cell>
          <cell r="Y2651">
            <v>0</v>
          </cell>
        </row>
        <row r="2652">
          <cell r="V2652">
            <v>1</v>
          </cell>
          <cell r="Y2652">
            <v>0</v>
          </cell>
        </row>
        <row r="2653">
          <cell r="V2653">
            <v>1</v>
          </cell>
          <cell r="Y2653">
            <v>0</v>
          </cell>
        </row>
        <row r="2654">
          <cell r="V2654">
            <v>1</v>
          </cell>
          <cell r="Y2654">
            <v>0</v>
          </cell>
        </row>
        <row r="2655">
          <cell r="V2655">
            <v>1</v>
          </cell>
          <cell r="Y2655">
            <v>0</v>
          </cell>
        </row>
        <row r="2656">
          <cell r="V2656">
            <v>1</v>
          </cell>
          <cell r="Y2656">
            <v>0</v>
          </cell>
        </row>
        <row r="2657">
          <cell r="V2657">
            <v>1</v>
          </cell>
          <cell r="Y2657">
            <v>0</v>
          </cell>
        </row>
        <row r="2658">
          <cell r="V2658">
            <v>1</v>
          </cell>
          <cell r="Y2658">
            <v>0</v>
          </cell>
        </row>
        <row r="2659">
          <cell r="V2659">
            <v>1</v>
          </cell>
          <cell r="Y2659">
            <v>0</v>
          </cell>
        </row>
        <row r="2660">
          <cell r="V2660">
            <v>1</v>
          </cell>
          <cell r="Y2660">
            <v>0</v>
          </cell>
        </row>
        <row r="2661">
          <cell r="V2661">
            <v>1</v>
          </cell>
          <cell r="Y2661">
            <v>0</v>
          </cell>
        </row>
        <row r="2662">
          <cell r="V2662">
            <v>1</v>
          </cell>
          <cell r="Y2662">
            <v>0</v>
          </cell>
        </row>
        <row r="2663">
          <cell r="V2663">
            <v>1</v>
          </cell>
          <cell r="Y2663">
            <v>0</v>
          </cell>
        </row>
        <row r="2664">
          <cell r="V2664">
            <v>1</v>
          </cell>
          <cell r="Y2664">
            <v>0</v>
          </cell>
        </row>
        <row r="2665">
          <cell r="V2665">
            <v>1</v>
          </cell>
          <cell r="Y2665">
            <v>0</v>
          </cell>
        </row>
        <row r="2666">
          <cell r="V2666">
            <v>1</v>
          </cell>
          <cell r="Y2666">
            <v>0</v>
          </cell>
        </row>
        <row r="2667">
          <cell r="V2667">
            <v>1</v>
          </cell>
          <cell r="Y2667">
            <v>0</v>
          </cell>
        </row>
        <row r="2668">
          <cell r="V2668">
            <v>1</v>
          </cell>
          <cell r="Y2668">
            <v>0</v>
          </cell>
        </row>
        <row r="2669">
          <cell r="V2669">
            <v>1</v>
          </cell>
          <cell r="Y2669">
            <v>0</v>
          </cell>
        </row>
        <row r="2670">
          <cell r="V2670">
            <v>1</v>
          </cell>
          <cell r="Y2670">
            <v>0</v>
          </cell>
        </row>
        <row r="2671">
          <cell r="V2671">
            <v>1</v>
          </cell>
          <cell r="Y2671">
            <v>0</v>
          </cell>
        </row>
        <row r="2672">
          <cell r="V2672">
            <v>1</v>
          </cell>
          <cell r="Y2672">
            <v>0</v>
          </cell>
        </row>
        <row r="2673">
          <cell r="V2673">
            <v>1</v>
          </cell>
          <cell r="Y2673">
            <v>0</v>
          </cell>
        </row>
        <row r="2674">
          <cell r="V2674">
            <v>1</v>
          </cell>
          <cell r="Y2674">
            <v>0</v>
          </cell>
        </row>
        <row r="2675">
          <cell r="V2675">
            <v>1</v>
          </cell>
          <cell r="Y2675">
            <v>0</v>
          </cell>
        </row>
        <row r="2676">
          <cell r="V2676">
            <v>1</v>
          </cell>
          <cell r="Y2676">
            <v>0</v>
          </cell>
        </row>
        <row r="2677">
          <cell r="V2677">
            <v>1</v>
          </cell>
          <cell r="Y2677">
            <v>0</v>
          </cell>
        </row>
        <row r="2678">
          <cell r="V2678">
            <v>1</v>
          </cell>
          <cell r="Y2678">
            <v>0</v>
          </cell>
        </row>
        <row r="2679">
          <cell r="V2679">
            <v>1</v>
          </cell>
          <cell r="Y2679">
            <v>0</v>
          </cell>
        </row>
        <row r="2680">
          <cell r="V2680">
            <v>1</v>
          </cell>
          <cell r="Y2680">
            <v>0</v>
          </cell>
        </row>
        <row r="2681">
          <cell r="V2681">
            <v>1</v>
          </cell>
          <cell r="Y2681">
            <v>0</v>
          </cell>
        </row>
        <row r="2682">
          <cell r="V2682">
            <v>0</v>
          </cell>
          <cell r="Y2682">
            <v>0</v>
          </cell>
        </row>
        <row r="2683">
          <cell r="V2683">
            <v>0</v>
          </cell>
          <cell r="Y2683">
            <v>0</v>
          </cell>
        </row>
        <row r="2684">
          <cell r="V2684">
            <v>0</v>
          </cell>
          <cell r="Y2684">
            <v>0</v>
          </cell>
        </row>
        <row r="2685">
          <cell r="V2685">
            <v>0</v>
          </cell>
          <cell r="Y2685">
            <v>0</v>
          </cell>
        </row>
        <row r="2686">
          <cell r="V2686">
            <v>0</v>
          </cell>
          <cell r="Y2686">
            <v>0</v>
          </cell>
        </row>
        <row r="2687">
          <cell r="V2687">
            <v>0</v>
          </cell>
          <cell r="Y2687">
            <v>0</v>
          </cell>
        </row>
        <row r="2688">
          <cell r="V2688">
            <v>0</v>
          </cell>
          <cell r="Y2688">
            <v>0</v>
          </cell>
        </row>
        <row r="2689">
          <cell r="V2689">
            <v>0</v>
          </cell>
          <cell r="Y2689">
            <v>0</v>
          </cell>
        </row>
        <row r="2690">
          <cell r="V2690">
            <v>0</v>
          </cell>
          <cell r="Y2690">
            <v>0</v>
          </cell>
        </row>
        <row r="2691">
          <cell r="V2691">
            <v>0</v>
          </cell>
          <cell r="Y2691">
            <v>0</v>
          </cell>
        </row>
        <row r="2692">
          <cell r="V2692">
            <v>0</v>
          </cell>
          <cell r="Y2692">
            <v>0</v>
          </cell>
        </row>
        <row r="2693">
          <cell r="V2693">
            <v>0</v>
          </cell>
          <cell r="Y2693">
            <v>0</v>
          </cell>
        </row>
        <row r="2694">
          <cell r="V2694">
            <v>2</v>
          </cell>
          <cell r="Y2694">
            <v>0</v>
          </cell>
        </row>
        <row r="2695">
          <cell r="V2695">
            <v>2</v>
          </cell>
          <cell r="Y2695">
            <v>0</v>
          </cell>
        </row>
        <row r="2696">
          <cell r="V2696">
            <v>1</v>
          </cell>
          <cell r="Y2696">
            <v>0</v>
          </cell>
        </row>
        <row r="2697">
          <cell r="V2697">
            <v>0</v>
          </cell>
          <cell r="Y2697">
            <v>0</v>
          </cell>
        </row>
        <row r="2698">
          <cell r="V2698">
            <v>0</v>
          </cell>
          <cell r="Y2698">
            <v>0</v>
          </cell>
        </row>
        <row r="2699">
          <cell r="V2699">
            <v>12</v>
          </cell>
          <cell r="Y2699" t="str">
            <v>Late 940</v>
          </cell>
        </row>
        <row r="2700">
          <cell r="V2700">
            <v>6</v>
          </cell>
          <cell r="Y2700" t="str">
            <v>Late 940</v>
          </cell>
        </row>
        <row r="2701">
          <cell r="V2701">
            <v>3</v>
          </cell>
          <cell r="Y2701" t="str">
            <v>Late 940</v>
          </cell>
        </row>
        <row r="2702">
          <cell r="V2702">
            <v>3</v>
          </cell>
          <cell r="Y2702" t="str">
            <v>Late 940</v>
          </cell>
        </row>
        <row r="2703">
          <cell r="V2703">
            <v>3</v>
          </cell>
          <cell r="Y2703" t="str">
            <v>Late 940</v>
          </cell>
        </row>
        <row r="2704">
          <cell r="V2704">
            <v>2</v>
          </cell>
          <cell r="Y2704">
            <v>0</v>
          </cell>
        </row>
        <row r="2705">
          <cell r="V2705">
            <v>2</v>
          </cell>
          <cell r="Y2705">
            <v>0</v>
          </cell>
        </row>
        <row r="2706">
          <cell r="V2706">
            <v>1</v>
          </cell>
          <cell r="Y2706">
            <v>0</v>
          </cell>
        </row>
        <row r="2707">
          <cell r="V2707">
            <v>1</v>
          </cell>
          <cell r="Y2707">
            <v>0</v>
          </cell>
        </row>
        <row r="2708">
          <cell r="V2708">
            <v>1</v>
          </cell>
          <cell r="Y2708">
            <v>0</v>
          </cell>
        </row>
        <row r="2709">
          <cell r="V2709">
            <v>1</v>
          </cell>
          <cell r="Y2709">
            <v>0</v>
          </cell>
        </row>
        <row r="2710">
          <cell r="V2710">
            <v>1</v>
          </cell>
          <cell r="Y2710">
            <v>0</v>
          </cell>
        </row>
        <row r="2711">
          <cell r="V2711">
            <v>1</v>
          </cell>
          <cell r="Y2711">
            <v>0</v>
          </cell>
        </row>
        <row r="2712">
          <cell r="V2712">
            <v>1</v>
          </cell>
          <cell r="Y2712">
            <v>0</v>
          </cell>
        </row>
        <row r="2713">
          <cell r="V2713">
            <v>1</v>
          </cell>
          <cell r="Y2713">
            <v>0</v>
          </cell>
        </row>
        <row r="2714">
          <cell r="V2714">
            <v>1</v>
          </cell>
          <cell r="Y2714">
            <v>0</v>
          </cell>
        </row>
        <row r="2715">
          <cell r="V2715">
            <v>1</v>
          </cell>
          <cell r="Y2715">
            <v>0</v>
          </cell>
        </row>
        <row r="2716">
          <cell r="V2716">
            <v>1</v>
          </cell>
          <cell r="Y2716">
            <v>0</v>
          </cell>
        </row>
        <row r="2717">
          <cell r="V2717">
            <v>1</v>
          </cell>
          <cell r="Y2717">
            <v>0</v>
          </cell>
        </row>
        <row r="2718">
          <cell r="V2718">
            <v>1</v>
          </cell>
          <cell r="Y2718">
            <v>0</v>
          </cell>
        </row>
        <row r="2719">
          <cell r="V2719">
            <v>1</v>
          </cell>
          <cell r="Y2719">
            <v>0</v>
          </cell>
        </row>
        <row r="2720">
          <cell r="V2720">
            <v>0</v>
          </cell>
          <cell r="Y2720">
            <v>0</v>
          </cell>
        </row>
        <row r="2721">
          <cell r="V2721">
            <v>0</v>
          </cell>
          <cell r="Y2721">
            <v>0</v>
          </cell>
        </row>
        <row r="2722">
          <cell r="V2722">
            <v>0</v>
          </cell>
          <cell r="Y2722">
            <v>0</v>
          </cell>
        </row>
        <row r="2723">
          <cell r="V2723">
            <v>1</v>
          </cell>
          <cell r="Y2723">
            <v>0</v>
          </cell>
        </row>
        <row r="2724">
          <cell r="V2724">
            <v>1</v>
          </cell>
          <cell r="Y2724">
            <v>0</v>
          </cell>
        </row>
        <row r="2725">
          <cell r="V2725">
            <v>1</v>
          </cell>
          <cell r="Y2725">
            <v>0</v>
          </cell>
        </row>
        <row r="2726">
          <cell r="V2726">
            <v>1</v>
          </cell>
          <cell r="Y2726">
            <v>0</v>
          </cell>
        </row>
        <row r="2727">
          <cell r="V2727">
            <v>1</v>
          </cell>
          <cell r="Y2727">
            <v>0</v>
          </cell>
        </row>
        <row r="2728">
          <cell r="V2728">
            <v>1</v>
          </cell>
          <cell r="Y2728">
            <v>0</v>
          </cell>
        </row>
        <row r="2729">
          <cell r="V2729">
            <v>1</v>
          </cell>
          <cell r="Y2729">
            <v>0</v>
          </cell>
        </row>
        <row r="2730">
          <cell r="V2730">
            <v>1</v>
          </cell>
          <cell r="Y2730">
            <v>0</v>
          </cell>
        </row>
        <row r="2731">
          <cell r="V2731">
            <v>1</v>
          </cell>
          <cell r="Y2731">
            <v>0</v>
          </cell>
        </row>
        <row r="2732">
          <cell r="V2732">
            <v>1</v>
          </cell>
          <cell r="Y2732">
            <v>0</v>
          </cell>
        </row>
        <row r="2733">
          <cell r="V2733">
            <v>1</v>
          </cell>
          <cell r="Y2733">
            <v>0</v>
          </cell>
        </row>
        <row r="2734">
          <cell r="V2734">
            <v>1</v>
          </cell>
          <cell r="Y2734">
            <v>0</v>
          </cell>
        </row>
        <row r="2735">
          <cell r="V2735">
            <v>1</v>
          </cell>
          <cell r="Y2735">
            <v>0</v>
          </cell>
        </row>
        <row r="2736">
          <cell r="V2736">
            <v>1</v>
          </cell>
          <cell r="Y2736">
            <v>0</v>
          </cell>
        </row>
        <row r="2737">
          <cell r="V2737">
            <v>1</v>
          </cell>
          <cell r="Y2737">
            <v>0</v>
          </cell>
        </row>
        <row r="2738">
          <cell r="V2738">
            <v>1</v>
          </cell>
          <cell r="Y2738">
            <v>0</v>
          </cell>
        </row>
        <row r="2739">
          <cell r="V2739">
            <v>1</v>
          </cell>
          <cell r="Y2739">
            <v>0</v>
          </cell>
        </row>
        <row r="2740">
          <cell r="V2740">
            <v>1</v>
          </cell>
          <cell r="Y2740">
            <v>0</v>
          </cell>
        </row>
        <row r="2741">
          <cell r="V2741">
            <v>0</v>
          </cell>
          <cell r="Y2741">
            <v>0</v>
          </cell>
        </row>
        <row r="2742">
          <cell r="V2742">
            <v>0</v>
          </cell>
          <cell r="Y2742">
            <v>0</v>
          </cell>
        </row>
        <row r="2743">
          <cell r="V2743">
            <v>0</v>
          </cell>
          <cell r="Y2743">
            <v>0</v>
          </cell>
        </row>
        <row r="2744">
          <cell r="V2744">
            <v>0</v>
          </cell>
          <cell r="Y2744">
            <v>0</v>
          </cell>
        </row>
        <row r="2745">
          <cell r="V2745">
            <v>5</v>
          </cell>
          <cell r="Y2745" t="str">
            <v>Late 940</v>
          </cell>
        </row>
        <row r="2746">
          <cell r="V2746">
            <v>5</v>
          </cell>
          <cell r="Y2746" t="str">
            <v>Late 940</v>
          </cell>
        </row>
        <row r="2747">
          <cell r="V2747">
            <v>5</v>
          </cell>
          <cell r="Y2747" t="str">
            <v>Late 940</v>
          </cell>
        </row>
        <row r="2748">
          <cell r="V2748">
            <v>4</v>
          </cell>
          <cell r="Y2748" t="str">
            <v>material shortage</v>
          </cell>
        </row>
        <row r="2749">
          <cell r="V2749">
            <v>4</v>
          </cell>
          <cell r="Y2749" t="str">
            <v>material shortage</v>
          </cell>
        </row>
        <row r="2750">
          <cell r="V2750">
            <v>4</v>
          </cell>
          <cell r="Y2750" t="str">
            <v>material shortage</v>
          </cell>
        </row>
        <row r="2751">
          <cell r="V2751">
            <v>4</v>
          </cell>
          <cell r="Y2751" t="str">
            <v>material shortage</v>
          </cell>
        </row>
        <row r="2752">
          <cell r="V2752">
            <v>4</v>
          </cell>
          <cell r="Y2752" t="str">
            <v>material shortage</v>
          </cell>
        </row>
        <row r="2753">
          <cell r="V2753">
            <v>3</v>
          </cell>
          <cell r="Y2753" t="str">
            <v>Late 940</v>
          </cell>
        </row>
        <row r="2754">
          <cell r="V2754">
            <v>3</v>
          </cell>
          <cell r="Y2754" t="str">
            <v>material shortage</v>
          </cell>
        </row>
        <row r="2755">
          <cell r="V2755">
            <v>2</v>
          </cell>
          <cell r="Y2755">
            <v>0</v>
          </cell>
        </row>
        <row r="2756">
          <cell r="V2756">
            <v>2</v>
          </cell>
          <cell r="Y2756">
            <v>0</v>
          </cell>
        </row>
        <row r="2757">
          <cell r="V2757">
            <v>2</v>
          </cell>
          <cell r="Y2757">
            <v>0</v>
          </cell>
        </row>
        <row r="2758">
          <cell r="V2758">
            <v>2</v>
          </cell>
          <cell r="Y2758">
            <v>0</v>
          </cell>
        </row>
        <row r="2759">
          <cell r="V2759">
            <v>2</v>
          </cell>
          <cell r="Y2759">
            <v>0</v>
          </cell>
        </row>
        <row r="2760">
          <cell r="V2760">
            <v>2</v>
          </cell>
          <cell r="Y2760">
            <v>0</v>
          </cell>
        </row>
        <row r="2761">
          <cell r="V2761">
            <v>2</v>
          </cell>
          <cell r="Y2761">
            <v>0</v>
          </cell>
        </row>
        <row r="2762">
          <cell r="V2762">
            <v>2</v>
          </cell>
          <cell r="Y2762">
            <v>0</v>
          </cell>
        </row>
        <row r="2763">
          <cell r="V2763">
            <v>2</v>
          </cell>
          <cell r="Y2763">
            <v>0</v>
          </cell>
        </row>
        <row r="2764">
          <cell r="V2764">
            <v>2</v>
          </cell>
          <cell r="Y2764">
            <v>0</v>
          </cell>
        </row>
        <row r="2765">
          <cell r="V2765">
            <v>2</v>
          </cell>
          <cell r="Y2765">
            <v>0</v>
          </cell>
        </row>
        <row r="2766">
          <cell r="V2766">
            <v>2</v>
          </cell>
          <cell r="Y2766">
            <v>0</v>
          </cell>
        </row>
        <row r="2767">
          <cell r="V2767">
            <v>2</v>
          </cell>
          <cell r="Y2767">
            <v>0</v>
          </cell>
        </row>
        <row r="2768">
          <cell r="V2768">
            <v>2</v>
          </cell>
          <cell r="Y2768">
            <v>0</v>
          </cell>
        </row>
        <row r="2769">
          <cell r="V2769">
            <v>2</v>
          </cell>
          <cell r="Y2769">
            <v>0</v>
          </cell>
        </row>
        <row r="2770">
          <cell r="V2770">
            <v>2</v>
          </cell>
          <cell r="Y2770">
            <v>0</v>
          </cell>
        </row>
        <row r="2771">
          <cell r="V2771">
            <v>2</v>
          </cell>
          <cell r="Y2771">
            <v>0</v>
          </cell>
        </row>
        <row r="2772">
          <cell r="V2772">
            <v>2</v>
          </cell>
          <cell r="Y2772">
            <v>0</v>
          </cell>
        </row>
        <row r="2773">
          <cell r="V2773">
            <v>2</v>
          </cell>
          <cell r="Y2773">
            <v>0</v>
          </cell>
        </row>
        <row r="2774">
          <cell r="V2774">
            <v>2</v>
          </cell>
          <cell r="Y2774">
            <v>0</v>
          </cell>
        </row>
        <row r="2775">
          <cell r="V2775">
            <v>2</v>
          </cell>
          <cell r="Y2775">
            <v>0</v>
          </cell>
        </row>
        <row r="2776">
          <cell r="V2776">
            <v>2</v>
          </cell>
          <cell r="Y2776">
            <v>0</v>
          </cell>
        </row>
        <row r="2777">
          <cell r="V2777">
            <v>2</v>
          </cell>
          <cell r="Y2777">
            <v>0</v>
          </cell>
        </row>
        <row r="2778">
          <cell r="V2778">
            <v>2</v>
          </cell>
          <cell r="Y2778">
            <v>0</v>
          </cell>
        </row>
        <row r="2779">
          <cell r="V2779">
            <v>2</v>
          </cell>
          <cell r="Y2779">
            <v>0</v>
          </cell>
        </row>
        <row r="2780">
          <cell r="V2780">
            <v>2</v>
          </cell>
          <cell r="Y2780">
            <v>0</v>
          </cell>
        </row>
        <row r="2781">
          <cell r="V2781">
            <v>2</v>
          </cell>
          <cell r="Y2781">
            <v>0</v>
          </cell>
        </row>
        <row r="2782">
          <cell r="V2782">
            <v>2</v>
          </cell>
          <cell r="Y2782">
            <v>0</v>
          </cell>
        </row>
        <row r="2783">
          <cell r="V2783">
            <v>2</v>
          </cell>
          <cell r="Y2783">
            <v>0</v>
          </cell>
        </row>
        <row r="2784">
          <cell r="V2784">
            <v>2</v>
          </cell>
          <cell r="Y2784">
            <v>0</v>
          </cell>
        </row>
        <row r="2785">
          <cell r="V2785">
            <v>2</v>
          </cell>
          <cell r="Y2785">
            <v>0</v>
          </cell>
        </row>
        <row r="2786">
          <cell r="V2786">
            <v>2</v>
          </cell>
          <cell r="Y2786">
            <v>0</v>
          </cell>
        </row>
        <row r="2787">
          <cell r="V2787">
            <v>2</v>
          </cell>
          <cell r="Y2787">
            <v>0</v>
          </cell>
        </row>
        <row r="2788">
          <cell r="V2788">
            <v>2</v>
          </cell>
          <cell r="Y2788">
            <v>0</v>
          </cell>
        </row>
        <row r="2789">
          <cell r="V2789">
            <v>2</v>
          </cell>
          <cell r="Y2789">
            <v>0</v>
          </cell>
        </row>
        <row r="2790">
          <cell r="V2790">
            <v>2</v>
          </cell>
          <cell r="Y2790">
            <v>0</v>
          </cell>
        </row>
        <row r="2791">
          <cell r="V2791">
            <v>2</v>
          </cell>
          <cell r="Y2791">
            <v>0</v>
          </cell>
        </row>
        <row r="2792">
          <cell r="V2792">
            <v>2</v>
          </cell>
          <cell r="Y2792">
            <v>0</v>
          </cell>
        </row>
        <row r="2793">
          <cell r="V2793">
            <v>2</v>
          </cell>
          <cell r="Y2793">
            <v>0</v>
          </cell>
        </row>
        <row r="2794">
          <cell r="V2794">
            <v>2</v>
          </cell>
          <cell r="Y2794">
            <v>0</v>
          </cell>
        </row>
        <row r="2795">
          <cell r="V2795">
            <v>2</v>
          </cell>
          <cell r="Y2795">
            <v>0</v>
          </cell>
        </row>
        <row r="2796">
          <cell r="V2796">
            <v>2</v>
          </cell>
          <cell r="Y2796">
            <v>0</v>
          </cell>
        </row>
        <row r="2797">
          <cell r="V2797">
            <v>2</v>
          </cell>
          <cell r="Y2797">
            <v>0</v>
          </cell>
        </row>
        <row r="2798">
          <cell r="V2798">
            <v>2</v>
          </cell>
          <cell r="Y2798">
            <v>0</v>
          </cell>
        </row>
        <row r="2799">
          <cell r="V2799">
            <v>2</v>
          </cell>
          <cell r="Y2799">
            <v>0</v>
          </cell>
        </row>
        <row r="2800">
          <cell r="V2800">
            <v>2</v>
          </cell>
          <cell r="Y2800">
            <v>0</v>
          </cell>
        </row>
        <row r="2801">
          <cell r="V2801">
            <v>2</v>
          </cell>
          <cell r="Y2801">
            <v>0</v>
          </cell>
        </row>
        <row r="2802">
          <cell r="V2802">
            <v>2</v>
          </cell>
          <cell r="Y2802">
            <v>0</v>
          </cell>
        </row>
        <row r="2803">
          <cell r="V2803">
            <v>2</v>
          </cell>
          <cell r="Y2803">
            <v>0</v>
          </cell>
        </row>
        <row r="2804">
          <cell r="V2804">
            <v>2</v>
          </cell>
          <cell r="Y2804">
            <v>0</v>
          </cell>
        </row>
        <row r="2805">
          <cell r="V2805">
            <v>2</v>
          </cell>
          <cell r="Y2805">
            <v>0</v>
          </cell>
        </row>
        <row r="2806">
          <cell r="V2806">
            <v>2</v>
          </cell>
          <cell r="Y2806">
            <v>0</v>
          </cell>
        </row>
        <row r="2807">
          <cell r="V2807">
            <v>2</v>
          </cell>
          <cell r="Y2807">
            <v>0</v>
          </cell>
        </row>
        <row r="2808">
          <cell r="V2808">
            <v>2</v>
          </cell>
          <cell r="Y2808">
            <v>0</v>
          </cell>
        </row>
        <row r="2809">
          <cell r="V2809">
            <v>2</v>
          </cell>
          <cell r="Y2809">
            <v>0</v>
          </cell>
        </row>
        <row r="2810">
          <cell r="V2810">
            <v>2</v>
          </cell>
          <cell r="Y2810">
            <v>0</v>
          </cell>
        </row>
        <row r="2811">
          <cell r="V2811">
            <v>2</v>
          </cell>
          <cell r="Y2811">
            <v>0</v>
          </cell>
        </row>
        <row r="2812">
          <cell r="V2812">
            <v>2</v>
          </cell>
          <cell r="Y2812">
            <v>0</v>
          </cell>
        </row>
        <row r="2813">
          <cell r="V2813">
            <v>2</v>
          </cell>
          <cell r="Y2813">
            <v>0</v>
          </cell>
        </row>
        <row r="2814">
          <cell r="V2814">
            <v>2</v>
          </cell>
          <cell r="Y2814">
            <v>0</v>
          </cell>
        </row>
        <row r="2815">
          <cell r="V2815">
            <v>2</v>
          </cell>
          <cell r="Y2815">
            <v>0</v>
          </cell>
        </row>
        <row r="2816">
          <cell r="V2816">
            <v>2</v>
          </cell>
          <cell r="Y2816">
            <v>0</v>
          </cell>
        </row>
        <row r="2817">
          <cell r="V2817">
            <v>2</v>
          </cell>
          <cell r="Y2817">
            <v>0</v>
          </cell>
        </row>
        <row r="2818">
          <cell r="V2818">
            <v>2</v>
          </cell>
          <cell r="Y2818">
            <v>0</v>
          </cell>
        </row>
        <row r="2819">
          <cell r="V2819">
            <v>2</v>
          </cell>
          <cell r="Y2819">
            <v>0</v>
          </cell>
        </row>
        <row r="2820">
          <cell r="V2820">
            <v>2</v>
          </cell>
          <cell r="Y2820">
            <v>0</v>
          </cell>
        </row>
        <row r="2821">
          <cell r="V2821">
            <v>2</v>
          </cell>
          <cell r="Y2821">
            <v>0</v>
          </cell>
        </row>
        <row r="2822">
          <cell r="V2822">
            <v>2</v>
          </cell>
          <cell r="Y2822">
            <v>0</v>
          </cell>
        </row>
        <row r="2823">
          <cell r="V2823">
            <v>2</v>
          </cell>
          <cell r="Y2823">
            <v>0</v>
          </cell>
        </row>
        <row r="2824">
          <cell r="V2824">
            <v>2</v>
          </cell>
          <cell r="Y2824">
            <v>0</v>
          </cell>
        </row>
        <row r="2825">
          <cell r="V2825">
            <v>2</v>
          </cell>
          <cell r="Y2825">
            <v>0</v>
          </cell>
        </row>
        <row r="2826">
          <cell r="V2826">
            <v>2</v>
          </cell>
          <cell r="Y2826">
            <v>0</v>
          </cell>
        </row>
        <row r="2827">
          <cell r="V2827">
            <v>2</v>
          </cell>
          <cell r="Y2827">
            <v>0</v>
          </cell>
        </row>
        <row r="2828">
          <cell r="V2828">
            <v>2</v>
          </cell>
          <cell r="Y2828">
            <v>0</v>
          </cell>
        </row>
        <row r="2829">
          <cell r="V2829">
            <v>2</v>
          </cell>
          <cell r="Y2829">
            <v>0</v>
          </cell>
        </row>
        <row r="2830">
          <cell r="V2830">
            <v>2</v>
          </cell>
          <cell r="Y2830">
            <v>0</v>
          </cell>
        </row>
        <row r="2831">
          <cell r="V2831">
            <v>2</v>
          </cell>
          <cell r="Y2831">
            <v>0</v>
          </cell>
        </row>
        <row r="2832">
          <cell r="V2832">
            <v>2</v>
          </cell>
          <cell r="Y2832">
            <v>0</v>
          </cell>
        </row>
        <row r="2833">
          <cell r="V2833">
            <v>2</v>
          </cell>
          <cell r="Y2833">
            <v>0</v>
          </cell>
        </row>
        <row r="2834">
          <cell r="V2834">
            <v>2</v>
          </cell>
          <cell r="Y2834">
            <v>0</v>
          </cell>
        </row>
        <row r="2835">
          <cell r="V2835">
            <v>2</v>
          </cell>
          <cell r="Y2835">
            <v>0</v>
          </cell>
        </row>
        <row r="2836">
          <cell r="V2836">
            <v>2</v>
          </cell>
          <cell r="Y2836">
            <v>0</v>
          </cell>
        </row>
        <row r="2837">
          <cell r="V2837">
            <v>2</v>
          </cell>
          <cell r="Y2837">
            <v>0</v>
          </cell>
        </row>
        <row r="2838">
          <cell r="V2838">
            <v>2</v>
          </cell>
          <cell r="Y2838">
            <v>0</v>
          </cell>
        </row>
        <row r="2839">
          <cell r="V2839">
            <v>2</v>
          </cell>
          <cell r="Y2839">
            <v>0</v>
          </cell>
        </row>
        <row r="2840">
          <cell r="V2840">
            <v>2</v>
          </cell>
          <cell r="Y2840">
            <v>0</v>
          </cell>
        </row>
        <row r="2841">
          <cell r="V2841">
            <v>2</v>
          </cell>
          <cell r="Y2841">
            <v>0</v>
          </cell>
        </row>
        <row r="2842">
          <cell r="V2842">
            <v>2</v>
          </cell>
          <cell r="Y2842">
            <v>0</v>
          </cell>
        </row>
        <row r="2843">
          <cell r="V2843">
            <v>2</v>
          </cell>
          <cell r="Y2843">
            <v>0</v>
          </cell>
        </row>
        <row r="2844">
          <cell r="V2844">
            <v>2</v>
          </cell>
          <cell r="Y2844">
            <v>0</v>
          </cell>
        </row>
        <row r="2845">
          <cell r="V2845">
            <v>2</v>
          </cell>
          <cell r="Y2845">
            <v>0</v>
          </cell>
        </row>
        <row r="2846">
          <cell r="V2846">
            <v>2</v>
          </cell>
          <cell r="Y2846">
            <v>0</v>
          </cell>
        </row>
        <row r="2847">
          <cell r="V2847">
            <v>2</v>
          </cell>
          <cell r="Y2847">
            <v>0</v>
          </cell>
        </row>
        <row r="2848">
          <cell r="V2848">
            <v>2</v>
          </cell>
          <cell r="Y2848">
            <v>0</v>
          </cell>
        </row>
        <row r="2849">
          <cell r="V2849">
            <v>2</v>
          </cell>
          <cell r="Y2849">
            <v>0</v>
          </cell>
        </row>
        <row r="2850">
          <cell r="V2850">
            <v>2</v>
          </cell>
          <cell r="Y2850">
            <v>0</v>
          </cell>
        </row>
        <row r="2851">
          <cell r="V2851">
            <v>2</v>
          </cell>
          <cell r="Y2851">
            <v>0</v>
          </cell>
        </row>
        <row r="2852">
          <cell r="V2852">
            <v>2</v>
          </cell>
          <cell r="Y2852">
            <v>0</v>
          </cell>
        </row>
        <row r="2853">
          <cell r="V2853">
            <v>2</v>
          </cell>
          <cell r="Y2853">
            <v>0</v>
          </cell>
        </row>
        <row r="2854">
          <cell r="V2854">
            <v>2</v>
          </cell>
          <cell r="Y2854">
            <v>0</v>
          </cell>
        </row>
        <row r="2855">
          <cell r="V2855">
            <v>2</v>
          </cell>
          <cell r="Y2855">
            <v>0</v>
          </cell>
        </row>
        <row r="2856">
          <cell r="V2856">
            <v>2</v>
          </cell>
          <cell r="Y2856">
            <v>0</v>
          </cell>
        </row>
        <row r="2857">
          <cell r="V2857">
            <v>2</v>
          </cell>
          <cell r="Y2857">
            <v>0</v>
          </cell>
        </row>
        <row r="2858">
          <cell r="V2858">
            <v>2</v>
          </cell>
          <cell r="Y2858">
            <v>0</v>
          </cell>
        </row>
        <row r="2859">
          <cell r="V2859">
            <v>2</v>
          </cell>
          <cell r="Y2859">
            <v>0</v>
          </cell>
        </row>
        <row r="2860">
          <cell r="V2860">
            <v>2</v>
          </cell>
          <cell r="Y2860">
            <v>0</v>
          </cell>
        </row>
        <row r="2861">
          <cell r="V2861">
            <v>2</v>
          </cell>
          <cell r="Y2861">
            <v>0</v>
          </cell>
        </row>
        <row r="2862">
          <cell r="V2862">
            <v>2</v>
          </cell>
          <cell r="Y2862">
            <v>0</v>
          </cell>
        </row>
        <row r="2863">
          <cell r="V2863">
            <v>2</v>
          </cell>
          <cell r="Y2863">
            <v>0</v>
          </cell>
        </row>
        <row r="2864">
          <cell r="V2864">
            <v>2</v>
          </cell>
          <cell r="Y2864">
            <v>0</v>
          </cell>
        </row>
        <row r="2865">
          <cell r="V2865">
            <v>2</v>
          </cell>
          <cell r="Y2865">
            <v>0</v>
          </cell>
        </row>
        <row r="2866">
          <cell r="V2866">
            <v>2</v>
          </cell>
          <cell r="Y2866">
            <v>0</v>
          </cell>
        </row>
        <row r="2867">
          <cell r="V2867">
            <v>2</v>
          </cell>
          <cell r="Y2867">
            <v>0</v>
          </cell>
        </row>
        <row r="2868">
          <cell r="V2868">
            <v>2</v>
          </cell>
          <cell r="Y2868">
            <v>0</v>
          </cell>
        </row>
        <row r="2869">
          <cell r="V2869">
            <v>2</v>
          </cell>
          <cell r="Y2869">
            <v>0</v>
          </cell>
        </row>
        <row r="2870">
          <cell r="V2870">
            <v>2</v>
          </cell>
          <cell r="Y2870">
            <v>0</v>
          </cell>
        </row>
        <row r="2871">
          <cell r="V2871">
            <v>2</v>
          </cell>
          <cell r="Y2871">
            <v>0</v>
          </cell>
        </row>
        <row r="2872">
          <cell r="V2872">
            <v>2</v>
          </cell>
          <cell r="Y2872">
            <v>0</v>
          </cell>
        </row>
        <row r="2873">
          <cell r="V2873">
            <v>2</v>
          </cell>
          <cell r="Y2873">
            <v>0</v>
          </cell>
        </row>
        <row r="2874">
          <cell r="V2874">
            <v>2</v>
          </cell>
          <cell r="Y2874">
            <v>0</v>
          </cell>
        </row>
        <row r="2875">
          <cell r="V2875">
            <v>2</v>
          </cell>
          <cell r="Y2875">
            <v>0</v>
          </cell>
        </row>
        <row r="2876">
          <cell r="V2876">
            <v>2</v>
          </cell>
          <cell r="Y2876">
            <v>0</v>
          </cell>
        </row>
        <row r="2877">
          <cell r="V2877">
            <v>2</v>
          </cell>
          <cell r="Y2877">
            <v>0</v>
          </cell>
        </row>
        <row r="2878">
          <cell r="V2878">
            <v>2</v>
          </cell>
          <cell r="Y2878">
            <v>0</v>
          </cell>
        </row>
        <row r="2879">
          <cell r="V2879">
            <v>2</v>
          </cell>
          <cell r="Y2879">
            <v>0</v>
          </cell>
        </row>
        <row r="2880">
          <cell r="V2880">
            <v>2</v>
          </cell>
          <cell r="Y2880">
            <v>0</v>
          </cell>
        </row>
        <row r="2881">
          <cell r="V2881">
            <v>2</v>
          </cell>
          <cell r="Y2881">
            <v>0</v>
          </cell>
        </row>
        <row r="2882">
          <cell r="V2882">
            <v>2</v>
          </cell>
          <cell r="Y2882">
            <v>0</v>
          </cell>
        </row>
        <row r="2883">
          <cell r="V2883">
            <v>2</v>
          </cell>
          <cell r="Y2883">
            <v>0</v>
          </cell>
        </row>
        <row r="2884">
          <cell r="V2884">
            <v>2</v>
          </cell>
          <cell r="Y2884">
            <v>0</v>
          </cell>
        </row>
        <row r="2885">
          <cell r="V2885">
            <v>2</v>
          </cell>
          <cell r="Y2885">
            <v>0</v>
          </cell>
        </row>
        <row r="2886">
          <cell r="V2886">
            <v>2</v>
          </cell>
          <cell r="Y2886">
            <v>0</v>
          </cell>
        </row>
        <row r="2887">
          <cell r="V2887">
            <v>2</v>
          </cell>
          <cell r="Y2887">
            <v>0</v>
          </cell>
        </row>
        <row r="2888">
          <cell r="V2888">
            <v>2</v>
          </cell>
          <cell r="Y2888">
            <v>0</v>
          </cell>
        </row>
        <row r="2889">
          <cell r="V2889">
            <v>2</v>
          </cell>
          <cell r="Y2889">
            <v>0</v>
          </cell>
        </row>
        <row r="2890">
          <cell r="V2890">
            <v>2</v>
          </cell>
          <cell r="Y2890">
            <v>0</v>
          </cell>
        </row>
        <row r="2891">
          <cell r="V2891">
            <v>2</v>
          </cell>
          <cell r="Y2891">
            <v>0</v>
          </cell>
        </row>
        <row r="2892">
          <cell r="V2892">
            <v>2</v>
          </cell>
          <cell r="Y2892">
            <v>0</v>
          </cell>
        </row>
        <row r="2893">
          <cell r="V2893">
            <v>2</v>
          </cell>
          <cell r="Y2893">
            <v>0</v>
          </cell>
        </row>
        <row r="2894">
          <cell r="V2894">
            <v>2</v>
          </cell>
          <cell r="Y2894">
            <v>0</v>
          </cell>
        </row>
        <row r="2895">
          <cell r="V2895">
            <v>2</v>
          </cell>
          <cell r="Y2895">
            <v>0</v>
          </cell>
        </row>
        <row r="2896">
          <cell r="V2896">
            <v>2</v>
          </cell>
          <cell r="Y2896">
            <v>0</v>
          </cell>
        </row>
        <row r="2897">
          <cell r="V2897">
            <v>2</v>
          </cell>
          <cell r="Y2897">
            <v>0</v>
          </cell>
        </row>
        <row r="2898">
          <cell r="V2898">
            <v>2</v>
          </cell>
          <cell r="Y2898">
            <v>0</v>
          </cell>
        </row>
        <row r="2899">
          <cell r="V2899">
            <v>2</v>
          </cell>
          <cell r="Y2899">
            <v>0</v>
          </cell>
        </row>
        <row r="2900">
          <cell r="V2900">
            <v>2</v>
          </cell>
          <cell r="Y2900">
            <v>0</v>
          </cell>
        </row>
        <row r="2901">
          <cell r="V2901">
            <v>2</v>
          </cell>
          <cell r="Y2901">
            <v>0</v>
          </cell>
        </row>
        <row r="2902">
          <cell r="V2902">
            <v>2</v>
          </cell>
          <cell r="Y2902">
            <v>0</v>
          </cell>
        </row>
        <row r="2903">
          <cell r="V2903">
            <v>2</v>
          </cell>
          <cell r="Y2903">
            <v>0</v>
          </cell>
        </row>
        <row r="2904">
          <cell r="V2904">
            <v>2</v>
          </cell>
          <cell r="Y2904">
            <v>0</v>
          </cell>
        </row>
        <row r="2905">
          <cell r="V2905">
            <v>2</v>
          </cell>
          <cell r="Y2905">
            <v>0</v>
          </cell>
        </row>
        <row r="2906">
          <cell r="V2906">
            <v>2</v>
          </cell>
          <cell r="Y2906">
            <v>0</v>
          </cell>
        </row>
        <row r="2907">
          <cell r="V2907">
            <v>2</v>
          </cell>
          <cell r="Y2907">
            <v>0</v>
          </cell>
        </row>
        <row r="2908">
          <cell r="V2908">
            <v>2</v>
          </cell>
          <cell r="Y2908">
            <v>0</v>
          </cell>
        </row>
        <row r="2909">
          <cell r="V2909">
            <v>2</v>
          </cell>
          <cell r="Y2909">
            <v>0</v>
          </cell>
        </row>
        <row r="2910">
          <cell r="V2910">
            <v>2</v>
          </cell>
          <cell r="Y2910">
            <v>0</v>
          </cell>
        </row>
        <row r="2911">
          <cell r="V2911">
            <v>2</v>
          </cell>
          <cell r="Y2911">
            <v>0</v>
          </cell>
        </row>
        <row r="2912">
          <cell r="V2912">
            <v>2</v>
          </cell>
          <cell r="Y2912">
            <v>0</v>
          </cell>
        </row>
        <row r="2913">
          <cell r="V2913">
            <v>2</v>
          </cell>
          <cell r="Y2913">
            <v>0</v>
          </cell>
        </row>
        <row r="2914">
          <cell r="V2914">
            <v>2</v>
          </cell>
          <cell r="Y2914">
            <v>0</v>
          </cell>
        </row>
        <row r="2915">
          <cell r="V2915">
            <v>2</v>
          </cell>
          <cell r="Y2915">
            <v>0</v>
          </cell>
        </row>
        <row r="2916">
          <cell r="V2916">
            <v>2</v>
          </cell>
          <cell r="Y2916">
            <v>0</v>
          </cell>
        </row>
        <row r="2917">
          <cell r="V2917">
            <v>2</v>
          </cell>
          <cell r="Y2917">
            <v>0</v>
          </cell>
        </row>
        <row r="2918">
          <cell r="V2918">
            <v>2</v>
          </cell>
          <cell r="Y2918">
            <v>0</v>
          </cell>
        </row>
        <row r="2919">
          <cell r="V2919">
            <v>2</v>
          </cell>
          <cell r="Y2919">
            <v>0</v>
          </cell>
        </row>
        <row r="2920">
          <cell r="V2920">
            <v>2</v>
          </cell>
          <cell r="Y2920">
            <v>0</v>
          </cell>
        </row>
        <row r="2921">
          <cell r="V2921">
            <v>2</v>
          </cell>
          <cell r="Y2921">
            <v>0</v>
          </cell>
        </row>
        <row r="2922">
          <cell r="V2922">
            <v>2</v>
          </cell>
          <cell r="Y2922">
            <v>0</v>
          </cell>
        </row>
        <row r="2923">
          <cell r="V2923">
            <v>2</v>
          </cell>
          <cell r="Y2923">
            <v>0</v>
          </cell>
        </row>
        <row r="2924">
          <cell r="V2924">
            <v>2</v>
          </cell>
          <cell r="Y2924">
            <v>0</v>
          </cell>
        </row>
        <row r="2925">
          <cell r="V2925">
            <v>2</v>
          </cell>
          <cell r="Y2925">
            <v>0</v>
          </cell>
        </row>
        <row r="2926">
          <cell r="V2926">
            <v>2</v>
          </cell>
          <cell r="Y2926">
            <v>0</v>
          </cell>
        </row>
        <row r="2927">
          <cell r="V2927">
            <v>2</v>
          </cell>
          <cell r="Y2927">
            <v>0</v>
          </cell>
        </row>
        <row r="2928">
          <cell r="V2928">
            <v>2</v>
          </cell>
          <cell r="Y2928">
            <v>0</v>
          </cell>
        </row>
        <row r="2929">
          <cell r="V2929">
            <v>2</v>
          </cell>
          <cell r="Y2929">
            <v>0</v>
          </cell>
        </row>
        <row r="2930">
          <cell r="V2930">
            <v>2</v>
          </cell>
          <cell r="Y2930">
            <v>0</v>
          </cell>
        </row>
        <row r="2931">
          <cell r="V2931">
            <v>2</v>
          </cell>
          <cell r="Y2931">
            <v>0</v>
          </cell>
        </row>
        <row r="2932">
          <cell r="V2932">
            <v>2</v>
          </cell>
          <cell r="Y2932">
            <v>0</v>
          </cell>
        </row>
        <row r="2933">
          <cell r="V2933">
            <v>2</v>
          </cell>
          <cell r="Y2933">
            <v>0</v>
          </cell>
        </row>
        <row r="2934">
          <cell r="V2934">
            <v>2</v>
          </cell>
          <cell r="Y2934">
            <v>0</v>
          </cell>
        </row>
        <row r="2935">
          <cell r="V2935">
            <v>2</v>
          </cell>
          <cell r="Y2935">
            <v>0</v>
          </cell>
        </row>
        <row r="2936">
          <cell r="V2936">
            <v>2</v>
          </cell>
          <cell r="Y2936">
            <v>0</v>
          </cell>
        </row>
        <row r="2937">
          <cell r="V2937">
            <v>2</v>
          </cell>
          <cell r="Y2937">
            <v>0</v>
          </cell>
        </row>
        <row r="2938">
          <cell r="V2938">
            <v>2</v>
          </cell>
          <cell r="Y2938">
            <v>0</v>
          </cell>
        </row>
        <row r="2939">
          <cell r="V2939">
            <v>2</v>
          </cell>
          <cell r="Y2939">
            <v>0</v>
          </cell>
        </row>
        <row r="2940">
          <cell r="V2940">
            <v>2</v>
          </cell>
          <cell r="Y2940">
            <v>0</v>
          </cell>
        </row>
        <row r="2941">
          <cell r="V2941">
            <v>2</v>
          </cell>
          <cell r="Y2941">
            <v>0</v>
          </cell>
        </row>
        <row r="2942">
          <cell r="V2942">
            <v>2</v>
          </cell>
          <cell r="Y2942">
            <v>0</v>
          </cell>
        </row>
        <row r="2943">
          <cell r="V2943">
            <v>2</v>
          </cell>
          <cell r="Y2943">
            <v>0</v>
          </cell>
        </row>
        <row r="2944">
          <cell r="V2944">
            <v>2</v>
          </cell>
          <cell r="Y2944">
            <v>0</v>
          </cell>
        </row>
        <row r="2945">
          <cell r="V2945">
            <v>2</v>
          </cell>
          <cell r="Y2945">
            <v>0</v>
          </cell>
        </row>
        <row r="2946">
          <cell r="V2946">
            <v>2</v>
          </cell>
          <cell r="Y2946">
            <v>0</v>
          </cell>
        </row>
        <row r="2947">
          <cell r="V2947">
            <v>2</v>
          </cell>
          <cell r="Y2947">
            <v>0</v>
          </cell>
        </row>
        <row r="2948">
          <cell r="V2948">
            <v>2</v>
          </cell>
          <cell r="Y2948">
            <v>0</v>
          </cell>
        </row>
        <row r="2949">
          <cell r="V2949">
            <v>2</v>
          </cell>
          <cell r="Y2949">
            <v>0</v>
          </cell>
        </row>
        <row r="2950">
          <cell r="V2950">
            <v>2</v>
          </cell>
          <cell r="Y2950">
            <v>0</v>
          </cell>
        </row>
        <row r="2951">
          <cell r="V2951">
            <v>2</v>
          </cell>
          <cell r="Y2951">
            <v>0</v>
          </cell>
        </row>
        <row r="2952">
          <cell r="V2952">
            <v>2</v>
          </cell>
          <cell r="Y2952">
            <v>0</v>
          </cell>
        </row>
        <row r="2953">
          <cell r="V2953">
            <v>2</v>
          </cell>
          <cell r="Y2953">
            <v>0</v>
          </cell>
        </row>
        <row r="2954">
          <cell r="V2954">
            <v>2</v>
          </cell>
          <cell r="Y2954">
            <v>0</v>
          </cell>
        </row>
        <row r="2955">
          <cell r="V2955">
            <v>2</v>
          </cell>
          <cell r="Y2955">
            <v>0</v>
          </cell>
        </row>
        <row r="2956">
          <cell r="V2956">
            <v>2</v>
          </cell>
          <cell r="Y2956">
            <v>0</v>
          </cell>
        </row>
        <row r="2957">
          <cell r="V2957">
            <v>2</v>
          </cell>
          <cell r="Y2957">
            <v>0</v>
          </cell>
        </row>
        <row r="2958">
          <cell r="V2958">
            <v>2</v>
          </cell>
          <cell r="Y2958">
            <v>0</v>
          </cell>
        </row>
        <row r="2959">
          <cell r="V2959">
            <v>2</v>
          </cell>
          <cell r="Y2959">
            <v>0</v>
          </cell>
        </row>
        <row r="2960">
          <cell r="V2960">
            <v>2</v>
          </cell>
          <cell r="Y2960">
            <v>0</v>
          </cell>
        </row>
        <row r="2961">
          <cell r="V2961">
            <v>2</v>
          </cell>
          <cell r="Y2961">
            <v>0</v>
          </cell>
        </row>
        <row r="2962">
          <cell r="V2962">
            <v>2</v>
          </cell>
          <cell r="Y2962">
            <v>0</v>
          </cell>
        </row>
        <row r="2963">
          <cell r="V2963">
            <v>2</v>
          </cell>
          <cell r="Y2963">
            <v>0</v>
          </cell>
        </row>
        <row r="2964">
          <cell r="V2964">
            <v>2</v>
          </cell>
          <cell r="Y2964">
            <v>0</v>
          </cell>
        </row>
        <row r="2965">
          <cell r="V2965">
            <v>2</v>
          </cell>
          <cell r="Y2965">
            <v>0</v>
          </cell>
        </row>
        <row r="2966">
          <cell r="V2966">
            <v>2</v>
          </cell>
          <cell r="Y2966">
            <v>0</v>
          </cell>
        </row>
        <row r="2967">
          <cell r="V2967">
            <v>2</v>
          </cell>
          <cell r="Y2967">
            <v>0</v>
          </cell>
        </row>
        <row r="2968">
          <cell r="V2968">
            <v>2</v>
          </cell>
          <cell r="Y2968">
            <v>0</v>
          </cell>
        </row>
        <row r="2969">
          <cell r="V2969">
            <v>2</v>
          </cell>
          <cell r="Y2969">
            <v>0</v>
          </cell>
        </row>
        <row r="2970">
          <cell r="V2970">
            <v>2</v>
          </cell>
          <cell r="Y2970">
            <v>0</v>
          </cell>
        </row>
        <row r="2971">
          <cell r="V2971">
            <v>2</v>
          </cell>
          <cell r="Y2971">
            <v>0</v>
          </cell>
        </row>
        <row r="2972">
          <cell r="V2972">
            <v>2</v>
          </cell>
          <cell r="Y2972">
            <v>0</v>
          </cell>
        </row>
        <row r="2973">
          <cell r="V2973">
            <v>2</v>
          </cell>
          <cell r="Y2973">
            <v>0</v>
          </cell>
        </row>
        <row r="2974">
          <cell r="V2974">
            <v>2</v>
          </cell>
          <cell r="Y2974">
            <v>0</v>
          </cell>
        </row>
        <row r="2975">
          <cell r="V2975">
            <v>2</v>
          </cell>
          <cell r="Y2975">
            <v>0</v>
          </cell>
        </row>
        <row r="2976">
          <cell r="V2976">
            <v>2</v>
          </cell>
          <cell r="Y2976">
            <v>0</v>
          </cell>
        </row>
        <row r="2977">
          <cell r="V2977">
            <v>2</v>
          </cell>
          <cell r="Y2977">
            <v>0</v>
          </cell>
        </row>
        <row r="2978">
          <cell r="V2978">
            <v>2</v>
          </cell>
          <cell r="Y2978">
            <v>0</v>
          </cell>
        </row>
        <row r="2979">
          <cell r="V2979">
            <v>2</v>
          </cell>
          <cell r="Y2979">
            <v>0</v>
          </cell>
        </row>
        <row r="2980">
          <cell r="V2980">
            <v>2</v>
          </cell>
          <cell r="Y2980">
            <v>0</v>
          </cell>
        </row>
        <row r="2981">
          <cell r="V2981">
            <v>2</v>
          </cell>
          <cell r="Y2981">
            <v>0</v>
          </cell>
        </row>
        <row r="2982">
          <cell r="V2982">
            <v>2</v>
          </cell>
          <cell r="Y2982">
            <v>0</v>
          </cell>
        </row>
        <row r="2983">
          <cell r="V2983">
            <v>2</v>
          </cell>
          <cell r="Y2983">
            <v>0</v>
          </cell>
        </row>
        <row r="2984">
          <cell r="V2984">
            <v>2</v>
          </cell>
          <cell r="Y2984">
            <v>0</v>
          </cell>
        </row>
        <row r="2985">
          <cell r="V2985">
            <v>2</v>
          </cell>
          <cell r="Y2985">
            <v>0</v>
          </cell>
        </row>
        <row r="2986">
          <cell r="V2986">
            <v>2</v>
          </cell>
          <cell r="Y2986">
            <v>0</v>
          </cell>
        </row>
        <row r="2987">
          <cell r="V2987">
            <v>2</v>
          </cell>
          <cell r="Y2987">
            <v>0</v>
          </cell>
        </row>
        <row r="2988">
          <cell r="V2988">
            <v>2</v>
          </cell>
          <cell r="Y2988">
            <v>0</v>
          </cell>
        </row>
        <row r="2989">
          <cell r="V2989">
            <v>2</v>
          </cell>
          <cell r="Y2989">
            <v>0</v>
          </cell>
        </row>
        <row r="2990">
          <cell r="V2990">
            <v>2</v>
          </cell>
          <cell r="Y2990">
            <v>0</v>
          </cell>
        </row>
        <row r="2991">
          <cell r="V2991">
            <v>2</v>
          </cell>
          <cell r="Y2991">
            <v>0</v>
          </cell>
        </row>
        <row r="2992">
          <cell r="V2992">
            <v>2</v>
          </cell>
          <cell r="Y2992">
            <v>0</v>
          </cell>
        </row>
        <row r="2993">
          <cell r="V2993">
            <v>2</v>
          </cell>
          <cell r="Y2993">
            <v>0</v>
          </cell>
        </row>
        <row r="2994">
          <cell r="V2994">
            <v>2</v>
          </cell>
          <cell r="Y2994">
            <v>0</v>
          </cell>
        </row>
        <row r="2995">
          <cell r="V2995">
            <v>2</v>
          </cell>
          <cell r="Y2995">
            <v>0</v>
          </cell>
        </row>
        <row r="2996">
          <cell r="V2996">
            <v>2</v>
          </cell>
          <cell r="Y2996">
            <v>0</v>
          </cell>
        </row>
        <row r="2997">
          <cell r="V2997">
            <v>2</v>
          </cell>
          <cell r="Y2997">
            <v>0</v>
          </cell>
        </row>
        <row r="2998">
          <cell r="V2998">
            <v>2</v>
          </cell>
          <cell r="Y2998">
            <v>0</v>
          </cell>
        </row>
        <row r="2999">
          <cell r="V2999">
            <v>2</v>
          </cell>
          <cell r="Y2999">
            <v>0</v>
          </cell>
        </row>
        <row r="3000">
          <cell r="V3000">
            <v>2</v>
          </cell>
          <cell r="Y3000">
            <v>0</v>
          </cell>
        </row>
        <row r="3001">
          <cell r="V3001">
            <v>2</v>
          </cell>
          <cell r="Y3001">
            <v>0</v>
          </cell>
        </row>
        <row r="3002">
          <cell r="V3002">
            <v>2</v>
          </cell>
          <cell r="Y3002">
            <v>0</v>
          </cell>
        </row>
        <row r="3003">
          <cell r="V3003">
            <v>2</v>
          </cell>
          <cell r="Y3003">
            <v>0</v>
          </cell>
        </row>
        <row r="3004">
          <cell r="V3004">
            <v>2</v>
          </cell>
          <cell r="Y3004">
            <v>0</v>
          </cell>
        </row>
        <row r="3005">
          <cell r="V3005">
            <v>2</v>
          </cell>
          <cell r="Y3005">
            <v>0</v>
          </cell>
        </row>
        <row r="3006">
          <cell r="V3006">
            <v>2</v>
          </cell>
          <cell r="Y3006">
            <v>0</v>
          </cell>
        </row>
        <row r="3007">
          <cell r="V3007">
            <v>2</v>
          </cell>
          <cell r="Y3007">
            <v>0</v>
          </cell>
        </row>
        <row r="3008">
          <cell r="V3008">
            <v>2</v>
          </cell>
          <cell r="Y3008">
            <v>0</v>
          </cell>
        </row>
        <row r="3009">
          <cell r="V3009">
            <v>2</v>
          </cell>
          <cell r="Y3009">
            <v>0</v>
          </cell>
        </row>
        <row r="3010">
          <cell r="V3010">
            <v>2</v>
          </cell>
          <cell r="Y3010">
            <v>0</v>
          </cell>
        </row>
        <row r="3011">
          <cell r="V3011">
            <v>2</v>
          </cell>
          <cell r="Y3011">
            <v>0</v>
          </cell>
        </row>
        <row r="3012">
          <cell r="V3012">
            <v>2</v>
          </cell>
          <cell r="Y3012">
            <v>0</v>
          </cell>
        </row>
        <row r="3013">
          <cell r="V3013">
            <v>2</v>
          </cell>
          <cell r="Y3013">
            <v>0</v>
          </cell>
        </row>
        <row r="3014">
          <cell r="V3014">
            <v>2</v>
          </cell>
          <cell r="Y3014">
            <v>0</v>
          </cell>
        </row>
        <row r="3015">
          <cell r="V3015">
            <v>2</v>
          </cell>
          <cell r="Y3015">
            <v>0</v>
          </cell>
        </row>
        <row r="3016">
          <cell r="V3016">
            <v>2</v>
          </cell>
          <cell r="Y3016">
            <v>0</v>
          </cell>
        </row>
        <row r="3017">
          <cell r="V3017">
            <v>2</v>
          </cell>
          <cell r="Y3017">
            <v>0</v>
          </cell>
        </row>
        <row r="3018">
          <cell r="V3018">
            <v>2</v>
          </cell>
          <cell r="Y3018">
            <v>0</v>
          </cell>
        </row>
        <row r="3019">
          <cell r="V3019">
            <v>2</v>
          </cell>
          <cell r="Y3019">
            <v>0</v>
          </cell>
        </row>
        <row r="3020">
          <cell r="V3020">
            <v>2</v>
          </cell>
          <cell r="Y3020">
            <v>0</v>
          </cell>
        </row>
        <row r="3021">
          <cell r="V3021">
            <v>2</v>
          </cell>
          <cell r="Y3021">
            <v>0</v>
          </cell>
        </row>
        <row r="3022">
          <cell r="V3022">
            <v>2</v>
          </cell>
          <cell r="Y3022">
            <v>0</v>
          </cell>
        </row>
        <row r="3023">
          <cell r="V3023">
            <v>2</v>
          </cell>
          <cell r="Y3023">
            <v>0</v>
          </cell>
        </row>
        <row r="3024">
          <cell r="V3024">
            <v>2</v>
          </cell>
          <cell r="Y3024">
            <v>0</v>
          </cell>
        </row>
        <row r="3025">
          <cell r="V3025">
            <v>2</v>
          </cell>
          <cell r="Y3025">
            <v>0</v>
          </cell>
        </row>
        <row r="3026">
          <cell r="V3026">
            <v>2</v>
          </cell>
          <cell r="Y3026">
            <v>0</v>
          </cell>
        </row>
        <row r="3027">
          <cell r="V3027">
            <v>2</v>
          </cell>
          <cell r="Y3027">
            <v>0</v>
          </cell>
        </row>
        <row r="3028">
          <cell r="V3028">
            <v>2</v>
          </cell>
          <cell r="Y3028">
            <v>0</v>
          </cell>
        </row>
        <row r="3029">
          <cell r="V3029">
            <v>2</v>
          </cell>
          <cell r="Y3029">
            <v>0</v>
          </cell>
        </row>
        <row r="3030">
          <cell r="V3030">
            <v>2</v>
          </cell>
          <cell r="Y3030">
            <v>0</v>
          </cell>
        </row>
        <row r="3031">
          <cell r="V3031">
            <v>2</v>
          </cell>
          <cell r="Y3031">
            <v>0</v>
          </cell>
        </row>
        <row r="3032">
          <cell r="V3032">
            <v>2</v>
          </cell>
          <cell r="Y3032">
            <v>0</v>
          </cell>
        </row>
        <row r="3033">
          <cell r="V3033">
            <v>2</v>
          </cell>
          <cell r="Y3033">
            <v>0</v>
          </cell>
        </row>
        <row r="3034">
          <cell r="V3034">
            <v>2</v>
          </cell>
          <cell r="Y3034">
            <v>0</v>
          </cell>
        </row>
        <row r="3035">
          <cell r="V3035">
            <v>2</v>
          </cell>
          <cell r="Y3035">
            <v>0</v>
          </cell>
        </row>
        <row r="3036">
          <cell r="V3036">
            <v>2</v>
          </cell>
          <cell r="Y3036">
            <v>0</v>
          </cell>
        </row>
        <row r="3037">
          <cell r="V3037">
            <v>2</v>
          </cell>
          <cell r="Y3037">
            <v>0</v>
          </cell>
        </row>
        <row r="3038">
          <cell r="V3038">
            <v>2</v>
          </cell>
          <cell r="Y3038">
            <v>0</v>
          </cell>
        </row>
        <row r="3039">
          <cell r="V3039">
            <v>2</v>
          </cell>
          <cell r="Y3039">
            <v>0</v>
          </cell>
        </row>
        <row r="3040">
          <cell r="V3040">
            <v>2</v>
          </cell>
          <cell r="Y3040">
            <v>0</v>
          </cell>
        </row>
        <row r="3041">
          <cell r="V3041">
            <v>2</v>
          </cell>
          <cell r="Y3041">
            <v>0</v>
          </cell>
        </row>
        <row r="3042">
          <cell r="V3042">
            <v>2</v>
          </cell>
          <cell r="Y3042">
            <v>0</v>
          </cell>
        </row>
        <row r="3043">
          <cell r="V3043">
            <v>2</v>
          </cell>
          <cell r="Y3043">
            <v>0</v>
          </cell>
        </row>
        <row r="3044">
          <cell r="V3044">
            <v>2</v>
          </cell>
          <cell r="Y3044">
            <v>0</v>
          </cell>
        </row>
        <row r="3045">
          <cell r="V3045">
            <v>2</v>
          </cell>
          <cell r="Y3045">
            <v>0</v>
          </cell>
        </row>
        <row r="3046">
          <cell r="V3046">
            <v>2</v>
          </cell>
          <cell r="Y3046">
            <v>0</v>
          </cell>
        </row>
        <row r="3047">
          <cell r="V3047">
            <v>2</v>
          </cell>
          <cell r="Y3047">
            <v>0</v>
          </cell>
        </row>
        <row r="3048">
          <cell r="V3048">
            <v>2</v>
          </cell>
          <cell r="Y3048">
            <v>0</v>
          </cell>
        </row>
        <row r="3049">
          <cell r="V3049">
            <v>2</v>
          </cell>
          <cell r="Y3049">
            <v>0</v>
          </cell>
        </row>
        <row r="3050">
          <cell r="V3050">
            <v>2</v>
          </cell>
          <cell r="Y3050">
            <v>0</v>
          </cell>
        </row>
        <row r="3051">
          <cell r="V3051">
            <v>2</v>
          </cell>
          <cell r="Y3051">
            <v>0</v>
          </cell>
        </row>
        <row r="3052">
          <cell r="V3052">
            <v>2</v>
          </cell>
          <cell r="Y3052">
            <v>0</v>
          </cell>
        </row>
        <row r="3053">
          <cell r="V3053">
            <v>2</v>
          </cell>
          <cell r="Y3053">
            <v>0</v>
          </cell>
        </row>
        <row r="3054">
          <cell r="V3054">
            <v>2</v>
          </cell>
          <cell r="Y3054">
            <v>0</v>
          </cell>
        </row>
        <row r="3055">
          <cell r="V3055">
            <v>2</v>
          </cell>
          <cell r="Y3055">
            <v>0</v>
          </cell>
        </row>
        <row r="3056">
          <cell r="V3056">
            <v>2</v>
          </cell>
          <cell r="Y3056">
            <v>0</v>
          </cell>
        </row>
        <row r="3057">
          <cell r="V3057">
            <v>2</v>
          </cell>
          <cell r="Y3057">
            <v>0</v>
          </cell>
        </row>
        <row r="3058">
          <cell r="V3058">
            <v>2</v>
          </cell>
          <cell r="Y3058">
            <v>0</v>
          </cell>
        </row>
        <row r="3059">
          <cell r="V3059">
            <v>2</v>
          </cell>
          <cell r="Y3059">
            <v>0</v>
          </cell>
        </row>
        <row r="3060">
          <cell r="V3060">
            <v>2</v>
          </cell>
          <cell r="Y3060">
            <v>0</v>
          </cell>
        </row>
        <row r="3061">
          <cell r="V3061">
            <v>2</v>
          </cell>
          <cell r="Y3061">
            <v>0</v>
          </cell>
        </row>
        <row r="3062">
          <cell r="V3062">
            <v>2</v>
          </cell>
          <cell r="Y3062">
            <v>0</v>
          </cell>
        </row>
        <row r="3063">
          <cell r="V3063">
            <v>2</v>
          </cell>
          <cell r="Y3063">
            <v>0</v>
          </cell>
        </row>
        <row r="3064">
          <cell r="V3064">
            <v>2</v>
          </cell>
          <cell r="Y3064">
            <v>0</v>
          </cell>
        </row>
        <row r="3065">
          <cell r="V3065">
            <v>2</v>
          </cell>
          <cell r="Y3065">
            <v>0</v>
          </cell>
        </row>
        <row r="3066">
          <cell r="V3066">
            <v>2</v>
          </cell>
          <cell r="Y3066">
            <v>0</v>
          </cell>
        </row>
        <row r="3067">
          <cell r="V3067">
            <v>2</v>
          </cell>
          <cell r="Y3067">
            <v>0</v>
          </cell>
        </row>
        <row r="3068">
          <cell r="V3068">
            <v>2</v>
          </cell>
          <cell r="Y3068">
            <v>0</v>
          </cell>
        </row>
        <row r="3069">
          <cell r="V3069">
            <v>2</v>
          </cell>
          <cell r="Y3069">
            <v>0</v>
          </cell>
        </row>
        <row r="3070">
          <cell r="V3070">
            <v>2</v>
          </cell>
          <cell r="Y3070">
            <v>0</v>
          </cell>
        </row>
        <row r="3071">
          <cell r="V3071">
            <v>2</v>
          </cell>
          <cell r="Y3071">
            <v>0</v>
          </cell>
        </row>
        <row r="3072">
          <cell r="V3072">
            <v>2</v>
          </cell>
          <cell r="Y3072">
            <v>0</v>
          </cell>
        </row>
        <row r="3073">
          <cell r="V3073">
            <v>2</v>
          </cell>
          <cell r="Y3073">
            <v>0</v>
          </cell>
        </row>
        <row r="3074">
          <cell r="V3074">
            <v>2</v>
          </cell>
          <cell r="Y3074">
            <v>0</v>
          </cell>
        </row>
        <row r="3075">
          <cell r="V3075">
            <v>2</v>
          </cell>
          <cell r="Y3075">
            <v>0</v>
          </cell>
        </row>
        <row r="3076">
          <cell r="V3076">
            <v>2</v>
          </cell>
          <cell r="Y3076">
            <v>0</v>
          </cell>
        </row>
        <row r="3077">
          <cell r="V3077">
            <v>2</v>
          </cell>
          <cell r="Y3077">
            <v>0</v>
          </cell>
        </row>
        <row r="3078">
          <cell r="V3078">
            <v>2</v>
          </cell>
          <cell r="Y3078">
            <v>0</v>
          </cell>
        </row>
        <row r="3079">
          <cell r="V3079">
            <v>2</v>
          </cell>
          <cell r="Y3079">
            <v>0</v>
          </cell>
        </row>
        <row r="3080">
          <cell r="V3080">
            <v>2</v>
          </cell>
          <cell r="Y3080">
            <v>0</v>
          </cell>
        </row>
        <row r="3081">
          <cell r="V3081">
            <v>2</v>
          </cell>
          <cell r="Y3081">
            <v>0</v>
          </cell>
        </row>
        <row r="3082">
          <cell r="V3082">
            <v>2</v>
          </cell>
          <cell r="Y3082">
            <v>0</v>
          </cell>
        </row>
        <row r="3083">
          <cell r="V3083">
            <v>2</v>
          </cell>
          <cell r="Y3083">
            <v>0</v>
          </cell>
        </row>
        <row r="3084">
          <cell r="V3084">
            <v>2</v>
          </cell>
          <cell r="Y3084">
            <v>0</v>
          </cell>
        </row>
        <row r="3085">
          <cell r="V3085">
            <v>2</v>
          </cell>
          <cell r="Y3085">
            <v>0</v>
          </cell>
        </row>
        <row r="3086">
          <cell r="V3086">
            <v>2</v>
          </cell>
          <cell r="Y3086">
            <v>0</v>
          </cell>
        </row>
        <row r="3087">
          <cell r="V3087">
            <v>2</v>
          </cell>
          <cell r="Y3087">
            <v>0</v>
          </cell>
        </row>
        <row r="3088">
          <cell r="V3088">
            <v>2</v>
          </cell>
          <cell r="Y3088">
            <v>0</v>
          </cell>
        </row>
        <row r="3089">
          <cell r="V3089">
            <v>2</v>
          </cell>
          <cell r="Y3089">
            <v>0</v>
          </cell>
        </row>
        <row r="3090">
          <cell r="V3090">
            <v>2</v>
          </cell>
          <cell r="Y3090">
            <v>0</v>
          </cell>
        </row>
        <row r="3091">
          <cell r="V3091">
            <v>2</v>
          </cell>
          <cell r="Y3091">
            <v>0</v>
          </cell>
        </row>
        <row r="3092">
          <cell r="V3092">
            <v>2</v>
          </cell>
          <cell r="Y3092">
            <v>0</v>
          </cell>
        </row>
        <row r="3093">
          <cell r="V3093">
            <v>2</v>
          </cell>
          <cell r="Y3093">
            <v>0</v>
          </cell>
        </row>
        <row r="3094">
          <cell r="V3094">
            <v>2</v>
          </cell>
          <cell r="Y3094">
            <v>0</v>
          </cell>
        </row>
        <row r="3095">
          <cell r="V3095">
            <v>2</v>
          </cell>
          <cell r="Y3095">
            <v>0</v>
          </cell>
        </row>
        <row r="3096">
          <cell r="V3096">
            <v>2</v>
          </cell>
          <cell r="Y3096">
            <v>0</v>
          </cell>
        </row>
        <row r="3097">
          <cell r="V3097">
            <v>2</v>
          </cell>
          <cell r="Y3097">
            <v>0</v>
          </cell>
        </row>
        <row r="3098">
          <cell r="V3098">
            <v>2</v>
          </cell>
          <cell r="Y3098">
            <v>0</v>
          </cell>
        </row>
        <row r="3099">
          <cell r="V3099">
            <v>2</v>
          </cell>
          <cell r="Y3099">
            <v>0</v>
          </cell>
        </row>
        <row r="3100">
          <cell r="V3100">
            <v>2</v>
          </cell>
          <cell r="Y3100">
            <v>0</v>
          </cell>
        </row>
        <row r="3101">
          <cell r="V3101">
            <v>2</v>
          </cell>
          <cell r="Y3101">
            <v>0</v>
          </cell>
        </row>
        <row r="3102">
          <cell r="V3102">
            <v>2</v>
          </cell>
          <cell r="Y3102">
            <v>0</v>
          </cell>
        </row>
        <row r="3103">
          <cell r="V3103">
            <v>2</v>
          </cell>
          <cell r="Y3103">
            <v>0</v>
          </cell>
        </row>
        <row r="3104">
          <cell r="V3104">
            <v>2</v>
          </cell>
          <cell r="Y3104">
            <v>0</v>
          </cell>
        </row>
        <row r="3105">
          <cell r="V3105">
            <v>2</v>
          </cell>
          <cell r="Y3105">
            <v>0</v>
          </cell>
        </row>
        <row r="3106">
          <cell r="V3106">
            <v>2</v>
          </cell>
          <cell r="Y3106">
            <v>0</v>
          </cell>
        </row>
        <row r="3107">
          <cell r="V3107">
            <v>2</v>
          </cell>
          <cell r="Y3107">
            <v>0</v>
          </cell>
        </row>
        <row r="3108">
          <cell r="V3108">
            <v>2</v>
          </cell>
          <cell r="Y3108">
            <v>0</v>
          </cell>
        </row>
        <row r="3109">
          <cell r="V3109">
            <v>2</v>
          </cell>
          <cell r="Y3109">
            <v>0</v>
          </cell>
        </row>
        <row r="3110">
          <cell r="V3110">
            <v>2</v>
          </cell>
          <cell r="Y3110">
            <v>0</v>
          </cell>
        </row>
        <row r="3111">
          <cell r="V3111">
            <v>2</v>
          </cell>
          <cell r="Y3111">
            <v>0</v>
          </cell>
        </row>
        <row r="3112">
          <cell r="V3112">
            <v>2</v>
          </cell>
          <cell r="Y3112">
            <v>0</v>
          </cell>
        </row>
        <row r="3113">
          <cell r="V3113">
            <v>2</v>
          </cell>
          <cell r="Y3113">
            <v>0</v>
          </cell>
        </row>
        <row r="3114">
          <cell r="V3114">
            <v>2</v>
          </cell>
          <cell r="Y3114">
            <v>0</v>
          </cell>
        </row>
        <row r="3115">
          <cell r="V3115">
            <v>2</v>
          </cell>
          <cell r="Y3115">
            <v>0</v>
          </cell>
        </row>
        <row r="3116">
          <cell r="V3116">
            <v>2</v>
          </cell>
          <cell r="Y3116">
            <v>0</v>
          </cell>
        </row>
        <row r="3117">
          <cell r="V3117">
            <v>2</v>
          </cell>
          <cell r="Y3117">
            <v>0</v>
          </cell>
        </row>
        <row r="3118">
          <cell r="V3118">
            <v>2</v>
          </cell>
          <cell r="Y3118">
            <v>0</v>
          </cell>
        </row>
        <row r="3119">
          <cell r="V3119">
            <v>2</v>
          </cell>
          <cell r="Y3119">
            <v>0</v>
          </cell>
        </row>
        <row r="3120">
          <cell r="V3120">
            <v>2</v>
          </cell>
          <cell r="Y3120">
            <v>0</v>
          </cell>
        </row>
        <row r="3121">
          <cell r="V3121">
            <v>2</v>
          </cell>
          <cell r="Y3121">
            <v>0</v>
          </cell>
        </row>
        <row r="3122">
          <cell r="V3122">
            <v>2</v>
          </cell>
          <cell r="Y3122">
            <v>0</v>
          </cell>
        </row>
        <row r="3123">
          <cell r="V3123">
            <v>2</v>
          </cell>
          <cell r="Y3123">
            <v>0</v>
          </cell>
        </row>
        <row r="3124">
          <cell r="V3124">
            <v>2</v>
          </cell>
          <cell r="Y3124">
            <v>0</v>
          </cell>
        </row>
        <row r="3125">
          <cell r="V3125">
            <v>2</v>
          </cell>
          <cell r="Y3125">
            <v>0</v>
          </cell>
        </row>
        <row r="3126">
          <cell r="V3126">
            <v>2</v>
          </cell>
          <cell r="Y3126">
            <v>0</v>
          </cell>
        </row>
        <row r="3127">
          <cell r="V3127">
            <v>2</v>
          </cell>
          <cell r="Y3127">
            <v>0</v>
          </cell>
        </row>
        <row r="3128">
          <cell r="V3128">
            <v>2</v>
          </cell>
          <cell r="Y3128">
            <v>0</v>
          </cell>
        </row>
        <row r="3129">
          <cell r="V3129">
            <v>2</v>
          </cell>
          <cell r="Y3129">
            <v>0</v>
          </cell>
        </row>
        <row r="3130">
          <cell r="V3130">
            <v>2</v>
          </cell>
          <cell r="Y3130">
            <v>0</v>
          </cell>
        </row>
        <row r="3131">
          <cell r="V3131">
            <v>2</v>
          </cell>
          <cell r="Y3131">
            <v>0</v>
          </cell>
        </row>
        <row r="3132">
          <cell r="V3132">
            <v>2</v>
          </cell>
          <cell r="Y3132">
            <v>0</v>
          </cell>
        </row>
        <row r="3133">
          <cell r="V3133">
            <v>2</v>
          </cell>
          <cell r="Y3133">
            <v>0</v>
          </cell>
        </row>
        <row r="3134">
          <cell r="V3134">
            <v>2</v>
          </cell>
          <cell r="Y3134">
            <v>0</v>
          </cell>
        </row>
        <row r="3135">
          <cell r="V3135">
            <v>2</v>
          </cell>
          <cell r="Y3135">
            <v>0</v>
          </cell>
        </row>
        <row r="3136">
          <cell r="V3136">
            <v>2</v>
          </cell>
          <cell r="Y3136">
            <v>0</v>
          </cell>
        </row>
        <row r="3137">
          <cell r="V3137">
            <v>2</v>
          </cell>
          <cell r="Y3137">
            <v>0</v>
          </cell>
        </row>
        <row r="3138">
          <cell r="V3138">
            <v>2</v>
          </cell>
          <cell r="Y3138">
            <v>0</v>
          </cell>
        </row>
        <row r="3139">
          <cell r="V3139">
            <v>2</v>
          </cell>
          <cell r="Y3139">
            <v>0</v>
          </cell>
        </row>
        <row r="3140">
          <cell r="V3140">
            <v>2</v>
          </cell>
          <cell r="Y3140">
            <v>0</v>
          </cell>
        </row>
        <row r="3141">
          <cell r="V3141">
            <v>2</v>
          </cell>
          <cell r="Y3141">
            <v>0</v>
          </cell>
        </row>
        <row r="3142">
          <cell r="V3142">
            <v>2</v>
          </cell>
          <cell r="Y3142">
            <v>0</v>
          </cell>
        </row>
        <row r="3143">
          <cell r="V3143">
            <v>2</v>
          </cell>
          <cell r="Y3143">
            <v>0</v>
          </cell>
        </row>
        <row r="3144">
          <cell r="V3144">
            <v>2</v>
          </cell>
          <cell r="Y3144">
            <v>0</v>
          </cell>
        </row>
        <row r="3145">
          <cell r="V3145">
            <v>2</v>
          </cell>
          <cell r="Y3145">
            <v>0</v>
          </cell>
        </row>
        <row r="3146">
          <cell r="V3146">
            <v>2</v>
          </cell>
          <cell r="Y3146">
            <v>0</v>
          </cell>
        </row>
        <row r="3147">
          <cell r="V3147">
            <v>2</v>
          </cell>
          <cell r="Y3147">
            <v>0</v>
          </cell>
        </row>
        <row r="3148">
          <cell r="V3148">
            <v>2</v>
          </cell>
          <cell r="Y3148">
            <v>0</v>
          </cell>
        </row>
        <row r="3149">
          <cell r="V3149">
            <v>2</v>
          </cell>
          <cell r="Y3149">
            <v>0</v>
          </cell>
        </row>
        <row r="3150">
          <cell r="V3150">
            <v>2</v>
          </cell>
          <cell r="Y3150">
            <v>0</v>
          </cell>
        </row>
        <row r="3151">
          <cell r="V3151">
            <v>2</v>
          </cell>
          <cell r="Y3151">
            <v>0</v>
          </cell>
        </row>
        <row r="3152">
          <cell r="V3152">
            <v>2</v>
          </cell>
          <cell r="Y3152">
            <v>0</v>
          </cell>
        </row>
        <row r="3153">
          <cell r="V3153">
            <v>2</v>
          </cell>
          <cell r="Y3153">
            <v>0</v>
          </cell>
        </row>
        <row r="3154">
          <cell r="V3154">
            <v>2</v>
          </cell>
          <cell r="Y3154">
            <v>0</v>
          </cell>
        </row>
        <row r="3155">
          <cell r="V3155">
            <v>2</v>
          </cell>
          <cell r="Y3155">
            <v>0</v>
          </cell>
        </row>
        <row r="3156">
          <cell r="V3156">
            <v>2</v>
          </cell>
          <cell r="Y3156">
            <v>0</v>
          </cell>
        </row>
        <row r="3157">
          <cell r="V3157">
            <v>2</v>
          </cell>
          <cell r="Y3157">
            <v>0</v>
          </cell>
        </row>
        <row r="3158">
          <cell r="V3158">
            <v>2</v>
          </cell>
          <cell r="Y3158">
            <v>0</v>
          </cell>
        </row>
        <row r="3159">
          <cell r="V3159">
            <v>2</v>
          </cell>
          <cell r="Y3159">
            <v>0</v>
          </cell>
        </row>
        <row r="3160">
          <cell r="V3160">
            <v>2</v>
          </cell>
          <cell r="Y3160">
            <v>0</v>
          </cell>
        </row>
        <row r="3161">
          <cell r="V3161">
            <v>2</v>
          </cell>
          <cell r="Y3161">
            <v>0</v>
          </cell>
        </row>
        <row r="3162">
          <cell r="V3162">
            <v>2</v>
          </cell>
          <cell r="Y3162">
            <v>0</v>
          </cell>
        </row>
        <row r="3163">
          <cell r="V3163">
            <v>2</v>
          </cell>
          <cell r="Y3163">
            <v>0</v>
          </cell>
        </row>
        <row r="3164">
          <cell r="V3164">
            <v>2</v>
          </cell>
          <cell r="Y3164">
            <v>0</v>
          </cell>
        </row>
        <row r="3165">
          <cell r="V3165">
            <v>2</v>
          </cell>
          <cell r="Y3165">
            <v>0</v>
          </cell>
        </row>
        <row r="3166">
          <cell r="V3166">
            <v>2</v>
          </cell>
          <cell r="Y3166">
            <v>0</v>
          </cell>
        </row>
        <row r="3167">
          <cell r="V3167">
            <v>2</v>
          </cell>
          <cell r="Y3167">
            <v>0</v>
          </cell>
        </row>
        <row r="3168">
          <cell r="V3168">
            <v>2</v>
          </cell>
          <cell r="Y3168">
            <v>0</v>
          </cell>
        </row>
        <row r="3169">
          <cell r="V3169">
            <v>2</v>
          </cell>
          <cell r="Y3169">
            <v>0</v>
          </cell>
        </row>
        <row r="3170">
          <cell r="V3170">
            <v>2</v>
          </cell>
          <cell r="Y3170">
            <v>0</v>
          </cell>
        </row>
        <row r="3171">
          <cell r="V3171">
            <v>2</v>
          </cell>
          <cell r="Y3171">
            <v>0</v>
          </cell>
        </row>
        <row r="3172">
          <cell r="V3172">
            <v>2</v>
          </cell>
          <cell r="Y3172">
            <v>0</v>
          </cell>
        </row>
        <row r="3173">
          <cell r="V3173">
            <v>2</v>
          </cell>
          <cell r="Y3173">
            <v>0</v>
          </cell>
        </row>
        <row r="3174">
          <cell r="V3174">
            <v>2</v>
          </cell>
          <cell r="Y3174">
            <v>0</v>
          </cell>
        </row>
        <row r="3175">
          <cell r="V3175">
            <v>2</v>
          </cell>
          <cell r="Y3175">
            <v>0</v>
          </cell>
        </row>
        <row r="3176">
          <cell r="V3176">
            <v>2</v>
          </cell>
          <cell r="Y3176">
            <v>0</v>
          </cell>
        </row>
        <row r="3177">
          <cell r="V3177">
            <v>2</v>
          </cell>
          <cell r="Y3177">
            <v>0</v>
          </cell>
        </row>
        <row r="3178">
          <cell r="V3178">
            <v>2</v>
          </cell>
          <cell r="Y3178">
            <v>0</v>
          </cell>
        </row>
        <row r="3179">
          <cell r="V3179">
            <v>2</v>
          </cell>
          <cell r="Y3179">
            <v>0</v>
          </cell>
        </row>
        <row r="3180">
          <cell r="V3180">
            <v>2</v>
          </cell>
          <cell r="Y3180">
            <v>0</v>
          </cell>
        </row>
        <row r="3181">
          <cell r="V3181">
            <v>2</v>
          </cell>
          <cell r="Y3181">
            <v>0</v>
          </cell>
        </row>
        <row r="3182">
          <cell r="V3182">
            <v>2</v>
          </cell>
          <cell r="Y3182">
            <v>0</v>
          </cell>
        </row>
        <row r="3183">
          <cell r="V3183">
            <v>2</v>
          </cell>
          <cell r="Y3183">
            <v>0</v>
          </cell>
        </row>
        <row r="3184">
          <cell r="V3184">
            <v>2</v>
          </cell>
          <cell r="Y3184">
            <v>0</v>
          </cell>
        </row>
        <row r="3185">
          <cell r="V3185">
            <v>2</v>
          </cell>
          <cell r="Y3185">
            <v>0</v>
          </cell>
        </row>
        <row r="3186">
          <cell r="V3186">
            <v>2</v>
          </cell>
          <cell r="Y3186">
            <v>0</v>
          </cell>
        </row>
        <row r="3187">
          <cell r="V3187">
            <v>2</v>
          </cell>
          <cell r="Y3187">
            <v>0</v>
          </cell>
        </row>
        <row r="3188">
          <cell r="V3188">
            <v>2</v>
          </cell>
          <cell r="Y3188">
            <v>0</v>
          </cell>
        </row>
        <row r="3189">
          <cell r="V3189">
            <v>2</v>
          </cell>
          <cell r="Y3189">
            <v>0</v>
          </cell>
        </row>
        <row r="3190">
          <cell r="V3190">
            <v>2</v>
          </cell>
          <cell r="Y3190">
            <v>0</v>
          </cell>
        </row>
        <row r="3191">
          <cell r="V3191">
            <v>2</v>
          </cell>
          <cell r="Y3191">
            <v>0</v>
          </cell>
        </row>
        <row r="3192">
          <cell r="V3192">
            <v>2</v>
          </cell>
          <cell r="Y3192">
            <v>0</v>
          </cell>
        </row>
        <row r="3193">
          <cell r="V3193">
            <v>2</v>
          </cell>
          <cell r="Y3193">
            <v>0</v>
          </cell>
        </row>
        <row r="3194">
          <cell r="V3194">
            <v>2</v>
          </cell>
          <cell r="Y3194">
            <v>0</v>
          </cell>
        </row>
        <row r="3195">
          <cell r="V3195">
            <v>2</v>
          </cell>
          <cell r="Y3195">
            <v>0</v>
          </cell>
        </row>
        <row r="3196">
          <cell r="V3196">
            <v>2</v>
          </cell>
          <cell r="Y3196">
            <v>0</v>
          </cell>
        </row>
        <row r="3197">
          <cell r="V3197">
            <v>2</v>
          </cell>
          <cell r="Y3197">
            <v>0</v>
          </cell>
        </row>
        <row r="3198">
          <cell r="V3198">
            <v>2</v>
          </cell>
          <cell r="Y3198">
            <v>0</v>
          </cell>
        </row>
        <row r="3199">
          <cell r="V3199">
            <v>2</v>
          </cell>
          <cell r="Y3199">
            <v>0</v>
          </cell>
        </row>
        <row r="3200">
          <cell r="V3200">
            <v>2</v>
          </cell>
          <cell r="Y3200">
            <v>0</v>
          </cell>
        </row>
        <row r="3201">
          <cell r="V3201">
            <v>2</v>
          </cell>
          <cell r="Y3201">
            <v>0</v>
          </cell>
        </row>
        <row r="3202">
          <cell r="V3202">
            <v>2</v>
          </cell>
          <cell r="Y3202">
            <v>0</v>
          </cell>
        </row>
        <row r="3203">
          <cell r="V3203">
            <v>2</v>
          </cell>
          <cell r="Y3203">
            <v>0</v>
          </cell>
        </row>
        <row r="3204">
          <cell r="V3204">
            <v>2</v>
          </cell>
          <cell r="Y3204">
            <v>0</v>
          </cell>
        </row>
        <row r="3205">
          <cell r="V3205">
            <v>2</v>
          </cell>
          <cell r="Y3205">
            <v>0</v>
          </cell>
        </row>
        <row r="3206">
          <cell r="V3206">
            <v>2</v>
          </cell>
          <cell r="Y3206">
            <v>0</v>
          </cell>
        </row>
        <row r="3207">
          <cell r="V3207">
            <v>2</v>
          </cell>
          <cell r="Y3207">
            <v>0</v>
          </cell>
        </row>
        <row r="3208">
          <cell r="V3208">
            <v>2</v>
          </cell>
          <cell r="Y3208">
            <v>0</v>
          </cell>
        </row>
        <row r="3209">
          <cell r="V3209">
            <v>2</v>
          </cell>
          <cell r="Y3209">
            <v>0</v>
          </cell>
        </row>
        <row r="3210">
          <cell r="V3210">
            <v>2</v>
          </cell>
          <cell r="Y3210">
            <v>0</v>
          </cell>
        </row>
        <row r="3211">
          <cell r="V3211">
            <v>2</v>
          </cell>
          <cell r="Y3211">
            <v>0</v>
          </cell>
        </row>
        <row r="3212">
          <cell r="V3212">
            <v>2</v>
          </cell>
          <cell r="Y3212">
            <v>0</v>
          </cell>
        </row>
        <row r="3213">
          <cell r="V3213">
            <v>2</v>
          </cell>
          <cell r="Y3213">
            <v>0</v>
          </cell>
        </row>
        <row r="3214">
          <cell r="V3214">
            <v>2</v>
          </cell>
          <cell r="Y3214">
            <v>0</v>
          </cell>
        </row>
        <row r="3215">
          <cell r="V3215">
            <v>2</v>
          </cell>
          <cell r="Y3215">
            <v>0</v>
          </cell>
        </row>
        <row r="3216">
          <cell r="V3216">
            <v>2</v>
          </cell>
          <cell r="Y3216">
            <v>0</v>
          </cell>
        </row>
        <row r="3217">
          <cell r="V3217">
            <v>2</v>
          </cell>
          <cell r="Y3217">
            <v>0</v>
          </cell>
        </row>
        <row r="3218">
          <cell r="V3218">
            <v>2</v>
          </cell>
          <cell r="Y3218">
            <v>0</v>
          </cell>
        </row>
        <row r="3219">
          <cell r="V3219">
            <v>2</v>
          </cell>
          <cell r="Y3219">
            <v>0</v>
          </cell>
        </row>
        <row r="3220">
          <cell r="V3220">
            <v>2</v>
          </cell>
          <cell r="Y3220">
            <v>0</v>
          </cell>
        </row>
        <row r="3221">
          <cell r="V3221">
            <v>2</v>
          </cell>
          <cell r="Y3221">
            <v>0</v>
          </cell>
        </row>
        <row r="3222">
          <cell r="V3222">
            <v>2</v>
          </cell>
          <cell r="Y3222">
            <v>0</v>
          </cell>
        </row>
        <row r="3223">
          <cell r="V3223">
            <v>2</v>
          </cell>
          <cell r="Y3223">
            <v>0</v>
          </cell>
        </row>
        <row r="3224">
          <cell r="V3224">
            <v>2</v>
          </cell>
          <cell r="Y3224">
            <v>0</v>
          </cell>
        </row>
        <row r="3225">
          <cell r="V3225">
            <v>2</v>
          </cell>
          <cell r="Y3225">
            <v>0</v>
          </cell>
        </row>
        <row r="3226">
          <cell r="V3226">
            <v>2</v>
          </cell>
          <cell r="Y3226">
            <v>0</v>
          </cell>
        </row>
        <row r="3227">
          <cell r="V3227">
            <v>2</v>
          </cell>
          <cell r="Y3227">
            <v>0</v>
          </cell>
        </row>
        <row r="3228">
          <cell r="V3228">
            <v>2</v>
          </cell>
          <cell r="Y3228">
            <v>0</v>
          </cell>
        </row>
        <row r="3229">
          <cell r="V3229">
            <v>2</v>
          </cell>
          <cell r="Y3229">
            <v>0</v>
          </cell>
        </row>
        <row r="3230">
          <cell r="V3230">
            <v>2</v>
          </cell>
          <cell r="Y3230">
            <v>0</v>
          </cell>
        </row>
        <row r="3231">
          <cell r="V3231">
            <v>2</v>
          </cell>
          <cell r="Y3231">
            <v>0</v>
          </cell>
        </row>
        <row r="3232">
          <cell r="V3232">
            <v>2</v>
          </cell>
          <cell r="Y3232">
            <v>0</v>
          </cell>
        </row>
        <row r="3233">
          <cell r="V3233">
            <v>2</v>
          </cell>
          <cell r="Y3233">
            <v>0</v>
          </cell>
        </row>
        <row r="3234">
          <cell r="V3234">
            <v>2</v>
          </cell>
          <cell r="Y3234">
            <v>0</v>
          </cell>
        </row>
        <row r="3235">
          <cell r="V3235">
            <v>2</v>
          </cell>
          <cell r="Y3235">
            <v>0</v>
          </cell>
        </row>
        <row r="3236">
          <cell r="V3236">
            <v>2</v>
          </cell>
          <cell r="Y3236">
            <v>0</v>
          </cell>
        </row>
        <row r="3237">
          <cell r="V3237">
            <v>2</v>
          </cell>
          <cell r="Y3237">
            <v>0</v>
          </cell>
        </row>
        <row r="3238">
          <cell r="V3238">
            <v>2</v>
          </cell>
          <cell r="Y3238">
            <v>0</v>
          </cell>
        </row>
        <row r="3239">
          <cell r="V3239">
            <v>2</v>
          </cell>
          <cell r="Y3239">
            <v>0</v>
          </cell>
        </row>
        <row r="3240">
          <cell r="V3240">
            <v>2</v>
          </cell>
          <cell r="Y3240">
            <v>0</v>
          </cell>
        </row>
        <row r="3241">
          <cell r="V3241">
            <v>2</v>
          </cell>
          <cell r="Y3241">
            <v>0</v>
          </cell>
        </row>
        <row r="3242">
          <cell r="V3242">
            <v>2</v>
          </cell>
          <cell r="Y3242">
            <v>0</v>
          </cell>
        </row>
        <row r="3243">
          <cell r="V3243">
            <v>2</v>
          </cell>
          <cell r="Y3243">
            <v>0</v>
          </cell>
        </row>
        <row r="3244">
          <cell r="V3244">
            <v>2</v>
          </cell>
          <cell r="Y3244">
            <v>0</v>
          </cell>
        </row>
        <row r="3245">
          <cell r="V3245">
            <v>2</v>
          </cell>
          <cell r="Y3245">
            <v>0</v>
          </cell>
        </row>
        <row r="3246">
          <cell r="V3246">
            <v>2</v>
          </cell>
          <cell r="Y3246">
            <v>0</v>
          </cell>
        </row>
        <row r="3247">
          <cell r="V3247">
            <v>2</v>
          </cell>
          <cell r="Y3247">
            <v>0</v>
          </cell>
        </row>
        <row r="3248">
          <cell r="V3248">
            <v>2</v>
          </cell>
          <cell r="Y3248">
            <v>0</v>
          </cell>
        </row>
        <row r="3249">
          <cell r="V3249">
            <v>2</v>
          </cell>
          <cell r="Y3249">
            <v>0</v>
          </cell>
        </row>
        <row r="3250">
          <cell r="V3250">
            <v>2</v>
          </cell>
          <cell r="Y3250">
            <v>0</v>
          </cell>
        </row>
        <row r="3251">
          <cell r="V3251">
            <v>2</v>
          </cell>
          <cell r="Y3251">
            <v>0</v>
          </cell>
        </row>
        <row r="3252">
          <cell r="V3252">
            <v>2</v>
          </cell>
          <cell r="Y3252">
            <v>0</v>
          </cell>
        </row>
        <row r="3253">
          <cell r="V3253">
            <v>2</v>
          </cell>
          <cell r="Y3253">
            <v>0</v>
          </cell>
        </row>
        <row r="3254">
          <cell r="V3254">
            <v>2</v>
          </cell>
          <cell r="Y3254">
            <v>0</v>
          </cell>
        </row>
        <row r="3255">
          <cell r="V3255">
            <v>2</v>
          </cell>
          <cell r="Y3255">
            <v>0</v>
          </cell>
        </row>
        <row r="3256">
          <cell r="V3256">
            <v>2</v>
          </cell>
          <cell r="Y3256">
            <v>0</v>
          </cell>
        </row>
        <row r="3257">
          <cell r="V3257">
            <v>2</v>
          </cell>
          <cell r="Y3257">
            <v>0</v>
          </cell>
        </row>
        <row r="3258">
          <cell r="V3258">
            <v>2</v>
          </cell>
          <cell r="Y3258">
            <v>0</v>
          </cell>
        </row>
        <row r="3259">
          <cell r="V3259">
            <v>2</v>
          </cell>
          <cell r="Y3259">
            <v>0</v>
          </cell>
        </row>
        <row r="3260">
          <cell r="V3260">
            <v>2</v>
          </cell>
          <cell r="Y3260">
            <v>0</v>
          </cell>
        </row>
        <row r="3261">
          <cell r="V3261">
            <v>2</v>
          </cell>
          <cell r="Y3261">
            <v>0</v>
          </cell>
        </row>
        <row r="3262">
          <cell r="V3262">
            <v>2</v>
          </cell>
          <cell r="Y3262">
            <v>0</v>
          </cell>
        </row>
        <row r="3263">
          <cell r="V3263">
            <v>2</v>
          </cell>
          <cell r="Y3263">
            <v>0</v>
          </cell>
        </row>
        <row r="3264">
          <cell r="V3264">
            <v>2</v>
          </cell>
          <cell r="Y3264">
            <v>0</v>
          </cell>
        </row>
        <row r="3265">
          <cell r="V3265">
            <v>2</v>
          </cell>
          <cell r="Y3265">
            <v>0</v>
          </cell>
        </row>
        <row r="3266">
          <cell r="V3266">
            <v>2</v>
          </cell>
          <cell r="Y3266">
            <v>0</v>
          </cell>
        </row>
        <row r="3267">
          <cell r="V3267">
            <v>2</v>
          </cell>
          <cell r="Y3267">
            <v>0</v>
          </cell>
        </row>
        <row r="3268">
          <cell r="V3268">
            <v>2</v>
          </cell>
          <cell r="Y3268">
            <v>0</v>
          </cell>
        </row>
        <row r="3269">
          <cell r="V3269">
            <v>2</v>
          </cell>
          <cell r="Y3269">
            <v>0</v>
          </cell>
        </row>
        <row r="3270">
          <cell r="V3270">
            <v>2</v>
          </cell>
          <cell r="Y3270">
            <v>0</v>
          </cell>
        </row>
        <row r="3271">
          <cell r="V3271">
            <v>2</v>
          </cell>
          <cell r="Y3271">
            <v>0</v>
          </cell>
        </row>
        <row r="3272">
          <cell r="V3272">
            <v>2</v>
          </cell>
          <cell r="Y3272">
            <v>0</v>
          </cell>
        </row>
        <row r="3273">
          <cell r="V3273">
            <v>2</v>
          </cell>
          <cell r="Y3273">
            <v>0</v>
          </cell>
        </row>
        <row r="3274">
          <cell r="V3274">
            <v>2</v>
          </cell>
          <cell r="Y3274">
            <v>0</v>
          </cell>
        </row>
        <row r="3275">
          <cell r="V3275">
            <v>2</v>
          </cell>
          <cell r="Y3275">
            <v>0</v>
          </cell>
        </row>
        <row r="3276">
          <cell r="V3276">
            <v>2</v>
          </cell>
          <cell r="Y3276">
            <v>0</v>
          </cell>
        </row>
        <row r="3277">
          <cell r="V3277">
            <v>2</v>
          </cell>
          <cell r="Y3277">
            <v>0</v>
          </cell>
        </row>
        <row r="3278">
          <cell r="V3278">
            <v>2</v>
          </cell>
          <cell r="Y3278">
            <v>0</v>
          </cell>
        </row>
        <row r="3279">
          <cell r="V3279">
            <v>2</v>
          </cell>
          <cell r="Y3279">
            <v>0</v>
          </cell>
        </row>
        <row r="3280">
          <cell r="V3280">
            <v>2</v>
          </cell>
          <cell r="Y3280">
            <v>0</v>
          </cell>
        </row>
        <row r="3281">
          <cell r="V3281">
            <v>2</v>
          </cell>
          <cell r="Y3281">
            <v>0</v>
          </cell>
        </row>
        <row r="3282">
          <cell r="V3282">
            <v>2</v>
          </cell>
          <cell r="Y3282">
            <v>0</v>
          </cell>
        </row>
        <row r="3283">
          <cell r="V3283">
            <v>2</v>
          </cell>
          <cell r="Y3283">
            <v>0</v>
          </cell>
        </row>
        <row r="3284">
          <cell r="V3284">
            <v>2</v>
          </cell>
          <cell r="Y3284">
            <v>0</v>
          </cell>
        </row>
        <row r="3285">
          <cell r="V3285">
            <v>2</v>
          </cell>
          <cell r="Y3285">
            <v>0</v>
          </cell>
        </row>
        <row r="3286">
          <cell r="V3286">
            <v>2</v>
          </cell>
          <cell r="Y3286">
            <v>0</v>
          </cell>
        </row>
        <row r="3287">
          <cell r="V3287">
            <v>2</v>
          </cell>
          <cell r="Y3287">
            <v>0</v>
          </cell>
        </row>
        <row r="3288">
          <cell r="V3288">
            <v>2</v>
          </cell>
          <cell r="Y3288">
            <v>0</v>
          </cell>
        </row>
        <row r="3289">
          <cell r="V3289">
            <v>2</v>
          </cell>
          <cell r="Y3289">
            <v>0</v>
          </cell>
        </row>
        <row r="3290">
          <cell r="V3290">
            <v>2</v>
          </cell>
          <cell r="Y3290">
            <v>0</v>
          </cell>
        </row>
        <row r="3291">
          <cell r="V3291">
            <v>2</v>
          </cell>
          <cell r="Y3291">
            <v>0</v>
          </cell>
        </row>
        <row r="3292">
          <cell r="V3292">
            <v>2</v>
          </cell>
          <cell r="Y3292">
            <v>0</v>
          </cell>
        </row>
        <row r="3293">
          <cell r="V3293">
            <v>2</v>
          </cell>
          <cell r="Y3293">
            <v>0</v>
          </cell>
        </row>
        <row r="3294">
          <cell r="V3294">
            <v>2</v>
          </cell>
          <cell r="Y3294">
            <v>0</v>
          </cell>
        </row>
        <row r="3295">
          <cell r="V3295">
            <v>2</v>
          </cell>
          <cell r="Y3295">
            <v>0</v>
          </cell>
        </row>
        <row r="3296">
          <cell r="V3296">
            <v>2</v>
          </cell>
          <cell r="Y3296">
            <v>0</v>
          </cell>
        </row>
        <row r="3297">
          <cell r="V3297">
            <v>2</v>
          </cell>
          <cell r="Y3297">
            <v>0</v>
          </cell>
        </row>
        <row r="3298">
          <cell r="V3298">
            <v>2</v>
          </cell>
          <cell r="Y3298">
            <v>0</v>
          </cell>
        </row>
        <row r="3299">
          <cell r="V3299">
            <v>2</v>
          </cell>
          <cell r="Y3299">
            <v>0</v>
          </cell>
        </row>
        <row r="3300">
          <cell r="V3300">
            <v>2</v>
          </cell>
          <cell r="Y3300">
            <v>0</v>
          </cell>
        </row>
        <row r="3301">
          <cell r="V3301">
            <v>2</v>
          </cell>
          <cell r="Y3301">
            <v>0</v>
          </cell>
        </row>
        <row r="3302">
          <cell r="V3302">
            <v>2</v>
          </cell>
          <cell r="Y3302">
            <v>0</v>
          </cell>
        </row>
        <row r="3303">
          <cell r="V3303">
            <v>2</v>
          </cell>
          <cell r="Y3303">
            <v>0</v>
          </cell>
        </row>
        <row r="3304">
          <cell r="V3304">
            <v>2</v>
          </cell>
          <cell r="Y3304">
            <v>0</v>
          </cell>
        </row>
        <row r="3305">
          <cell r="V3305">
            <v>2</v>
          </cell>
          <cell r="Y3305">
            <v>0</v>
          </cell>
        </row>
        <row r="3306">
          <cell r="V3306">
            <v>2</v>
          </cell>
          <cell r="Y3306">
            <v>0</v>
          </cell>
        </row>
        <row r="3307">
          <cell r="V3307">
            <v>2</v>
          </cell>
          <cell r="Y3307">
            <v>0</v>
          </cell>
        </row>
        <row r="3308">
          <cell r="V3308">
            <v>2</v>
          </cell>
          <cell r="Y3308">
            <v>0</v>
          </cell>
        </row>
        <row r="3309">
          <cell r="V3309">
            <v>2</v>
          </cell>
          <cell r="Y3309">
            <v>0</v>
          </cell>
        </row>
        <row r="3310">
          <cell r="V3310">
            <v>2</v>
          </cell>
          <cell r="Y3310">
            <v>0</v>
          </cell>
        </row>
        <row r="3311">
          <cell r="V3311">
            <v>2</v>
          </cell>
          <cell r="Y3311">
            <v>0</v>
          </cell>
        </row>
        <row r="3312">
          <cell r="V3312">
            <v>2</v>
          </cell>
          <cell r="Y3312">
            <v>0</v>
          </cell>
        </row>
        <row r="3313">
          <cell r="V3313">
            <v>2</v>
          </cell>
          <cell r="Y3313">
            <v>0</v>
          </cell>
        </row>
        <row r="3314">
          <cell r="V3314">
            <v>2</v>
          </cell>
          <cell r="Y3314">
            <v>0</v>
          </cell>
        </row>
        <row r="3315">
          <cell r="V3315">
            <v>2</v>
          </cell>
          <cell r="Y3315">
            <v>0</v>
          </cell>
        </row>
        <row r="3316">
          <cell r="V3316">
            <v>2</v>
          </cell>
          <cell r="Y3316">
            <v>0</v>
          </cell>
        </row>
        <row r="3317">
          <cell r="V3317">
            <v>2</v>
          </cell>
          <cell r="Y3317">
            <v>0</v>
          </cell>
        </row>
        <row r="3318">
          <cell r="V3318">
            <v>2</v>
          </cell>
          <cell r="Y3318">
            <v>0</v>
          </cell>
        </row>
        <row r="3319">
          <cell r="V3319">
            <v>2</v>
          </cell>
          <cell r="Y3319">
            <v>0</v>
          </cell>
        </row>
        <row r="3320">
          <cell r="V3320">
            <v>2</v>
          </cell>
          <cell r="Y3320">
            <v>0</v>
          </cell>
        </row>
        <row r="3321">
          <cell r="V3321">
            <v>2</v>
          </cell>
          <cell r="Y3321">
            <v>0</v>
          </cell>
        </row>
        <row r="3322">
          <cell r="V3322">
            <v>2</v>
          </cell>
          <cell r="Y3322">
            <v>0</v>
          </cell>
        </row>
        <row r="3323">
          <cell r="V3323">
            <v>2</v>
          </cell>
          <cell r="Y3323">
            <v>0</v>
          </cell>
        </row>
        <row r="3324">
          <cell r="V3324">
            <v>2</v>
          </cell>
          <cell r="Y3324">
            <v>0</v>
          </cell>
        </row>
        <row r="3325">
          <cell r="V3325">
            <v>2</v>
          </cell>
          <cell r="Y3325">
            <v>0</v>
          </cell>
        </row>
        <row r="3326">
          <cell r="V3326">
            <v>2</v>
          </cell>
          <cell r="Y3326">
            <v>0</v>
          </cell>
        </row>
        <row r="3327">
          <cell r="V3327">
            <v>2</v>
          </cell>
          <cell r="Y3327">
            <v>0</v>
          </cell>
        </row>
        <row r="3328">
          <cell r="V3328">
            <v>2</v>
          </cell>
          <cell r="Y3328">
            <v>0</v>
          </cell>
        </row>
        <row r="3329">
          <cell r="V3329">
            <v>2</v>
          </cell>
          <cell r="Y3329">
            <v>0</v>
          </cell>
        </row>
        <row r="3330">
          <cell r="V3330">
            <v>2</v>
          </cell>
          <cell r="Y3330">
            <v>0</v>
          </cell>
        </row>
        <row r="3331">
          <cell r="V3331">
            <v>2</v>
          </cell>
          <cell r="Y3331">
            <v>0</v>
          </cell>
        </row>
        <row r="3332">
          <cell r="V3332">
            <v>2</v>
          </cell>
          <cell r="Y3332">
            <v>0</v>
          </cell>
        </row>
        <row r="3333">
          <cell r="V3333">
            <v>2</v>
          </cell>
          <cell r="Y3333">
            <v>0</v>
          </cell>
        </row>
        <row r="3334">
          <cell r="V3334">
            <v>2</v>
          </cell>
          <cell r="Y3334">
            <v>0</v>
          </cell>
        </row>
        <row r="3335">
          <cell r="V3335">
            <v>2</v>
          </cell>
          <cell r="Y3335">
            <v>0</v>
          </cell>
        </row>
        <row r="3336">
          <cell r="V3336">
            <v>2</v>
          </cell>
          <cell r="Y3336">
            <v>0</v>
          </cell>
        </row>
        <row r="3337">
          <cell r="V3337">
            <v>2</v>
          </cell>
          <cell r="Y3337">
            <v>0</v>
          </cell>
        </row>
        <row r="3338">
          <cell r="V3338">
            <v>2</v>
          </cell>
          <cell r="Y3338">
            <v>0</v>
          </cell>
        </row>
        <row r="3339">
          <cell r="V3339">
            <v>2</v>
          </cell>
          <cell r="Y3339">
            <v>0</v>
          </cell>
        </row>
        <row r="3340">
          <cell r="V3340">
            <v>2</v>
          </cell>
          <cell r="Y3340">
            <v>0</v>
          </cell>
        </row>
        <row r="3341">
          <cell r="V3341">
            <v>2</v>
          </cell>
          <cell r="Y3341">
            <v>0</v>
          </cell>
        </row>
        <row r="3342">
          <cell r="V3342">
            <v>2</v>
          </cell>
          <cell r="Y3342">
            <v>0</v>
          </cell>
        </row>
        <row r="3343">
          <cell r="V3343">
            <v>2</v>
          </cell>
          <cell r="Y3343">
            <v>0</v>
          </cell>
        </row>
        <row r="3344">
          <cell r="V3344">
            <v>2</v>
          </cell>
          <cell r="Y3344">
            <v>0</v>
          </cell>
        </row>
        <row r="3345">
          <cell r="V3345">
            <v>2</v>
          </cell>
          <cell r="Y3345">
            <v>0</v>
          </cell>
        </row>
        <row r="3346">
          <cell r="V3346">
            <v>2</v>
          </cell>
          <cell r="Y3346">
            <v>0</v>
          </cell>
        </row>
        <row r="3347">
          <cell r="V3347">
            <v>2</v>
          </cell>
          <cell r="Y3347">
            <v>0</v>
          </cell>
        </row>
        <row r="3348">
          <cell r="V3348">
            <v>2</v>
          </cell>
          <cell r="Y3348">
            <v>0</v>
          </cell>
        </row>
        <row r="3349">
          <cell r="V3349">
            <v>2</v>
          </cell>
          <cell r="Y3349">
            <v>0</v>
          </cell>
        </row>
        <row r="3350">
          <cell r="V3350">
            <v>2</v>
          </cell>
          <cell r="Y3350">
            <v>0</v>
          </cell>
        </row>
        <row r="3351">
          <cell r="V3351">
            <v>2</v>
          </cell>
          <cell r="Y3351">
            <v>0</v>
          </cell>
        </row>
        <row r="3352">
          <cell r="V3352">
            <v>2</v>
          </cell>
          <cell r="Y3352">
            <v>0</v>
          </cell>
        </row>
        <row r="3353">
          <cell r="V3353">
            <v>2</v>
          </cell>
          <cell r="Y3353">
            <v>0</v>
          </cell>
        </row>
        <row r="3354">
          <cell r="V3354">
            <v>2</v>
          </cell>
          <cell r="Y3354">
            <v>0</v>
          </cell>
        </row>
        <row r="3355">
          <cell r="V3355">
            <v>2</v>
          </cell>
          <cell r="Y3355">
            <v>0</v>
          </cell>
        </row>
        <row r="3356">
          <cell r="V3356">
            <v>2</v>
          </cell>
          <cell r="Y3356">
            <v>0</v>
          </cell>
        </row>
        <row r="3357">
          <cell r="V3357">
            <v>2</v>
          </cell>
          <cell r="Y3357">
            <v>0</v>
          </cell>
        </row>
        <row r="3358">
          <cell r="V3358">
            <v>2</v>
          </cell>
          <cell r="Y3358">
            <v>0</v>
          </cell>
        </row>
        <row r="3359">
          <cell r="V3359">
            <v>2</v>
          </cell>
          <cell r="Y3359">
            <v>0</v>
          </cell>
        </row>
        <row r="3360">
          <cell r="V3360">
            <v>2</v>
          </cell>
          <cell r="Y3360">
            <v>0</v>
          </cell>
        </row>
        <row r="3361">
          <cell r="V3361">
            <v>2</v>
          </cell>
          <cell r="Y3361">
            <v>0</v>
          </cell>
        </row>
        <row r="3362">
          <cell r="V3362">
            <v>2</v>
          </cell>
          <cell r="Y3362">
            <v>0</v>
          </cell>
        </row>
        <row r="3363">
          <cell r="V3363">
            <v>2</v>
          </cell>
          <cell r="Y3363">
            <v>0</v>
          </cell>
        </row>
        <row r="3364">
          <cell r="V3364">
            <v>2</v>
          </cell>
          <cell r="Y3364">
            <v>0</v>
          </cell>
        </row>
        <row r="3365">
          <cell r="V3365">
            <v>2</v>
          </cell>
          <cell r="Y3365">
            <v>0</v>
          </cell>
        </row>
        <row r="3366">
          <cell r="V3366">
            <v>2</v>
          </cell>
          <cell r="Y3366">
            <v>0</v>
          </cell>
        </row>
        <row r="3367">
          <cell r="V3367">
            <v>2</v>
          </cell>
          <cell r="Y3367">
            <v>0</v>
          </cell>
        </row>
        <row r="3368">
          <cell r="V3368">
            <v>2</v>
          </cell>
          <cell r="Y3368">
            <v>0</v>
          </cell>
        </row>
        <row r="3369">
          <cell r="V3369">
            <v>2</v>
          </cell>
          <cell r="Y3369">
            <v>0</v>
          </cell>
        </row>
        <row r="3370">
          <cell r="V3370">
            <v>2</v>
          </cell>
          <cell r="Y3370">
            <v>0</v>
          </cell>
        </row>
        <row r="3371">
          <cell r="V3371">
            <v>2</v>
          </cell>
          <cell r="Y3371">
            <v>0</v>
          </cell>
        </row>
        <row r="3372">
          <cell r="V3372">
            <v>2</v>
          </cell>
          <cell r="Y3372">
            <v>0</v>
          </cell>
        </row>
        <row r="3373">
          <cell r="V3373">
            <v>2</v>
          </cell>
          <cell r="Y3373">
            <v>0</v>
          </cell>
        </row>
        <row r="3374">
          <cell r="V3374">
            <v>2</v>
          </cell>
          <cell r="Y3374">
            <v>0</v>
          </cell>
        </row>
        <row r="3375">
          <cell r="V3375">
            <v>2</v>
          </cell>
          <cell r="Y3375">
            <v>0</v>
          </cell>
        </row>
        <row r="3376">
          <cell r="V3376">
            <v>2</v>
          </cell>
          <cell r="Y3376">
            <v>0</v>
          </cell>
        </row>
        <row r="3377">
          <cell r="V3377">
            <v>2</v>
          </cell>
          <cell r="Y3377">
            <v>0</v>
          </cell>
        </row>
        <row r="3378">
          <cell r="V3378">
            <v>2</v>
          </cell>
          <cell r="Y3378">
            <v>0</v>
          </cell>
        </row>
        <row r="3379">
          <cell r="V3379">
            <v>2</v>
          </cell>
          <cell r="Y3379">
            <v>0</v>
          </cell>
        </row>
        <row r="3380">
          <cell r="V3380">
            <v>2</v>
          </cell>
          <cell r="Y3380">
            <v>0</v>
          </cell>
        </row>
        <row r="3381">
          <cell r="V3381">
            <v>2</v>
          </cell>
          <cell r="Y3381">
            <v>0</v>
          </cell>
        </row>
        <row r="3382">
          <cell r="V3382">
            <v>2</v>
          </cell>
          <cell r="Y3382">
            <v>0</v>
          </cell>
        </row>
        <row r="3383">
          <cell r="V3383">
            <v>2</v>
          </cell>
          <cell r="Y3383">
            <v>0</v>
          </cell>
        </row>
        <row r="3384">
          <cell r="V3384">
            <v>2</v>
          </cell>
          <cell r="Y3384">
            <v>0</v>
          </cell>
        </row>
        <row r="3385">
          <cell r="V3385">
            <v>2</v>
          </cell>
          <cell r="Y3385">
            <v>0</v>
          </cell>
        </row>
        <row r="3386">
          <cell r="V3386">
            <v>2</v>
          </cell>
          <cell r="Y3386">
            <v>0</v>
          </cell>
        </row>
        <row r="3387">
          <cell r="V3387">
            <v>2</v>
          </cell>
          <cell r="Y3387">
            <v>0</v>
          </cell>
        </row>
        <row r="3388">
          <cell r="V3388">
            <v>2</v>
          </cell>
          <cell r="Y3388">
            <v>0</v>
          </cell>
        </row>
        <row r="3389">
          <cell r="V3389">
            <v>2</v>
          </cell>
          <cell r="Y3389">
            <v>0</v>
          </cell>
        </row>
        <row r="3390">
          <cell r="V3390">
            <v>2</v>
          </cell>
          <cell r="Y3390">
            <v>0</v>
          </cell>
        </row>
        <row r="3391">
          <cell r="V3391">
            <v>2</v>
          </cell>
          <cell r="Y3391">
            <v>0</v>
          </cell>
        </row>
        <row r="3392">
          <cell r="V3392">
            <v>2</v>
          </cell>
          <cell r="Y3392">
            <v>0</v>
          </cell>
        </row>
        <row r="3393">
          <cell r="V3393">
            <v>2</v>
          </cell>
          <cell r="Y3393">
            <v>0</v>
          </cell>
        </row>
        <row r="3394">
          <cell r="V3394">
            <v>2</v>
          </cell>
          <cell r="Y3394">
            <v>0</v>
          </cell>
        </row>
        <row r="3395">
          <cell r="V3395">
            <v>2</v>
          </cell>
          <cell r="Y3395">
            <v>0</v>
          </cell>
        </row>
        <row r="3396">
          <cell r="V3396">
            <v>2</v>
          </cell>
          <cell r="Y3396">
            <v>0</v>
          </cell>
        </row>
        <row r="3397">
          <cell r="V3397">
            <v>2</v>
          </cell>
          <cell r="Y3397">
            <v>0</v>
          </cell>
        </row>
        <row r="3398">
          <cell r="V3398">
            <v>2</v>
          </cell>
          <cell r="Y3398">
            <v>0</v>
          </cell>
        </row>
        <row r="3399">
          <cell r="V3399">
            <v>2</v>
          </cell>
          <cell r="Y3399">
            <v>0</v>
          </cell>
        </row>
        <row r="3400">
          <cell r="V3400">
            <v>2</v>
          </cell>
          <cell r="Y3400">
            <v>0</v>
          </cell>
        </row>
        <row r="3401">
          <cell r="V3401">
            <v>2</v>
          </cell>
          <cell r="Y3401">
            <v>0</v>
          </cell>
        </row>
        <row r="3402">
          <cell r="V3402">
            <v>2</v>
          </cell>
          <cell r="Y3402">
            <v>0</v>
          </cell>
        </row>
        <row r="3403">
          <cell r="V3403">
            <v>2</v>
          </cell>
          <cell r="Y3403">
            <v>0</v>
          </cell>
        </row>
        <row r="3404">
          <cell r="V3404">
            <v>1</v>
          </cell>
          <cell r="Y3404">
            <v>0</v>
          </cell>
        </row>
        <row r="3405">
          <cell r="V3405">
            <v>1</v>
          </cell>
          <cell r="Y3405">
            <v>0</v>
          </cell>
        </row>
        <row r="3406">
          <cell r="V3406">
            <v>1</v>
          </cell>
          <cell r="Y3406">
            <v>0</v>
          </cell>
        </row>
        <row r="3407">
          <cell r="V3407">
            <v>1</v>
          </cell>
          <cell r="Y3407">
            <v>0</v>
          </cell>
        </row>
        <row r="3408">
          <cell r="V3408">
            <v>1</v>
          </cell>
          <cell r="Y3408">
            <v>0</v>
          </cell>
        </row>
        <row r="3409">
          <cell r="V3409">
            <v>1</v>
          </cell>
          <cell r="Y3409">
            <v>0</v>
          </cell>
        </row>
        <row r="3410">
          <cell r="V3410">
            <v>1</v>
          </cell>
          <cell r="Y3410">
            <v>0</v>
          </cell>
        </row>
        <row r="3411">
          <cell r="V3411">
            <v>1</v>
          </cell>
          <cell r="Y3411">
            <v>0</v>
          </cell>
        </row>
        <row r="3412">
          <cell r="V3412">
            <v>1</v>
          </cell>
          <cell r="Y3412">
            <v>0</v>
          </cell>
        </row>
        <row r="3413">
          <cell r="V3413">
            <v>1</v>
          </cell>
          <cell r="Y3413">
            <v>0</v>
          </cell>
        </row>
        <row r="3414">
          <cell r="V3414">
            <v>1</v>
          </cell>
          <cell r="Y3414">
            <v>0</v>
          </cell>
        </row>
        <row r="3415">
          <cell r="V3415">
            <v>1</v>
          </cell>
          <cell r="Y3415">
            <v>0</v>
          </cell>
        </row>
        <row r="3416">
          <cell r="V3416">
            <v>1</v>
          </cell>
          <cell r="Y3416">
            <v>0</v>
          </cell>
        </row>
        <row r="3417">
          <cell r="V3417">
            <v>1</v>
          </cell>
          <cell r="Y3417">
            <v>0</v>
          </cell>
        </row>
        <row r="3418">
          <cell r="V3418">
            <v>1</v>
          </cell>
          <cell r="Y3418">
            <v>0</v>
          </cell>
        </row>
        <row r="3419">
          <cell r="V3419">
            <v>1</v>
          </cell>
          <cell r="Y3419">
            <v>0</v>
          </cell>
        </row>
        <row r="3420">
          <cell r="V3420">
            <v>1</v>
          </cell>
          <cell r="Y3420">
            <v>0</v>
          </cell>
        </row>
        <row r="3421">
          <cell r="V3421">
            <v>1</v>
          </cell>
          <cell r="Y3421">
            <v>0</v>
          </cell>
        </row>
        <row r="3422">
          <cell r="V3422">
            <v>1</v>
          </cell>
          <cell r="Y3422">
            <v>0</v>
          </cell>
        </row>
        <row r="3423">
          <cell r="V3423">
            <v>1</v>
          </cell>
          <cell r="Y3423">
            <v>0</v>
          </cell>
        </row>
        <row r="3424">
          <cell r="V3424">
            <v>1</v>
          </cell>
          <cell r="Y3424">
            <v>0</v>
          </cell>
        </row>
        <row r="3425">
          <cell r="V3425">
            <v>1</v>
          </cell>
          <cell r="Y3425">
            <v>0</v>
          </cell>
        </row>
        <row r="3426">
          <cell r="V3426">
            <v>1</v>
          </cell>
          <cell r="Y3426">
            <v>0</v>
          </cell>
        </row>
        <row r="3427">
          <cell r="V3427">
            <v>1</v>
          </cell>
          <cell r="Y3427">
            <v>0</v>
          </cell>
        </row>
        <row r="3428">
          <cell r="V3428">
            <v>1</v>
          </cell>
          <cell r="Y3428">
            <v>0</v>
          </cell>
        </row>
        <row r="3429">
          <cell r="V3429">
            <v>1</v>
          </cell>
          <cell r="Y3429">
            <v>0</v>
          </cell>
        </row>
        <row r="3430">
          <cell r="V3430">
            <v>1</v>
          </cell>
          <cell r="Y3430">
            <v>0</v>
          </cell>
        </row>
        <row r="3431">
          <cell r="V3431">
            <v>1</v>
          </cell>
          <cell r="Y3431">
            <v>0</v>
          </cell>
        </row>
        <row r="3432">
          <cell r="V3432">
            <v>1</v>
          </cell>
          <cell r="Y3432">
            <v>0</v>
          </cell>
        </row>
        <row r="3433">
          <cell r="V3433">
            <v>1</v>
          </cell>
          <cell r="Y3433">
            <v>0</v>
          </cell>
        </row>
        <row r="3434">
          <cell r="V3434">
            <v>1</v>
          </cell>
          <cell r="Y3434">
            <v>0</v>
          </cell>
        </row>
        <row r="3435">
          <cell r="V3435">
            <v>1</v>
          </cell>
          <cell r="Y3435">
            <v>0</v>
          </cell>
        </row>
        <row r="3436">
          <cell r="V3436">
            <v>1</v>
          </cell>
          <cell r="Y3436">
            <v>0</v>
          </cell>
        </row>
        <row r="3437">
          <cell r="V3437">
            <v>1</v>
          </cell>
          <cell r="Y3437">
            <v>0</v>
          </cell>
        </row>
        <row r="3438">
          <cell r="V3438">
            <v>1</v>
          </cell>
          <cell r="Y3438">
            <v>0</v>
          </cell>
        </row>
        <row r="3439">
          <cell r="V3439">
            <v>1</v>
          </cell>
          <cell r="Y3439">
            <v>0</v>
          </cell>
        </row>
        <row r="3440">
          <cell r="V3440">
            <v>1</v>
          </cell>
          <cell r="Y3440">
            <v>0</v>
          </cell>
        </row>
        <row r="3441">
          <cell r="V3441">
            <v>1</v>
          </cell>
          <cell r="Y3441">
            <v>0</v>
          </cell>
        </row>
        <row r="3442">
          <cell r="V3442">
            <v>1</v>
          </cell>
          <cell r="Y3442">
            <v>0</v>
          </cell>
        </row>
        <row r="3443">
          <cell r="V3443">
            <v>1</v>
          </cell>
          <cell r="Y3443">
            <v>0</v>
          </cell>
        </row>
        <row r="3444">
          <cell r="V3444">
            <v>1</v>
          </cell>
          <cell r="Y3444">
            <v>0</v>
          </cell>
        </row>
        <row r="3445">
          <cell r="V3445">
            <v>1</v>
          </cell>
          <cell r="Y3445">
            <v>0</v>
          </cell>
        </row>
        <row r="3446">
          <cell r="V3446">
            <v>1</v>
          </cell>
          <cell r="Y3446">
            <v>0</v>
          </cell>
        </row>
        <row r="3447">
          <cell r="V3447">
            <v>1</v>
          </cell>
          <cell r="Y3447">
            <v>0</v>
          </cell>
        </row>
        <row r="3448">
          <cell r="V3448">
            <v>1</v>
          </cell>
          <cell r="Y3448">
            <v>0</v>
          </cell>
        </row>
        <row r="3449">
          <cell r="V3449">
            <v>1</v>
          </cell>
          <cell r="Y3449">
            <v>0</v>
          </cell>
        </row>
        <row r="3450">
          <cell r="V3450">
            <v>1</v>
          </cell>
          <cell r="Y3450">
            <v>0</v>
          </cell>
        </row>
        <row r="3451">
          <cell r="V3451">
            <v>1</v>
          </cell>
          <cell r="Y3451">
            <v>0</v>
          </cell>
        </row>
        <row r="3452">
          <cell r="V3452">
            <v>1</v>
          </cell>
          <cell r="Y3452">
            <v>0</v>
          </cell>
        </row>
        <row r="3453">
          <cell r="V3453">
            <v>1</v>
          </cell>
          <cell r="Y3453">
            <v>0</v>
          </cell>
        </row>
        <row r="3454">
          <cell r="V3454">
            <v>1</v>
          </cell>
          <cell r="Y3454">
            <v>0</v>
          </cell>
        </row>
        <row r="3455">
          <cell r="V3455">
            <v>1</v>
          </cell>
          <cell r="Y3455">
            <v>0</v>
          </cell>
        </row>
        <row r="3456">
          <cell r="V3456">
            <v>1</v>
          </cell>
          <cell r="Y3456">
            <v>0</v>
          </cell>
        </row>
        <row r="3457">
          <cell r="V3457">
            <v>1</v>
          </cell>
          <cell r="Y3457">
            <v>0</v>
          </cell>
        </row>
        <row r="3458">
          <cell r="V3458">
            <v>1</v>
          </cell>
          <cell r="Y3458">
            <v>0</v>
          </cell>
        </row>
        <row r="3459">
          <cell r="V3459">
            <v>1</v>
          </cell>
          <cell r="Y3459">
            <v>0</v>
          </cell>
        </row>
        <row r="3460">
          <cell r="V3460">
            <v>1</v>
          </cell>
          <cell r="Y3460">
            <v>0</v>
          </cell>
        </row>
        <row r="3461">
          <cell r="V3461">
            <v>1</v>
          </cell>
          <cell r="Y3461">
            <v>0</v>
          </cell>
        </row>
        <row r="3462">
          <cell r="V3462">
            <v>1</v>
          </cell>
          <cell r="Y3462">
            <v>0</v>
          </cell>
        </row>
        <row r="3463">
          <cell r="V3463">
            <v>1</v>
          </cell>
          <cell r="Y3463">
            <v>0</v>
          </cell>
        </row>
        <row r="3464">
          <cell r="V3464">
            <v>1</v>
          </cell>
          <cell r="Y3464">
            <v>0</v>
          </cell>
        </row>
        <row r="3465">
          <cell r="V3465">
            <v>1</v>
          </cell>
          <cell r="Y3465">
            <v>0</v>
          </cell>
        </row>
        <row r="3466">
          <cell r="V3466">
            <v>1</v>
          </cell>
          <cell r="Y3466">
            <v>0</v>
          </cell>
        </row>
        <row r="3467">
          <cell r="V3467">
            <v>1</v>
          </cell>
          <cell r="Y3467">
            <v>0</v>
          </cell>
        </row>
        <row r="3468">
          <cell r="V3468">
            <v>1</v>
          </cell>
          <cell r="Y3468">
            <v>0</v>
          </cell>
        </row>
        <row r="3469">
          <cell r="V3469">
            <v>1</v>
          </cell>
          <cell r="Y3469">
            <v>0</v>
          </cell>
        </row>
        <row r="3470">
          <cell r="V3470">
            <v>1</v>
          </cell>
          <cell r="Y3470">
            <v>0</v>
          </cell>
        </row>
        <row r="3471">
          <cell r="V3471">
            <v>1</v>
          </cell>
          <cell r="Y3471">
            <v>0</v>
          </cell>
        </row>
        <row r="3472">
          <cell r="V3472">
            <v>1</v>
          </cell>
          <cell r="Y3472">
            <v>0</v>
          </cell>
        </row>
        <row r="3473">
          <cell r="V3473">
            <v>1</v>
          </cell>
          <cell r="Y3473">
            <v>0</v>
          </cell>
        </row>
        <row r="3474">
          <cell r="V3474">
            <v>1</v>
          </cell>
          <cell r="Y3474">
            <v>0</v>
          </cell>
        </row>
        <row r="3475">
          <cell r="V3475">
            <v>1</v>
          </cell>
          <cell r="Y3475">
            <v>0</v>
          </cell>
        </row>
        <row r="3476">
          <cell r="V3476">
            <v>1</v>
          </cell>
          <cell r="Y3476">
            <v>0</v>
          </cell>
        </row>
        <row r="3477">
          <cell r="V3477">
            <v>1</v>
          </cell>
          <cell r="Y3477">
            <v>0</v>
          </cell>
        </row>
        <row r="3478">
          <cell r="V3478">
            <v>1</v>
          </cell>
          <cell r="Y3478">
            <v>0</v>
          </cell>
        </row>
        <row r="3479">
          <cell r="V3479">
            <v>1</v>
          </cell>
          <cell r="Y3479">
            <v>0</v>
          </cell>
        </row>
        <row r="3480">
          <cell r="V3480">
            <v>1</v>
          </cell>
          <cell r="Y3480">
            <v>0</v>
          </cell>
        </row>
        <row r="3481">
          <cell r="V3481">
            <v>1</v>
          </cell>
          <cell r="Y3481">
            <v>0</v>
          </cell>
        </row>
        <row r="3482">
          <cell r="V3482">
            <v>1</v>
          </cell>
          <cell r="Y3482">
            <v>0</v>
          </cell>
        </row>
        <row r="3483">
          <cell r="V3483">
            <v>1</v>
          </cell>
          <cell r="Y3483">
            <v>0</v>
          </cell>
        </row>
        <row r="3484">
          <cell r="V3484">
            <v>1</v>
          </cell>
          <cell r="Y3484">
            <v>0</v>
          </cell>
        </row>
        <row r="3485">
          <cell r="V3485">
            <v>1</v>
          </cell>
          <cell r="Y3485">
            <v>0</v>
          </cell>
        </row>
        <row r="3486">
          <cell r="V3486">
            <v>1</v>
          </cell>
          <cell r="Y3486">
            <v>0</v>
          </cell>
        </row>
        <row r="3487">
          <cell r="V3487">
            <v>1</v>
          </cell>
          <cell r="Y3487">
            <v>0</v>
          </cell>
        </row>
        <row r="3488">
          <cell r="V3488">
            <v>1</v>
          </cell>
          <cell r="Y3488">
            <v>0</v>
          </cell>
        </row>
        <row r="3489">
          <cell r="V3489">
            <v>1</v>
          </cell>
          <cell r="Y3489">
            <v>0</v>
          </cell>
        </row>
        <row r="3490">
          <cell r="V3490">
            <v>1</v>
          </cell>
          <cell r="Y3490">
            <v>0</v>
          </cell>
        </row>
        <row r="3491">
          <cell r="V3491">
            <v>1</v>
          </cell>
          <cell r="Y3491">
            <v>0</v>
          </cell>
        </row>
        <row r="3492">
          <cell r="V3492">
            <v>1</v>
          </cell>
          <cell r="Y3492">
            <v>0</v>
          </cell>
        </row>
        <row r="3493">
          <cell r="V3493">
            <v>1</v>
          </cell>
          <cell r="Y3493">
            <v>0</v>
          </cell>
        </row>
        <row r="3494">
          <cell r="V3494">
            <v>1</v>
          </cell>
          <cell r="Y3494">
            <v>0</v>
          </cell>
        </row>
        <row r="3495">
          <cell r="V3495">
            <v>1</v>
          </cell>
          <cell r="Y3495">
            <v>0</v>
          </cell>
        </row>
        <row r="3496">
          <cell r="V3496">
            <v>1</v>
          </cell>
          <cell r="Y3496">
            <v>0</v>
          </cell>
        </row>
        <row r="3497">
          <cell r="V3497">
            <v>1</v>
          </cell>
          <cell r="Y3497">
            <v>0</v>
          </cell>
        </row>
        <row r="3498">
          <cell r="V3498">
            <v>1</v>
          </cell>
          <cell r="Y3498">
            <v>0</v>
          </cell>
        </row>
        <row r="3499">
          <cell r="V3499">
            <v>1</v>
          </cell>
          <cell r="Y3499">
            <v>0</v>
          </cell>
        </row>
        <row r="3500">
          <cell r="V3500">
            <v>1</v>
          </cell>
          <cell r="Y3500">
            <v>0</v>
          </cell>
        </row>
        <row r="3501">
          <cell r="V3501">
            <v>1</v>
          </cell>
          <cell r="Y3501">
            <v>0</v>
          </cell>
        </row>
        <row r="3502">
          <cell r="V3502">
            <v>1</v>
          </cell>
          <cell r="Y3502">
            <v>0</v>
          </cell>
        </row>
        <row r="3503">
          <cell r="V3503">
            <v>1</v>
          </cell>
          <cell r="Y3503">
            <v>0</v>
          </cell>
        </row>
        <row r="3504">
          <cell r="V3504">
            <v>1</v>
          </cell>
          <cell r="Y3504">
            <v>0</v>
          </cell>
        </row>
        <row r="3505">
          <cell r="V3505">
            <v>1</v>
          </cell>
          <cell r="Y3505">
            <v>0</v>
          </cell>
        </row>
        <row r="3506">
          <cell r="V3506">
            <v>1</v>
          </cell>
          <cell r="Y3506">
            <v>0</v>
          </cell>
        </row>
        <row r="3507">
          <cell r="V3507">
            <v>1</v>
          </cell>
          <cell r="Y3507">
            <v>0</v>
          </cell>
        </row>
        <row r="3508">
          <cell r="V3508">
            <v>1</v>
          </cell>
          <cell r="Y3508">
            <v>0</v>
          </cell>
        </row>
        <row r="3509">
          <cell r="V3509">
            <v>1</v>
          </cell>
          <cell r="Y3509">
            <v>0</v>
          </cell>
        </row>
        <row r="3510">
          <cell r="V3510">
            <v>1</v>
          </cell>
          <cell r="Y3510">
            <v>0</v>
          </cell>
        </row>
        <row r="3511">
          <cell r="V3511">
            <v>1</v>
          </cell>
          <cell r="Y3511">
            <v>0</v>
          </cell>
        </row>
        <row r="3512">
          <cell r="V3512">
            <v>1</v>
          </cell>
          <cell r="Y3512">
            <v>0</v>
          </cell>
        </row>
        <row r="3513">
          <cell r="V3513">
            <v>1</v>
          </cell>
          <cell r="Y3513">
            <v>0</v>
          </cell>
        </row>
        <row r="3514">
          <cell r="V3514">
            <v>1</v>
          </cell>
          <cell r="Y3514">
            <v>0</v>
          </cell>
        </row>
        <row r="3515">
          <cell r="V3515">
            <v>1</v>
          </cell>
          <cell r="Y3515">
            <v>0</v>
          </cell>
        </row>
        <row r="3516">
          <cell r="V3516">
            <v>1</v>
          </cell>
          <cell r="Y3516">
            <v>0</v>
          </cell>
        </row>
        <row r="3517">
          <cell r="V3517">
            <v>1</v>
          </cell>
          <cell r="Y3517">
            <v>0</v>
          </cell>
        </row>
        <row r="3518">
          <cell r="V3518">
            <v>1</v>
          </cell>
          <cell r="Y3518">
            <v>0</v>
          </cell>
        </row>
        <row r="3519">
          <cell r="V3519">
            <v>1</v>
          </cell>
          <cell r="Y3519">
            <v>0</v>
          </cell>
        </row>
        <row r="3520">
          <cell r="V3520">
            <v>1</v>
          </cell>
          <cell r="Y3520">
            <v>0</v>
          </cell>
        </row>
        <row r="3521">
          <cell r="V3521">
            <v>1</v>
          </cell>
          <cell r="Y3521">
            <v>0</v>
          </cell>
        </row>
        <row r="3522">
          <cell r="V3522">
            <v>1</v>
          </cell>
          <cell r="Y3522">
            <v>0</v>
          </cell>
        </row>
        <row r="3523">
          <cell r="V3523">
            <v>1</v>
          </cell>
          <cell r="Y3523">
            <v>0</v>
          </cell>
        </row>
        <row r="3524">
          <cell r="V3524">
            <v>1</v>
          </cell>
          <cell r="Y3524">
            <v>0</v>
          </cell>
        </row>
        <row r="3525">
          <cell r="V3525">
            <v>1</v>
          </cell>
          <cell r="Y3525">
            <v>0</v>
          </cell>
        </row>
        <row r="3526">
          <cell r="V3526">
            <v>1</v>
          </cell>
          <cell r="Y3526">
            <v>0</v>
          </cell>
        </row>
        <row r="3527">
          <cell r="V3527">
            <v>1</v>
          </cell>
          <cell r="Y3527">
            <v>0</v>
          </cell>
        </row>
        <row r="3528">
          <cell r="V3528">
            <v>1</v>
          </cell>
          <cell r="Y3528">
            <v>0</v>
          </cell>
        </row>
        <row r="3529">
          <cell r="V3529">
            <v>1</v>
          </cell>
          <cell r="Y3529">
            <v>0</v>
          </cell>
        </row>
        <row r="3530">
          <cell r="V3530">
            <v>1</v>
          </cell>
          <cell r="Y3530">
            <v>0</v>
          </cell>
        </row>
        <row r="3531">
          <cell r="V3531">
            <v>1</v>
          </cell>
          <cell r="Y3531">
            <v>0</v>
          </cell>
        </row>
        <row r="3532">
          <cell r="V3532">
            <v>1</v>
          </cell>
          <cell r="Y3532">
            <v>0</v>
          </cell>
        </row>
        <row r="3533">
          <cell r="V3533">
            <v>1</v>
          </cell>
          <cell r="Y3533">
            <v>0</v>
          </cell>
        </row>
        <row r="3534">
          <cell r="V3534">
            <v>1</v>
          </cell>
          <cell r="Y3534">
            <v>0</v>
          </cell>
        </row>
        <row r="3535">
          <cell r="V3535">
            <v>1</v>
          </cell>
          <cell r="Y3535">
            <v>0</v>
          </cell>
        </row>
        <row r="3536">
          <cell r="V3536">
            <v>1</v>
          </cell>
          <cell r="Y3536">
            <v>0</v>
          </cell>
        </row>
        <row r="3537">
          <cell r="V3537">
            <v>1</v>
          </cell>
          <cell r="Y3537">
            <v>0</v>
          </cell>
        </row>
        <row r="3538">
          <cell r="V3538">
            <v>1</v>
          </cell>
          <cell r="Y3538">
            <v>0</v>
          </cell>
        </row>
        <row r="3539">
          <cell r="V3539">
            <v>1</v>
          </cell>
          <cell r="Y3539">
            <v>0</v>
          </cell>
        </row>
        <row r="3540">
          <cell r="V3540">
            <v>1</v>
          </cell>
          <cell r="Y3540">
            <v>0</v>
          </cell>
        </row>
        <row r="3541">
          <cell r="V3541">
            <v>1</v>
          </cell>
          <cell r="Y3541">
            <v>0</v>
          </cell>
        </row>
        <row r="3542">
          <cell r="V3542">
            <v>1</v>
          </cell>
          <cell r="Y3542">
            <v>0</v>
          </cell>
        </row>
        <row r="3543">
          <cell r="V3543">
            <v>1</v>
          </cell>
          <cell r="Y3543">
            <v>0</v>
          </cell>
        </row>
        <row r="3544">
          <cell r="V3544">
            <v>1</v>
          </cell>
          <cell r="Y3544">
            <v>0</v>
          </cell>
        </row>
        <row r="3545">
          <cell r="V3545">
            <v>1</v>
          </cell>
          <cell r="Y3545">
            <v>0</v>
          </cell>
        </row>
        <row r="3546">
          <cell r="V3546">
            <v>1</v>
          </cell>
          <cell r="Y3546">
            <v>0</v>
          </cell>
        </row>
        <row r="3547">
          <cell r="V3547">
            <v>1</v>
          </cell>
          <cell r="Y3547">
            <v>0</v>
          </cell>
        </row>
        <row r="3548">
          <cell r="V3548">
            <v>1</v>
          </cell>
          <cell r="Y3548">
            <v>0</v>
          </cell>
        </row>
        <row r="3549">
          <cell r="V3549">
            <v>1</v>
          </cell>
          <cell r="Y3549">
            <v>0</v>
          </cell>
        </row>
        <row r="3550">
          <cell r="V3550">
            <v>1</v>
          </cell>
          <cell r="Y3550">
            <v>0</v>
          </cell>
        </row>
        <row r="3551">
          <cell r="V3551">
            <v>1</v>
          </cell>
          <cell r="Y3551">
            <v>0</v>
          </cell>
        </row>
        <row r="3552">
          <cell r="V3552">
            <v>1</v>
          </cell>
          <cell r="Y3552">
            <v>0</v>
          </cell>
        </row>
        <row r="3553">
          <cell r="V3553">
            <v>1</v>
          </cell>
          <cell r="Y3553">
            <v>0</v>
          </cell>
        </row>
        <row r="3554">
          <cell r="V3554">
            <v>1</v>
          </cell>
          <cell r="Y3554">
            <v>0</v>
          </cell>
        </row>
        <row r="3555">
          <cell r="V3555">
            <v>1</v>
          </cell>
          <cell r="Y3555">
            <v>0</v>
          </cell>
        </row>
        <row r="3556">
          <cell r="V3556">
            <v>1</v>
          </cell>
          <cell r="Y3556">
            <v>0</v>
          </cell>
        </row>
        <row r="3557">
          <cell r="V3557">
            <v>1</v>
          </cell>
          <cell r="Y3557">
            <v>0</v>
          </cell>
        </row>
        <row r="3558">
          <cell r="V3558">
            <v>1</v>
          </cell>
          <cell r="Y3558">
            <v>0</v>
          </cell>
        </row>
        <row r="3559">
          <cell r="V3559">
            <v>1</v>
          </cell>
          <cell r="Y3559">
            <v>0</v>
          </cell>
        </row>
        <row r="3560">
          <cell r="V3560">
            <v>1</v>
          </cell>
          <cell r="Y3560">
            <v>0</v>
          </cell>
        </row>
        <row r="3561">
          <cell r="V3561">
            <v>1</v>
          </cell>
          <cell r="Y3561">
            <v>0</v>
          </cell>
        </row>
        <row r="3562">
          <cell r="V3562">
            <v>1</v>
          </cell>
          <cell r="Y3562">
            <v>0</v>
          </cell>
        </row>
        <row r="3563">
          <cell r="V3563">
            <v>1</v>
          </cell>
          <cell r="Y3563">
            <v>0</v>
          </cell>
        </row>
        <row r="3564">
          <cell r="V3564">
            <v>1</v>
          </cell>
          <cell r="Y3564">
            <v>0</v>
          </cell>
        </row>
        <row r="3565">
          <cell r="V3565">
            <v>1</v>
          </cell>
          <cell r="Y3565">
            <v>0</v>
          </cell>
        </row>
        <row r="3566">
          <cell r="V3566">
            <v>1</v>
          </cell>
          <cell r="Y3566">
            <v>0</v>
          </cell>
        </row>
        <row r="3567">
          <cell r="V3567">
            <v>1</v>
          </cell>
          <cell r="Y3567">
            <v>0</v>
          </cell>
        </row>
        <row r="3568">
          <cell r="V3568">
            <v>1</v>
          </cell>
          <cell r="Y3568">
            <v>0</v>
          </cell>
        </row>
        <row r="3569">
          <cell r="V3569">
            <v>1</v>
          </cell>
          <cell r="Y3569">
            <v>0</v>
          </cell>
        </row>
        <row r="3570">
          <cell r="V3570">
            <v>1</v>
          </cell>
          <cell r="Y3570">
            <v>0</v>
          </cell>
        </row>
        <row r="3571">
          <cell r="V3571">
            <v>1</v>
          </cell>
          <cell r="Y3571">
            <v>0</v>
          </cell>
        </row>
        <row r="3572">
          <cell r="V3572">
            <v>1</v>
          </cell>
          <cell r="Y3572">
            <v>0</v>
          </cell>
        </row>
        <row r="3573">
          <cell r="V3573">
            <v>1</v>
          </cell>
          <cell r="Y3573">
            <v>0</v>
          </cell>
        </row>
        <row r="3574">
          <cell r="V3574">
            <v>1</v>
          </cell>
          <cell r="Y3574">
            <v>0</v>
          </cell>
        </row>
        <row r="3575">
          <cell r="V3575">
            <v>1</v>
          </cell>
          <cell r="Y3575">
            <v>0</v>
          </cell>
        </row>
        <row r="3576">
          <cell r="V3576">
            <v>1</v>
          </cell>
          <cell r="Y3576">
            <v>0</v>
          </cell>
        </row>
        <row r="3577">
          <cell r="V3577">
            <v>1</v>
          </cell>
          <cell r="Y3577">
            <v>0</v>
          </cell>
        </row>
        <row r="3578">
          <cell r="V3578">
            <v>1</v>
          </cell>
          <cell r="Y3578">
            <v>0</v>
          </cell>
        </row>
        <row r="3579">
          <cell r="V3579">
            <v>1</v>
          </cell>
          <cell r="Y3579">
            <v>0</v>
          </cell>
        </row>
        <row r="3580">
          <cell r="V3580">
            <v>1</v>
          </cell>
          <cell r="Y3580">
            <v>0</v>
          </cell>
        </row>
        <row r="3581">
          <cell r="V3581">
            <v>1</v>
          </cell>
          <cell r="Y3581">
            <v>0</v>
          </cell>
        </row>
        <row r="3582">
          <cell r="V3582">
            <v>1</v>
          </cell>
          <cell r="Y3582">
            <v>0</v>
          </cell>
        </row>
        <row r="3583">
          <cell r="V3583">
            <v>1</v>
          </cell>
          <cell r="Y3583">
            <v>0</v>
          </cell>
        </row>
        <row r="3584">
          <cell r="V3584">
            <v>1</v>
          </cell>
          <cell r="Y3584">
            <v>0</v>
          </cell>
        </row>
        <row r="3585">
          <cell r="V3585">
            <v>1</v>
          </cell>
          <cell r="Y3585">
            <v>0</v>
          </cell>
        </row>
        <row r="3586">
          <cell r="V3586">
            <v>1</v>
          </cell>
          <cell r="Y3586">
            <v>0</v>
          </cell>
        </row>
        <row r="3587">
          <cell r="V3587">
            <v>1</v>
          </cell>
          <cell r="Y3587">
            <v>0</v>
          </cell>
        </row>
        <row r="3588">
          <cell r="V3588">
            <v>1</v>
          </cell>
          <cell r="Y3588">
            <v>0</v>
          </cell>
        </row>
        <row r="3589">
          <cell r="V3589">
            <v>1</v>
          </cell>
          <cell r="Y3589">
            <v>0</v>
          </cell>
        </row>
        <row r="3590">
          <cell r="V3590">
            <v>1</v>
          </cell>
          <cell r="Y3590">
            <v>0</v>
          </cell>
        </row>
        <row r="3591">
          <cell r="V3591">
            <v>1</v>
          </cell>
          <cell r="Y3591">
            <v>0</v>
          </cell>
        </row>
        <row r="3592">
          <cell r="V3592">
            <v>1</v>
          </cell>
          <cell r="Y3592">
            <v>0</v>
          </cell>
        </row>
        <row r="3593">
          <cell r="V3593">
            <v>1</v>
          </cell>
          <cell r="Y3593">
            <v>0</v>
          </cell>
        </row>
        <row r="3594">
          <cell r="V3594">
            <v>1</v>
          </cell>
          <cell r="Y3594">
            <v>0</v>
          </cell>
        </row>
        <row r="3595">
          <cell r="V3595">
            <v>1</v>
          </cell>
          <cell r="Y3595">
            <v>0</v>
          </cell>
        </row>
        <row r="3596">
          <cell r="V3596">
            <v>1</v>
          </cell>
          <cell r="Y3596">
            <v>0</v>
          </cell>
        </row>
        <row r="3597">
          <cell r="V3597">
            <v>1</v>
          </cell>
          <cell r="Y3597">
            <v>0</v>
          </cell>
        </row>
        <row r="3598">
          <cell r="V3598">
            <v>1</v>
          </cell>
          <cell r="Y3598">
            <v>0</v>
          </cell>
        </row>
        <row r="3599">
          <cell r="V3599">
            <v>1</v>
          </cell>
          <cell r="Y3599">
            <v>0</v>
          </cell>
        </row>
        <row r="3600">
          <cell r="V3600">
            <v>1</v>
          </cell>
          <cell r="Y3600">
            <v>0</v>
          </cell>
        </row>
        <row r="3601">
          <cell r="V3601">
            <v>1</v>
          </cell>
          <cell r="Y3601">
            <v>0</v>
          </cell>
        </row>
        <row r="3602">
          <cell r="V3602">
            <v>1</v>
          </cell>
          <cell r="Y3602">
            <v>0</v>
          </cell>
        </row>
        <row r="3603">
          <cell r="V3603">
            <v>1</v>
          </cell>
          <cell r="Y3603">
            <v>0</v>
          </cell>
        </row>
        <row r="3604">
          <cell r="V3604">
            <v>1</v>
          </cell>
          <cell r="Y3604">
            <v>0</v>
          </cell>
        </row>
        <row r="3605">
          <cell r="V3605">
            <v>1</v>
          </cell>
          <cell r="Y3605">
            <v>0</v>
          </cell>
        </row>
        <row r="3606">
          <cell r="V3606">
            <v>1</v>
          </cell>
          <cell r="Y3606">
            <v>0</v>
          </cell>
        </row>
        <row r="3607">
          <cell r="V3607">
            <v>1</v>
          </cell>
          <cell r="Y3607">
            <v>0</v>
          </cell>
        </row>
        <row r="3608">
          <cell r="V3608">
            <v>1</v>
          </cell>
          <cell r="Y3608">
            <v>0</v>
          </cell>
        </row>
        <row r="3609">
          <cell r="V3609">
            <v>1</v>
          </cell>
          <cell r="Y3609">
            <v>0</v>
          </cell>
        </row>
        <row r="3610">
          <cell r="V3610">
            <v>1</v>
          </cell>
          <cell r="Y3610">
            <v>0</v>
          </cell>
        </row>
        <row r="3611">
          <cell r="V3611">
            <v>1</v>
          </cell>
          <cell r="Y3611">
            <v>0</v>
          </cell>
        </row>
        <row r="3612">
          <cell r="V3612">
            <v>1</v>
          </cell>
          <cell r="Y3612">
            <v>0</v>
          </cell>
        </row>
        <row r="3613">
          <cell r="V3613">
            <v>1</v>
          </cell>
          <cell r="Y3613">
            <v>0</v>
          </cell>
        </row>
        <row r="3614">
          <cell r="V3614">
            <v>1</v>
          </cell>
          <cell r="Y3614">
            <v>0</v>
          </cell>
        </row>
        <row r="3615">
          <cell r="V3615">
            <v>1</v>
          </cell>
          <cell r="Y3615">
            <v>0</v>
          </cell>
        </row>
        <row r="3616">
          <cell r="V3616">
            <v>1</v>
          </cell>
          <cell r="Y3616">
            <v>0</v>
          </cell>
        </row>
        <row r="3617">
          <cell r="V3617">
            <v>1</v>
          </cell>
          <cell r="Y3617">
            <v>0</v>
          </cell>
        </row>
        <row r="3618">
          <cell r="V3618">
            <v>1</v>
          </cell>
          <cell r="Y3618">
            <v>0</v>
          </cell>
        </row>
        <row r="3619">
          <cell r="V3619">
            <v>1</v>
          </cell>
          <cell r="Y3619">
            <v>0</v>
          </cell>
        </row>
        <row r="3620">
          <cell r="V3620">
            <v>1</v>
          </cell>
          <cell r="Y3620">
            <v>0</v>
          </cell>
        </row>
        <row r="3621">
          <cell r="V3621">
            <v>1</v>
          </cell>
          <cell r="Y3621">
            <v>0</v>
          </cell>
        </row>
        <row r="3622">
          <cell r="V3622">
            <v>1</v>
          </cell>
          <cell r="Y3622">
            <v>0</v>
          </cell>
        </row>
        <row r="3623">
          <cell r="V3623">
            <v>1</v>
          </cell>
          <cell r="Y3623">
            <v>0</v>
          </cell>
        </row>
        <row r="3624">
          <cell r="V3624">
            <v>1</v>
          </cell>
          <cell r="Y3624">
            <v>0</v>
          </cell>
        </row>
        <row r="3625">
          <cell r="V3625">
            <v>1</v>
          </cell>
          <cell r="Y3625">
            <v>0</v>
          </cell>
        </row>
        <row r="3626">
          <cell r="V3626">
            <v>1</v>
          </cell>
          <cell r="Y3626">
            <v>0</v>
          </cell>
        </row>
        <row r="3627">
          <cell r="V3627">
            <v>1</v>
          </cell>
          <cell r="Y3627">
            <v>0</v>
          </cell>
        </row>
        <row r="3628">
          <cell r="V3628">
            <v>1</v>
          </cell>
          <cell r="Y3628">
            <v>0</v>
          </cell>
        </row>
        <row r="3629">
          <cell r="V3629">
            <v>1</v>
          </cell>
          <cell r="Y3629">
            <v>0</v>
          </cell>
        </row>
        <row r="3630">
          <cell r="V3630">
            <v>1</v>
          </cell>
          <cell r="Y3630">
            <v>0</v>
          </cell>
        </row>
        <row r="3631">
          <cell r="V3631">
            <v>1</v>
          </cell>
          <cell r="Y3631">
            <v>0</v>
          </cell>
        </row>
        <row r="3632">
          <cell r="V3632">
            <v>1</v>
          </cell>
          <cell r="Y3632">
            <v>0</v>
          </cell>
        </row>
        <row r="3633">
          <cell r="V3633">
            <v>1</v>
          </cell>
          <cell r="Y3633">
            <v>0</v>
          </cell>
        </row>
        <row r="3634">
          <cell r="V3634">
            <v>1</v>
          </cell>
          <cell r="Y3634">
            <v>0</v>
          </cell>
        </row>
        <row r="3635">
          <cell r="V3635">
            <v>1</v>
          </cell>
          <cell r="Y3635">
            <v>0</v>
          </cell>
        </row>
        <row r="3636">
          <cell r="V3636">
            <v>1</v>
          </cell>
          <cell r="Y3636">
            <v>0</v>
          </cell>
        </row>
        <row r="3637">
          <cell r="V3637">
            <v>1</v>
          </cell>
          <cell r="Y3637">
            <v>0</v>
          </cell>
        </row>
        <row r="3638">
          <cell r="V3638">
            <v>1</v>
          </cell>
          <cell r="Y3638">
            <v>0</v>
          </cell>
        </row>
        <row r="3639">
          <cell r="V3639">
            <v>1</v>
          </cell>
          <cell r="Y3639">
            <v>0</v>
          </cell>
        </row>
        <row r="3640">
          <cell r="V3640">
            <v>1</v>
          </cell>
          <cell r="Y3640">
            <v>0</v>
          </cell>
        </row>
        <row r="3641">
          <cell r="V3641">
            <v>1</v>
          </cell>
          <cell r="Y3641">
            <v>0</v>
          </cell>
        </row>
        <row r="3642">
          <cell r="V3642">
            <v>1</v>
          </cell>
          <cell r="Y3642">
            <v>0</v>
          </cell>
        </row>
        <row r="3643">
          <cell r="V3643">
            <v>1</v>
          </cell>
          <cell r="Y3643">
            <v>0</v>
          </cell>
        </row>
        <row r="3644">
          <cell r="V3644">
            <v>1</v>
          </cell>
          <cell r="Y3644">
            <v>0</v>
          </cell>
        </row>
        <row r="3645">
          <cell r="V3645">
            <v>1</v>
          </cell>
          <cell r="Y3645">
            <v>0</v>
          </cell>
        </row>
        <row r="3646">
          <cell r="V3646">
            <v>1</v>
          </cell>
          <cell r="Y3646">
            <v>0</v>
          </cell>
        </row>
        <row r="3647">
          <cell r="V3647">
            <v>1</v>
          </cell>
          <cell r="Y3647">
            <v>0</v>
          </cell>
        </row>
        <row r="3648">
          <cell r="V3648">
            <v>1</v>
          </cell>
          <cell r="Y3648">
            <v>0</v>
          </cell>
        </row>
        <row r="3649">
          <cell r="V3649">
            <v>1</v>
          </cell>
          <cell r="Y3649">
            <v>0</v>
          </cell>
        </row>
        <row r="3650">
          <cell r="V3650">
            <v>1</v>
          </cell>
          <cell r="Y3650">
            <v>0</v>
          </cell>
        </row>
        <row r="3651">
          <cell r="V3651">
            <v>1</v>
          </cell>
          <cell r="Y3651">
            <v>0</v>
          </cell>
        </row>
        <row r="3652">
          <cell r="V3652">
            <v>1</v>
          </cell>
          <cell r="Y3652">
            <v>0</v>
          </cell>
        </row>
        <row r="3653">
          <cell r="V3653">
            <v>1</v>
          </cell>
          <cell r="Y3653">
            <v>0</v>
          </cell>
        </row>
        <row r="3654">
          <cell r="V3654">
            <v>1</v>
          </cell>
          <cell r="Y3654">
            <v>0</v>
          </cell>
        </row>
        <row r="3655">
          <cell r="V3655">
            <v>1</v>
          </cell>
          <cell r="Y3655">
            <v>0</v>
          </cell>
        </row>
        <row r="3656">
          <cell r="V3656">
            <v>1</v>
          </cell>
          <cell r="Y3656">
            <v>0</v>
          </cell>
        </row>
        <row r="3657">
          <cell r="V3657">
            <v>1</v>
          </cell>
          <cell r="Y3657">
            <v>0</v>
          </cell>
        </row>
        <row r="3658">
          <cell r="V3658">
            <v>1</v>
          </cell>
          <cell r="Y3658">
            <v>0</v>
          </cell>
        </row>
        <row r="3659">
          <cell r="V3659">
            <v>1</v>
          </cell>
          <cell r="Y3659">
            <v>0</v>
          </cell>
        </row>
        <row r="3660">
          <cell r="V3660">
            <v>1</v>
          </cell>
          <cell r="Y3660">
            <v>0</v>
          </cell>
        </row>
        <row r="3661">
          <cell r="V3661">
            <v>1</v>
          </cell>
          <cell r="Y3661">
            <v>0</v>
          </cell>
        </row>
        <row r="3662">
          <cell r="V3662">
            <v>1</v>
          </cell>
          <cell r="Y3662">
            <v>0</v>
          </cell>
        </row>
        <row r="3663">
          <cell r="V3663">
            <v>1</v>
          </cell>
          <cell r="Y3663">
            <v>0</v>
          </cell>
        </row>
        <row r="3664">
          <cell r="V3664">
            <v>1</v>
          </cell>
          <cell r="Y3664">
            <v>0</v>
          </cell>
        </row>
        <row r="3665">
          <cell r="V3665">
            <v>1</v>
          </cell>
          <cell r="Y3665">
            <v>0</v>
          </cell>
        </row>
        <row r="3666">
          <cell r="V3666">
            <v>1</v>
          </cell>
          <cell r="Y3666">
            <v>0</v>
          </cell>
        </row>
        <row r="3667">
          <cell r="V3667">
            <v>1</v>
          </cell>
          <cell r="Y3667">
            <v>0</v>
          </cell>
        </row>
        <row r="3668">
          <cell r="V3668">
            <v>1</v>
          </cell>
          <cell r="Y3668">
            <v>0</v>
          </cell>
        </row>
        <row r="3669">
          <cell r="V3669">
            <v>1</v>
          </cell>
          <cell r="Y3669">
            <v>0</v>
          </cell>
        </row>
        <row r="3670">
          <cell r="V3670">
            <v>1</v>
          </cell>
          <cell r="Y3670">
            <v>0</v>
          </cell>
        </row>
        <row r="3671">
          <cell r="V3671">
            <v>1</v>
          </cell>
          <cell r="Y3671">
            <v>0</v>
          </cell>
        </row>
        <row r="3672">
          <cell r="V3672">
            <v>1</v>
          </cell>
          <cell r="Y3672">
            <v>0</v>
          </cell>
        </row>
        <row r="3673">
          <cell r="V3673">
            <v>1</v>
          </cell>
          <cell r="Y3673">
            <v>0</v>
          </cell>
        </row>
        <row r="3674">
          <cell r="V3674">
            <v>1</v>
          </cell>
          <cell r="Y3674">
            <v>0</v>
          </cell>
        </row>
        <row r="3675">
          <cell r="V3675">
            <v>1</v>
          </cell>
          <cell r="Y3675">
            <v>0</v>
          </cell>
        </row>
        <row r="3676">
          <cell r="V3676">
            <v>1</v>
          </cell>
          <cell r="Y3676">
            <v>0</v>
          </cell>
        </row>
        <row r="3677">
          <cell r="V3677">
            <v>1</v>
          </cell>
          <cell r="Y3677">
            <v>0</v>
          </cell>
        </row>
        <row r="3678">
          <cell r="V3678">
            <v>1</v>
          </cell>
          <cell r="Y3678">
            <v>0</v>
          </cell>
        </row>
        <row r="3679">
          <cell r="V3679">
            <v>1</v>
          </cell>
          <cell r="Y3679">
            <v>0</v>
          </cell>
        </row>
        <row r="3680">
          <cell r="V3680">
            <v>1</v>
          </cell>
          <cell r="Y3680">
            <v>0</v>
          </cell>
        </row>
        <row r="3681">
          <cell r="V3681">
            <v>1</v>
          </cell>
          <cell r="Y3681">
            <v>0</v>
          </cell>
        </row>
        <row r="3682">
          <cell r="V3682">
            <v>1</v>
          </cell>
          <cell r="Y3682">
            <v>0</v>
          </cell>
        </row>
        <row r="3683">
          <cell r="V3683">
            <v>1</v>
          </cell>
          <cell r="Y3683">
            <v>0</v>
          </cell>
        </row>
        <row r="3684">
          <cell r="V3684">
            <v>1</v>
          </cell>
          <cell r="Y3684">
            <v>0</v>
          </cell>
        </row>
        <row r="3685">
          <cell r="V3685">
            <v>1</v>
          </cell>
          <cell r="Y3685">
            <v>0</v>
          </cell>
        </row>
        <row r="3686">
          <cell r="V3686">
            <v>1</v>
          </cell>
          <cell r="Y3686">
            <v>0</v>
          </cell>
        </row>
        <row r="3687">
          <cell r="V3687">
            <v>1</v>
          </cell>
          <cell r="Y3687">
            <v>0</v>
          </cell>
        </row>
        <row r="3688">
          <cell r="V3688">
            <v>1</v>
          </cell>
          <cell r="Y3688">
            <v>0</v>
          </cell>
        </row>
        <row r="3689">
          <cell r="V3689">
            <v>1</v>
          </cell>
          <cell r="Y3689">
            <v>0</v>
          </cell>
        </row>
        <row r="3690">
          <cell r="V3690">
            <v>1</v>
          </cell>
          <cell r="Y3690">
            <v>0</v>
          </cell>
        </row>
        <row r="3691">
          <cell r="V3691">
            <v>1</v>
          </cell>
          <cell r="Y3691">
            <v>0</v>
          </cell>
        </row>
        <row r="3692">
          <cell r="V3692">
            <v>1</v>
          </cell>
          <cell r="Y3692">
            <v>0</v>
          </cell>
        </row>
        <row r="3693">
          <cell r="V3693">
            <v>1</v>
          </cell>
          <cell r="Y3693">
            <v>0</v>
          </cell>
        </row>
        <row r="3694">
          <cell r="V3694">
            <v>1</v>
          </cell>
          <cell r="Y3694">
            <v>0</v>
          </cell>
        </row>
        <row r="3695">
          <cell r="V3695">
            <v>1</v>
          </cell>
          <cell r="Y3695">
            <v>0</v>
          </cell>
        </row>
        <row r="3696">
          <cell r="V3696">
            <v>1</v>
          </cell>
          <cell r="Y3696">
            <v>0</v>
          </cell>
        </row>
        <row r="3697">
          <cell r="V3697">
            <v>1</v>
          </cell>
          <cell r="Y3697">
            <v>0</v>
          </cell>
        </row>
        <row r="3698">
          <cell r="V3698">
            <v>1</v>
          </cell>
          <cell r="Y3698">
            <v>0</v>
          </cell>
        </row>
        <row r="3699">
          <cell r="V3699">
            <v>1</v>
          </cell>
          <cell r="Y3699">
            <v>0</v>
          </cell>
        </row>
        <row r="3700">
          <cell r="V3700">
            <v>1</v>
          </cell>
          <cell r="Y3700">
            <v>0</v>
          </cell>
        </row>
        <row r="3701">
          <cell r="V3701">
            <v>1</v>
          </cell>
          <cell r="Y3701">
            <v>0</v>
          </cell>
        </row>
        <row r="3702">
          <cell r="V3702">
            <v>1</v>
          </cell>
          <cell r="Y3702">
            <v>0</v>
          </cell>
        </row>
        <row r="3703">
          <cell r="V3703">
            <v>1</v>
          </cell>
          <cell r="Y3703">
            <v>0</v>
          </cell>
        </row>
        <row r="3704">
          <cell r="V3704">
            <v>1</v>
          </cell>
          <cell r="Y3704">
            <v>0</v>
          </cell>
        </row>
        <row r="3705">
          <cell r="V3705">
            <v>1</v>
          </cell>
          <cell r="Y3705">
            <v>0</v>
          </cell>
        </row>
        <row r="3706">
          <cell r="V3706">
            <v>1</v>
          </cell>
          <cell r="Y3706">
            <v>0</v>
          </cell>
        </row>
        <row r="3707">
          <cell r="V3707">
            <v>1</v>
          </cell>
          <cell r="Y3707">
            <v>0</v>
          </cell>
        </row>
        <row r="3708">
          <cell r="V3708">
            <v>1</v>
          </cell>
          <cell r="Y3708">
            <v>0</v>
          </cell>
        </row>
        <row r="3709">
          <cell r="V3709">
            <v>1</v>
          </cell>
          <cell r="Y3709">
            <v>0</v>
          </cell>
        </row>
        <row r="3710">
          <cell r="V3710">
            <v>1</v>
          </cell>
          <cell r="Y3710">
            <v>0</v>
          </cell>
        </row>
        <row r="3711">
          <cell r="V3711">
            <v>1</v>
          </cell>
          <cell r="Y3711">
            <v>0</v>
          </cell>
        </row>
        <row r="3712">
          <cell r="V3712">
            <v>1</v>
          </cell>
          <cell r="Y3712">
            <v>0</v>
          </cell>
        </row>
        <row r="3713">
          <cell r="V3713">
            <v>1</v>
          </cell>
          <cell r="Y3713">
            <v>0</v>
          </cell>
        </row>
        <row r="3714">
          <cell r="V3714">
            <v>1</v>
          </cell>
          <cell r="Y3714">
            <v>0</v>
          </cell>
        </row>
        <row r="3715">
          <cell r="V3715">
            <v>1</v>
          </cell>
          <cell r="Y3715">
            <v>0</v>
          </cell>
        </row>
        <row r="3716">
          <cell r="V3716">
            <v>1</v>
          </cell>
          <cell r="Y3716">
            <v>0</v>
          </cell>
        </row>
        <row r="3717">
          <cell r="V3717">
            <v>1</v>
          </cell>
          <cell r="Y3717">
            <v>0</v>
          </cell>
        </row>
        <row r="3718">
          <cell r="V3718">
            <v>1</v>
          </cell>
          <cell r="Y3718">
            <v>0</v>
          </cell>
        </row>
        <row r="3719">
          <cell r="V3719">
            <v>1</v>
          </cell>
          <cell r="Y3719">
            <v>0</v>
          </cell>
        </row>
        <row r="3720">
          <cell r="V3720">
            <v>1</v>
          </cell>
          <cell r="Y3720">
            <v>0</v>
          </cell>
        </row>
        <row r="3721">
          <cell r="V3721">
            <v>1</v>
          </cell>
          <cell r="Y3721">
            <v>0</v>
          </cell>
        </row>
        <row r="3722">
          <cell r="V3722">
            <v>1</v>
          </cell>
          <cell r="Y3722">
            <v>0</v>
          </cell>
        </row>
        <row r="3723">
          <cell r="V3723">
            <v>1</v>
          </cell>
          <cell r="Y3723">
            <v>0</v>
          </cell>
        </row>
        <row r="3724">
          <cell r="V3724">
            <v>1</v>
          </cell>
          <cell r="Y3724">
            <v>0</v>
          </cell>
        </row>
        <row r="3725">
          <cell r="V3725">
            <v>1</v>
          </cell>
          <cell r="Y3725">
            <v>0</v>
          </cell>
        </row>
        <row r="3726">
          <cell r="V3726">
            <v>1</v>
          </cell>
          <cell r="Y3726">
            <v>0</v>
          </cell>
        </row>
        <row r="3727">
          <cell r="V3727">
            <v>1</v>
          </cell>
          <cell r="Y3727">
            <v>0</v>
          </cell>
        </row>
        <row r="3728">
          <cell r="V3728">
            <v>1</v>
          </cell>
          <cell r="Y3728">
            <v>0</v>
          </cell>
        </row>
        <row r="3729">
          <cell r="V3729">
            <v>1</v>
          </cell>
          <cell r="Y3729">
            <v>0</v>
          </cell>
        </row>
        <row r="3730">
          <cell r="V3730">
            <v>1</v>
          </cell>
          <cell r="Y3730">
            <v>0</v>
          </cell>
        </row>
        <row r="3731">
          <cell r="V3731">
            <v>1</v>
          </cell>
          <cell r="Y3731">
            <v>0</v>
          </cell>
        </row>
        <row r="3732">
          <cell r="V3732">
            <v>1</v>
          </cell>
          <cell r="Y3732">
            <v>0</v>
          </cell>
        </row>
        <row r="3733">
          <cell r="V3733">
            <v>1</v>
          </cell>
          <cell r="Y3733">
            <v>0</v>
          </cell>
        </row>
        <row r="3734">
          <cell r="V3734">
            <v>1</v>
          </cell>
          <cell r="Y3734">
            <v>0</v>
          </cell>
        </row>
        <row r="3735">
          <cell r="V3735">
            <v>0</v>
          </cell>
          <cell r="Y3735">
            <v>0</v>
          </cell>
        </row>
        <row r="3736">
          <cell r="V3736">
            <v>0</v>
          </cell>
          <cell r="Y3736">
            <v>0</v>
          </cell>
        </row>
        <row r="3737">
          <cell r="V3737">
            <v>3</v>
          </cell>
          <cell r="Y3737" t="str">
            <v>material shortage</v>
          </cell>
        </row>
        <row r="3738">
          <cell r="V3738">
            <v>2</v>
          </cell>
          <cell r="Y3738">
            <v>0</v>
          </cell>
        </row>
        <row r="3739">
          <cell r="V3739">
            <v>2</v>
          </cell>
          <cell r="Y3739">
            <v>0</v>
          </cell>
        </row>
        <row r="3740">
          <cell r="V3740">
            <v>2</v>
          </cell>
          <cell r="Y3740">
            <v>0</v>
          </cell>
        </row>
        <row r="3741">
          <cell r="V3741">
            <v>2</v>
          </cell>
          <cell r="Y3741">
            <v>0</v>
          </cell>
        </row>
        <row r="3742">
          <cell r="V3742">
            <v>1</v>
          </cell>
          <cell r="Y3742">
            <v>0</v>
          </cell>
        </row>
        <row r="3743">
          <cell r="V3743">
            <v>1</v>
          </cell>
          <cell r="Y3743">
            <v>0</v>
          </cell>
        </row>
        <row r="3744">
          <cell r="V3744">
            <v>1</v>
          </cell>
          <cell r="Y3744">
            <v>0</v>
          </cell>
        </row>
        <row r="3745">
          <cell r="V3745">
            <v>1</v>
          </cell>
          <cell r="Y3745">
            <v>0</v>
          </cell>
        </row>
        <row r="3746">
          <cell r="V3746">
            <v>1</v>
          </cell>
          <cell r="Y3746">
            <v>0</v>
          </cell>
        </row>
        <row r="3747">
          <cell r="V3747">
            <v>1</v>
          </cell>
          <cell r="Y3747">
            <v>0</v>
          </cell>
        </row>
        <row r="3748">
          <cell r="V3748">
            <v>1</v>
          </cell>
          <cell r="Y3748">
            <v>0</v>
          </cell>
        </row>
        <row r="3749">
          <cell r="V3749">
            <v>1</v>
          </cell>
          <cell r="Y3749">
            <v>0</v>
          </cell>
        </row>
        <row r="3750">
          <cell r="V3750">
            <v>1</v>
          </cell>
          <cell r="Y3750">
            <v>0</v>
          </cell>
        </row>
        <row r="3751">
          <cell r="V3751">
            <v>1</v>
          </cell>
          <cell r="Y3751">
            <v>0</v>
          </cell>
        </row>
        <row r="3752">
          <cell r="V3752">
            <v>1</v>
          </cell>
          <cell r="Y3752">
            <v>0</v>
          </cell>
        </row>
        <row r="3753">
          <cell r="V3753">
            <v>1</v>
          </cell>
          <cell r="Y3753">
            <v>0</v>
          </cell>
        </row>
        <row r="3754">
          <cell r="V3754">
            <v>1</v>
          </cell>
          <cell r="Y3754">
            <v>0</v>
          </cell>
        </row>
        <row r="3755">
          <cell r="V3755">
            <v>1</v>
          </cell>
          <cell r="Y3755">
            <v>0</v>
          </cell>
        </row>
        <row r="3756">
          <cell r="V3756">
            <v>1</v>
          </cell>
          <cell r="Y3756">
            <v>0</v>
          </cell>
        </row>
        <row r="3757">
          <cell r="V3757">
            <v>1</v>
          </cell>
          <cell r="Y3757">
            <v>0</v>
          </cell>
        </row>
        <row r="3758">
          <cell r="V3758">
            <v>1</v>
          </cell>
          <cell r="Y3758">
            <v>0</v>
          </cell>
        </row>
        <row r="3759">
          <cell r="V3759">
            <v>1</v>
          </cell>
          <cell r="Y3759">
            <v>0</v>
          </cell>
        </row>
        <row r="3760">
          <cell r="V3760">
            <v>1</v>
          </cell>
          <cell r="Y3760">
            <v>0</v>
          </cell>
        </row>
        <row r="3761">
          <cell r="V3761">
            <v>1</v>
          </cell>
          <cell r="Y3761">
            <v>0</v>
          </cell>
        </row>
        <row r="3762">
          <cell r="V3762">
            <v>1</v>
          </cell>
          <cell r="Y3762">
            <v>0</v>
          </cell>
        </row>
        <row r="3763">
          <cell r="V3763">
            <v>1</v>
          </cell>
          <cell r="Y3763">
            <v>0</v>
          </cell>
        </row>
        <row r="3764">
          <cell r="V3764">
            <v>0</v>
          </cell>
          <cell r="Y3764">
            <v>0</v>
          </cell>
        </row>
        <row r="3765">
          <cell r="V3765">
            <v>0</v>
          </cell>
          <cell r="Y3765">
            <v>0</v>
          </cell>
        </row>
        <row r="3766">
          <cell r="V3766">
            <v>0</v>
          </cell>
          <cell r="Y3766">
            <v>0</v>
          </cell>
        </row>
        <row r="3767">
          <cell r="V3767">
            <v>0</v>
          </cell>
          <cell r="Y3767">
            <v>0</v>
          </cell>
        </row>
        <row r="3768">
          <cell r="V3768">
            <v>0</v>
          </cell>
          <cell r="Y3768">
            <v>0</v>
          </cell>
        </row>
        <row r="3769">
          <cell r="V3769">
            <v>0</v>
          </cell>
          <cell r="Y3769">
            <v>0</v>
          </cell>
        </row>
        <row r="3770">
          <cell r="V3770">
            <v>0</v>
          </cell>
          <cell r="Y3770">
            <v>0</v>
          </cell>
        </row>
        <row r="3771">
          <cell r="V3771">
            <v>0</v>
          </cell>
          <cell r="Y3771">
            <v>0</v>
          </cell>
        </row>
        <row r="3772">
          <cell r="V3772">
            <v>0</v>
          </cell>
          <cell r="Y3772">
            <v>0</v>
          </cell>
        </row>
        <row r="3773">
          <cell r="V3773">
            <v>0</v>
          </cell>
          <cell r="Y3773">
            <v>0</v>
          </cell>
        </row>
        <row r="3774">
          <cell r="V3774">
            <v>0</v>
          </cell>
          <cell r="Y3774">
            <v>0</v>
          </cell>
        </row>
        <row r="3775">
          <cell r="V3775">
            <v>0</v>
          </cell>
          <cell r="Y3775">
            <v>0</v>
          </cell>
        </row>
        <row r="3776">
          <cell r="V3776">
            <v>0</v>
          </cell>
          <cell r="Y3776">
            <v>0</v>
          </cell>
        </row>
        <row r="3777">
          <cell r="V3777">
            <v>0</v>
          </cell>
          <cell r="Y3777">
            <v>0</v>
          </cell>
        </row>
        <row r="3778">
          <cell r="V3778">
            <v>0</v>
          </cell>
          <cell r="Y3778">
            <v>0</v>
          </cell>
        </row>
        <row r="3779">
          <cell r="V3779">
            <v>0</v>
          </cell>
          <cell r="Y3779">
            <v>0</v>
          </cell>
        </row>
        <row r="3780">
          <cell r="V3780">
            <v>0</v>
          </cell>
          <cell r="Y3780">
            <v>0</v>
          </cell>
        </row>
        <row r="3781">
          <cell r="V3781">
            <v>14</v>
          </cell>
          <cell r="Y3781" t="str">
            <v>Late 940</v>
          </cell>
        </row>
        <row r="3782">
          <cell r="V3782">
            <v>14</v>
          </cell>
          <cell r="Y3782" t="str">
            <v>Late 940</v>
          </cell>
        </row>
        <row r="3783">
          <cell r="V3783">
            <v>5</v>
          </cell>
          <cell r="Y3783" t="str">
            <v>Late 940</v>
          </cell>
        </row>
        <row r="3784">
          <cell r="V3784">
            <v>5</v>
          </cell>
          <cell r="Y3784" t="str">
            <v>Late 940</v>
          </cell>
        </row>
        <row r="3785">
          <cell r="V3785">
            <v>5</v>
          </cell>
          <cell r="Y3785" t="str">
            <v>Late 940</v>
          </cell>
        </row>
        <row r="3786">
          <cell r="V3786">
            <v>5</v>
          </cell>
          <cell r="Y3786" t="str">
            <v>Late 940</v>
          </cell>
        </row>
        <row r="3787">
          <cell r="V3787">
            <v>5</v>
          </cell>
          <cell r="Y3787" t="str">
            <v>Late 940</v>
          </cell>
        </row>
        <row r="3788">
          <cell r="V3788">
            <v>5</v>
          </cell>
          <cell r="Y3788" t="str">
            <v>Late 940</v>
          </cell>
        </row>
        <row r="3789">
          <cell r="V3789">
            <v>5</v>
          </cell>
          <cell r="Y3789" t="str">
            <v>Late 940</v>
          </cell>
        </row>
        <row r="3790">
          <cell r="V3790">
            <v>5</v>
          </cell>
          <cell r="Y3790" t="str">
            <v>Late 940</v>
          </cell>
        </row>
        <row r="3791">
          <cell r="V3791">
            <v>5</v>
          </cell>
          <cell r="Y3791" t="str">
            <v>Late 940</v>
          </cell>
        </row>
        <row r="3792">
          <cell r="V3792">
            <v>5</v>
          </cell>
          <cell r="Y3792" t="str">
            <v>Late 940</v>
          </cell>
        </row>
        <row r="3793">
          <cell r="V3793">
            <v>5</v>
          </cell>
          <cell r="Y3793" t="str">
            <v>Late 940</v>
          </cell>
        </row>
        <row r="3794">
          <cell r="V3794">
            <v>5</v>
          </cell>
          <cell r="Y3794" t="str">
            <v>Late 940</v>
          </cell>
        </row>
        <row r="3795">
          <cell r="V3795">
            <v>5</v>
          </cell>
          <cell r="Y3795" t="str">
            <v>Late 940</v>
          </cell>
        </row>
        <row r="3796">
          <cell r="V3796">
            <v>5</v>
          </cell>
          <cell r="Y3796" t="str">
            <v>Late 940</v>
          </cell>
        </row>
        <row r="3797">
          <cell r="V3797">
            <v>5</v>
          </cell>
          <cell r="Y3797" t="str">
            <v>Late 940</v>
          </cell>
        </row>
        <row r="3798">
          <cell r="V3798">
            <v>5</v>
          </cell>
          <cell r="Y3798" t="str">
            <v>Late 940</v>
          </cell>
        </row>
        <row r="3799">
          <cell r="V3799">
            <v>5</v>
          </cell>
          <cell r="Y3799" t="str">
            <v>Late 940</v>
          </cell>
        </row>
        <row r="3800">
          <cell r="V3800">
            <v>5</v>
          </cell>
          <cell r="Y3800" t="str">
            <v>Late 940</v>
          </cell>
        </row>
        <row r="3801">
          <cell r="V3801">
            <v>5</v>
          </cell>
          <cell r="Y3801" t="str">
            <v>Late 940</v>
          </cell>
        </row>
        <row r="3802">
          <cell r="V3802">
            <v>5</v>
          </cell>
          <cell r="Y3802" t="str">
            <v>Late 940</v>
          </cell>
        </row>
        <row r="3803">
          <cell r="V3803">
            <v>5</v>
          </cell>
          <cell r="Y3803" t="str">
            <v>Late 940</v>
          </cell>
        </row>
        <row r="3804">
          <cell r="V3804">
            <v>5</v>
          </cell>
          <cell r="Y3804" t="str">
            <v>Late 940</v>
          </cell>
        </row>
        <row r="3805">
          <cell r="V3805">
            <v>5</v>
          </cell>
          <cell r="Y3805" t="str">
            <v>Late 940</v>
          </cell>
        </row>
        <row r="3806">
          <cell r="V3806">
            <v>5</v>
          </cell>
          <cell r="Y3806" t="str">
            <v>Late 940</v>
          </cell>
        </row>
        <row r="3807">
          <cell r="V3807">
            <v>5</v>
          </cell>
          <cell r="Y3807" t="str">
            <v>Late 940</v>
          </cell>
        </row>
        <row r="3808">
          <cell r="V3808">
            <v>5</v>
          </cell>
          <cell r="Y3808" t="str">
            <v>Late 940</v>
          </cell>
        </row>
        <row r="3809">
          <cell r="V3809">
            <v>5</v>
          </cell>
          <cell r="Y3809" t="str">
            <v>Late 940</v>
          </cell>
        </row>
        <row r="3810">
          <cell r="V3810">
            <v>5</v>
          </cell>
          <cell r="Y3810" t="str">
            <v>Late 940</v>
          </cell>
        </row>
        <row r="3811">
          <cell r="V3811">
            <v>5</v>
          </cell>
          <cell r="Y3811" t="str">
            <v>Late 940</v>
          </cell>
        </row>
        <row r="3812">
          <cell r="V3812">
            <v>5</v>
          </cell>
          <cell r="Y3812" t="str">
            <v>Late 940</v>
          </cell>
        </row>
        <row r="3813">
          <cell r="V3813">
            <v>5</v>
          </cell>
          <cell r="Y3813" t="str">
            <v>Late 940</v>
          </cell>
        </row>
        <row r="3814">
          <cell r="V3814">
            <v>5</v>
          </cell>
          <cell r="Y3814" t="str">
            <v>Late 940</v>
          </cell>
        </row>
        <row r="3815">
          <cell r="V3815">
            <v>5</v>
          </cell>
          <cell r="Y3815" t="str">
            <v>Late 940</v>
          </cell>
        </row>
        <row r="3816">
          <cell r="V3816">
            <v>5</v>
          </cell>
          <cell r="Y3816" t="str">
            <v>Late 940</v>
          </cell>
        </row>
        <row r="3817">
          <cell r="V3817">
            <v>5</v>
          </cell>
          <cell r="Y3817" t="str">
            <v>Late 940</v>
          </cell>
        </row>
        <row r="3818">
          <cell r="V3818">
            <v>5</v>
          </cell>
          <cell r="Y3818" t="str">
            <v>Late 940</v>
          </cell>
        </row>
        <row r="3819">
          <cell r="V3819">
            <v>5</v>
          </cell>
          <cell r="Y3819" t="str">
            <v>Late 940</v>
          </cell>
        </row>
        <row r="3820">
          <cell r="V3820">
            <v>5</v>
          </cell>
          <cell r="Y3820" t="str">
            <v>Late 940</v>
          </cell>
        </row>
        <row r="3821">
          <cell r="V3821">
            <v>5</v>
          </cell>
          <cell r="Y3821" t="str">
            <v>Late 940</v>
          </cell>
        </row>
        <row r="3822">
          <cell r="V3822">
            <v>5</v>
          </cell>
          <cell r="Y3822" t="str">
            <v>Late 940</v>
          </cell>
        </row>
        <row r="3823">
          <cell r="V3823">
            <v>4</v>
          </cell>
          <cell r="Y3823" t="str">
            <v>Late 940</v>
          </cell>
        </row>
        <row r="3824">
          <cell r="V3824">
            <v>4</v>
          </cell>
          <cell r="Y3824" t="str">
            <v>Late 940</v>
          </cell>
        </row>
        <row r="3825">
          <cell r="V3825">
            <v>4</v>
          </cell>
          <cell r="Y3825" t="str">
            <v>Late 940</v>
          </cell>
        </row>
        <row r="3826">
          <cell r="V3826">
            <v>4</v>
          </cell>
          <cell r="Y3826" t="str">
            <v>Late 940</v>
          </cell>
        </row>
        <row r="3827">
          <cell r="V3827">
            <v>2</v>
          </cell>
          <cell r="Y3827">
            <v>0</v>
          </cell>
        </row>
        <row r="3828">
          <cell r="V3828">
            <v>2</v>
          </cell>
          <cell r="Y3828">
            <v>0</v>
          </cell>
        </row>
        <row r="3829">
          <cell r="V3829">
            <v>2</v>
          </cell>
          <cell r="Y3829">
            <v>0</v>
          </cell>
        </row>
        <row r="3830">
          <cell r="V3830">
            <v>2</v>
          </cell>
          <cell r="Y3830">
            <v>0</v>
          </cell>
        </row>
        <row r="3831">
          <cell r="V3831">
            <v>2</v>
          </cell>
          <cell r="Y3831">
            <v>0</v>
          </cell>
        </row>
        <row r="3832">
          <cell r="V3832">
            <v>2</v>
          </cell>
          <cell r="Y3832">
            <v>0</v>
          </cell>
        </row>
        <row r="3833">
          <cell r="V3833">
            <v>2</v>
          </cell>
          <cell r="Y3833">
            <v>0</v>
          </cell>
        </row>
        <row r="3834">
          <cell r="V3834">
            <v>2</v>
          </cell>
          <cell r="Y3834">
            <v>0</v>
          </cell>
        </row>
        <row r="3835">
          <cell r="V3835">
            <v>2</v>
          </cell>
          <cell r="Y3835">
            <v>0</v>
          </cell>
        </row>
        <row r="3836">
          <cell r="V3836">
            <v>2</v>
          </cell>
          <cell r="Y3836">
            <v>0</v>
          </cell>
        </row>
        <row r="3837">
          <cell r="V3837">
            <v>2</v>
          </cell>
          <cell r="Y3837">
            <v>0</v>
          </cell>
        </row>
        <row r="3838">
          <cell r="V3838">
            <v>2</v>
          </cell>
          <cell r="Y3838">
            <v>0</v>
          </cell>
        </row>
        <row r="3839">
          <cell r="V3839">
            <v>2</v>
          </cell>
          <cell r="Y3839">
            <v>0</v>
          </cell>
        </row>
        <row r="3840">
          <cell r="V3840">
            <v>2</v>
          </cell>
          <cell r="Y3840">
            <v>0</v>
          </cell>
        </row>
        <row r="3841">
          <cell r="V3841">
            <v>2</v>
          </cell>
          <cell r="Y3841">
            <v>0</v>
          </cell>
        </row>
        <row r="3842">
          <cell r="V3842">
            <v>2</v>
          </cell>
          <cell r="Y3842">
            <v>0</v>
          </cell>
        </row>
        <row r="3843">
          <cell r="V3843">
            <v>2</v>
          </cell>
          <cell r="Y3843">
            <v>0</v>
          </cell>
        </row>
        <row r="3844">
          <cell r="V3844">
            <v>2</v>
          </cell>
          <cell r="Y3844">
            <v>0</v>
          </cell>
        </row>
        <row r="3845">
          <cell r="V3845">
            <v>2</v>
          </cell>
          <cell r="Y3845">
            <v>0</v>
          </cell>
        </row>
        <row r="3846">
          <cell r="V3846">
            <v>2</v>
          </cell>
          <cell r="Y3846">
            <v>0</v>
          </cell>
        </row>
        <row r="3847">
          <cell r="V3847">
            <v>2</v>
          </cell>
          <cell r="Y3847">
            <v>0</v>
          </cell>
        </row>
        <row r="3848">
          <cell r="V3848">
            <v>2</v>
          </cell>
          <cell r="Y3848">
            <v>0</v>
          </cell>
        </row>
        <row r="3849">
          <cell r="V3849">
            <v>2</v>
          </cell>
          <cell r="Y3849">
            <v>0</v>
          </cell>
        </row>
        <row r="3850">
          <cell r="V3850">
            <v>2</v>
          </cell>
          <cell r="Y3850">
            <v>0</v>
          </cell>
        </row>
        <row r="3851">
          <cell r="V3851">
            <v>2</v>
          </cell>
          <cell r="Y3851">
            <v>0</v>
          </cell>
        </row>
        <row r="3852">
          <cell r="V3852">
            <v>2</v>
          </cell>
          <cell r="Y3852">
            <v>0</v>
          </cell>
        </row>
        <row r="3853">
          <cell r="V3853">
            <v>2</v>
          </cell>
          <cell r="Y3853">
            <v>0</v>
          </cell>
        </row>
        <row r="3854">
          <cell r="V3854">
            <v>2</v>
          </cell>
          <cell r="Y3854">
            <v>0</v>
          </cell>
        </row>
        <row r="3855">
          <cell r="V3855">
            <v>2</v>
          </cell>
          <cell r="Y3855">
            <v>0</v>
          </cell>
        </row>
        <row r="3856">
          <cell r="V3856">
            <v>2</v>
          </cell>
          <cell r="Y3856">
            <v>0</v>
          </cell>
        </row>
        <row r="3857">
          <cell r="V3857">
            <v>2</v>
          </cell>
          <cell r="Y3857">
            <v>0</v>
          </cell>
        </row>
        <row r="3858">
          <cell r="V3858">
            <v>2</v>
          </cell>
          <cell r="Y3858">
            <v>0</v>
          </cell>
        </row>
        <row r="3859">
          <cell r="V3859">
            <v>2</v>
          </cell>
          <cell r="Y3859">
            <v>0</v>
          </cell>
        </row>
        <row r="3860">
          <cell r="V3860">
            <v>2</v>
          </cell>
          <cell r="Y3860">
            <v>0</v>
          </cell>
        </row>
        <row r="3861">
          <cell r="V3861">
            <v>2</v>
          </cell>
          <cell r="Y3861">
            <v>0</v>
          </cell>
        </row>
        <row r="3862">
          <cell r="V3862">
            <v>2</v>
          </cell>
          <cell r="Y3862">
            <v>0</v>
          </cell>
        </row>
        <row r="3863">
          <cell r="V3863">
            <v>2</v>
          </cell>
          <cell r="Y3863">
            <v>0</v>
          </cell>
        </row>
        <row r="3864">
          <cell r="V3864">
            <v>2</v>
          </cell>
          <cell r="Y3864">
            <v>0</v>
          </cell>
        </row>
        <row r="3865">
          <cell r="V3865">
            <v>2</v>
          </cell>
          <cell r="Y3865">
            <v>0</v>
          </cell>
        </row>
        <row r="3866">
          <cell r="V3866">
            <v>2</v>
          </cell>
          <cell r="Y3866">
            <v>0</v>
          </cell>
        </row>
        <row r="3867">
          <cell r="V3867">
            <v>2</v>
          </cell>
          <cell r="Y3867">
            <v>0</v>
          </cell>
        </row>
        <row r="3868">
          <cell r="V3868">
            <v>2</v>
          </cell>
          <cell r="Y3868">
            <v>0</v>
          </cell>
        </row>
        <row r="3869">
          <cell r="V3869">
            <v>2</v>
          </cell>
          <cell r="Y3869">
            <v>0</v>
          </cell>
        </row>
        <row r="3870">
          <cell r="V3870">
            <v>2</v>
          </cell>
          <cell r="Y3870">
            <v>0</v>
          </cell>
        </row>
        <row r="3871">
          <cell r="V3871">
            <v>2</v>
          </cell>
          <cell r="Y3871">
            <v>0</v>
          </cell>
        </row>
        <row r="3872">
          <cell r="V3872">
            <v>2</v>
          </cell>
          <cell r="Y3872">
            <v>0</v>
          </cell>
        </row>
        <row r="3873">
          <cell r="V3873">
            <v>2</v>
          </cell>
          <cell r="Y3873">
            <v>0</v>
          </cell>
        </row>
        <row r="3874">
          <cell r="V3874">
            <v>2</v>
          </cell>
          <cell r="Y3874">
            <v>0</v>
          </cell>
        </row>
        <row r="3875">
          <cell r="V3875">
            <v>2</v>
          </cell>
          <cell r="Y3875">
            <v>0</v>
          </cell>
        </row>
        <row r="3876">
          <cell r="V3876">
            <v>2</v>
          </cell>
          <cell r="Y3876">
            <v>0</v>
          </cell>
        </row>
        <row r="3877">
          <cell r="V3877">
            <v>2</v>
          </cell>
          <cell r="Y3877">
            <v>0</v>
          </cell>
        </row>
        <row r="3878">
          <cell r="V3878">
            <v>2</v>
          </cell>
          <cell r="Y3878">
            <v>0</v>
          </cell>
        </row>
        <row r="3879">
          <cell r="V3879">
            <v>2</v>
          </cell>
          <cell r="Y3879">
            <v>0</v>
          </cell>
        </row>
        <row r="3880">
          <cell r="V3880">
            <v>2</v>
          </cell>
          <cell r="Y3880">
            <v>0</v>
          </cell>
        </row>
        <row r="3881">
          <cell r="V3881">
            <v>2</v>
          </cell>
          <cell r="Y3881">
            <v>0</v>
          </cell>
        </row>
        <row r="3882">
          <cell r="V3882">
            <v>2</v>
          </cell>
          <cell r="Y3882">
            <v>0</v>
          </cell>
        </row>
        <row r="3883">
          <cell r="V3883">
            <v>2</v>
          </cell>
          <cell r="Y3883">
            <v>0</v>
          </cell>
        </row>
        <row r="3884">
          <cell r="V3884">
            <v>2</v>
          </cell>
          <cell r="Y3884">
            <v>0</v>
          </cell>
        </row>
        <row r="3885">
          <cell r="V3885">
            <v>2</v>
          </cell>
          <cell r="Y3885">
            <v>0</v>
          </cell>
        </row>
        <row r="3886">
          <cell r="V3886">
            <v>2</v>
          </cell>
          <cell r="Y3886">
            <v>0</v>
          </cell>
        </row>
        <row r="3887">
          <cell r="V3887">
            <v>2</v>
          </cell>
          <cell r="Y3887">
            <v>0</v>
          </cell>
        </row>
        <row r="3888">
          <cell r="V3888">
            <v>2</v>
          </cell>
          <cell r="Y3888">
            <v>0</v>
          </cell>
        </row>
        <row r="3889">
          <cell r="V3889">
            <v>2</v>
          </cell>
          <cell r="Y3889">
            <v>0</v>
          </cell>
        </row>
        <row r="3890">
          <cell r="V3890">
            <v>2</v>
          </cell>
          <cell r="Y3890">
            <v>0</v>
          </cell>
        </row>
        <row r="3891">
          <cell r="V3891">
            <v>2</v>
          </cell>
          <cell r="Y3891">
            <v>0</v>
          </cell>
        </row>
        <row r="3892">
          <cell r="V3892">
            <v>2</v>
          </cell>
          <cell r="Y3892">
            <v>0</v>
          </cell>
        </row>
        <row r="3893">
          <cell r="V3893">
            <v>2</v>
          </cell>
          <cell r="Y3893">
            <v>0</v>
          </cell>
        </row>
        <row r="3894">
          <cell r="V3894">
            <v>2</v>
          </cell>
          <cell r="Y3894">
            <v>0</v>
          </cell>
        </row>
        <row r="3895">
          <cell r="V3895">
            <v>2</v>
          </cell>
          <cell r="Y3895">
            <v>0</v>
          </cell>
        </row>
        <row r="3896">
          <cell r="V3896">
            <v>2</v>
          </cell>
          <cell r="Y3896">
            <v>0</v>
          </cell>
        </row>
        <row r="3897">
          <cell r="V3897">
            <v>2</v>
          </cell>
          <cell r="Y3897">
            <v>0</v>
          </cell>
        </row>
        <row r="3898">
          <cell r="V3898">
            <v>2</v>
          </cell>
          <cell r="Y3898">
            <v>0</v>
          </cell>
        </row>
        <row r="3899">
          <cell r="V3899">
            <v>2</v>
          </cell>
          <cell r="Y3899">
            <v>0</v>
          </cell>
        </row>
        <row r="3900">
          <cell r="V3900">
            <v>2</v>
          </cell>
          <cell r="Y3900">
            <v>0</v>
          </cell>
        </row>
        <row r="3901">
          <cell r="V3901">
            <v>2</v>
          </cell>
          <cell r="Y3901">
            <v>0</v>
          </cell>
        </row>
        <row r="3902">
          <cell r="V3902">
            <v>2</v>
          </cell>
          <cell r="Y3902">
            <v>0</v>
          </cell>
        </row>
        <row r="3903">
          <cell r="V3903">
            <v>2</v>
          </cell>
          <cell r="Y3903">
            <v>0</v>
          </cell>
        </row>
        <row r="3904">
          <cell r="V3904">
            <v>2</v>
          </cell>
          <cell r="Y3904">
            <v>0</v>
          </cell>
        </row>
        <row r="3905">
          <cell r="V3905">
            <v>2</v>
          </cell>
          <cell r="Y3905">
            <v>0</v>
          </cell>
        </row>
        <row r="3906">
          <cell r="V3906">
            <v>2</v>
          </cell>
          <cell r="Y3906">
            <v>0</v>
          </cell>
        </row>
        <row r="3907">
          <cell r="V3907">
            <v>2</v>
          </cell>
          <cell r="Y3907">
            <v>0</v>
          </cell>
        </row>
        <row r="3908">
          <cell r="V3908">
            <v>2</v>
          </cell>
          <cell r="Y3908">
            <v>0</v>
          </cell>
        </row>
        <row r="3909">
          <cell r="V3909">
            <v>2</v>
          </cell>
          <cell r="Y3909">
            <v>0</v>
          </cell>
        </row>
        <row r="3910">
          <cell r="V3910">
            <v>2</v>
          </cell>
          <cell r="Y3910">
            <v>0</v>
          </cell>
        </row>
        <row r="3911">
          <cell r="V3911">
            <v>2</v>
          </cell>
          <cell r="Y3911">
            <v>0</v>
          </cell>
        </row>
        <row r="3912">
          <cell r="V3912">
            <v>2</v>
          </cell>
          <cell r="Y3912">
            <v>0</v>
          </cell>
        </row>
        <row r="3913">
          <cell r="V3913">
            <v>2</v>
          </cell>
          <cell r="Y3913">
            <v>0</v>
          </cell>
        </row>
        <row r="3914">
          <cell r="V3914">
            <v>2</v>
          </cell>
          <cell r="Y3914">
            <v>0</v>
          </cell>
        </row>
        <row r="3915">
          <cell r="V3915">
            <v>2</v>
          </cell>
          <cell r="Y3915">
            <v>0</v>
          </cell>
        </row>
        <row r="3916">
          <cell r="V3916">
            <v>2</v>
          </cell>
          <cell r="Y3916">
            <v>0</v>
          </cell>
        </row>
        <row r="3917">
          <cell r="V3917">
            <v>2</v>
          </cell>
          <cell r="Y3917">
            <v>0</v>
          </cell>
        </row>
        <row r="3918">
          <cell r="V3918">
            <v>2</v>
          </cell>
          <cell r="Y3918">
            <v>0</v>
          </cell>
        </row>
        <row r="3919">
          <cell r="V3919">
            <v>2</v>
          </cell>
          <cell r="Y3919">
            <v>0</v>
          </cell>
        </row>
        <row r="3920">
          <cell r="V3920">
            <v>2</v>
          </cell>
          <cell r="Y3920">
            <v>0</v>
          </cell>
        </row>
        <row r="3921">
          <cell r="V3921">
            <v>2</v>
          </cell>
          <cell r="Y3921">
            <v>0</v>
          </cell>
        </row>
        <row r="3922">
          <cell r="V3922">
            <v>2</v>
          </cell>
          <cell r="Y3922">
            <v>0</v>
          </cell>
        </row>
        <row r="3923">
          <cell r="V3923">
            <v>2</v>
          </cell>
          <cell r="Y3923">
            <v>0</v>
          </cell>
        </row>
        <row r="3924">
          <cell r="V3924">
            <v>2</v>
          </cell>
          <cell r="Y3924">
            <v>0</v>
          </cell>
        </row>
        <row r="3925">
          <cell r="V3925">
            <v>2</v>
          </cell>
          <cell r="Y3925">
            <v>0</v>
          </cell>
        </row>
        <row r="3926">
          <cell r="V3926">
            <v>2</v>
          </cell>
          <cell r="Y3926">
            <v>0</v>
          </cell>
        </row>
        <row r="3927">
          <cell r="V3927">
            <v>2</v>
          </cell>
          <cell r="Y3927">
            <v>0</v>
          </cell>
        </row>
        <row r="3928">
          <cell r="V3928">
            <v>2</v>
          </cell>
          <cell r="Y3928">
            <v>0</v>
          </cell>
        </row>
        <row r="3929">
          <cell r="V3929">
            <v>2</v>
          </cell>
          <cell r="Y3929">
            <v>0</v>
          </cell>
        </row>
        <row r="3930">
          <cell r="V3930">
            <v>2</v>
          </cell>
          <cell r="Y3930">
            <v>0</v>
          </cell>
        </row>
        <row r="3931">
          <cell r="V3931">
            <v>2</v>
          </cell>
          <cell r="Y3931">
            <v>0</v>
          </cell>
        </row>
        <row r="3932">
          <cell r="V3932">
            <v>2</v>
          </cell>
          <cell r="Y3932">
            <v>0</v>
          </cell>
        </row>
        <row r="3933">
          <cell r="V3933">
            <v>2</v>
          </cell>
          <cell r="Y3933">
            <v>0</v>
          </cell>
        </row>
        <row r="3934">
          <cell r="V3934">
            <v>2</v>
          </cell>
          <cell r="Y3934">
            <v>0</v>
          </cell>
        </row>
        <row r="3935">
          <cell r="V3935">
            <v>2</v>
          </cell>
          <cell r="Y3935">
            <v>0</v>
          </cell>
        </row>
        <row r="3936">
          <cell r="V3936">
            <v>2</v>
          </cell>
          <cell r="Y3936">
            <v>0</v>
          </cell>
        </row>
        <row r="3937">
          <cell r="V3937">
            <v>2</v>
          </cell>
          <cell r="Y3937">
            <v>0</v>
          </cell>
        </row>
        <row r="3938">
          <cell r="V3938">
            <v>2</v>
          </cell>
          <cell r="Y3938">
            <v>0</v>
          </cell>
        </row>
        <row r="3939">
          <cell r="V3939">
            <v>2</v>
          </cell>
          <cell r="Y3939">
            <v>0</v>
          </cell>
        </row>
        <row r="3940">
          <cell r="V3940">
            <v>2</v>
          </cell>
          <cell r="Y3940">
            <v>0</v>
          </cell>
        </row>
        <row r="3941">
          <cell r="V3941">
            <v>2</v>
          </cell>
          <cell r="Y3941">
            <v>0</v>
          </cell>
        </row>
        <row r="3942">
          <cell r="V3942">
            <v>2</v>
          </cell>
          <cell r="Y3942">
            <v>0</v>
          </cell>
        </row>
        <row r="3943">
          <cell r="V3943">
            <v>2</v>
          </cell>
          <cell r="Y3943">
            <v>0</v>
          </cell>
        </row>
        <row r="3944">
          <cell r="V3944">
            <v>2</v>
          </cell>
          <cell r="Y3944">
            <v>0</v>
          </cell>
        </row>
        <row r="3945">
          <cell r="V3945">
            <v>2</v>
          </cell>
          <cell r="Y3945">
            <v>0</v>
          </cell>
        </row>
        <row r="3946">
          <cell r="V3946">
            <v>2</v>
          </cell>
          <cell r="Y3946">
            <v>0</v>
          </cell>
        </row>
        <row r="3947">
          <cell r="V3947">
            <v>2</v>
          </cell>
          <cell r="Y3947">
            <v>0</v>
          </cell>
        </row>
        <row r="3948">
          <cell r="V3948">
            <v>2</v>
          </cell>
          <cell r="Y3948">
            <v>0</v>
          </cell>
        </row>
        <row r="3949">
          <cell r="V3949">
            <v>2</v>
          </cell>
          <cell r="Y3949">
            <v>0</v>
          </cell>
        </row>
        <row r="3950">
          <cell r="V3950">
            <v>2</v>
          </cell>
          <cell r="Y3950">
            <v>0</v>
          </cell>
        </row>
        <row r="3951">
          <cell r="V3951">
            <v>2</v>
          </cell>
          <cell r="Y3951">
            <v>0</v>
          </cell>
        </row>
        <row r="3952">
          <cell r="V3952">
            <v>2</v>
          </cell>
          <cell r="Y3952">
            <v>0</v>
          </cell>
        </row>
        <row r="3953">
          <cell r="V3953">
            <v>2</v>
          </cell>
          <cell r="Y3953">
            <v>0</v>
          </cell>
        </row>
        <row r="3954">
          <cell r="V3954">
            <v>2</v>
          </cell>
          <cell r="Y3954">
            <v>0</v>
          </cell>
        </row>
        <row r="3955">
          <cell r="V3955">
            <v>2</v>
          </cell>
          <cell r="Y3955">
            <v>0</v>
          </cell>
        </row>
        <row r="3956">
          <cell r="V3956">
            <v>2</v>
          </cell>
          <cell r="Y3956">
            <v>0</v>
          </cell>
        </row>
        <row r="3957">
          <cell r="V3957">
            <v>2</v>
          </cell>
          <cell r="Y3957">
            <v>0</v>
          </cell>
        </row>
        <row r="3958">
          <cell r="V3958">
            <v>2</v>
          </cell>
          <cell r="Y3958">
            <v>0</v>
          </cell>
        </row>
        <row r="3959">
          <cell r="V3959">
            <v>2</v>
          </cell>
          <cell r="Y3959">
            <v>0</v>
          </cell>
        </row>
        <row r="3960">
          <cell r="V3960">
            <v>2</v>
          </cell>
          <cell r="Y3960">
            <v>0</v>
          </cell>
        </row>
        <row r="3961">
          <cell r="V3961">
            <v>2</v>
          </cell>
          <cell r="Y3961">
            <v>0</v>
          </cell>
        </row>
        <row r="3962">
          <cell r="V3962">
            <v>2</v>
          </cell>
          <cell r="Y3962">
            <v>0</v>
          </cell>
        </row>
        <row r="3963">
          <cell r="V3963">
            <v>2</v>
          </cell>
          <cell r="Y3963">
            <v>0</v>
          </cell>
        </row>
        <row r="3964">
          <cell r="V3964">
            <v>2</v>
          </cell>
          <cell r="Y3964">
            <v>0</v>
          </cell>
        </row>
        <row r="3965">
          <cell r="V3965">
            <v>2</v>
          </cell>
          <cell r="Y3965">
            <v>0</v>
          </cell>
        </row>
        <row r="3966">
          <cell r="V3966">
            <v>2</v>
          </cell>
          <cell r="Y3966">
            <v>0</v>
          </cell>
        </row>
        <row r="3967">
          <cell r="V3967">
            <v>2</v>
          </cell>
          <cell r="Y3967">
            <v>0</v>
          </cell>
        </row>
        <row r="3968">
          <cell r="V3968">
            <v>2</v>
          </cell>
          <cell r="Y3968">
            <v>0</v>
          </cell>
        </row>
        <row r="3969">
          <cell r="V3969">
            <v>2</v>
          </cell>
          <cell r="Y3969">
            <v>0</v>
          </cell>
        </row>
        <row r="3970">
          <cell r="V3970">
            <v>2</v>
          </cell>
          <cell r="Y3970">
            <v>0</v>
          </cell>
        </row>
        <row r="3971">
          <cell r="V3971">
            <v>2</v>
          </cell>
          <cell r="Y3971">
            <v>0</v>
          </cell>
        </row>
        <row r="3972">
          <cell r="V3972">
            <v>1</v>
          </cell>
          <cell r="Y3972">
            <v>0</v>
          </cell>
        </row>
        <row r="3973">
          <cell r="V3973">
            <v>1</v>
          </cell>
          <cell r="Y3973">
            <v>0</v>
          </cell>
        </row>
        <row r="3974">
          <cell r="V3974">
            <v>1</v>
          </cell>
          <cell r="Y3974">
            <v>0</v>
          </cell>
        </row>
        <row r="3975">
          <cell r="V3975">
            <v>1</v>
          </cell>
          <cell r="Y3975">
            <v>0</v>
          </cell>
        </row>
        <row r="3976">
          <cell r="V3976">
            <v>1</v>
          </cell>
          <cell r="Y3976">
            <v>0</v>
          </cell>
        </row>
        <row r="3977">
          <cell r="V3977">
            <v>1</v>
          </cell>
          <cell r="Y3977">
            <v>0</v>
          </cell>
        </row>
        <row r="3978">
          <cell r="V3978">
            <v>1</v>
          </cell>
          <cell r="Y3978">
            <v>0</v>
          </cell>
        </row>
        <row r="3979">
          <cell r="V3979">
            <v>1</v>
          </cell>
          <cell r="Y3979">
            <v>0</v>
          </cell>
        </row>
        <row r="3980">
          <cell r="V3980">
            <v>1</v>
          </cell>
          <cell r="Y3980">
            <v>0</v>
          </cell>
        </row>
        <row r="3981">
          <cell r="V3981">
            <v>1</v>
          </cell>
          <cell r="Y3981">
            <v>0</v>
          </cell>
        </row>
        <row r="3982">
          <cell r="V3982">
            <v>1</v>
          </cell>
          <cell r="Y3982">
            <v>0</v>
          </cell>
        </row>
        <row r="3983">
          <cell r="V3983">
            <v>1</v>
          </cell>
          <cell r="Y3983">
            <v>0</v>
          </cell>
        </row>
        <row r="3984">
          <cell r="V3984">
            <v>1</v>
          </cell>
          <cell r="Y3984">
            <v>0</v>
          </cell>
        </row>
        <row r="3985">
          <cell r="V3985">
            <v>1</v>
          </cell>
          <cell r="Y3985">
            <v>0</v>
          </cell>
        </row>
        <row r="3986">
          <cell r="V3986">
            <v>1</v>
          </cell>
          <cell r="Y3986">
            <v>0</v>
          </cell>
        </row>
        <row r="3987">
          <cell r="V3987">
            <v>1</v>
          </cell>
          <cell r="Y3987">
            <v>0</v>
          </cell>
        </row>
        <row r="3988">
          <cell r="V3988">
            <v>1</v>
          </cell>
          <cell r="Y3988">
            <v>0</v>
          </cell>
        </row>
        <row r="3989">
          <cell r="V3989">
            <v>1</v>
          </cell>
          <cell r="Y3989">
            <v>0</v>
          </cell>
        </row>
        <row r="3990">
          <cell r="V3990">
            <v>1</v>
          </cell>
          <cell r="Y3990">
            <v>0</v>
          </cell>
        </row>
        <row r="3991">
          <cell r="V3991">
            <v>1</v>
          </cell>
          <cell r="Y3991">
            <v>0</v>
          </cell>
        </row>
        <row r="3992">
          <cell r="V3992">
            <v>1</v>
          </cell>
          <cell r="Y3992">
            <v>0</v>
          </cell>
        </row>
        <row r="3993">
          <cell r="V3993">
            <v>1</v>
          </cell>
          <cell r="Y3993">
            <v>0</v>
          </cell>
        </row>
        <row r="3994">
          <cell r="V3994">
            <v>1</v>
          </cell>
          <cell r="Y3994">
            <v>0</v>
          </cell>
        </row>
        <row r="3995">
          <cell r="V3995">
            <v>1</v>
          </cell>
          <cell r="Y3995">
            <v>0</v>
          </cell>
        </row>
        <row r="3996">
          <cell r="V3996">
            <v>1</v>
          </cell>
          <cell r="Y3996">
            <v>0</v>
          </cell>
        </row>
        <row r="3997">
          <cell r="V3997">
            <v>1</v>
          </cell>
          <cell r="Y3997">
            <v>0</v>
          </cell>
        </row>
        <row r="3998">
          <cell r="V3998">
            <v>1</v>
          </cell>
          <cell r="Y3998">
            <v>0</v>
          </cell>
        </row>
        <row r="3999">
          <cell r="V3999">
            <v>1</v>
          </cell>
          <cell r="Y3999">
            <v>0</v>
          </cell>
        </row>
        <row r="4000">
          <cell r="V4000">
            <v>1</v>
          </cell>
          <cell r="Y4000">
            <v>0</v>
          </cell>
        </row>
        <row r="4001">
          <cell r="V4001">
            <v>1</v>
          </cell>
          <cell r="Y4001">
            <v>0</v>
          </cell>
        </row>
        <row r="4002">
          <cell r="V4002">
            <v>1</v>
          </cell>
          <cell r="Y4002">
            <v>0</v>
          </cell>
        </row>
        <row r="4003">
          <cell r="V4003">
            <v>1</v>
          </cell>
          <cell r="Y4003">
            <v>0</v>
          </cell>
        </row>
        <row r="4004">
          <cell r="V4004">
            <v>1</v>
          </cell>
          <cell r="Y4004">
            <v>0</v>
          </cell>
        </row>
        <row r="4005">
          <cell r="V4005">
            <v>1</v>
          </cell>
          <cell r="Y4005">
            <v>0</v>
          </cell>
        </row>
        <row r="4006">
          <cell r="V4006">
            <v>1</v>
          </cell>
          <cell r="Y4006">
            <v>0</v>
          </cell>
        </row>
        <row r="4007">
          <cell r="V4007">
            <v>1</v>
          </cell>
          <cell r="Y4007">
            <v>0</v>
          </cell>
        </row>
        <row r="4008">
          <cell r="V4008">
            <v>1</v>
          </cell>
          <cell r="Y4008">
            <v>0</v>
          </cell>
        </row>
        <row r="4009">
          <cell r="V4009">
            <v>1</v>
          </cell>
          <cell r="Y4009">
            <v>0</v>
          </cell>
        </row>
        <row r="4010">
          <cell r="V4010">
            <v>1</v>
          </cell>
          <cell r="Y4010">
            <v>0</v>
          </cell>
        </row>
        <row r="4011">
          <cell r="V4011">
            <v>1</v>
          </cell>
          <cell r="Y4011">
            <v>0</v>
          </cell>
        </row>
        <row r="4012">
          <cell r="V4012">
            <v>1</v>
          </cell>
          <cell r="Y4012">
            <v>0</v>
          </cell>
        </row>
        <row r="4013">
          <cell r="V4013">
            <v>1</v>
          </cell>
          <cell r="Y4013">
            <v>0</v>
          </cell>
        </row>
        <row r="4014">
          <cell r="V4014">
            <v>1</v>
          </cell>
          <cell r="Y4014">
            <v>0</v>
          </cell>
        </row>
        <row r="4015">
          <cell r="V4015">
            <v>1</v>
          </cell>
          <cell r="Y4015">
            <v>0</v>
          </cell>
        </row>
        <row r="4016">
          <cell r="V4016">
            <v>1</v>
          </cell>
          <cell r="Y4016">
            <v>0</v>
          </cell>
        </row>
        <row r="4017">
          <cell r="V4017">
            <v>1</v>
          </cell>
          <cell r="Y4017">
            <v>0</v>
          </cell>
        </row>
        <row r="4018">
          <cell r="V4018">
            <v>1</v>
          </cell>
          <cell r="Y4018">
            <v>0</v>
          </cell>
        </row>
        <row r="4019">
          <cell r="V4019">
            <v>1</v>
          </cell>
          <cell r="Y4019">
            <v>0</v>
          </cell>
        </row>
        <row r="4020">
          <cell r="V4020">
            <v>1</v>
          </cell>
          <cell r="Y4020">
            <v>0</v>
          </cell>
        </row>
        <row r="4021">
          <cell r="V4021">
            <v>1</v>
          </cell>
          <cell r="Y4021">
            <v>0</v>
          </cell>
        </row>
        <row r="4022">
          <cell r="V4022">
            <v>1</v>
          </cell>
          <cell r="Y4022">
            <v>0</v>
          </cell>
        </row>
        <row r="4023">
          <cell r="V4023">
            <v>1</v>
          </cell>
          <cell r="Y4023">
            <v>0</v>
          </cell>
        </row>
        <row r="4024">
          <cell r="V4024">
            <v>1</v>
          </cell>
          <cell r="Y4024">
            <v>0</v>
          </cell>
        </row>
        <row r="4025">
          <cell r="V4025">
            <v>1</v>
          </cell>
          <cell r="Y4025">
            <v>0</v>
          </cell>
        </row>
        <row r="4026">
          <cell r="V4026">
            <v>1</v>
          </cell>
          <cell r="Y4026">
            <v>0</v>
          </cell>
        </row>
        <row r="4027">
          <cell r="V4027">
            <v>1</v>
          </cell>
          <cell r="Y4027">
            <v>0</v>
          </cell>
        </row>
        <row r="4028">
          <cell r="V4028">
            <v>1</v>
          </cell>
          <cell r="Y4028">
            <v>0</v>
          </cell>
        </row>
        <row r="4029">
          <cell r="V4029">
            <v>1</v>
          </cell>
          <cell r="Y4029">
            <v>0</v>
          </cell>
        </row>
        <row r="4030">
          <cell r="V4030">
            <v>1</v>
          </cell>
          <cell r="Y4030">
            <v>0</v>
          </cell>
        </row>
        <row r="4031">
          <cell r="V4031">
            <v>1</v>
          </cell>
          <cell r="Y4031">
            <v>0</v>
          </cell>
        </row>
        <row r="4032">
          <cell r="V4032">
            <v>1</v>
          </cell>
          <cell r="Y4032">
            <v>0</v>
          </cell>
        </row>
        <row r="4033">
          <cell r="V4033">
            <v>1</v>
          </cell>
          <cell r="Y4033">
            <v>0</v>
          </cell>
        </row>
        <row r="4034">
          <cell r="V4034">
            <v>1</v>
          </cell>
          <cell r="Y4034">
            <v>0</v>
          </cell>
        </row>
        <row r="4035">
          <cell r="V4035">
            <v>1</v>
          </cell>
          <cell r="Y4035">
            <v>0</v>
          </cell>
        </row>
        <row r="4036">
          <cell r="V4036">
            <v>1</v>
          </cell>
          <cell r="Y4036">
            <v>0</v>
          </cell>
        </row>
        <row r="4037">
          <cell r="V4037">
            <v>1</v>
          </cell>
          <cell r="Y4037">
            <v>0</v>
          </cell>
        </row>
        <row r="4038">
          <cell r="V4038">
            <v>1</v>
          </cell>
          <cell r="Y4038">
            <v>0</v>
          </cell>
        </row>
        <row r="4039">
          <cell r="V4039">
            <v>1</v>
          </cell>
          <cell r="Y4039">
            <v>0</v>
          </cell>
        </row>
        <row r="4040">
          <cell r="V4040">
            <v>1</v>
          </cell>
          <cell r="Y4040">
            <v>0</v>
          </cell>
        </row>
        <row r="4041">
          <cell r="V4041">
            <v>1</v>
          </cell>
          <cell r="Y4041">
            <v>0</v>
          </cell>
        </row>
        <row r="4042">
          <cell r="V4042">
            <v>1</v>
          </cell>
          <cell r="Y4042">
            <v>0</v>
          </cell>
        </row>
        <row r="4043">
          <cell r="V4043">
            <v>1</v>
          </cell>
          <cell r="Y4043">
            <v>0</v>
          </cell>
        </row>
        <row r="4044">
          <cell r="V4044">
            <v>1</v>
          </cell>
          <cell r="Y4044">
            <v>0</v>
          </cell>
        </row>
        <row r="4045">
          <cell r="V4045">
            <v>1</v>
          </cell>
          <cell r="Y4045">
            <v>0</v>
          </cell>
        </row>
        <row r="4046">
          <cell r="V4046">
            <v>1</v>
          </cell>
          <cell r="Y4046">
            <v>0</v>
          </cell>
        </row>
        <row r="4047">
          <cell r="V4047">
            <v>1</v>
          </cell>
          <cell r="Y4047">
            <v>0</v>
          </cell>
        </row>
        <row r="4048">
          <cell r="V4048">
            <v>1</v>
          </cell>
          <cell r="Y4048">
            <v>0</v>
          </cell>
        </row>
        <row r="4049">
          <cell r="V4049">
            <v>1</v>
          </cell>
          <cell r="Y4049">
            <v>0</v>
          </cell>
        </row>
        <row r="4050">
          <cell r="V4050">
            <v>1</v>
          </cell>
          <cell r="Y4050">
            <v>0</v>
          </cell>
        </row>
        <row r="4051">
          <cell r="V4051">
            <v>1</v>
          </cell>
          <cell r="Y4051">
            <v>0</v>
          </cell>
        </row>
        <row r="4052">
          <cell r="V4052">
            <v>1</v>
          </cell>
          <cell r="Y4052">
            <v>0</v>
          </cell>
        </row>
        <row r="4053">
          <cell r="V4053">
            <v>1</v>
          </cell>
          <cell r="Y4053">
            <v>0</v>
          </cell>
        </row>
        <row r="4054">
          <cell r="V4054">
            <v>1</v>
          </cell>
          <cell r="Y4054">
            <v>0</v>
          </cell>
        </row>
        <row r="4055">
          <cell r="V4055">
            <v>1</v>
          </cell>
          <cell r="Y4055">
            <v>0</v>
          </cell>
        </row>
        <row r="4056">
          <cell r="V4056">
            <v>1</v>
          </cell>
          <cell r="Y4056">
            <v>0</v>
          </cell>
        </row>
        <row r="4057">
          <cell r="V4057">
            <v>1</v>
          </cell>
          <cell r="Y4057">
            <v>0</v>
          </cell>
        </row>
        <row r="4058">
          <cell r="V4058">
            <v>1</v>
          </cell>
          <cell r="Y4058">
            <v>0</v>
          </cell>
        </row>
        <row r="4059">
          <cell r="V4059">
            <v>1</v>
          </cell>
          <cell r="Y4059">
            <v>0</v>
          </cell>
        </row>
        <row r="4060">
          <cell r="V4060">
            <v>1</v>
          </cell>
          <cell r="Y4060">
            <v>0</v>
          </cell>
        </row>
        <row r="4061">
          <cell r="V4061">
            <v>1</v>
          </cell>
          <cell r="Y4061">
            <v>0</v>
          </cell>
        </row>
        <row r="4062">
          <cell r="V4062">
            <v>1</v>
          </cell>
          <cell r="Y4062">
            <v>0</v>
          </cell>
        </row>
        <row r="4063">
          <cell r="V4063">
            <v>1</v>
          </cell>
          <cell r="Y4063">
            <v>0</v>
          </cell>
        </row>
        <row r="4064">
          <cell r="V4064">
            <v>1</v>
          </cell>
          <cell r="Y4064">
            <v>0</v>
          </cell>
        </row>
        <row r="4065">
          <cell r="V4065">
            <v>1</v>
          </cell>
          <cell r="Y4065">
            <v>0</v>
          </cell>
        </row>
        <row r="4066">
          <cell r="V4066">
            <v>1</v>
          </cell>
          <cell r="Y4066">
            <v>0</v>
          </cell>
        </row>
        <row r="4067">
          <cell r="V4067">
            <v>1</v>
          </cell>
          <cell r="Y4067">
            <v>0</v>
          </cell>
        </row>
        <row r="4068">
          <cell r="V4068">
            <v>1</v>
          </cell>
          <cell r="Y4068">
            <v>0</v>
          </cell>
        </row>
        <row r="4069">
          <cell r="V4069">
            <v>1</v>
          </cell>
          <cell r="Y4069">
            <v>0</v>
          </cell>
        </row>
        <row r="4070">
          <cell r="V4070">
            <v>1</v>
          </cell>
          <cell r="Y4070">
            <v>0</v>
          </cell>
        </row>
        <row r="4071">
          <cell r="V4071">
            <v>1</v>
          </cell>
          <cell r="Y4071">
            <v>0</v>
          </cell>
        </row>
        <row r="4072">
          <cell r="V4072">
            <v>1</v>
          </cell>
          <cell r="Y4072">
            <v>0</v>
          </cell>
        </row>
        <row r="4073">
          <cell r="V4073">
            <v>1</v>
          </cell>
          <cell r="Y4073">
            <v>0</v>
          </cell>
        </row>
        <row r="4074">
          <cell r="V4074">
            <v>1</v>
          </cell>
          <cell r="Y4074">
            <v>0</v>
          </cell>
        </row>
        <row r="4075">
          <cell r="V4075">
            <v>1</v>
          </cell>
          <cell r="Y4075">
            <v>0</v>
          </cell>
        </row>
        <row r="4076">
          <cell r="V4076">
            <v>1</v>
          </cell>
          <cell r="Y4076">
            <v>0</v>
          </cell>
        </row>
        <row r="4077">
          <cell r="V4077">
            <v>1</v>
          </cell>
          <cell r="Y4077">
            <v>0</v>
          </cell>
        </row>
        <row r="4078">
          <cell r="V4078">
            <v>1</v>
          </cell>
          <cell r="Y4078">
            <v>0</v>
          </cell>
        </row>
        <row r="4079">
          <cell r="V4079">
            <v>1</v>
          </cell>
          <cell r="Y4079">
            <v>0</v>
          </cell>
        </row>
        <row r="4080">
          <cell r="V4080">
            <v>1</v>
          </cell>
          <cell r="Y4080">
            <v>0</v>
          </cell>
        </row>
        <row r="4081">
          <cell r="V4081">
            <v>1</v>
          </cell>
          <cell r="Y4081">
            <v>0</v>
          </cell>
        </row>
        <row r="4082">
          <cell r="V4082">
            <v>1</v>
          </cell>
          <cell r="Y4082">
            <v>0</v>
          </cell>
        </row>
        <row r="4083">
          <cell r="V4083">
            <v>1</v>
          </cell>
          <cell r="Y4083">
            <v>0</v>
          </cell>
        </row>
        <row r="4084">
          <cell r="V4084">
            <v>1</v>
          </cell>
          <cell r="Y4084">
            <v>0</v>
          </cell>
        </row>
        <row r="4085">
          <cell r="V4085">
            <v>1</v>
          </cell>
          <cell r="Y4085">
            <v>0</v>
          </cell>
        </row>
        <row r="4086">
          <cell r="V4086">
            <v>1</v>
          </cell>
          <cell r="Y4086">
            <v>0</v>
          </cell>
        </row>
        <row r="4087">
          <cell r="V4087">
            <v>1</v>
          </cell>
          <cell r="Y4087">
            <v>0</v>
          </cell>
        </row>
        <row r="4088">
          <cell r="V4088">
            <v>1</v>
          </cell>
          <cell r="Y4088">
            <v>0</v>
          </cell>
        </row>
        <row r="4089">
          <cell r="V4089">
            <v>1</v>
          </cell>
          <cell r="Y4089">
            <v>0</v>
          </cell>
        </row>
        <row r="4090">
          <cell r="V4090">
            <v>1</v>
          </cell>
          <cell r="Y4090">
            <v>0</v>
          </cell>
        </row>
        <row r="4091">
          <cell r="V4091">
            <v>1</v>
          </cell>
          <cell r="Y4091">
            <v>0</v>
          </cell>
        </row>
        <row r="4092">
          <cell r="V4092">
            <v>1</v>
          </cell>
          <cell r="Y4092">
            <v>0</v>
          </cell>
        </row>
        <row r="4093">
          <cell r="V4093">
            <v>1</v>
          </cell>
          <cell r="Y4093">
            <v>0</v>
          </cell>
        </row>
        <row r="4094">
          <cell r="V4094">
            <v>1</v>
          </cell>
          <cell r="Y4094">
            <v>0</v>
          </cell>
        </row>
        <row r="4095">
          <cell r="V4095">
            <v>1</v>
          </cell>
          <cell r="Y4095">
            <v>0</v>
          </cell>
        </row>
        <row r="4096">
          <cell r="V4096">
            <v>1</v>
          </cell>
          <cell r="Y4096">
            <v>0</v>
          </cell>
        </row>
        <row r="4097">
          <cell r="V4097">
            <v>1</v>
          </cell>
          <cell r="Y4097">
            <v>0</v>
          </cell>
        </row>
        <row r="4098">
          <cell r="V4098">
            <v>1</v>
          </cell>
          <cell r="Y4098">
            <v>0</v>
          </cell>
        </row>
        <row r="4099">
          <cell r="V4099">
            <v>1</v>
          </cell>
          <cell r="Y4099">
            <v>0</v>
          </cell>
        </row>
        <row r="4100">
          <cell r="V4100">
            <v>1</v>
          </cell>
          <cell r="Y4100">
            <v>0</v>
          </cell>
        </row>
        <row r="4101">
          <cell r="V4101">
            <v>1</v>
          </cell>
          <cell r="Y4101">
            <v>0</v>
          </cell>
        </row>
        <row r="4102">
          <cell r="V4102">
            <v>1</v>
          </cell>
          <cell r="Y4102">
            <v>0</v>
          </cell>
        </row>
        <row r="4103">
          <cell r="V4103">
            <v>1</v>
          </cell>
          <cell r="Y4103">
            <v>0</v>
          </cell>
        </row>
        <row r="4104">
          <cell r="V4104">
            <v>1</v>
          </cell>
          <cell r="Y4104">
            <v>0</v>
          </cell>
        </row>
        <row r="4105">
          <cell r="V4105">
            <v>1</v>
          </cell>
          <cell r="Y4105">
            <v>0</v>
          </cell>
        </row>
        <row r="4106">
          <cell r="V4106">
            <v>1</v>
          </cell>
          <cell r="Y4106">
            <v>0</v>
          </cell>
        </row>
        <row r="4107">
          <cell r="V4107">
            <v>1</v>
          </cell>
          <cell r="Y4107">
            <v>0</v>
          </cell>
        </row>
        <row r="4108">
          <cell r="V4108">
            <v>1</v>
          </cell>
          <cell r="Y4108">
            <v>0</v>
          </cell>
        </row>
        <row r="4109">
          <cell r="V4109">
            <v>1</v>
          </cell>
          <cell r="Y4109">
            <v>0</v>
          </cell>
        </row>
        <row r="4110">
          <cell r="V4110">
            <v>1</v>
          </cell>
          <cell r="Y4110">
            <v>0</v>
          </cell>
        </row>
        <row r="4111">
          <cell r="V4111">
            <v>1</v>
          </cell>
          <cell r="Y4111">
            <v>0</v>
          </cell>
        </row>
        <row r="4112">
          <cell r="V4112">
            <v>1</v>
          </cell>
          <cell r="Y4112">
            <v>0</v>
          </cell>
        </row>
        <row r="4113">
          <cell r="V4113">
            <v>1</v>
          </cell>
          <cell r="Y4113">
            <v>0</v>
          </cell>
        </row>
        <row r="4114">
          <cell r="V4114">
            <v>1</v>
          </cell>
          <cell r="Y4114">
            <v>0</v>
          </cell>
        </row>
        <row r="4115">
          <cell r="V4115">
            <v>1</v>
          </cell>
          <cell r="Y4115">
            <v>0</v>
          </cell>
        </row>
        <row r="4116">
          <cell r="V4116">
            <v>1</v>
          </cell>
          <cell r="Y4116">
            <v>0</v>
          </cell>
        </row>
        <row r="4117">
          <cell r="V4117">
            <v>1</v>
          </cell>
          <cell r="Y4117">
            <v>0</v>
          </cell>
        </row>
        <row r="4118">
          <cell r="V4118">
            <v>1</v>
          </cell>
          <cell r="Y4118">
            <v>0</v>
          </cell>
        </row>
        <row r="4119">
          <cell r="V4119">
            <v>1</v>
          </cell>
          <cell r="Y4119">
            <v>0</v>
          </cell>
        </row>
        <row r="4120">
          <cell r="V4120">
            <v>1</v>
          </cell>
          <cell r="Y4120">
            <v>0</v>
          </cell>
        </row>
        <row r="4121">
          <cell r="V4121">
            <v>1</v>
          </cell>
          <cell r="Y4121">
            <v>0</v>
          </cell>
        </row>
        <row r="4122">
          <cell r="V4122">
            <v>1</v>
          </cell>
          <cell r="Y4122">
            <v>0</v>
          </cell>
        </row>
        <row r="4123">
          <cell r="V4123">
            <v>1</v>
          </cell>
          <cell r="Y4123">
            <v>0</v>
          </cell>
        </row>
        <row r="4124">
          <cell r="V4124">
            <v>1</v>
          </cell>
          <cell r="Y4124">
            <v>0</v>
          </cell>
        </row>
        <row r="4125">
          <cell r="V4125">
            <v>1</v>
          </cell>
          <cell r="Y4125">
            <v>0</v>
          </cell>
        </row>
        <row r="4126">
          <cell r="V4126">
            <v>1</v>
          </cell>
          <cell r="Y4126">
            <v>0</v>
          </cell>
        </row>
        <row r="4127">
          <cell r="V4127">
            <v>1</v>
          </cell>
          <cell r="Y4127">
            <v>0</v>
          </cell>
        </row>
        <row r="4128">
          <cell r="V4128">
            <v>1</v>
          </cell>
          <cell r="Y4128">
            <v>0</v>
          </cell>
        </row>
        <row r="4129">
          <cell r="V4129">
            <v>1</v>
          </cell>
          <cell r="Y4129">
            <v>0</v>
          </cell>
        </row>
        <row r="4130">
          <cell r="V4130">
            <v>1</v>
          </cell>
          <cell r="Y4130">
            <v>0</v>
          </cell>
        </row>
        <row r="4131">
          <cell r="V4131">
            <v>1</v>
          </cell>
          <cell r="Y4131">
            <v>0</v>
          </cell>
        </row>
        <row r="4132">
          <cell r="V4132">
            <v>1</v>
          </cell>
          <cell r="Y4132">
            <v>0</v>
          </cell>
        </row>
        <row r="4133">
          <cell r="V4133">
            <v>1</v>
          </cell>
          <cell r="Y4133">
            <v>0</v>
          </cell>
        </row>
        <row r="4134">
          <cell r="V4134">
            <v>1</v>
          </cell>
          <cell r="Y4134">
            <v>0</v>
          </cell>
        </row>
        <row r="4135">
          <cell r="V4135">
            <v>1</v>
          </cell>
          <cell r="Y4135">
            <v>0</v>
          </cell>
        </row>
        <row r="4136">
          <cell r="V4136">
            <v>1</v>
          </cell>
          <cell r="Y4136">
            <v>0</v>
          </cell>
        </row>
        <row r="4137">
          <cell r="V4137">
            <v>1</v>
          </cell>
          <cell r="Y4137">
            <v>0</v>
          </cell>
        </row>
        <row r="4138">
          <cell r="V4138">
            <v>1</v>
          </cell>
          <cell r="Y4138">
            <v>0</v>
          </cell>
        </row>
        <row r="4139">
          <cell r="V4139">
            <v>1</v>
          </cell>
          <cell r="Y4139">
            <v>0</v>
          </cell>
        </row>
        <row r="4140">
          <cell r="V4140">
            <v>1</v>
          </cell>
          <cell r="Y4140">
            <v>0</v>
          </cell>
        </row>
        <row r="4141">
          <cell r="V4141">
            <v>1</v>
          </cell>
          <cell r="Y4141">
            <v>0</v>
          </cell>
        </row>
        <row r="4142">
          <cell r="V4142">
            <v>1</v>
          </cell>
          <cell r="Y4142">
            <v>0</v>
          </cell>
        </row>
        <row r="4143">
          <cell r="V4143">
            <v>1</v>
          </cell>
          <cell r="Y4143">
            <v>0</v>
          </cell>
        </row>
        <row r="4144">
          <cell r="V4144">
            <v>1</v>
          </cell>
          <cell r="Y4144">
            <v>0</v>
          </cell>
        </row>
        <row r="4145">
          <cell r="V4145">
            <v>1</v>
          </cell>
          <cell r="Y4145">
            <v>0</v>
          </cell>
        </row>
        <row r="4146">
          <cell r="V4146">
            <v>1</v>
          </cell>
          <cell r="Y4146">
            <v>0</v>
          </cell>
        </row>
        <row r="4147">
          <cell r="V4147">
            <v>1</v>
          </cell>
          <cell r="Y4147">
            <v>0</v>
          </cell>
        </row>
        <row r="4148">
          <cell r="V4148">
            <v>1</v>
          </cell>
          <cell r="Y4148">
            <v>0</v>
          </cell>
        </row>
        <row r="4149">
          <cell r="V4149">
            <v>1</v>
          </cell>
          <cell r="Y4149">
            <v>0</v>
          </cell>
        </row>
        <row r="4150">
          <cell r="V4150">
            <v>1</v>
          </cell>
          <cell r="Y4150">
            <v>0</v>
          </cell>
        </row>
        <row r="4151">
          <cell r="V4151">
            <v>1</v>
          </cell>
          <cell r="Y4151">
            <v>0</v>
          </cell>
        </row>
        <row r="4152">
          <cell r="V4152">
            <v>1</v>
          </cell>
          <cell r="Y4152">
            <v>0</v>
          </cell>
        </row>
        <row r="4153">
          <cell r="V4153">
            <v>1</v>
          </cell>
          <cell r="Y4153">
            <v>0</v>
          </cell>
        </row>
        <row r="4154">
          <cell r="V4154">
            <v>1</v>
          </cell>
          <cell r="Y4154">
            <v>0</v>
          </cell>
        </row>
        <row r="4155">
          <cell r="V4155">
            <v>1</v>
          </cell>
          <cell r="Y4155">
            <v>0</v>
          </cell>
        </row>
        <row r="4156">
          <cell r="V4156">
            <v>1</v>
          </cell>
          <cell r="Y4156">
            <v>0</v>
          </cell>
        </row>
        <row r="4157">
          <cell r="V4157">
            <v>1</v>
          </cell>
          <cell r="Y4157">
            <v>0</v>
          </cell>
        </row>
        <row r="4158">
          <cell r="V4158">
            <v>1</v>
          </cell>
          <cell r="Y4158">
            <v>0</v>
          </cell>
        </row>
        <row r="4159">
          <cell r="V4159">
            <v>1</v>
          </cell>
          <cell r="Y4159">
            <v>0</v>
          </cell>
        </row>
        <row r="4160">
          <cell r="V4160">
            <v>1</v>
          </cell>
          <cell r="Y4160">
            <v>0</v>
          </cell>
        </row>
        <row r="4161">
          <cell r="V4161">
            <v>1</v>
          </cell>
          <cell r="Y4161">
            <v>0</v>
          </cell>
        </row>
        <row r="4162">
          <cell r="V4162">
            <v>0</v>
          </cell>
          <cell r="Y4162">
            <v>0</v>
          </cell>
        </row>
        <row r="4163">
          <cell r="V4163">
            <v>0</v>
          </cell>
          <cell r="Y4163">
            <v>0</v>
          </cell>
        </row>
        <row r="4164">
          <cell r="V4164">
            <v>0</v>
          </cell>
          <cell r="Y4164">
            <v>0</v>
          </cell>
        </row>
        <row r="4165">
          <cell r="V4165">
            <v>0</v>
          </cell>
          <cell r="Y4165">
            <v>0</v>
          </cell>
        </row>
        <row r="4166">
          <cell r="V4166">
            <v>0</v>
          </cell>
          <cell r="Y4166">
            <v>0</v>
          </cell>
        </row>
        <row r="4167">
          <cell r="V4167">
            <v>0</v>
          </cell>
          <cell r="Y4167">
            <v>0</v>
          </cell>
        </row>
        <row r="4168">
          <cell r="V4168">
            <v>0</v>
          </cell>
          <cell r="Y4168">
            <v>0</v>
          </cell>
        </row>
        <row r="4169">
          <cell r="V4169">
            <v>0</v>
          </cell>
          <cell r="Y4169">
            <v>0</v>
          </cell>
        </row>
        <row r="4170">
          <cell r="V4170">
            <v>0</v>
          </cell>
          <cell r="Y4170">
            <v>0</v>
          </cell>
        </row>
        <row r="4171">
          <cell r="V4171">
            <v>0</v>
          </cell>
          <cell r="Y4171">
            <v>0</v>
          </cell>
        </row>
        <row r="4172">
          <cell r="V4172">
            <v>0</v>
          </cell>
          <cell r="Y4172">
            <v>0</v>
          </cell>
        </row>
        <row r="4173">
          <cell r="V4173">
            <v>0</v>
          </cell>
          <cell r="Y4173">
            <v>0</v>
          </cell>
        </row>
        <row r="4174">
          <cell r="V4174">
            <v>0</v>
          </cell>
          <cell r="Y4174">
            <v>0</v>
          </cell>
        </row>
        <row r="4175">
          <cell r="V4175">
            <v>0</v>
          </cell>
          <cell r="Y4175">
            <v>0</v>
          </cell>
        </row>
        <row r="4176">
          <cell r="V4176">
            <v>0</v>
          </cell>
          <cell r="Y4176">
            <v>0</v>
          </cell>
        </row>
        <row r="4177">
          <cell r="V4177">
            <v>0</v>
          </cell>
          <cell r="Y4177">
            <v>0</v>
          </cell>
        </row>
        <row r="4178">
          <cell r="V4178">
            <v>0</v>
          </cell>
          <cell r="Y4178">
            <v>0</v>
          </cell>
        </row>
        <row r="4179">
          <cell r="V4179">
            <v>1</v>
          </cell>
          <cell r="Y4179">
            <v>0</v>
          </cell>
        </row>
        <row r="4180">
          <cell r="V4180">
            <v>1</v>
          </cell>
          <cell r="Y4180">
            <v>0</v>
          </cell>
        </row>
        <row r="4181">
          <cell r="V4181">
            <v>1</v>
          </cell>
          <cell r="Y4181">
            <v>0</v>
          </cell>
        </row>
        <row r="4182">
          <cell r="V4182">
            <v>1</v>
          </cell>
          <cell r="Y4182">
            <v>0</v>
          </cell>
        </row>
        <row r="4183">
          <cell r="V4183">
            <v>1</v>
          </cell>
          <cell r="Y4183">
            <v>0</v>
          </cell>
        </row>
        <row r="4184">
          <cell r="V4184">
            <v>1</v>
          </cell>
          <cell r="Y4184">
            <v>0</v>
          </cell>
        </row>
        <row r="4185">
          <cell r="V4185">
            <v>1</v>
          </cell>
          <cell r="Y4185">
            <v>0</v>
          </cell>
        </row>
        <row r="4186">
          <cell r="V4186">
            <v>1</v>
          </cell>
          <cell r="Y4186">
            <v>0</v>
          </cell>
        </row>
        <row r="4187">
          <cell r="V4187">
            <v>1</v>
          </cell>
          <cell r="Y4187">
            <v>0</v>
          </cell>
        </row>
        <row r="4188">
          <cell r="V4188">
            <v>1</v>
          </cell>
          <cell r="Y4188">
            <v>0</v>
          </cell>
        </row>
        <row r="4189">
          <cell r="V4189">
            <v>1</v>
          </cell>
          <cell r="Y4189">
            <v>0</v>
          </cell>
        </row>
        <row r="4190">
          <cell r="V4190">
            <v>1</v>
          </cell>
          <cell r="Y4190">
            <v>0</v>
          </cell>
        </row>
        <row r="4191">
          <cell r="V4191">
            <v>1</v>
          </cell>
          <cell r="Y4191">
            <v>0</v>
          </cell>
        </row>
        <row r="4192">
          <cell r="V4192">
            <v>1</v>
          </cell>
          <cell r="Y4192">
            <v>0</v>
          </cell>
        </row>
        <row r="4193">
          <cell r="V4193">
            <v>0</v>
          </cell>
          <cell r="Y4193">
            <v>0</v>
          </cell>
        </row>
        <row r="4194">
          <cell r="V4194">
            <v>0</v>
          </cell>
          <cell r="Y4194">
            <v>0</v>
          </cell>
        </row>
        <row r="4195">
          <cell r="V4195">
            <v>0</v>
          </cell>
          <cell r="Y4195">
            <v>0</v>
          </cell>
        </row>
        <row r="4196">
          <cell r="V4196">
            <v>0</v>
          </cell>
          <cell r="Y4196">
            <v>0</v>
          </cell>
        </row>
        <row r="4197">
          <cell r="V4197">
            <v>0</v>
          </cell>
          <cell r="Y4197">
            <v>0</v>
          </cell>
        </row>
        <row r="4198">
          <cell r="V4198">
            <v>0</v>
          </cell>
          <cell r="Y4198">
            <v>0</v>
          </cell>
        </row>
        <row r="4199">
          <cell r="V4199">
            <v>0</v>
          </cell>
          <cell r="Y4199">
            <v>0</v>
          </cell>
        </row>
        <row r="4200">
          <cell r="V4200">
            <v>0</v>
          </cell>
          <cell r="Y4200">
            <v>0</v>
          </cell>
        </row>
        <row r="4201">
          <cell r="V4201">
            <v>0</v>
          </cell>
          <cell r="Y4201">
            <v>0</v>
          </cell>
        </row>
        <row r="4202">
          <cell r="V4202">
            <v>0</v>
          </cell>
          <cell r="Y4202">
            <v>0</v>
          </cell>
        </row>
        <row r="4203">
          <cell r="V4203">
            <v>0</v>
          </cell>
          <cell r="Y4203">
            <v>0</v>
          </cell>
        </row>
        <row r="4204">
          <cell r="V4204">
            <v>0</v>
          </cell>
          <cell r="Y4204">
            <v>0</v>
          </cell>
        </row>
        <row r="4205">
          <cell r="V4205">
            <v>0</v>
          </cell>
          <cell r="Y4205">
            <v>0</v>
          </cell>
        </row>
        <row r="4206">
          <cell r="V4206">
            <v>2</v>
          </cell>
          <cell r="Y4206">
            <v>0</v>
          </cell>
        </row>
        <row r="4207">
          <cell r="V4207">
            <v>2</v>
          </cell>
          <cell r="Y4207">
            <v>0</v>
          </cell>
        </row>
        <row r="4208">
          <cell r="V4208">
            <v>2</v>
          </cell>
          <cell r="Y4208">
            <v>0</v>
          </cell>
        </row>
        <row r="4209">
          <cell r="V4209">
            <v>2</v>
          </cell>
          <cell r="Y4209">
            <v>0</v>
          </cell>
        </row>
        <row r="4210">
          <cell r="V4210">
            <v>2</v>
          </cell>
          <cell r="Y4210">
            <v>0</v>
          </cell>
        </row>
        <row r="4211">
          <cell r="V4211">
            <v>1</v>
          </cell>
          <cell r="Y4211">
            <v>0</v>
          </cell>
        </row>
        <row r="4212">
          <cell r="V4212">
            <v>1</v>
          </cell>
          <cell r="Y4212">
            <v>0</v>
          </cell>
        </row>
        <row r="4213">
          <cell r="V4213">
            <v>1</v>
          </cell>
          <cell r="Y4213">
            <v>0</v>
          </cell>
        </row>
        <row r="4214">
          <cell r="V4214">
            <v>1</v>
          </cell>
          <cell r="Y4214">
            <v>0</v>
          </cell>
        </row>
        <row r="4215">
          <cell r="V4215">
            <v>1</v>
          </cell>
          <cell r="Y4215">
            <v>0</v>
          </cell>
        </row>
        <row r="4216">
          <cell r="V4216">
            <v>1</v>
          </cell>
          <cell r="Y4216">
            <v>0</v>
          </cell>
        </row>
        <row r="4217">
          <cell r="V4217">
            <v>1</v>
          </cell>
          <cell r="Y4217">
            <v>0</v>
          </cell>
        </row>
        <row r="4218">
          <cell r="V4218">
            <v>1</v>
          </cell>
          <cell r="Y4218">
            <v>0</v>
          </cell>
        </row>
        <row r="4219">
          <cell r="V4219">
            <v>1</v>
          </cell>
          <cell r="Y4219">
            <v>0</v>
          </cell>
        </row>
        <row r="4220">
          <cell r="V4220">
            <v>1</v>
          </cell>
          <cell r="Y4220">
            <v>0</v>
          </cell>
        </row>
        <row r="4221">
          <cell r="V4221">
            <v>1</v>
          </cell>
          <cell r="Y4221">
            <v>0</v>
          </cell>
        </row>
        <row r="4222">
          <cell r="V4222">
            <v>1</v>
          </cell>
          <cell r="Y4222">
            <v>0</v>
          </cell>
        </row>
        <row r="4223">
          <cell r="V4223">
            <v>1</v>
          </cell>
          <cell r="Y4223">
            <v>0</v>
          </cell>
        </row>
        <row r="4224">
          <cell r="V4224">
            <v>1</v>
          </cell>
          <cell r="Y4224">
            <v>0</v>
          </cell>
        </row>
        <row r="4225">
          <cell r="V4225">
            <v>1</v>
          </cell>
          <cell r="Y4225">
            <v>0</v>
          </cell>
        </row>
        <row r="4226">
          <cell r="V4226">
            <v>1</v>
          </cell>
          <cell r="Y4226">
            <v>0</v>
          </cell>
        </row>
        <row r="4227">
          <cell r="V4227">
            <v>1</v>
          </cell>
          <cell r="Y4227">
            <v>0</v>
          </cell>
        </row>
        <row r="4228">
          <cell r="V4228">
            <v>1</v>
          </cell>
          <cell r="Y4228">
            <v>0</v>
          </cell>
        </row>
        <row r="4229">
          <cell r="V4229">
            <v>1</v>
          </cell>
          <cell r="Y4229">
            <v>0</v>
          </cell>
        </row>
        <row r="4230">
          <cell r="V4230">
            <v>1</v>
          </cell>
          <cell r="Y4230">
            <v>0</v>
          </cell>
        </row>
        <row r="4231">
          <cell r="V4231">
            <v>0</v>
          </cell>
          <cell r="Y4231">
            <v>0</v>
          </cell>
        </row>
        <row r="4232">
          <cell r="V4232">
            <v>0</v>
          </cell>
          <cell r="Y4232">
            <v>0</v>
          </cell>
        </row>
        <row r="4233">
          <cell r="V4233">
            <v>0</v>
          </cell>
          <cell r="Y4233">
            <v>0</v>
          </cell>
        </row>
        <row r="4234">
          <cell r="V4234">
            <v>0</v>
          </cell>
          <cell r="Y4234">
            <v>0</v>
          </cell>
        </row>
        <row r="4235">
          <cell r="V4235">
            <v>0</v>
          </cell>
          <cell r="Y4235">
            <v>0</v>
          </cell>
        </row>
        <row r="4236">
          <cell r="V4236">
            <v>0</v>
          </cell>
          <cell r="Y4236">
            <v>0</v>
          </cell>
        </row>
        <row r="4237">
          <cell r="V4237">
            <v>0</v>
          </cell>
          <cell r="Y4237">
            <v>0</v>
          </cell>
        </row>
        <row r="4238">
          <cell r="V4238">
            <v>0</v>
          </cell>
          <cell r="Y4238">
            <v>0</v>
          </cell>
        </row>
        <row r="4239">
          <cell r="V4239">
            <v>0</v>
          </cell>
          <cell r="Y4239">
            <v>0</v>
          </cell>
        </row>
        <row r="4240">
          <cell r="V4240">
            <v>0</v>
          </cell>
          <cell r="Y4240">
            <v>0</v>
          </cell>
        </row>
        <row r="4241">
          <cell r="V4241">
            <v>0</v>
          </cell>
          <cell r="Y4241">
            <v>0</v>
          </cell>
        </row>
        <row r="4242">
          <cell r="V4242">
            <v>0</v>
          </cell>
          <cell r="Y4242">
            <v>0</v>
          </cell>
        </row>
        <row r="4243">
          <cell r="V4243">
            <v>0</v>
          </cell>
          <cell r="Y4243">
            <v>0</v>
          </cell>
        </row>
        <row r="4244">
          <cell r="V4244">
            <v>0</v>
          </cell>
          <cell r="Y4244">
            <v>0</v>
          </cell>
        </row>
        <row r="4245">
          <cell r="V4245">
            <v>0</v>
          </cell>
          <cell r="Y4245">
            <v>0</v>
          </cell>
        </row>
        <row r="4246">
          <cell r="V4246">
            <v>0</v>
          </cell>
          <cell r="Y4246">
            <v>0</v>
          </cell>
        </row>
        <row r="4247">
          <cell r="V4247">
            <v>0</v>
          </cell>
          <cell r="Y4247">
            <v>0</v>
          </cell>
        </row>
        <row r="4248">
          <cell r="V4248">
            <v>0</v>
          </cell>
          <cell r="Y4248">
            <v>0</v>
          </cell>
        </row>
        <row r="4249">
          <cell r="V4249">
            <v>0</v>
          </cell>
          <cell r="Y4249">
            <v>0</v>
          </cell>
        </row>
        <row r="4250">
          <cell r="V4250">
            <v>0</v>
          </cell>
          <cell r="Y4250">
            <v>0</v>
          </cell>
        </row>
        <row r="4251">
          <cell r="V4251">
            <v>0</v>
          </cell>
          <cell r="Y4251">
            <v>0</v>
          </cell>
        </row>
        <row r="4252">
          <cell r="V4252">
            <v>0</v>
          </cell>
          <cell r="Y4252">
            <v>0</v>
          </cell>
        </row>
        <row r="4253">
          <cell r="V4253">
            <v>0</v>
          </cell>
          <cell r="Y4253">
            <v>0</v>
          </cell>
        </row>
        <row r="4254">
          <cell r="V4254">
            <v>0</v>
          </cell>
          <cell r="Y4254">
            <v>0</v>
          </cell>
        </row>
        <row r="4255">
          <cell r="V4255">
            <v>0</v>
          </cell>
          <cell r="Y4255">
            <v>0</v>
          </cell>
        </row>
        <row r="4256">
          <cell r="V4256">
            <v>0</v>
          </cell>
          <cell r="Y4256">
            <v>0</v>
          </cell>
        </row>
        <row r="4257">
          <cell r="V4257">
            <v>0</v>
          </cell>
          <cell r="Y4257">
            <v>0</v>
          </cell>
        </row>
        <row r="4258">
          <cell r="V4258">
            <v>0</v>
          </cell>
          <cell r="Y4258">
            <v>0</v>
          </cell>
        </row>
        <row r="4259">
          <cell r="V4259">
            <v>0</v>
          </cell>
          <cell r="Y4259">
            <v>0</v>
          </cell>
        </row>
        <row r="4260">
          <cell r="V4260">
            <v>0</v>
          </cell>
          <cell r="Y4260">
            <v>0</v>
          </cell>
        </row>
        <row r="4261">
          <cell r="V4261">
            <v>0</v>
          </cell>
          <cell r="Y4261">
            <v>0</v>
          </cell>
        </row>
        <row r="4262">
          <cell r="V4262">
            <v>0</v>
          </cell>
          <cell r="Y4262">
            <v>0</v>
          </cell>
        </row>
        <row r="4263">
          <cell r="V4263">
            <v>0</v>
          </cell>
          <cell r="Y4263">
            <v>0</v>
          </cell>
        </row>
        <row r="4264">
          <cell r="V4264">
            <v>0</v>
          </cell>
          <cell r="Y4264">
            <v>0</v>
          </cell>
        </row>
        <row r="4265">
          <cell r="V4265">
            <v>0</v>
          </cell>
          <cell r="Y4265">
            <v>0</v>
          </cell>
        </row>
        <row r="4266">
          <cell r="V4266">
            <v>0</v>
          </cell>
          <cell r="Y4266">
            <v>0</v>
          </cell>
        </row>
        <row r="4267">
          <cell r="V4267">
            <v>0</v>
          </cell>
          <cell r="Y4267">
            <v>0</v>
          </cell>
        </row>
        <row r="4268">
          <cell r="V4268">
            <v>0</v>
          </cell>
          <cell r="Y4268">
            <v>0</v>
          </cell>
        </row>
        <row r="4269">
          <cell r="V4269">
            <v>0</v>
          </cell>
          <cell r="Y4269">
            <v>0</v>
          </cell>
        </row>
        <row r="4270">
          <cell r="V4270">
            <v>0</v>
          </cell>
          <cell r="Y4270">
            <v>0</v>
          </cell>
        </row>
        <row r="4271">
          <cell r="V4271">
            <v>0</v>
          </cell>
          <cell r="Y4271">
            <v>0</v>
          </cell>
        </row>
        <row r="4272">
          <cell r="V4272">
            <v>0</v>
          </cell>
          <cell r="Y4272">
            <v>0</v>
          </cell>
        </row>
        <row r="4273">
          <cell r="V4273">
            <v>0</v>
          </cell>
          <cell r="Y4273">
            <v>0</v>
          </cell>
        </row>
        <row r="4274">
          <cell r="V4274">
            <v>0</v>
          </cell>
          <cell r="Y4274">
            <v>0</v>
          </cell>
        </row>
        <row r="4275">
          <cell r="V4275">
            <v>0</v>
          </cell>
          <cell r="Y4275">
            <v>0</v>
          </cell>
        </row>
        <row r="4276">
          <cell r="V4276">
            <v>0</v>
          </cell>
          <cell r="Y4276">
            <v>0</v>
          </cell>
        </row>
        <row r="4277">
          <cell r="V4277">
            <v>0</v>
          </cell>
          <cell r="Y4277">
            <v>0</v>
          </cell>
        </row>
        <row r="4278">
          <cell r="V4278">
            <v>0</v>
          </cell>
          <cell r="Y4278">
            <v>0</v>
          </cell>
        </row>
        <row r="4279">
          <cell r="V4279">
            <v>0</v>
          </cell>
          <cell r="Y4279">
            <v>0</v>
          </cell>
        </row>
        <row r="4280">
          <cell r="V4280">
            <v>0</v>
          </cell>
          <cell r="Y4280">
            <v>0</v>
          </cell>
        </row>
        <row r="4281">
          <cell r="V4281">
            <v>0</v>
          </cell>
          <cell r="Y4281">
            <v>0</v>
          </cell>
        </row>
        <row r="4282">
          <cell r="V4282">
            <v>0</v>
          </cell>
          <cell r="Y4282">
            <v>0</v>
          </cell>
        </row>
        <row r="4283">
          <cell r="V4283">
            <v>0</v>
          </cell>
          <cell r="Y4283">
            <v>0</v>
          </cell>
        </row>
        <row r="4284">
          <cell r="V4284">
            <v>0</v>
          </cell>
          <cell r="Y4284">
            <v>0</v>
          </cell>
        </row>
        <row r="4285">
          <cell r="V4285">
            <v>0</v>
          </cell>
          <cell r="Y4285">
            <v>0</v>
          </cell>
        </row>
        <row r="4286">
          <cell r="V4286">
            <v>0</v>
          </cell>
          <cell r="Y4286">
            <v>0</v>
          </cell>
        </row>
        <row r="4287">
          <cell r="V4287">
            <v>0</v>
          </cell>
          <cell r="Y4287">
            <v>0</v>
          </cell>
        </row>
        <row r="4288">
          <cell r="V4288">
            <v>0</v>
          </cell>
          <cell r="Y4288">
            <v>0</v>
          </cell>
        </row>
        <row r="4289">
          <cell r="V4289">
            <v>0</v>
          </cell>
          <cell r="Y4289">
            <v>0</v>
          </cell>
        </row>
        <row r="4290">
          <cell r="V4290">
            <v>0</v>
          </cell>
          <cell r="Y4290">
            <v>0</v>
          </cell>
        </row>
        <row r="4291">
          <cell r="V4291">
            <v>0</v>
          </cell>
          <cell r="Y4291">
            <v>0</v>
          </cell>
        </row>
        <row r="4292">
          <cell r="V4292">
            <v>0</v>
          </cell>
          <cell r="Y4292">
            <v>0</v>
          </cell>
        </row>
        <row r="4293">
          <cell r="V4293">
            <v>0</v>
          </cell>
          <cell r="Y4293">
            <v>0</v>
          </cell>
        </row>
        <row r="4294">
          <cell r="V4294">
            <v>0</v>
          </cell>
          <cell r="Y4294">
            <v>0</v>
          </cell>
        </row>
        <row r="4295">
          <cell r="V4295">
            <v>0</v>
          </cell>
          <cell r="Y4295">
            <v>0</v>
          </cell>
        </row>
        <row r="4296">
          <cell r="V4296">
            <v>0</v>
          </cell>
          <cell r="Y4296">
            <v>0</v>
          </cell>
        </row>
        <row r="4297">
          <cell r="V4297">
            <v>0</v>
          </cell>
          <cell r="Y4297">
            <v>0</v>
          </cell>
        </row>
        <row r="4298">
          <cell r="V4298">
            <v>0</v>
          </cell>
          <cell r="Y4298">
            <v>0</v>
          </cell>
        </row>
        <row r="4299">
          <cell r="V4299">
            <v>0</v>
          </cell>
          <cell r="Y4299">
            <v>0</v>
          </cell>
        </row>
        <row r="4300">
          <cell r="V4300">
            <v>0</v>
          </cell>
          <cell r="Y4300">
            <v>0</v>
          </cell>
        </row>
        <row r="4301">
          <cell r="V4301">
            <v>0</v>
          </cell>
          <cell r="Y4301">
            <v>0</v>
          </cell>
        </row>
        <row r="4302">
          <cell r="V4302">
            <v>0</v>
          </cell>
          <cell r="Y4302">
            <v>0</v>
          </cell>
        </row>
        <row r="4303">
          <cell r="V4303">
            <v>0</v>
          </cell>
          <cell r="Y4303">
            <v>0</v>
          </cell>
        </row>
        <row r="4304">
          <cell r="V4304">
            <v>0</v>
          </cell>
          <cell r="Y4304">
            <v>0</v>
          </cell>
        </row>
        <row r="4305">
          <cell r="V4305">
            <v>0</v>
          </cell>
          <cell r="Y4305">
            <v>0</v>
          </cell>
        </row>
        <row r="4306">
          <cell r="V4306">
            <v>0</v>
          </cell>
          <cell r="Y4306">
            <v>0</v>
          </cell>
        </row>
        <row r="4307">
          <cell r="V4307">
            <v>0</v>
          </cell>
          <cell r="Y4307">
            <v>0</v>
          </cell>
        </row>
        <row r="4308">
          <cell r="V4308">
            <v>0</v>
          </cell>
          <cell r="Y4308">
            <v>0</v>
          </cell>
        </row>
        <row r="4309">
          <cell r="V4309">
            <v>0</v>
          </cell>
          <cell r="Y4309">
            <v>0</v>
          </cell>
        </row>
        <row r="4310">
          <cell r="V4310">
            <v>0</v>
          </cell>
          <cell r="Y4310">
            <v>0</v>
          </cell>
        </row>
        <row r="4311">
          <cell r="V4311">
            <v>0</v>
          </cell>
          <cell r="Y4311">
            <v>0</v>
          </cell>
        </row>
        <row r="4312">
          <cell r="V4312">
            <v>0</v>
          </cell>
          <cell r="Y4312">
            <v>0</v>
          </cell>
        </row>
        <row r="4313">
          <cell r="V4313">
            <v>0</v>
          </cell>
          <cell r="Y4313">
            <v>0</v>
          </cell>
        </row>
        <row r="4314">
          <cell r="V4314">
            <v>0</v>
          </cell>
          <cell r="Y4314">
            <v>0</v>
          </cell>
        </row>
        <row r="4315">
          <cell r="V4315">
            <v>0</v>
          </cell>
          <cell r="Y4315">
            <v>0</v>
          </cell>
        </row>
        <row r="4316">
          <cell r="V4316">
            <v>0</v>
          </cell>
          <cell r="Y4316">
            <v>0</v>
          </cell>
        </row>
        <row r="4317">
          <cell r="V4317">
            <v>0</v>
          </cell>
          <cell r="Y4317">
            <v>0</v>
          </cell>
        </row>
        <row r="4318">
          <cell r="V4318">
            <v>0</v>
          </cell>
          <cell r="Y4318">
            <v>0</v>
          </cell>
        </row>
        <row r="4319">
          <cell r="V4319">
            <v>0</v>
          </cell>
          <cell r="Y4319">
            <v>0</v>
          </cell>
        </row>
        <row r="4320">
          <cell r="V4320">
            <v>0</v>
          </cell>
          <cell r="Y4320">
            <v>0</v>
          </cell>
        </row>
        <row r="4321">
          <cell r="V4321">
            <v>0</v>
          </cell>
          <cell r="Y4321">
            <v>0</v>
          </cell>
        </row>
        <row r="4322">
          <cell r="V4322">
            <v>0</v>
          </cell>
          <cell r="Y4322">
            <v>0</v>
          </cell>
        </row>
        <row r="4323">
          <cell r="V4323">
            <v>0</v>
          </cell>
          <cell r="Y4323">
            <v>0</v>
          </cell>
        </row>
        <row r="4324">
          <cell r="V4324">
            <v>0</v>
          </cell>
          <cell r="Y4324">
            <v>0</v>
          </cell>
        </row>
        <row r="4325">
          <cell r="V4325">
            <v>0</v>
          </cell>
          <cell r="Y4325">
            <v>0</v>
          </cell>
        </row>
        <row r="4326">
          <cell r="V4326">
            <v>0</v>
          </cell>
          <cell r="Y4326">
            <v>0</v>
          </cell>
        </row>
        <row r="4327">
          <cell r="V4327">
            <v>0</v>
          </cell>
          <cell r="Y4327">
            <v>0</v>
          </cell>
        </row>
        <row r="4328">
          <cell r="V4328">
            <v>0</v>
          </cell>
          <cell r="Y4328">
            <v>0</v>
          </cell>
        </row>
        <row r="4329">
          <cell r="V4329">
            <v>0</v>
          </cell>
          <cell r="Y4329">
            <v>0</v>
          </cell>
        </row>
        <row r="4330">
          <cell r="V4330">
            <v>0</v>
          </cell>
          <cell r="Y4330">
            <v>0</v>
          </cell>
        </row>
        <row r="4331">
          <cell r="V4331">
            <v>0</v>
          </cell>
          <cell r="Y4331">
            <v>0</v>
          </cell>
        </row>
        <row r="4332">
          <cell r="V4332">
            <v>0</v>
          </cell>
          <cell r="Y4332">
            <v>0</v>
          </cell>
        </row>
        <row r="4333">
          <cell r="V4333">
            <v>0</v>
          </cell>
          <cell r="Y4333">
            <v>0</v>
          </cell>
        </row>
        <row r="4334">
          <cell r="V4334">
            <v>0</v>
          </cell>
          <cell r="Y4334">
            <v>0</v>
          </cell>
        </row>
        <row r="4335">
          <cell r="V4335">
            <v>0</v>
          </cell>
          <cell r="Y4335">
            <v>0</v>
          </cell>
        </row>
        <row r="4336">
          <cell r="V4336">
            <v>0</v>
          </cell>
          <cell r="Y4336">
            <v>0</v>
          </cell>
        </row>
        <row r="4337">
          <cell r="V4337">
            <v>0</v>
          </cell>
          <cell r="Y4337">
            <v>0</v>
          </cell>
        </row>
        <row r="4338">
          <cell r="V4338">
            <v>0</v>
          </cell>
          <cell r="Y4338">
            <v>0</v>
          </cell>
        </row>
        <row r="4339">
          <cell r="V4339">
            <v>0</v>
          </cell>
          <cell r="Y4339">
            <v>0</v>
          </cell>
        </row>
        <row r="4340">
          <cell r="V4340">
            <v>0</v>
          </cell>
          <cell r="Y4340">
            <v>0</v>
          </cell>
        </row>
        <row r="4341">
          <cell r="V4341">
            <v>0</v>
          </cell>
          <cell r="Y4341">
            <v>0</v>
          </cell>
        </row>
        <row r="4342">
          <cell r="V4342">
            <v>0</v>
          </cell>
          <cell r="Y4342">
            <v>0</v>
          </cell>
        </row>
        <row r="4343">
          <cell r="V4343">
            <v>0</v>
          </cell>
          <cell r="Y4343">
            <v>0</v>
          </cell>
        </row>
        <row r="4344">
          <cell r="V4344">
            <v>0</v>
          </cell>
          <cell r="Y4344">
            <v>0</v>
          </cell>
        </row>
        <row r="4345">
          <cell r="V4345">
            <v>0</v>
          </cell>
          <cell r="Y4345">
            <v>0</v>
          </cell>
        </row>
        <row r="4346">
          <cell r="V4346">
            <v>0</v>
          </cell>
          <cell r="Y4346">
            <v>0</v>
          </cell>
        </row>
        <row r="4347">
          <cell r="V4347">
            <v>0</v>
          </cell>
          <cell r="Y4347">
            <v>0</v>
          </cell>
        </row>
        <row r="4348">
          <cell r="V4348">
            <v>0</v>
          </cell>
          <cell r="Y4348">
            <v>0</v>
          </cell>
        </row>
        <row r="4349">
          <cell r="V4349">
            <v>0</v>
          </cell>
          <cell r="Y4349">
            <v>0</v>
          </cell>
        </row>
        <row r="4350">
          <cell r="V4350">
            <v>0</v>
          </cell>
          <cell r="Y4350">
            <v>0</v>
          </cell>
        </row>
        <row r="4351">
          <cell r="V4351">
            <v>0</v>
          </cell>
          <cell r="Y4351">
            <v>0</v>
          </cell>
        </row>
        <row r="4352">
          <cell r="V4352">
            <v>0</v>
          </cell>
          <cell r="Y4352">
            <v>0</v>
          </cell>
        </row>
        <row r="4353">
          <cell r="V4353">
            <v>0</v>
          </cell>
          <cell r="Y4353">
            <v>0</v>
          </cell>
        </row>
        <row r="4354">
          <cell r="V4354">
            <v>0</v>
          </cell>
          <cell r="Y4354">
            <v>0</v>
          </cell>
        </row>
        <row r="4355">
          <cell r="V4355">
            <v>0</v>
          </cell>
          <cell r="Y4355">
            <v>0</v>
          </cell>
        </row>
        <row r="4356">
          <cell r="V4356">
            <v>0</v>
          </cell>
          <cell r="Y4356">
            <v>0</v>
          </cell>
        </row>
        <row r="4357">
          <cell r="V4357">
            <v>0</v>
          </cell>
          <cell r="Y4357">
            <v>0</v>
          </cell>
        </row>
        <row r="4358">
          <cell r="V4358">
            <v>0</v>
          </cell>
          <cell r="Y4358">
            <v>0</v>
          </cell>
        </row>
        <row r="4359">
          <cell r="V4359">
            <v>0</v>
          </cell>
          <cell r="Y4359">
            <v>0</v>
          </cell>
        </row>
        <row r="4360">
          <cell r="V4360">
            <v>0</v>
          </cell>
          <cell r="Y4360">
            <v>0</v>
          </cell>
        </row>
        <row r="4361">
          <cell r="V4361">
            <v>0</v>
          </cell>
          <cell r="Y4361">
            <v>0</v>
          </cell>
        </row>
        <row r="4362">
          <cell r="V4362">
            <v>0</v>
          </cell>
          <cell r="Y4362">
            <v>0</v>
          </cell>
        </row>
        <row r="4363">
          <cell r="V4363">
            <v>0</v>
          </cell>
          <cell r="Y4363">
            <v>0</v>
          </cell>
        </row>
        <row r="4364">
          <cell r="V4364">
            <v>0</v>
          </cell>
          <cell r="Y4364">
            <v>0</v>
          </cell>
        </row>
        <row r="4365">
          <cell r="V4365">
            <v>0</v>
          </cell>
          <cell r="Y4365">
            <v>0</v>
          </cell>
        </row>
        <row r="4366">
          <cell r="V4366">
            <v>0</v>
          </cell>
          <cell r="Y4366">
            <v>0</v>
          </cell>
        </row>
        <row r="4367">
          <cell r="V4367">
            <v>0</v>
          </cell>
          <cell r="Y4367">
            <v>0</v>
          </cell>
        </row>
        <row r="4368">
          <cell r="V4368">
            <v>0</v>
          </cell>
          <cell r="Y4368">
            <v>0</v>
          </cell>
        </row>
        <row r="4369">
          <cell r="V4369">
            <v>0</v>
          </cell>
          <cell r="Y4369">
            <v>0</v>
          </cell>
        </row>
        <row r="4370">
          <cell r="V4370">
            <v>0</v>
          </cell>
          <cell r="Y4370">
            <v>0</v>
          </cell>
        </row>
        <row r="4371">
          <cell r="V4371">
            <v>0</v>
          </cell>
          <cell r="Y4371">
            <v>0</v>
          </cell>
        </row>
        <row r="4372">
          <cell r="V4372">
            <v>0</v>
          </cell>
          <cell r="Y4372">
            <v>0</v>
          </cell>
        </row>
        <row r="4373">
          <cell r="V4373">
            <v>0</v>
          </cell>
          <cell r="Y4373">
            <v>0</v>
          </cell>
        </row>
        <row r="4374">
          <cell r="V4374">
            <v>0</v>
          </cell>
          <cell r="Y4374">
            <v>0</v>
          </cell>
        </row>
        <row r="4375">
          <cell r="V4375">
            <v>0</v>
          </cell>
          <cell r="Y4375">
            <v>0</v>
          </cell>
        </row>
        <row r="4376">
          <cell r="V4376">
            <v>0</v>
          </cell>
          <cell r="Y4376">
            <v>0</v>
          </cell>
        </row>
        <row r="4377">
          <cell r="V4377">
            <v>0</v>
          </cell>
          <cell r="Y4377">
            <v>0</v>
          </cell>
        </row>
        <row r="4378">
          <cell r="V4378">
            <v>0</v>
          </cell>
          <cell r="Y4378">
            <v>0</v>
          </cell>
        </row>
        <row r="4379">
          <cell r="V4379">
            <v>0</v>
          </cell>
          <cell r="Y4379">
            <v>0</v>
          </cell>
        </row>
        <row r="4380">
          <cell r="V4380">
            <v>0</v>
          </cell>
          <cell r="Y4380">
            <v>0</v>
          </cell>
        </row>
        <row r="4381">
          <cell r="V4381">
            <v>0</v>
          </cell>
          <cell r="Y4381">
            <v>0</v>
          </cell>
        </row>
        <row r="4382">
          <cell r="V4382">
            <v>0</v>
          </cell>
          <cell r="Y4382">
            <v>0</v>
          </cell>
        </row>
        <row r="4383">
          <cell r="V4383">
            <v>0</v>
          </cell>
          <cell r="Y4383">
            <v>0</v>
          </cell>
        </row>
        <row r="4384">
          <cell r="V4384">
            <v>0</v>
          </cell>
          <cell r="Y4384">
            <v>0</v>
          </cell>
        </row>
        <row r="4385">
          <cell r="V4385">
            <v>0</v>
          </cell>
          <cell r="Y4385">
            <v>0</v>
          </cell>
        </row>
        <row r="4386">
          <cell r="V4386">
            <v>0</v>
          </cell>
          <cell r="Y4386">
            <v>0</v>
          </cell>
        </row>
        <row r="4387">
          <cell r="V4387">
            <v>0</v>
          </cell>
          <cell r="Y4387">
            <v>0</v>
          </cell>
        </row>
        <row r="4388">
          <cell r="V4388">
            <v>0</v>
          </cell>
          <cell r="Y4388">
            <v>0</v>
          </cell>
        </row>
        <row r="4389">
          <cell r="V4389">
            <v>0</v>
          </cell>
          <cell r="Y4389">
            <v>0</v>
          </cell>
        </row>
        <row r="4390">
          <cell r="V4390">
            <v>0</v>
          </cell>
          <cell r="Y4390">
            <v>0</v>
          </cell>
        </row>
        <row r="4391">
          <cell r="V4391">
            <v>0</v>
          </cell>
          <cell r="Y4391">
            <v>0</v>
          </cell>
        </row>
        <row r="4392">
          <cell r="V4392">
            <v>0</v>
          </cell>
          <cell r="Y4392">
            <v>0</v>
          </cell>
        </row>
        <row r="4393">
          <cell r="V4393">
            <v>0</v>
          </cell>
          <cell r="Y4393">
            <v>0</v>
          </cell>
        </row>
        <row r="4394">
          <cell r="V4394">
            <v>0</v>
          </cell>
          <cell r="Y4394">
            <v>0</v>
          </cell>
        </row>
        <row r="4395">
          <cell r="V4395">
            <v>0</v>
          </cell>
          <cell r="Y4395">
            <v>0</v>
          </cell>
        </row>
        <row r="4396">
          <cell r="V4396">
            <v>0</v>
          </cell>
          <cell r="Y4396">
            <v>0</v>
          </cell>
        </row>
        <row r="4397">
          <cell r="V4397">
            <v>0</v>
          </cell>
          <cell r="Y4397">
            <v>0</v>
          </cell>
        </row>
        <row r="4398">
          <cell r="V4398">
            <v>0</v>
          </cell>
          <cell r="Y4398">
            <v>0</v>
          </cell>
        </row>
        <row r="4399">
          <cell r="V4399">
            <v>0</v>
          </cell>
          <cell r="Y4399">
            <v>0</v>
          </cell>
        </row>
        <row r="4400">
          <cell r="V4400">
            <v>0</v>
          </cell>
          <cell r="Y4400">
            <v>0</v>
          </cell>
        </row>
        <row r="4401">
          <cell r="V4401">
            <v>0</v>
          </cell>
          <cell r="Y4401">
            <v>0</v>
          </cell>
        </row>
        <row r="4402">
          <cell r="V4402">
            <v>0</v>
          </cell>
          <cell r="Y4402">
            <v>0</v>
          </cell>
        </row>
        <row r="4403">
          <cell r="V4403">
            <v>0</v>
          </cell>
          <cell r="Y4403">
            <v>0</v>
          </cell>
        </row>
        <row r="4404">
          <cell r="V4404">
            <v>0</v>
          </cell>
          <cell r="Y4404">
            <v>0</v>
          </cell>
        </row>
        <row r="4405">
          <cell r="V4405">
            <v>0</v>
          </cell>
          <cell r="Y4405">
            <v>0</v>
          </cell>
        </row>
        <row r="4406">
          <cell r="V4406">
            <v>0</v>
          </cell>
          <cell r="Y4406">
            <v>0</v>
          </cell>
        </row>
        <row r="4407">
          <cell r="V4407">
            <v>0</v>
          </cell>
          <cell r="Y4407">
            <v>0</v>
          </cell>
        </row>
        <row r="4408">
          <cell r="V4408">
            <v>0</v>
          </cell>
          <cell r="Y4408">
            <v>0</v>
          </cell>
        </row>
        <row r="4409">
          <cell r="V4409">
            <v>0</v>
          </cell>
          <cell r="Y4409">
            <v>0</v>
          </cell>
        </row>
        <row r="4410">
          <cell r="V4410">
            <v>0</v>
          </cell>
          <cell r="Y4410">
            <v>0</v>
          </cell>
        </row>
        <row r="4411">
          <cell r="V4411">
            <v>0</v>
          </cell>
          <cell r="Y4411">
            <v>0</v>
          </cell>
        </row>
        <row r="4412">
          <cell r="V4412">
            <v>0</v>
          </cell>
          <cell r="Y4412">
            <v>0</v>
          </cell>
        </row>
        <row r="4413">
          <cell r="V4413">
            <v>0</v>
          </cell>
          <cell r="Y4413">
            <v>0</v>
          </cell>
        </row>
        <row r="4414">
          <cell r="V4414">
            <v>0</v>
          </cell>
          <cell r="Y4414">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SL MPS"/>
      <sheetName val="Summary update"/>
      <sheetName val="AMSR"/>
      <sheetName val="waterfall"/>
      <sheetName val="ETACS"/>
      <sheetName val="shipping summary"/>
      <sheetName val="AMSR wk24 &amp; wk23 comparison"/>
      <sheetName val="Billing quantity -6.14.n"/>
      <sheetName val="Sheet1"/>
      <sheetName val="Workings"/>
      <sheetName val="AMR"/>
      <sheetName val="AJ&amp;AP"/>
      <sheetName val="emea"/>
      <sheetName val="FA-LISTING"/>
      <sheetName val="MAP"/>
      <sheetName val="0501HUB"/>
      <sheetName val="FA_LISTING"/>
      <sheetName val="Data"/>
      <sheetName val="進貨驗收明細"/>
      <sheetName val="Shot"/>
      <sheetName val="Size"/>
      <sheetName val="ZNC49"/>
      <sheetName val="ACI"/>
      <sheetName val="Rates"/>
      <sheetName val="Funtion Table"/>
      <sheetName val="CHITIET"/>
      <sheetName val="TEMPMAT9308"/>
      <sheetName val="Overview"/>
      <sheetName val="13.11-Expense"/>
      <sheetName val="13.11-BU損益"/>
      <sheetName val="75EX"/>
      <sheetName val="72HX"/>
      <sheetName val="75EY"/>
      <sheetName val="72HY"/>
      <sheetName val="客戶別"/>
      <sheetName val="VC"/>
      <sheetName val="RatesQ304"/>
      <sheetName val="CPE1_HC"/>
      <sheetName val="PNsCost"/>
      <sheetName val="livebox"/>
      <sheetName val="清冊"/>
      <sheetName val="PgmStat"/>
      <sheetName val="Adelphia  DMS  Update"/>
      <sheetName val="SI-1"/>
      <sheetName val="成品current"/>
      <sheetName val="614-BOM"/>
      <sheetName val="Account Group"/>
      <sheetName val="204BOM"/>
      <sheetName val="COG"/>
      <sheetName val="AC"/>
      <sheetName val="Reschedule-Reconfirm"/>
      <sheetName val="Panels"/>
      <sheetName val="626BOM"/>
      <sheetName val="Cell-17&quot;(CF自製)"/>
      <sheetName val="general inputs"/>
      <sheetName val="NR3L IRT parts"/>
      <sheetName val="ADSL_MPS1"/>
      <sheetName val="Summary_update1"/>
      <sheetName val="shipping_summary1"/>
      <sheetName val="AMSR_wk24_&amp;_wk23_comparison1"/>
      <sheetName val="Billing_quantity_-6_14_n1"/>
      <sheetName val="Funtion_Table1"/>
      <sheetName val="13_11-Expense1"/>
      <sheetName val="13_11-BU損益1"/>
      <sheetName val="Adelphia__DMS__Update1"/>
      <sheetName val="Account_Group1"/>
      <sheetName val="NR3L_IRT_parts1"/>
      <sheetName val="general_inputs1"/>
      <sheetName val="ADSL_MPS"/>
      <sheetName val="Summary_update"/>
      <sheetName val="shipping_summary"/>
      <sheetName val="AMSR_wk24_&amp;_wk23_comparison"/>
      <sheetName val="Billing_quantity_-6_14_n"/>
      <sheetName val="Funtion_Table"/>
      <sheetName val="13_11-Expense"/>
      <sheetName val="13_11-BU損益"/>
      <sheetName val="Adelphia__DMS__Update"/>
      <sheetName val="Account_Group"/>
      <sheetName val="NR3L_IRT_parts"/>
      <sheetName val="general_inputs"/>
      <sheetName val="ADSL_MPS3"/>
      <sheetName val="Summary_update3"/>
      <sheetName val="shipping_summary3"/>
      <sheetName val="AMSR_wk24_&amp;_wk23_comparison3"/>
      <sheetName val="Billing_quantity_-6_14_n3"/>
      <sheetName val="Funtion_Table3"/>
      <sheetName val="13_11-Expense3"/>
      <sheetName val="13_11-BU損益3"/>
      <sheetName val="Adelphia__DMS__Update3"/>
      <sheetName val="Account_Group3"/>
      <sheetName val="general_inputs3"/>
      <sheetName val="NR3L_IRT_parts3"/>
      <sheetName val="ADSL_MPS2"/>
      <sheetName val="Summary_update2"/>
      <sheetName val="shipping_summary2"/>
      <sheetName val="AMSR_wk24_&amp;_wk23_comparison2"/>
      <sheetName val="Billing_quantity_-6_14_n2"/>
      <sheetName val="Funtion_Table2"/>
      <sheetName val="13_11-Expense2"/>
      <sheetName val="13_11-BU損益2"/>
      <sheetName val="Adelphia__DMS__Update2"/>
      <sheetName val="Account_Group2"/>
      <sheetName val="general_inputs2"/>
      <sheetName val="NR3L_IRT_parts2"/>
      <sheetName val="ADSL_MPS4"/>
      <sheetName val="Summary_update4"/>
      <sheetName val="shipping_summary4"/>
      <sheetName val="AMSR_wk24_&amp;_wk23_comparison4"/>
      <sheetName val="Billing_quantity_-6_14_n4"/>
      <sheetName val="Funtion_Table4"/>
      <sheetName val="13_11-Expense4"/>
      <sheetName val="13_11-BU損益4"/>
      <sheetName val="Adelphia__DMS__Update4"/>
      <sheetName val="Account_Group4"/>
      <sheetName val="general_inputs4"/>
      <sheetName val="NR3L_IRT_parts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OI Check"/>
      <sheetName val="Can status"/>
      <sheetName val="V&amp;I"/>
      <sheetName val="V&amp;I_SW018"/>
      <sheetName val="WiFi"/>
      <sheetName val="WiFi_SW018"/>
      <sheetName val="Reporting"/>
      <sheetName val="FA-LISTING"/>
      <sheetName val="Guide"/>
      <sheetName val="EVT FATP"/>
      <sheetName val="Fields"/>
      <sheetName val="MPS Q3 FY04"/>
      <sheetName val="MPS Q4 FY04"/>
      <sheetName val="Daily Production Plan"/>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Drop Data Final"/>
      <sheetName val="Cover"/>
      <sheetName val="Yield %s"/>
      <sheetName val="Matl totals"/>
      <sheetName val="ShipTo Locations"/>
      <sheetName val="TEXT"/>
      <sheetName val="report"/>
      <sheetName val="reference1"/>
      <sheetName val="All"/>
      <sheetName val="Laser"/>
      <sheetName val="Data Summary"/>
      <sheetName val="cork"/>
      <sheetName val="DOE Config"/>
      <sheetName val="Matl usage"/>
      <sheetName val="Data lists"/>
      <sheetName val="Displays"/>
      <sheetName val="Issue Tracker"/>
      <sheetName val="Cost Breakdown"/>
      <sheetName val="Sheet1"/>
      <sheetName val="Receiving Inspection"/>
      <sheetName val="FCT Test"/>
      <sheetName val="Ship to addresses"/>
      <sheetName val="Issues List"/>
      <sheetName val="Bondi Display Back"/>
      <sheetName val="Percent_online"/>
      <sheetName val="Workings"/>
      <sheetName val="Molding Data"/>
      <sheetName val="Display Back"/>
      <sheetName val="Master Lists"/>
      <sheetName val="Nimitz Base Cover"/>
      <sheetName val="standard input"/>
      <sheetName val="HVT2 SMT"/>
      <sheetName val="Tequila EVT1"/>
      <sheetName val="Sheet2"/>
      <sheetName val="Input commodity fallout"/>
      <sheetName val="ISRDATA"/>
      <sheetName val="Antenna Window"/>
      <sheetName val="Information"/>
      <sheetName val="#REF!"/>
      <sheetName val="Reference"/>
      <sheetName val="Waterfall "/>
      <sheetName val="SUMMARY"/>
      <sheetName val="AMP SMT"/>
      <sheetName val="MLB SMT"/>
      <sheetName val="&quot;B&quot; Quote Model"/>
      <sheetName val="AMR"/>
      <sheetName val="AJ&amp;AP"/>
      <sheetName val="em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c_SMT"/>
      <sheetName val="Main_SMT"/>
      <sheetName val="Change_Log"/>
      <sheetName val="Combo_SMT"/>
      <sheetName val="FATP"/>
      <sheetName val="Extra_Material_Request"/>
      <sheetName val="Shipping_Address"/>
      <sheetName val="Deviation"/>
      <sheetName val="Device_Assy_PN"/>
      <sheetName val="Reference"/>
      <sheetName val="Mic SMT"/>
      <sheetName val="Main SMT"/>
      <sheetName val="Change Log"/>
      <sheetName val="Combo SMT"/>
      <sheetName val="Extra Material Request"/>
      <sheetName val="Shipping Address"/>
      <sheetName val="Device Assy PN"/>
      <sheetName val="AMP SMT BD"/>
      <sheetName val="Destinations"/>
      <sheetName val="库存组织"/>
    </sheetNames>
    <sheetDataSet>
      <sheetData sheetId="0" refreshError="1"/>
      <sheetData sheetId="1" refreshError="1"/>
      <sheetData sheetId="2">
        <row r="9">
          <cell r="D9">
            <v>6</v>
          </cell>
        </row>
      </sheetData>
      <sheetData sheetId="3">
        <row r="9">
          <cell r="D9">
            <v>6</v>
          </cell>
        </row>
      </sheetData>
      <sheetData sheetId="4">
        <row r="9">
          <cell r="D9">
            <v>6</v>
          </cell>
        </row>
      </sheetData>
      <sheetData sheetId="5">
        <row r="9">
          <cell r="D9">
            <v>6</v>
          </cell>
        </row>
      </sheetData>
      <sheetData sheetId="6">
        <row r="9">
          <cell r="D9">
            <v>6</v>
          </cell>
        </row>
      </sheetData>
      <sheetData sheetId="7"/>
      <sheetData sheetId="8"/>
      <sheetData sheetId="9" refreshError="1"/>
      <sheetData sheetId="10" refreshError="1">
        <row r="9">
          <cell r="D9">
            <v>6</v>
          </cell>
        </row>
        <row r="10">
          <cell r="D10">
            <v>0.95</v>
          </cell>
        </row>
      </sheetData>
      <sheetData sheetId="11" refreshError="1">
        <row r="9">
          <cell r="D9">
            <v>4</v>
          </cell>
        </row>
        <row r="10">
          <cell r="D10">
            <v>0.95</v>
          </cell>
        </row>
      </sheetData>
      <sheetData sheetId="12">
        <row r="9">
          <cell r="D9">
            <v>6</v>
          </cell>
        </row>
      </sheetData>
      <sheetData sheetId="13">
        <row r="9">
          <cell r="D9">
            <v>6</v>
          </cell>
        </row>
      </sheetData>
      <sheetData sheetId="14">
        <row r="9">
          <cell r="D9">
            <v>6</v>
          </cell>
        </row>
      </sheetData>
      <sheetData sheetId="15"/>
      <sheetData sheetId="16"/>
      <sheetData sheetId="17" refreshError="1"/>
      <sheetData sheetId="18" refreshError="1"/>
      <sheetData sheetId="19"/>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彙總"/>
      <sheetName val="TEMPMAT9308"/>
      <sheetName val="TEMPMAT9309"/>
      <sheetName val="TEMPMAT9310"/>
      <sheetName val="TEMPMAT9311"/>
      <sheetName val="TEMPMAT9312"/>
      <sheetName val="AMR"/>
      <sheetName val="AJ&amp;AP"/>
      <sheetName val="emea"/>
      <sheetName val="626BOM"/>
      <sheetName val="Time_Scale"/>
      <sheetName val="Materials Quarterly"/>
      <sheetName val="Consumables"/>
      <sheetName val="Fab Summary"/>
      <sheetName val="TACT"/>
      <sheetName val="Sheet1"/>
      <sheetName val="自定義"/>
      <sheetName val="Exchange Rates"/>
      <sheetName val="上报资产负债表"/>
      <sheetName val="Account Group"/>
      <sheetName val="Workings"/>
      <sheetName val="MTL1"/>
      <sheetName val="成品current"/>
      <sheetName val="部級--TFT Center &amp; 其他"/>
      <sheetName val="ACI"/>
      <sheetName val="OT"/>
      <sheetName val="Ship Plan"/>
      <sheetName val="COG"/>
      <sheetName val="Cell-17&quot;(CF自製)"/>
      <sheetName val="APOWER材料預算-930601"/>
      <sheetName val="CDS(化學品用量TO TFT)"/>
      <sheetName val="Bulkgas &amp; NG "/>
      <sheetName val="SPG(特氣用量TO TFT)"/>
      <sheetName val="UPW 用量"/>
      <sheetName val="各機台產出片數"/>
      <sheetName val="各站點產出片數"/>
      <sheetName val="CVD-PASS Recipe"/>
      <sheetName val="Photo化學品.顯影液"/>
      <sheetName val="化學品.顯影液 Chart"/>
      <sheetName val="ETCH強酸用量"/>
      <sheetName val="ETCH強酸用量 Chart "/>
      <sheetName val="特氣用量"/>
      <sheetName val="特氣用量 Chart "/>
      <sheetName val="Bulkgas Chart"/>
      <sheetName val="UPW用量 Chart"/>
      <sheetName val="PASS LOT"/>
      <sheetName val="Array2"/>
      <sheetName val="原始数据"/>
      <sheetName val="Materials_Quarterly"/>
      <sheetName val="Fab_Summary"/>
      <sheetName val="daily report"/>
      <sheetName val="Data"/>
      <sheetName val="Shot"/>
      <sheetName val="HC por depto."/>
      <sheetName val="livebox"/>
      <sheetName val="ATEA"/>
      <sheetName val="Lists"/>
      <sheetName val="CSHARK L5"/>
      <sheetName val="CSHARK L4"/>
      <sheetName val="TSHARK L3"/>
      <sheetName val="CSHARK L1"/>
      <sheetName val="JAWS L2"/>
      <sheetName val="JAWS-COOL 99  L2"/>
      <sheetName val="CSHARK L6"/>
      <sheetName val="CSHARK L7"/>
      <sheetName val="CSHARK L8A"/>
      <sheetName val="CSHARK L8B"/>
      <sheetName val="CSHARK L9A"/>
      <sheetName val="CSHARK L9B"/>
      <sheetName val="Notes"/>
      <sheetName val="LCM_Capa"/>
      <sheetName val="#REF"/>
      <sheetName val="All_Inf"/>
      <sheetName val="Chart1"/>
      <sheetName val="Chart_all"/>
      <sheetName val="Summary"/>
      <sheetName val="1212 Shipping schedule"/>
      <sheetName val="MPS計算"/>
      <sheetName val="Remark"/>
      <sheetName val="Rate"/>
      <sheetName val="Labor"/>
      <sheetName val="oh"/>
      <sheetName val="yield"/>
      <sheetName val="Mt'l"/>
      <sheetName val="Servers Cmp Q306"/>
      <sheetName val="614-BOM"/>
      <sheetName val="人力總表"/>
      <sheetName val="查詢補發扣檔"/>
      <sheetName val="POH"/>
      <sheetName val="MS_Out"/>
      <sheetName val="PMD"/>
      <sheetName val="PARTS"/>
      <sheetName val="Hidden"/>
      <sheetName val="T1 Tact Time"/>
      <sheetName val="T1-PVD &amp; CVD release chamber調查表"/>
      <sheetName val="Dry etch release chamber"/>
      <sheetName val="inspection tact time"/>
      <sheetName val="inspection capa."/>
      <sheetName val="72HY"/>
      <sheetName val="72HX"/>
      <sheetName val="75EY"/>
      <sheetName val="75EX"/>
      <sheetName val="Sheet2"/>
      <sheetName val="FA-LISTING"/>
      <sheetName val="Function Description"/>
      <sheetName val="Customize Your Invoice"/>
      <sheetName val="Source"/>
      <sheetName val="Settings"/>
      <sheetName val="清冊"/>
      <sheetName val="Cork"/>
      <sheetName val="截止單據"/>
      <sheetName val="FA_LISTING"/>
      <sheetName val="法規課84上半年經營實績"/>
      <sheetName val="Solution"/>
      <sheetName val="Cosmetic Description"/>
      <sheetName val="ManChange民生"/>
      <sheetName val="WW"/>
      <sheetName val="inspect capa"/>
      <sheetName val="BY線漏檢"/>
      <sheetName val="FA 0509"/>
      <sheetName val="08"/>
      <sheetName val="UU"/>
      <sheetName val="codes"/>
      <sheetName val="Ramp"/>
      <sheetName val="Panels"/>
      <sheetName val="Sheet3"/>
      <sheetName val="List"/>
      <sheetName val="DELL_Schedule"/>
      <sheetName val="Definition"/>
      <sheetName val="Report"/>
      <sheetName val="Delta to Last Week"/>
      <sheetName val="WIZ"/>
      <sheetName val="ZNE496"/>
      <sheetName val="量产预测"/>
      <sheetName val="库存周转天数"/>
      <sheetName val="Tact Time-Photo"/>
      <sheetName val="Tact Time Etch"/>
      <sheetName val="Tact Time-TF"/>
      <sheetName val="Tact Time-Test"/>
      <sheetName val="香港子公司-STOCK"/>
      <sheetName val="文曄科技-STOCK"/>
      <sheetName val="香港分公司-STOCK"/>
      <sheetName val="3L"/>
      <sheetName val="ml"/>
      <sheetName val="Alpine"/>
      <sheetName val="ASC"/>
      <sheetName val="Bosch"/>
      <sheetName val="Delphi"/>
      <sheetName val="JCI"/>
      <sheetName val="MM"/>
      <sheetName val="Others"/>
      <sheetName val="SVDO"/>
      <sheetName val="Visteon_EU"/>
      <sheetName val="Visteon_US"/>
      <sheetName val="Rev Changes"/>
      <sheetName val="Scoping"/>
      <sheetName val="EquipmentList(附件二)"/>
      <sheetName val="DETAILS "/>
      <sheetName val="Assumption"/>
      <sheetName val="Cost"/>
      <sheetName val="BDD"/>
      <sheetName val="Milestones"/>
      <sheetName val="英晟電子-STOCK"/>
      <sheetName val="DailyCapaSummary"/>
      <sheetName val="APOWER材料預算-930601.xls"/>
      <sheetName val="Rates"/>
      <sheetName val="ME Dashboard"/>
      <sheetName val="EquipmentCosts"/>
      <sheetName val="Assembly"/>
      <sheetName val="Metals"/>
      <sheetName val="Plastics"/>
      <sheetName val="Assumptions"/>
      <sheetName val="AMER"/>
      <sheetName val="MPS Q3 FY04"/>
      <sheetName val="125PIECE"/>
      <sheetName val="ISRDATA"/>
      <sheetName val="不良Total"/>
      <sheetName val="機故匯總"/>
      <sheetName val="204BOM"/>
      <sheetName val="Gantt"/>
      <sheetName val="MPS Q1 FY05"/>
      <sheetName val="異常分類代碼"/>
      <sheetName val="機種資料"/>
      <sheetName val="&quot;B&quot; Quote Model"/>
      <sheetName val="一人一機"/>
      <sheetName val="Data Loss"/>
      <sheetName val="Pallet"/>
      <sheetName val="所有辅料"/>
      <sheetName val="CSHARK_L5"/>
      <sheetName val="部級--TFT_Center_&amp;_其他"/>
      <sheetName val="CSHARK_L4"/>
      <sheetName val="TSHARK_L3"/>
      <sheetName val="CSHARK_L1"/>
      <sheetName val="JAWS_L2"/>
      <sheetName val="JAWS-COOL_99__L2"/>
      <sheetName val="CSHARK_L6"/>
      <sheetName val="CSHARK_L7"/>
      <sheetName val="CSHARK_L8A"/>
      <sheetName val="CSHARK_L8B"/>
      <sheetName val="CSHARK_L9A"/>
      <sheetName val="CSHARK_L9B"/>
      <sheetName val="Account_Group"/>
      <sheetName val="Data_Loss"/>
      <sheetName val="Cosmetic_Description"/>
      <sheetName val="Function_Description"/>
      <sheetName val="CSHARK_L51"/>
      <sheetName val="部級--TFT_Center_&amp;_其他1"/>
      <sheetName val="CSHARK_L41"/>
      <sheetName val="TSHARK_L31"/>
      <sheetName val="CSHARK_L11"/>
      <sheetName val="JAWS_L21"/>
      <sheetName val="JAWS-COOL_99__L21"/>
      <sheetName val="CSHARK_L61"/>
      <sheetName val="CSHARK_L71"/>
      <sheetName val="CSHARK_L8A1"/>
      <sheetName val="CSHARK_L8B1"/>
      <sheetName val="CSHARK_L9A1"/>
      <sheetName val="CSHARK_L9B1"/>
      <sheetName val="Account_Group1"/>
      <sheetName val="Data_Loss1"/>
      <sheetName val="Cosmetic_Description1"/>
      <sheetName val="Function_Description1"/>
      <sheetName val="ActiveCodes"/>
      <sheetName val="MSP IN SYSTEM"/>
      <sheetName val="PD Configuration Options"/>
      <sheetName val="DATABASE"/>
      <sheetName val="Raw_data"/>
      <sheetName val="上月狀況"/>
      <sheetName val="P4"/>
      <sheetName val="P3"/>
      <sheetName val="P2"/>
      <sheetName val="Test_items_List"/>
      <sheetName val="QPST_BLT"/>
      <sheetName val="Root_Cause"/>
      <sheetName val="RFC_PRT_WiFi"/>
      <sheetName val="WIP"/>
      <sheetName val="CDS(化學品用量TO_TFT)"/>
      <sheetName val="Bulkgas_&amp;_NG_"/>
      <sheetName val="SPG(特氣用量TO_TFT)"/>
      <sheetName val="UPW_用量"/>
      <sheetName val="CVD-PASS_Recipe"/>
      <sheetName val="Photo化學品_顯影液"/>
      <sheetName val="化學品_顯影液_Chart"/>
      <sheetName val="ETCH強酸用量_Chart_"/>
      <sheetName val="特氣用量_Chart_"/>
      <sheetName val="Bulkgas_Chart"/>
      <sheetName val="UPW用量_Chart"/>
      <sheetName val="PASS_LOT"/>
      <sheetName val="CDS(化學品用量TO_TFT)1"/>
      <sheetName val="Bulkgas_&amp;_NG_1"/>
      <sheetName val="SPG(特氣用量TO_TFT)1"/>
      <sheetName val="UPW_用量1"/>
      <sheetName val="CVD-PASS_Recipe1"/>
      <sheetName val="Photo化學品_顯影液1"/>
      <sheetName val="化學品_顯影液_Chart1"/>
      <sheetName val="ETCH強酸用量_Chart_1"/>
      <sheetName val="特氣用量_Chart_1"/>
      <sheetName val="Bulkgas_Chart1"/>
      <sheetName val="UPW用量_Chart1"/>
      <sheetName val="PASS_LOT1"/>
      <sheetName val="On Hand"/>
      <sheetName val="Sheet9"/>
      <sheetName val="EE Configuration Options"/>
      <sheetName val="Roles &amp; DocLifeCycle"/>
      <sheetName val="VSPA"/>
      <sheetName val="成型三課"/>
      <sheetName val="code"/>
      <sheetName val="general inputs"/>
      <sheetName val="SPM Units"/>
      <sheetName val="Subs"/>
      <sheetName val="Sign Off"/>
      <sheetName val="Hous Rates"/>
      <sheetName val="Anah Rates"/>
      <sheetName val="Minn Rates"/>
      <sheetName val="Mont Rates"/>
      <sheetName val="An pack"/>
      <sheetName val="Paso Rates"/>
      <sheetName val="Engers"/>
      <sheetName val="Lud Rates"/>
      <sheetName val="Trouble"/>
      <sheetName val="Bom"/>
      <sheetName val="PartMasterList"/>
      <sheetName val="9906"/>
      <sheetName val="BSL"/>
      <sheetName val="BSA"/>
      <sheetName val="IS"/>
      <sheetName val="Month"/>
      <sheetName val="HD10"/>
      <sheetName val="Balance Sheet"/>
      <sheetName val="Income Statement"/>
      <sheetName val="T4649 X17_18_19 comparison (3)"/>
      <sheetName val="T4649 X17_18_19 comparison  (3)"/>
      <sheetName val="T4649 X17_18_19 comparison (2)"/>
      <sheetName val="廠內存貨"/>
      <sheetName val="生産FOCS"/>
      <sheetName val="進貨驗收明細"/>
      <sheetName val="본부별팀별9911"/>
      <sheetName val="2018年 Revenue Summary"/>
      <sheetName val="1-12月模具3處"/>
      <sheetName val="Size"/>
      <sheetName val="2005MPS"/>
      <sheetName val="Capacity By Modle"/>
      <sheetName val="NRE Summary"/>
      <sheetName val="ZNC67"/>
      <sheetName val="MN T.B."/>
      <sheetName val="Adelphia  DMS  Update"/>
      <sheetName val="Bom(P1)"/>
      <sheetName val="2210"/>
      <sheetName val="2250"/>
      <sheetName val="非機種"/>
      <sheetName val="MAN"/>
      <sheetName val="SI-1"/>
      <sheetName val="SI-2"/>
      <sheetName val="SMT-1"/>
      <sheetName val="SMT-2"/>
      <sheetName val="Equipment Info assumptions"/>
      <sheetName val="Materials_Quarterly1"/>
      <sheetName val="Fab_Summary1"/>
      <sheetName val="Exchange_Rates"/>
      <sheetName val="1212_Shipping_schedule"/>
      <sheetName val="Ship_Plan"/>
      <sheetName val="daily_report"/>
      <sheetName val="Servers_Cmp_Q306"/>
      <sheetName val="T1_Tact_Time"/>
      <sheetName val="T1-PVD_&amp;_CVD_release_chamber調查表"/>
      <sheetName val="Dry_etch_release_chamber"/>
      <sheetName val="inspection_tact_time"/>
      <sheetName val="inspection_capa_"/>
      <sheetName val="Customize_Your_Invoice"/>
      <sheetName val="HC_por_depto_"/>
      <sheetName val="Materials_Quarterly2"/>
      <sheetName val="Fab_Summary2"/>
      <sheetName val="Exchange_Rates1"/>
      <sheetName val="1212_Shipping_schedule1"/>
      <sheetName val="Ship_Plan1"/>
      <sheetName val="daily_report1"/>
      <sheetName val="Servers_Cmp_Q3061"/>
      <sheetName val="T1_Tact_Time1"/>
      <sheetName val="T1-PVD_&amp;_CVD_release_chamber調查1"/>
      <sheetName val="Dry_etch_release_chamber1"/>
      <sheetName val="inspection_tact_time1"/>
      <sheetName val="inspection_capa_1"/>
      <sheetName val="Customize_Your_Invoice1"/>
      <sheetName val="HC_por_depto_1"/>
      <sheetName val="部級--TFT_Center_&amp;_其他2"/>
      <sheetName val="CDS(化學品用量TO_TFT)2"/>
      <sheetName val="Bulkgas_&amp;_NG_2"/>
      <sheetName val="SPG(特氣用量TO_TFT)2"/>
      <sheetName val="UPW_用量2"/>
      <sheetName val="CVD-PASS_Recipe2"/>
      <sheetName val="Photo化學品_顯影液2"/>
      <sheetName val="化學品_顯影液_Chart2"/>
      <sheetName val="ETCH強酸用量_Chart_2"/>
      <sheetName val="特氣用量_Chart_2"/>
      <sheetName val="Bulkgas_Chart2"/>
      <sheetName val="UPW用量_Chart2"/>
      <sheetName val="PASS_LOT2"/>
      <sheetName val="CSHARK_L52"/>
      <sheetName val="CSHARK_L42"/>
      <sheetName val="TSHARK_L32"/>
      <sheetName val="CSHARK_L12"/>
      <sheetName val="JAWS_L22"/>
      <sheetName val="JAWS-COOL_99__L22"/>
      <sheetName val="CSHARK_L62"/>
      <sheetName val="CSHARK_L72"/>
      <sheetName val="CSHARK_L8A2"/>
      <sheetName val="CSHARK_L8B2"/>
      <sheetName val="CSHARK_L9A2"/>
      <sheetName val="CSHARK_L9B2"/>
      <sheetName val="inspect_capa"/>
      <sheetName val="FA_0509"/>
      <sheetName val="Delta_to_Last_Week"/>
      <sheetName val="DETAILS_"/>
      <sheetName val="Rev_Changes"/>
      <sheetName val="Tact_Time-Photo"/>
      <sheetName val="Tact_Time_Etch"/>
      <sheetName val="Tact_Time-TF"/>
      <sheetName val="Tact_Time-Test"/>
      <sheetName val="APOWER材料預算-930601_xls"/>
      <sheetName val="MPS_Q1_FY05"/>
      <sheetName val="Data_Loss2"/>
      <sheetName val="ME_Dashboard"/>
      <sheetName val="MPS_Q3_FY04"/>
      <sheetName val="On_Hand"/>
      <sheetName val="EE_Configuration_Options"/>
      <sheetName val="PD_Configuration_Options"/>
      <sheetName val="Roles_&amp;_DocLifeCycle"/>
      <sheetName val="部級--TFT_Center_&amp;_其他3"/>
      <sheetName val="CDS(化學品用量TO_TFT)3"/>
      <sheetName val="Bulkgas_&amp;_NG_3"/>
      <sheetName val="SPG(特氣用量TO_TFT)3"/>
      <sheetName val="UPW_用量3"/>
      <sheetName val="CVD-PASS_Recipe3"/>
      <sheetName val="Photo化學品_顯影液3"/>
      <sheetName val="化學品_顯影液_Chart3"/>
      <sheetName val="ETCH強酸用量_Chart_3"/>
      <sheetName val="特氣用量_Chart_3"/>
      <sheetName val="Bulkgas_Chart3"/>
      <sheetName val="UPW用量_Chart3"/>
      <sheetName val="PASS_LOT3"/>
      <sheetName val="CSHARK_L53"/>
      <sheetName val="CSHARK_L43"/>
      <sheetName val="TSHARK_L33"/>
      <sheetName val="CSHARK_L13"/>
      <sheetName val="JAWS_L23"/>
      <sheetName val="JAWS-COOL_99__L23"/>
      <sheetName val="CSHARK_L63"/>
      <sheetName val="CSHARK_L73"/>
      <sheetName val="CSHARK_L8A3"/>
      <sheetName val="CSHARK_L8B3"/>
      <sheetName val="CSHARK_L9A3"/>
      <sheetName val="CSHARK_L9B3"/>
      <sheetName val="inspect_capa1"/>
      <sheetName val="FA_05091"/>
      <sheetName val="Delta_to_Last_Week1"/>
      <sheetName val="DETAILS_1"/>
      <sheetName val="Rev_Changes1"/>
      <sheetName val="Tact_Time-Photo1"/>
      <sheetName val="Tact_Time_Etch1"/>
      <sheetName val="Tact_Time-TF1"/>
      <sheetName val="Tact_Time-Test1"/>
      <sheetName val="APOWER材料預算-930601_xls1"/>
      <sheetName val="MPS_Q1_FY051"/>
      <sheetName val="Data_Loss3"/>
      <sheetName val="ME_Dashboard1"/>
      <sheetName val="MPS_Q3_FY041"/>
      <sheetName val="On_Hand1"/>
      <sheetName val="EE_Configuration_Options1"/>
      <sheetName val="PD_Configuration_Options1"/>
      <sheetName val="Roles_&amp;_DocLifeCycle1"/>
      <sheetName val="Features Detail for Courtney"/>
      <sheetName val="ATE"/>
      <sheetName val="部級--TFT_Center_&amp;_其他4"/>
      <sheetName val="Account_Group2"/>
      <sheetName val="HC_por_depto_2"/>
      <sheetName val="Materials_Quarterly3"/>
      <sheetName val="Fab_Summary3"/>
      <sheetName val="Ship_Plan2"/>
      <sheetName val="CDS(化學品用量TO_TFT)4"/>
      <sheetName val="Bulkgas_&amp;_NG_4"/>
      <sheetName val="SPG(特氣用量TO_TFT)4"/>
      <sheetName val="UPW_用量4"/>
      <sheetName val="CVD-PASS_Recipe4"/>
      <sheetName val="Photo化學品_顯影液4"/>
      <sheetName val="化學品_顯影液_Chart4"/>
      <sheetName val="ETCH強酸用量_Chart_4"/>
      <sheetName val="特氣用量_Chart_4"/>
      <sheetName val="Bulkgas_Chart4"/>
      <sheetName val="UPW用量_Chart4"/>
      <sheetName val="PASS_LOT4"/>
      <sheetName val="Exchange_Rates2"/>
      <sheetName val="CSHARK_L54"/>
      <sheetName val="CSHARK_L44"/>
      <sheetName val="TSHARK_L34"/>
      <sheetName val="CSHARK_L14"/>
      <sheetName val="JAWS_L24"/>
      <sheetName val="JAWS-COOL_99__L24"/>
      <sheetName val="CSHARK_L64"/>
      <sheetName val="CSHARK_L74"/>
      <sheetName val="CSHARK_L8A4"/>
      <sheetName val="CSHARK_L8B4"/>
      <sheetName val="CSHARK_L9A4"/>
      <sheetName val="CSHARK_L9B4"/>
      <sheetName val="1212_Shipping_schedule2"/>
      <sheetName val="T1_Tact_Time2"/>
      <sheetName val="T1-PVD_&amp;_CVD_release_chamber調查2"/>
      <sheetName val="Dry_etch_release_chamber2"/>
      <sheetName val="inspection_tact_time2"/>
      <sheetName val="inspection_capa_2"/>
      <sheetName val="Function_Description2"/>
      <sheetName val="daily_report2"/>
      <sheetName val="Servers_Cmp_Q3062"/>
      <sheetName val="inspect_capa2"/>
      <sheetName val="FA_05092"/>
      <sheetName val="Customize_Your_Invoice2"/>
      <sheetName val="Delta_to_Last_Week2"/>
      <sheetName val="Cosmetic_Description2"/>
      <sheetName val="DETAILS_2"/>
      <sheetName val="Rev_Changes2"/>
      <sheetName val="Tact_Time-Photo2"/>
      <sheetName val="Tact_Time_Etch2"/>
      <sheetName val="Tact_Time-TF2"/>
      <sheetName val="Tact_Time-Test2"/>
      <sheetName val="APOWER材料預算-930601_xls2"/>
      <sheetName val="MPS_Q1_FY052"/>
      <sheetName val="Data_Loss4"/>
      <sheetName val="ME_Dashboard2"/>
      <sheetName val="MPS_Q3_FY042"/>
      <sheetName val="On_Hand2"/>
      <sheetName val="EE_Configuration_Options2"/>
      <sheetName val="PD_Configuration_Options2"/>
      <sheetName val="Roles_&amp;_DocLifeCycle2"/>
      <sheetName val="&quot;B&quot;_Quote_Model"/>
      <sheetName val="MSP_IN_SYSTEM"/>
      <sheetName val="general_inputs"/>
      <sheetName val="SPM_Units"/>
      <sheetName val="Sign_Off"/>
      <sheetName val="Hous_Rates"/>
      <sheetName val="Anah_Rates"/>
      <sheetName val="Minn_Rates"/>
      <sheetName val="Mont_Rates"/>
      <sheetName val="An_pack"/>
      <sheetName val="Paso_Rates"/>
      <sheetName val="Lud_Rates"/>
      <sheetName val="T4649_X17_18_19_comparison_(3)"/>
      <sheetName val="T4649_X17_18_19_comparison__(3)"/>
      <sheetName val="T4649_X17_18_19_comparison_(2)"/>
      <sheetName val="2018年_Revenue_Summary"/>
      <sheetName val="Capacity_By_Modle"/>
      <sheetName val="NRE_Summary"/>
      <sheetName val="MN_T_B_"/>
      <sheetName val="Balance_Sheet"/>
      <sheetName val="Income_Statement"/>
      <sheetName val="Equipment_Info_assumptions"/>
      <sheetName val="Adelphia__DMS__Update"/>
      <sheetName val="Features_Detail_for_Courtney"/>
    </sheetNames>
    <sheetDataSet>
      <sheetData sheetId="0">
        <row r="1">
          <cell r="A1" t="str">
            <v>品號</v>
          </cell>
        </row>
      </sheetData>
      <sheetData sheetId="1" refreshError="1">
        <row r="1">
          <cell r="A1" t="str">
            <v>品號</v>
          </cell>
          <cell r="B1" t="str">
            <v>品名</v>
          </cell>
          <cell r="C1" t="str">
            <v>規格</v>
          </cell>
          <cell r="D1" t="str">
            <v>請購數量</v>
          </cell>
          <cell r="E1" t="str">
            <v>損耗率</v>
          </cell>
          <cell r="F1" t="str">
            <v>請購數量</v>
          </cell>
          <cell r="G1" t="str">
            <v>幣別</v>
          </cell>
          <cell r="H1" t="str">
            <v>匯率</v>
          </cell>
          <cell r="I1" t="str">
            <v>單價</v>
          </cell>
          <cell r="J1" t="str">
            <v>金額</v>
          </cell>
        </row>
        <row r="2">
          <cell r="A2" t="str">
            <v>MGC0006</v>
          </cell>
          <cell r="B2" t="str">
            <v>GETTER(未切)</v>
          </cell>
          <cell r="C2" t="str">
            <v>STHGS/WIRE/NI/0.8-300</v>
          </cell>
          <cell r="D2">
            <v>10254.719999999999</v>
          </cell>
          <cell r="E2">
            <v>0.1</v>
          </cell>
          <cell r="F2">
            <v>11280.19</v>
          </cell>
          <cell r="G2" t="str">
            <v>USD</v>
          </cell>
          <cell r="H2">
            <v>33.72</v>
          </cell>
          <cell r="I2">
            <v>3.96</v>
          </cell>
          <cell r="J2">
            <v>12826009.189999999</v>
          </cell>
          <cell r="K2" t="str">
            <v>SAES</v>
          </cell>
        </row>
        <row r="3">
          <cell r="A3" t="str">
            <v>MMT0001</v>
          </cell>
          <cell r="B3" t="str">
            <v>MOUNT(外購)</v>
          </cell>
          <cell r="C3" t="str">
            <v>MT-φ1.6NiCup*5mm(BFK)2.6/2.4</v>
          </cell>
          <cell r="D3">
            <v>976640</v>
          </cell>
          <cell r="E3">
            <v>0.1</v>
          </cell>
          <cell r="F3">
            <v>1074304</v>
          </cell>
          <cell r="G3" t="str">
            <v>NTD</v>
          </cell>
          <cell r="H3">
            <v>1</v>
          </cell>
          <cell r="I3">
            <v>2.1</v>
          </cell>
          <cell r="J3">
            <v>1074304</v>
          </cell>
          <cell r="K3" t="str">
            <v>億大</v>
          </cell>
        </row>
        <row r="4">
          <cell r="A4" t="str">
            <v>MPA0002</v>
          </cell>
          <cell r="B4" t="str">
            <v>NA接著劑</v>
          </cell>
          <cell r="C4" t="str">
            <v>NP-971-02</v>
          </cell>
          <cell r="D4">
            <v>10.57</v>
          </cell>
          <cell r="E4">
            <v>0.1</v>
          </cell>
          <cell r="F4">
            <v>11.63</v>
          </cell>
          <cell r="G4" t="str">
            <v>NTD</v>
          </cell>
          <cell r="H4">
            <v>1</v>
          </cell>
          <cell r="I4">
            <v>1600</v>
          </cell>
          <cell r="J4">
            <v>11.63</v>
          </cell>
          <cell r="K4" t="str">
            <v>日亞</v>
          </cell>
        </row>
        <row r="5">
          <cell r="A5" t="str">
            <v>MPC0001</v>
          </cell>
          <cell r="B5" t="str">
            <v>硝化棉</v>
          </cell>
          <cell r="C5" t="str">
            <v>2000"</v>
          </cell>
          <cell r="D5">
            <v>2.38</v>
          </cell>
          <cell r="E5">
            <v>0.1</v>
          </cell>
          <cell r="F5">
            <v>2.62</v>
          </cell>
          <cell r="G5" t="str">
            <v>JPY</v>
          </cell>
          <cell r="H5">
            <v>0.31</v>
          </cell>
          <cell r="I5">
            <v>3780</v>
          </cell>
          <cell r="J5">
            <v>0.25</v>
          </cell>
          <cell r="K5" t="str">
            <v>DENKI SHOJ</v>
          </cell>
        </row>
        <row r="6">
          <cell r="A6" t="str">
            <v>MPP0019</v>
          </cell>
          <cell r="B6" t="str">
            <v>螢光粉</v>
          </cell>
          <cell r="C6" t="str">
            <v>NP-220-02(G)</v>
          </cell>
          <cell r="D6">
            <v>1.59</v>
          </cell>
          <cell r="E6">
            <v>0.1</v>
          </cell>
          <cell r="F6">
            <v>1.74</v>
          </cell>
          <cell r="G6" t="str">
            <v>NTD</v>
          </cell>
          <cell r="H6">
            <v>1</v>
          </cell>
          <cell r="I6">
            <v>3800</v>
          </cell>
          <cell r="J6">
            <v>1.74</v>
          </cell>
          <cell r="K6" t="str">
            <v>日亞</v>
          </cell>
        </row>
        <row r="7">
          <cell r="A7" t="str">
            <v>MPP0031</v>
          </cell>
          <cell r="B7" t="str">
            <v>螢光粉</v>
          </cell>
          <cell r="C7" t="str">
            <v>NP-96B-1073</v>
          </cell>
          <cell r="D7">
            <v>137.97</v>
          </cell>
          <cell r="E7">
            <v>0.1</v>
          </cell>
          <cell r="F7">
            <v>151.77000000000001</v>
          </cell>
          <cell r="G7" t="str">
            <v>NTD</v>
          </cell>
          <cell r="H7">
            <v>1</v>
          </cell>
          <cell r="I7">
            <v>4300</v>
          </cell>
          <cell r="J7">
            <v>151.77000000000001</v>
          </cell>
          <cell r="K7" t="str">
            <v>日亞</v>
          </cell>
        </row>
        <row r="8">
          <cell r="A8" t="str">
            <v>MPP0033</v>
          </cell>
          <cell r="B8" t="str">
            <v>螢光粉</v>
          </cell>
          <cell r="C8" t="str">
            <v>NP-340-107</v>
          </cell>
          <cell r="D8">
            <v>5.82</v>
          </cell>
          <cell r="E8">
            <v>0.1</v>
          </cell>
          <cell r="F8">
            <v>6.4</v>
          </cell>
          <cell r="G8" t="str">
            <v>NTD</v>
          </cell>
          <cell r="H8">
            <v>1</v>
          </cell>
          <cell r="I8">
            <v>3400</v>
          </cell>
          <cell r="J8">
            <v>6.4</v>
          </cell>
          <cell r="K8" t="str">
            <v>日亞</v>
          </cell>
        </row>
        <row r="9">
          <cell r="A9" t="str">
            <v>MPP0034</v>
          </cell>
          <cell r="B9" t="str">
            <v>螢光粉</v>
          </cell>
          <cell r="C9" t="str">
            <v>NP-107-445</v>
          </cell>
          <cell r="D9">
            <v>4.76</v>
          </cell>
          <cell r="E9">
            <v>0.1</v>
          </cell>
          <cell r="F9">
            <v>5.23</v>
          </cell>
          <cell r="G9" t="str">
            <v>NTD</v>
          </cell>
          <cell r="H9">
            <v>1</v>
          </cell>
          <cell r="I9">
            <v>6000</v>
          </cell>
          <cell r="J9">
            <v>5.23</v>
          </cell>
          <cell r="K9" t="str">
            <v>日亞</v>
          </cell>
        </row>
        <row r="10">
          <cell r="A10" t="str">
            <v>MTK0010</v>
          </cell>
          <cell r="B10" t="str">
            <v>玻管</v>
          </cell>
          <cell r="C10" t="str">
            <v>BFK 2.6×0.3×1550</v>
          </cell>
          <cell r="D10">
            <v>1395.08</v>
          </cell>
          <cell r="E10">
            <v>0.1</v>
          </cell>
          <cell r="F10">
            <v>1674.1</v>
          </cell>
          <cell r="G10" t="str">
            <v>JPY</v>
          </cell>
          <cell r="H10">
            <v>0.31</v>
          </cell>
          <cell r="I10">
            <v>2520</v>
          </cell>
          <cell r="J10">
            <v>160.88</v>
          </cell>
          <cell r="K10" t="str">
            <v>華甄</v>
          </cell>
        </row>
        <row r="11">
          <cell r="A11" t="str">
            <v>MY00005</v>
          </cell>
          <cell r="B11" t="str">
            <v>混合氣體</v>
          </cell>
          <cell r="C11" t="str">
            <v>氬氣5%   (YE-A5)</v>
          </cell>
          <cell r="D11">
            <v>14649.6</v>
          </cell>
          <cell r="E11">
            <v>0.1</v>
          </cell>
          <cell r="F11">
            <v>16114.56</v>
          </cell>
          <cell r="G11" t="str">
            <v>NTD</v>
          </cell>
          <cell r="H11">
            <v>1</v>
          </cell>
          <cell r="I11">
            <v>5.25</v>
          </cell>
          <cell r="J11">
            <v>16114.56</v>
          </cell>
          <cell r="K11" t="str">
            <v>邦帝</v>
          </cell>
        </row>
      </sheetData>
      <sheetData sheetId="2">
        <row r="1">
          <cell r="A1" t="str">
            <v>品號</v>
          </cell>
        </row>
      </sheetData>
      <sheetData sheetId="3">
        <row r="1">
          <cell r="A1" t="str">
            <v>品號</v>
          </cell>
        </row>
      </sheetData>
      <sheetData sheetId="4">
        <row r="1">
          <cell r="A1" t="str">
            <v>品號</v>
          </cell>
        </row>
      </sheetData>
      <sheetData sheetId="5">
        <row r="1">
          <cell r="A1" t="str">
            <v>品號</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refreshError="1"/>
      <sheetData sheetId="105" refreshError="1"/>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efreshError="1"/>
      <sheetData sheetId="431" refreshError="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s"/>
      <sheetName val="營收公告"/>
      <sheetName val="公司2002年每月營收"/>
      <sheetName val="實績與預估營業額比較"/>
      <sheetName val="四季循環營運目標"/>
      <sheetName val="11月份實績"/>
      <sheetName val="11月份實績(NTD'仟圓)"/>
      <sheetName val="11月份實績(NTD'佰萬圓)"/>
      <sheetName val="實績與修訂預估營業額差異"/>
      <sheetName val="12月份修訂預估營業額"/>
      <sheetName val="12月份原預估營業額"/>
      <sheetName val="11月份修訂預估營業額"/>
      <sheetName val="2002 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quot;002 實績營業額加總"/>
      <sheetName val="12最"/>
      <sheetName val="2002 Q1 實績營業額傠總"/>
      <sheetName val="2002 Q3 實績營業遍加總"/>
      <sheetName val="200&quot; H2 實績營業額加總"/>
      <sheetName val="손익"/>
      <sheetName val="iPhone RMA"/>
      <sheetName val="ME-Partlist"/>
      <sheetName val="2003 Target"/>
      <sheetName val="9906"/>
      <sheetName val="Matrix"/>
      <sheetName val="Sel Ops spending"/>
      <sheetName val="Ops cost"/>
      <sheetName val="Customize Your Invoice"/>
      <sheetName val="DELL_Schedule"/>
      <sheetName val="WK3"/>
      <sheetName val="Sheet1"/>
      <sheetName val="Jun1 Table"/>
      <sheetName val="DB"/>
      <sheetName val="ZNC67"/>
      <sheetName val="Materials Quarterly"/>
      <sheetName val="Time_Scale"/>
      <sheetName val="Consumables"/>
      <sheetName val="Fab Summary"/>
      <sheetName val="TACT"/>
      <sheetName val="Cork"/>
      <sheetName val="Rates"/>
      <sheetName val="2006MPS"/>
      <sheetName val="自定義"/>
      <sheetName val="Capacity By Modle"/>
      <sheetName val="清冊"/>
      <sheetName val="Data lists"/>
      <sheetName val="2002_實績營業額加總"/>
      <sheetName val="2002_Q1_實績營業額加總"/>
      <sheetName val="2002_Q2_實績營業額加總"/>
      <sheetName val="2002_Q3_實績營業額加總"/>
      <sheetName val="2002_Q4_實績營業額加總"/>
      <sheetName val="2002_H1_實績營業額加總"/>
      <sheetName val="2002_H2_實績營業額加總"/>
      <sheetName val="7020010"/>
      <sheetName val="香港子公司-STOCK"/>
      <sheetName val="香港分公司-STOCK"/>
      <sheetName val="2001"/>
      <sheetName val="ProductName"/>
      <sheetName val="文曄科技-STOCK"/>
      <sheetName val="territory"/>
      <sheetName val="英晟電子-STOCK"/>
      <sheetName val="HK子公司Product_No1"/>
      <sheetName val="發料明細報表"/>
      <sheetName val="&quot;002_實績營業額加總"/>
      <sheetName val="2002_Q1_實績營業額傠總"/>
      <sheetName val="2002_Q3_實績營業遍加總"/>
      <sheetName val="200&quot;_H2_實績營業額加總"/>
      <sheetName val="75EX"/>
      <sheetName val="75EY"/>
      <sheetName val="72HX"/>
      <sheetName val="72HY"/>
      <sheetName val="產品基本信息"/>
      <sheetName val="查詢補發扣檔"/>
      <sheetName val="626BOM"/>
      <sheetName val="UU"/>
      <sheetName val="進貨驗收明細"/>
      <sheetName val="DETAILS "/>
      <sheetName val="G2TempSheet"/>
      <sheetName val="截止單據"/>
      <sheetName val="Starter Export"/>
      <sheetName val="Bom(P1)"/>
      <sheetName val="TEMPMAT9308"/>
      <sheetName val="XL4Test5"/>
      <sheetName val="FA_LISTING"/>
      <sheetName val="Price_MFM"/>
      <sheetName val="部級--TFT Center &amp; 其他"/>
      <sheetName val="EquipmentList(附件二)"/>
      <sheetName val="2005MPS"/>
      <sheetName val="Definition"/>
      <sheetName val="Panels"/>
      <sheetName val="良率ramp up"/>
      <sheetName val="Input"/>
      <sheetName val="成品current"/>
      <sheetName val="614-BOM"/>
      <sheetName val="Source"/>
      <sheetName val="Settings"/>
      <sheetName val="Ramp"/>
      <sheetName val="匯總"/>
      <sheetName val="損益測算(華中)"/>
      <sheetName val="損益測算(華南)"/>
      <sheetName val="損益測算(華北)"/>
      <sheetName val="損益測算(晉城) "/>
      <sheetName val="損益測算(濟源) "/>
      <sheetName val="Acc pack P&amp;L form(P4)"/>
      <sheetName val="204BOM"/>
      <sheetName val="2003_Target"/>
      <sheetName val="iPhone_RMA"/>
      <sheetName val="Customize_Your_Invoice"/>
      <sheetName val="Jun1_Table"/>
      <sheetName val="Sel_Ops_spending"/>
      <sheetName val="Ops_cost"/>
      <sheetName val="Burnin"/>
      <sheetName val=""/>
      <sheetName val="All"/>
      <sheetName val="On Hand"/>
      <sheetName val="營收&amp;材料成本"/>
      <sheetName val="total MOH"/>
      <sheetName val="total 期間費用"/>
      <sheetName val="livebox"/>
      <sheetName val="N94 HH "/>
      <sheetName val="Sheet5"/>
      <sheetName val="Gantt"/>
      <sheetName val="Input commodity fallout"/>
      <sheetName val="Reporting"/>
      <sheetName val="內容"/>
      <sheetName val="FA-LISTING"/>
      <sheetName val="yesno"/>
      <sheetName val="91A6000101W"/>
      <sheetName val="ISRDATA"/>
      <sheetName val="FA NTF Rate Trend"/>
      <sheetName val="PARTS"/>
      <sheetName val="生產計劃"/>
      <sheetName val="Rules"/>
      <sheetName val="Sacto"/>
      <sheetName val="Summary"/>
      <sheetName val="成型三課"/>
      <sheetName val="General Inputs"/>
      <sheetName val="12月份修訂預估營"/>
      <sheetName val="1"/>
      <sheetName val="FY'14 Accounting Calendar"/>
      <sheetName val="HDa16"/>
      <sheetName val="每月排名"/>
      <sheetName val="Working"/>
      <sheetName val="Data"/>
      <sheetName val="SheetMetal"/>
      <sheetName val="FA 0509"/>
      <sheetName val="2.3單片成本"/>
      <sheetName val="322報廢狀況"/>
      <sheetName val="323報廢狀況 (2)"/>
      <sheetName val="三條二"/>
      <sheetName val="COG"/>
      <sheetName val="附圖"/>
      <sheetName val="QC日報表"/>
      <sheetName val="Client SW Maintenance"/>
      <sheetName val="#REF!"/>
      <sheetName val="匯總 "/>
      <sheetName val="費用明細"/>
      <sheetName val="費用明細- 預提暫估"/>
      <sheetName val="其他"/>
      <sheetName val="黑白差異"/>
      <sheetName val="GlassAreaSumamry"/>
      <sheetName val="事業群營收0211 (X3c)"/>
      <sheetName val="SI-1"/>
      <sheetName val="reference"/>
      <sheetName val="Equipment List (CBD format)"/>
      <sheetName val="廠內存貨"/>
      <sheetName val="Cost calc."/>
      <sheetName val="基礎數據"/>
      <sheetName val="员工"/>
      <sheetName val="Specialist"/>
      <sheetName val="线长"/>
      <sheetName val="初级主管"/>
      <sheetName val="FBL3N 511111_899999"/>
      <sheetName val="非機種"/>
      <sheetName val="PWB6"/>
      <sheetName val="Macro1"/>
      <sheetName val="Goldenline"/>
      <sheetName val="物料規格"/>
      <sheetName val="MTL1"/>
      <sheetName val="POH"/>
      <sheetName val="結果"/>
      <sheetName val="耗材趨勢圖（刀具）"/>
      <sheetName val="非保稅"/>
      <sheetName val="3480總表"/>
      <sheetName val="EXSEL線性回歸實例"/>
      <sheetName val="TTL"/>
      <sheetName val="SI-2"/>
      <sheetName val="SMT-1"/>
      <sheetName val="SMT-2"/>
      <sheetName val="Q1, Q2, Q3, Q4"/>
      <sheetName val="CTO PO"/>
      <sheetName val="ADSL MPS"/>
      <sheetName val="Period Cost"/>
      <sheetName val="Pallet"/>
      <sheetName val="Tables"/>
      <sheetName val="OUTPUT"/>
      <sheetName val="Open Credits"/>
      <sheetName val="Sum-Oak"/>
      <sheetName val="BOM Template"/>
      <sheetName val="机种list"/>
      <sheetName val="Receiving Inspection"/>
      <sheetName val="法規課84上半年經營實績"/>
      <sheetName val="FCT Test"/>
      <sheetName val="Guide"/>
      <sheetName val="Issues List"/>
      <sheetName val="Molding Data"/>
      <sheetName val="Yield %s"/>
      <sheetName val="2210"/>
      <sheetName val="2250"/>
      <sheetName val="資本支出預算彙總"/>
      <sheetName val="bal_sheet"/>
      <sheetName val="Total Amazon"/>
      <sheetName val="Part"/>
      <sheetName val="RawData_all"/>
      <sheetName val="Details"/>
      <sheetName val="Rev Changes"/>
      <sheetName val="daily report"/>
      <sheetName val="TABLE"/>
      <sheetName val="Q#3839 Indented Bom d"/>
      <sheetName val="附件二"/>
      <sheetName val="Master Lists"/>
      <sheetName val="직원신상"/>
      <sheetName val="DOE Config"/>
      <sheetName val="Sheet2"/>
      <sheetName val="Intermediate calcs"/>
      <sheetName val="phuluc1"/>
      <sheetName val="New Orders - Last Week"/>
      <sheetName val="Cover"/>
      <sheetName val="Std ship delay"/>
      <sheetName val="P2 MLB SMT"/>
      <sheetName val="Nimitz Base Cover"/>
      <sheetName val="standard input"/>
      <sheetName val="Display Back"/>
      <sheetName val="Help"/>
      <sheetName val="Fixture List  "/>
      <sheetName val="1-6月"/>
      <sheetName val="2009 Unit Price"/>
      <sheetName val="2009Forecast QTY "/>
      <sheetName val="614_BOM"/>
      <sheetName val="Adders"/>
      <sheetName val="CAL"/>
      <sheetName val="Pacers  Ramp動態實績"/>
      <sheetName val="Pacers  Ramp生產進度簡表"/>
      <sheetName val="2002_實績營業額加總1"/>
      <sheetName val="2002_Q1_實績營業額加總1"/>
      <sheetName val="2002_Q2_實績營業額加總1"/>
      <sheetName val="2002_Q3_實績營業額加總1"/>
      <sheetName val="2002_Q4_實績營業額加總1"/>
      <sheetName val="2002_H1_實績營業額加總1"/>
      <sheetName val="2002_H2_實績營業額加總1"/>
      <sheetName val="&quot;002_實績營業額加總1"/>
      <sheetName val="2002_Q1_實績營業額傠總1"/>
      <sheetName val="2002_Q3_實績營業遍加總1"/>
      <sheetName val="200&quot;_H2_實績營業額加總1"/>
      <sheetName val="iPhone_RMA1"/>
      <sheetName val="2003_Target1"/>
      <sheetName val="Sel_Ops_spending1"/>
      <sheetName val="Ops_cost1"/>
      <sheetName val="Customize_Your_Invoice1"/>
      <sheetName val="Jun1_Table1"/>
      <sheetName val="Materials_Quarterly"/>
      <sheetName val="Fab_Summary"/>
      <sheetName val="Data_lists"/>
      <sheetName val="Capacity_By_Modle"/>
      <sheetName val="DETAILS_"/>
      <sheetName val="Starter_Export"/>
      <sheetName val="Acc_pack_P&amp;L_form(P4)"/>
      <sheetName val="良率ramp_up"/>
      <sheetName val="損益測算(晉城)_"/>
      <sheetName val="損益測算(濟源)_"/>
      <sheetName val="部級--TFT_Center_&amp;_其他"/>
      <sheetName val="total_MOH"/>
      <sheetName val="total_期間費用"/>
      <sheetName val="On_Hand"/>
      <sheetName val="人力成本結構(36hrs)_GL"/>
      <sheetName val="Toggles"/>
      <sheetName val="T1 Tact Time"/>
      <sheetName val="T1-PVD &amp; CVD release chamber調查表"/>
      <sheetName val="Dry etch release chamber"/>
      <sheetName val="inspection tact time"/>
      <sheetName val="inspection capa."/>
      <sheetName val="Price"/>
      <sheetName val="실행계획1-7"/>
      <sheetName val="1031折"/>
      <sheetName val="Monthly Summary"/>
      <sheetName val="Inv by Weekly"/>
      <sheetName val="分類參考"/>
      <sheetName val="p2"/>
      <sheetName val="p3"/>
      <sheetName val="p4Mazr31"/>
      <sheetName val="事業群營收0211 (X3c).xls"/>
      <sheetName val="Future Qtr MPS"/>
      <sheetName val="Parameter"/>
      <sheetName val="MasterDB"/>
      <sheetName val="定義"/>
      <sheetName val="8168 Master Parts List"/>
      <sheetName val="1672-9510"/>
      <sheetName val="【測試領料記錄表】"/>
      <sheetName val="【PR CHECK LIST】 "/>
      <sheetName val="【產品標示單-綠】 "/>
      <sheetName val="【產能狀況記錄表】"/>
      <sheetName val="Variance"/>
      <sheetName val="Debug check list"/>
      <sheetName val="Notes"/>
      <sheetName val="部門需求版本比較"/>
      <sheetName val="project code (2)"/>
      <sheetName val="成效追蹤表"/>
      <sheetName val="DROPDOWN"/>
      <sheetName val="DBM"/>
      <sheetName val="專案基本資料"/>
      <sheetName val="2015.M(20150206)"/>
      <sheetName val="2.實際彙總"/>
      <sheetName val="CHECK"/>
      <sheetName val="UPPER BLOCK"/>
      <sheetName val="INDEX"/>
      <sheetName val="Equipment Info assumptions"/>
      <sheetName val="2003 prod2"/>
      <sheetName val="ATEA"/>
      <sheetName val="Shot"/>
      <sheetName val="暫估"/>
      <sheetName val="MPS Q3 FY04"/>
      <sheetName val="MPS Q4 FY04"/>
      <sheetName val="Year Graph"/>
      <sheetName val="Home"/>
      <sheetName val="Upload_A16"/>
      <sheetName val="interest rate on deposit "/>
      <sheetName val="interest rate on deposit Mar 13"/>
      <sheetName val="P4"/>
      <sheetName val="BSL"/>
      <sheetName val="BSA"/>
      <sheetName val="IS"/>
      <sheetName val="421100-Fill up"/>
      <sheetName val="znc55-RM10"/>
      <sheetName val="結帳分析-金屬-P05"/>
      <sheetName val="CSHARK L5"/>
      <sheetName val="CSHARK L4"/>
      <sheetName val="TSHARK L3"/>
      <sheetName val="CSHARK L1"/>
      <sheetName val="JAWS L2"/>
      <sheetName val="JAWS-COOL 99  L2"/>
      <sheetName val="CSHARK L6"/>
      <sheetName val="CSHARK L7"/>
      <sheetName val="CSHARK L8A"/>
      <sheetName val="CSHARK L8B"/>
      <sheetName val="CSHARK L9A"/>
      <sheetName val="CSHARK L9B"/>
      <sheetName val="DO NOT EDIT"/>
      <sheetName val="KT1 Qual"/>
      <sheetName val="原物料基本資料"/>
      <sheetName val="預算明細-分項"/>
      <sheetName val="Metal-LF Act&amp;Rolling P&amp;L"/>
      <sheetName val="Calculations"/>
      <sheetName val="Account Group"/>
      <sheetName val="用工成本"/>
      <sheetName val="Commodity"/>
      <sheetName val="Button loading"/>
      <sheetName val="Mic Foam Sticking"/>
      <sheetName val="Battery to Enclosure Assy"/>
      <sheetName val="DTT"/>
      <sheetName val="IA1"/>
      <sheetName val="終端客戶清單"/>
      <sheetName val="飽和度评估表"/>
      <sheetName val="AMR"/>
      <sheetName val="AJ&amp;AP"/>
      <sheetName val="emea"/>
      <sheetName val=" 部門提報 vs 設算"/>
      <sheetName val="OPS vs 設算"/>
      <sheetName val="LCM(Optrex DPPM report)"/>
      <sheetName val="ZNE496"/>
      <sheetName val="XREF"/>
      <sheetName val="DL人力成本"/>
      <sheetName val="Segment 4 Bid Sheet"/>
      <sheetName val="Buyer&amp;Supplier"/>
      <sheetName val="崗位說明書（基础）"/>
      <sheetName val="沖銷"/>
      <sheetName val="填寫大報表出貨量用"/>
      <sheetName val="窗口"/>
      <sheetName val="Index(匯率)"/>
      <sheetName val="2015 A次研發總表(20141222)"/>
      <sheetName val="Макрос1"/>
      <sheetName val="Matisse"/>
      <sheetName val="DateConv"/>
      <sheetName val="Panelization"/>
      <sheetName val="DemAll"/>
      <sheetName val="YsizeA"/>
      <sheetName val="PM01-F09"/>
      <sheetName val="結帳分析-金屬-P06"/>
      <sheetName val=" "/>
      <sheetName val="Sub-Group"/>
      <sheetName val="一厂"/>
      <sheetName val="TCL1"/>
      <sheetName val="model"/>
      <sheetName val="附件三"/>
      <sheetName val="MonthMapping"/>
      <sheetName val="WW"/>
      <sheetName val="Roles &amp; DocLifeCycle"/>
      <sheetName val="SalesMYP"/>
      <sheetName val="Part_Source"/>
      <sheetName val=" Matrix"/>
      <sheetName val="DRI"/>
      <sheetName val="daily"/>
      <sheetName val="批退率&amp;抽檢不良TOP5"/>
      <sheetName val="附件一-生產力"/>
      <sheetName val="Sheet4"/>
      <sheetName val="01月"/>
      <sheetName val="02月"/>
      <sheetName val="03月"/>
      <sheetName val="04月"/>
      <sheetName val="05月"/>
      <sheetName val="06月"/>
      <sheetName val="07月"/>
      <sheetName val="08月"/>
      <sheetName val="台北廠圖"/>
      <sheetName val="紫竹廠圖"/>
      <sheetName val="環慶廠圖"/>
      <sheetName val="總表2"/>
      <sheetName val="12-5"/>
      <sheetName val="N41&amp;N51報廢差異"/>
      <sheetName val="原始数据"/>
      <sheetName val="Lists"/>
      <sheetName val="工程.设计.NC编程"/>
      <sheetName val="9A947-5000"/>
      <sheetName val="匯總表1--銷貨營收成本"/>
      <sheetName val="附件5---模具損益---新蓮"/>
      <sheetName val="附件7---其他業務收入"/>
      <sheetName val="匯總表2---費用調整表"/>
      <sheetName val="附件6---周邊費用-文越"/>
      <sheetName val="08"/>
      <sheetName val="Query1"/>
      <sheetName val="工費率"/>
      <sheetName val="ATO€"/>
      <sheetName val="Test Readiness Summary"/>
      <sheetName val="Details Test Readiness(Optional"/>
      <sheetName val="%E4%BA%8B%E6%A5%AD%E7%BE%A4%E7%"/>
      <sheetName val="事業群營收0211%20(X3c).xls"/>
      <sheetName val="WIP_STATION_REPAIR_Q"/>
      <sheetName val="MPM"/>
      <sheetName val="Abbreviations"/>
      <sheetName val="華南"/>
      <sheetName val="IC Compare"/>
      <sheetName val="BOM簡化"/>
      <sheetName val="時間"/>
      <sheetName val="FA_0509"/>
      <sheetName val="Input_commodity_fallout"/>
      <sheetName val="2_3單片成本"/>
      <sheetName val="323報廢狀況_(2)"/>
      <sheetName val="CPE1_HC"/>
      <sheetName val="耗損"/>
      <sheetName val="CN14 NCT SZ_PLANT"/>
      <sheetName val="Shipments"/>
      <sheetName val="Checklist"/>
      <sheetName val="1000"/>
      <sheetName val="VSPA"/>
      <sheetName val="PLcost"/>
      <sheetName val="pu-Part"/>
      <sheetName val="sm_Pcost"/>
      <sheetName val="系统参数设置"/>
      <sheetName val="固定资产卡片"/>
      <sheetName val="固定资产清单"/>
      <sheetName val="MS60 PVT-ME-BOM"/>
      <sheetName val="FCST"/>
      <sheetName val="Diff.Other re&amp;ex"/>
      <sheetName val="other revenue"/>
      <sheetName val="Sheet3"/>
      <sheetName val="Ref"/>
      <sheetName val="簽呈01采購"/>
      <sheetName val="Demand Details"/>
      <sheetName val="Job"/>
      <sheetName val="Actual"/>
      <sheetName val="BS PCS"/>
      <sheetName val="P&amp;L IDEN"/>
      <sheetName val="P&amp;L PCS"/>
      <sheetName val="PNref"/>
      <sheetName val="1-12月模具3處"/>
      <sheetName val="Kautex 4WD St.IV P&amp;D"/>
      <sheetName val="Sachs FL WHL"/>
      <sheetName val="Cell-17&quot;(CF自製)"/>
      <sheetName val="M1 Capa"/>
      <sheetName val="Panel Capa"/>
      <sheetName val="明細"/>
      <sheetName val="DVM Sizing Calculator"/>
      <sheetName val="FSJ"/>
      <sheetName val="#REF"/>
      <sheetName val="Molding"/>
      <sheetName val="Shark L3"/>
      <sheetName val="GL Sales"/>
      <sheetName val="各厂每日出勤"/>
      <sheetName val="部門階層"/>
      <sheetName val="Income Statement02 under PRC"/>
      <sheetName val="Balance Sheet021231 under PRC"/>
      <sheetName val="PO"/>
      <sheetName val="ELEC_QUAL"/>
      <sheetName val="pal"/>
      <sheetName val="M++ FLOWCHART "/>
      <sheetName val="日歷"/>
      <sheetName val="MD6043project BOM"/>
      <sheetName val="3"/>
      <sheetName val="Change Description"/>
      <sheetName val="刀具信息"/>
      <sheetName val="P68"/>
      <sheetName val="TFCSBU01"/>
      <sheetName val="BOM overview table"/>
      <sheetName val="\\Ctunasfile01\op2\D\C\Users\ta"/>
      <sheetName val="\\Ctunasfile01\op2\Users\107971"/>
      <sheetName val="WKXWKB"/>
      <sheetName val="9K3"/>
      <sheetName val="多層板M"/>
      <sheetName val="Read Instructions !"/>
      <sheetName val="平衡分析"/>
      <sheetName val="分析"/>
      <sheetName val="工-Index"/>
      <sheetName val="Tact Time-Photo"/>
      <sheetName val="AOI Check"/>
      <sheetName val="Can status"/>
      <sheetName val="V&amp;I"/>
      <sheetName val="V&amp;I_SW018"/>
      <sheetName val="WiFi"/>
      <sheetName val="WiFi_SW018"/>
      <sheetName val="Information"/>
      <sheetName val="Percent_online"/>
      <sheetName val="Matl totals"/>
      <sheetName val="ShipTo Locations"/>
      <sheetName val="Cost Breakdown"/>
      <sheetName val="Waterfall "/>
      <sheetName val="Ship to addresses"/>
      <sheetName val="Displays"/>
      <sheetName val="TAMG"/>
      <sheetName val="125PIECE"/>
      <sheetName val="DHS  WP 50808"/>
      <sheetName val="BSF"/>
      <sheetName val="Mix"/>
      <sheetName val="ESSM Syst"/>
      <sheetName val="總表"/>
      <sheetName val="台北廠"/>
      <sheetName val="紫竹廠"/>
      <sheetName val="環慶廠"/>
      <sheetName val="總圖"/>
      <sheetName val="PRVF"/>
      <sheetName val="TOTAL"/>
      <sheetName val="s03"/>
      <sheetName val="Size"/>
      <sheetName val="开展制作"/>
      <sheetName val="各机种参数资料(5)"/>
      <sheetName val="Laser"/>
      <sheetName val="Data Summary"/>
      <sheetName val="Issue Tracker"/>
      <sheetName val="TORNADO_RANGE"/>
      <sheetName val="200_x0012__H2_實績營業額加總"/>
      <sheetName val="Defect code"/>
      <sheetName val="inspect capa"/>
      <sheetName val="資產負債表"/>
      <sheetName val="BANFF"/>
      <sheetName val="TEXT"/>
      <sheetName val="Report"/>
      <sheetName val="Matl usage"/>
      <sheetName val="HVT2 SMT"/>
      <sheetName val="EVT FATP"/>
      <sheetName val="Daily Production Plan"/>
      <sheetName val="領退料明細"/>
      <sheetName val="Cpk-Cav1"/>
      <sheetName val="Initial Input"/>
      <sheetName val="Project_Plan_"/>
      <sheetName val="FA Definitions"/>
      <sheetName val="Calimero BOM"/>
      <sheetName val="PCBA"/>
      <sheetName val="Toolplan"/>
      <sheetName val="Formulas"/>
      <sheetName val="InvoiceList"/>
      <sheetName val="Bluford3 MB BOM-Intel LAN"/>
      <sheetName val="2004"/>
      <sheetName val="各机种???料(5)"/>
      <sheetName val="List Box"/>
      <sheetName val="sales"/>
      <sheetName val="annex - references prices"/>
      <sheetName val="啟動簡表 (2)"/>
      <sheetName val="標準"/>
      <sheetName val="優良員提名單"/>
      <sheetName val="Histogram Chart"/>
      <sheetName val="ASECL_OUTPUT_DATA"/>
      <sheetName val="Selections"/>
      <sheetName val="Luna組裝線體切換"/>
      <sheetName val="甘特圖进度表"/>
      <sheetName val="X-R CHART"/>
      <sheetName val="Defcode"/>
      <sheetName val="HA1"/>
      <sheetName val="設定格式化條件"/>
      <sheetName val="JFB temp2"/>
      <sheetName val="ABC Model Output"/>
      <sheetName val="ZNC49"/>
      <sheetName val="ACI"/>
      <sheetName val="Components"/>
      <sheetName val="量产预测"/>
      <sheetName val="HH DMD"/>
      <sheetName val="CLT DMD"/>
      <sheetName val="存貨庫存趨勢圖-NEW "/>
      <sheetName val="存貨庫存趨勢圖-CBT-OK"/>
      <sheetName val="owners apr15"/>
      <sheetName val="Purchase"/>
      <sheetName val="DATABASE"/>
      <sheetName val="HC por depto."/>
      <sheetName val="F8"/>
      <sheetName val="MAP"/>
      <sheetName val="費用趨勢圖-NEW"/>
      <sheetName val="AC"/>
      <sheetName val="Invoice011201A"/>
      <sheetName val="_Account"/>
      <sheetName val="CFPP"/>
      <sheetName val="合併(1)－grand occassion"/>
      <sheetName val="ﾙｰﾄ別販売(概況3)"/>
      <sheetName val="Tester timing -&gt;02-2001"/>
      <sheetName val="by費用"/>
      <sheetName val="物料名稱"/>
      <sheetName val="by部門"/>
      <sheetName val="附表4"/>
      <sheetName val="N88 others"/>
      <sheetName val="N90塑件"/>
      <sheetName val="係數"/>
      <sheetName val="2"/>
      <sheetName val="附件1.1  5月FC人力差異 "/>
      <sheetName val="CSD線體"/>
      <sheetName val="__Ctunasfile01_op2_D_C_Users_ta"/>
      <sheetName val="__Ctunasfile01_op2_Users_107971"/>
      <sheetName val="n12 bom cost "/>
      <sheetName val="DATA_ROLLUP"/>
      <sheetName val="MAIN"/>
      <sheetName val="生產消耗類 (3)"/>
      <sheetName val=" January"/>
      <sheetName val="加班總表格式"/>
      <sheetName val="2006 product plan"/>
      <sheetName val="単価ﾒﾝﾃ"/>
      <sheetName val="1.OVERALL ASSY MAIN"/>
      <sheetName val="Sheet7"/>
      <sheetName val="職位一覧"/>
      <sheetName val="統計?理(H)"/>
      <sheetName val="32000401銷貨收入截止測試"/>
      <sheetName val="2001年銷售圖表"/>
      <sheetName val="CCD銷售圖表"/>
      <sheetName val="HSCD銷售圖表"/>
      <sheetName val="三月銷售圖表"/>
      <sheetName val="Links"/>
      <sheetName val="Lead"/>
      <sheetName val="科目對照"/>
      <sheetName val="Tact Time-TF"/>
      <sheetName val="Tact Time Etch"/>
      <sheetName val="篩選清單"/>
      <sheetName val="CURR"/>
      <sheetName val="交貨異常及預警"/>
      <sheetName val="Balance Sheet"/>
      <sheetName val="Workings1NEW "/>
      <sheetName val="TERM"/>
      <sheetName val="2E998"/>
      <sheetName val="Overhead calculations"/>
      <sheetName val="MOD"/>
      <sheetName val="Income Statement"/>
      <sheetName val="BasicData"/>
      <sheetName val="903小件耗材清單"/>
      <sheetName val="90X IO鍛壓方案耗材清單"/>
      <sheetName val="刀具清單"/>
      <sheetName val="包材清單"/>
      <sheetName val="Hidden"/>
      <sheetName val="2016年12月前結帳"/>
      <sheetName val="Equipment List"/>
      <sheetName val="Lookup Tables"/>
      <sheetName val="Gamma Data"/>
      <sheetName val="VESA Tests"/>
      <sheetName val="编码"/>
      <sheetName val="SDE NUD &amp; High-Risk Tracker"/>
      <sheetName val="生產消耗類"/>
      <sheetName val="總務類"/>
      <sheetName val="Labour"/>
      <sheetName val="ZZC(金)"/>
      <sheetName val="JC(灰) "/>
      <sheetName val="ZZK(玫瑰金)"/>
      <sheetName val="ZZK（綜保區銀）"/>
      <sheetName val="JY(玫瑰金)"/>
      <sheetName val="GL（灰）"/>
      <sheetName val="MacroEngine"/>
      <sheetName val="素材"/>
      <sheetName val="損益測算"/>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Valores"/>
      <sheetName val="701（EX） "/>
      <sheetName val="601（PAP）"/>
      <sheetName val="702 F14"/>
      <sheetName val="金機虎2016營收利潤明細版"/>
      <sheetName val="IPO底稿"/>
      <sheetName val="16年2c"/>
      <sheetName val="16年11A"/>
      <sheetName val="17年11F"/>
      <sheetName val="17年2C"/>
      <sheetName val="E-MPS"/>
      <sheetName val="Sheet8"/>
      <sheetName val="2017標準清單定版 (2)"/>
      <sheetName val="Instructions"/>
      <sheetName val="1_依頼書"/>
      <sheetName val="資料來源(走勢圖)"/>
      <sheetName val="千台消耗"/>
      <sheetName val="C06-1F"/>
      <sheetName val="成本差異(整體)"/>
      <sheetName val="原材料"/>
      <sheetName val="目錄"/>
      <sheetName val="4.濟源廠區社保繳納明細（公司部份）"/>
      <sheetName val="Production Schedule"/>
      <sheetName val="Chart data"/>
      <sheetName val="Scope"/>
      <sheetName val="Ramp Plan(BP Assy V1 8wks)"/>
      <sheetName val="實際請購 "/>
      <sheetName val="2002_實績營業額加總2"/>
      <sheetName val="BR$$$"/>
      <sheetName val="History"/>
      <sheetName val="KB Inventory"/>
      <sheetName val="JobCode.ref"/>
      <sheetName val="0512MB"/>
      <sheetName val="MIC SMT"/>
      <sheetName val="AMP SMT BD"/>
      <sheetName val="50T_180T"/>
      <sheetName val="small card 基本資料0216_04"/>
      <sheetName val="Approval Status"/>
      <sheetName val="Change Type"/>
      <sheetName val="Phase-In"/>
      <sheetName val="Stage"/>
      <sheetName val="ConfigList"/>
      <sheetName val="PurInfo"/>
      <sheetName val="Parato data"/>
      <sheetName val="二廠"/>
      <sheetName val="一廠"/>
      <sheetName val="平均售價"/>
      <sheetName val="1.可胜廠ramp plan_架車"/>
      <sheetName val="0.條件"/>
      <sheetName val="Setup"/>
      <sheetName val="Menu"/>
      <sheetName val="Mgr Summary"/>
      <sheetName val="小便簽（GIS投資預算） (3)"/>
      <sheetName val="进修"/>
      <sheetName val="廠房租金-19年(依總面積)"/>
      <sheetName val="核算明細"/>
      <sheetName val="Resources Direct"/>
      <sheetName val="加班"/>
      <sheetName val="文湘原始檔"/>
      <sheetName val="HC"/>
      <sheetName val="2015.M(20150915)"/>
      <sheetName val="CG1-CG2"/>
      <sheetName val="參考_出席、請假類別"/>
      <sheetName val="AE_Machines"/>
      <sheetName val="Materials_L"/>
      <sheetName val="Check list"/>
      <sheetName val="Labor Rate - Shanghai"/>
      <sheetName val="page8"/>
      <sheetName val="MPC - Pull"/>
      <sheetName val="CANYON項目"/>
      <sheetName val="機能一覧"/>
      <sheetName val="LIST"/>
      <sheetName val="professional-june"/>
      <sheetName val="BS"/>
      <sheetName val="SMT Line"/>
      <sheetName val="공정불량율 현황"/>
      <sheetName val="Cover Sheet Q2"/>
      <sheetName val="ZF284"/>
      <sheetName val="DETAIL"/>
      <sheetName val="董"/>
      <sheetName val="2002_Q1_實績營業額加總2"/>
      <sheetName val="2002_Q2_實績營業額加總2"/>
      <sheetName val="2002_Q3_實績營業額加總2"/>
      <sheetName val="2002_Q4_實績營業額加總2"/>
      <sheetName val="2002_H1_實績營業額加總2"/>
      <sheetName val="2002_H2_實績營業額加總2"/>
      <sheetName val="iPhone_RMA2"/>
      <sheetName val="&quot;002_實績營業額加總2"/>
      <sheetName val="2002_Q1_實績營業額傠總2"/>
      <sheetName val="2002_Q3_實績營業遍加總2"/>
      <sheetName val="200&quot;_H2_實績營業額加總2"/>
      <sheetName val="2003_Target2"/>
      <sheetName val="Sel_Ops_spending2"/>
      <sheetName val="Ops_cost2"/>
      <sheetName val="Customize_Your_Invoice2"/>
      <sheetName val="Jun1_Table2"/>
      <sheetName val="Capacity_By_Modle1"/>
      <sheetName val="Materials_Quarterly1"/>
      <sheetName val="Fab_Summary1"/>
      <sheetName val="Data_lists1"/>
      <sheetName val="DETAILS_1"/>
      <sheetName val="Starter_Export1"/>
      <sheetName val="部級--TFT_Center_&amp;_其他1"/>
      <sheetName val="良率ramp_up1"/>
      <sheetName val="損益測算(晉城)_1"/>
      <sheetName val="損益測算(濟源)_1"/>
      <sheetName val="Acc_pack_P&amp;L_form(P4)1"/>
      <sheetName val="total_MOH1"/>
      <sheetName val="total_期間費用1"/>
      <sheetName val="On_Hand1"/>
      <sheetName val="N94_HH_"/>
      <sheetName val="FY'14_Accounting_Calendar"/>
      <sheetName val="Input_commodity_fallout1"/>
      <sheetName val="事業群營收0211_(X3c)"/>
      <sheetName val="General_Inputs"/>
      <sheetName val="FBL3N_511111_899999"/>
      <sheetName val="2_3單片成本1"/>
      <sheetName val="323報廢狀況_(2)1"/>
      <sheetName val="FA_05091"/>
      <sheetName val="匯總_"/>
      <sheetName val="費用明細-_預提暫估"/>
      <sheetName val="Cost_calc_"/>
      <sheetName val="Rev_Changes"/>
      <sheetName val="daily_report"/>
      <sheetName val="Equipment_List_(CBD_format)"/>
      <sheetName val="Q#3839_Indented_Bom_d"/>
      <sheetName val="Q1,_Q2,_Q3,_Q4"/>
      <sheetName val="CTO_PO"/>
      <sheetName val="ADSL_MPS"/>
      <sheetName val="Period_Cost"/>
      <sheetName val="Client_SW_Maintenance"/>
      <sheetName val="Open_Credits"/>
      <sheetName val="BOM_Template"/>
      <sheetName val="FA_NTF_Rate_Trend"/>
      <sheetName val="T1_Tact_Time"/>
      <sheetName val="T1-PVD_&amp;_CVD_release_chamber調查表"/>
      <sheetName val="Dry_etch_release_chamber"/>
      <sheetName val="inspection_tact_time"/>
      <sheetName val="inspection_capa_"/>
      <sheetName val="2009_Unit_Price"/>
      <sheetName val="2009Forecast_QTY_"/>
      <sheetName val="Monthly_Summary"/>
      <sheetName val="Inv_by_Weekly"/>
      <sheetName val="事業群營收0211_(X3c)_xls"/>
      <sheetName val="Future_Qtr_MPS"/>
      <sheetName val="8168_Master_Parts_List"/>
      <sheetName val="project_code_(2)"/>
      <sheetName val="Pacers__Ramp動態實績"/>
      <sheetName val="Pacers__Ramp生產進度簡表"/>
      <sheetName val="Account_Group"/>
      <sheetName val="【PR_CHECK_LIST】_"/>
      <sheetName val="【產品標示單-綠】_"/>
      <sheetName val="Debug_check_list"/>
      <sheetName val="2015_M(20150206)"/>
      <sheetName val="2_實際彙總"/>
      <sheetName val="UPPER_BLOCK"/>
      <sheetName val="Equipment_Info_assumptions"/>
      <sheetName val="2003_prod2"/>
      <sheetName val="Intermediate_calcs"/>
      <sheetName val="New_Orders_-_Last_Week"/>
      <sheetName val="Fixture_List__"/>
      <sheetName val="Total_Amazon"/>
      <sheetName val="Metal-LF_Act&amp;Rolling_P&amp;L"/>
      <sheetName val="_部門提報_vs_設算"/>
      <sheetName val="OPS_vs_設算"/>
      <sheetName val="LCM(Optrex_DPPM_report)"/>
      <sheetName val="Segment_4_Bid_Sheet"/>
      <sheetName val="事業群營收0211%20(X3c)_xls"/>
      <sheetName val="Button_loading"/>
      <sheetName val="Mic_Foam_Sticking"/>
      <sheetName val="Battery_to_Enclosure_Assy"/>
      <sheetName val="MPS_Q3_FY04"/>
      <sheetName val="MPS_Q4_FY04"/>
      <sheetName val="Year_Graph"/>
      <sheetName val="2015_A次研發總表(20141222)"/>
      <sheetName val="工程_设计_NC编程"/>
      <sheetName val="Issues_List"/>
      <sheetName val="IC_Compare"/>
      <sheetName val="421100-Fill_up"/>
      <sheetName val="CSHARK_L5"/>
      <sheetName val="CSHARK_L4"/>
      <sheetName val="TSHARK_L3"/>
      <sheetName val="CSHARK_L1"/>
      <sheetName val="JAWS_L2"/>
      <sheetName val="JAWS-COOL_99__L2"/>
      <sheetName val="CSHARK_L6"/>
      <sheetName val="CSHARK_L7"/>
      <sheetName val="CSHARK_L8A"/>
      <sheetName val="CSHARK_L8B"/>
      <sheetName val="CSHARK_L9A"/>
      <sheetName val="CSHARK_L9B"/>
      <sheetName val="MS60_PVT-ME-BOM"/>
      <sheetName val="M++_FLOWCHART_"/>
      <sheetName val="MD6043project_BOM"/>
      <sheetName val="DO_NOT_EDIT"/>
      <sheetName val="KT1_Qual"/>
      <sheetName val="interest_rate_on_deposit_"/>
      <sheetName val="interest_rate_on_deposit_Mar_13"/>
      <sheetName val="Read_Instructions_!"/>
      <sheetName val="Change_Description"/>
      <sheetName val="Demand_Details"/>
      <sheetName val="DHS__WP_50808"/>
      <sheetName val="ESSM_Syst"/>
      <sheetName val="BS_PCS"/>
      <sheetName val="P&amp;L_IDEN"/>
      <sheetName val="P&amp;L_PCS"/>
      <sheetName val="CN14_NCT_SZ_PLANT"/>
      <sheetName val="DVM_Sizing_Calculator"/>
      <sheetName val="Receiving_Inspection"/>
      <sheetName val="Master_Lists"/>
      <sheetName val="_"/>
      <sheetName val="Roles_&amp;_DocLifeCycle"/>
      <sheetName val="_Matrix"/>
      <sheetName val="Test_Readiness_Summary"/>
      <sheetName val="Details_Test_Readiness(Optional"/>
      <sheetName val="FCT_Test"/>
      <sheetName val="Molding_Data"/>
      <sheetName val="Yield_%s"/>
      <sheetName val="DOE_Config"/>
      <sheetName val="Kautex_4WD_St_IV_P&amp;D"/>
      <sheetName val="Sachs_FL_WHL"/>
      <sheetName val="M1_Capa"/>
      <sheetName val="Panel_Capa"/>
      <sheetName val="Diff_Other_re&amp;ex"/>
      <sheetName val="other_revenue"/>
      <sheetName val="Shark_L3"/>
      <sheetName val="GL_Sales"/>
      <sheetName val="Income_Statement02_under_PRC"/>
      <sheetName val="Balance_Sheet021231_under_PRC"/>
      <sheetName val="BOM_overview_table"/>
      <sheetName val="200_H2_實績營業額加總"/>
      <sheetName val="Defect_code"/>
      <sheetName val="inspect_capa"/>
      <sheetName val="List_Box"/>
      <sheetName val="Bluford3_MB_BOM-Intel_LAN"/>
      <sheetName val="Initial_Input"/>
      <sheetName val="FA_Definitions"/>
      <sheetName val="Calimero_BOM"/>
      <sheetName val="Tact_Time-Photo"/>
      <sheetName val="Check_list"/>
      <sheetName val="_January"/>
      <sheetName val="2006_product_plan"/>
      <sheetName val="Resources_Direct"/>
      <sheetName val="Workings1NEW_"/>
      <sheetName val="N88_others"/>
      <sheetName val="Equipment_List"/>
      <sheetName val="Lookup_Tables"/>
      <sheetName val="Histogram_Chart"/>
      <sheetName val="X-R_CHART"/>
      <sheetName val="JFB_temp2"/>
      <sheetName val="ABC_Model_Output"/>
      <sheetName val="Gamma_Data"/>
      <sheetName val="VESA_Tests"/>
      <sheetName val="Labor_Rate_-_Shanghai"/>
      <sheetName val="啟動簡表_(2)"/>
      <sheetName val="MPC_-_Pull"/>
      <sheetName val="Std_ship_delay"/>
      <sheetName val="P2_MLB_SMT"/>
      <sheetName val="Nimitz_Base_Cover"/>
      <sheetName val="standard_input"/>
      <sheetName val="Display_Back"/>
      <sheetName val="AOI_Check"/>
      <sheetName val="Can_status"/>
      <sheetName val="Matl_totals"/>
      <sheetName val="ShipTo_Locations"/>
      <sheetName val="Cost_Breakdown"/>
      <sheetName val="Waterfall_"/>
      <sheetName val="Ship_to_addresses"/>
      <sheetName val="annex_-_references_prices"/>
      <sheetName val="Delivery Schedule"/>
      <sheetName val="Delta to Last Week"/>
      <sheetName val="00"/>
      <sheetName val="980731"/>
      <sheetName val="980430"/>
      <sheetName val="周直通率"/>
      <sheetName val="2002_實績營業額加總3"/>
      <sheetName val="2002_Q1_實績營業額加總3"/>
      <sheetName val="2002_Q2_實績營業額加總3"/>
      <sheetName val="2002_Q3_實績營業額加總3"/>
      <sheetName val="2002_Q4_實績營業額加總3"/>
      <sheetName val="2002_H1_實績營業額加總3"/>
      <sheetName val="2002_H2_實績營業額加總3"/>
      <sheetName val="iPhone_RMA3"/>
      <sheetName val="&quot;002_實績營業額加總3"/>
      <sheetName val="2002_Q1_實績營業額傠總3"/>
      <sheetName val="2002_Q3_實績營業遍加總3"/>
      <sheetName val="200&quot;_H2_實績營業額加總3"/>
      <sheetName val="2003_Target3"/>
      <sheetName val="Sel_Ops_spending3"/>
      <sheetName val="Ops_cost3"/>
      <sheetName val="Customize_Your_Invoice3"/>
      <sheetName val="Jun1_Table3"/>
      <sheetName val="Capacity_By_Modle2"/>
      <sheetName val="Materials_Quarterly2"/>
      <sheetName val="Fab_Summary2"/>
      <sheetName val="Data_lists2"/>
      <sheetName val="DETAILS_2"/>
      <sheetName val="Starter_Export2"/>
      <sheetName val="部級--TFT_Center_&amp;_其他2"/>
      <sheetName val="良率ramp_up2"/>
      <sheetName val="損益測算(晉城)_2"/>
      <sheetName val="損益測算(濟源)_2"/>
      <sheetName val="Acc_pack_P&amp;L_form(P4)2"/>
      <sheetName val="total_MOH2"/>
      <sheetName val="total_期間費用2"/>
      <sheetName val="On_Hand2"/>
      <sheetName val="N94_HH_1"/>
      <sheetName val="FY'14_Accounting_Calendar1"/>
      <sheetName val="Input_commodity_fallout2"/>
      <sheetName val="事業群營收0211_(X3c)1"/>
      <sheetName val="General_Inputs1"/>
      <sheetName val="FBL3N_511111_8999991"/>
      <sheetName val="2_3單片成本2"/>
      <sheetName val="323報廢狀況_(2)2"/>
      <sheetName val="FA_05092"/>
      <sheetName val="匯總_1"/>
      <sheetName val="費用明細-_預提暫估1"/>
      <sheetName val="Cost_calc_1"/>
      <sheetName val="Rev_Changes1"/>
      <sheetName val="daily_report1"/>
      <sheetName val="Equipment_List_(CBD_format)1"/>
      <sheetName val="Q#3839_Indented_Bom_d1"/>
      <sheetName val="Q1,_Q2,_Q3,_Q41"/>
      <sheetName val="CTO_PO1"/>
      <sheetName val="ADSL_MPS1"/>
      <sheetName val="Period_Cost1"/>
      <sheetName val="Client_SW_Maintenance1"/>
      <sheetName val="Open_Credits1"/>
      <sheetName val="BOM_Template1"/>
      <sheetName val="FA_NTF_Rate_Trend1"/>
      <sheetName val="T1_Tact_Time1"/>
      <sheetName val="T1-PVD_&amp;_CVD_release_chamber調查1"/>
      <sheetName val="Dry_etch_release_chamber1"/>
      <sheetName val="inspection_tact_time1"/>
      <sheetName val="inspection_capa_1"/>
      <sheetName val="2009_Unit_Price1"/>
      <sheetName val="2009Forecast_QTY_1"/>
      <sheetName val="Monthly_Summary1"/>
      <sheetName val="Inv_by_Weekly1"/>
      <sheetName val="事業群營收0211_(X3c)_xls1"/>
      <sheetName val="Future_Qtr_MPS1"/>
      <sheetName val="8168_Master_Parts_List1"/>
      <sheetName val="project_code_(2)1"/>
      <sheetName val="Pacers__Ramp動態實績1"/>
      <sheetName val="Pacers__Ramp生產進度簡表1"/>
      <sheetName val="Account_Group1"/>
      <sheetName val="【PR_CHECK_LIST】_1"/>
      <sheetName val="【產品標示單-綠】_1"/>
      <sheetName val="Debug_check_list1"/>
      <sheetName val="2015_M(20150206)1"/>
      <sheetName val="2_實際彙總1"/>
      <sheetName val="UPPER_BLOCK1"/>
      <sheetName val="Equipment_Info_assumptions1"/>
      <sheetName val="2003_prod21"/>
      <sheetName val="Intermediate_calcs1"/>
      <sheetName val="New_Orders_-_Last_Week1"/>
      <sheetName val="Fixture_List__1"/>
      <sheetName val="Total_Amazon1"/>
      <sheetName val="Metal-LF_Act&amp;Rolling_P&amp;L1"/>
      <sheetName val="_部門提報_vs_設算1"/>
      <sheetName val="OPS_vs_設算1"/>
      <sheetName val="LCM(Optrex_DPPM_report)1"/>
      <sheetName val="Segment_4_Bid_Sheet1"/>
      <sheetName val="事業群營收0211%20(X3c)_xls1"/>
      <sheetName val="Button_loading1"/>
      <sheetName val="Mic_Foam_Sticking1"/>
      <sheetName val="Battery_to_Enclosure_Assy1"/>
      <sheetName val="MPS_Q3_FY041"/>
      <sheetName val="MPS_Q4_FY041"/>
      <sheetName val="Year_Graph1"/>
      <sheetName val="2015_A次研發總表(20141222)1"/>
      <sheetName val="工程_设计_NC编程1"/>
      <sheetName val="Issues_List1"/>
      <sheetName val="IC_Compare1"/>
      <sheetName val="421100-Fill_up1"/>
      <sheetName val="CSHARK_L51"/>
      <sheetName val="CSHARK_L41"/>
      <sheetName val="TSHARK_L31"/>
      <sheetName val="CSHARK_L11"/>
      <sheetName val="JAWS_L21"/>
      <sheetName val="JAWS-COOL_99__L21"/>
      <sheetName val="CSHARK_L61"/>
      <sheetName val="CSHARK_L71"/>
      <sheetName val="CSHARK_L8A1"/>
      <sheetName val="CSHARK_L8B1"/>
      <sheetName val="CSHARK_L9A1"/>
      <sheetName val="CSHARK_L9B1"/>
      <sheetName val="MS60_PVT-ME-BOM1"/>
      <sheetName val="M++_FLOWCHART_1"/>
      <sheetName val="MD6043project_BOM1"/>
      <sheetName val="DO_NOT_EDIT1"/>
      <sheetName val="KT1_Qual1"/>
      <sheetName val="interest_rate_on_deposit_1"/>
      <sheetName val="interest_rate_on_deposit_Mar_11"/>
      <sheetName val="Read_Instructions_!1"/>
      <sheetName val="Change_Description1"/>
      <sheetName val="Demand_Details1"/>
      <sheetName val="DHS__WP_508081"/>
      <sheetName val="ESSM_Syst1"/>
      <sheetName val="BS_PCS1"/>
      <sheetName val="P&amp;L_IDEN1"/>
      <sheetName val="P&amp;L_PCS1"/>
      <sheetName val="CN14_NCT_SZ_PLANT1"/>
      <sheetName val="DVM_Sizing_Calculator1"/>
      <sheetName val="Receiving_Inspection1"/>
      <sheetName val="Master_Lists1"/>
      <sheetName val="_1"/>
      <sheetName val="Roles_&amp;_DocLifeCycle1"/>
      <sheetName val="_Matrix1"/>
      <sheetName val="Test_Readiness_Summary1"/>
      <sheetName val="Details_Test_Readiness(Optiona1"/>
      <sheetName val="FCT_Test1"/>
      <sheetName val="Molding_Data1"/>
      <sheetName val="Yield_%s1"/>
      <sheetName val="DOE_Config1"/>
      <sheetName val="Kautex_4WD_St_IV_P&amp;D1"/>
      <sheetName val="Sachs_FL_WHL1"/>
      <sheetName val="M1_Capa1"/>
      <sheetName val="Panel_Capa1"/>
      <sheetName val="Diff_Other_re&amp;ex1"/>
      <sheetName val="other_revenue1"/>
      <sheetName val="Shark_L31"/>
      <sheetName val="GL_Sales1"/>
      <sheetName val="Income_Statement02_under_PRC1"/>
      <sheetName val="Balance_Sheet021231_under_PRC1"/>
      <sheetName val="BOM_overview_table1"/>
      <sheetName val="Defect_code1"/>
      <sheetName val="inspect_capa1"/>
      <sheetName val="List_Box1"/>
      <sheetName val="Bluford3_MB_BOM-Intel_LAN1"/>
      <sheetName val="Initial_Input1"/>
      <sheetName val="FA_Definitions1"/>
      <sheetName val="Calimero_BOM1"/>
      <sheetName val="Tact_Time-Photo1"/>
      <sheetName val="Check_list1"/>
      <sheetName val="_January1"/>
      <sheetName val="2006_product_plan1"/>
      <sheetName val="Resources_Direct1"/>
      <sheetName val="Workings1NEW_1"/>
      <sheetName val="N88_others1"/>
      <sheetName val="Equipment_List1"/>
      <sheetName val="Lookup_Tables1"/>
      <sheetName val="Histogram_Chart1"/>
      <sheetName val="X-R_CHART1"/>
      <sheetName val="JFB_temp21"/>
      <sheetName val="ABC_Model_Output1"/>
      <sheetName val="Gamma_Data1"/>
      <sheetName val="VESA_Tests1"/>
      <sheetName val="Labor_Rate_-_Shanghai1"/>
      <sheetName val="啟動簡表_(2)1"/>
      <sheetName val="MPC_-_Pull1"/>
      <sheetName val="Std_ship_delay1"/>
      <sheetName val="P2_MLB_SMT1"/>
      <sheetName val="Nimitz_Base_Cover1"/>
      <sheetName val="standard_input1"/>
      <sheetName val="Display_Back1"/>
      <sheetName val="AOI_Check1"/>
      <sheetName val="Can_status1"/>
      <sheetName val="Matl_totals1"/>
      <sheetName val="ShipTo_Locations1"/>
      <sheetName val="Cost_Breakdown1"/>
      <sheetName val="Waterfall_1"/>
      <sheetName val="Ship_to_addresses1"/>
      <sheetName val="annex_-_references_prices1"/>
      <sheetName val="樞紐"/>
      <sheetName val="損益明細"/>
      <sheetName val="Variable cost"/>
      <sheetName val="MPL Achievement"/>
      <sheetName val="原表"/>
      <sheetName val="Mech"/>
      <sheetName val="Unit level pricing"/>
      <sheetName val="Sheet371"/>
      <sheetName val="標準工時資料庫"/>
      <sheetName val="BOM DELTAS"/>
      <sheetName val="0_MAIN BUDGET"/>
      <sheetName val="2_Exist Equipment"/>
      <sheetName val="CBD"/>
      <sheetName val="PROFITLOSS (2)"/>
      <sheetName val="BB Table"/>
      <sheetName val="算定基準"/>
      <sheetName val="詳細資料"/>
      <sheetName val="Market_Share"/>
      <sheetName val="Performance"/>
      <sheetName val="Master"/>
      <sheetName val="6"/>
      <sheetName val="維保"/>
      <sheetName val="太原金色"/>
      <sheetName val="加工區銀色"/>
      <sheetName val="晉城灰色"/>
      <sheetName val="綜保區玫瑰金色"/>
      <sheetName val="濟源灰色"/>
      <sheetName val="觀瀾銀色"/>
      <sheetName val="金石效益"/>
      <sheetName val="Ramp Plan(BP Assy V2 4wks)"/>
      <sheetName val="新進"/>
      <sheetName val="MIN BOARD"/>
      <sheetName val="Data Sheet"/>
      <sheetName val="Bay 5DX"/>
      <sheetName val="BAY ICT"/>
      <sheetName val="Bay TAK"/>
      <sheetName val="曠工"/>
      <sheetName val="All Parts"/>
      <sheetName val="PQC-004"/>
      <sheetName val="2017年"/>
      <sheetName val="2017年iCGE鄭州"/>
      <sheetName val="2017年iCGE深圳"/>
      <sheetName val="人數"/>
      <sheetName val="SEPTZ"/>
      <sheetName val="Sheet6"/>
      <sheetName val="基礎資料"/>
      <sheetName val="參照"/>
      <sheetName val="成品by day"/>
      <sheetName val="客戶別"/>
      <sheetName val="Product Map"/>
      <sheetName val="CEO成本率"/>
      <sheetName val="Edward's NRE Database"/>
      <sheetName val="各廠部BY科目"/>
      <sheetName val="SOP制作"/>
      <sheetName val="流程图与版次表"/>
      <sheetName val="ECN"/>
      <sheetName val="线别名"/>
      <sheetName val="MPS計算"/>
      <sheetName val="PCSM"/>
      <sheetName val="Volumes"/>
      <sheetName val="36 Mexico"/>
      <sheetName val="VLOOKUP"/>
      <sheetName val="Array2"/>
      <sheetName val="summary IFO"/>
      <sheetName val="Material"/>
      <sheetName val="Labor"/>
      <sheetName val="Tact Time-Test"/>
      <sheetName val="Yield"/>
      <sheetName val="Remark"/>
      <sheetName val="Rate"/>
      <sheetName val="各机种___料(5)"/>
      <sheetName val="Tool Status"/>
      <sheetName val="0720"/>
      <sheetName val="一般件"/>
      <sheetName val="7_32UP_Daily_Report"/>
      <sheetName val="S1-2"/>
      <sheetName val="ManChange民生"/>
      <sheetName val="Reschedule-Reconfirm"/>
      <sheetName val="SAP"/>
      <sheetName val="辅助"/>
      <sheetName val="下拉菜单内容"/>
      <sheetName val="技术分级统计表"/>
      <sheetName val="V3.0版-7.30更新"/>
      <sheetName val="HD10"/>
      <sheetName val="Station Name"/>
      <sheetName val="Fields"/>
      <sheetName val="antenna window"/>
      <sheetName val="Master List"/>
      <sheetName val="DVT 2 FATP"/>
      <sheetName val="Purchasing-360"/>
      <sheetName val="Overhead summary"/>
      <sheetName val=" Pricelist"/>
      <sheetName val="SupplierBaseInput"/>
      <sheetName val="BLUFORD_R12"/>
      <sheetName val="Summary Page"/>
      <sheetName val="EE BOM Cost"/>
      <sheetName val="PD BOM Cost"/>
      <sheetName val="Tact Switch BOM"/>
      <sheetName val="E&amp;O"/>
      <sheetName val="Logistics"/>
      <sheetName val="Package list"/>
      <sheetName val="MLB Labor Cost"/>
      <sheetName val="Product Consumable"/>
      <sheetName val="DFM Cost"/>
      <sheetName val="solder joint cross section "/>
      <sheetName val="UF cross section"/>
      <sheetName val="Dye&amp;Pry"/>
      <sheetName val="FAI &amp; SPC measurement"/>
      <sheetName val="RFQ"/>
      <sheetName val="DFM Cost for LQ"/>
      <sheetName val="SMA LQ X-section"/>
      <sheetName val="LQ Dye&amp;Pry "/>
      <sheetName val="UF X-section"/>
      <sheetName val="LQ FAI &amp; SPC measurement"/>
      <sheetName val="LQ ORT Cost"/>
      <sheetName val="Base-All projects"/>
      <sheetName val="Base-Sales"/>
      <sheetName val="Yields"/>
      <sheetName val="M22 EVT Yield"/>
      <sheetName val="M36."/>
      <sheetName val="M36 MFG"/>
      <sheetName val="MFG 考勤"/>
      <sheetName val="M36"/>
      <sheetName val="보정값누적"/>
      <sheetName val="BU cost"/>
      <sheetName val="Q#3839"/>
      <sheetName val="Kod3 Table"/>
      <sheetName val="POR"/>
      <sheetName val="Transformation Wrksht-Mech"/>
      <sheetName val="Proto 1"/>
      <sheetName val="SCM AV data"/>
      <sheetName val="Team List"/>
      <sheetName val="SBB Table"/>
      <sheetName val="O"/>
      <sheetName val="LT"/>
      <sheetName val="Hol"/>
      <sheetName val="PopCache"/>
      <sheetName val="CE_1"/>
      <sheetName val="核算项目明细表"/>
      <sheetName val="LQ(PVD后)"/>
      <sheetName val="639-3737"/>
      <sheetName val="PartsList"/>
      <sheetName val="PgmStat"/>
      <sheetName val="zasset"/>
      <sheetName val="Value"/>
      <sheetName val="OldBank"/>
      <sheetName val="Section"/>
      <sheetName val="HSG單位能耗電"/>
      <sheetName val="HSG單位能耗水"/>
      <sheetName val="水電汽加總"/>
      <sheetName val="10.8"/>
      <sheetName val="Blf2+LOM cost bom_080902"/>
      <sheetName val="報價格式一"/>
      <sheetName val="BASE"/>
      <sheetName val="缺点list"/>
      <sheetName val="LookUp"/>
      <sheetName val="PCBA-FIXTURE"/>
      <sheetName val="Box Plot"/>
      <sheetName val="0"/>
      <sheetName val="Asus_BOM"/>
      <sheetName val="WallPlate 1&amp;2 - 1.2 &amp; 1.35 "/>
      <sheetName val="WallPlate 1&amp;2 - 1.2 (Ni-Cr) "/>
      <sheetName val="BOM"/>
      <sheetName val="原材料清單"/>
      <sheetName val="BC BOM"/>
      <sheetName val="0414data"/>
      <sheetName val="0518"/>
      <sheetName val="General info"/>
      <sheetName val="聯絡方式"/>
      <sheetName val="Part_Type"/>
      <sheetName val="Good"/>
      <sheetName val="Better"/>
      <sheetName val="Best"/>
      <sheetName val="分類帳簿"/>
      <sheetName val="接頭類"/>
      <sheetName val="Assembly"/>
      <sheetName val="Workingst_x0000__x0000__x0000__x0000_"/>
      <sheetName val="assy plan"/>
      <sheetName val="stock"/>
      <sheetName val="01-Build_TPR_Status"/>
      <sheetName val="MasterData"/>
      <sheetName val="Version Control"/>
      <sheetName val="Assumptions"/>
      <sheetName val="Part Data"/>
      <sheetName val="wsp 12-03"/>
      <sheetName val="original"/>
      <sheetName val="一人一機"/>
      <sheetName val="Glue Checklist "/>
      <sheetName val="MIL"/>
      <sheetName val="Version"/>
      <sheetName val="解析直方圖"/>
      <sheetName val="NOPAT_VDF"/>
      <sheetName val="生產計劃vs.生產實績"/>
      <sheetName val="塑粒MRP"/>
      <sheetName val="CONSOPL"/>
      <sheetName val="CONSOBS"/>
      <sheetName val="LESA-I"/>
      <sheetName val="8-09-02"/>
      <sheetName val="利润和利润分配表"/>
      <sheetName val="资产负债表"/>
      <sheetName val="조절Panel"/>
      <sheetName val="IBASE"/>
      <sheetName val="List of Inputs"/>
      <sheetName val="A4 - Issue Log"/>
      <sheetName val="A1 - SOX Project Objectives"/>
      <sheetName val="DVT1"/>
      <sheetName val="Product Roll Up"/>
      <sheetName val="GPT CC Mapping"/>
      <sheetName val="選項"/>
      <sheetName val="PROD"/>
      <sheetName val="BU1"/>
      <sheetName val="国内外出差旅费报告表"/>
      <sheetName val="Transfer Entry"/>
      <sheetName val="Enclosure Male"/>
      <sheetName val="Workingse_x0000__x0000__x0000__x0000_"/>
      <sheetName val="Workingsl_x0000__x0000__x0000__x0000_"/>
      <sheetName val="Workingsels]R"/>
      <sheetName val="Overlap Waterfall Barbados_LF"/>
      <sheetName val="PIB"/>
      <sheetName val="生產計劃表"/>
      <sheetName val="Global - PRD Level"/>
      <sheetName val="PLHistory"/>
      <sheetName val="Bid_PoP"/>
      <sheetName val="GIP"/>
      <sheetName val="Accounting Only"/>
      <sheetName val="PartDateOrders"/>
      <sheetName val="General Instructions"/>
      <sheetName val="Menu Items"/>
      <sheetName val="M9745"/>
      <sheetName val="M9742"/>
      <sheetName val="M9743"/>
      <sheetName val="Dashboard"/>
      <sheetName val="Business Unit"/>
      <sheetName val="Marathon"/>
      <sheetName val="Marathon BOM CM-MFG Lead-Time"/>
      <sheetName val="&quot;B&quot; Quote Model"/>
      <sheetName val="TNHCHINH"/>
      <sheetName val="Build Name(MR)"/>
      <sheetName val="所属-M"/>
      <sheetName val="CMT data"/>
      <sheetName val="請假"/>
      <sheetName val="調動"/>
      <sheetName val="intel target"/>
      <sheetName val="Posit"/>
      <sheetName val="StationC"/>
      <sheetName val="MOH "/>
      <sheetName val="category"/>
      <sheetName val="TC總明細表"/>
      <sheetName val="煙台"/>
      <sheetName val="龍華"/>
      <sheetName val="邏輯參數"/>
      <sheetName val="tax reconciliation-加上ROC調整"/>
      <sheetName val="Scoping"/>
      <sheetName val="H101(OK)"/>
      <sheetName val="Forecast"/>
      <sheetName val="MPS Q1 FY05"/>
      <sheetName val="F1"/>
      <sheetName val="Labor Assumptions"/>
      <sheetName val="CTB"/>
      <sheetName val="組裝(8M)"/>
      <sheetName val="CELL線工令(D)"/>
      <sheetName val="重工(R)"/>
      <sheetName val="前制程(6L)"/>
      <sheetName val="配件工令(7)"/>
      <sheetName val="SMT(9N)"/>
      <sheetName val="欠產原因 "/>
      <sheetName val="上月狀況"/>
      <sheetName val="CPK1"/>
      <sheetName val="参数表"/>
      <sheetName val="ManualAssyandWaveSolder"/>
      <sheetName val="FinalAssy"/>
      <sheetName val="Offline"/>
      <sheetName val="11月份æ績(NTD'仟圓)"/>
      <sheetName val="Working_table"/>
      <sheetName val="Option"/>
      <sheetName val="2002_實績營業額加總4"/>
      <sheetName val="2002_Q1_實績營業額加總4"/>
      <sheetName val="2002_Q2_實績營業額加總4"/>
      <sheetName val="2002_Q3_實績營業額加總4"/>
      <sheetName val="2002_Q4_實績營業額加總4"/>
      <sheetName val="2002_H1_實績營業額加總4"/>
      <sheetName val="2002_H2_實績營業額加總4"/>
      <sheetName val="&quot;002_實績營業額加總4"/>
      <sheetName val="2002_Q1_實績營業額傠總4"/>
      <sheetName val="2002_Q3_實績營業遍加總4"/>
      <sheetName val="200&quot;_H2_實績營業額加總4"/>
      <sheetName val="iPhone_RMA4"/>
      <sheetName val="MIN_BOARD"/>
      <sheetName val="2003-all"/>
      <sheetName val="MTBF_check"/>
      <sheetName val="[事業群營收0211 (X3c).xls]__Ctunas_2"/>
      <sheetName val="[事業群營收0211 (X3c).xls]__Ctunas_3"/>
      <sheetName val="QUALITY - DPPM (OBA)"/>
      <sheetName val="__01__"/>
      <sheetName val="NRE"/>
      <sheetName val="Cost BOM"/>
      <sheetName val="DV"/>
      <sheetName val="Mechanical Assembly"/>
      <sheetName val="NetBench_dm"/>
      <sheetName val="Two"/>
      <sheetName val="Panel Price Index"/>
      <sheetName val="Components S&amp;D"/>
      <sheetName val="Panel Maker Inventory"/>
      <sheetName val="SupplyChainWeatherForecast"/>
      <sheetName val="Sell-Through Watch"/>
      <sheetName val="工作表1"/>
      <sheetName val="実績見込"/>
      <sheetName val="楊梅"/>
      <sheetName val="Test_items_List"/>
      <sheetName val="QPST_BLT"/>
      <sheetName val="Root_Cause"/>
      <sheetName val="RFC_PRT_WiFi"/>
      <sheetName val="WIP"/>
      <sheetName val="Overhead_calculations"/>
      <sheetName val="Overhead_calculations1"/>
      <sheetName val="統計_理(H)"/>
      <sheetName val="Workingst_x0000__x0000__x0000__"/>
      <sheetName val="summary "/>
      <sheetName val="表紙"/>
      <sheetName val="2000 Cal"/>
      <sheetName val="工作表2"/>
      <sheetName val="Build Instructions"/>
      <sheetName val="附件"/>
      <sheetName val="wire"/>
      <sheetName val="Shanghai"/>
      <sheetName val="QoQ Forecast"/>
      <sheetName val="支架Ramp"/>
      <sheetName val="Material and Machines"/>
      <sheetName val="料号"/>
      <sheetName val="TIPTOP"/>
      <sheetName val="離職"/>
      <sheetName val="狀況分析表"/>
      <sheetName val="工程文件"/>
      <sheetName val="8712"/>
      <sheetName val="SPM Units"/>
      <sheetName val="Subs"/>
      <sheetName val="Sign Off"/>
      <sheetName val="Hous Rates"/>
      <sheetName val="Anah Rates"/>
      <sheetName val="Minn Rates"/>
      <sheetName val="Mont Rates"/>
      <sheetName val="An pack"/>
      <sheetName val="Paso Rates"/>
      <sheetName val="Engers"/>
      <sheetName val="Lud Rates"/>
      <sheetName val="reference1"/>
      <sheetName val="C-4"/>
      <sheetName val="311910-013"/>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08年WK09消耗品領用明細"/>
      <sheetName val="PO-K類"/>
      <sheetName val="Drop down"/>
      <sheetName val="639-4009-(09)oct2"/>
      <sheetName val="ExchangeRate"/>
      <sheetName val="CT산출_Table"/>
      <sheetName val="CRITERIA2"/>
      <sheetName val="MPS"/>
      <sheetName val="by產品類別"/>
      <sheetName val="WKY"/>
      <sheetName val="WKC"/>
      <sheetName val="單面板S雙面板D"/>
      <sheetName val="Mara Qual Stat"/>
      <sheetName val="TPM Summary Sheet"/>
      <sheetName val="Waiver List"/>
      <sheetName val="Variable"/>
      <sheetName val="L3-4data"/>
      <sheetName val="1. Inputs"/>
      <sheetName val="比對"/>
      <sheetName val="AR"/>
      <sheetName val="BR"/>
      <sheetName val="CA"/>
      <sheetName val="CO"/>
      <sheetName val="EIU"/>
      <sheetName val="Euro"/>
      <sheetName val="FI"/>
      <sheetName val="LEB"/>
      <sheetName val="MEX"/>
      <sheetName val="S&amp;P"/>
      <sheetName val="UK"/>
      <sheetName val="Chart1"/>
      <sheetName val="Chart_all"/>
      <sheetName val="Total summary"/>
      <sheetName val="Non-Statistical Sampling Master"/>
      <sheetName val="Two Step Revenue Testing Master"/>
      <sheetName val="Global Data"/>
      <sheetName val="数据"/>
      <sheetName val="01"/>
      <sheetName val="统计报表(美金)"/>
      <sheetName val="組裝工時表"/>
      <sheetName val="[事業群營收0211 (X3c).xls]__Ctunas_4"/>
      <sheetName val="[事業群營收0211 (X3c).xls]__Ctunas_5"/>
      <sheetName val="Bom_P1_"/>
      <sheetName val="見積250投資後"/>
      <sheetName val="FAI"/>
      <sheetName val="External Capex"/>
      <sheetName val="Tool Lists"/>
      <sheetName val="PlannedOrders"/>
      <sheetName val="Top SubAss+FG"/>
      <sheetName val="CAUDIT"/>
      <sheetName val="上料達成率"/>
      <sheetName val="tolerance table"/>
      <sheetName val="X49_MIM"/>
      <sheetName val="Lieferliste"/>
      <sheetName val="設備清單"/>
      <sheetName val="蘆竹5月薪"/>
      <sheetName val="Dataset 1"/>
      <sheetName val="Dataset 2"/>
      <sheetName val="Workingsels_R"/>
      <sheetName val="Sales Forecast"/>
      <sheetName val="giathanh1"/>
      <sheetName val="FESTOCK"/>
      <sheetName val="MfgEng-358"/>
      <sheetName val="TMK280-02"/>
      <sheetName val="Project"/>
      <sheetName val="Category&amp;Brief"/>
      <sheetName val="每日数据汇总"/>
      <sheetName val="2002_實績營業額加總5"/>
      <sheetName val="2002_Q1_實績營業額加總5"/>
      <sheetName val="2002_Q2_實績營業額加總5"/>
      <sheetName val="2002_Q3_實績營業額加總5"/>
      <sheetName val="2002_Q4_實績營業額加總5"/>
      <sheetName val="2002_H1_實績營業額加總5"/>
      <sheetName val="2002_H2_實績營業額加總5"/>
      <sheetName val="&quot;002_實績營業額加總5"/>
      <sheetName val="2002_Q1_實績營業額傠總5"/>
      <sheetName val="2002_Q3_實績營業遍加總5"/>
      <sheetName val="200&quot;_H2_實績營業額加總5"/>
      <sheetName val="iPhone_RMA5"/>
      <sheetName val="MIN_BOARD1"/>
      <sheetName val="附件1_1__5月FC人力差異_"/>
      <sheetName val="90X_IO鍛壓方案耗材清單"/>
      <sheetName val="701（EX）_"/>
      <sheetName val="702_F14"/>
      <sheetName val="n12_bom_cost_"/>
      <sheetName val="生產消耗類_(3)"/>
      <sheetName val="SDE_NUD_&amp;_High-Risk_Tracker"/>
      <sheetName val="JC(灰)_"/>
      <sheetName val="2017標準清單定版_(2)"/>
      <sheetName val="Sum_Sheet"/>
      <sheetName val="Production_Schedule"/>
      <sheetName val="Chart_data"/>
      <sheetName val="Ramp_Plan(BP_Assy_V1_8wks)"/>
      <sheetName val="4_濟源廠區社保繳納明細（公司部份）"/>
      <sheetName val="Income_Statement"/>
      <sheetName val="Balance_Sheet"/>
      <sheetName val="實際請購_"/>
      <sheetName val="Ramp_Plan(BP_Assy_V2_4wks)"/>
      <sheetName val="Mgr_Summary"/>
      <sheetName val="_Pricelist"/>
      <sheetName val="List_of_Inputs"/>
      <sheetName val="Approval_Status"/>
      <sheetName val="Change_Type"/>
      <sheetName val="Overhead_summary"/>
      <sheetName val="small_card_基本資料0216_04"/>
      <sheetName val="Parato_data"/>
      <sheetName val="BOM_DELTAS"/>
      <sheetName val="0_MAIN_BUDGET"/>
      <sheetName val="2_Exist_Equipment"/>
      <sheetName val="PROFITLOSS_(2)"/>
      <sheetName val="BU_cost"/>
      <sheetName val="Kod3_Table"/>
      <sheetName val="Transformation_Wrksht-Mech"/>
      <sheetName val="Proto_1"/>
      <sheetName val="SCM_AV_data"/>
      <sheetName val="Team_List"/>
      <sheetName val="SBB_Table"/>
      <sheetName val="Tool_Status"/>
      <sheetName val="Data_Sheet"/>
      <sheetName val="Bay_5DX"/>
      <sheetName val="BAY_ICT"/>
      <sheetName val="Bay_TAK"/>
      <sheetName val="Delta_to_Last_Week"/>
      <sheetName val="Delivery_Schedule"/>
      <sheetName val="生產計劃vs_生產實績"/>
      <sheetName val="GPT_CC_Mapping"/>
      <sheetName val="1_可胜廠ramp_plan_架車"/>
      <sheetName val="0_條件"/>
      <sheetName val="Buyoff Matrix"/>
      <sheetName val="TR Line Summary"/>
      <sheetName val="TEST Line Summary"/>
      <sheetName val="ｼｬﾌﾄRGRR-D"/>
      <sheetName val="ﾜｰｸTB"/>
      <sheetName val="목표대비실적(R)"/>
      <sheetName val="SampleData"/>
      <sheetName val="REF_SHEET"/>
      <sheetName val="工場57B"/>
      <sheetName val="FRT_O"/>
      <sheetName val="CHIP_INV"/>
      <sheetName val="FT_금액"/>
      <sheetName val="FAB_I"/>
      <sheetName val="FAB_O"/>
      <sheetName val="1부생산계획"/>
      <sheetName val="sub-drill"/>
      <sheetName val="3sales"/>
      <sheetName val="총조"/>
      <sheetName val="ITEM"/>
      <sheetName val="Process List"/>
      <sheetName val="지수"/>
      <sheetName val="MarketData"/>
      <sheetName val="Definitions"/>
      <sheetName val="재공현황"/>
      <sheetName val="[事業群營收0211 (X3c).xls]__Ctunas_6"/>
      <sheetName val="[事業群營收0211 (X3c).xls]__Ctunas_7"/>
      <sheetName val="DATA(이천)"/>
      <sheetName val="2月进料"/>
      <sheetName val="客户"/>
      <sheetName val="MTL(AG)"/>
      <sheetName val="AP"/>
      <sheetName val="HG Laser Location CPK專用型"/>
      <sheetName val="Ja Routing Accuracy Cpk"/>
      <sheetName val="_事業群營收0211 (X3c).xls___Ctunas_2"/>
      <sheetName val="_事業群營收0211 (X3c).xls___Ctunas_3"/>
      <sheetName val="_事業群營收0211 (X3c).xls___Ctunas_4"/>
      <sheetName val="_事業群營收0211 (X3c).xls___Ctunas_5"/>
      <sheetName val="Parameters"/>
      <sheetName val="目錄B版"/>
      <sheetName val="BMBA01-a"/>
      <sheetName val="BMBA01-b"/>
      <sheetName val="Snaps schedule"/>
      <sheetName val="Input_commodity_fallout3"/>
      <sheetName val="Customize_Your_Invoice4"/>
      <sheetName val="2003_Target4"/>
      <sheetName val="Sel_Ops_spending4"/>
      <sheetName val="Ops_cost4"/>
      <sheetName val="Jun1_Table4"/>
      <sheetName val="良率ramp_up3"/>
      <sheetName val="Capacity_By_Modle3"/>
      <sheetName val="Materials_Quarterly3"/>
      <sheetName val="Fab_Summary3"/>
      <sheetName val="DETAILS_3"/>
      <sheetName val="Starter_Export3"/>
      <sheetName val="Data_lists3"/>
      <sheetName val="部級--TFT_Center_&amp;_其他3"/>
      <sheetName val="損益測算(晉城)_3"/>
      <sheetName val="損益測算(濟源)_3"/>
      <sheetName val="Acc_pack_P&amp;L_form(P4)3"/>
      <sheetName val="On_Hand3"/>
      <sheetName val="total_MOH3"/>
      <sheetName val="total_期間費用3"/>
      <sheetName val="2_3單片成本3"/>
      <sheetName val="323報廢狀況_(2)3"/>
      <sheetName val="FA_05093"/>
      <sheetName val="事業群營收0211_(X3c)2"/>
      <sheetName val="N94_HH_2"/>
      <sheetName val="FY'14_Accounting_Calendar2"/>
      <sheetName val="General_Inputs2"/>
      <sheetName val="匯總_2"/>
      <sheetName val="費用明細-_預提暫估2"/>
      <sheetName val="Equipment_List_(CBD_format)2"/>
      <sheetName val="Cost_calc_2"/>
      <sheetName val="Client_SW_Maintenance2"/>
      <sheetName val="FBL3N_511111_8999992"/>
      <sheetName val="Pacers__Ramp動態實績2"/>
      <sheetName val="Pacers__Ramp生產進度簡表2"/>
      <sheetName val="daily_report2"/>
      <sheetName val="Rev_Changes2"/>
      <sheetName val="T1_Tact_Time2"/>
      <sheetName val="T1-PVD_&amp;_CVD_release_chamber調查2"/>
      <sheetName val="Dry_etch_release_chamber2"/>
      <sheetName val="inspection_tact_time2"/>
      <sheetName val="inspection_capa_2"/>
      <sheetName val="Q1,_Q2,_Q3,_Q42"/>
      <sheetName val="CTO_PO2"/>
      <sheetName val="ADSL_MPS2"/>
      <sheetName val="Period_Cost2"/>
      <sheetName val="Open_Credits2"/>
      <sheetName val="BOM_Template2"/>
      <sheetName val="FA_NTF_Rate_Trend2"/>
      <sheetName val="Monthly_Summary2"/>
      <sheetName val="Inv_by_Weekly2"/>
      <sheetName val="事業群營收0211_(X3c)_xls2"/>
      <sheetName val="Q#3839_Indented_Bom_d2"/>
      <sheetName val="2009_Unit_Price2"/>
      <sheetName val="2009Forecast_QTY_2"/>
      <sheetName val="LCM(Optrex_DPPM_report)2"/>
      <sheetName val="Segment_4_Bid_Sheet2"/>
      <sheetName val="事業群營收0211%20(X3c)_xls2"/>
      <sheetName val="2003_prod22"/>
      <sheetName val="Button_loading2"/>
      <sheetName val="Mic_Foam_Sticking2"/>
      <sheetName val="Battery_to_Enclosure_Assy2"/>
      <sheetName val="N88_others2"/>
      <sheetName val="Fixture_List__2"/>
      <sheetName val="MPS_Q3_FY042"/>
      <sheetName val="MPS_Q4_FY042"/>
      <sheetName val="Year_Graph2"/>
      <sheetName val="Total_Amazon2"/>
      <sheetName val="KT1_Qual2"/>
      <sheetName val="DO_NOT_EDIT2"/>
      <sheetName val="8168_Master_Parts_List2"/>
      <sheetName val="【PR_CHECK_LIST】_2"/>
      <sheetName val="【產品標示單-綠】_2"/>
      <sheetName val="Debug_check_list2"/>
      <sheetName val="project_code_(2)2"/>
      <sheetName val="Future_Qtr_MPS2"/>
      <sheetName val="2015_M(20150206)2"/>
      <sheetName val="2_實際彙總2"/>
      <sheetName val="UPPER_BLOCK2"/>
      <sheetName val="Equipment_Info_assumptions2"/>
      <sheetName val="Intermediate_calcs2"/>
      <sheetName val="New_Orders_-_Last_Week2"/>
      <sheetName val="Account_Group2"/>
      <sheetName val="Issues_List2"/>
      <sheetName val="Equipment_List2"/>
      <sheetName val="Lookup_Tables2"/>
      <sheetName val="Change_Description2"/>
      <sheetName val="Gamma_Data2"/>
      <sheetName val="VESA_Tests2"/>
      <sheetName val="Metal-LF_Act&amp;Rolling_P&amp;L2"/>
      <sheetName val="_部門提報_vs_設算2"/>
      <sheetName val="OPS_vs_設算2"/>
      <sheetName val="2015_A次研發總表(20141222)2"/>
      <sheetName val="啟動簡表_(2)2"/>
      <sheetName val="M++_FLOWCHART_2"/>
      <sheetName val="MD6043project_BOM2"/>
      <sheetName val="工程_设计_NC编程2"/>
      <sheetName val="MS60_PVT-ME-BOM2"/>
      <sheetName val="421100-Fill_up2"/>
      <sheetName val="CSHARK_L52"/>
      <sheetName val="CSHARK_L42"/>
      <sheetName val="TSHARK_L32"/>
      <sheetName val="CSHARK_L12"/>
      <sheetName val="JAWS_L22"/>
      <sheetName val="JAWS-COOL_99__L22"/>
      <sheetName val="CSHARK_L62"/>
      <sheetName val="CSHARK_L72"/>
      <sheetName val="CSHARK_L8A2"/>
      <sheetName val="CSHARK_L8B2"/>
      <sheetName val="CSHARK_L9A2"/>
      <sheetName val="CSHARK_L9B2"/>
      <sheetName val="Demand_Details2"/>
      <sheetName val="CN14_NCT_SZ_PLANT2"/>
      <sheetName val="interest_rate_on_deposit_2"/>
      <sheetName val="interest_rate_on_deposit_Mar_12"/>
      <sheetName val="BS_PCS2"/>
      <sheetName val="P&amp;L_IDEN2"/>
      <sheetName val="P&amp;L_PCS2"/>
      <sheetName val="IC_Compare2"/>
      <sheetName val="DVM_Sizing_Calculator2"/>
      <sheetName val="Kautex_4WD_St_IV_P&amp;D2"/>
      <sheetName val="Sachs_FL_WHL2"/>
      <sheetName val="Read_Instructions_!2"/>
      <sheetName val="Roles_&amp;_DocLifeCycle2"/>
      <sheetName val="M1_Capa2"/>
      <sheetName val="Panel_Capa2"/>
      <sheetName val="Defect_code2"/>
      <sheetName val="inspect_capa2"/>
      <sheetName val="DHS__WP_508082"/>
      <sheetName val="ESSM_Syst2"/>
      <sheetName val="_2"/>
      <sheetName val="Diff_Other_re&amp;ex2"/>
      <sheetName val="other_revenue2"/>
      <sheetName val="Shark_L32"/>
      <sheetName val="GL_Sales2"/>
      <sheetName val="_Matrix2"/>
      <sheetName val="Test_Readiness_Summary2"/>
      <sheetName val="Details_Test_Readiness(Optiona2"/>
      <sheetName val="JFB_temp22"/>
      <sheetName val="ABC_Model_Output2"/>
      <sheetName val="Receiving_Inspection2"/>
      <sheetName val="Master_Lists2"/>
      <sheetName val="Income_Statement02_under_PRC2"/>
      <sheetName val="Balance_Sheet021231_under_PRC2"/>
      <sheetName val="BOM_overview_table2"/>
      <sheetName val="FCT_Test2"/>
      <sheetName val="Molding_Data2"/>
      <sheetName val="Yield_%s2"/>
      <sheetName val="DOE_Config2"/>
      <sheetName val="Tact_Time-Photo2"/>
      <sheetName val="_January2"/>
      <sheetName val="2006_product_plan2"/>
      <sheetName val="Initial_Input2"/>
      <sheetName val="FA_Definitions2"/>
      <sheetName val="Calimero_BOM2"/>
      <sheetName val="Bluford3_MB_BOM-Intel_LAN2"/>
      <sheetName val="Workings1NEW_2"/>
      <sheetName val="小便簽（GIS投資預算）_(3)"/>
      <sheetName val="All_Parts"/>
      <sheetName val="合併(1)－grand_occassion"/>
      <sheetName val="1_OVERALL_ASSY_MAIN"/>
      <sheetName val="存貨庫存趨勢圖-NEW_"/>
      <sheetName val="owners_apr15"/>
      <sheetName val="Cost_Breakdown2"/>
      <sheetName val="intel_target"/>
      <sheetName val="Resources_Direct2"/>
      <sheetName val="2015_M(20150915)"/>
      <sheetName val="Variable_cost"/>
      <sheetName val="MPL_Achievement"/>
      <sheetName val="MPC_-_Pull2"/>
      <sheetName val="List_Box2"/>
      <sheetName val="Check_list2"/>
      <sheetName val="Histogram_Chart2"/>
      <sheetName val="X-R_CHART2"/>
      <sheetName val="SMT_Line"/>
      <sheetName val="Labor_Rate_-_Shanghai2"/>
      <sheetName val="Std_ship_delay2"/>
      <sheetName val="P2_MLB_SMT2"/>
      <sheetName val="Nimitz_Base_Cover2"/>
      <sheetName val="standard_input2"/>
      <sheetName val="Display_Back2"/>
      <sheetName val="AOI_Check2"/>
      <sheetName val="Can_status2"/>
      <sheetName val="Matl_totals2"/>
      <sheetName val="ShipTo_Locations2"/>
      <sheetName val="Waterfall_2"/>
      <sheetName val="Ship_to_addresses2"/>
      <sheetName val="annex_-_references_prices2"/>
      <sheetName val="成品by_day"/>
      <sheetName val="Tester_timing_-&gt;02-2001"/>
      <sheetName val="HH_DMD"/>
      <sheetName val="CLT_DMD"/>
      <sheetName val="Tact_Time-TF"/>
      <sheetName val="Tact_Time_Etch"/>
      <sheetName val="HC_por_depto_"/>
      <sheetName val="공정불량율_현황"/>
      <sheetName val="Cover_Sheet_Q2"/>
      <sheetName val="Unit_level_pricing"/>
      <sheetName val="Product_Map"/>
      <sheetName val="Edward's_NRE_Database"/>
      <sheetName val="Input_commodity_fallout4"/>
      <sheetName val="Customize_Your_Invoice5"/>
      <sheetName val="2003_Target5"/>
      <sheetName val="Sel_Ops_spending5"/>
      <sheetName val="Ops_cost5"/>
      <sheetName val="Jun1_Table5"/>
      <sheetName val="良率ramp_up4"/>
      <sheetName val="Capacity_By_Modle4"/>
      <sheetName val="Materials_Quarterly4"/>
      <sheetName val="Fab_Summary4"/>
      <sheetName val="DETAILS_4"/>
      <sheetName val="Starter_Export4"/>
      <sheetName val="Data_lists4"/>
      <sheetName val="部級--TFT_Center_&amp;_其他4"/>
      <sheetName val="損益測算(晉城)_4"/>
      <sheetName val="損益測算(濟源)_4"/>
      <sheetName val="Acc_pack_P&amp;L_form(P4)4"/>
      <sheetName val="On_Hand4"/>
      <sheetName val="total_MOH4"/>
      <sheetName val="total_期間費用4"/>
      <sheetName val="2_3單片成本4"/>
      <sheetName val="323報廢狀況_(2)4"/>
      <sheetName val="FA_05094"/>
      <sheetName val="事業群營收0211_(X3c)3"/>
      <sheetName val="N94_HH_3"/>
      <sheetName val="FY'14_Accounting_Calendar3"/>
      <sheetName val="General_Inputs3"/>
      <sheetName val="匯總_3"/>
      <sheetName val="費用明細-_預提暫估3"/>
      <sheetName val="Equipment_List_(CBD_format)3"/>
      <sheetName val="Cost_calc_3"/>
      <sheetName val="Client_SW_Maintenance3"/>
      <sheetName val="FBL3N_511111_8999993"/>
      <sheetName val="Pacers__Ramp動態實績3"/>
      <sheetName val="Pacers__Ramp生產進度簡表3"/>
      <sheetName val="daily_report3"/>
      <sheetName val="Rev_Changes3"/>
      <sheetName val="T1_Tact_Time3"/>
      <sheetName val="T1-PVD_&amp;_CVD_release_chamber調查3"/>
      <sheetName val="Dry_etch_release_chamber3"/>
      <sheetName val="inspection_tact_time3"/>
      <sheetName val="inspection_capa_3"/>
      <sheetName val="Q1,_Q2,_Q3,_Q43"/>
      <sheetName val="CTO_PO3"/>
      <sheetName val="ADSL_MPS3"/>
      <sheetName val="Period_Cost3"/>
      <sheetName val="Open_Credits3"/>
      <sheetName val="BOM_Template3"/>
      <sheetName val="FA_NTF_Rate_Trend3"/>
      <sheetName val="Monthly_Summary3"/>
      <sheetName val="Inv_by_Weekly3"/>
      <sheetName val="事業群營收0211_(X3c)_xls3"/>
      <sheetName val="Q#3839_Indented_Bom_d3"/>
      <sheetName val="2009_Unit_Price3"/>
      <sheetName val="2009Forecast_QTY_3"/>
      <sheetName val="LCM(Optrex_DPPM_report)3"/>
      <sheetName val="Segment_4_Bid_Sheet3"/>
      <sheetName val="事業群營收0211%20(X3c)_xls3"/>
      <sheetName val="2003_prod23"/>
      <sheetName val="Button_loading3"/>
      <sheetName val="Mic_Foam_Sticking3"/>
      <sheetName val="Battery_to_Enclosure_Assy3"/>
      <sheetName val="N88_others3"/>
      <sheetName val="Fixture_List__3"/>
      <sheetName val="MPS_Q3_FY043"/>
      <sheetName val="MPS_Q4_FY043"/>
      <sheetName val="Year_Graph3"/>
      <sheetName val="Total_Amazon3"/>
      <sheetName val="KT1_Qual3"/>
      <sheetName val="DO_NOT_EDIT3"/>
      <sheetName val="8168_Master_Parts_List3"/>
      <sheetName val="【PR_CHECK_LIST】_3"/>
      <sheetName val="【產品標示單-綠】_3"/>
      <sheetName val="Debug_check_list3"/>
      <sheetName val="project_code_(2)3"/>
      <sheetName val="Future_Qtr_MPS3"/>
      <sheetName val="2015_M(20150206)3"/>
      <sheetName val="2_實際彙總3"/>
      <sheetName val="UPPER_BLOCK3"/>
      <sheetName val="Equipment_Info_assumptions3"/>
      <sheetName val="Intermediate_calcs3"/>
      <sheetName val="New_Orders_-_Last_Week3"/>
      <sheetName val="Account_Group3"/>
      <sheetName val="Issues_List3"/>
      <sheetName val="Equipment_List3"/>
      <sheetName val="Lookup_Tables3"/>
      <sheetName val="Change_Description3"/>
      <sheetName val="Gamma_Data3"/>
      <sheetName val="VESA_Tests3"/>
      <sheetName val="Metal-LF_Act&amp;Rolling_P&amp;L3"/>
      <sheetName val="_部門提報_vs_設算3"/>
      <sheetName val="OPS_vs_設算3"/>
      <sheetName val="2015_A次研發總表(20141222)3"/>
      <sheetName val="啟動簡表_(2)3"/>
      <sheetName val="M++_FLOWCHART_3"/>
      <sheetName val="MD6043project_BOM3"/>
      <sheetName val="工程_设计_NC编程3"/>
      <sheetName val="MS60_PVT-ME-BOM3"/>
      <sheetName val="421100-Fill_up3"/>
      <sheetName val="CSHARK_L53"/>
      <sheetName val="CSHARK_L43"/>
      <sheetName val="TSHARK_L33"/>
      <sheetName val="CSHARK_L13"/>
      <sheetName val="JAWS_L23"/>
      <sheetName val="JAWS-COOL_99__L23"/>
      <sheetName val="CSHARK_L63"/>
      <sheetName val="CSHARK_L73"/>
      <sheetName val="CSHARK_L8A3"/>
      <sheetName val="CSHARK_L8B3"/>
      <sheetName val="CSHARK_L9A3"/>
      <sheetName val="CSHARK_L9B3"/>
      <sheetName val="Demand_Details3"/>
      <sheetName val="CN14_NCT_SZ_PLANT3"/>
      <sheetName val="interest_rate_on_deposit_3"/>
      <sheetName val="interest_rate_on_deposit_Mar_14"/>
      <sheetName val="BS_PCS3"/>
      <sheetName val="P&amp;L_IDEN3"/>
      <sheetName val="P&amp;L_PCS3"/>
      <sheetName val="IC_Compare3"/>
      <sheetName val="DVM_Sizing_Calculator3"/>
      <sheetName val="Kautex_4WD_St_IV_P&amp;D3"/>
      <sheetName val="Sachs_FL_WHL3"/>
      <sheetName val="Read_Instructions_!3"/>
      <sheetName val="Roles_&amp;_DocLifeCycle3"/>
      <sheetName val="M1_Capa3"/>
      <sheetName val="Panel_Capa3"/>
      <sheetName val="Defect_code3"/>
      <sheetName val="inspect_capa3"/>
      <sheetName val="附件1_1__5月FC人力差異_1"/>
      <sheetName val="90X_IO鍛壓方案耗材清單1"/>
      <sheetName val="701（EX）_1"/>
      <sheetName val="702_F141"/>
      <sheetName val="DHS__WP_508083"/>
      <sheetName val="ESSM_Syst3"/>
      <sheetName val="_3"/>
      <sheetName val="Diff_Other_re&amp;ex3"/>
      <sheetName val="other_revenue3"/>
      <sheetName val="Shark_L33"/>
      <sheetName val="GL_Sales3"/>
      <sheetName val="_Matrix3"/>
      <sheetName val="Test_Readiness_Summary3"/>
      <sheetName val="Details_Test_Readiness(Optiona3"/>
      <sheetName val="n12_bom_cost_1"/>
      <sheetName val="生產消耗類_(3)1"/>
      <sheetName val="JFB_temp23"/>
      <sheetName val="ABC_Model_Output3"/>
      <sheetName val="SDE_NUD_&amp;_High-Risk_Tracker1"/>
      <sheetName val="JC(灰)_1"/>
      <sheetName val="2017標準清單定版_(2)1"/>
      <sheetName val="Sum_Sheet1"/>
      <sheetName val="Ramp_Plan(BP_Assy_V1_8wks)1"/>
      <sheetName val="Receiving_Inspection3"/>
      <sheetName val="Master_Lists3"/>
      <sheetName val="Income_Statement02_under_PRC3"/>
      <sheetName val="Balance_Sheet021231_under_PRC3"/>
      <sheetName val="BOM_overview_table3"/>
      <sheetName val="FCT_Test3"/>
      <sheetName val="Molding_Data3"/>
      <sheetName val="Yield_%s3"/>
      <sheetName val="DOE_Config3"/>
      <sheetName val="Production_Schedule1"/>
      <sheetName val="Chart_data1"/>
      <sheetName val="4_濟源廠區社保繳納明細（公司部份）1"/>
      <sheetName val="Tact_Time-Photo3"/>
      <sheetName val="_January3"/>
      <sheetName val="2006_product_plan3"/>
      <sheetName val="Income_Statement1"/>
      <sheetName val="Balance_Sheet1"/>
      <sheetName val="實際請購_1"/>
      <sheetName val="Initial_Input3"/>
      <sheetName val="FA_Definitions3"/>
      <sheetName val="Calimero_BOM3"/>
      <sheetName val="Bluford3_MB_BOM-Intel_LAN3"/>
      <sheetName val="Workings1NEW_3"/>
      <sheetName val="小便簽（GIS投資預算）_(3)1"/>
      <sheetName val="Mgr_Summary1"/>
      <sheetName val="1_可胜廠ramp_plan_架車1"/>
      <sheetName val="0_條件1"/>
      <sheetName val="All_Parts1"/>
      <sheetName val="合併(1)－grand_occassion1"/>
      <sheetName val="1_OVERALL_ASSY_MAIN1"/>
      <sheetName val="存貨庫存趨勢圖-NEW_1"/>
      <sheetName val="owners_apr151"/>
      <sheetName val="Cost_Breakdown3"/>
      <sheetName val="intel_target1"/>
      <sheetName val="Resources_Direct3"/>
      <sheetName val="2015_M(20150915)1"/>
      <sheetName val="Variable_cost1"/>
      <sheetName val="MPL_Achievement1"/>
      <sheetName val="Ramp_Plan(BP_Assy_V2_4wks)1"/>
      <sheetName val="MPC_-_Pull3"/>
      <sheetName val="Data_Sheet1"/>
      <sheetName val="Bay_5DX1"/>
      <sheetName val="BAY_ICT1"/>
      <sheetName val="Bay_TAK1"/>
      <sheetName val="List_Box3"/>
      <sheetName val="Check_list3"/>
      <sheetName val="Histogram_Chart3"/>
      <sheetName val="X-R_CHART3"/>
      <sheetName val="SMT_Line1"/>
      <sheetName val="Labor_Rate_-_Shanghai3"/>
      <sheetName val="Std_ship_delay3"/>
      <sheetName val="P2_MLB_SMT3"/>
      <sheetName val="Nimitz_Base_Cover3"/>
      <sheetName val="standard_input3"/>
      <sheetName val="Display_Back3"/>
      <sheetName val="AOI_Check3"/>
      <sheetName val="Can_status3"/>
      <sheetName val="Matl_totals3"/>
      <sheetName val="ShipTo_Locations3"/>
      <sheetName val="Waterfall_3"/>
      <sheetName val="Ship_to_addresses3"/>
      <sheetName val="annex_-_references_prices3"/>
      <sheetName val="成品by_day1"/>
      <sheetName val="Tester_timing_-&gt;02-20011"/>
      <sheetName val="HH_DMD1"/>
      <sheetName val="CLT_DMD1"/>
      <sheetName val="Tact_Time-TF1"/>
      <sheetName val="Tact_Time_Etch1"/>
      <sheetName val="HC_por_depto_1"/>
      <sheetName val="공정불량율_현황1"/>
      <sheetName val="Cover_Sheet_Q21"/>
      <sheetName val="Delivery_Schedule1"/>
      <sheetName val="Delta_to_Last_Week1"/>
      <sheetName val="Unit_level_pricing1"/>
      <sheetName val="Product_Map1"/>
      <sheetName val="Edward's_NRE_Database1"/>
      <sheetName val="Sheet157"/>
      <sheetName val="Sheet168"/>
      <sheetName val="Sheet175"/>
      <sheetName val="Sheet162"/>
      <sheetName val="Rcam (2)"/>
      <sheetName val="MI reconcilation"/>
      <sheetName val="MH1-forecast  (2)"/>
      <sheetName val="連絡書１"/>
      <sheetName val="Constantes"/>
      <sheetName val="Manufacturers And Names Lists"/>
      <sheetName val="RA Bearer"/>
      <sheetName val="GLASS"/>
      <sheetName val="WWEst"/>
      <sheetName val="96BP"/>
      <sheetName val="wip_calc"/>
      <sheetName val="DEF"/>
      <sheetName val="Apr (1) 3 of 3"/>
      <sheetName val="Perishable Tooling"/>
      <sheetName val="TPR1208"/>
      <sheetName val="DM 56"/>
      <sheetName val="Yield Summary"/>
      <sheetName val="CHITIET"/>
      <sheetName val="35"/>
      <sheetName val="54"/>
      <sheetName val="48"/>
      <sheetName val="Ramp-up Prod KLf pro Woche "/>
      <sheetName val="Dest"/>
      <sheetName val="Origin"/>
      <sheetName val="単価"/>
      <sheetName val="生計"/>
      <sheetName val="MPM&amp;DEK"/>
      <sheetName val="Karma"/>
      <sheetName val="TemplateNo1"/>
      <sheetName val="TemplateNo2"/>
      <sheetName val="EFR"/>
      <sheetName val="Cockpit"/>
      <sheetName val="CLM-MP"/>
      <sheetName val="Dashboard (methodologies)"/>
      <sheetName val="2107 0515 (2)"/>
      <sheetName val="LF Stock"/>
      <sheetName val="DC-DC-ASSY"/>
      <sheetName val="SMT"/>
      <sheetName val="ZNC05"/>
      <sheetName val="cogs"/>
      <sheetName val="raw data"/>
      <sheetName val="Trouble"/>
      <sheetName val="PartMasterList"/>
      <sheetName val="DataTransfer"/>
      <sheetName val="PIT-HX"/>
      <sheetName val="Sheet144"/>
      <sheetName val="应收账款提前预警"/>
      <sheetName val="Shipping cost 2019"/>
      <sheetName val="References"/>
      <sheetName val="Overhead"/>
      <sheetName val="成本資料"/>
      <sheetName val="⁔ABLE"/>
      <sheetName val="MGMA MDs"/>
      <sheetName val="MGMA mids"/>
      <sheetName val="Vstupní údaje"/>
      <sheetName val="売上ｸﾞﾗﾌ 56"/>
      <sheetName val="EX-EC 14XX"/>
      <sheetName val="存貨趨勢"/>
      <sheetName val="Worksheet"/>
      <sheetName val="OTR09"/>
      <sheetName val="OK2Pre-PVT"/>
      <sheetName val="Min"/>
      <sheetName val="D7 PIB2 "/>
      <sheetName val="月別"/>
      <sheetName val="機種名"/>
      <sheetName val="Supported_locations"/>
      <sheetName val="UPH"/>
      <sheetName val="ABC別"/>
      <sheetName val="0000"/>
      <sheetName val="Process Flow"/>
      <sheetName val="HC Plan"/>
      <sheetName val="Pre-Runin"/>
      <sheetName val=" Stage1 FA0 "/>
      <sheetName val="Touch"/>
      <sheetName val="Summary definition"/>
      <sheetName val="100 C2合約保養項目預算"/>
      <sheetName val="貼檔"/>
      <sheetName val="不良品"/>
      <sheetName val="DVM Sizing Calculato¨"/>
      <sheetName val="追加預算2"/>
      <sheetName val="BOM多级展开"/>
      <sheetName val="LBC-E"/>
      <sheetName val="Lesson Learned"/>
      <sheetName val="產量"/>
      <sheetName val="電"/>
      <sheetName val="raw_data"/>
      <sheetName val="7月度データ"/>
      <sheetName val="Station ID_Name"/>
      <sheetName val="comp"/>
      <sheetName val="Part Type"/>
      <sheetName val="Purchase Type"/>
      <sheetName val="BoxBuild"/>
      <sheetName val="Alloc by Family"/>
      <sheetName val="Intel Lan + AD1885 EBOM"/>
      <sheetName val="Data Validation"/>
      <sheetName val="Assy"/>
      <sheetName val="MI&amp;WS"/>
      <sheetName val="PrdMatrix"/>
      <sheetName val="QuoteFormat"/>
      <sheetName val="codes"/>
      <sheetName val="03detail"/>
      <sheetName val="T-BOM Update May.29"/>
      <sheetName val="Taishen1"/>
      <sheetName val="2020 MOH預估"/>
      <sheetName val="2002_實績營業額加總6"/>
      <sheetName val="2002_Q1_實績營業額加總6"/>
      <sheetName val="2002_Q2_實績營業額加總6"/>
      <sheetName val="2002_Q3_實績營業額加總6"/>
      <sheetName val="2002_Q4_實績營業額加總6"/>
      <sheetName val="2002_H1_實績營業額加總6"/>
      <sheetName val="2002_H2_實績營業額加總6"/>
      <sheetName val="Customize_Your_Invoice6"/>
      <sheetName val="Client_SW_Maintenance4"/>
      <sheetName val="&quot;002_實績營業額加總6"/>
      <sheetName val="2002_Q1_實績營業額傠總6"/>
      <sheetName val="2002_Q3_實績營業遍加總6"/>
      <sheetName val="200&quot;_H2_實績營業額加總6"/>
      <sheetName val="iPhone_RMA6"/>
      <sheetName val="2003_Target6"/>
      <sheetName val="Sel_Ops_spending6"/>
      <sheetName val="Ops_cost6"/>
      <sheetName val="Jun1_Table6"/>
      <sheetName val="Materials_Quarterly5"/>
      <sheetName val="Fab_Summary5"/>
      <sheetName val="Open_Credits4"/>
      <sheetName val="Intermediate_calcs4"/>
      <sheetName val="New_Orders_-_Last_Week4"/>
      <sheetName val="Capacity_By_Modle5"/>
      <sheetName val="Data_lists5"/>
      <sheetName val="DETAILS_5"/>
      <sheetName val="Starter_Export5"/>
      <sheetName val="部級--TFT_Center_&amp;_其他5"/>
      <sheetName val="良率ramp_up5"/>
      <sheetName val="損益測算(晉城)_5"/>
      <sheetName val="損益測算(濟源)_5"/>
      <sheetName val="Acc_pack_P&amp;L_form(P4)5"/>
      <sheetName val="On_Hand5"/>
      <sheetName val="total_MOH5"/>
      <sheetName val="total_期間費用5"/>
      <sheetName val="N94_HH_4"/>
      <sheetName val="Input_commodity_fallout5"/>
      <sheetName val="FA_NTF_Rate_Trend4"/>
      <sheetName val="General_Inputs4"/>
      <sheetName val="FY'14_Accounting_Calendar4"/>
      <sheetName val="FA_05095"/>
      <sheetName val="2_3單片成本5"/>
      <sheetName val="323報廢狀況_(2)5"/>
      <sheetName val="匯總_4"/>
      <sheetName val="費用明細-_預提暫估4"/>
      <sheetName val="事業群營收0211_(X3c)4"/>
      <sheetName val="Equipment_List_(CBD_format)4"/>
      <sheetName val="Cost_calc_4"/>
      <sheetName val="FBL3N_511111_8999994"/>
      <sheetName val="Q1,_Q2,_Q3,_Q44"/>
      <sheetName val="CTO_PO4"/>
      <sheetName val="ADSL_MPS4"/>
      <sheetName val="Period_Cost4"/>
      <sheetName val="BOM_Template4"/>
      <sheetName val="Receiving_Inspection4"/>
      <sheetName val="FCT_Test4"/>
      <sheetName val="Issues_List4"/>
      <sheetName val="Molding_Data4"/>
      <sheetName val="Yield_%s4"/>
      <sheetName val="Total_Amazon4"/>
      <sheetName val="Rev_Changes4"/>
      <sheetName val="daily_report4"/>
      <sheetName val="Q#3839_Indented_Bom_d4"/>
      <sheetName val="Master_Lists4"/>
      <sheetName val="Fixture_List__4"/>
      <sheetName val="2009_Unit_Price4"/>
      <sheetName val="2009Forecast_QTY_4"/>
      <sheetName val="Pacers__Ramp動態實績4"/>
      <sheetName val="Pacers__Ramp生產進度簡表4"/>
      <sheetName val="T1_Tact_Time4"/>
      <sheetName val="T1-PVD_&amp;_CVD_release_chamber調查4"/>
      <sheetName val="Dry_etch_release_chamber4"/>
      <sheetName val="inspection_tact_time4"/>
      <sheetName val="inspection_capa_4"/>
      <sheetName val="Monthly_Summary4"/>
      <sheetName val="Inv_by_Weekly4"/>
      <sheetName val="事業群營收0211_(X3c)_xls4"/>
      <sheetName val="Future_Qtr_MPS4"/>
      <sheetName val="8168_Master_Parts_List4"/>
      <sheetName val="【PR_CHECK_LIST】_4"/>
      <sheetName val="【產品標示單-綠】_4"/>
      <sheetName val="Debug_check_list4"/>
      <sheetName val="project_code_(2)4"/>
      <sheetName val="2015_M(20150206)4"/>
      <sheetName val="2_實際彙總4"/>
      <sheetName val="UPPER_BLOCK4"/>
      <sheetName val="Equipment_Info_assumptions4"/>
      <sheetName val="2003_prod24"/>
      <sheetName val="MPS_Q3_FY044"/>
      <sheetName val="MPS_Q4_FY044"/>
      <sheetName val="Year_Graph4"/>
      <sheetName val="DOE_Config4"/>
      <sheetName val="CN14_NCT_SZ_PLANT4"/>
      <sheetName val="事業群營收0211%20(X3c)_xls4"/>
      <sheetName val="HH_DMD2"/>
      <sheetName val="CLT_DMD2"/>
      <sheetName val="Tester_timing_-&gt;02-20012"/>
      <sheetName val="421100-Fill_up4"/>
      <sheetName val="Account_Group4"/>
      <sheetName val="DVM_Sizing_Calculator4"/>
      <sheetName val="Metal-LF_Act&amp;Rolling_P&amp;L4"/>
      <sheetName val="_部門提報_vs_設算4"/>
      <sheetName val="OPS_vs_設算4"/>
      <sheetName val="LCM(Optrex_DPPM_report)4"/>
      <sheetName val="Segment_4_Bid_Sheet4"/>
      <sheetName val="2015_A次研發總表(20141222)4"/>
      <sheetName val="工程_设计_NC编程4"/>
      <sheetName val="Button_loading4"/>
      <sheetName val="Mic_Foam_Sticking4"/>
      <sheetName val="Battery_to_Enclosure_Assy4"/>
      <sheetName val="IC_Compare4"/>
      <sheetName val="CSHARK_L54"/>
      <sheetName val="CSHARK_L44"/>
      <sheetName val="TSHARK_L34"/>
      <sheetName val="CSHARK_L14"/>
      <sheetName val="JAWS_L24"/>
      <sheetName val="JAWS-COOL_99__L24"/>
      <sheetName val="CSHARK_L64"/>
      <sheetName val="CSHARK_L74"/>
      <sheetName val="CSHARK_L8A4"/>
      <sheetName val="CSHARK_L8B4"/>
      <sheetName val="CSHARK_L9A4"/>
      <sheetName val="CSHARK_L9B4"/>
      <sheetName val="DO_NOT_EDIT4"/>
      <sheetName val="KT1_Qual4"/>
      <sheetName val="interest_rate_on_deposit_4"/>
      <sheetName val="interest_rate_on_deposit_Mar_15"/>
      <sheetName val="Demand_Details4"/>
      <sheetName val="BS_PCS4"/>
      <sheetName val="P&amp;L_IDEN4"/>
      <sheetName val="P&amp;L_PCS4"/>
      <sheetName val="存貨庫存趨勢圖-NEW_2"/>
      <sheetName val="owners_apr152"/>
      <sheetName val="MS60_PVT-ME-BOM4"/>
      <sheetName val="M++_FLOWCHART_4"/>
      <sheetName val="MD6043project_BOM4"/>
      <sheetName val="Read_Instructions_!4"/>
      <sheetName val="DHS__WP_508084"/>
      <sheetName val="Roles_&amp;_DocLifeCycle4"/>
      <sheetName val="Kautex_4WD_St_IV_P&amp;D4"/>
      <sheetName val="Sachs_FL_WHL4"/>
      <sheetName val="M1_Capa4"/>
      <sheetName val="Panel_Capa4"/>
      <sheetName val="_4"/>
      <sheetName val="Diff_Other_re&amp;ex4"/>
      <sheetName val="other_revenue4"/>
      <sheetName val="Shark_L34"/>
      <sheetName val="GL_Sales4"/>
      <sheetName val="Income_Statement02_under_PRC4"/>
      <sheetName val="Balance_Sheet021231_under_PRC4"/>
      <sheetName val="_Matrix4"/>
      <sheetName val="Test_Readiness_Summary4"/>
      <sheetName val="Details_Test_Readiness(Optiona4"/>
      <sheetName val="Defect_code4"/>
      <sheetName val="inspect_capa4"/>
      <sheetName val="Change_Description4"/>
      <sheetName val="啟動簡表_(2)4"/>
      <sheetName val="BOM_overview_table4"/>
      <sheetName val="Initial_Input4"/>
      <sheetName val="FA_Definitions4"/>
      <sheetName val="Calimero_BOM4"/>
      <sheetName val="Bluford3_MB_BOM-Intel_LAN4"/>
      <sheetName val="List_Box4"/>
      <sheetName val="Std_ship_delay4"/>
      <sheetName val="P2_MLB_SMT4"/>
      <sheetName val="Nimitz_Base_Cover4"/>
      <sheetName val="standard_input4"/>
      <sheetName val="Display_Back4"/>
      <sheetName val="AOI_Check4"/>
      <sheetName val="Can_status4"/>
      <sheetName val="Matl_totals4"/>
      <sheetName val="ShipTo_Locations4"/>
      <sheetName val="Cost_Breakdown4"/>
      <sheetName val="Waterfall_4"/>
      <sheetName val="Ship_to_addresses4"/>
      <sheetName val="ESSM_Syst4"/>
      <sheetName val="Data_Summary"/>
      <sheetName val="Issue_Tracker"/>
      <sheetName val="Tact_Time-Photo4"/>
      <sheetName val="Matl_usage"/>
      <sheetName val="HVT2_SMT"/>
      <sheetName val="EVT_FATP"/>
      <sheetName val="Daily_Production_Plan"/>
      <sheetName val="annex_-_references_prices4"/>
      <sheetName val="Histogram_Chart4"/>
      <sheetName val="X-R_CHART4"/>
      <sheetName val="JFB_temp24"/>
      <sheetName val="ABC_Model_Output4"/>
      <sheetName val="JobCode_ref"/>
      <sheetName val="Equipment_List4"/>
      <sheetName val="MIN_BOARD2"/>
      <sheetName val="All_Parts2"/>
      <sheetName val="V3_0版-7_30更新"/>
      <sheetName val="KB_Inventory"/>
      <sheetName val="antenna_window"/>
      <sheetName val="Master_List"/>
      <sheetName val="Sum_Sheet2"/>
      <sheetName val="DVT_2_FATP"/>
      <sheetName val="Station_Name"/>
      <sheetName val="Workings1NEW_4"/>
      <sheetName val="small_card_基本資料0216_041"/>
      <sheetName val="Approval_Status1"/>
      <sheetName val="Change_Type1"/>
      <sheetName val="Parato_data1"/>
      <sheetName val="Overhead_summary1"/>
      <sheetName val="合併(1)－grand_occassion2"/>
      <sheetName val="Ramp_Plan(BP_Assy_V1_8wks)2"/>
      <sheetName val="Ramp_Plan(BP_Assy_V2_4wks)2"/>
      <sheetName val="_Pricelist1"/>
      <sheetName val="Summary_Page"/>
      <sheetName val="EE_BOM_Cost"/>
      <sheetName val="PD_BOM_Cost"/>
      <sheetName val="Tact_Switch_BOM"/>
      <sheetName val="Package_list"/>
      <sheetName val="MLB_Labor_Cost"/>
      <sheetName val="Product_Consumable"/>
      <sheetName val="DFM_Cost"/>
      <sheetName val="solder_joint_cross_section_"/>
      <sheetName val="UF_cross_section"/>
      <sheetName val="FAI_&amp;_SPC_measurement"/>
      <sheetName val="DFM_Cost_for_LQ"/>
      <sheetName val="SMA_LQ_X-section"/>
      <sheetName val="LQ_Dye&amp;Pry_"/>
      <sheetName val="UF_X-section"/>
      <sheetName val="LQ_FAI_&amp;_SPC_measurement"/>
      <sheetName val="LQ_ORT_Cost"/>
      <sheetName val="_January4"/>
      <sheetName val="2006_product_plan4"/>
      <sheetName val="Overhead_calculations2"/>
      <sheetName val="2015_M(20150915)2"/>
      <sheetName val="Income_Statement2"/>
      <sheetName val="Balance_Sheet2"/>
      <sheetName val="Variable_cost2"/>
      <sheetName val="附件1_1__5月FC人力差異_2"/>
      <sheetName val="N88_others4"/>
      <sheetName val="n12_bom_cost_2"/>
      <sheetName val="生產消耗類_(3)2"/>
      <sheetName val="MPL_Achievement2"/>
      <sheetName val="Delta_to_Last_Week2"/>
      <sheetName val="Base-All_projects"/>
      <sheetName val="90X_IO鍛壓方案耗材清單2"/>
      <sheetName val="Lookup_Tables4"/>
      <sheetName val="Gamma_Data4"/>
      <sheetName val="VESA_Tests4"/>
      <sheetName val="SDE_NUD_&amp;_High-Risk_Tracker2"/>
      <sheetName val="JC(灰)_2"/>
      <sheetName val="701（EX）_2"/>
      <sheetName val="702_F142"/>
      <sheetName val="2017標準清單定版_(2)2"/>
      <sheetName val="4_濟源廠區社保繳納明細（公司部份）2"/>
      <sheetName val="實際請購_2"/>
      <sheetName val="1_OVERALL_ASSY_MAIN2"/>
      <sheetName val="Check_list4"/>
      <sheetName val="Resources_Direct4"/>
      <sheetName val="Labor_Rate_-_Shanghai4"/>
      <sheetName val="MPC_-_Pull4"/>
      <sheetName val="Tact_Time-TF2"/>
      <sheetName val="Tact_Time_Etch2"/>
      <sheetName val="Production_Schedule2"/>
      <sheetName val="Chart_data2"/>
      <sheetName val="1_可胜廠ramp_plan_架車2"/>
      <sheetName val="0_條件2"/>
      <sheetName val="Mgr_Summary2"/>
      <sheetName val="小便簽（GIS投資預算）_(3)2"/>
      <sheetName val="HC_por_depto_2"/>
      <sheetName val="SMT_Line2"/>
      <sheetName val="공정불량율_현황2"/>
      <sheetName val="Cover_Sheet_Q22"/>
      <sheetName val="Delivery_Schedule2"/>
      <sheetName val="Unit_level_pricing2"/>
      <sheetName val="Product_Map2"/>
      <sheetName val="Edward's_NRE_Database2"/>
      <sheetName val="M22_EVT_Yield"/>
      <sheetName val="M36_"/>
      <sheetName val="M36_MFG"/>
      <sheetName val="MFG_考勤"/>
      <sheetName val="0_MAIN_BUDGET1"/>
      <sheetName val="2_Exist_Equipment1"/>
      <sheetName val="BU_cost1"/>
      <sheetName val="Kod3_Table1"/>
      <sheetName val="Transformation_Wrksht-Mech1"/>
      <sheetName val="Proto_11"/>
      <sheetName val="SCM_AV_data1"/>
      <sheetName val="Team_List1"/>
      <sheetName val="SBB_Table1"/>
      <sheetName val="36_Mexico"/>
      <sheetName val="Tool_Status1"/>
      <sheetName val="BOM_DELTAS1"/>
      <sheetName val="PROFITLOSS_(2)1"/>
      <sheetName val="BB_Table"/>
      <sheetName val="Bay_5DX2"/>
      <sheetName val="BAY_ICT2"/>
      <sheetName val="Bay_TAK2"/>
      <sheetName val="成品by_day2"/>
      <sheetName val="summary_IFO"/>
      <sheetName val="Tact_Time-Test"/>
      <sheetName val="MOH_"/>
      <sheetName val="10_8"/>
      <sheetName val="Part_Data"/>
      <sheetName val="Overlap_Waterfall_Barbados_LF"/>
      <sheetName val="生產計劃vs_生產實績1"/>
      <sheetName val="tax_reconciliation-加上ROC調整"/>
      <sheetName val="List_of_Inputs1"/>
      <sheetName val="wsp_12-03"/>
      <sheetName val="Version_Control"/>
      <sheetName val="CMT_data"/>
      <sheetName val="MPS_Q1_FY05"/>
      <sheetName val="Labor_Assumptions"/>
      <sheetName val="Glue_Checklist_"/>
      <sheetName val="GPT_CC_Mapping1"/>
      <sheetName val="A4_-_Issue_Log"/>
      <sheetName val="A1_-_SOX_Project_Objectives"/>
      <sheetName val="Product_Roll_Up"/>
      <sheetName val="assy_plan"/>
      <sheetName val="Blf2+LOM_cost_bom_080902"/>
      <sheetName val="Box_Plot"/>
      <sheetName val="WallPlate_1&amp;2_-_1_2_&amp;_1_35_"/>
      <sheetName val="WallPlate_1&amp;2_-_1_2_(Ni-Cr)_"/>
      <sheetName val="BC_BOM"/>
      <sheetName val="General_info"/>
      <sheetName val="欠產原因_"/>
      <sheetName val="&quot;B&quot;_Quote_Model"/>
      <sheetName val="Marathon_BOM_CM-MFG_Lead-Time"/>
      <sheetName val="Build_Name(MR)"/>
      <sheetName val="intel_target2"/>
      <sheetName val="Transfer_Entry"/>
      <sheetName val="Enclosure_Male"/>
      <sheetName val="Global_-_PRD_Level"/>
      <sheetName val="Accounting_Only"/>
      <sheetName val="General_Instructions"/>
      <sheetName val="Menu_Items"/>
      <sheetName val="Business_Unit"/>
      <sheetName val="[事業群營收0211_(X3c)_xls]__Ctunas_2"/>
      <sheetName val="[事業群營收0211_(X3c)_xls]__Ctunas_3"/>
      <sheetName val="QUALITY_-_DPPM_(OBA)"/>
      <sheetName val="Cost_BOM"/>
      <sheetName val="Mechanical_Assembly"/>
      <sheetName val="Panel_Price_Index"/>
      <sheetName val="Components_S&amp;D"/>
      <sheetName val="Panel_Maker_Inventory"/>
      <sheetName val="Sell-Through_Watch"/>
      <sheetName val="summary_"/>
      <sheetName val="2000_Cal"/>
      <sheetName val="Build_Instructions"/>
      <sheetName val="T-BOM_Update_May_29"/>
      <sheetName val="QoQ_Forecast"/>
      <sheetName val="Material_and_Machines"/>
      <sheetName val="SPM_Units"/>
      <sheetName val="Sign_Off"/>
      <sheetName val="Hous_Rates"/>
      <sheetName val="Anah_Rates"/>
      <sheetName val="Minn_Rates"/>
      <sheetName val="Mont_Rates"/>
      <sheetName val="An_pack"/>
      <sheetName val="Paso_Rates"/>
      <sheetName val="Lud_Rates"/>
      <sheetName val="2020_MOH預估"/>
      <sheetName val="MI_reconcilation"/>
      <sheetName val="Sales_Forecast"/>
      <sheetName val="tolerance_table"/>
      <sheetName val="Snaps_schedule"/>
      <sheetName val="[事業群營收0211_(X3c)_xls]__Ctunas_4"/>
      <sheetName val="[事業群營收0211_(X3c)_xls]__Ctunas_5"/>
      <sheetName val="Dataset_1"/>
      <sheetName val="Dataset_2"/>
      <sheetName val="Buyoff_Matrix"/>
      <sheetName val="HG_Laser_Location_CPK專用型"/>
      <sheetName val="Ja_Routing_Accuracy_Cpk"/>
      <sheetName val="TR_Line_Summary"/>
      <sheetName val="TEST_Line_Summary"/>
      <sheetName val="Process_List"/>
      <sheetName val="Mara_Qual_Stat"/>
      <sheetName val="TPM_Summary_Sheet"/>
      <sheetName val="Waiver_List"/>
      <sheetName val="1__Inputs"/>
      <sheetName val="[事業群營收0211_(X3c)_xls]__Ctunas_6"/>
      <sheetName val="[事業群營收0211_(X3c)_xls]__Ctunas_7"/>
      <sheetName val="_事業群營收0211_(X3c)_xls___Ctunas_2"/>
      <sheetName val="_事業群營收0211_(X3c)_xls___Ctunas_3"/>
      <sheetName val="_事業群營收0211_(X3c)_xls___Ctunas_4"/>
      <sheetName val="_事業群營收0211_(X3c)_xls___Ctunas_5"/>
      <sheetName val="Rcam_(2)"/>
      <sheetName val="Manufacturers_And_Names_Lists"/>
      <sheetName val="RA_Bearer"/>
      <sheetName val="Apr_(1)_3_of_3"/>
      <sheetName val="Perishable_Tooling"/>
      <sheetName val="DM_56"/>
      <sheetName val="Yield_Summary"/>
      <sheetName val="Ramp-up_Prod_KLf_pro_Woche_"/>
      <sheetName val="Non-Statistical_Sampling_Master"/>
      <sheetName val="Two_Step_Revenue_Testing_Master"/>
      <sheetName val="Global_Data"/>
      <sheetName val="MH1-forecast__(2)"/>
      <sheetName val="Dashboard_(methodologies)"/>
      <sheetName val="2107_0515_(2)"/>
      <sheetName val="LF_Stock"/>
      <sheetName val="raw_data1"/>
      <sheetName val="Shipping_cost_2019"/>
      <sheetName val="MGMA_MDs"/>
      <sheetName val="MGMA_mids"/>
      <sheetName val="Vstupní_údaje"/>
      <sheetName val="売上ｸﾞﾗﾌ_56"/>
      <sheetName val="EX-EC_14XX"/>
      <sheetName val="Total_summary"/>
      <sheetName val="External_Capex"/>
      <sheetName val="Tool_Lists"/>
      <sheetName val="Top_SubAss+FG"/>
      <sheetName val="D7_PIB2_"/>
      <sheetName val="Process_Flow"/>
      <sheetName val="HC_Plan"/>
      <sheetName val="_Stage1_FA0_"/>
      <sheetName val="Summary_definition"/>
      <sheetName val="100_C2合約保養項目預算"/>
      <sheetName val="DVM_Sizing_Calculato¨"/>
      <sheetName val="Lesson_Learned"/>
      <sheetName val="Station_ID_Name"/>
      <sheetName val="Part_Type1"/>
      <sheetName val="Purchase_Type"/>
      <sheetName val="Alloc_by_Family"/>
      <sheetName val="Intel_Lan_+_AD1885_EBOM"/>
      <sheetName val="Data_Validation"/>
      <sheetName val="Workingst"/>
      <sheetName val="Workingse"/>
      <sheetName val="Workingsl"/>
      <sheetName val="Workingst_"/>
    </sheetNames>
    <sheetDataSet>
      <sheetData sheetId="0">
        <row r="2">
          <cell r="C2">
            <v>0</v>
          </cell>
        </row>
        <row r="14">
          <cell r="B14">
            <v>11</v>
          </cell>
        </row>
      </sheetData>
      <sheetData sheetId="1">
        <row r="14">
          <cell r="B14">
            <v>11</v>
          </cell>
        </row>
      </sheetData>
      <sheetData sheetId="2">
        <row r="14">
          <cell r="B14">
            <v>11</v>
          </cell>
        </row>
      </sheetData>
      <sheetData sheetId="3">
        <row r="14">
          <cell r="B14">
            <v>11</v>
          </cell>
        </row>
      </sheetData>
      <sheetData sheetId="4">
        <row r="14">
          <cell r="B14">
            <v>11</v>
          </cell>
        </row>
      </sheetData>
      <sheetData sheetId="5">
        <row r="14">
          <cell r="B14">
            <v>11</v>
          </cell>
        </row>
      </sheetData>
      <sheetData sheetId="6"/>
      <sheetData sheetId="7"/>
      <sheetData sheetId="8"/>
      <sheetData sheetId="9"/>
      <sheetData sheetId="10"/>
      <sheetData sheetId="11"/>
      <sheetData sheetId="12"/>
      <sheetData sheetId="13">
        <row r="14">
          <cell r="B14">
            <v>11</v>
          </cell>
        </row>
      </sheetData>
      <sheetData sheetId="14">
        <row r="14">
          <cell r="B14">
            <v>11</v>
          </cell>
        </row>
      </sheetData>
      <sheetData sheetId="15">
        <row r="14">
          <cell r="B14">
            <v>11</v>
          </cell>
        </row>
      </sheetData>
      <sheetData sheetId="16">
        <row r="14">
          <cell r="B14">
            <v>11</v>
          </cell>
        </row>
      </sheetData>
      <sheetData sheetId="17">
        <row r="14">
          <cell r="B14">
            <v>11</v>
          </cell>
        </row>
      </sheetData>
      <sheetData sheetId="18">
        <row r="14">
          <cell r="B14">
            <v>11</v>
          </cell>
        </row>
      </sheetData>
      <sheetData sheetId="19">
        <row r="14">
          <cell r="B14">
            <v>11</v>
          </cell>
        </row>
      </sheetData>
      <sheetData sheetId="20">
        <row r="14">
          <cell r="B14">
            <v>11</v>
          </cell>
        </row>
      </sheetData>
      <sheetData sheetId="21">
        <row r="14">
          <cell r="B14">
            <v>11</v>
          </cell>
        </row>
      </sheetData>
      <sheetData sheetId="22">
        <row r="14">
          <cell r="B14">
            <v>11</v>
          </cell>
        </row>
      </sheetData>
      <sheetData sheetId="23">
        <row r="14">
          <cell r="B14">
            <v>11</v>
          </cell>
        </row>
      </sheetData>
      <sheetData sheetId="24">
        <row r="14">
          <cell r="B14">
            <v>11</v>
          </cell>
        </row>
      </sheetData>
      <sheetData sheetId="25">
        <row r="14">
          <cell r="B14">
            <v>11</v>
          </cell>
        </row>
      </sheetData>
      <sheetData sheetId="26">
        <row r="14">
          <cell r="B14">
            <v>11</v>
          </cell>
        </row>
      </sheetData>
      <sheetData sheetId="27">
        <row r="14">
          <cell r="B14">
            <v>11</v>
          </cell>
        </row>
      </sheetData>
      <sheetData sheetId="28">
        <row r="14">
          <cell r="B14">
            <v>11</v>
          </cell>
        </row>
      </sheetData>
      <sheetData sheetId="29">
        <row r="14">
          <cell r="B14">
            <v>11</v>
          </cell>
        </row>
      </sheetData>
      <sheetData sheetId="30">
        <row r="14">
          <cell r="B14">
            <v>11</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sheetData sheetId="256">
        <row r="14">
          <cell r="B14">
            <v>11</v>
          </cell>
        </row>
      </sheetData>
      <sheetData sheetId="257"/>
      <sheetData sheetId="258"/>
      <sheetData sheetId="259"/>
      <sheetData sheetId="260">
        <row r="14">
          <cell r="B14">
            <v>11</v>
          </cell>
        </row>
      </sheetData>
      <sheetData sheetId="261"/>
      <sheetData sheetId="262"/>
      <sheetData sheetId="263">
        <row r="14">
          <cell r="B14">
            <v>11</v>
          </cell>
        </row>
      </sheetData>
      <sheetData sheetId="264">
        <row r="14">
          <cell r="B14">
            <v>11</v>
          </cell>
        </row>
      </sheetData>
      <sheetData sheetId="265">
        <row r="14">
          <cell r="B14">
            <v>11</v>
          </cell>
        </row>
      </sheetData>
      <sheetData sheetId="266">
        <row r="14">
          <cell r="B14">
            <v>11</v>
          </cell>
        </row>
      </sheetData>
      <sheetData sheetId="267"/>
      <sheetData sheetId="268">
        <row r="14">
          <cell r="B14">
            <v>11</v>
          </cell>
        </row>
      </sheetData>
      <sheetData sheetId="269">
        <row r="14">
          <cell r="B14">
            <v>11</v>
          </cell>
        </row>
      </sheetData>
      <sheetData sheetId="270">
        <row r="14">
          <cell r="B14">
            <v>11</v>
          </cell>
        </row>
      </sheetData>
      <sheetData sheetId="271">
        <row r="14">
          <cell r="B14">
            <v>11</v>
          </cell>
        </row>
      </sheetData>
      <sheetData sheetId="272">
        <row r="14">
          <cell r="B14">
            <v>11</v>
          </cell>
        </row>
      </sheetData>
      <sheetData sheetId="273">
        <row r="14">
          <cell r="B14">
            <v>11</v>
          </cell>
        </row>
      </sheetData>
      <sheetData sheetId="274">
        <row r="14">
          <cell r="B14">
            <v>11</v>
          </cell>
        </row>
      </sheetData>
      <sheetData sheetId="275">
        <row r="14">
          <cell r="B14">
            <v>11</v>
          </cell>
        </row>
      </sheetData>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ow r="14">
          <cell r="B14">
            <v>11</v>
          </cell>
        </row>
      </sheetData>
      <sheetData sheetId="755">
        <row r="14">
          <cell r="B14">
            <v>11</v>
          </cell>
        </row>
      </sheetData>
      <sheetData sheetId="756">
        <row r="14">
          <cell r="B14">
            <v>11</v>
          </cell>
        </row>
      </sheetData>
      <sheetData sheetId="757">
        <row r="14">
          <cell r="B14">
            <v>11</v>
          </cell>
        </row>
      </sheetData>
      <sheetData sheetId="758">
        <row r="14">
          <cell r="B14">
            <v>11</v>
          </cell>
        </row>
      </sheetData>
      <sheetData sheetId="759">
        <row r="14">
          <cell r="B14">
            <v>11</v>
          </cell>
        </row>
      </sheetData>
      <sheetData sheetId="760">
        <row r="14">
          <cell r="B14">
            <v>11</v>
          </cell>
        </row>
      </sheetData>
      <sheetData sheetId="761">
        <row r="14">
          <cell r="B14">
            <v>11</v>
          </cell>
        </row>
      </sheetData>
      <sheetData sheetId="762">
        <row r="14">
          <cell r="B14">
            <v>11</v>
          </cell>
        </row>
      </sheetData>
      <sheetData sheetId="763">
        <row r="14">
          <cell r="B14">
            <v>11</v>
          </cell>
        </row>
      </sheetData>
      <sheetData sheetId="764">
        <row r="14">
          <cell r="B14">
            <v>11</v>
          </cell>
        </row>
      </sheetData>
      <sheetData sheetId="765">
        <row r="14">
          <cell r="B14">
            <v>11</v>
          </cell>
        </row>
      </sheetData>
      <sheetData sheetId="766">
        <row r="14">
          <cell r="B14">
            <v>11</v>
          </cell>
        </row>
      </sheetData>
      <sheetData sheetId="767">
        <row r="14">
          <cell r="B14">
            <v>11</v>
          </cell>
        </row>
      </sheetData>
      <sheetData sheetId="768">
        <row r="14">
          <cell r="B14">
            <v>11</v>
          </cell>
        </row>
      </sheetData>
      <sheetData sheetId="769">
        <row r="14">
          <cell r="B14">
            <v>11</v>
          </cell>
        </row>
      </sheetData>
      <sheetData sheetId="770">
        <row r="14">
          <cell r="B14">
            <v>11</v>
          </cell>
        </row>
      </sheetData>
      <sheetData sheetId="771">
        <row r="14">
          <cell r="B14">
            <v>11</v>
          </cell>
        </row>
      </sheetData>
      <sheetData sheetId="772">
        <row r="14">
          <cell r="B14">
            <v>11</v>
          </cell>
        </row>
      </sheetData>
      <sheetData sheetId="773">
        <row r="14">
          <cell r="B14">
            <v>11</v>
          </cell>
        </row>
      </sheetData>
      <sheetData sheetId="774">
        <row r="14">
          <cell r="B14">
            <v>11</v>
          </cell>
        </row>
      </sheetData>
      <sheetData sheetId="775">
        <row r="14">
          <cell r="B14">
            <v>11</v>
          </cell>
        </row>
      </sheetData>
      <sheetData sheetId="776">
        <row r="14">
          <cell r="B14">
            <v>11</v>
          </cell>
        </row>
      </sheetData>
      <sheetData sheetId="777">
        <row r="14">
          <cell r="B14">
            <v>11</v>
          </cell>
        </row>
      </sheetData>
      <sheetData sheetId="778">
        <row r="14">
          <cell r="B14">
            <v>11</v>
          </cell>
        </row>
      </sheetData>
      <sheetData sheetId="779">
        <row r="14">
          <cell r="B14">
            <v>11</v>
          </cell>
        </row>
      </sheetData>
      <sheetData sheetId="780">
        <row r="14">
          <cell r="B14">
            <v>11</v>
          </cell>
        </row>
      </sheetData>
      <sheetData sheetId="781">
        <row r="14">
          <cell r="B14">
            <v>11</v>
          </cell>
        </row>
      </sheetData>
      <sheetData sheetId="782">
        <row r="14">
          <cell r="B14">
            <v>11</v>
          </cell>
        </row>
      </sheetData>
      <sheetData sheetId="783">
        <row r="14">
          <cell r="B14">
            <v>11</v>
          </cell>
        </row>
      </sheetData>
      <sheetData sheetId="784">
        <row r="14">
          <cell r="B14">
            <v>11</v>
          </cell>
        </row>
      </sheetData>
      <sheetData sheetId="785" refreshError="1"/>
      <sheetData sheetId="786">
        <row r="14">
          <cell r="B14">
            <v>11</v>
          </cell>
        </row>
      </sheetData>
      <sheetData sheetId="787">
        <row r="14">
          <cell r="B14">
            <v>11</v>
          </cell>
        </row>
      </sheetData>
      <sheetData sheetId="788">
        <row r="14">
          <cell r="B14">
            <v>11</v>
          </cell>
        </row>
      </sheetData>
      <sheetData sheetId="789">
        <row r="14">
          <cell r="B14">
            <v>11</v>
          </cell>
        </row>
      </sheetData>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ow r="14">
          <cell r="B14">
            <v>11</v>
          </cell>
        </row>
      </sheetData>
      <sheetData sheetId="881">
        <row r="14">
          <cell r="B14">
            <v>11</v>
          </cell>
        </row>
      </sheetData>
      <sheetData sheetId="882">
        <row r="14">
          <cell r="B14">
            <v>11</v>
          </cell>
        </row>
      </sheetData>
      <sheetData sheetId="883">
        <row r="14">
          <cell r="B14">
            <v>11</v>
          </cell>
        </row>
      </sheetData>
      <sheetData sheetId="884">
        <row r="14">
          <cell r="B14">
            <v>11</v>
          </cell>
        </row>
      </sheetData>
      <sheetData sheetId="885">
        <row r="14">
          <cell r="B14">
            <v>11</v>
          </cell>
        </row>
      </sheetData>
      <sheetData sheetId="886">
        <row r="14">
          <cell r="B14">
            <v>11</v>
          </cell>
        </row>
      </sheetData>
      <sheetData sheetId="887">
        <row r="14">
          <cell r="B14">
            <v>11</v>
          </cell>
        </row>
      </sheetData>
      <sheetData sheetId="888">
        <row r="14">
          <cell r="B14">
            <v>11</v>
          </cell>
        </row>
      </sheetData>
      <sheetData sheetId="889">
        <row r="14">
          <cell r="B14">
            <v>11</v>
          </cell>
        </row>
      </sheetData>
      <sheetData sheetId="890">
        <row r="14">
          <cell r="B14">
            <v>11</v>
          </cell>
        </row>
      </sheetData>
      <sheetData sheetId="891">
        <row r="14">
          <cell r="B14">
            <v>11</v>
          </cell>
        </row>
      </sheetData>
      <sheetData sheetId="892">
        <row r="14">
          <cell r="B14">
            <v>11</v>
          </cell>
        </row>
      </sheetData>
      <sheetData sheetId="893">
        <row r="14">
          <cell r="B14">
            <v>11</v>
          </cell>
        </row>
      </sheetData>
      <sheetData sheetId="894">
        <row r="14">
          <cell r="B14">
            <v>11</v>
          </cell>
        </row>
      </sheetData>
      <sheetData sheetId="895">
        <row r="14">
          <cell r="B14">
            <v>11</v>
          </cell>
        </row>
      </sheetData>
      <sheetData sheetId="896">
        <row r="14">
          <cell r="B14">
            <v>11</v>
          </cell>
        </row>
      </sheetData>
      <sheetData sheetId="897">
        <row r="14">
          <cell r="B14">
            <v>11</v>
          </cell>
        </row>
      </sheetData>
      <sheetData sheetId="898">
        <row r="14">
          <cell r="B14">
            <v>11</v>
          </cell>
        </row>
      </sheetData>
      <sheetData sheetId="899">
        <row r="14">
          <cell r="B14">
            <v>11</v>
          </cell>
        </row>
      </sheetData>
      <sheetData sheetId="900">
        <row r="14">
          <cell r="B14">
            <v>11</v>
          </cell>
        </row>
      </sheetData>
      <sheetData sheetId="901">
        <row r="14">
          <cell r="B14">
            <v>11</v>
          </cell>
        </row>
      </sheetData>
      <sheetData sheetId="902">
        <row r="14">
          <cell r="B14">
            <v>11</v>
          </cell>
        </row>
      </sheetData>
      <sheetData sheetId="903">
        <row r="14">
          <cell r="B14">
            <v>11</v>
          </cell>
        </row>
      </sheetData>
      <sheetData sheetId="904">
        <row r="14">
          <cell r="B14">
            <v>11</v>
          </cell>
        </row>
      </sheetData>
      <sheetData sheetId="905">
        <row r="14">
          <cell r="B14">
            <v>11</v>
          </cell>
        </row>
      </sheetData>
      <sheetData sheetId="906">
        <row r="14">
          <cell r="B14">
            <v>11</v>
          </cell>
        </row>
      </sheetData>
      <sheetData sheetId="907">
        <row r="14">
          <cell r="B14">
            <v>11</v>
          </cell>
        </row>
      </sheetData>
      <sheetData sheetId="908">
        <row r="14">
          <cell r="B14">
            <v>11</v>
          </cell>
        </row>
      </sheetData>
      <sheetData sheetId="909">
        <row r="14">
          <cell r="B14">
            <v>11</v>
          </cell>
        </row>
      </sheetData>
      <sheetData sheetId="910">
        <row r="14">
          <cell r="B14">
            <v>11</v>
          </cell>
        </row>
      </sheetData>
      <sheetData sheetId="911">
        <row r="14">
          <cell r="B14">
            <v>11</v>
          </cell>
        </row>
      </sheetData>
      <sheetData sheetId="912">
        <row r="14">
          <cell r="B14">
            <v>11</v>
          </cell>
        </row>
      </sheetData>
      <sheetData sheetId="913">
        <row r="14">
          <cell r="B14">
            <v>11</v>
          </cell>
        </row>
      </sheetData>
      <sheetData sheetId="914">
        <row r="14">
          <cell r="B14">
            <v>11</v>
          </cell>
        </row>
      </sheetData>
      <sheetData sheetId="915">
        <row r="14">
          <cell r="B14">
            <v>11</v>
          </cell>
        </row>
      </sheetData>
      <sheetData sheetId="916">
        <row r="14">
          <cell r="B14">
            <v>11</v>
          </cell>
        </row>
      </sheetData>
      <sheetData sheetId="917">
        <row r="14">
          <cell r="B14">
            <v>11</v>
          </cell>
        </row>
      </sheetData>
      <sheetData sheetId="918">
        <row r="14">
          <cell r="B14">
            <v>11</v>
          </cell>
        </row>
      </sheetData>
      <sheetData sheetId="919">
        <row r="14">
          <cell r="B14">
            <v>11</v>
          </cell>
        </row>
      </sheetData>
      <sheetData sheetId="920">
        <row r="14">
          <cell r="B14">
            <v>11</v>
          </cell>
        </row>
      </sheetData>
      <sheetData sheetId="921">
        <row r="14">
          <cell r="B14">
            <v>11</v>
          </cell>
        </row>
      </sheetData>
      <sheetData sheetId="922">
        <row r="14">
          <cell r="B14">
            <v>11</v>
          </cell>
        </row>
      </sheetData>
      <sheetData sheetId="923">
        <row r="14">
          <cell r="B14">
            <v>11</v>
          </cell>
        </row>
      </sheetData>
      <sheetData sheetId="924">
        <row r="14">
          <cell r="B14">
            <v>11</v>
          </cell>
        </row>
      </sheetData>
      <sheetData sheetId="925">
        <row r="14">
          <cell r="B14">
            <v>11</v>
          </cell>
        </row>
      </sheetData>
      <sheetData sheetId="926">
        <row r="14">
          <cell r="B14">
            <v>11</v>
          </cell>
        </row>
      </sheetData>
      <sheetData sheetId="927">
        <row r="14">
          <cell r="B14">
            <v>11</v>
          </cell>
        </row>
      </sheetData>
      <sheetData sheetId="928">
        <row r="14">
          <cell r="B14">
            <v>11</v>
          </cell>
        </row>
      </sheetData>
      <sheetData sheetId="929">
        <row r="14">
          <cell r="B14">
            <v>11</v>
          </cell>
        </row>
      </sheetData>
      <sheetData sheetId="930">
        <row r="14">
          <cell r="B14">
            <v>11</v>
          </cell>
        </row>
      </sheetData>
      <sheetData sheetId="931">
        <row r="14">
          <cell r="B14">
            <v>11</v>
          </cell>
        </row>
      </sheetData>
      <sheetData sheetId="932">
        <row r="14">
          <cell r="B14">
            <v>11</v>
          </cell>
        </row>
      </sheetData>
      <sheetData sheetId="933">
        <row r="14">
          <cell r="B14">
            <v>11</v>
          </cell>
        </row>
      </sheetData>
      <sheetData sheetId="934">
        <row r="14">
          <cell r="B14">
            <v>11</v>
          </cell>
        </row>
      </sheetData>
      <sheetData sheetId="935">
        <row r="14">
          <cell r="B14">
            <v>11</v>
          </cell>
        </row>
      </sheetData>
      <sheetData sheetId="936">
        <row r="14">
          <cell r="B14">
            <v>11</v>
          </cell>
        </row>
      </sheetData>
      <sheetData sheetId="937">
        <row r="14">
          <cell r="B14">
            <v>11</v>
          </cell>
        </row>
      </sheetData>
      <sheetData sheetId="938">
        <row r="14">
          <cell r="B14">
            <v>11</v>
          </cell>
        </row>
      </sheetData>
      <sheetData sheetId="939">
        <row r="14">
          <cell r="B14">
            <v>11</v>
          </cell>
        </row>
      </sheetData>
      <sheetData sheetId="940">
        <row r="14">
          <cell r="B14">
            <v>11</v>
          </cell>
        </row>
      </sheetData>
      <sheetData sheetId="941">
        <row r="14">
          <cell r="B14">
            <v>11</v>
          </cell>
        </row>
      </sheetData>
      <sheetData sheetId="942">
        <row r="14">
          <cell r="B14">
            <v>11</v>
          </cell>
        </row>
      </sheetData>
      <sheetData sheetId="943">
        <row r="14">
          <cell r="B14">
            <v>11</v>
          </cell>
        </row>
      </sheetData>
      <sheetData sheetId="944">
        <row r="14">
          <cell r="B14">
            <v>11</v>
          </cell>
        </row>
      </sheetData>
      <sheetData sheetId="945">
        <row r="14">
          <cell r="B14">
            <v>11</v>
          </cell>
        </row>
      </sheetData>
      <sheetData sheetId="946">
        <row r="14">
          <cell r="B14">
            <v>11</v>
          </cell>
        </row>
      </sheetData>
      <sheetData sheetId="947">
        <row r="14">
          <cell r="B14">
            <v>11</v>
          </cell>
        </row>
      </sheetData>
      <sheetData sheetId="948">
        <row r="14">
          <cell r="B14">
            <v>11</v>
          </cell>
        </row>
      </sheetData>
      <sheetData sheetId="949">
        <row r="14">
          <cell r="B14">
            <v>11</v>
          </cell>
        </row>
      </sheetData>
      <sheetData sheetId="950">
        <row r="14">
          <cell r="B14">
            <v>11</v>
          </cell>
        </row>
      </sheetData>
      <sheetData sheetId="951">
        <row r="14">
          <cell r="B14">
            <v>11</v>
          </cell>
        </row>
      </sheetData>
      <sheetData sheetId="952">
        <row r="14">
          <cell r="B14">
            <v>11</v>
          </cell>
        </row>
      </sheetData>
      <sheetData sheetId="953">
        <row r="14">
          <cell r="B14">
            <v>11</v>
          </cell>
        </row>
      </sheetData>
      <sheetData sheetId="954">
        <row r="14">
          <cell r="B14">
            <v>11</v>
          </cell>
        </row>
      </sheetData>
      <sheetData sheetId="955">
        <row r="14">
          <cell r="B14">
            <v>11</v>
          </cell>
        </row>
      </sheetData>
      <sheetData sheetId="956">
        <row r="14">
          <cell r="B14">
            <v>11</v>
          </cell>
        </row>
      </sheetData>
      <sheetData sheetId="957">
        <row r="14">
          <cell r="B14">
            <v>11</v>
          </cell>
        </row>
      </sheetData>
      <sheetData sheetId="958">
        <row r="14">
          <cell r="B14">
            <v>11</v>
          </cell>
        </row>
      </sheetData>
      <sheetData sheetId="959">
        <row r="14">
          <cell r="B14">
            <v>11</v>
          </cell>
        </row>
      </sheetData>
      <sheetData sheetId="960">
        <row r="14">
          <cell r="B14">
            <v>11</v>
          </cell>
        </row>
      </sheetData>
      <sheetData sheetId="961">
        <row r="14">
          <cell r="B14">
            <v>11</v>
          </cell>
        </row>
      </sheetData>
      <sheetData sheetId="962">
        <row r="14">
          <cell r="B14">
            <v>11</v>
          </cell>
        </row>
      </sheetData>
      <sheetData sheetId="963">
        <row r="14">
          <cell r="B14">
            <v>11</v>
          </cell>
        </row>
      </sheetData>
      <sheetData sheetId="964">
        <row r="14">
          <cell r="B14">
            <v>11</v>
          </cell>
        </row>
      </sheetData>
      <sheetData sheetId="965">
        <row r="14">
          <cell r="B14">
            <v>11</v>
          </cell>
        </row>
      </sheetData>
      <sheetData sheetId="966">
        <row r="14">
          <cell r="B14">
            <v>11</v>
          </cell>
        </row>
      </sheetData>
      <sheetData sheetId="967">
        <row r="14">
          <cell r="B14">
            <v>11</v>
          </cell>
        </row>
      </sheetData>
      <sheetData sheetId="968">
        <row r="14">
          <cell r="B14">
            <v>11</v>
          </cell>
        </row>
      </sheetData>
      <sheetData sheetId="969">
        <row r="14">
          <cell r="B14">
            <v>11</v>
          </cell>
        </row>
      </sheetData>
      <sheetData sheetId="970">
        <row r="14">
          <cell r="B14">
            <v>11</v>
          </cell>
        </row>
      </sheetData>
      <sheetData sheetId="971">
        <row r="14">
          <cell r="B14">
            <v>11</v>
          </cell>
        </row>
      </sheetData>
      <sheetData sheetId="972">
        <row r="14">
          <cell r="B14">
            <v>11</v>
          </cell>
        </row>
      </sheetData>
      <sheetData sheetId="973">
        <row r="14">
          <cell r="B14">
            <v>11</v>
          </cell>
        </row>
      </sheetData>
      <sheetData sheetId="974">
        <row r="14">
          <cell r="B14">
            <v>11</v>
          </cell>
        </row>
      </sheetData>
      <sheetData sheetId="975">
        <row r="14">
          <cell r="B14">
            <v>11</v>
          </cell>
        </row>
      </sheetData>
      <sheetData sheetId="976">
        <row r="14">
          <cell r="B14">
            <v>11</v>
          </cell>
        </row>
      </sheetData>
      <sheetData sheetId="977">
        <row r="14">
          <cell r="B14">
            <v>11</v>
          </cell>
        </row>
      </sheetData>
      <sheetData sheetId="978">
        <row r="14">
          <cell r="B14">
            <v>11</v>
          </cell>
        </row>
      </sheetData>
      <sheetData sheetId="979" refreshError="1"/>
      <sheetData sheetId="980" refreshError="1"/>
      <sheetData sheetId="981" refreshError="1"/>
      <sheetData sheetId="982" refreshError="1"/>
      <sheetData sheetId="983" refreshError="1"/>
      <sheetData sheetId="984">
        <row r="14">
          <cell r="B14">
            <v>11</v>
          </cell>
        </row>
      </sheetData>
      <sheetData sheetId="985">
        <row r="14">
          <cell r="B14">
            <v>11</v>
          </cell>
        </row>
      </sheetData>
      <sheetData sheetId="986">
        <row r="14">
          <cell r="B14">
            <v>11</v>
          </cell>
        </row>
      </sheetData>
      <sheetData sheetId="987">
        <row r="14">
          <cell r="B14">
            <v>11</v>
          </cell>
        </row>
      </sheetData>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ow r="14">
          <cell r="B14">
            <v>11</v>
          </cell>
        </row>
      </sheetData>
      <sheetData sheetId="1181">
        <row r="14">
          <cell r="B14">
            <v>11</v>
          </cell>
        </row>
      </sheetData>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ow r="14">
          <cell r="B14">
            <v>11</v>
          </cell>
        </row>
      </sheetData>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ow r="14">
          <cell r="B14">
            <v>11</v>
          </cell>
        </row>
      </sheetData>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ow r="14">
          <cell r="B14">
            <v>11</v>
          </cell>
        </row>
      </sheetData>
      <sheetData sheetId="1268">
        <row r="14">
          <cell r="B14">
            <v>11</v>
          </cell>
        </row>
      </sheetData>
      <sheetData sheetId="1269">
        <row r="14">
          <cell r="B14">
            <v>11</v>
          </cell>
        </row>
      </sheetData>
      <sheetData sheetId="1270">
        <row r="14">
          <cell r="B14">
            <v>11</v>
          </cell>
        </row>
      </sheetData>
      <sheetData sheetId="1271">
        <row r="14">
          <cell r="B14">
            <v>11</v>
          </cell>
        </row>
      </sheetData>
      <sheetData sheetId="1272">
        <row r="14">
          <cell r="B14">
            <v>11</v>
          </cell>
        </row>
      </sheetData>
      <sheetData sheetId="1273">
        <row r="14">
          <cell r="B14">
            <v>11</v>
          </cell>
        </row>
      </sheetData>
      <sheetData sheetId="1274">
        <row r="14">
          <cell r="B14">
            <v>11</v>
          </cell>
        </row>
      </sheetData>
      <sheetData sheetId="1275">
        <row r="14">
          <cell r="B14">
            <v>11</v>
          </cell>
        </row>
      </sheetData>
      <sheetData sheetId="1276">
        <row r="14">
          <cell r="B14">
            <v>11</v>
          </cell>
        </row>
      </sheetData>
      <sheetData sheetId="1277">
        <row r="14">
          <cell r="B14">
            <v>11</v>
          </cell>
        </row>
      </sheetData>
      <sheetData sheetId="1278">
        <row r="14">
          <cell r="B14">
            <v>11</v>
          </cell>
        </row>
      </sheetData>
      <sheetData sheetId="1279">
        <row r="14">
          <cell r="B14">
            <v>11</v>
          </cell>
        </row>
      </sheetData>
      <sheetData sheetId="1280">
        <row r="14">
          <cell r="B14">
            <v>11</v>
          </cell>
        </row>
      </sheetData>
      <sheetData sheetId="1281">
        <row r="14">
          <cell r="B14">
            <v>11</v>
          </cell>
        </row>
      </sheetData>
      <sheetData sheetId="1282">
        <row r="14">
          <cell r="B14">
            <v>11</v>
          </cell>
        </row>
      </sheetData>
      <sheetData sheetId="1283">
        <row r="14">
          <cell r="B14">
            <v>11</v>
          </cell>
        </row>
      </sheetData>
      <sheetData sheetId="1284">
        <row r="14">
          <cell r="B14">
            <v>11</v>
          </cell>
        </row>
      </sheetData>
      <sheetData sheetId="1285">
        <row r="14">
          <cell r="B14">
            <v>11</v>
          </cell>
        </row>
      </sheetData>
      <sheetData sheetId="1286">
        <row r="14">
          <cell r="B14">
            <v>11</v>
          </cell>
        </row>
      </sheetData>
      <sheetData sheetId="1287">
        <row r="14">
          <cell r="B14">
            <v>11</v>
          </cell>
        </row>
      </sheetData>
      <sheetData sheetId="1288">
        <row r="14">
          <cell r="B14">
            <v>11</v>
          </cell>
        </row>
      </sheetData>
      <sheetData sheetId="1289">
        <row r="14">
          <cell r="B14">
            <v>11</v>
          </cell>
        </row>
      </sheetData>
      <sheetData sheetId="1290">
        <row r="14">
          <cell r="B14">
            <v>11</v>
          </cell>
        </row>
      </sheetData>
      <sheetData sheetId="1291">
        <row r="14">
          <cell r="B14">
            <v>11</v>
          </cell>
        </row>
      </sheetData>
      <sheetData sheetId="1292">
        <row r="14">
          <cell r="B14">
            <v>11</v>
          </cell>
        </row>
      </sheetData>
      <sheetData sheetId="1293">
        <row r="14">
          <cell r="B14">
            <v>11</v>
          </cell>
        </row>
      </sheetData>
      <sheetData sheetId="1294">
        <row r="14">
          <cell r="B14">
            <v>11</v>
          </cell>
        </row>
      </sheetData>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ow r="14">
          <cell r="B14">
            <v>11</v>
          </cell>
        </row>
      </sheetData>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ow r="14">
          <cell r="B14">
            <v>11</v>
          </cell>
        </row>
      </sheetData>
      <sheetData sheetId="1590">
        <row r="14">
          <cell r="B14">
            <v>11</v>
          </cell>
        </row>
      </sheetData>
      <sheetData sheetId="1591">
        <row r="14">
          <cell r="B14">
            <v>11</v>
          </cell>
        </row>
      </sheetData>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ow r="14">
          <cell r="B14">
            <v>11</v>
          </cell>
        </row>
      </sheetData>
      <sheetData sheetId="1609">
        <row r="14">
          <cell r="B14">
            <v>11</v>
          </cell>
        </row>
      </sheetData>
      <sheetData sheetId="1610">
        <row r="14">
          <cell r="B14">
            <v>11</v>
          </cell>
        </row>
      </sheetData>
      <sheetData sheetId="1611">
        <row r="14">
          <cell r="B14">
            <v>11</v>
          </cell>
        </row>
      </sheetData>
      <sheetData sheetId="1612">
        <row r="14">
          <cell r="B14">
            <v>11</v>
          </cell>
        </row>
      </sheetData>
      <sheetData sheetId="1613">
        <row r="14">
          <cell r="B14">
            <v>11</v>
          </cell>
        </row>
      </sheetData>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ow r="14">
          <cell r="B14">
            <v>11</v>
          </cell>
        </row>
      </sheetData>
      <sheetData sheetId="1647">
        <row r="14">
          <cell r="B14">
            <v>11</v>
          </cell>
        </row>
      </sheetData>
      <sheetData sheetId="1648">
        <row r="14">
          <cell r="B14">
            <v>11</v>
          </cell>
        </row>
      </sheetData>
      <sheetData sheetId="1649">
        <row r="14">
          <cell r="B14">
            <v>11</v>
          </cell>
        </row>
      </sheetData>
      <sheetData sheetId="1650">
        <row r="14">
          <cell r="B14">
            <v>11</v>
          </cell>
        </row>
      </sheetData>
      <sheetData sheetId="1651">
        <row r="14">
          <cell r="B14">
            <v>11</v>
          </cell>
        </row>
      </sheetData>
      <sheetData sheetId="1652">
        <row r="14">
          <cell r="B14">
            <v>11</v>
          </cell>
        </row>
      </sheetData>
      <sheetData sheetId="1653">
        <row r="14">
          <cell r="B14">
            <v>11</v>
          </cell>
        </row>
      </sheetData>
      <sheetData sheetId="1654">
        <row r="14">
          <cell r="B14">
            <v>11</v>
          </cell>
        </row>
      </sheetData>
      <sheetData sheetId="1655">
        <row r="14">
          <cell r="B14">
            <v>11</v>
          </cell>
        </row>
      </sheetData>
      <sheetData sheetId="1656">
        <row r="14">
          <cell r="B14">
            <v>11</v>
          </cell>
        </row>
      </sheetData>
      <sheetData sheetId="1657">
        <row r="14">
          <cell r="B14">
            <v>11</v>
          </cell>
        </row>
      </sheetData>
      <sheetData sheetId="1658">
        <row r="14">
          <cell r="B14">
            <v>11</v>
          </cell>
        </row>
      </sheetData>
      <sheetData sheetId="1659">
        <row r="14">
          <cell r="B14">
            <v>11</v>
          </cell>
        </row>
      </sheetData>
      <sheetData sheetId="1660">
        <row r="14">
          <cell r="B14">
            <v>11</v>
          </cell>
        </row>
      </sheetData>
      <sheetData sheetId="1661">
        <row r="14">
          <cell r="B14">
            <v>11</v>
          </cell>
        </row>
      </sheetData>
      <sheetData sheetId="1662">
        <row r="14">
          <cell r="B14">
            <v>11</v>
          </cell>
        </row>
      </sheetData>
      <sheetData sheetId="1663">
        <row r="14">
          <cell r="B14">
            <v>11</v>
          </cell>
        </row>
      </sheetData>
      <sheetData sheetId="1664">
        <row r="14">
          <cell r="B14">
            <v>11</v>
          </cell>
        </row>
      </sheetData>
      <sheetData sheetId="1665" refreshError="1"/>
      <sheetData sheetId="1666" refreshError="1"/>
      <sheetData sheetId="1667" refreshError="1"/>
      <sheetData sheetId="1668" refreshError="1"/>
      <sheetData sheetId="1669" refreshError="1"/>
      <sheetData sheetId="1670" refreshError="1"/>
      <sheetData sheetId="1671">
        <row r="14">
          <cell r="B14">
            <v>11</v>
          </cell>
        </row>
      </sheetData>
      <sheetData sheetId="1672">
        <row r="14">
          <cell r="B14">
            <v>11</v>
          </cell>
        </row>
      </sheetData>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sheetData sheetId="2212"/>
      <sheetData sheetId="2213"/>
      <sheetData sheetId="2214"/>
      <sheetData sheetId="2215"/>
      <sheetData sheetId="2216"/>
      <sheetData sheetId="2217"/>
      <sheetData sheetId="2218"/>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row r="14">
          <cell r="B14">
            <v>11</v>
          </cell>
        </row>
      </sheetData>
      <sheetData sheetId="2456">
        <row r="14">
          <cell r="B14">
            <v>11</v>
          </cell>
        </row>
      </sheetData>
      <sheetData sheetId="2457"/>
      <sheetData sheetId="2458"/>
      <sheetData sheetId="2459">
        <row r="14">
          <cell r="B14">
            <v>11</v>
          </cell>
        </row>
      </sheetData>
      <sheetData sheetId="2460">
        <row r="14">
          <cell r="B14">
            <v>11</v>
          </cell>
        </row>
      </sheetData>
      <sheetData sheetId="2461">
        <row r="14">
          <cell r="B14">
            <v>11</v>
          </cell>
        </row>
      </sheetData>
      <sheetData sheetId="2462">
        <row r="14">
          <cell r="B14">
            <v>11</v>
          </cell>
        </row>
      </sheetData>
      <sheetData sheetId="2463">
        <row r="14">
          <cell r="B14">
            <v>11</v>
          </cell>
        </row>
      </sheetData>
      <sheetData sheetId="2464">
        <row r="14">
          <cell r="B14">
            <v>11</v>
          </cell>
        </row>
      </sheetData>
      <sheetData sheetId="2465">
        <row r="14">
          <cell r="B14">
            <v>11</v>
          </cell>
        </row>
      </sheetData>
      <sheetData sheetId="2466">
        <row r="14">
          <cell r="B14">
            <v>11</v>
          </cell>
        </row>
      </sheetData>
      <sheetData sheetId="2467">
        <row r="14">
          <cell r="B14">
            <v>11</v>
          </cell>
        </row>
      </sheetData>
      <sheetData sheetId="2468">
        <row r="14">
          <cell r="B14">
            <v>11</v>
          </cell>
        </row>
      </sheetData>
      <sheetData sheetId="2469">
        <row r="14">
          <cell r="B14">
            <v>11</v>
          </cell>
        </row>
      </sheetData>
      <sheetData sheetId="2470">
        <row r="14">
          <cell r="B14">
            <v>11</v>
          </cell>
        </row>
      </sheetData>
      <sheetData sheetId="2471">
        <row r="14">
          <cell r="B14">
            <v>11</v>
          </cell>
        </row>
      </sheetData>
      <sheetData sheetId="2472">
        <row r="14">
          <cell r="B14">
            <v>11</v>
          </cell>
        </row>
      </sheetData>
      <sheetData sheetId="2473">
        <row r="14">
          <cell r="B14">
            <v>11</v>
          </cell>
        </row>
      </sheetData>
      <sheetData sheetId="2474">
        <row r="14">
          <cell r="B14">
            <v>11</v>
          </cell>
        </row>
      </sheetData>
      <sheetData sheetId="2475">
        <row r="14">
          <cell r="B14">
            <v>11</v>
          </cell>
        </row>
      </sheetData>
      <sheetData sheetId="2476">
        <row r="14">
          <cell r="B14">
            <v>11</v>
          </cell>
        </row>
      </sheetData>
      <sheetData sheetId="2477">
        <row r="14">
          <cell r="B14">
            <v>11</v>
          </cell>
        </row>
      </sheetData>
      <sheetData sheetId="2478">
        <row r="14">
          <cell r="B14">
            <v>11</v>
          </cell>
        </row>
      </sheetData>
      <sheetData sheetId="2479">
        <row r="14">
          <cell r="B14">
            <v>11</v>
          </cell>
        </row>
      </sheetData>
      <sheetData sheetId="2480">
        <row r="14">
          <cell r="B14">
            <v>11</v>
          </cell>
        </row>
      </sheetData>
      <sheetData sheetId="2481">
        <row r="14">
          <cell r="B14">
            <v>11</v>
          </cell>
        </row>
      </sheetData>
      <sheetData sheetId="2482">
        <row r="14">
          <cell r="B14">
            <v>11</v>
          </cell>
        </row>
      </sheetData>
      <sheetData sheetId="2483">
        <row r="14">
          <cell r="B14">
            <v>11</v>
          </cell>
        </row>
      </sheetData>
      <sheetData sheetId="2484">
        <row r="14">
          <cell r="B14">
            <v>11</v>
          </cell>
        </row>
      </sheetData>
      <sheetData sheetId="2485">
        <row r="14">
          <cell r="B14">
            <v>11</v>
          </cell>
        </row>
      </sheetData>
      <sheetData sheetId="2486">
        <row r="14">
          <cell r="B14">
            <v>11</v>
          </cell>
        </row>
      </sheetData>
      <sheetData sheetId="2487">
        <row r="14">
          <cell r="B14">
            <v>11</v>
          </cell>
        </row>
      </sheetData>
      <sheetData sheetId="2488"/>
      <sheetData sheetId="2489">
        <row r="14">
          <cell r="B14">
            <v>11</v>
          </cell>
        </row>
      </sheetData>
      <sheetData sheetId="2490">
        <row r="14">
          <cell r="B14">
            <v>11</v>
          </cell>
        </row>
      </sheetData>
      <sheetData sheetId="2491">
        <row r="14">
          <cell r="B14">
            <v>11</v>
          </cell>
        </row>
      </sheetData>
      <sheetData sheetId="2492"/>
      <sheetData sheetId="2493"/>
      <sheetData sheetId="2494">
        <row r="14">
          <cell r="B14">
            <v>11</v>
          </cell>
        </row>
      </sheetData>
      <sheetData sheetId="2495"/>
      <sheetData sheetId="2496"/>
      <sheetData sheetId="2497"/>
      <sheetData sheetId="2498"/>
      <sheetData sheetId="2499">
        <row r="14">
          <cell r="B14">
            <v>11</v>
          </cell>
        </row>
      </sheetData>
      <sheetData sheetId="2500">
        <row r="14">
          <cell r="B14">
            <v>11</v>
          </cell>
        </row>
      </sheetData>
      <sheetData sheetId="2501">
        <row r="14">
          <cell r="B14">
            <v>11</v>
          </cell>
        </row>
      </sheetData>
      <sheetData sheetId="2502"/>
      <sheetData sheetId="2503"/>
      <sheetData sheetId="2504">
        <row r="14">
          <cell r="B14">
            <v>11</v>
          </cell>
        </row>
      </sheetData>
      <sheetData sheetId="2505">
        <row r="14">
          <cell r="B14">
            <v>11</v>
          </cell>
        </row>
      </sheetData>
      <sheetData sheetId="2506">
        <row r="14">
          <cell r="B14">
            <v>11</v>
          </cell>
        </row>
      </sheetData>
      <sheetData sheetId="2507">
        <row r="14">
          <cell r="B14">
            <v>11</v>
          </cell>
        </row>
      </sheetData>
      <sheetData sheetId="2508"/>
      <sheetData sheetId="2509"/>
      <sheetData sheetId="2510"/>
      <sheetData sheetId="2511"/>
      <sheetData sheetId="2512">
        <row r="14">
          <cell r="B14">
            <v>11</v>
          </cell>
        </row>
      </sheetData>
      <sheetData sheetId="2513">
        <row r="14">
          <cell r="B14">
            <v>11</v>
          </cell>
        </row>
      </sheetData>
      <sheetData sheetId="2514">
        <row r="14">
          <cell r="B14">
            <v>11</v>
          </cell>
        </row>
      </sheetData>
      <sheetData sheetId="2515">
        <row r="14">
          <cell r="B14">
            <v>11</v>
          </cell>
        </row>
      </sheetData>
      <sheetData sheetId="2516">
        <row r="14">
          <cell r="B14">
            <v>11</v>
          </cell>
        </row>
      </sheetData>
      <sheetData sheetId="2517">
        <row r="14">
          <cell r="B14">
            <v>11</v>
          </cell>
        </row>
      </sheetData>
      <sheetData sheetId="2518">
        <row r="14">
          <cell r="B14">
            <v>11</v>
          </cell>
        </row>
      </sheetData>
      <sheetData sheetId="2519"/>
      <sheetData sheetId="2520"/>
      <sheetData sheetId="2521"/>
      <sheetData sheetId="2522">
        <row r="14">
          <cell r="B14">
            <v>11</v>
          </cell>
        </row>
      </sheetData>
      <sheetData sheetId="2523">
        <row r="14">
          <cell r="B14">
            <v>11</v>
          </cell>
        </row>
      </sheetData>
      <sheetData sheetId="2524">
        <row r="14">
          <cell r="B14">
            <v>11</v>
          </cell>
        </row>
      </sheetData>
      <sheetData sheetId="2525">
        <row r="14">
          <cell r="B14">
            <v>11</v>
          </cell>
        </row>
      </sheetData>
      <sheetData sheetId="2526"/>
      <sheetData sheetId="2527">
        <row r="14">
          <cell r="B14">
            <v>11</v>
          </cell>
        </row>
      </sheetData>
      <sheetData sheetId="2528">
        <row r="14">
          <cell r="B14">
            <v>11</v>
          </cell>
        </row>
      </sheetData>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refreshError="1"/>
      <sheetData sheetId="2674" refreshError="1"/>
      <sheetData sheetId="2675" refreshError="1"/>
      <sheetData sheetId="267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x"/>
      <sheetName val="MDS"/>
      <sheetName val="Inventory"/>
      <sheetName val="On Hand"/>
      <sheetName val="On Order"/>
      <sheetName val="FA_LISTING"/>
      <sheetName val="ADSL MPS"/>
      <sheetName val="Workings"/>
      <sheetName val="AMR"/>
      <sheetName val="AJ&amp;AP"/>
      <sheetName val="emea"/>
      <sheetName val="Shot"/>
      <sheetName val="TEMPMAT9308"/>
      <sheetName val="Working"/>
      <sheetName val="Sheet1"/>
      <sheetName val="NN Revenue-1"/>
      <sheetName val="Adelphia  DMS  Update"/>
      <sheetName val="清冊"/>
      <sheetName val="成品current"/>
      <sheetName val="FA-LISTING"/>
      <sheetName val="Data"/>
      <sheetName val="EXP"/>
      <sheetName val="CAP"/>
      <sheetName val="AppendA"/>
      <sheetName val="Labor"/>
      <sheetName val="DevSum"/>
      <sheetName val="Appendix A - Lookup Tables"/>
      <sheetName val="Expense"/>
      <sheetName val="codes"/>
      <sheetName val="livebox"/>
      <sheetName val="ATEA"/>
      <sheetName val="MPS Q3 FY04"/>
      <sheetName val="MPS Q4 FY04"/>
      <sheetName val="614-BOM"/>
      <sheetName val="自定義"/>
      <sheetName val="Capacity By Modle"/>
      <sheetName val="DC-DC-ASSY"/>
      <sheetName val="SMT"/>
      <sheetName val="2005MPS"/>
      <sheetName val="RawData_all"/>
      <sheetName val="Sheet3"/>
      <sheetName val="Account Group"/>
      <sheetName val="CN14 NCT SZ_PLANT"/>
      <sheetName val="On_Hand1"/>
      <sheetName val="On_Order1"/>
      <sheetName val="ADSL_MPS1"/>
      <sheetName val="Adelphia__DMS__Update1"/>
      <sheetName val="MPS_Q3_FY041"/>
      <sheetName val="MPS_Q4_FY041"/>
      <sheetName val="NN_Revenue-11"/>
      <sheetName val="Appendix_A_-_Lookup_Tables1"/>
      <sheetName val="CN14_NCT_SZ_PLANT1"/>
      <sheetName val="Capacity_By_Modle1"/>
      <sheetName val="On_Hand"/>
      <sheetName val="On_Order"/>
      <sheetName val="ADSL_MPS"/>
      <sheetName val="Adelphia__DMS__Update"/>
      <sheetName val="MPS_Q3_FY04"/>
      <sheetName val="MPS_Q4_FY04"/>
      <sheetName val="NN_Revenue-1"/>
      <sheetName val="Appendix_A_-_Lookup_Tables"/>
      <sheetName val="CN14_NCT_SZ_PLANT"/>
      <sheetName val="Capacity_By_Modle"/>
      <sheetName val="On_Hand2"/>
      <sheetName val="On_Order2"/>
      <sheetName val="ADSL_MPS2"/>
      <sheetName val="NN_Revenue-12"/>
      <sheetName val="Adelphia__DMS__Update2"/>
      <sheetName val="Appendix_A_-_Lookup_Tables2"/>
      <sheetName val="MPS_Q3_FY042"/>
      <sheetName val="MPS_Q4_FY042"/>
      <sheetName val="Capacity_By_Modle2"/>
      <sheetName val="Account_Group"/>
      <sheetName val="CN14_NCT_SZ_PLANT2"/>
    </sheetNames>
    <sheetDataSet>
      <sheetData sheetId="0">
        <row r="2">
          <cell r="A2" t="str">
            <v>CISCO P/N</v>
          </cell>
        </row>
      </sheetData>
      <sheetData sheetId="1">
        <row r="2">
          <cell r="A2" t="str">
            <v>CISCO P/N</v>
          </cell>
        </row>
      </sheetData>
      <sheetData sheetId="2">
        <row r="2">
          <cell r="A2" t="str">
            <v>CISCO P/N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nge - Overview"/>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
      <sheetName val="BRBOX$"/>
      <sheetName val="Rates"/>
      <sheetName val="On Hand"/>
      <sheetName val="Variance"/>
      <sheetName val="On_Hand"/>
      <sheetName val="Intermediate calcs"/>
      <sheetName val="Data"/>
      <sheetName val="資本支出預算彙總"/>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參數"/>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
      <sheetName val="BRBOX$"/>
      <sheetName val="Rates"/>
      <sheetName val="On Hand"/>
    </sheetNames>
    <sheetDataSet>
      <sheetData sheetId="0" refreshError="1"/>
      <sheetData sheetId="1" refreshError="1"/>
      <sheetData sheetId="2" refreshError="1"/>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MS"/>
      <sheetName val="Questions"/>
      <sheetName val="Model Rationale"/>
      <sheetName val="UPH-HC"/>
      <sheetName val="FORECAST"/>
      <sheetName val="Intermediate calcs"/>
      <sheetName val="1-05 MOH"/>
      <sheetName val="2-ave "/>
      <sheetName val="3-HP_POH Dec Jan 06"/>
      <sheetName val="Sheet3"/>
      <sheetName val="Sheet2"/>
      <sheetName val="BOM2"/>
      <sheetName val="InputData"/>
      <sheetName val="DD_Results"/>
      <sheetName val="summary results density improve"/>
      <sheetName val="bulkpack"/>
      <sheetName val="PerUnitSavings"/>
      <sheetName val="Sheet1"/>
      <sheetName val="BR$$$"/>
      <sheetName val="On Hand"/>
      <sheetName val="Model_Rationale"/>
      <sheetName val="Intermediate_calcs"/>
      <sheetName val="1-05_MOH"/>
      <sheetName val="2-ave_"/>
      <sheetName val="3-HP_POH_Dec_Jan_06"/>
      <sheetName val="summary_results_density_improve"/>
      <sheetName val="On_Ha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N14 NCT SZ_PLANT"/>
      <sheetName val="Reschedule-Reconfirm"/>
      <sheetName val="Sheet1"/>
      <sheetName val="非機種"/>
      <sheetName val="ISR DATA"/>
      <sheetName val="Metal機檯費率"/>
      <sheetName val="Plastic機檯費率"/>
      <sheetName val="Metal cost"/>
      <sheetName val="Mat Summary"/>
      <sheetName val="2003 prod2"/>
      <sheetName val="2003 Target"/>
      <sheetName val="基礎"/>
      <sheetName val="FA-LISTING"/>
      <sheetName val="AOI Check"/>
      <sheetName val="Can status"/>
      <sheetName val="V&amp;I"/>
      <sheetName val="V&amp;I_SW018"/>
      <sheetName val="WiFi"/>
      <sheetName val="WiFi_SW018"/>
      <sheetName val="Capacity By Modle"/>
      <sheetName val="CTO PO"/>
      <sheetName val="2006MPS"/>
      <sheetName val="CN14_NCT_SZ_PLANT"/>
      <sheetName val="ISR_DATA"/>
      <sheetName val="Metal_cost"/>
      <sheetName val="Mat_Summary"/>
      <sheetName val="2003_prod2"/>
      <sheetName val="2003_Target"/>
      <sheetName val="AOI_Check"/>
      <sheetName val="Can_status"/>
      <sheetName val="Capacity_By_Modle"/>
      <sheetName val="CTO_PO"/>
      <sheetName val="Issues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2 (2)"/>
      <sheetName val="36201128"/>
      <sheetName val="color wheel "/>
      <sheetName val="projcetion lens-1"/>
      <sheetName val="lens-2"/>
      <sheetName val="lens-3"/>
      <sheetName val="lamp ass'y-1"/>
      <sheetName val="lamp ass'y-2"/>
      <sheetName val="top case"/>
      <sheetName val="back case"/>
      <sheetName val="front case"/>
      <sheetName val="power fan "/>
      <sheetName val="lamp channel fan"/>
      <sheetName val="blower fan"/>
      <sheetName val="Ballast fan"/>
      <sheetName val="set ass'y-1.1"/>
      <sheetName val="set ass'y-1.2"/>
      <sheetName val="set ass'y-2"/>
      <sheetName val="set ass'y-3.1"/>
      <sheetName val="set ass'y-3.2"/>
      <sheetName val="set ass'y-4"/>
      <sheetName val="packing-1"/>
      <sheetName val="附件packing"/>
      <sheetName val="packing-2 "/>
      <sheetName val="棧板packing"/>
      <sheetName val="棧板packing (2)"/>
      <sheetName val="General Instructions"/>
      <sheetName val="非機種"/>
      <sheetName val="2003 prod2"/>
      <sheetName val="2003 Target"/>
      <sheetName val="ME BOM for scheme two"/>
      <sheetName val="Sheet2_(2)"/>
      <sheetName val="color_wheel_"/>
      <sheetName val="projcetion_lens-1"/>
      <sheetName val="lamp_ass'y-1"/>
      <sheetName val="lamp_ass'y-2"/>
      <sheetName val="top_case"/>
      <sheetName val="back_case"/>
      <sheetName val="front_case"/>
      <sheetName val="power_fan_"/>
      <sheetName val="lamp_channel_fan"/>
      <sheetName val="blower_fan"/>
      <sheetName val="Ballast_fan"/>
      <sheetName val="set_ass'y-1_1"/>
      <sheetName val="set_ass'y-1_2"/>
      <sheetName val="set_ass'y-2"/>
      <sheetName val="set_ass'y-3_1"/>
      <sheetName val="set_ass'y-3_2"/>
      <sheetName val="set_ass'y-4"/>
      <sheetName val="packing-2_"/>
      <sheetName val="棧板packing_(2)"/>
      <sheetName val="General_Instructions"/>
      <sheetName val="2003_prod2"/>
      <sheetName val="2003_Target"/>
      <sheetName val="Sheet3"/>
      <sheetName val="LOV"/>
      <sheetName val="daily report"/>
      <sheetName val="FA-LISTING"/>
      <sheetName val="Mat Summary"/>
      <sheetName val="表紙"/>
      <sheetName val="產能明細"/>
      <sheetName val="Sheet2_(2)1"/>
      <sheetName val="color_wheel_1"/>
      <sheetName val="projcetion_lens-11"/>
      <sheetName val="lamp_ass'y-11"/>
      <sheetName val="lamp_ass'y-21"/>
      <sheetName val="top_case1"/>
      <sheetName val="back_case1"/>
      <sheetName val="front_case1"/>
      <sheetName val="power_fan_1"/>
      <sheetName val="lamp_channel_fan1"/>
      <sheetName val="blower_fan1"/>
      <sheetName val="Ballast_fan1"/>
      <sheetName val="set_ass'y-1_11"/>
      <sheetName val="set_ass'y-1_21"/>
      <sheetName val="set_ass'y-21"/>
      <sheetName val="set_ass'y-3_11"/>
      <sheetName val="set_ass'y-3_21"/>
      <sheetName val="set_ass'y-41"/>
      <sheetName val="packing-2_1"/>
      <sheetName val="棧板packing_(2)1"/>
      <sheetName val="General_Instructions1"/>
      <sheetName val="2003_prod21"/>
      <sheetName val="2003_Target1"/>
      <sheetName val="ME_BOM_for_scheme_two"/>
      <sheetName val="AV-3620 OI 1202"/>
      <sheetName val="list"/>
      <sheetName val="Data_Tim"/>
      <sheetName val="Sheet1"/>
      <sheetName val="Raw_data"/>
      <sheetName val="分类数据"/>
      <sheetName val="PX21"/>
      <sheetName val="PX5"/>
      <sheetName val="X12"/>
      <sheetName val="XP500"/>
      <sheetName val="DPX21"/>
      <sheetName val="DSS"/>
      <sheetName val="Foxtrot"/>
      <sheetName val="safety stock"/>
      <sheetName val="X31A"/>
      <sheetName val="X41A"/>
      <sheetName val="XBA"/>
      <sheetName val="Delta"/>
      <sheetName val="XTC"/>
      <sheetName val="Open PO"/>
      <sheetName val="Stock"/>
      <sheetName val="Reference Lists"/>
      <sheetName val="参数表"/>
      <sheetName val="通讯录"/>
      <sheetName val="法規課84上半年經營實績"/>
    </sheetNames>
    <sheetDataSet>
      <sheetData sheetId="0">
        <row r="1">
          <cell r="A1">
            <v>990071700</v>
          </cell>
        </row>
      </sheetData>
      <sheetData sheetId="1">
        <row r="1">
          <cell r="A1">
            <v>990071700</v>
          </cell>
        </row>
      </sheetData>
      <sheetData sheetId="2">
        <row r="1">
          <cell r="A1">
            <v>990071700</v>
          </cell>
          <cell r="B1">
            <v>1</v>
          </cell>
          <cell r="C1" t="str">
            <v>1  .</v>
          </cell>
          <cell r="D1" t="str">
            <v>POWER SUPPLY 200W 150*60*26.5</v>
          </cell>
          <cell r="E1">
            <v>1</v>
          </cell>
          <cell r="F1" t="str">
            <v>PCE</v>
          </cell>
        </row>
        <row r="2">
          <cell r="A2">
            <v>3020060142</v>
          </cell>
          <cell r="B2">
            <v>2</v>
          </cell>
          <cell r="C2" t="str">
            <v>1  .</v>
          </cell>
          <cell r="D2" t="str">
            <v>SOCKET DMD 166P PCB MOUNT</v>
          </cell>
          <cell r="E2">
            <v>1</v>
          </cell>
          <cell r="F2" t="str">
            <v>PCE</v>
          </cell>
        </row>
        <row r="3">
          <cell r="A3">
            <v>3072050700</v>
          </cell>
          <cell r="B3">
            <v>3</v>
          </cell>
          <cell r="C3" t="str">
            <v>1  .</v>
          </cell>
          <cell r="D3" t="str">
            <v>CONN AC POWER CORD L=3000MM</v>
          </cell>
          <cell r="E3">
            <v>1</v>
          </cell>
          <cell r="F3" t="str">
            <v>PCE</v>
          </cell>
          <cell r="G3" t="str">
            <v>2M</v>
          </cell>
        </row>
        <row r="4">
          <cell r="A4">
            <v>3072050900</v>
          </cell>
          <cell r="B4">
            <v>4</v>
          </cell>
          <cell r="C4" t="str">
            <v>1  .</v>
          </cell>
          <cell r="D4" t="str">
            <v>CABLE RCA L3000 BLACK</v>
          </cell>
          <cell r="E4">
            <v>1</v>
          </cell>
          <cell r="F4" t="str">
            <v>PCE</v>
          </cell>
          <cell r="G4" t="str">
            <v>3M</v>
          </cell>
        </row>
        <row r="5">
          <cell r="A5">
            <v>3072051000</v>
          </cell>
          <cell r="B5">
            <v>5</v>
          </cell>
          <cell r="C5" t="str">
            <v>1  .</v>
          </cell>
          <cell r="D5" t="str">
            <v>CONN WITH CABLE L=2000mm STERE</v>
          </cell>
          <cell r="E5">
            <v>1</v>
          </cell>
          <cell r="F5" t="str">
            <v>PCE</v>
          </cell>
          <cell r="G5" t="str">
            <v>2M</v>
          </cell>
        </row>
        <row r="6">
          <cell r="A6">
            <v>3072051101</v>
          </cell>
          <cell r="B6">
            <v>6</v>
          </cell>
          <cell r="C6" t="str">
            <v>1  .</v>
          </cell>
          <cell r="D6" t="str">
            <v>CONN WITH CABLE L=3000mm STERE</v>
          </cell>
          <cell r="E6">
            <v>1</v>
          </cell>
          <cell r="F6" t="str">
            <v>PCE</v>
          </cell>
          <cell r="G6" t="str">
            <v>3M</v>
          </cell>
        </row>
        <row r="7">
          <cell r="A7">
            <v>3072051200</v>
          </cell>
          <cell r="B7">
            <v>7</v>
          </cell>
          <cell r="C7" t="str">
            <v>1  .</v>
          </cell>
          <cell r="D7" t="str">
            <v>CABLE S-VIDEO L3000 BLACK</v>
          </cell>
          <cell r="E7">
            <v>1</v>
          </cell>
          <cell r="F7" t="str">
            <v>PCE</v>
          </cell>
          <cell r="G7" t="str">
            <v>3M</v>
          </cell>
        </row>
        <row r="8">
          <cell r="A8">
            <v>3075350000</v>
          </cell>
          <cell r="B8">
            <v>8</v>
          </cell>
          <cell r="C8" t="str">
            <v>1  .</v>
          </cell>
          <cell r="D8" t="str">
            <v>CONN D-SUB MAC ADAPTOR 15P+15P</v>
          </cell>
          <cell r="E8">
            <v>1</v>
          </cell>
          <cell r="F8" t="str">
            <v>PCE</v>
          </cell>
        </row>
        <row r="9">
          <cell r="A9">
            <v>3080417300</v>
          </cell>
          <cell r="B9">
            <v>9</v>
          </cell>
          <cell r="C9" t="str">
            <v>1  .</v>
          </cell>
          <cell r="D9" t="str">
            <v>CABLE MI-DVI-USB L3000 BLACK</v>
          </cell>
          <cell r="E9">
            <v>1</v>
          </cell>
          <cell r="F9" t="str">
            <v>PCE</v>
          </cell>
          <cell r="G9" t="str">
            <v>2M</v>
          </cell>
        </row>
        <row r="10">
          <cell r="A10">
            <v>3080417400</v>
          </cell>
          <cell r="B10">
            <v>10</v>
          </cell>
          <cell r="C10" t="str">
            <v>1  .</v>
          </cell>
          <cell r="D10" t="str">
            <v>CABLE MI-VGA-USB L300 BLACK</v>
          </cell>
          <cell r="E10">
            <v>1</v>
          </cell>
          <cell r="F10" t="str">
            <v>PCE</v>
          </cell>
          <cell r="G10" t="str">
            <v>2M</v>
          </cell>
        </row>
        <row r="11">
          <cell r="A11">
            <v>3080419600</v>
          </cell>
          <cell r="B11">
            <v>11</v>
          </cell>
          <cell r="C11" t="str">
            <v>1  .</v>
          </cell>
          <cell r="D11" t="str">
            <v>CABLE D-SUB RS-232 L170 IVORY</v>
          </cell>
          <cell r="E11">
            <v>1</v>
          </cell>
          <cell r="F11" t="str">
            <v>PCE</v>
          </cell>
        </row>
        <row r="12">
          <cell r="A12">
            <v>3080513500</v>
          </cell>
          <cell r="B12">
            <v>12</v>
          </cell>
          <cell r="C12" t="str">
            <v>1  .</v>
          </cell>
          <cell r="D12" t="str">
            <v>CABLE FFC 20624 L90 11PIN</v>
          </cell>
          <cell r="E12">
            <v>1</v>
          </cell>
          <cell r="F12" t="str">
            <v>PCE</v>
          </cell>
          <cell r="G12" t="str">
            <v>BASE BODY</v>
          </cell>
        </row>
        <row r="13">
          <cell r="A13">
            <v>3100301600</v>
          </cell>
          <cell r="B13">
            <v>13</v>
          </cell>
          <cell r="C13" t="str">
            <v>1  .</v>
          </cell>
          <cell r="D13" t="str">
            <v>SCREW M M3*0.5*16 PAN C S+P S2</v>
          </cell>
          <cell r="E13">
            <v>4</v>
          </cell>
          <cell r="F13" t="str">
            <v>PCE</v>
          </cell>
          <cell r="G13" t="str">
            <v>FIX DMD PCB-LENS PLATE</v>
          </cell>
        </row>
        <row r="14">
          <cell r="A14">
            <v>3100301600</v>
          </cell>
          <cell r="B14">
            <v>14</v>
          </cell>
          <cell r="C14" t="str">
            <v>1  .</v>
          </cell>
          <cell r="D14" t="str">
            <v>SCREW M M3*0.5*16 PAN C S+P S2</v>
          </cell>
          <cell r="E14">
            <v>1</v>
          </cell>
          <cell r="F14" t="str">
            <v>PCE</v>
          </cell>
          <cell r="G14" t="str">
            <v>FIX CASE FRONT &amp; LENS CHASSIS</v>
          </cell>
        </row>
        <row r="15">
          <cell r="A15">
            <v>3100302000</v>
          </cell>
          <cell r="B15">
            <v>15</v>
          </cell>
          <cell r="C15" t="str">
            <v>1  .</v>
          </cell>
          <cell r="D15" t="str">
            <v>SCREW M M3*0.5*20 PAN C S+P S2</v>
          </cell>
          <cell r="E15">
            <v>4</v>
          </cell>
          <cell r="F15" t="str">
            <v>PCE</v>
          </cell>
          <cell r="G15" t="str">
            <v>FIX FAN 7CM &amp; SPEAKER</v>
          </cell>
        </row>
        <row r="16">
          <cell r="A16">
            <v>3100450600</v>
          </cell>
          <cell r="B16">
            <v>16</v>
          </cell>
          <cell r="C16" t="str">
            <v>1  .</v>
          </cell>
          <cell r="D16" t="str">
            <v>SCREW M M3*0.5*6 PAN C S18C NI</v>
          </cell>
          <cell r="E16">
            <v>2</v>
          </cell>
          <cell r="F16" t="str">
            <v>PCE</v>
          </cell>
          <cell r="G16" t="str">
            <v>AC BRACKET</v>
          </cell>
        </row>
        <row r="17">
          <cell r="A17">
            <v>3100450600</v>
          </cell>
          <cell r="B17">
            <v>17</v>
          </cell>
          <cell r="C17" t="str">
            <v>1  .</v>
          </cell>
          <cell r="D17" t="str">
            <v>SCREW M M3*0.5*6 PAN C S18C NI</v>
          </cell>
          <cell r="E17">
            <v>3</v>
          </cell>
          <cell r="F17" t="str">
            <v>PCE</v>
          </cell>
          <cell r="G17" t="str">
            <v>FIX CASE BACK</v>
          </cell>
        </row>
        <row r="18">
          <cell r="A18">
            <v>3100450600</v>
          </cell>
          <cell r="B18">
            <v>18</v>
          </cell>
          <cell r="C18" t="str">
            <v>1  .</v>
          </cell>
          <cell r="D18" t="str">
            <v>SCREW M M3*0.5*6 PAN C S18C NI</v>
          </cell>
          <cell r="E18">
            <v>2</v>
          </cell>
          <cell r="F18" t="str">
            <v>PCE</v>
          </cell>
          <cell r="G18" t="str">
            <v>FIX POWER FAN BRACKET</v>
          </cell>
        </row>
        <row r="19">
          <cell r="A19">
            <v>3100450600</v>
          </cell>
          <cell r="B19">
            <v>19</v>
          </cell>
          <cell r="C19" t="str">
            <v>1  .</v>
          </cell>
          <cell r="D19" t="str">
            <v>SCREW M M3*0.5*6 PAN C S18C NI</v>
          </cell>
          <cell r="E19">
            <v>4</v>
          </cell>
          <cell r="F19" t="str">
            <v>PCE</v>
          </cell>
          <cell r="G19" t="str">
            <v>FIX AC INPUT PCB</v>
          </cell>
        </row>
        <row r="20">
          <cell r="A20">
            <v>3100450600</v>
          </cell>
          <cell r="B20">
            <v>20</v>
          </cell>
          <cell r="C20" t="str">
            <v>1  .</v>
          </cell>
          <cell r="D20" t="str">
            <v>SCREW M M3*0.5*6 PAN C S18C NI</v>
          </cell>
          <cell r="E20">
            <v>2</v>
          </cell>
          <cell r="F20" t="str">
            <v>PCE</v>
          </cell>
          <cell r="G20" t="str">
            <v>FIX MAIN PCB</v>
          </cell>
        </row>
        <row r="21">
          <cell r="A21">
            <v>3100450600</v>
          </cell>
          <cell r="B21">
            <v>21</v>
          </cell>
          <cell r="C21" t="str">
            <v>1  .</v>
          </cell>
          <cell r="D21" t="str">
            <v>SCREW M M3*0.5*6 PAN C S18C NI</v>
          </cell>
          <cell r="E21">
            <v>5</v>
          </cell>
          <cell r="F21" t="str">
            <v>PCE</v>
          </cell>
          <cell r="G21" t="str">
            <v>FIX POWER PCB &amp; BLOWER FAN BRACKET</v>
          </cell>
        </row>
        <row r="22">
          <cell r="A22">
            <v>3100450600</v>
          </cell>
          <cell r="B22">
            <v>22</v>
          </cell>
          <cell r="C22" t="str">
            <v>1  .</v>
          </cell>
          <cell r="D22" t="str">
            <v>SCREW M M3*0.5*6 PAN C S18C NI</v>
          </cell>
          <cell r="E22">
            <v>4</v>
          </cell>
          <cell r="F22" t="str">
            <v>PCE</v>
          </cell>
          <cell r="G22" t="str">
            <v>FIX LENS CHASSIS+HEAT PIPE</v>
          </cell>
        </row>
        <row r="23">
          <cell r="A23">
            <v>3100450600</v>
          </cell>
          <cell r="B23">
            <v>23</v>
          </cell>
          <cell r="C23" t="str">
            <v>1  .</v>
          </cell>
          <cell r="D23" t="str">
            <v>SCREW M M3*0.5*6 PAN C S18C NI</v>
          </cell>
          <cell r="E23">
            <v>2</v>
          </cell>
          <cell r="F23" t="str">
            <v>PCE</v>
          </cell>
          <cell r="G23" t="str">
            <v>FIX DMD HSK</v>
          </cell>
        </row>
        <row r="24">
          <cell r="A24">
            <v>3100450600</v>
          </cell>
          <cell r="B24">
            <v>24</v>
          </cell>
          <cell r="C24" t="str">
            <v>1  .</v>
          </cell>
          <cell r="D24" t="str">
            <v>SCREW M M3*0.5*6 PAN C S18C NI</v>
          </cell>
          <cell r="E24">
            <v>1</v>
          </cell>
          <cell r="F24" t="str">
            <v>PCE</v>
          </cell>
          <cell r="G24" t="str">
            <v>FIX BLOWER BRACKET</v>
          </cell>
        </row>
        <row r="25">
          <cell r="A25">
            <v>3100450600</v>
          </cell>
          <cell r="B25">
            <v>25</v>
          </cell>
          <cell r="C25" t="str">
            <v>1  .</v>
          </cell>
          <cell r="D25" t="str">
            <v>SCREW M M3*0.5*6 PAN C S18C NI</v>
          </cell>
          <cell r="E25">
            <v>1</v>
          </cell>
          <cell r="F25" t="str">
            <v>PCE</v>
          </cell>
          <cell r="G25" t="str">
            <v>FIX CASE FRONT-CHANNEL</v>
          </cell>
        </row>
        <row r="26">
          <cell r="A26">
            <v>3100450600</v>
          </cell>
          <cell r="B26">
            <v>26</v>
          </cell>
          <cell r="C26" t="str">
            <v>1  .</v>
          </cell>
          <cell r="D26" t="str">
            <v>SCREW M M3*0.5*6 PAN C S18C NI</v>
          </cell>
          <cell r="E26">
            <v>4</v>
          </cell>
          <cell r="F26" t="str">
            <v>PCE</v>
          </cell>
          <cell r="G26" t="str">
            <v>FIX LAMP CHANNEL</v>
          </cell>
        </row>
        <row r="27">
          <cell r="A27">
            <v>3100451000</v>
          </cell>
          <cell r="B27">
            <v>27</v>
          </cell>
          <cell r="C27" t="str">
            <v>1  .</v>
          </cell>
          <cell r="D27" t="str">
            <v>SCREW M M3*0.5*10 PAN C S18C N</v>
          </cell>
          <cell r="E27">
            <v>4</v>
          </cell>
          <cell r="F27" t="str">
            <v>PCE</v>
          </cell>
          <cell r="G27" t="str">
            <v>FIX CASE TOP &amp; BOTTOM</v>
          </cell>
        </row>
        <row r="28">
          <cell r="A28">
            <v>3100451000</v>
          </cell>
          <cell r="B28">
            <v>28</v>
          </cell>
          <cell r="C28" t="str">
            <v>1  .</v>
          </cell>
          <cell r="D28" t="str">
            <v>SCREW M M3*0.5*10 PAN C S18C N</v>
          </cell>
          <cell r="E28">
            <v>1</v>
          </cell>
          <cell r="F28" t="str">
            <v>PCE</v>
          </cell>
          <cell r="G28" t="str">
            <v>FIX 6CM FAN</v>
          </cell>
        </row>
        <row r="29">
          <cell r="A29">
            <v>3105036300</v>
          </cell>
          <cell r="B29">
            <v>29</v>
          </cell>
          <cell r="C29" t="str">
            <v>1  .</v>
          </cell>
          <cell r="D29" t="str">
            <v>SCREW M M3*0.5*10 FF C S18C ZN</v>
          </cell>
          <cell r="E29">
            <v>2</v>
          </cell>
          <cell r="F29" t="str">
            <v>PCE</v>
          </cell>
          <cell r="G29" t="str">
            <v>FIX AC BRACKET &amp; CASE</v>
          </cell>
        </row>
        <row r="30">
          <cell r="A30">
            <v>3105039100</v>
          </cell>
          <cell r="B30">
            <v>30</v>
          </cell>
          <cell r="C30" t="str">
            <v>1  .</v>
          </cell>
          <cell r="D30" t="str">
            <v>SCREW M M3*0.5*6 FF C S18C ZN</v>
          </cell>
          <cell r="E30">
            <v>2</v>
          </cell>
          <cell r="F30" t="str">
            <v>PCE</v>
          </cell>
          <cell r="G30" t="str">
            <v>FIX AIR GUIDE-CHANNEL-CHASSIS</v>
          </cell>
        </row>
        <row r="31">
          <cell r="A31">
            <v>3105051501</v>
          </cell>
          <cell r="B31">
            <v>31</v>
          </cell>
          <cell r="C31" t="str">
            <v>1  .</v>
          </cell>
          <cell r="D31" t="str">
            <v>SCREW M #4-40*7 HEXH #4-40*3 S</v>
          </cell>
          <cell r="E31">
            <v>2</v>
          </cell>
          <cell r="F31" t="str">
            <v>PCE</v>
          </cell>
          <cell r="G31" t="str">
            <v>FIX MI CONNECTOR</v>
          </cell>
        </row>
        <row r="32">
          <cell r="A32">
            <v>3105142300</v>
          </cell>
          <cell r="B32">
            <v>32</v>
          </cell>
          <cell r="C32" t="str">
            <v>1  .</v>
          </cell>
          <cell r="D32" t="str">
            <v>SCREW M M2.5*0.45*6 PAN C S18C</v>
          </cell>
          <cell r="E32">
            <v>2</v>
          </cell>
          <cell r="F32" t="str">
            <v>PCE</v>
          </cell>
          <cell r="G32" t="str">
            <v>FIX BFB05512HA-BRACKET</v>
          </cell>
        </row>
        <row r="33">
          <cell r="A33">
            <v>3105220200</v>
          </cell>
          <cell r="B33">
            <v>33</v>
          </cell>
          <cell r="C33" t="str">
            <v>1  .</v>
          </cell>
          <cell r="D33" t="str">
            <v>SCREW M M3*0.5*25 PAN C SUS</v>
          </cell>
          <cell r="E33">
            <v>2</v>
          </cell>
          <cell r="F33" t="str">
            <v>PCE</v>
          </cell>
          <cell r="G33" t="str">
            <v>FIX ADJ ASSY CASE BOTTOM</v>
          </cell>
        </row>
        <row r="34">
          <cell r="A34">
            <v>3105221500</v>
          </cell>
          <cell r="B34">
            <v>34</v>
          </cell>
          <cell r="C34" t="str">
            <v>1  .</v>
          </cell>
          <cell r="D34" t="str">
            <v>SCREW M M3*0.5*8 PAN C PC 94V2</v>
          </cell>
          <cell r="E34">
            <v>3</v>
          </cell>
          <cell r="F34" t="str">
            <v>PCE</v>
          </cell>
          <cell r="G34" t="str">
            <v>FOR FIX CASE FRONT-BOTTOM &amp; LAMP COVER</v>
          </cell>
        </row>
        <row r="35">
          <cell r="A35">
            <v>3105260800</v>
          </cell>
          <cell r="B35">
            <v>35</v>
          </cell>
          <cell r="C35" t="str">
            <v>1  .</v>
          </cell>
          <cell r="D35" t="str">
            <v>SCREW M M2*0.4*5 PAN C S18C NI</v>
          </cell>
          <cell r="E35">
            <v>5</v>
          </cell>
          <cell r="F35" t="str">
            <v>PCE</v>
          </cell>
          <cell r="G35" t="str">
            <v>FIX KEYPAD PCB</v>
          </cell>
        </row>
        <row r="36">
          <cell r="A36">
            <v>3105260800</v>
          </cell>
          <cell r="B36">
            <v>36</v>
          </cell>
          <cell r="C36" t="str">
            <v>1  .</v>
          </cell>
          <cell r="D36" t="str">
            <v>SCREW M M2*0.4*5 PAN C S18C NI</v>
          </cell>
          <cell r="E36">
            <v>4</v>
          </cell>
          <cell r="F36" t="str">
            <v>PCE</v>
          </cell>
          <cell r="G36" t="str">
            <v>FIX INDEX PCB, IR PCB</v>
          </cell>
        </row>
        <row r="37">
          <cell r="A37">
            <v>3105260800</v>
          </cell>
          <cell r="B37">
            <v>37</v>
          </cell>
          <cell r="C37" t="str">
            <v>1  .</v>
          </cell>
          <cell r="D37" t="str">
            <v>SCREW M M2*0.4*5 PAN C S18C NI</v>
          </cell>
          <cell r="E37">
            <v>1</v>
          </cell>
          <cell r="F37" t="str">
            <v>PCE</v>
          </cell>
          <cell r="G37" t="str">
            <v>FIX BLOWER BRACKET</v>
          </cell>
        </row>
        <row r="38">
          <cell r="A38">
            <v>3105260900</v>
          </cell>
          <cell r="B38">
            <v>38</v>
          </cell>
          <cell r="C38" t="str">
            <v>1  .</v>
          </cell>
          <cell r="D38" t="str">
            <v>SCREW M M2*0.4*8 PAN C S18C NI</v>
          </cell>
          <cell r="E38">
            <v>5</v>
          </cell>
          <cell r="F38" t="str">
            <v>PCE</v>
          </cell>
          <cell r="G38" t="str">
            <v>FIX LENS PLATE-LENS+HEAT PIPE</v>
          </cell>
        </row>
        <row r="39">
          <cell r="A39">
            <v>3106070500</v>
          </cell>
          <cell r="B39">
            <v>39</v>
          </cell>
          <cell r="C39" t="str">
            <v>1  .</v>
          </cell>
          <cell r="D39" t="str">
            <v>SCREW T φ3*1.058*10 FPH C S18</v>
          </cell>
          <cell r="E39">
            <v>2</v>
          </cell>
          <cell r="F39" t="str">
            <v>PCE</v>
          </cell>
          <cell r="G39" t="str">
            <v>FIX BALLAST WIRE CONNECTOR</v>
          </cell>
        </row>
        <row r="40">
          <cell r="A40">
            <v>3109021700</v>
          </cell>
          <cell r="B40">
            <v>40</v>
          </cell>
          <cell r="C40" t="str">
            <v>1  .</v>
          </cell>
          <cell r="D40" t="str">
            <v>SCREW T M4*0.7*8 PAN C S S18C</v>
          </cell>
          <cell r="E40">
            <v>1</v>
          </cell>
          <cell r="F40" t="str">
            <v>PCE</v>
          </cell>
          <cell r="G40" t="str">
            <v>FIX AC BRACKET GND</v>
          </cell>
        </row>
        <row r="41">
          <cell r="A41">
            <v>3110231800</v>
          </cell>
          <cell r="B41">
            <v>41</v>
          </cell>
          <cell r="C41" t="str">
            <v>1  .</v>
          </cell>
          <cell r="D41" t="str">
            <v>WASHER SPRING LOCK SPCC M5.3</v>
          </cell>
          <cell r="E41">
            <v>2</v>
          </cell>
          <cell r="F41" t="str">
            <v>PCE</v>
          </cell>
          <cell r="G41" t="str">
            <v>FIX MI CONNECTOR</v>
          </cell>
        </row>
        <row r="42">
          <cell r="A42">
            <v>3200741400</v>
          </cell>
          <cell r="B42">
            <v>42</v>
          </cell>
          <cell r="C42" t="str">
            <v>1  .</v>
          </cell>
          <cell r="D42" t="str">
            <v>LABEL BAR CODE 20*6 AV600</v>
          </cell>
          <cell r="E42">
            <v>1</v>
          </cell>
          <cell r="F42" t="str">
            <v>PCE</v>
          </cell>
        </row>
        <row r="43">
          <cell r="A43">
            <v>3200754000</v>
          </cell>
          <cell r="B43">
            <v>43</v>
          </cell>
          <cell r="C43" t="str">
            <v>1  .</v>
          </cell>
          <cell r="D43" t="str">
            <v>LABEL BAR CODE 54*120 AV3600</v>
          </cell>
          <cell r="E43">
            <v>1</v>
          </cell>
          <cell r="F43" t="str">
            <v>PCE</v>
          </cell>
        </row>
        <row r="44">
          <cell r="A44">
            <v>3201940000</v>
          </cell>
          <cell r="B44">
            <v>44</v>
          </cell>
          <cell r="C44" t="str">
            <v>1  .</v>
          </cell>
          <cell r="D44" t="str">
            <v>LABEL ID 112.6*22.6 3620 STD</v>
          </cell>
          <cell r="E44">
            <v>1</v>
          </cell>
          <cell r="F44" t="str">
            <v>PCE</v>
          </cell>
        </row>
        <row r="45">
          <cell r="A45">
            <v>3202304000</v>
          </cell>
          <cell r="B45">
            <v>45</v>
          </cell>
          <cell r="C45" t="str">
            <v>1  .</v>
          </cell>
          <cell r="D45" t="str">
            <v>LABEL WARNING 53*9 AV3600</v>
          </cell>
          <cell r="E45">
            <v>1</v>
          </cell>
          <cell r="F45" t="str">
            <v>PCE</v>
          </cell>
        </row>
        <row r="46">
          <cell r="A46">
            <v>3202304101</v>
          </cell>
          <cell r="B46">
            <v>46</v>
          </cell>
          <cell r="C46" t="str">
            <v>1  .</v>
          </cell>
          <cell r="D46" t="str">
            <v>LABEL WARNING 53*32 AV3600</v>
          </cell>
          <cell r="E46">
            <v>1</v>
          </cell>
          <cell r="F46" t="str">
            <v>PCE</v>
          </cell>
        </row>
        <row r="47">
          <cell r="A47">
            <v>3220130600</v>
          </cell>
          <cell r="B47">
            <v>47</v>
          </cell>
          <cell r="C47" t="str">
            <v>1  .</v>
          </cell>
          <cell r="D47" t="str">
            <v>TAPE W=18 #1350F-1 3M</v>
          </cell>
          <cell r="E47">
            <v>0.11</v>
          </cell>
          <cell r="F47" t="str">
            <v>MTR</v>
          </cell>
          <cell r="G47" t="str">
            <v>FOR BALLAST</v>
          </cell>
        </row>
        <row r="48">
          <cell r="A48">
            <v>3220130600</v>
          </cell>
          <cell r="B48">
            <v>48</v>
          </cell>
          <cell r="C48" t="str">
            <v>1  .</v>
          </cell>
          <cell r="D48" t="str">
            <v>TAPE W=18 #1350F-1 3M</v>
          </cell>
          <cell r="E48">
            <v>0.04</v>
          </cell>
          <cell r="F48" t="str">
            <v>MTR</v>
          </cell>
          <cell r="G48" t="str">
            <v>FOR COLOR WHEEL WIRE</v>
          </cell>
        </row>
        <row r="49">
          <cell r="A49">
            <v>3240586500</v>
          </cell>
          <cell r="B49">
            <v>49</v>
          </cell>
          <cell r="C49" t="str">
            <v>1  .</v>
          </cell>
          <cell r="D49" t="str">
            <v>THERMAL PAD T-PLI200 T.2</v>
          </cell>
          <cell r="E49">
            <v>1</v>
          </cell>
          <cell r="F49" t="str">
            <v>PCE</v>
          </cell>
          <cell r="G49" t="str">
            <v>ADHESIVE DMD STUD</v>
          </cell>
        </row>
        <row r="50">
          <cell r="A50">
            <v>3240657400</v>
          </cell>
          <cell r="B50">
            <v>50</v>
          </cell>
          <cell r="C50" t="str">
            <v>1  .</v>
          </cell>
          <cell r="D50" t="str">
            <v>INSULATOR FR700 T.25 FOR CONNE</v>
          </cell>
          <cell r="E50">
            <v>1</v>
          </cell>
          <cell r="F50" t="str">
            <v>PCE</v>
          </cell>
        </row>
        <row r="51">
          <cell r="A51">
            <v>3240657500</v>
          </cell>
          <cell r="B51">
            <v>51</v>
          </cell>
          <cell r="C51" t="str">
            <v>1  .</v>
          </cell>
          <cell r="D51" t="str">
            <v>INSULATOR FR700 T.25 FOR LENS</v>
          </cell>
          <cell r="E51">
            <v>1</v>
          </cell>
          <cell r="F51" t="str">
            <v>PCE</v>
          </cell>
        </row>
        <row r="52">
          <cell r="A52">
            <v>3240657600</v>
          </cell>
          <cell r="B52">
            <v>52</v>
          </cell>
          <cell r="C52" t="str">
            <v>1  .</v>
          </cell>
          <cell r="D52" t="str">
            <v>INSULATOR FR700 T.5 FOR BALLAS</v>
          </cell>
          <cell r="E52">
            <v>1</v>
          </cell>
          <cell r="F52" t="str">
            <v>PCE</v>
          </cell>
        </row>
        <row r="53">
          <cell r="A53">
            <v>3240658500</v>
          </cell>
          <cell r="B53">
            <v>53</v>
          </cell>
          <cell r="C53" t="str">
            <v>1  .</v>
          </cell>
          <cell r="D53" t="str">
            <v>INSULATOR FR700 T.5 FOR AC INP</v>
          </cell>
          <cell r="E53">
            <v>1</v>
          </cell>
          <cell r="F53" t="str">
            <v>PCE</v>
          </cell>
        </row>
        <row r="54">
          <cell r="A54">
            <v>3240701000</v>
          </cell>
          <cell r="B54">
            <v>54</v>
          </cell>
          <cell r="C54" t="str">
            <v>1  .</v>
          </cell>
          <cell r="D54" t="str">
            <v>INSULATOR AL FOIL 3M EKA-2-B</v>
          </cell>
          <cell r="E54">
            <v>1</v>
          </cell>
          <cell r="F54" t="str">
            <v>PCE</v>
          </cell>
          <cell r="G54" t="str">
            <v>FOR LAMP CHANNEL</v>
          </cell>
        </row>
        <row r="55">
          <cell r="A55">
            <v>3240701100</v>
          </cell>
          <cell r="B55">
            <v>55</v>
          </cell>
          <cell r="C55" t="str">
            <v>1  .</v>
          </cell>
          <cell r="D55" t="str">
            <v>INSULATOR AL FOIL 3M EKA-2-HOU</v>
          </cell>
          <cell r="E55">
            <v>1</v>
          </cell>
          <cell r="F55" t="str">
            <v>PCE</v>
          </cell>
          <cell r="G55" t="str">
            <v>FOR LAMP HOUSING</v>
          </cell>
        </row>
        <row r="56">
          <cell r="A56">
            <v>3240823900</v>
          </cell>
          <cell r="B56">
            <v>56</v>
          </cell>
          <cell r="C56" t="str">
            <v>1  .</v>
          </cell>
          <cell r="D56" t="str">
            <v>INSULATOR KAPTON T.1</v>
          </cell>
          <cell r="E56">
            <v>1</v>
          </cell>
          <cell r="F56" t="str">
            <v>PCE</v>
          </cell>
          <cell r="G56" t="str">
            <v>FOR LAMP CHANNEL</v>
          </cell>
        </row>
        <row r="57">
          <cell r="A57">
            <v>3240909800</v>
          </cell>
          <cell r="B57">
            <v>57</v>
          </cell>
          <cell r="C57" t="str">
            <v>1  .</v>
          </cell>
          <cell r="D57" t="str">
            <v>RUBBER FOOT BLACK T=5mm</v>
          </cell>
          <cell r="E57">
            <v>3</v>
          </cell>
          <cell r="F57" t="str">
            <v>PCE</v>
          </cell>
        </row>
        <row r="58">
          <cell r="A58">
            <v>3242010000</v>
          </cell>
          <cell r="B58">
            <v>58</v>
          </cell>
          <cell r="C58" t="str">
            <v>1  .</v>
          </cell>
          <cell r="D58" t="str">
            <v>INSULATOR PE FOAM T5</v>
          </cell>
          <cell r="E58">
            <v>1</v>
          </cell>
          <cell r="F58" t="str">
            <v>PCE</v>
          </cell>
          <cell r="G58" t="str">
            <v>BASE BODY</v>
          </cell>
        </row>
        <row r="59">
          <cell r="A59">
            <v>3242010200</v>
          </cell>
          <cell r="B59">
            <v>59</v>
          </cell>
          <cell r="C59" t="str">
            <v>1  .</v>
          </cell>
          <cell r="D59" t="str">
            <v>INSULATOR PE FOAM T6</v>
          </cell>
          <cell r="E59">
            <v>1</v>
          </cell>
          <cell r="F59" t="str">
            <v>PCE</v>
          </cell>
          <cell r="G59" t="str">
            <v>FOR SPK</v>
          </cell>
        </row>
        <row r="60">
          <cell r="A60">
            <v>3343708601</v>
          </cell>
          <cell r="B60">
            <v>60</v>
          </cell>
          <cell r="C60" t="str">
            <v>1  .</v>
          </cell>
          <cell r="D60" t="str">
            <v>HSK AL DMD T1.2 100*47*41.2 L</v>
          </cell>
          <cell r="E60">
            <v>1</v>
          </cell>
          <cell r="F60" t="str">
            <v>PCE</v>
          </cell>
        </row>
        <row r="61">
          <cell r="A61">
            <v>3390002700</v>
          </cell>
          <cell r="B61">
            <v>61</v>
          </cell>
          <cell r="C61" t="str">
            <v>1  .</v>
          </cell>
          <cell r="D61" t="str">
            <v>ADJ HOUSING COVER PC+ABS 94V-0</v>
          </cell>
          <cell r="E61">
            <v>2</v>
          </cell>
          <cell r="F61" t="str">
            <v>PCE</v>
          </cell>
        </row>
        <row r="62">
          <cell r="A62">
            <v>3390002800</v>
          </cell>
          <cell r="B62">
            <v>62</v>
          </cell>
          <cell r="C62" t="str">
            <v>1  .</v>
          </cell>
          <cell r="D62" t="str">
            <v>ADJ HOUSING PC+ABS 94V-0</v>
          </cell>
          <cell r="E62">
            <v>2</v>
          </cell>
          <cell r="F62" t="str">
            <v>PCE</v>
          </cell>
        </row>
        <row r="63">
          <cell r="A63">
            <v>3390002900</v>
          </cell>
          <cell r="B63">
            <v>63</v>
          </cell>
          <cell r="C63" t="str">
            <v>1  .</v>
          </cell>
          <cell r="D63" t="str">
            <v>FRONT AIR GUIDE PC 94V-0</v>
          </cell>
          <cell r="E63">
            <v>1</v>
          </cell>
          <cell r="F63" t="str">
            <v>PCE</v>
          </cell>
        </row>
        <row r="64">
          <cell r="A64">
            <v>3390003000</v>
          </cell>
          <cell r="B64">
            <v>64</v>
          </cell>
          <cell r="C64" t="str">
            <v>1  .</v>
          </cell>
          <cell r="D64" t="str">
            <v>LIGHT SHIELD PC+ABS 94V-0</v>
          </cell>
          <cell r="E64">
            <v>1</v>
          </cell>
          <cell r="F64" t="str">
            <v>PCE</v>
          </cell>
        </row>
        <row r="65">
          <cell r="A65">
            <v>3390302700</v>
          </cell>
          <cell r="B65">
            <v>65</v>
          </cell>
          <cell r="C65" t="str">
            <v>1  .</v>
          </cell>
          <cell r="D65" t="str">
            <v>CASE BOTTOM PC+ABS 94V-0 PAINT</v>
          </cell>
          <cell r="E65">
            <v>1</v>
          </cell>
          <cell r="F65" t="str">
            <v>PCE</v>
          </cell>
        </row>
        <row r="66">
          <cell r="A66">
            <v>3390701600</v>
          </cell>
          <cell r="B66">
            <v>66</v>
          </cell>
          <cell r="C66" t="str">
            <v>1  .</v>
          </cell>
          <cell r="D66" t="str">
            <v>ADJ FOOT PC+STAINLESS 94V-0 PA</v>
          </cell>
          <cell r="E66">
            <v>2</v>
          </cell>
          <cell r="F66" t="str">
            <v>PCE</v>
          </cell>
        </row>
        <row r="67">
          <cell r="A67">
            <v>3390800400</v>
          </cell>
          <cell r="B67">
            <v>67</v>
          </cell>
          <cell r="C67" t="str">
            <v>1  .</v>
          </cell>
          <cell r="D67" t="str">
            <v>ADJ HANDLE-R NYLON 94V-0</v>
          </cell>
          <cell r="E67">
            <v>1</v>
          </cell>
          <cell r="F67" t="str">
            <v>PCE</v>
          </cell>
        </row>
        <row r="68">
          <cell r="A68">
            <v>3390800500</v>
          </cell>
          <cell r="B68">
            <v>68</v>
          </cell>
          <cell r="C68" t="str">
            <v>1  .</v>
          </cell>
          <cell r="D68" t="str">
            <v>ADJ HANDLE-L NYLON 94V-0</v>
          </cell>
          <cell r="E68">
            <v>1</v>
          </cell>
          <cell r="F68" t="str">
            <v>PCE</v>
          </cell>
        </row>
        <row r="69">
          <cell r="A69">
            <v>3391002100</v>
          </cell>
          <cell r="B69">
            <v>69</v>
          </cell>
          <cell r="C69" t="str">
            <v>1  .</v>
          </cell>
          <cell r="D69" t="str">
            <v>ADJ KNOB NYLON+GF 94V-0</v>
          </cell>
          <cell r="E69">
            <v>2</v>
          </cell>
          <cell r="F69" t="str">
            <v>PCE</v>
          </cell>
        </row>
        <row r="70">
          <cell r="A70">
            <v>3391100400</v>
          </cell>
          <cell r="B70">
            <v>70</v>
          </cell>
          <cell r="C70" t="str">
            <v>1  .</v>
          </cell>
          <cell r="D70" t="str">
            <v>BRACKET BLOWER PPS+GF 94V-0</v>
          </cell>
          <cell r="E70">
            <v>1</v>
          </cell>
          <cell r="F70" t="str">
            <v>PCE</v>
          </cell>
        </row>
        <row r="71">
          <cell r="A71">
            <v>3391301100</v>
          </cell>
          <cell r="B71">
            <v>71</v>
          </cell>
          <cell r="C71" t="str">
            <v>1  .</v>
          </cell>
          <cell r="D71" t="str">
            <v>LAMP COVER PC 94V-0 PAINTING</v>
          </cell>
          <cell r="E71">
            <v>1</v>
          </cell>
          <cell r="F71" t="str">
            <v>PCE</v>
          </cell>
        </row>
        <row r="72">
          <cell r="A72">
            <v>3395003300</v>
          </cell>
          <cell r="B72">
            <v>72</v>
          </cell>
          <cell r="C72" t="str">
            <v>1  .</v>
          </cell>
          <cell r="D72" t="str">
            <v>LAMP CHANNEL PPS+GF 94V-0</v>
          </cell>
          <cell r="E72">
            <v>1</v>
          </cell>
          <cell r="F72" t="str">
            <v>PCE</v>
          </cell>
        </row>
        <row r="73">
          <cell r="A73">
            <v>3398003800</v>
          </cell>
          <cell r="B73">
            <v>73</v>
          </cell>
          <cell r="C73" t="str">
            <v>1  .</v>
          </cell>
          <cell r="D73" t="str">
            <v>CASE FRONT ASSY FOR AV-3620</v>
          </cell>
          <cell r="E73">
            <v>1</v>
          </cell>
          <cell r="F73" t="str">
            <v>PCE</v>
          </cell>
        </row>
        <row r="74">
          <cell r="A74">
            <v>3398003900</v>
          </cell>
          <cell r="B74">
            <v>74</v>
          </cell>
          <cell r="C74" t="str">
            <v>1  .</v>
          </cell>
          <cell r="D74" t="str">
            <v>CASE TOP ASSY FOR AV-3620</v>
          </cell>
          <cell r="E74">
            <v>1</v>
          </cell>
          <cell r="F74" t="str">
            <v>PCE</v>
          </cell>
        </row>
        <row r="75">
          <cell r="A75">
            <v>3398004700</v>
          </cell>
          <cell r="B75">
            <v>75</v>
          </cell>
          <cell r="C75" t="str">
            <v>1  .</v>
          </cell>
          <cell r="D75" t="str">
            <v>CASE BACK ASSY AV3620</v>
          </cell>
          <cell r="E75">
            <v>1</v>
          </cell>
          <cell r="F75" t="str">
            <v>PCE</v>
          </cell>
        </row>
        <row r="76">
          <cell r="A76">
            <v>3450201700</v>
          </cell>
          <cell r="B76">
            <v>76</v>
          </cell>
          <cell r="C76" t="str">
            <v>1  .</v>
          </cell>
          <cell r="D76" t="str">
            <v>CONDUCTOR STAND MGA AZ91D</v>
          </cell>
          <cell r="E76">
            <v>1</v>
          </cell>
          <cell r="F76" t="str">
            <v>PCE</v>
          </cell>
        </row>
        <row r="77">
          <cell r="A77">
            <v>3450201800</v>
          </cell>
          <cell r="B77">
            <v>77</v>
          </cell>
          <cell r="C77" t="str">
            <v>1  .</v>
          </cell>
          <cell r="D77" t="str">
            <v>LENS PLATE MGA AZ91D</v>
          </cell>
          <cell r="E77">
            <v>1</v>
          </cell>
          <cell r="F77" t="str">
            <v>PCE</v>
          </cell>
        </row>
        <row r="78">
          <cell r="A78">
            <v>3455022300</v>
          </cell>
          <cell r="B78">
            <v>78</v>
          </cell>
          <cell r="C78" t="str">
            <v>1  .</v>
          </cell>
          <cell r="D78" t="str">
            <v>DMD STUD AL</v>
          </cell>
          <cell r="E78">
            <v>1</v>
          </cell>
          <cell r="F78" t="str">
            <v>PCE</v>
          </cell>
        </row>
        <row r="79">
          <cell r="A79">
            <v>3455023200</v>
          </cell>
          <cell r="B79">
            <v>79</v>
          </cell>
          <cell r="C79" t="str">
            <v>1  .</v>
          </cell>
          <cell r="D79" t="str">
            <v>BRACKET DELTA BLOWER SECC T0.6</v>
          </cell>
          <cell r="E79">
            <v>1</v>
          </cell>
          <cell r="F79" t="str">
            <v>PCE</v>
          </cell>
        </row>
        <row r="80">
          <cell r="A80">
            <v>3455023300</v>
          </cell>
          <cell r="B80">
            <v>80</v>
          </cell>
          <cell r="C80" t="str">
            <v>1  .</v>
          </cell>
          <cell r="D80" t="str">
            <v>PLATE LAMP CHANNEL GUIDE SECC</v>
          </cell>
          <cell r="E80">
            <v>1</v>
          </cell>
          <cell r="F80" t="str">
            <v>PCE</v>
          </cell>
        </row>
        <row r="81">
          <cell r="A81">
            <v>3460132400</v>
          </cell>
          <cell r="B81">
            <v>81</v>
          </cell>
          <cell r="C81" t="str">
            <v>1  .</v>
          </cell>
          <cell r="D81" t="str">
            <v>BRACKET POWER FAN SECC T=0.6</v>
          </cell>
          <cell r="E81">
            <v>1</v>
          </cell>
          <cell r="F81" t="str">
            <v>PCE</v>
          </cell>
          <cell r="G81" t="str">
            <v>FOR 8CM FAN</v>
          </cell>
        </row>
        <row r="82">
          <cell r="A82">
            <v>3460132500</v>
          </cell>
          <cell r="B82">
            <v>82</v>
          </cell>
          <cell r="C82" t="str">
            <v>1  .</v>
          </cell>
          <cell r="D82" t="str">
            <v>BRACKET AC SOCKET SECC T=0.8</v>
          </cell>
          <cell r="E82">
            <v>1</v>
          </cell>
          <cell r="F82" t="str">
            <v>PCE</v>
          </cell>
        </row>
        <row r="83">
          <cell r="A83">
            <v>3460132600</v>
          </cell>
          <cell r="B83">
            <v>83</v>
          </cell>
          <cell r="C83" t="str">
            <v>1  .</v>
          </cell>
          <cell r="D83" t="str">
            <v>BRACKET GROUNDING SUS301 T=0.3</v>
          </cell>
          <cell r="E83">
            <v>1</v>
          </cell>
          <cell r="F83" t="str">
            <v>PCE</v>
          </cell>
        </row>
        <row r="84">
          <cell r="A84">
            <v>3461217800</v>
          </cell>
          <cell r="B84">
            <v>84</v>
          </cell>
          <cell r="C84" t="str">
            <v>1  .</v>
          </cell>
          <cell r="D84" t="str">
            <v>SHIELD DMD SUS301 T=0.2</v>
          </cell>
          <cell r="E84">
            <v>1</v>
          </cell>
          <cell r="F84" t="str">
            <v>PCE</v>
          </cell>
          <cell r="G84" t="str">
            <v>DMD &amp; LENS PLATE</v>
          </cell>
        </row>
        <row r="85">
          <cell r="A85">
            <v>3461803500</v>
          </cell>
          <cell r="B85">
            <v>85</v>
          </cell>
          <cell r="C85" t="str">
            <v>1  .</v>
          </cell>
          <cell r="D85" t="str">
            <v>SPRING DMD MOUNT SUS301 T=0.6</v>
          </cell>
          <cell r="E85">
            <v>1</v>
          </cell>
          <cell r="F85" t="str">
            <v>PCE</v>
          </cell>
        </row>
        <row r="86">
          <cell r="A86">
            <v>3462002300</v>
          </cell>
          <cell r="B86">
            <v>86</v>
          </cell>
          <cell r="C86" t="str">
            <v>1  .</v>
          </cell>
          <cell r="D86" t="str">
            <v>SPRING SUS304 D0.7 L=12.5</v>
          </cell>
          <cell r="E86">
            <v>2</v>
          </cell>
          <cell r="F86" t="str">
            <v>PCE</v>
          </cell>
          <cell r="G86" t="str">
            <v>ADJ FOOT</v>
          </cell>
        </row>
        <row r="87">
          <cell r="A87">
            <v>3500050000</v>
          </cell>
          <cell r="B87">
            <v>87</v>
          </cell>
          <cell r="C87" t="str">
            <v>1  .</v>
          </cell>
          <cell r="D87" t="str">
            <v>END BLOCK L/R AV3620</v>
          </cell>
          <cell r="E87">
            <v>2</v>
          </cell>
          <cell r="F87" t="str">
            <v>PCE</v>
          </cell>
        </row>
        <row r="88">
          <cell r="A88">
            <v>3500910900</v>
          </cell>
          <cell r="B88">
            <v>88</v>
          </cell>
          <cell r="C88" t="str">
            <v>1  .</v>
          </cell>
          <cell r="D88" t="str">
            <v>PE BAG 660*490*0.06</v>
          </cell>
          <cell r="E88">
            <v>1</v>
          </cell>
          <cell r="F88" t="str">
            <v>PCE</v>
          </cell>
        </row>
        <row r="89">
          <cell r="A89">
            <v>3510735800</v>
          </cell>
          <cell r="B89">
            <v>89</v>
          </cell>
          <cell r="C89" t="str">
            <v>1  .</v>
          </cell>
          <cell r="D89" t="str">
            <v>BOX SIDE COVER 1098*914*1970</v>
          </cell>
          <cell r="E89">
            <v>4.2000000000000003E-2</v>
          </cell>
          <cell r="F89" t="str">
            <v>PCE</v>
          </cell>
        </row>
        <row r="90">
          <cell r="A90">
            <v>3510735900</v>
          </cell>
          <cell r="B90">
            <v>90</v>
          </cell>
          <cell r="C90" t="str">
            <v>1  .</v>
          </cell>
          <cell r="D90" t="str">
            <v>BOX TOP COVER 1130*940*150</v>
          </cell>
          <cell r="E90">
            <v>4.2000000000000003E-2</v>
          </cell>
          <cell r="F90" t="str">
            <v>PCE</v>
          </cell>
        </row>
        <row r="91">
          <cell r="A91">
            <v>3512232600</v>
          </cell>
          <cell r="B91">
            <v>91</v>
          </cell>
          <cell r="C91" t="str">
            <v>1  .</v>
          </cell>
          <cell r="D91" t="str">
            <v>CARTON 386*316*282 AV3620</v>
          </cell>
          <cell r="E91">
            <v>1</v>
          </cell>
          <cell r="F91" t="str">
            <v>PCE</v>
          </cell>
        </row>
        <row r="92">
          <cell r="A92">
            <v>3520029300</v>
          </cell>
          <cell r="B92">
            <v>92</v>
          </cell>
          <cell r="C92" t="str">
            <v>1  .</v>
          </cell>
          <cell r="D92" t="str">
            <v>PALLET LAYER VENEER 1125*950*1</v>
          </cell>
          <cell r="E92">
            <v>0.02</v>
          </cell>
          <cell r="F92" t="str">
            <v>PCE</v>
          </cell>
        </row>
        <row r="93">
          <cell r="A93">
            <v>3520082400</v>
          </cell>
          <cell r="B93">
            <v>93</v>
          </cell>
          <cell r="C93" t="str">
            <v>1  .</v>
          </cell>
          <cell r="D93" t="str">
            <v>PE FILM t=0.02mm W=500</v>
          </cell>
          <cell r="E93">
            <v>1.7</v>
          </cell>
          <cell r="F93" t="str">
            <v>KGM</v>
          </cell>
        </row>
        <row r="94">
          <cell r="A94">
            <v>3520142700</v>
          </cell>
          <cell r="B94">
            <v>94</v>
          </cell>
          <cell r="C94" t="str">
            <v>1  .</v>
          </cell>
          <cell r="D94" t="str">
            <v>PLASTIC STRIP W=12 T.5 BLACK</v>
          </cell>
          <cell r="E94">
            <v>0.52</v>
          </cell>
          <cell r="F94" t="str">
            <v>MTR</v>
          </cell>
        </row>
        <row r="95">
          <cell r="A95">
            <v>3520142800</v>
          </cell>
          <cell r="B95">
            <v>95</v>
          </cell>
          <cell r="C95" t="str">
            <v>1  .</v>
          </cell>
          <cell r="D95" t="str">
            <v>STAPLE WIRE 28*21.5*1.3</v>
          </cell>
          <cell r="E95">
            <v>0.2</v>
          </cell>
          <cell r="F95" t="str">
            <v>PCE</v>
          </cell>
        </row>
        <row r="96">
          <cell r="A96">
            <v>3529004800</v>
          </cell>
          <cell r="B96">
            <v>96</v>
          </cell>
          <cell r="C96" t="str">
            <v>1  .</v>
          </cell>
          <cell r="D96" t="str">
            <v>CARRYING CASE AV-3620</v>
          </cell>
          <cell r="E96">
            <v>1</v>
          </cell>
          <cell r="F96" t="str">
            <v>PCE</v>
          </cell>
        </row>
        <row r="97">
          <cell r="A97">
            <v>3532056600</v>
          </cell>
          <cell r="B97">
            <v>97</v>
          </cell>
          <cell r="C97" t="str">
            <v>1  .</v>
          </cell>
          <cell r="D97" t="str">
            <v>MANUAL PACKING ASSY 3620</v>
          </cell>
          <cell r="E97">
            <v>1</v>
          </cell>
          <cell r="F97" t="str">
            <v>PCE</v>
          </cell>
        </row>
        <row r="98">
          <cell r="A98">
            <v>3532057100</v>
          </cell>
          <cell r="B98">
            <v>98</v>
          </cell>
          <cell r="C98" t="str">
            <v>1  .</v>
          </cell>
          <cell r="D98" t="str">
            <v>CD SOFTWARE AV-3620 STD</v>
          </cell>
          <cell r="E98">
            <v>1</v>
          </cell>
          <cell r="F98" t="str">
            <v>PCE</v>
          </cell>
        </row>
        <row r="99">
          <cell r="A99">
            <v>3610030700</v>
          </cell>
          <cell r="B99">
            <v>99</v>
          </cell>
          <cell r="C99" t="str">
            <v>1  .</v>
          </cell>
          <cell r="D99" t="str">
            <v>SOCKET AC ASSY AV3620</v>
          </cell>
          <cell r="E99">
            <v>1</v>
          </cell>
          <cell r="F99" t="str">
            <v>PCE</v>
          </cell>
        </row>
        <row r="100">
          <cell r="A100">
            <v>3620503314</v>
          </cell>
          <cell r="B100">
            <v>100</v>
          </cell>
          <cell r="C100" t="str">
            <v>1  .</v>
          </cell>
          <cell r="D100" t="str">
            <v>DC FAN ASS'Y FAL3F12LLSC(80/60</v>
          </cell>
          <cell r="E100">
            <v>1</v>
          </cell>
          <cell r="F100" t="str">
            <v>PCE</v>
          </cell>
        </row>
        <row r="101">
          <cell r="A101">
            <v>3620550211</v>
          </cell>
          <cell r="B101">
            <v>101</v>
          </cell>
          <cell r="C101" t="str">
            <v>1  .</v>
          </cell>
          <cell r="D101" t="str">
            <v>DC FAN ASSY BFB05512HA-F00(45)</v>
          </cell>
          <cell r="E101">
            <v>1</v>
          </cell>
          <cell r="F101" t="str">
            <v>PCE</v>
          </cell>
        </row>
        <row r="102">
          <cell r="A102">
            <v>3620614711</v>
          </cell>
          <cell r="B102">
            <v>102</v>
          </cell>
          <cell r="C102" t="str">
            <v>1  .</v>
          </cell>
          <cell r="D102" t="str">
            <v>DC FAN ASS'Y AFB0612LC-F00(40/</v>
          </cell>
          <cell r="E102">
            <v>1</v>
          </cell>
          <cell r="F102" t="str">
            <v>PCE</v>
          </cell>
        </row>
        <row r="103">
          <cell r="A103">
            <v>3620700411</v>
          </cell>
          <cell r="B103">
            <v>103</v>
          </cell>
          <cell r="C103" t="str">
            <v>1  .</v>
          </cell>
          <cell r="D103" t="str">
            <v>DC FAN ASS'Y AFB0712LB-F00(80)</v>
          </cell>
          <cell r="E103">
            <v>1</v>
          </cell>
          <cell r="F103" t="str">
            <v>PCE</v>
          </cell>
        </row>
        <row r="104">
          <cell r="A104">
            <v>3620819911</v>
          </cell>
          <cell r="B104">
            <v>104</v>
          </cell>
          <cell r="C104" t="str">
            <v>1  .</v>
          </cell>
          <cell r="D104" t="str">
            <v>DC FAN ASS'Y AFB0812MD-BF00(60</v>
          </cell>
          <cell r="E104">
            <v>1</v>
          </cell>
          <cell r="F104" t="str">
            <v>PCE</v>
          </cell>
        </row>
        <row r="105">
          <cell r="A105">
            <v>3670180800</v>
          </cell>
          <cell r="B105">
            <v>105</v>
          </cell>
          <cell r="C105" t="str">
            <v>1  .</v>
          </cell>
          <cell r="D105" t="str">
            <v>WIRE WITH HOUSING 1007 #24 L80</v>
          </cell>
          <cell r="E105">
            <v>1</v>
          </cell>
          <cell r="F105" t="str">
            <v>PCE</v>
          </cell>
          <cell r="G105" t="str">
            <v>MAIN TO PWR</v>
          </cell>
        </row>
        <row r="106">
          <cell r="A106">
            <v>3670323200</v>
          </cell>
          <cell r="B106">
            <v>106</v>
          </cell>
          <cell r="C106" t="str">
            <v>1  .</v>
          </cell>
          <cell r="D106" t="str">
            <v>WIRE WITH HOUSING 1061 #28 L75</v>
          </cell>
          <cell r="E106">
            <v>1</v>
          </cell>
          <cell r="F106" t="str">
            <v>PCE</v>
          </cell>
          <cell r="G106" t="str">
            <v>BALLAST TO MAIN</v>
          </cell>
        </row>
        <row r="107">
          <cell r="A107">
            <v>3670466200</v>
          </cell>
          <cell r="B107">
            <v>107</v>
          </cell>
          <cell r="C107" t="str">
            <v>1  .</v>
          </cell>
          <cell r="D107" t="str">
            <v>WIRE WITH HOUSING 1061 #28 L50</v>
          </cell>
          <cell r="E107">
            <v>1</v>
          </cell>
          <cell r="F107" t="str">
            <v>PCE</v>
          </cell>
          <cell r="G107" t="str">
            <v>INDEX TO MAIN</v>
          </cell>
        </row>
        <row r="108">
          <cell r="A108">
            <v>3670508200</v>
          </cell>
          <cell r="B108">
            <v>108</v>
          </cell>
          <cell r="C108" t="str">
            <v>1  .</v>
          </cell>
          <cell r="D108" t="str">
            <v>WIRE WITH HOUSING 1061 #28 L17</v>
          </cell>
          <cell r="E108">
            <v>1</v>
          </cell>
          <cell r="F108" t="str">
            <v>PCE</v>
          </cell>
          <cell r="G108" t="str">
            <v>IR TO MAIN</v>
          </cell>
        </row>
        <row r="109">
          <cell r="A109">
            <v>3790176000</v>
          </cell>
          <cell r="B109">
            <v>109</v>
          </cell>
          <cell r="C109" t="str">
            <v>1  .</v>
          </cell>
          <cell r="D109" t="str">
            <v>HEAT PIPE ASSY HEAT PIPE+HSK A</v>
          </cell>
          <cell r="E109">
            <v>1</v>
          </cell>
          <cell r="F109" t="str">
            <v>PCE</v>
          </cell>
        </row>
        <row r="110">
          <cell r="A110">
            <v>3790177400</v>
          </cell>
          <cell r="B110">
            <v>110</v>
          </cell>
          <cell r="C110" t="str">
            <v>1  .</v>
          </cell>
          <cell r="D110" t="str">
            <v>WIRE WITH THERMISTOR 10002 #28</v>
          </cell>
          <cell r="E110">
            <v>1</v>
          </cell>
          <cell r="F110" t="str">
            <v>PCE</v>
          </cell>
        </row>
        <row r="111">
          <cell r="A111">
            <v>3790177500</v>
          </cell>
          <cell r="B111">
            <v>111</v>
          </cell>
          <cell r="C111" t="str">
            <v>1  .</v>
          </cell>
          <cell r="D111" t="str">
            <v>WIRE WITH THERMOSTAT 1430 #28</v>
          </cell>
          <cell r="E111">
            <v>1</v>
          </cell>
          <cell r="F111" t="str">
            <v>PCE</v>
          </cell>
        </row>
        <row r="112">
          <cell r="A112">
            <v>3790177600</v>
          </cell>
          <cell r="B112">
            <v>112</v>
          </cell>
          <cell r="C112" t="str">
            <v>1  .</v>
          </cell>
          <cell r="D112" t="str">
            <v>SPEAKER ASSY 82+-2DB 16OHM 2.5</v>
          </cell>
          <cell r="E112">
            <v>1</v>
          </cell>
          <cell r="F112" t="str">
            <v>PCE</v>
          </cell>
        </row>
        <row r="113">
          <cell r="A113">
            <v>3797029800</v>
          </cell>
          <cell r="B113">
            <v>113</v>
          </cell>
          <cell r="C113" t="str">
            <v>1  .</v>
          </cell>
          <cell r="D113" t="str">
            <v>DLP OPTICAL MODULE ASSY FOR AV</v>
          </cell>
          <cell r="E113">
            <v>1</v>
          </cell>
          <cell r="F113" t="str">
            <v>PCE</v>
          </cell>
        </row>
        <row r="114">
          <cell r="A114">
            <v>3105044100</v>
          </cell>
          <cell r="B114">
            <v>114</v>
          </cell>
          <cell r="C114">
            <v>0.2</v>
          </cell>
          <cell r="D114" t="str">
            <v>SCREW M M2*0.4*3 FLAT C S10C N</v>
          </cell>
          <cell r="E114">
            <v>3</v>
          </cell>
          <cell r="F114" t="str">
            <v>PCE</v>
          </cell>
          <cell r="G114" t="str">
            <v>FIX FOCUS RING</v>
          </cell>
        </row>
        <row r="115">
          <cell r="A115">
            <v>3105260800</v>
          </cell>
          <cell r="B115">
            <v>115</v>
          </cell>
          <cell r="C115">
            <v>0.2</v>
          </cell>
          <cell r="D115" t="str">
            <v>SCREW M M2*0.4*5 PAN C S18C NI           1</v>
          </cell>
          <cell r="E115">
            <v>1</v>
          </cell>
          <cell r="F115" t="str">
            <v>PCE</v>
          </cell>
          <cell r="G115" t="str">
            <v>FIX CW &amp; CW BRACKET&amp; COVER</v>
          </cell>
        </row>
        <row r="116">
          <cell r="A116">
            <v>3240963900</v>
          </cell>
          <cell r="B116">
            <v>116</v>
          </cell>
          <cell r="C116">
            <v>0.2</v>
          </cell>
          <cell r="D116" t="str">
            <v>RUBBER SILICON FOR COLOR WHEEL</v>
          </cell>
          <cell r="E116">
            <v>1</v>
          </cell>
          <cell r="F116" t="str">
            <v>PCE</v>
          </cell>
        </row>
        <row r="117">
          <cell r="A117">
            <v>3240964000</v>
          </cell>
          <cell r="B117">
            <v>117</v>
          </cell>
          <cell r="C117">
            <v>0.2</v>
          </cell>
          <cell r="D117" t="str">
            <v>RUBBER SILICON FOR COLOR WHEEL</v>
          </cell>
          <cell r="E117">
            <v>1</v>
          </cell>
          <cell r="F117" t="str">
            <v>PCE</v>
          </cell>
        </row>
        <row r="118">
          <cell r="A118">
            <v>3250306400</v>
          </cell>
          <cell r="B118">
            <v>119</v>
          </cell>
          <cell r="C118">
            <v>0.2</v>
          </cell>
          <cell r="D118" t="str">
            <v>PLATE COLOR WHEEL 4 SEGMENT UN</v>
          </cell>
          <cell r="E118">
            <v>1</v>
          </cell>
          <cell r="F118" t="str">
            <v>PCE</v>
          </cell>
        </row>
        <row r="119">
          <cell r="A119">
            <v>3390003100</v>
          </cell>
          <cell r="B119">
            <v>120</v>
          </cell>
          <cell r="C119">
            <v>0.2</v>
          </cell>
          <cell r="D119" t="str">
            <v>FOCUS RING PC 94V-0 PAINTING</v>
          </cell>
          <cell r="E119">
            <v>1</v>
          </cell>
          <cell r="F119" t="str">
            <v>PCE</v>
          </cell>
        </row>
        <row r="120">
          <cell r="A120">
            <v>3390003200</v>
          </cell>
          <cell r="B120">
            <v>121</v>
          </cell>
          <cell r="C120">
            <v>0.2</v>
          </cell>
          <cell r="D120" t="str">
            <v>ZOOM RING PC 94V-0 PAINTING</v>
          </cell>
          <cell r="E120">
            <v>1</v>
          </cell>
          <cell r="F120" t="str">
            <v>PCE</v>
          </cell>
        </row>
        <row r="121">
          <cell r="A121">
            <v>3395003400</v>
          </cell>
          <cell r="B121">
            <v>122</v>
          </cell>
          <cell r="C121">
            <v>0.2</v>
          </cell>
          <cell r="D121" t="str">
            <v>COVER COLOR WHEEL PPS+GF 94V-0</v>
          </cell>
          <cell r="E121">
            <v>1</v>
          </cell>
          <cell r="F121" t="str">
            <v>PCE</v>
          </cell>
        </row>
        <row r="122">
          <cell r="A122">
            <v>3450201900</v>
          </cell>
          <cell r="B122">
            <v>124</v>
          </cell>
          <cell r="C122">
            <v>0.2</v>
          </cell>
          <cell r="D122" t="str">
            <v>BRACKET COLOR WHEEL UNAXIS MGA</v>
          </cell>
          <cell r="E122">
            <v>1</v>
          </cell>
          <cell r="F122" t="str">
            <v>PCE</v>
          </cell>
        </row>
        <row r="123">
          <cell r="A123">
            <v>3461216700</v>
          </cell>
          <cell r="B123">
            <v>125</v>
          </cell>
          <cell r="C123">
            <v>0.2</v>
          </cell>
          <cell r="D123" t="str">
            <v>SHIELD COLOR WHEEL AL T=0.6</v>
          </cell>
          <cell r="E123">
            <v>1</v>
          </cell>
          <cell r="F123" t="str">
            <v>PCE</v>
          </cell>
        </row>
        <row r="124">
          <cell r="A124">
            <v>5050001108</v>
          </cell>
          <cell r="B124">
            <v>126</v>
          </cell>
          <cell r="C124">
            <v>0.2</v>
          </cell>
          <cell r="D124" t="str">
            <v>LENS ZOOM PROJ. 1.73-2.1 F/2.4</v>
          </cell>
          <cell r="E124">
            <v>1</v>
          </cell>
          <cell r="F124" t="str">
            <v>PCE</v>
          </cell>
        </row>
        <row r="125">
          <cell r="A125">
            <v>5059700981</v>
          </cell>
          <cell r="B125">
            <v>127</v>
          </cell>
          <cell r="C125">
            <v>0.2</v>
          </cell>
          <cell r="D125" t="str">
            <v>DMD 0.7" XGA DDR</v>
          </cell>
          <cell r="E125">
            <v>1</v>
          </cell>
          <cell r="F125" t="str">
            <v>PCE</v>
          </cell>
        </row>
        <row r="126">
          <cell r="A126">
            <v>3797029900</v>
          </cell>
          <cell r="B126">
            <v>128</v>
          </cell>
          <cell r="C126" t="str">
            <v>1  .</v>
          </cell>
          <cell r="D126" t="str">
            <v>LAMP HOUSING ASSY FOR AV-3620</v>
          </cell>
          <cell r="E126">
            <v>1</v>
          </cell>
          <cell r="F126" t="str">
            <v>PCE</v>
          </cell>
        </row>
        <row r="127">
          <cell r="A127">
            <v>3100450600</v>
          </cell>
          <cell r="B127">
            <v>129</v>
          </cell>
          <cell r="C127">
            <v>0.2</v>
          </cell>
          <cell r="D127" t="str">
            <v>SCREW M M3*0.5*6 PAN C S18C NI</v>
          </cell>
          <cell r="E127">
            <v>2</v>
          </cell>
          <cell r="F127" t="str">
            <v>PCE</v>
          </cell>
          <cell r="G127" t="str">
            <v>FIX LAMP</v>
          </cell>
        </row>
        <row r="128">
          <cell r="A128">
            <v>3102450800</v>
          </cell>
          <cell r="B128">
            <v>130</v>
          </cell>
          <cell r="C128">
            <v>0.2</v>
          </cell>
          <cell r="D128" t="str">
            <v>SCREW M M4*0.7*8 PAN C S18C NI</v>
          </cell>
          <cell r="E128">
            <v>2</v>
          </cell>
          <cell r="F128" t="str">
            <v>PCE</v>
          </cell>
        </row>
        <row r="129">
          <cell r="A129">
            <v>3105039100</v>
          </cell>
          <cell r="B129">
            <v>131</v>
          </cell>
          <cell r="C129">
            <v>0.2</v>
          </cell>
          <cell r="D129" t="str">
            <v>SCREW M M3*0.5*6 FF C S18C ZN</v>
          </cell>
          <cell r="E129">
            <v>1</v>
          </cell>
          <cell r="F129" t="str">
            <v>PCE</v>
          </cell>
          <cell r="G129" t="str">
            <v>LAMP HOUSING + FRONT COVER</v>
          </cell>
        </row>
        <row r="130">
          <cell r="A130">
            <v>3105228200</v>
          </cell>
          <cell r="B130">
            <v>132</v>
          </cell>
          <cell r="C130">
            <v>0.2</v>
          </cell>
          <cell r="D130" t="str">
            <v>SCREW MACHINE M3*0.5*6 SL/ECC.</v>
          </cell>
          <cell r="E130">
            <v>1</v>
          </cell>
          <cell r="F130" t="str">
            <v>PCE</v>
          </cell>
          <cell r="G130" t="str">
            <v>ADJ LAMP</v>
          </cell>
        </row>
        <row r="131">
          <cell r="A131">
            <v>3106070500</v>
          </cell>
          <cell r="B131">
            <v>133</v>
          </cell>
          <cell r="C131">
            <v>0.2</v>
          </cell>
          <cell r="D131" t="str">
            <v>SCREW T φ3*1.058*10 FPH C S18</v>
          </cell>
          <cell r="E131">
            <v>2</v>
          </cell>
          <cell r="F131" t="str">
            <v>PCE</v>
          </cell>
          <cell r="G131" t="str">
            <v>LAMP CONNECTOR + HOUSING</v>
          </cell>
        </row>
        <row r="132">
          <cell r="A132">
            <v>3200768800</v>
          </cell>
          <cell r="B132">
            <v>134</v>
          </cell>
          <cell r="C132">
            <v>0.2</v>
          </cell>
          <cell r="D132" t="str">
            <v>LABEL BAR CODE 42*18 LAMP</v>
          </cell>
          <cell r="E132">
            <v>1</v>
          </cell>
          <cell r="F132" t="str">
            <v>PCE</v>
          </cell>
        </row>
        <row r="133">
          <cell r="A133">
            <v>3250306500</v>
          </cell>
          <cell r="B133">
            <v>135</v>
          </cell>
          <cell r="C133">
            <v>0.2</v>
          </cell>
          <cell r="D133" t="str">
            <v>PLATE UV-IR FILTER OD36 T3.8</v>
          </cell>
          <cell r="E133">
            <v>1</v>
          </cell>
          <cell r="F133" t="str">
            <v>PCE</v>
          </cell>
        </row>
        <row r="134">
          <cell r="A134">
            <v>3395003200</v>
          </cell>
          <cell r="B134">
            <v>136</v>
          </cell>
          <cell r="C134">
            <v>0.2</v>
          </cell>
          <cell r="D134" t="str">
            <v>LAMP HOUSING PPS+GF 94V-0</v>
          </cell>
          <cell r="E134">
            <v>1</v>
          </cell>
          <cell r="F134" t="str">
            <v>PCE</v>
          </cell>
        </row>
        <row r="135">
          <cell r="A135">
            <v>3395003500</v>
          </cell>
          <cell r="B135">
            <v>137</v>
          </cell>
          <cell r="C135">
            <v>0.2</v>
          </cell>
          <cell r="D135" t="str">
            <v>LAMP FRONT COVER PPS+GF 94V-0</v>
          </cell>
          <cell r="E135">
            <v>1</v>
          </cell>
          <cell r="F135" t="str">
            <v>PCE</v>
          </cell>
        </row>
        <row r="136">
          <cell r="A136">
            <v>3462090000</v>
          </cell>
          <cell r="B136">
            <v>138</v>
          </cell>
          <cell r="C136">
            <v>0.2</v>
          </cell>
          <cell r="D136" t="str">
            <v>SPRING PLATE UV-IR FILTER SUS3</v>
          </cell>
          <cell r="E136">
            <v>1</v>
          </cell>
          <cell r="F136" t="str">
            <v>PCE</v>
          </cell>
          <cell r="G136" t="str">
            <v>FIX UV IR GLASS</v>
          </cell>
        </row>
        <row r="137">
          <cell r="A137">
            <v>3462203200</v>
          </cell>
          <cell r="B137">
            <v>139</v>
          </cell>
          <cell r="C137">
            <v>0.2</v>
          </cell>
          <cell r="D137" t="str">
            <v>HANDLE SPRING LAMP HOUSING SUS</v>
          </cell>
          <cell r="E137">
            <v>1</v>
          </cell>
          <cell r="F137" t="str">
            <v>PCE</v>
          </cell>
        </row>
        <row r="138">
          <cell r="A138">
            <v>3468110300</v>
          </cell>
          <cell r="B138">
            <v>140</v>
          </cell>
          <cell r="C138">
            <v>0.2</v>
          </cell>
          <cell r="D138" t="str">
            <v>CLIP LAMP SUS301 T=0.4</v>
          </cell>
          <cell r="E138">
            <v>2</v>
          </cell>
          <cell r="F138" t="str">
            <v>PCE</v>
          </cell>
        </row>
        <row r="139">
          <cell r="A139">
            <v>5059901374</v>
          </cell>
          <cell r="B139">
            <v>141</v>
          </cell>
          <cell r="C139">
            <v>0.2</v>
          </cell>
          <cell r="D139" t="str">
            <v>LAMP VIP 200W 65.72*65.73 ELLI</v>
          </cell>
          <cell r="E139">
            <v>1</v>
          </cell>
          <cell r="F139" t="str">
            <v>PCE</v>
          </cell>
        </row>
        <row r="140">
          <cell r="A140">
            <v>3797033500</v>
          </cell>
          <cell r="B140">
            <v>142</v>
          </cell>
          <cell r="C140" t="str">
            <v>1  .</v>
          </cell>
          <cell r="D140" t="str">
            <v>OTHER ASSY LENS CAP+WIRE</v>
          </cell>
          <cell r="E140">
            <v>1</v>
          </cell>
          <cell r="F140" t="str">
            <v>PCE</v>
          </cell>
        </row>
        <row r="141">
          <cell r="A141">
            <v>3390003600</v>
          </cell>
          <cell r="B141">
            <v>143</v>
          </cell>
          <cell r="C141">
            <v>0.2</v>
          </cell>
          <cell r="D141" t="str">
            <v>LENS HOOK SLIDE PC+ABS 94V-0 P</v>
          </cell>
          <cell r="E141">
            <v>2</v>
          </cell>
          <cell r="F141" t="str">
            <v>PCE</v>
          </cell>
        </row>
        <row r="142">
          <cell r="A142">
            <v>3390901000</v>
          </cell>
          <cell r="B142">
            <v>144</v>
          </cell>
          <cell r="C142">
            <v>0.2</v>
          </cell>
          <cell r="D142" t="str">
            <v>LENS COVER PC+ABS 94V-0 PAINTI</v>
          </cell>
          <cell r="E142">
            <v>1</v>
          </cell>
          <cell r="F142" t="str">
            <v>PCE</v>
          </cell>
        </row>
        <row r="143">
          <cell r="A143">
            <v>3462002600</v>
          </cell>
          <cell r="B143">
            <v>145</v>
          </cell>
          <cell r="C143">
            <v>0.2</v>
          </cell>
          <cell r="D143" t="str">
            <v>SPRING LENS HOOK SUS304 D=0.3</v>
          </cell>
          <cell r="E143">
            <v>2</v>
          </cell>
          <cell r="F143" t="str">
            <v>PCE</v>
          </cell>
        </row>
        <row r="144">
          <cell r="A144">
            <v>5600204086</v>
          </cell>
          <cell r="B144">
            <v>146</v>
          </cell>
          <cell r="C144" t="str">
            <v>1  .</v>
          </cell>
          <cell r="D144" t="str">
            <v>POWER BOARD ASSY</v>
          </cell>
          <cell r="E144">
            <v>1</v>
          </cell>
          <cell r="F144" t="str">
            <v>PCE</v>
          </cell>
        </row>
        <row r="145">
          <cell r="A145">
            <v>3670322500</v>
          </cell>
          <cell r="B145">
            <v>207</v>
          </cell>
          <cell r="C145">
            <v>0.2</v>
          </cell>
          <cell r="D145" t="str">
            <v>WIRE WITH HOUSING 1015 #22 L12</v>
          </cell>
          <cell r="E145">
            <v>1</v>
          </cell>
          <cell r="F145" t="str">
            <v>PCE</v>
          </cell>
          <cell r="G145" t="str">
            <v>TO BALLAST</v>
          </cell>
        </row>
        <row r="146">
          <cell r="A146">
            <v>3673620100</v>
          </cell>
          <cell r="B146">
            <v>208</v>
          </cell>
          <cell r="C146">
            <v>0.2</v>
          </cell>
          <cell r="D146" t="str">
            <v>WIRE WITH HOUSING 1015 #18 L80</v>
          </cell>
          <cell r="E146">
            <v>1</v>
          </cell>
          <cell r="F146" t="str">
            <v>PCE</v>
          </cell>
          <cell r="G146" t="str">
            <v>TO AC INPUT BD</v>
          </cell>
        </row>
        <row r="147">
          <cell r="A147">
            <v>5600204087</v>
          </cell>
          <cell r="B147">
            <v>308</v>
          </cell>
          <cell r="C147" t="str">
            <v>1  .</v>
          </cell>
          <cell r="D147" t="str">
            <v>MAIN BOARD ASSY</v>
          </cell>
          <cell r="E147">
            <v>1</v>
          </cell>
          <cell r="F147" t="str">
            <v>PCE</v>
          </cell>
        </row>
        <row r="148">
          <cell r="A148">
            <v>3390003300</v>
          </cell>
          <cell r="B148">
            <v>321</v>
          </cell>
          <cell r="C148">
            <v>0.2</v>
          </cell>
          <cell r="D148" t="str">
            <v>IR HOLDER PC+ABS 94V-0</v>
          </cell>
          <cell r="E148">
            <v>1</v>
          </cell>
          <cell r="F148" t="str">
            <v>PCE</v>
          </cell>
          <cell r="G148" t="str">
            <v>FOR IR SENSOR</v>
          </cell>
        </row>
        <row r="149">
          <cell r="A149">
            <v>5600204088</v>
          </cell>
          <cell r="B149">
            <v>1323</v>
          </cell>
          <cell r="C149" t="str">
            <v>1  .</v>
          </cell>
          <cell r="D149" t="str">
            <v>DMD BOARD ASSY</v>
          </cell>
          <cell r="E149">
            <v>1</v>
          </cell>
          <cell r="F149" t="str">
            <v>PCE</v>
          </cell>
        </row>
        <row r="150">
          <cell r="A150">
            <v>5600204089</v>
          </cell>
          <cell r="B150">
            <v>1343</v>
          </cell>
          <cell r="C150" t="str">
            <v>1  .</v>
          </cell>
          <cell r="D150" t="str">
            <v>IR BOARD ASSY</v>
          </cell>
          <cell r="E150">
            <v>1</v>
          </cell>
          <cell r="F150" t="str">
            <v>PCE</v>
          </cell>
        </row>
        <row r="151">
          <cell r="A151">
            <v>5600204090</v>
          </cell>
          <cell r="B151">
            <v>1349</v>
          </cell>
          <cell r="C151" t="str">
            <v>1  .</v>
          </cell>
          <cell r="D151" t="str">
            <v>INDEX BOARD ASSY</v>
          </cell>
          <cell r="E151">
            <v>1</v>
          </cell>
          <cell r="F151" t="str">
            <v>PCE</v>
          </cell>
        </row>
        <row r="152">
          <cell r="A152">
            <v>5600204091</v>
          </cell>
          <cell r="B152">
            <v>1363</v>
          </cell>
          <cell r="C152" t="str">
            <v>1  .</v>
          </cell>
          <cell r="D152" t="str">
            <v>LAMP SWITCH BOARD ASSY</v>
          </cell>
          <cell r="E152">
            <v>1</v>
          </cell>
          <cell r="F152" t="str">
            <v>PCE</v>
          </cell>
        </row>
        <row r="153">
          <cell r="A153">
            <v>5600204092</v>
          </cell>
          <cell r="B153">
            <v>1367</v>
          </cell>
          <cell r="C153" t="str">
            <v>1  .</v>
          </cell>
          <cell r="D153" t="str">
            <v>KEYPAD BOARD ASSY</v>
          </cell>
          <cell r="E153">
            <v>1</v>
          </cell>
          <cell r="F153" t="str">
            <v>PCE</v>
          </cell>
        </row>
        <row r="154">
          <cell r="A154">
            <v>5600204093</v>
          </cell>
          <cell r="B154">
            <v>1398</v>
          </cell>
          <cell r="C154" t="str">
            <v>1  .</v>
          </cell>
          <cell r="D154" t="str">
            <v>AC INPUT BOARD ASSY</v>
          </cell>
          <cell r="E154">
            <v>1</v>
          </cell>
          <cell r="F154" t="str">
            <v>PCE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
      <sheetName val="IS"/>
      <sheetName val="CT"/>
      <sheetName val="BS_Move"/>
      <sheetName val="BS"/>
      <sheetName val="LT"/>
      <sheetName val="EQ"/>
      <sheetName val="OT"/>
      <sheetName val="Inter_IS"/>
      <sheetName val="Inter_Rec"/>
      <sheetName val="Inter_Pay"/>
      <sheetName val="Working"/>
      <sheetName val="HyperCOA"/>
      <sheetName val="Export"/>
      <sheetName val="SOP"/>
      <sheetName val="Sheet1"/>
      <sheetName val="5年折舊分攤"/>
      <sheetName val="損益表"/>
      <sheetName val="資產負債表"/>
      <sheetName val="10-2"/>
      <sheetName val="9"/>
      <sheetName val="5-1"/>
      <sheetName val="12"/>
      <sheetName val="調整分錄"/>
      <sheetName val="2006MPS"/>
      <sheetName val="BOM Template"/>
      <sheetName val="HH DMD"/>
      <sheetName val="CLT DMD"/>
      <sheetName val="Finance Input"/>
      <sheetName val="Engineering Input"/>
      <sheetName val="Depreciation Schedule"/>
      <sheetName val="Marketing Input"/>
      <sheetName val="FA-LISTING"/>
      <sheetName val="Rates"/>
      <sheetName val="TABLES"/>
      <sheetName val="COMMENTS"/>
      <sheetName val="On Hand"/>
      <sheetName val="Components"/>
      <sheetName val="New Orders - Last Week"/>
      <sheetName val="DATA"/>
      <sheetName val="owners apr15"/>
      <sheetName val="ADSL MPS"/>
      <sheetName val="Intermediate calcs"/>
      <sheetName val="Workings"/>
      <sheetName val="BY-季"/>
      <sheetName val="量产预测"/>
      <sheetName val="成品current"/>
      <sheetName val="Shot"/>
      <sheetName val="FA_LISTING"/>
      <sheetName val="CN14 NCT SZ_PLANT"/>
      <sheetName val="AMR"/>
      <sheetName val="AJ&amp;AP"/>
      <sheetName val="emea"/>
      <sheetName val="Materials Quarterly"/>
      <sheetName val="Time_Scale"/>
      <sheetName val="Consumables"/>
      <sheetName val="Fab Summary"/>
      <sheetName val="TACT"/>
      <sheetName val="清冊"/>
      <sheetName val="TEMPMAT9308"/>
      <sheetName val="2250"/>
      <sheetName val="Bom(P1)"/>
      <sheetName val="BSF"/>
      <sheetName val="ESSM Syst"/>
      <sheetName val="1_1_4"/>
      <sheetName val="Tau5-Jan"/>
      <sheetName val="TNS Input"/>
      <sheetName val="Tables_x"/>
      <sheetName val="Discount Levels"/>
      <sheetName val="Sheet3"/>
      <sheetName val="DT Ring BOM - Full Redundancy"/>
      <sheetName val="Client SW Maintenance"/>
      <sheetName val="Customize Your Invoice"/>
      <sheetName val="SV Items &amp; Eq table"/>
      <sheetName val="HC"/>
      <sheetName val="崗位說明書（基础）"/>
      <sheetName val="Tact Time-Photo"/>
      <sheetName val="Tact Time-TF"/>
      <sheetName val="Tact Time Etch"/>
      <sheetName val="Hol"/>
      <sheetName val="Sel Ops spending"/>
      <sheetName val="Ops cost"/>
      <sheetName val="626BOM"/>
      <sheetName val="72HY"/>
      <sheetName val="自定義"/>
      <sheetName val="614-BOM"/>
      <sheetName val="72HX"/>
      <sheetName val="75EX"/>
      <sheetName val="2005MPS"/>
      <sheetName val="Capacity By Modle"/>
      <sheetName val="75EY"/>
      <sheetName val="204BOM"/>
      <sheetName val="COG"/>
      <sheetName val="非機種"/>
      <sheetName val="XL4Test5"/>
      <sheetName val="n12 bom cost "/>
      <sheetName val="DATA_ROLLUP"/>
      <sheetName val="MAIN"/>
      <sheetName val="Income Statement"/>
      <sheetName val="Balance Sheet021231 under PRC"/>
      <sheetName val="Income Statement02 under PRC"/>
      <sheetName val="Error code 1"/>
      <sheetName val="CTO PO"/>
      <sheetName val="Data lists"/>
      <sheetName val="SI-1"/>
      <sheetName val="Cork"/>
      <sheetName val="Notes"/>
      <sheetName val="見積もり基準DB１"/>
      <sheetName val="mits"/>
      <sheetName val="36201128"/>
      <sheetName val="Account Group"/>
      <sheetName val="法規課84上半年經營實績"/>
      <sheetName val="DROPDOWN"/>
      <sheetName val="Tact Time-Test"/>
      <sheetName val="inspect capa"/>
      <sheetName val="Inspection Tact Time"/>
      <sheetName val="HD10"/>
      <sheetName val="BOM_Template"/>
      <sheetName val="HH_DMD"/>
      <sheetName val="CLT_DMD"/>
      <sheetName val="Finance_Input"/>
      <sheetName val="Engineering_Input"/>
      <sheetName val="Depreciation_Schedule"/>
      <sheetName val="Marketing_Input"/>
      <sheetName val="On_Hand"/>
      <sheetName val="New_Orders_-_Last_Week"/>
      <sheetName val="owners_apr15"/>
      <sheetName val="ADSL_MPS"/>
      <sheetName val="Intermediate_calcs"/>
      <sheetName val="CN14_NCT_SZ_PLANT"/>
      <sheetName val="Materials_Quarterly"/>
      <sheetName val="Fab_Summary"/>
      <sheetName val="ESSM_Syst"/>
      <sheetName val="TNS_Input"/>
      <sheetName val="Discount_Levels"/>
      <sheetName val="DT_Ring_BOM_-_Full_Redundancy"/>
      <sheetName val="Client_SW_Maintenance"/>
      <sheetName val="Customize_Your_Invoice"/>
      <sheetName val="SV_Items_&amp;_Eq_table"/>
      <sheetName val="Tact_Time-Photo"/>
      <sheetName val="Tact_Time-TF"/>
      <sheetName val="Tact_Time_Etch"/>
      <sheetName val="Sel_Ops_spending"/>
      <sheetName val="Ops_cost"/>
      <sheetName val="Capacity_By_Modle"/>
      <sheetName val="n12_bom_cost_"/>
      <sheetName val="Income_Statement"/>
      <sheetName val="Balance_Sheet021231_under_PRC"/>
      <sheetName val="Income_Statement02_under_PRC"/>
      <sheetName val="Error_code_1"/>
      <sheetName val="CTO_PO"/>
      <sheetName val="Data_lists"/>
      <sheetName val="Account_Group"/>
      <sheetName val="Tact_Time-Test"/>
      <sheetName val="inspect_capa"/>
      <sheetName val="Inspection_Tact_Time"/>
      <sheetName val="1-3. CPEI BB FCT"/>
      <sheetName val="BMC DM"/>
      <sheetName val="DCT DM"/>
      <sheetName val="SB5101 DM"/>
      <sheetName val="SBV5120 DM"/>
      <sheetName val="SBV5220 DM"/>
      <sheetName val="map"/>
      <sheetName val="Equipment Info assumptions"/>
      <sheetName val="UPPER BLOCK"/>
      <sheetName val="DC-DC-ASSY"/>
      <sheetName val="SMT"/>
      <sheetName val="sales"/>
      <sheetName val="SI"/>
      <sheetName val="Quotation"/>
      <sheetName val="8605ML91"/>
      <sheetName val="Source"/>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s"/>
      <sheetName val="營收公告"/>
      <sheetName val="公司2002年每月營收"/>
      <sheetName val="實績與預估營業額比較"/>
      <sheetName val="四季循環營運目標"/>
      <sheetName val="11月份實績"/>
      <sheetName val="11月份實績(NTD'仟圓)"/>
      <sheetName val="11月份實績(NTD'佰萬圓)"/>
      <sheetName val="實績與修訂預估營業額差異"/>
      <sheetName val="12月份修訂預估營業額"/>
      <sheetName val="12月份原預估營業額"/>
      <sheetName val="11月份修訂預估營業額"/>
      <sheetName val="2002 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Working"/>
      <sheetName val="Customize Your Invoice"/>
      <sheetName val="Rates"/>
      <sheetName val="Client SW Maintenance"/>
      <sheetName val="&quot;002 實績營業額加總"/>
      <sheetName val="12最"/>
      <sheetName val="2002 Q1 實績營業額傠總"/>
      <sheetName val="2002 Q3 實績營業遍加總"/>
      <sheetName val="200&quot; H2 實績營業額加總"/>
      <sheetName val="손익"/>
      <sheetName val="iPhone RMA"/>
      <sheetName val="ME-Partlist"/>
      <sheetName val="2003 Target"/>
      <sheetName val="9906"/>
      <sheetName val="DELL_Schedule"/>
      <sheetName val="WK3"/>
      <sheetName val="Matrix"/>
      <sheetName val="626BOM"/>
      <sheetName val="TEMPMAT9308"/>
      <sheetName val="Sheet1"/>
      <sheetName val="Sel Ops spending"/>
      <sheetName val="Ops cost"/>
      <sheetName val="Jun1 Table"/>
      <sheetName val="DB"/>
      <sheetName val="ZNC67"/>
      <sheetName val="Materials Quarterly"/>
      <sheetName val="Time_Scale"/>
      <sheetName val="Consumables"/>
      <sheetName val="Fab Summary"/>
      <sheetName val="TACT"/>
      <sheetName val="EquipmentList(附件二)"/>
      <sheetName val="UU"/>
      <sheetName val="Data"/>
      <sheetName val="Pallet"/>
      <sheetName val="Tables"/>
      <sheetName val="OUTPUT"/>
      <sheetName val="Open Credits"/>
      <sheetName val="Intermediate calcs"/>
      <sheetName val="phuluc1"/>
      <sheetName val="2006MPS"/>
      <sheetName val="New Orders - Last Week"/>
      <sheetName val="614-BOM"/>
      <sheetName val="CN14 NCT SZ_PLANT"/>
      <sheetName val="自定義"/>
      <sheetName val="Capacity By Modle"/>
      <sheetName val="清冊"/>
      <sheetName val="Data lists"/>
      <sheetName val="2002_實績營業額加總"/>
      <sheetName val="2002_Q1_實績營業額加總"/>
      <sheetName val="2002_Q2_實績營業額加總"/>
      <sheetName val="2002_Q3_實績營業額加總"/>
      <sheetName val="2002_Q4_實績營業額加總"/>
      <sheetName val="2002_H1_實績營業額加總"/>
      <sheetName val="2002_H2_實績營業額加總"/>
      <sheetName val="7020010"/>
      <sheetName val="香港子公司-STOCK"/>
      <sheetName val="香港分公司-STOCK"/>
      <sheetName val="2001"/>
      <sheetName val="ProductName"/>
      <sheetName val="文曄科技-STOCK"/>
      <sheetName val="territory"/>
      <sheetName val="英晟電子-STOCK"/>
      <sheetName val="HK子公司Product_No1"/>
      <sheetName val="發料明細報表"/>
      <sheetName val="&quot;002_實績營業額加總"/>
      <sheetName val="2002_Q1_實績營業額傠總"/>
      <sheetName val="2002_Q3_實績營業遍加總"/>
      <sheetName val="200&quot;_H2_實績營業額加總"/>
      <sheetName val="Price_MFM"/>
      <sheetName val="產品基本信息"/>
      <sheetName val="進貨驗收明細"/>
      <sheetName val="DETAILS "/>
      <sheetName val="截止單據"/>
      <sheetName val="Starter Export"/>
      <sheetName val="XL4Test5"/>
      <sheetName val="FA_LISTING"/>
      <sheetName val="部級--TFT Center &amp; 其他"/>
      <sheetName val="G2TempSheet"/>
      <sheetName val="75EX"/>
      <sheetName val="75EY"/>
      <sheetName val="72HX"/>
      <sheetName val="72HY"/>
      <sheetName val="查詢補發扣檔"/>
      <sheetName val="Definition"/>
      <sheetName val="2005MPS"/>
      <sheetName val="Panels"/>
      <sheetName val="良率ramp up"/>
      <sheetName val="Cork"/>
      <sheetName val="Input"/>
      <sheetName val="成品current"/>
      <sheetName val="Source"/>
      <sheetName val="Settings"/>
      <sheetName val="Ramp"/>
      <sheetName val="Bom(P1)"/>
      <sheetName val="匯總"/>
      <sheetName val="損益測算(華中)"/>
      <sheetName val="損益測算(華南)"/>
      <sheetName val="損益測算(華北)"/>
      <sheetName val="損益測算(晉城) "/>
      <sheetName val="損益測算(濟源) "/>
      <sheetName val="Acc pack P&amp;L form(P4)"/>
      <sheetName val="204BOM"/>
      <sheetName val="2003_Target"/>
      <sheetName val="iPhone_RMA"/>
      <sheetName val="Customize_Your_Invoice"/>
      <sheetName val="Jun1_Table"/>
      <sheetName val="Sel_Ops_spending"/>
      <sheetName val="Ops_cost"/>
      <sheetName val="FA-LISTING"/>
      <sheetName val="Burnin"/>
      <sheetName val="N94 HH "/>
      <sheetName val="All"/>
      <sheetName val="On Hand"/>
      <sheetName val="營收&amp;材料成本"/>
      <sheetName val="total MOH"/>
      <sheetName val="total 期間費用"/>
      <sheetName val="livebox"/>
      <sheetName val="內容"/>
      <sheetName val="PARTS"/>
      <sheetName val="生產計劃"/>
      <sheetName val="Sacto"/>
      <sheetName val="Summary"/>
      <sheetName val="Rules"/>
      <sheetName val=""/>
      <sheetName val="成型三課"/>
      <sheetName val="12月份修訂預估營"/>
      <sheetName val="Input commodity fallout"/>
      <sheetName val="Reporting"/>
      <sheetName val="1"/>
      <sheetName val="FY'14 Accounting Calendar"/>
      <sheetName val="HDa16"/>
      <sheetName val="每月排名"/>
      <sheetName val="COG"/>
      <sheetName val="Equipment Info assumptions"/>
      <sheetName val="Components"/>
      <sheetName val="Shot"/>
      <sheetName val="AMR"/>
      <sheetName val="AJ&amp;AP"/>
      <sheetName val="emea"/>
      <sheetName val="General Inputs"/>
      <sheetName val="Sheet5"/>
      <sheetName val="Gantt"/>
      <sheetName val="yesno"/>
      <sheetName val="FBL3N 511111_899999"/>
      <sheetName val="2.3單片成本"/>
      <sheetName val="322報廢狀況"/>
      <sheetName val="323報廢狀況 (2)"/>
      <sheetName val="SheetMetal"/>
      <sheetName val="FA 0509"/>
      <sheetName val="事業群營收0211 (X3c)"/>
      <sheetName val="reference"/>
      <sheetName val="91A6000101W"/>
      <sheetName val="SI-1"/>
      <sheetName val="SI-2"/>
      <sheetName val="SMT-1"/>
      <sheetName val="SMT-2"/>
      <sheetName val="Q1, Q2, Q3, Q4"/>
      <sheetName val="CTO PO"/>
      <sheetName val="ADSL MPS"/>
      <sheetName val="Period Cost"/>
      <sheetName val="Sum-Oak"/>
      <sheetName val="BOM Template"/>
      <sheetName val="事業群營收0211%20(X3c).xls"/>
      <sheetName val="%E4%BA%8B%E6%A5%AD%E7%BE%A4%E7%"/>
      <sheetName val="量产预测"/>
      <sheetName val="ISRDATA"/>
      <sheetName val="FA NTF Rate Trend"/>
      <sheetName val="三條二"/>
      <sheetName val="附圖"/>
      <sheetName val="QC日報表"/>
      <sheetName val="#REF!"/>
      <sheetName val="匯總 "/>
      <sheetName val="費用明細"/>
      <sheetName val="費用明細- 預提暫估"/>
      <sheetName val="其他"/>
      <sheetName val="黑白差異"/>
      <sheetName val="GlassAreaSumamry"/>
      <sheetName val="Equipment List (CBD format)"/>
      <sheetName val="廠內存貨"/>
      <sheetName val="Cost calc."/>
      <sheetName val="基礎數據"/>
      <sheetName val="员工"/>
      <sheetName val="Specialist"/>
      <sheetName val="线长"/>
      <sheetName val="初级主管"/>
      <sheetName val="非機種"/>
      <sheetName val="PWB6"/>
      <sheetName val="Macro1"/>
      <sheetName val="Goldenline"/>
      <sheetName val="物料規格"/>
      <sheetName val="MTL1"/>
      <sheetName val="POH"/>
      <sheetName val="結果"/>
      <sheetName val="耗材趨勢圖（刀具）"/>
      <sheetName val="非保稅"/>
      <sheetName val="3480總表"/>
      <sheetName val="EXSEL線性回歸實例"/>
      <sheetName val="TTL"/>
      <sheetName val="机种list"/>
      <sheetName val="法規課84上半年經營實績"/>
      <sheetName val="資本支出預算彙總"/>
      <sheetName val="bal_sheet"/>
      <sheetName val="Total Amazon"/>
      <sheetName val="Part"/>
      <sheetName val="RawData_all"/>
      <sheetName val="Details"/>
      <sheetName val="Rev Changes"/>
      <sheetName val="daily report"/>
      <sheetName val="TABLE"/>
      <sheetName val="Q#3839 Indented Bom d"/>
      <sheetName val="附件二"/>
      <sheetName val="Issues List"/>
      <sheetName val="Receiving Inspection"/>
      <sheetName val="Master Lists"/>
      <sheetName val="2210"/>
      <sheetName val="2250"/>
      <sheetName val="Fixture List  "/>
      <sheetName val="1-6月"/>
      <sheetName val="2009 Unit Price"/>
      <sheetName val="2009Forecast QTY "/>
      <sheetName val="614_BOM"/>
      <sheetName val="Adders"/>
      <sheetName val="CAL"/>
      <sheetName val="Pacers  Ramp動態實績"/>
      <sheetName val="Pacers  Ramp生產進度簡表"/>
      <sheetName val="2002_實績營業額加總1"/>
      <sheetName val="2002_Q1_實績營業額加總1"/>
      <sheetName val="2002_Q2_實績營業額加總1"/>
      <sheetName val="2002_Q3_實績營業額加總1"/>
      <sheetName val="2002_Q4_實績營業額加總1"/>
      <sheetName val="2002_H1_實績營業額加總1"/>
      <sheetName val="2002_H2_實績營業額加總1"/>
      <sheetName val="&quot;002_實績營業額加總1"/>
      <sheetName val="2002_Q1_實績營業額傠總1"/>
      <sheetName val="2002_Q3_實績營業遍加總1"/>
      <sheetName val="200&quot;_H2_實績營業額加總1"/>
      <sheetName val="iPhone_RMA1"/>
      <sheetName val="2003_Target1"/>
      <sheetName val="Sel_Ops_spending1"/>
      <sheetName val="Ops_cost1"/>
      <sheetName val="Customize_Your_Invoice1"/>
      <sheetName val="Jun1_Table1"/>
      <sheetName val="Materials_Quarterly"/>
      <sheetName val="Fab_Summary"/>
      <sheetName val="Data_lists"/>
      <sheetName val="Capacity_By_Modle"/>
      <sheetName val="DETAILS_"/>
      <sheetName val="Starter_Export"/>
      <sheetName val="Acc_pack_P&amp;L_form(P4)"/>
      <sheetName val="良率ramp_up"/>
      <sheetName val="損益測算(晉城)_"/>
      <sheetName val="損益測算(濟源)_"/>
      <sheetName val="部級--TFT_Center_&amp;_其他"/>
      <sheetName val="total_MOH"/>
      <sheetName val="total_期間費用"/>
      <sheetName val="On_Hand"/>
      <sheetName val="人力成本結構(36hrs)_GL"/>
      <sheetName val="Toggles"/>
      <sheetName val="T1 Tact Time"/>
      <sheetName val="T1-PVD &amp; CVD release chamber調查表"/>
      <sheetName val="Dry etch release chamber"/>
      <sheetName val="inspection tact time"/>
      <sheetName val="inspection capa."/>
      <sheetName val="Price"/>
      <sheetName val="실행계획1-7"/>
      <sheetName val="1031折"/>
      <sheetName val="Monthly Summary"/>
      <sheetName val="Inv by Weekly"/>
      <sheetName val="分類參考"/>
      <sheetName val="Sheet2"/>
      <sheetName val="p2"/>
      <sheetName val="p3"/>
      <sheetName val="p4Mazr31"/>
      <sheetName val="事業群營收0211 (X3c).xls"/>
      <sheetName val="Future Qtr MPS"/>
      <sheetName val="Parameter"/>
      <sheetName val="MasterDB"/>
      <sheetName val="定義"/>
      <sheetName val="8168 Master Parts List"/>
      <sheetName val="1672-9510"/>
      <sheetName val="【測試領料記錄表】"/>
      <sheetName val="【PR CHECK LIST】 "/>
      <sheetName val="【產品標示單-綠】 "/>
      <sheetName val="【產能狀況記錄表】"/>
      <sheetName val="Variance"/>
      <sheetName val="Debug check list"/>
      <sheetName val="Notes"/>
      <sheetName val="部門需求版本比較"/>
      <sheetName val="project code (2)"/>
      <sheetName val="成效追蹤表"/>
      <sheetName val="DROPDOWN"/>
      <sheetName val="DBM"/>
      <sheetName val="專案基本資料"/>
      <sheetName val="2015.M(20150206)"/>
      <sheetName val="2.實際彙總"/>
      <sheetName val="CHECK"/>
      <sheetName val="UPPER BLOCK"/>
      <sheetName val="INDEX"/>
      <sheetName val="2003 prod2"/>
      <sheetName val="ATEA"/>
      <sheetName val="暫估"/>
      <sheetName val="MPS Q3 FY04"/>
      <sheetName val="MPS Q4 FY04"/>
      <sheetName val="Year Graph"/>
      <sheetName val="FCT Test"/>
      <sheetName val="Guide"/>
      <sheetName val="Molding Data"/>
      <sheetName val="Yield %s"/>
      <sheetName val="직원신상"/>
      <sheetName val="DOE Config"/>
      <sheetName val="Tester timing -&gt;02-2001"/>
      <sheetName val="HH DMD"/>
      <sheetName val="CLT DMD"/>
      <sheetName val="ACI"/>
      <sheetName val="08"/>
      <sheetName val="CPE1_HC"/>
      <sheetName val="耗損"/>
      <sheetName val="421100-Fill up"/>
      <sheetName val="znc55-RM10"/>
      <sheetName val="BSL"/>
      <sheetName val="BSA"/>
      <sheetName val="IS"/>
      <sheetName val="Account Group"/>
      <sheetName val="用工成本"/>
      <sheetName val="ZNC49"/>
      <sheetName val="#REF"/>
      <sheetName val="DVM Sizing Calculator"/>
      <sheetName val="FSJ"/>
      <sheetName val="Metal-LF Act&amp;Rolling P&amp;L"/>
      <sheetName val="Calculations"/>
      <sheetName val="Home"/>
      <sheetName val="Upload_A16"/>
      <sheetName val="預算明細-分項"/>
      <sheetName val="終端客戶清單"/>
      <sheetName val="IA1"/>
      <sheetName val="飽和度评估表"/>
      <sheetName val="DTT"/>
      <sheetName val=" 部門提報 vs 設算"/>
      <sheetName val="OPS vs 設算"/>
      <sheetName val="LCM(Optrex DPPM report)"/>
      <sheetName val="ZNE496"/>
      <sheetName val="XREF"/>
      <sheetName val="Segment 4 Bid Sheet"/>
      <sheetName val="Buyer&amp;Supplier"/>
      <sheetName val="崗位說明書（基础）"/>
      <sheetName val="DL人力成本"/>
      <sheetName val="沖銷"/>
      <sheetName val="填寫大報表出貨量用"/>
      <sheetName val="窗口"/>
      <sheetName val="Index(匯率)"/>
      <sheetName val="2015 A次研發總表(20141222)"/>
      <sheetName val="批退率&amp;抽檢不良TOP5"/>
      <sheetName val="附件一-生產力"/>
      <sheetName val="Sheet4"/>
      <sheetName val="01月"/>
      <sheetName val="02月"/>
      <sheetName val="03月"/>
      <sheetName val="04月"/>
      <sheetName val="05月"/>
      <sheetName val="06月"/>
      <sheetName val="07月"/>
      <sheetName val="08月"/>
      <sheetName val="台北廠圖"/>
      <sheetName val="紫竹廠圖"/>
      <sheetName val="環慶廠圖"/>
      <sheetName val="Part_Source"/>
      <sheetName val="總表2"/>
      <sheetName val="原物料基本資料"/>
      <sheetName val="12-5"/>
      <sheetName val="N41&amp;N51報廢差異"/>
      <sheetName val="PM01-F09"/>
      <sheetName val="原始数据"/>
      <sheetName val="Lists"/>
      <sheetName val="工程.设计.NC编程"/>
      <sheetName val="9A947-5000"/>
      <sheetName val="匯總表1--銷貨營收成本"/>
      <sheetName val="附件5---模具損益---新蓮"/>
      <sheetName val="附件7---其他業務收入"/>
      <sheetName val="匯總表2---費用調整表"/>
      <sheetName val="附件6---周邊費用-文越"/>
      <sheetName val="Commodity"/>
      <sheetName val="Button loading"/>
      <sheetName val="Mic Foam Sticking"/>
      <sheetName val="Battery to Enclosure Assy"/>
      <sheetName val="WIP_STATION_REPAIR_Q"/>
      <sheetName val="MPM"/>
      <sheetName val="Abbreviations"/>
      <sheetName val="華南"/>
      <sheetName val="IC Compare"/>
      <sheetName val="BOM簡化"/>
      <sheetName val="時間"/>
      <sheetName val="FA_0509"/>
      <sheetName val="Input_commodity_fallout"/>
      <sheetName val="2_3單片成本"/>
      <sheetName val="323報廢狀況_(2)"/>
      <sheetName val="ATO€"/>
      <sheetName val="結帳分析-金屬-P05"/>
      <sheetName val="CSHARK L5"/>
      <sheetName val="CSHARK L4"/>
      <sheetName val="TSHARK L3"/>
      <sheetName val="CSHARK L1"/>
      <sheetName val="JAWS L2"/>
      <sheetName val="JAWS-COOL 99  L2"/>
      <sheetName val="CSHARK L6"/>
      <sheetName val="CSHARK L7"/>
      <sheetName val="CSHARK L8A"/>
      <sheetName val="CSHARK L8B"/>
      <sheetName val="CSHARK L9A"/>
      <sheetName val="CSHARK L9B"/>
      <sheetName val="DO NOT EDIT"/>
      <sheetName val="KT1 Qual"/>
      <sheetName val="interest rate on deposit "/>
      <sheetName val="interest rate on deposit Mar 13"/>
      <sheetName val="P4"/>
      <sheetName val="Query1"/>
      <sheetName val="工費率"/>
      <sheetName val="DateConv"/>
      <sheetName val="Panelization"/>
      <sheetName val="DemAll"/>
      <sheetName val="YsizeA"/>
      <sheetName val="結帳分析-金屬-P06"/>
      <sheetName val="Demand Details"/>
      <sheetName val="FCST"/>
      <sheetName val="Ref"/>
      <sheetName val="Actual"/>
      <sheetName val="BS PCS"/>
      <sheetName val="P&amp;L IDEN"/>
      <sheetName val="P&amp;L PCS"/>
      <sheetName val="Job"/>
      <sheetName val="PNref"/>
      <sheetName val="Matisse"/>
      <sheetName val="MAP"/>
      <sheetName val="存貨庫存趨勢圖-NEW "/>
      <sheetName val="存貨庫存趨勢圖-CBT-OK"/>
      <sheetName val="owners apr15"/>
      <sheetName val="1000"/>
      <sheetName val="PLcost"/>
      <sheetName val="pu-Part"/>
      <sheetName val="sm_Pcost"/>
      <sheetName val="系统参数设置"/>
      <sheetName val="固定资产卡片"/>
      <sheetName val="固定资产清单"/>
      <sheetName val="MS60 PVT-ME-BOM"/>
      <sheetName val="M++ FLOWCHART "/>
      <sheetName val="日歷"/>
      <sheetName val="MD6043project BOM"/>
      <sheetName val="3"/>
      <sheetName val="各厂每日出勤"/>
      <sheetName val="WKXWKB"/>
      <sheetName val="9K3"/>
      <sheetName val="多層板M"/>
      <sheetName val="Read Instructions !"/>
      <sheetName val="平衡分析"/>
      <sheetName val="部門階層"/>
      <sheetName val="分析"/>
      <sheetName val="工-Index"/>
      <sheetName val="DHS  WP 50808"/>
      <sheetName val="DATABASE"/>
      <sheetName val="Purchase"/>
      <sheetName val="WW"/>
      <sheetName val="Roles &amp; DocLifeCycle"/>
      <sheetName val="SalesMYP"/>
      <sheetName val="1-12月模具3處"/>
      <sheetName val="Kautex 4WD St.IV P&amp;D"/>
      <sheetName val="Sachs FL WHL"/>
      <sheetName val="Cell-17&quot;(CF自製)"/>
      <sheetName val="M1 Capa"/>
      <sheetName val="Panel Capa"/>
      <sheetName val="明細"/>
      <sheetName val="附件三"/>
      <sheetName val=" "/>
      <sheetName val="Sub-Group"/>
      <sheetName val="一厂"/>
      <sheetName val="TCL1"/>
      <sheetName val="model"/>
      <sheetName val="MonthMapping"/>
      <sheetName val="Diff.Other re&amp;ex"/>
      <sheetName val="other revenue"/>
      <sheetName val="Molding"/>
      <sheetName val="Shark L3"/>
      <sheetName val="簽呈01采購"/>
      <sheetName val="GL Sales"/>
      <sheetName val="Sheet3"/>
      <sheetName val="Income Statement02 under PRC"/>
      <sheetName val="Balance Sheet021231 under PRC"/>
      <sheetName val="PO"/>
      <sheetName val="ELEC_QUAL"/>
      <sheetName val="BR$$$"/>
      <sheetName val=" Matrix"/>
      <sheetName val="DRI"/>
      <sheetName val="daily"/>
      <sheetName val="Test Readiness Summary"/>
      <sheetName val="Details Test Readiness(Optional"/>
      <sheetName val="Shipments"/>
      <sheetName val="Checklist"/>
      <sheetName val="VSPA"/>
      <sheetName val="Help"/>
      <sheetName val="Макрос1"/>
      <sheetName val="TFCSBU01"/>
      <sheetName val="Defect code"/>
      <sheetName val="inspect capa"/>
      <sheetName val="Change Description"/>
      <sheetName val="啟動簡表 (2)"/>
      <sheetName val="TAMG"/>
      <sheetName val="125PIECE"/>
      <sheetName val="刀具信息"/>
      <sheetName val="BOM overview table"/>
      <sheetName val="Cover"/>
      <sheetName val="\\Ctunasfile01\op2\D\C\Users\ta"/>
      <sheetName val="\\Ctunasfile01\op2\Users\107971"/>
      <sheetName val="pal"/>
      <sheetName val="200_x0012__H2_實績營業額加總"/>
      <sheetName val="P68"/>
      <sheetName val="資產負債表"/>
      <sheetName val="領退料明細"/>
      <sheetName val="Cpk-Cav1"/>
      <sheetName val="F8"/>
      <sheetName val="總表"/>
      <sheetName val="台北廠"/>
      <sheetName val="紫竹廠"/>
      <sheetName val="環慶廠"/>
      <sheetName val="Invoice011201A"/>
      <sheetName val="Initial Input"/>
      <sheetName val="Project_Plan_"/>
      <sheetName val="FA Definitions"/>
      <sheetName val="Calimero BOM"/>
      <sheetName val="PCBA"/>
      <sheetName val="Toolplan"/>
      <sheetName val="Formulas"/>
      <sheetName val="InvoiceList"/>
      <sheetName val="Bluford3 MB BOM-Intel LAN"/>
      <sheetName val="2004"/>
      <sheetName val="s03"/>
      <sheetName val="各机种???料(5)"/>
      <sheetName val="List Box"/>
      <sheetName val="_Account"/>
      <sheetName val="History"/>
      <sheetName val="Std ship delay"/>
      <sheetName val="P2 MLB SMT"/>
      <sheetName val="Nimitz Base Cover"/>
      <sheetName val="standard input"/>
      <sheetName val="Display Back"/>
      <sheetName val="TORNADO_RANGE"/>
      <sheetName val="AOI Check"/>
      <sheetName val="Can status"/>
      <sheetName val="V&amp;I"/>
      <sheetName val="V&amp;I_SW018"/>
      <sheetName val="WiFi"/>
      <sheetName val="WiFi_SW018"/>
      <sheetName val="Information"/>
      <sheetName val="Percent_online"/>
      <sheetName val="Matl totals"/>
      <sheetName val="ShipTo Locations"/>
      <sheetName val="Cost Breakdown"/>
      <sheetName val="Waterfall "/>
      <sheetName val="Ship to addresses"/>
      <sheetName val="Displays"/>
      <sheetName val="BSF"/>
      <sheetName val="Mix"/>
      <sheetName val="ESSM Syst"/>
      <sheetName val="總圖"/>
      <sheetName val="PRVF"/>
      <sheetName val="TOTAL"/>
      <sheetName val="Size"/>
      <sheetName val="开展制作"/>
      <sheetName val="各机种参数资料(5)"/>
      <sheetName val="Laser"/>
      <sheetName val="Data Summary"/>
      <sheetName val="Issue Tracker"/>
      <sheetName val="Tact Time-Photo"/>
      <sheetName val="BANFF"/>
      <sheetName val="TEXT"/>
      <sheetName val="Report"/>
      <sheetName val="Matl usage"/>
      <sheetName val="HVT2 SMT"/>
      <sheetName val="EVT FATP"/>
      <sheetName val="Daily Production Plan"/>
      <sheetName val="sales"/>
      <sheetName val="annex - references prices"/>
      <sheetName val="標準"/>
      <sheetName val="優良員提名單"/>
      <sheetName val="Histogram Chart"/>
      <sheetName val="ASECL_OUTPUT_DATA"/>
      <sheetName val="Selections"/>
      <sheetName val="Luna組裝線體切換"/>
      <sheetName val="甘特圖进度表"/>
      <sheetName val="X-R CHART"/>
      <sheetName val="Defcode"/>
      <sheetName val="HA1"/>
      <sheetName val="設定格式化條件"/>
      <sheetName val="JFB temp2"/>
      <sheetName val="ABC Model Output"/>
      <sheetName val="JobCode.ref"/>
      <sheetName val="Equipment List"/>
      <sheetName val="Reschedule-Reconfirm"/>
      <sheetName val="MIN BOARD"/>
      <sheetName val="LIST"/>
      <sheetName val="All Parts"/>
      <sheetName val="SAP"/>
      <sheetName val="辅助"/>
      <sheetName val="下拉菜单内容"/>
      <sheetName val="技术分级统计表"/>
      <sheetName val="V3.0版-7.30更新"/>
      <sheetName val="KB Inventory"/>
      <sheetName val="Fields"/>
      <sheetName val="antenna window"/>
      <sheetName val="Master List"/>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DVT 2 FATP"/>
      <sheetName val="0512MB"/>
      <sheetName val="data sheet"/>
      <sheetName val="Station Name"/>
      <sheetName val="Workings1NEW "/>
      <sheetName val="small card 基本資料0216_04"/>
      <sheetName val="Approval Status"/>
      <sheetName val="Change Type"/>
      <sheetName val="Phase-In"/>
      <sheetName val="Stage"/>
      <sheetName val="ConfigList"/>
      <sheetName val="PurInfo"/>
      <sheetName val="Parato data"/>
      <sheetName val="二廠"/>
      <sheetName val="一廠"/>
      <sheetName val="Purchasing-360"/>
      <sheetName val="Overhead summary"/>
      <sheetName val="合併(1)－grand occassion"/>
      <sheetName val="Ramp Plan(BP Assy V1 8wks)"/>
      <sheetName val="Ramp Plan(BP Assy V2 4wks)"/>
      <sheetName val="CBD"/>
      <sheetName val=" Pricelist"/>
      <sheetName val="SupplierBaseInput"/>
      <sheetName val="BLUFORD_R12"/>
      <sheetName val="Summary Page"/>
      <sheetName val="EE BOM Cost"/>
      <sheetName val="PD BOM Cost"/>
      <sheetName val="Tact Switch BOM"/>
      <sheetName val="E&amp;O"/>
      <sheetName val="Logistics"/>
      <sheetName val="Package list"/>
      <sheetName val="MLB Labor Cost"/>
      <sheetName val="Product Consumable"/>
      <sheetName val="DFM Cost"/>
      <sheetName val="solder joint cross section "/>
      <sheetName val="UF cross section"/>
      <sheetName val="Dye&amp;Pry"/>
      <sheetName val="FAI &amp; SPC measurement"/>
      <sheetName val="RFQ"/>
      <sheetName val="DFM Cost for LQ"/>
      <sheetName val="SMA LQ X-section"/>
      <sheetName val="LQ Dye&amp;Pry "/>
      <sheetName val="UF X-section"/>
      <sheetName val="LQ FAI &amp; SPC measurement"/>
      <sheetName val="LQ ORT Cost"/>
      <sheetName val=" January"/>
      <sheetName val="加班總表格式"/>
      <sheetName val="2006 product plan"/>
      <sheetName val="Overhead calculations"/>
      <sheetName val="MOD"/>
      <sheetName val="2001年銷售圖表"/>
      <sheetName val="CCD銷售圖表"/>
      <sheetName val="HSCD銷售圖表"/>
      <sheetName val="三月銷售圖表"/>
      <sheetName val="Links"/>
      <sheetName val="Lead"/>
      <sheetName val="2015.M(20150915)"/>
      <sheetName val="Income Statement"/>
      <sheetName val="Balance Sheet"/>
      <sheetName val="professional-june"/>
      <sheetName val="Variable cost"/>
      <sheetName val="by費用"/>
      <sheetName val="附件1.1  5月FC人力差異 "/>
      <sheetName val="物料名稱"/>
      <sheetName val="by部門"/>
      <sheetName val="附表4"/>
      <sheetName val="N88 others"/>
      <sheetName val="N90塑件"/>
      <sheetName val="n12 bom cost "/>
      <sheetName val="DATA_ROLLUP"/>
      <sheetName val="MAIN"/>
      <sheetName val="生產消耗類 (3)"/>
      <sheetName val="MPL Achievement"/>
      <sheetName val="BS"/>
      <sheetName val="科目對照"/>
      <sheetName val="Labour"/>
      <sheetName val="係數"/>
      <sheetName val="2"/>
      <sheetName val="CSD線體"/>
      <sheetName val="BasicData"/>
      <sheetName val="980731"/>
      <sheetName val="980430"/>
      <sheetName val="Delta to Last Week"/>
      <sheetName val="00"/>
      <sheetName val="Base-All projects"/>
      <sheetName val="Base-Sales"/>
      <sheetName val="903小件耗材清單"/>
      <sheetName val="90X IO鍛壓方案耗材清單"/>
      <sheetName val="刀具清單"/>
      <sheetName val="包材清單"/>
      <sheetName val="Hidden"/>
      <sheetName val="交貨異常及預警"/>
      <sheetName val="2016年12月前結帳"/>
      <sheetName val="Lookup Tables"/>
      <sheetName val="Gamma Data"/>
      <sheetName val="VESA Tests"/>
      <sheetName val="编码"/>
      <sheetName val="SDE NUD &amp; High-Risk Tracker"/>
      <sheetName val="生產消耗類"/>
      <sheetName val="總務類"/>
      <sheetName val="ZZC(金)"/>
      <sheetName val="JC(灰) "/>
      <sheetName val="ZZK(玫瑰金)"/>
      <sheetName val="ZZK（綜保區銀）"/>
      <sheetName val="JY(玫瑰金)"/>
      <sheetName val="GL（灰）"/>
      <sheetName val="MacroEngine"/>
      <sheetName val="素材"/>
      <sheetName val="損益測算"/>
      <sheetName val="701（EX） "/>
      <sheetName val="601（PAP）"/>
      <sheetName val="702 F14"/>
      <sheetName val="金機虎2016營收利潤明細版"/>
      <sheetName val="IPO底稿"/>
      <sheetName val="16年2c"/>
      <sheetName val="16年11A"/>
      <sheetName val="17年11F"/>
      <sheetName val="17年2C"/>
      <sheetName val="E-MPS"/>
      <sheetName val="Sheet8"/>
      <sheetName val="2017標準清單定版 (2)"/>
      <sheetName val="Valores"/>
      <sheetName val="目錄"/>
      <sheetName val="4.濟源廠區社保繳納明細（公司部份）"/>
      <sheetName val="成本差異(整體)"/>
      <sheetName val="原材料"/>
      <sheetName val="Instructions"/>
      <sheetName val="1_依頼書"/>
      <sheetName val="資料來源(走勢圖)"/>
      <sheetName val="千台消耗"/>
      <sheetName val="C06-1F"/>
      <sheetName val="實際請購 "/>
      <sheetName val="ﾙｰﾄ別販売(概況3)"/>
      <sheetName val="単価ﾒﾝﾃ"/>
      <sheetName val="1.OVERALL ASSY MAIN"/>
      <sheetName val="Sheet7"/>
      <sheetName val="職位一覧"/>
      <sheetName val="統計?理(H)"/>
      <sheetName val="32000401銷貨收入截止測試"/>
      <sheetName val="AE_Machines"/>
      <sheetName val="Materials_L"/>
      <sheetName val="Check list"/>
      <sheetName val="Resources Direct"/>
      <sheetName val="Labor Rate - Shanghai"/>
      <sheetName val="page8"/>
      <sheetName val="MPC - Pull"/>
      <sheetName val="CANYON項目"/>
      <sheetName val="機能一覧"/>
      <sheetName val="TERM"/>
      <sheetName val="CFPP"/>
      <sheetName val="__Ctunasfile01_op2_D_C_Users_ta"/>
      <sheetName val="__Ctunasfile01_op2_Users_107971"/>
      <sheetName val="篩選清單"/>
      <sheetName val="Tact Time-TF"/>
      <sheetName val="Tact Time Etch"/>
      <sheetName val="CURR"/>
      <sheetName val="平均售價"/>
      <sheetName val="Production Schedule"/>
      <sheetName val="Chart data"/>
      <sheetName val="Scope"/>
      <sheetName val="1.可胜廠ramp plan_架車"/>
      <sheetName val="0.條件"/>
      <sheetName val="Setup"/>
      <sheetName val="Menu"/>
      <sheetName val="Mgr Summary"/>
      <sheetName val="小便簽（GIS投資預算） (3)"/>
      <sheetName val="进修"/>
      <sheetName val="廠房租金-19年(依總面積)"/>
      <sheetName val="核算明細"/>
      <sheetName val="加班"/>
      <sheetName val="2E998"/>
      <sheetName val="HC por depto."/>
      <sheetName val="費用趨勢圖-NEW"/>
      <sheetName val="AC"/>
      <sheetName val="文湘原始檔"/>
      <sheetName val="HC"/>
      <sheetName val="CG1-CG2"/>
      <sheetName val="參考_出席、請假類別"/>
      <sheetName val="SMT Line"/>
      <sheetName val="공정불량율 현황"/>
      <sheetName val="Cover Sheet Q2"/>
      <sheetName val="ZF284"/>
      <sheetName val="DETAIL"/>
      <sheetName val="董"/>
      <sheetName val="2002_實績營業額加總2"/>
      <sheetName val="2002_Q1_實績營業額加總2"/>
      <sheetName val="2002_Q2_實績營業額加總2"/>
      <sheetName val="2002_Q3_實績營業額加總2"/>
      <sheetName val="2002_Q4_實績營業額加總2"/>
      <sheetName val="2002_H1_實績營業額加總2"/>
      <sheetName val="2002_H2_實績營業額加總2"/>
      <sheetName val="iPhone_RMA2"/>
      <sheetName val="&quot;002_實績營業額加總2"/>
      <sheetName val="2002_Q1_實績營業額傠總2"/>
      <sheetName val="2002_Q3_實績營業遍加總2"/>
      <sheetName val="200&quot;_H2_實績營業額加總2"/>
      <sheetName val="2003_Target2"/>
      <sheetName val="Sel_Ops_spending2"/>
      <sheetName val="Ops_cost2"/>
      <sheetName val="Customize_Your_Invoice2"/>
      <sheetName val="Jun1_Table2"/>
      <sheetName val="Capacity_By_Modle1"/>
      <sheetName val="Materials_Quarterly1"/>
      <sheetName val="Fab_Summary1"/>
      <sheetName val="Data_lists1"/>
      <sheetName val="DETAILS_1"/>
      <sheetName val="Starter_Export1"/>
      <sheetName val="部級--TFT_Center_&amp;_其他1"/>
      <sheetName val="良率ramp_up1"/>
      <sheetName val="損益測算(晉城)_1"/>
      <sheetName val="損益測算(濟源)_1"/>
      <sheetName val="Acc_pack_P&amp;L_form(P4)1"/>
      <sheetName val="total_MOH1"/>
      <sheetName val="total_期間費用1"/>
      <sheetName val="On_Hand1"/>
      <sheetName val="N94_HH_"/>
      <sheetName val="FY'14_Accounting_Calendar"/>
      <sheetName val="Input_commodity_fallout1"/>
      <sheetName val="事業群營收0211_(X3c)"/>
      <sheetName val="General_Inputs"/>
      <sheetName val="FBL3N_511111_899999"/>
      <sheetName val="2_3單片成本1"/>
      <sheetName val="323報廢狀況_(2)1"/>
      <sheetName val="FA_05091"/>
      <sheetName val="匯總_"/>
      <sheetName val="費用明細-_預提暫估"/>
      <sheetName val="Cost_calc_"/>
      <sheetName val="Rev_Changes"/>
      <sheetName val="daily_report"/>
      <sheetName val="Equipment_List_(CBD_format)"/>
      <sheetName val="Q#3839_Indented_Bom_d"/>
      <sheetName val="Q1,_Q2,_Q3,_Q4"/>
      <sheetName val="CTO_PO"/>
      <sheetName val="ADSL_MPS"/>
      <sheetName val="Period_Cost"/>
      <sheetName val="Client_SW_Maintenance"/>
      <sheetName val="Open_Credits"/>
      <sheetName val="BOM_Template"/>
      <sheetName val="FA_NTF_Rate_Trend"/>
      <sheetName val="T1_Tact_Time"/>
      <sheetName val="T1-PVD_&amp;_CVD_release_chamber調查表"/>
      <sheetName val="Dry_etch_release_chamber"/>
      <sheetName val="inspection_tact_time"/>
      <sheetName val="inspection_capa_"/>
      <sheetName val="2009_Unit_Price"/>
      <sheetName val="2009Forecast_QTY_"/>
      <sheetName val="Monthly_Summary"/>
      <sheetName val="Inv_by_Weekly"/>
      <sheetName val="事業群營收0211_(X3c)_xls"/>
      <sheetName val="Future_Qtr_MPS"/>
      <sheetName val="8168_Master_Parts_List"/>
      <sheetName val="project_code_(2)"/>
      <sheetName val="Pacers__Ramp動態實績"/>
      <sheetName val="Pacers__Ramp生產進度簡表"/>
      <sheetName val="Account_Group"/>
      <sheetName val="【PR_CHECK_LIST】_"/>
      <sheetName val="【產品標示單-綠】_"/>
      <sheetName val="Debug_check_list"/>
      <sheetName val="2015_M(20150206)"/>
      <sheetName val="2_實際彙總"/>
      <sheetName val="UPPER_BLOCK"/>
      <sheetName val="Equipment_Info_assumptions"/>
      <sheetName val="2003_prod2"/>
      <sheetName val="Intermediate_calcs"/>
      <sheetName val="New_Orders_-_Last_Week"/>
      <sheetName val="Fixture_List__"/>
      <sheetName val="Total_Amazon"/>
      <sheetName val="Metal-LF_Act&amp;Rolling_P&amp;L"/>
      <sheetName val="_部門提報_vs_設算"/>
      <sheetName val="OPS_vs_設算"/>
      <sheetName val="LCM(Optrex_DPPM_report)"/>
      <sheetName val="Segment_4_Bid_Sheet"/>
      <sheetName val="事業群營收0211%20(X3c)_xls"/>
      <sheetName val="Button_loading"/>
      <sheetName val="Mic_Foam_Sticking"/>
      <sheetName val="Battery_to_Enclosure_Assy"/>
      <sheetName val="MPS_Q3_FY04"/>
      <sheetName val="MPS_Q4_FY04"/>
      <sheetName val="Year_Graph"/>
      <sheetName val="2015_A次研發總表(20141222)"/>
      <sheetName val="工程_设计_NC编程"/>
      <sheetName val="Issues_List"/>
      <sheetName val="IC_Compare"/>
      <sheetName val="421100-Fill_up"/>
      <sheetName val="CSHARK_L5"/>
      <sheetName val="CSHARK_L4"/>
      <sheetName val="TSHARK_L3"/>
      <sheetName val="CSHARK_L1"/>
      <sheetName val="JAWS_L2"/>
      <sheetName val="JAWS-COOL_99__L2"/>
      <sheetName val="CSHARK_L6"/>
      <sheetName val="CSHARK_L7"/>
      <sheetName val="CSHARK_L8A"/>
      <sheetName val="CSHARK_L8B"/>
      <sheetName val="CSHARK_L9A"/>
      <sheetName val="CSHARK_L9B"/>
      <sheetName val="MS60_PVT-ME-BOM"/>
      <sheetName val="M++_FLOWCHART_"/>
      <sheetName val="MD6043project_BOM"/>
      <sheetName val="DO_NOT_EDIT"/>
      <sheetName val="KT1_Qual"/>
      <sheetName val="interest_rate_on_deposit_"/>
      <sheetName val="interest_rate_on_deposit_Mar_13"/>
      <sheetName val="Read_Instructions_!"/>
      <sheetName val="Change_Description"/>
      <sheetName val="Demand_Details"/>
      <sheetName val="DHS__WP_50808"/>
      <sheetName val="ESSM_Syst"/>
      <sheetName val="BS_PCS"/>
      <sheetName val="P&amp;L_IDEN"/>
      <sheetName val="P&amp;L_PCS"/>
      <sheetName val="CN14_NCT_SZ_PLANT"/>
      <sheetName val="DVM_Sizing_Calculator"/>
      <sheetName val="Receiving_Inspection"/>
      <sheetName val="Master_Lists"/>
      <sheetName val="_"/>
      <sheetName val="Roles_&amp;_DocLifeCycle"/>
      <sheetName val="_Matrix"/>
      <sheetName val="Test_Readiness_Summary"/>
      <sheetName val="Details_Test_Readiness(Optional"/>
      <sheetName val="FCT_Test"/>
      <sheetName val="Molding_Data"/>
      <sheetName val="Yield_%s"/>
      <sheetName val="DOE_Config"/>
      <sheetName val="Kautex_4WD_St_IV_P&amp;D"/>
      <sheetName val="Sachs_FL_WHL"/>
      <sheetName val="M1_Capa"/>
      <sheetName val="Panel_Capa"/>
      <sheetName val="Diff_Other_re&amp;ex"/>
      <sheetName val="other_revenue"/>
      <sheetName val="Shark_L3"/>
      <sheetName val="GL_Sales"/>
      <sheetName val="Income_Statement02_under_PRC"/>
      <sheetName val="Balance_Sheet021231_under_PRC"/>
      <sheetName val="BOM_overview_table"/>
      <sheetName val="200_H2_實績營業額加總"/>
      <sheetName val="Defect_code"/>
      <sheetName val="inspect_capa"/>
      <sheetName val="List_Box"/>
      <sheetName val="Bluford3_MB_BOM-Intel_LAN"/>
      <sheetName val="Initial_Input"/>
      <sheetName val="FA_Definitions"/>
      <sheetName val="Calimero_BOM"/>
      <sheetName val="Tact_Time-Photo"/>
      <sheetName val="Check_list"/>
      <sheetName val="_January"/>
      <sheetName val="2006_product_plan"/>
      <sheetName val="Resources_Direct"/>
      <sheetName val="Workings1NEW_"/>
      <sheetName val="N88_others"/>
      <sheetName val="Equipment_List"/>
      <sheetName val="Lookup_Tables"/>
      <sheetName val="Histogram_Chart"/>
      <sheetName val="X-R_CHART"/>
      <sheetName val="JFB_temp2"/>
      <sheetName val="ABC_Model_Output"/>
      <sheetName val="Gamma_Data"/>
      <sheetName val="VESA_Tests"/>
      <sheetName val="Labor_Rate_-_Shanghai"/>
      <sheetName val="啟動簡表_(2)"/>
      <sheetName val="MPC_-_Pull"/>
      <sheetName val="Std_ship_delay"/>
      <sheetName val="P2_MLB_SMT"/>
      <sheetName val="Nimitz_Base_Cover"/>
      <sheetName val="standard_input"/>
      <sheetName val="Display_Back"/>
      <sheetName val="AOI_Check"/>
      <sheetName val="Can_status"/>
      <sheetName val="Matl_totals"/>
      <sheetName val="ShipTo_Locations"/>
      <sheetName val="Cost_Breakdown"/>
      <sheetName val="Waterfall_"/>
      <sheetName val="Ship_to_addresses"/>
      <sheetName val="annex_-_references_prices"/>
      <sheetName val="Delivery Schedule"/>
      <sheetName val="周直通率"/>
      <sheetName val="2002_實績營業額加總3"/>
      <sheetName val="2002_Q1_實績營業額加總3"/>
      <sheetName val="2002_Q2_實績營業額加總3"/>
      <sheetName val="2002_Q3_實績營業額加總3"/>
      <sheetName val="2002_Q4_實績營業額加總3"/>
      <sheetName val="2002_H1_實績營業額加總3"/>
      <sheetName val="2002_H2_實績營業額加總3"/>
      <sheetName val="iPhone_RMA3"/>
      <sheetName val="&quot;002_實績營業額加總3"/>
      <sheetName val="2002_Q1_實績營業額傠總3"/>
      <sheetName val="2002_Q3_實績營業遍加總3"/>
      <sheetName val="200&quot;_H2_實績營業額加總3"/>
      <sheetName val="2003_Target3"/>
      <sheetName val="Sel_Ops_spending3"/>
      <sheetName val="Ops_cost3"/>
      <sheetName val="Customize_Your_Invoice3"/>
      <sheetName val="Jun1_Table3"/>
      <sheetName val="Capacity_By_Modle2"/>
      <sheetName val="Materials_Quarterly2"/>
      <sheetName val="Fab_Summary2"/>
      <sheetName val="Data_lists2"/>
      <sheetName val="DETAILS_2"/>
      <sheetName val="Starter_Export2"/>
      <sheetName val="部級--TFT_Center_&amp;_其他2"/>
      <sheetName val="良率ramp_up2"/>
      <sheetName val="損益測算(晉城)_2"/>
      <sheetName val="損益測算(濟源)_2"/>
      <sheetName val="Acc_pack_P&amp;L_form(P4)2"/>
      <sheetName val="total_MOH2"/>
      <sheetName val="total_期間費用2"/>
      <sheetName val="On_Hand2"/>
      <sheetName val="N94_HH_1"/>
      <sheetName val="FY'14_Accounting_Calendar1"/>
      <sheetName val="Input_commodity_fallout2"/>
      <sheetName val="事業群營收0211_(X3c)1"/>
      <sheetName val="General_Inputs1"/>
      <sheetName val="FBL3N_511111_8999991"/>
      <sheetName val="2_3單片成本2"/>
      <sheetName val="323報廢狀況_(2)2"/>
      <sheetName val="FA_05092"/>
      <sheetName val="匯總_1"/>
      <sheetName val="費用明細-_預提暫估1"/>
      <sheetName val="Cost_calc_1"/>
      <sheetName val="Rev_Changes1"/>
      <sheetName val="daily_report1"/>
      <sheetName val="Equipment_List_(CBD_format)1"/>
      <sheetName val="Q#3839_Indented_Bom_d1"/>
      <sheetName val="Q1,_Q2,_Q3,_Q41"/>
      <sheetName val="CTO_PO1"/>
      <sheetName val="ADSL_MPS1"/>
      <sheetName val="Period_Cost1"/>
      <sheetName val="Client_SW_Maintenance1"/>
      <sheetName val="Open_Credits1"/>
      <sheetName val="BOM_Template1"/>
      <sheetName val="FA_NTF_Rate_Trend1"/>
      <sheetName val="T1_Tact_Time1"/>
      <sheetName val="T1-PVD_&amp;_CVD_release_chamber調查1"/>
      <sheetName val="Dry_etch_release_chamber1"/>
      <sheetName val="inspection_tact_time1"/>
      <sheetName val="inspection_capa_1"/>
      <sheetName val="2009_Unit_Price1"/>
      <sheetName val="2009Forecast_QTY_1"/>
      <sheetName val="Monthly_Summary1"/>
      <sheetName val="Inv_by_Weekly1"/>
      <sheetName val="事業群營收0211_(X3c)_xls1"/>
      <sheetName val="Future_Qtr_MPS1"/>
      <sheetName val="8168_Master_Parts_List1"/>
      <sheetName val="project_code_(2)1"/>
      <sheetName val="Pacers__Ramp動態實績1"/>
      <sheetName val="Pacers__Ramp生產進度簡表1"/>
      <sheetName val="Account_Group1"/>
      <sheetName val="【PR_CHECK_LIST】_1"/>
      <sheetName val="【產品標示單-綠】_1"/>
      <sheetName val="Debug_check_list1"/>
      <sheetName val="2015_M(20150206)1"/>
      <sheetName val="2_實際彙總1"/>
      <sheetName val="UPPER_BLOCK1"/>
      <sheetName val="Equipment_Info_assumptions1"/>
      <sheetName val="2003_prod21"/>
      <sheetName val="Intermediate_calcs1"/>
      <sheetName val="New_Orders_-_Last_Week1"/>
      <sheetName val="Fixture_List__1"/>
      <sheetName val="Total_Amazon1"/>
      <sheetName val="Metal-LF_Act&amp;Rolling_P&amp;L1"/>
      <sheetName val="_部門提報_vs_設算1"/>
      <sheetName val="OPS_vs_設算1"/>
      <sheetName val="LCM(Optrex_DPPM_report)1"/>
      <sheetName val="Segment_4_Bid_Sheet1"/>
      <sheetName val="事業群營收0211%20(X3c)_xls1"/>
      <sheetName val="Button_loading1"/>
      <sheetName val="Mic_Foam_Sticking1"/>
      <sheetName val="Battery_to_Enclosure_Assy1"/>
      <sheetName val="MPS_Q3_FY041"/>
      <sheetName val="MPS_Q4_FY041"/>
      <sheetName val="Year_Graph1"/>
      <sheetName val="2015_A次研發總表(20141222)1"/>
      <sheetName val="工程_设计_NC编程1"/>
      <sheetName val="Issues_List1"/>
      <sheetName val="IC_Compare1"/>
      <sheetName val="421100-Fill_up1"/>
      <sheetName val="CSHARK_L51"/>
      <sheetName val="CSHARK_L41"/>
      <sheetName val="TSHARK_L31"/>
      <sheetName val="CSHARK_L11"/>
      <sheetName val="JAWS_L21"/>
      <sheetName val="JAWS-COOL_99__L21"/>
      <sheetName val="CSHARK_L61"/>
      <sheetName val="CSHARK_L71"/>
      <sheetName val="CSHARK_L8A1"/>
      <sheetName val="CSHARK_L8B1"/>
      <sheetName val="CSHARK_L9A1"/>
      <sheetName val="CSHARK_L9B1"/>
      <sheetName val="MS60_PVT-ME-BOM1"/>
      <sheetName val="M++_FLOWCHART_1"/>
      <sheetName val="MD6043project_BOM1"/>
      <sheetName val="DO_NOT_EDIT1"/>
      <sheetName val="KT1_Qual1"/>
      <sheetName val="interest_rate_on_deposit_1"/>
      <sheetName val="interest_rate_on_deposit_Mar_11"/>
      <sheetName val="Read_Instructions_!1"/>
      <sheetName val="Change_Description1"/>
      <sheetName val="Demand_Details1"/>
      <sheetName val="DHS__WP_508081"/>
      <sheetName val="ESSM_Syst1"/>
      <sheetName val="BS_PCS1"/>
      <sheetName val="P&amp;L_IDEN1"/>
      <sheetName val="P&amp;L_PCS1"/>
      <sheetName val="CN14_NCT_SZ_PLANT1"/>
      <sheetName val="DVM_Sizing_Calculator1"/>
      <sheetName val="Receiving_Inspection1"/>
      <sheetName val="Master_Lists1"/>
      <sheetName val="_1"/>
      <sheetName val="Roles_&amp;_DocLifeCycle1"/>
      <sheetName val="_Matrix1"/>
      <sheetName val="Test_Readiness_Summary1"/>
      <sheetName val="Details_Test_Readiness(Optiona1"/>
      <sheetName val="FCT_Test1"/>
      <sheetName val="Molding_Data1"/>
      <sheetName val="Yield_%s1"/>
      <sheetName val="DOE_Config1"/>
      <sheetName val="Kautex_4WD_St_IV_P&amp;D1"/>
      <sheetName val="Sachs_FL_WHL1"/>
      <sheetName val="M1_Capa1"/>
      <sheetName val="Panel_Capa1"/>
      <sheetName val="Diff_Other_re&amp;ex1"/>
      <sheetName val="other_revenue1"/>
      <sheetName val="Shark_L31"/>
      <sheetName val="GL_Sales1"/>
      <sheetName val="Income_Statement02_under_PRC1"/>
      <sheetName val="Balance_Sheet021231_under_PRC1"/>
      <sheetName val="BOM_overview_table1"/>
      <sheetName val="Defect_code1"/>
      <sheetName val="inspect_capa1"/>
      <sheetName val="List_Box1"/>
      <sheetName val="Bluford3_MB_BOM-Intel_LAN1"/>
      <sheetName val="Initial_Input1"/>
      <sheetName val="FA_Definitions1"/>
      <sheetName val="Calimero_BOM1"/>
      <sheetName val="Tact_Time-Photo1"/>
      <sheetName val="Check_list1"/>
      <sheetName val="_January1"/>
      <sheetName val="2006_product_plan1"/>
      <sheetName val="Resources_Direct1"/>
      <sheetName val="Workings1NEW_1"/>
      <sheetName val="N88_others1"/>
      <sheetName val="Equipment_List1"/>
      <sheetName val="Lookup_Tables1"/>
      <sheetName val="Histogram_Chart1"/>
      <sheetName val="X-R_CHART1"/>
      <sheetName val="JFB_temp21"/>
      <sheetName val="ABC_Model_Output1"/>
      <sheetName val="Gamma_Data1"/>
      <sheetName val="VESA_Tests1"/>
      <sheetName val="Labor_Rate_-_Shanghai1"/>
      <sheetName val="啟動簡表_(2)1"/>
      <sheetName val="MPC_-_Pull1"/>
      <sheetName val="Std_ship_delay1"/>
      <sheetName val="P2_MLB_SMT1"/>
      <sheetName val="Nimitz_Base_Cover1"/>
      <sheetName val="standard_input1"/>
      <sheetName val="Display_Back1"/>
      <sheetName val="AOI_Check1"/>
      <sheetName val="Can_status1"/>
      <sheetName val="Matl_totals1"/>
      <sheetName val="ShipTo_Locations1"/>
      <sheetName val="Cost_Breakdown1"/>
      <sheetName val="Waterfall_1"/>
      <sheetName val="Ship_to_addresses1"/>
      <sheetName val="annex_-_references_prices1"/>
      <sheetName val="樞紐"/>
      <sheetName val="損益明細"/>
      <sheetName val="原表"/>
      <sheetName val="Mech"/>
      <sheetName val="Unit level pricing"/>
      <sheetName val="客戶別"/>
      <sheetName val="Product Map"/>
      <sheetName val="CEO成本率"/>
      <sheetName val="Edward's NRE Database"/>
      <sheetName val="Yields"/>
      <sheetName val="M22 EVT Yield"/>
      <sheetName val="M36."/>
      <sheetName val="M36 MFG"/>
      <sheetName val="MFG 考勤"/>
      <sheetName val="M36"/>
      <sheetName val="보정값누적"/>
      <sheetName val="50T_180T"/>
      <sheetName val="0_MAIN BUDGET"/>
      <sheetName val="2_Exist Equipment"/>
      <sheetName val="BU cost"/>
      <sheetName val="Q#3839"/>
      <sheetName val="Kod3 Table"/>
      <sheetName val="POR"/>
      <sheetName val="Transformation Wrksht-Mech"/>
      <sheetName val="Proto 1"/>
      <sheetName val="SCM AV data"/>
      <sheetName val="Team List"/>
      <sheetName val="SBB Table"/>
      <sheetName val="O"/>
      <sheetName val="ManChange民生"/>
      <sheetName val="36 Mexico"/>
      <sheetName val="HD10"/>
      <sheetName val="各机种___料(5)"/>
      <sheetName val="Tool Status"/>
      <sheetName val="Sheet371"/>
      <sheetName val="算定基準"/>
      <sheetName val="詳細資料"/>
      <sheetName val="Market_Share"/>
      <sheetName val="標準工時資料庫"/>
      <sheetName val="BOM DELTAS"/>
      <sheetName val="PROFITLOSS (2)"/>
      <sheetName val="BB Table"/>
      <sheetName val="Performance"/>
      <sheetName val="Master"/>
      <sheetName val="6"/>
      <sheetName val="維保"/>
      <sheetName val="太原金色"/>
      <sheetName val="加工區銀色"/>
      <sheetName val="晉城灰色"/>
      <sheetName val="綜保區玫瑰金色"/>
      <sheetName val="濟源灰色"/>
      <sheetName val="觀瀾銀色"/>
      <sheetName val="金石效益"/>
      <sheetName val="新進"/>
      <sheetName val="Bay 5DX"/>
      <sheetName val="BAY ICT"/>
      <sheetName val="Bay TAK"/>
      <sheetName val="曠工"/>
      <sheetName val="PQC-004"/>
      <sheetName val="2017年"/>
      <sheetName val="2017年iCGE鄭州"/>
      <sheetName val="2017年iCGE深圳"/>
      <sheetName val="人數"/>
      <sheetName val="SEPTZ"/>
      <sheetName val="Sheet6"/>
      <sheetName val="基礎資料"/>
      <sheetName val="參照"/>
      <sheetName val="成品by day"/>
      <sheetName val="summary IFO"/>
      <sheetName val="Material"/>
      <sheetName val="Labor"/>
      <sheetName val="0720"/>
      <sheetName val="一般件"/>
      <sheetName val="Yield"/>
      <sheetName val="7_32UP_Daily_Report"/>
      <sheetName val="S1-2"/>
      <sheetName val="SOP制作"/>
      <sheetName val="流程图与版次表"/>
      <sheetName val="ECN"/>
      <sheetName val="线别名"/>
      <sheetName val="MPS計算"/>
      <sheetName val="PCSM"/>
      <sheetName val="Volumes"/>
      <sheetName val="各廠部BY科目"/>
      <sheetName val="VLOOKUP"/>
      <sheetName val="Array2"/>
      <sheetName val="Tact Time-Test"/>
      <sheetName val="Remark"/>
      <sheetName val="Rate"/>
      <sheetName val="LT"/>
      <sheetName val="Hol"/>
      <sheetName val="PopCache"/>
      <sheetName val="CE_1"/>
      <sheetName val="核算项目明细表"/>
      <sheetName val="LQ(PVD后)"/>
      <sheetName val="639-3737"/>
      <sheetName val="PartsList"/>
      <sheetName val="PgmStat"/>
      <sheetName val="MOH "/>
      <sheetName val="Assembly"/>
      <sheetName val="分類帳簿"/>
      <sheetName val="zasset"/>
      <sheetName val="Value"/>
      <sheetName val="OldBank"/>
      <sheetName val="Section"/>
      <sheetName val="Workingst_x0000__x0000__x0000__x0000_"/>
      <sheetName val="HSG單位能耗電"/>
      <sheetName val="HSG單位能耗水"/>
      <sheetName val="水電汽加總"/>
      <sheetName val="10.8"/>
      <sheetName val="Assumptions"/>
      <sheetName val="Part Data"/>
      <sheetName val="DVT1"/>
      <sheetName val="category"/>
      <sheetName val="TC總明細表"/>
      <sheetName val="original"/>
      <sheetName val="煙台"/>
      <sheetName val="龍華"/>
      <sheetName val="邏輯參數"/>
      <sheetName val="Overlap Waterfall Barbados_LF"/>
      <sheetName val="PIB"/>
      <sheetName val="Workingse_x0000__x0000__x0000__x0000_"/>
      <sheetName val="Workingsl_x0000__x0000__x0000__x0000_"/>
      <sheetName val="Workingsels]R"/>
      <sheetName val="Part_Type"/>
      <sheetName val="生產計劃vs.生產實績"/>
      <sheetName val="NOPAT_VDF"/>
      <sheetName val="tax reconciliation-加上ROC調整"/>
      <sheetName val="Scoping"/>
      <sheetName val="Good"/>
      <sheetName val="Better"/>
      <sheetName val="Best"/>
      <sheetName val="Asus_BOM"/>
      <sheetName val="조절Panel"/>
      <sheetName val="IBASE"/>
      <sheetName val="List of Inputs"/>
      <sheetName val="wsp 12-03"/>
      <sheetName val="一人一機"/>
      <sheetName val="Version Control"/>
      <sheetName val="CMT data"/>
      <sheetName val="BOM"/>
      <sheetName val="H101(OK)"/>
      <sheetName val="Forecast"/>
      <sheetName val="MPS Q1 FY05"/>
      <sheetName val="F1"/>
      <sheetName val="Labor Assumptions"/>
      <sheetName val="Glue Checklist "/>
      <sheetName val="MIL"/>
      <sheetName val="Version"/>
      <sheetName val="GPT CC Mapping"/>
      <sheetName val="GIP"/>
      <sheetName val="CTB"/>
      <sheetName val="MasterData"/>
      <sheetName val="A4 - Issue Log"/>
      <sheetName val="A1 - SOX Project Objectives"/>
      <sheetName val="Product Roll Up"/>
      <sheetName val="assy plan"/>
      <sheetName val="stock"/>
      <sheetName val="0"/>
      <sheetName val="解析直方圖"/>
      <sheetName val="塑粒MRP"/>
      <sheetName val="CONSOPL"/>
      <sheetName val="CONSOBS"/>
      <sheetName val="LESA-I"/>
      <sheetName val="8-09-02"/>
      <sheetName val="利润和利润分配表"/>
      <sheetName val="资产负债表"/>
      <sheetName val="Blf2+LOM cost bom_080902"/>
      <sheetName val="報價格式一"/>
      <sheetName val="BASE"/>
      <sheetName val="缺点list"/>
      <sheetName val="LookUp"/>
      <sheetName val="PCBA-FIXTURE"/>
      <sheetName val="Box Plot"/>
      <sheetName val="WallPlate 1&amp;2 - 1.2 &amp; 1.35 "/>
      <sheetName val="WallPlate 1&amp;2 - 1.2 (Ni-Cr) "/>
      <sheetName val="原材料清單"/>
      <sheetName val="BC BOM"/>
      <sheetName val="0414data"/>
      <sheetName val="0518"/>
      <sheetName val="General info"/>
      <sheetName val="聯絡方式"/>
      <sheetName val="01-Build_TPR_Status"/>
      <sheetName val="組裝(8M)"/>
      <sheetName val="CELL線工令(D)"/>
      <sheetName val="重工(R)"/>
      <sheetName val="前制程(6L)"/>
      <sheetName val="配件工令(7)"/>
      <sheetName val="SMT(9N)"/>
      <sheetName val="欠產原因 "/>
      <sheetName val="上月狀況"/>
      <sheetName val="&quot;B&quot; Quote Model"/>
      <sheetName val="Marathon"/>
      <sheetName val="Marathon BOM CM-MFG Lead-Time"/>
      <sheetName val="TNHCHINH"/>
      <sheetName val="Build Name(MR)"/>
      <sheetName val="所属-M"/>
      <sheetName val="接頭類"/>
      <sheetName val="請假"/>
      <sheetName val="調動"/>
      <sheetName val="intel target"/>
      <sheetName val="Posit"/>
      <sheetName val="StationC"/>
      <sheetName val="選項"/>
      <sheetName val="PROD"/>
      <sheetName val="BU1"/>
      <sheetName val="国内外出差旅费报告表"/>
      <sheetName val="Transfer Entry"/>
      <sheetName val="Enclosure Male"/>
      <sheetName val="生產計劃表"/>
      <sheetName val="Global - PRD Level"/>
      <sheetName val="PLHistory"/>
      <sheetName val="Bid_PoP"/>
      <sheetName val="Accounting Only"/>
      <sheetName val="PartDateOrders"/>
      <sheetName val="General Instructions"/>
      <sheetName val="Menu Items"/>
      <sheetName val="M9745"/>
      <sheetName val="M9742"/>
      <sheetName val="M9743"/>
      <sheetName val="Dashboard"/>
      <sheetName val="Business Unit"/>
      <sheetName val="CPK1"/>
      <sheetName val="参数表"/>
      <sheetName val="ManualAssyandWaveSolder"/>
      <sheetName val="FinalAssy"/>
      <sheetName val="Offline"/>
      <sheetName val="11月份æ績(NTD'仟圓)"/>
      <sheetName val="Working_table"/>
      <sheetName val="Option"/>
      <sheetName val="2002_實績營業額加總4"/>
      <sheetName val="2002_Q1_實績營業額加總4"/>
      <sheetName val="2002_Q2_實績營業額加總4"/>
      <sheetName val="2002_Q3_實績營業額加總4"/>
      <sheetName val="2002_Q4_實績營業額加總4"/>
      <sheetName val="2002_H1_實績營業額加總4"/>
      <sheetName val="2002_H2_實績營業額加總4"/>
      <sheetName val="&quot;002_實績營業額加總4"/>
      <sheetName val="2002_Q1_實績營業額傠總4"/>
      <sheetName val="2002_Q3_實績營業遍加總4"/>
      <sheetName val="200&quot;_H2_實績營業額加總4"/>
      <sheetName val="iPhone_RMA4"/>
      <sheetName val="MIN_BOARD"/>
      <sheetName val="2003-all"/>
      <sheetName val="MTBF_check"/>
      <sheetName val="[事業群營收0211 (X3c).xls]__Ctunas_2"/>
      <sheetName val="[事業群營收0211 (X3c).xls]__Ctunas_3"/>
      <sheetName val="QUALITY - DPPM (OBA)"/>
      <sheetName val="__01__"/>
      <sheetName val="NRE"/>
      <sheetName val="Cost BOM"/>
      <sheetName val="DV"/>
      <sheetName val="Mechanical Assembly"/>
      <sheetName val="NetBench_dm"/>
      <sheetName val="Two"/>
      <sheetName val="Panel Price Index"/>
      <sheetName val="Components S&amp;D"/>
      <sheetName val="Panel Maker Inventory"/>
      <sheetName val="SupplyChainWeatherForecast"/>
      <sheetName val="Sell-Through Watch"/>
      <sheetName val="工作表1"/>
      <sheetName val="実績見込"/>
      <sheetName val="楊梅"/>
      <sheetName val="Test_items_List"/>
      <sheetName val="QPST_BLT"/>
      <sheetName val="Root_Cause"/>
      <sheetName val="RFC_PRT_WiFi"/>
      <sheetName val="WIP"/>
      <sheetName val="Overhead_calculations"/>
      <sheetName val="Overhead_calculations1"/>
      <sheetName val="統計_理(H)"/>
      <sheetName val="Workingst_x0000__x0000__x0000__"/>
      <sheetName val="summary "/>
      <sheetName val="表紙"/>
      <sheetName val="2000 Cal"/>
      <sheetName val="工作表2"/>
      <sheetName val="Build Instructions"/>
      <sheetName val="附件"/>
      <sheetName val="wire"/>
      <sheetName val="連絡書１"/>
      <sheetName val="T-BOM Update May.29"/>
      <sheetName val="Taishen1"/>
      <sheetName val="Shanghai"/>
      <sheetName val="QoQ Forecast"/>
      <sheetName val="支架Ramp"/>
      <sheetName val="Material and Machines"/>
      <sheetName val="料号"/>
      <sheetName val="TIPTOP"/>
      <sheetName val="離職"/>
      <sheetName val="狀況分析表"/>
      <sheetName val="工程文件"/>
      <sheetName val="8712"/>
      <sheetName val="SPM Units"/>
      <sheetName val="Subs"/>
      <sheetName val="Sign Off"/>
      <sheetName val="Hous Rates"/>
      <sheetName val="Anah Rates"/>
      <sheetName val="Minn Rates"/>
      <sheetName val="Mont Rates"/>
      <sheetName val="An pack"/>
      <sheetName val="Paso Rates"/>
      <sheetName val="Engers"/>
      <sheetName val="Lud Rates"/>
      <sheetName val="2020 MOH預估"/>
      <sheetName val="Sheet168"/>
      <sheetName val="raw_data"/>
      <sheetName val="MI reconcilation"/>
      <sheetName val="Sales Forecast"/>
      <sheetName val="上料達成率"/>
      <sheetName val="tolerance table"/>
      <sheetName val="X49_MIM"/>
      <sheetName val="Lieferliste"/>
      <sheetName val="設備清單"/>
      <sheetName val="giathanh1"/>
      <sheetName val="Snaps schedule"/>
      <sheetName val="Input_commodity_fallout3"/>
      <sheetName val="Customize_Your_Invoice4"/>
      <sheetName val="2003_Target4"/>
      <sheetName val="Sel_Ops_spending4"/>
      <sheetName val="Ops_cost4"/>
      <sheetName val="Jun1_Table4"/>
      <sheetName val="良率ramp_up3"/>
      <sheetName val="Capacity_By_Modle3"/>
      <sheetName val="Materials_Quarterly3"/>
      <sheetName val="Fab_Summary3"/>
      <sheetName val="DETAILS_3"/>
      <sheetName val="Starter_Export3"/>
      <sheetName val="Data_lists3"/>
      <sheetName val="部級--TFT_Center_&amp;_其他3"/>
      <sheetName val="損益測算(晉城)_3"/>
      <sheetName val="損益測算(濟源)_3"/>
      <sheetName val="Acc_pack_P&amp;L_form(P4)3"/>
      <sheetName val="On_Hand3"/>
      <sheetName val="total_MOH3"/>
      <sheetName val="total_期間費用3"/>
      <sheetName val="2_3單片成本3"/>
      <sheetName val="323報廢狀況_(2)3"/>
      <sheetName val="FA_05093"/>
      <sheetName val="事業群營收0211_(X3c)2"/>
      <sheetName val="N94_HH_2"/>
      <sheetName val="FY'14_Accounting_Calendar2"/>
      <sheetName val="General_Inputs2"/>
      <sheetName val="匯總_2"/>
      <sheetName val="費用明細-_預提暫估2"/>
      <sheetName val="Equipment_List_(CBD_format)2"/>
      <sheetName val="Cost_calc_2"/>
      <sheetName val="Client_SW_Maintenance2"/>
      <sheetName val="FBL3N_511111_8999992"/>
      <sheetName val="Pacers__Ramp動態實績2"/>
      <sheetName val="Pacers__Ramp生產進度簡表2"/>
      <sheetName val="daily_report2"/>
      <sheetName val="Rev_Changes2"/>
      <sheetName val="T1_Tact_Time2"/>
      <sheetName val="T1-PVD_&amp;_CVD_release_chamber調查2"/>
      <sheetName val="Dry_etch_release_chamber2"/>
      <sheetName val="inspection_tact_time2"/>
      <sheetName val="inspection_capa_2"/>
      <sheetName val="Q1,_Q2,_Q3,_Q42"/>
      <sheetName val="CTO_PO2"/>
      <sheetName val="ADSL_MPS2"/>
      <sheetName val="Period_Cost2"/>
      <sheetName val="Open_Credits2"/>
      <sheetName val="BOM_Template2"/>
      <sheetName val="FA_NTF_Rate_Trend2"/>
      <sheetName val="Monthly_Summary2"/>
      <sheetName val="Inv_by_Weekly2"/>
      <sheetName val="事業群營收0211_(X3c)_xls2"/>
      <sheetName val="Q#3839_Indented_Bom_d2"/>
      <sheetName val="2009_Unit_Price2"/>
      <sheetName val="2009Forecast_QTY_2"/>
      <sheetName val="LCM(Optrex_DPPM_report)2"/>
      <sheetName val="Segment_4_Bid_Sheet2"/>
      <sheetName val="事業群營收0211%20(X3c)_xls2"/>
      <sheetName val="2003_prod22"/>
      <sheetName val="Button_loading2"/>
      <sheetName val="Mic_Foam_Sticking2"/>
      <sheetName val="Battery_to_Enclosure_Assy2"/>
      <sheetName val="N88_others2"/>
      <sheetName val="Fixture_List__2"/>
      <sheetName val="MPS_Q3_FY042"/>
      <sheetName val="MPS_Q4_FY042"/>
      <sheetName val="Year_Graph2"/>
      <sheetName val="Total_Amazon2"/>
      <sheetName val="KT1_Qual2"/>
      <sheetName val="DO_NOT_EDIT2"/>
      <sheetName val="8168_Master_Parts_List2"/>
      <sheetName val="【PR_CHECK_LIST】_2"/>
      <sheetName val="【產品標示單-綠】_2"/>
      <sheetName val="Debug_check_list2"/>
      <sheetName val="project_code_(2)2"/>
      <sheetName val="Future_Qtr_MPS2"/>
      <sheetName val="2015_M(20150206)2"/>
      <sheetName val="2_實際彙總2"/>
      <sheetName val="UPPER_BLOCK2"/>
      <sheetName val="Equipment_Info_assumptions2"/>
      <sheetName val="Intermediate_calcs2"/>
      <sheetName val="New_Orders_-_Last_Week2"/>
      <sheetName val="Account_Group2"/>
      <sheetName val="Issues_List2"/>
      <sheetName val="Equipment_List2"/>
      <sheetName val="Lookup_Tables2"/>
      <sheetName val="Change_Description2"/>
      <sheetName val="Gamma_Data2"/>
      <sheetName val="VESA_Tests2"/>
      <sheetName val="Metal-LF_Act&amp;Rolling_P&amp;L2"/>
      <sheetName val="_部門提報_vs_設算2"/>
      <sheetName val="OPS_vs_設算2"/>
      <sheetName val="2015_A次研發總表(20141222)2"/>
      <sheetName val="啟動簡表_(2)2"/>
      <sheetName val="M++_FLOWCHART_2"/>
      <sheetName val="MD6043project_BOM2"/>
      <sheetName val="工程_设计_NC编程2"/>
      <sheetName val="MS60_PVT-ME-BOM2"/>
      <sheetName val="421100-Fill_up2"/>
      <sheetName val="CSHARK_L52"/>
      <sheetName val="CSHARK_L42"/>
      <sheetName val="TSHARK_L32"/>
      <sheetName val="CSHARK_L12"/>
      <sheetName val="JAWS_L22"/>
      <sheetName val="JAWS-COOL_99__L22"/>
      <sheetName val="CSHARK_L62"/>
      <sheetName val="CSHARK_L72"/>
      <sheetName val="CSHARK_L8A2"/>
      <sheetName val="CSHARK_L8B2"/>
      <sheetName val="CSHARK_L9A2"/>
      <sheetName val="CSHARK_L9B2"/>
      <sheetName val="Demand_Details2"/>
      <sheetName val="CN14_NCT_SZ_PLANT2"/>
      <sheetName val="interest_rate_on_deposit_2"/>
      <sheetName val="interest_rate_on_deposit_Mar_12"/>
      <sheetName val="BS_PCS2"/>
      <sheetName val="P&amp;L_IDEN2"/>
      <sheetName val="P&amp;L_PCS2"/>
      <sheetName val="IC_Compare2"/>
      <sheetName val="DVM_Sizing_Calculator2"/>
      <sheetName val="Kautex_4WD_St_IV_P&amp;D2"/>
      <sheetName val="Sachs_FL_WHL2"/>
      <sheetName val="Read_Instructions_!2"/>
      <sheetName val="Roles_&amp;_DocLifeCycle2"/>
      <sheetName val="M1_Capa2"/>
      <sheetName val="Panel_Capa2"/>
      <sheetName val="Defect_code2"/>
      <sheetName val="inspect_capa2"/>
      <sheetName val="附件1_1__5月FC人力差異_"/>
      <sheetName val="90X_IO鍛壓方案耗材清單"/>
      <sheetName val="701（EX）_"/>
      <sheetName val="702_F14"/>
      <sheetName val="DHS__WP_508082"/>
      <sheetName val="ESSM_Syst2"/>
      <sheetName val="_2"/>
      <sheetName val="Diff_Other_re&amp;ex2"/>
      <sheetName val="other_revenue2"/>
      <sheetName val="Shark_L32"/>
      <sheetName val="GL_Sales2"/>
      <sheetName val="_Matrix2"/>
      <sheetName val="Test_Readiness_Summary2"/>
      <sheetName val="Details_Test_Readiness(Optiona2"/>
      <sheetName val="n12_bom_cost_"/>
      <sheetName val="生產消耗類_(3)"/>
      <sheetName val="JFB_temp22"/>
      <sheetName val="ABC_Model_Output2"/>
      <sheetName val="SDE_NUD_&amp;_High-Risk_Tracker"/>
      <sheetName val="JC(灰)_"/>
      <sheetName val="2017標準清單定版_(2)"/>
      <sheetName val="Sum_Sheet"/>
      <sheetName val="Ramp_Plan(BP_Assy_V1_8wks)"/>
      <sheetName val="Receiving_Inspection2"/>
      <sheetName val="Master_Lists2"/>
      <sheetName val="Income_Statement02_under_PRC2"/>
      <sheetName val="Balance_Sheet021231_under_PRC2"/>
      <sheetName val="BOM_overview_table2"/>
      <sheetName val="FCT_Test2"/>
      <sheetName val="Molding_Data2"/>
      <sheetName val="Yield_%s2"/>
      <sheetName val="DOE_Config2"/>
      <sheetName val="Production_Schedule"/>
      <sheetName val="Chart_data"/>
      <sheetName val="4_濟源廠區社保繳納明細（公司部份）"/>
      <sheetName val="Tact_Time-Photo2"/>
      <sheetName val="_January2"/>
      <sheetName val="2006_product_plan2"/>
      <sheetName val="Income_Statement"/>
      <sheetName val="Balance_Sheet"/>
      <sheetName val="實際請購_"/>
      <sheetName val="Initial_Input2"/>
      <sheetName val="FA_Definitions2"/>
      <sheetName val="Calimero_BOM2"/>
      <sheetName val="Bluford3_MB_BOM-Intel_LAN2"/>
      <sheetName val="Workings1NEW_2"/>
      <sheetName val="小便簽（GIS投資預算）_(3)"/>
      <sheetName val="Mgr_Summary"/>
      <sheetName val="1_可胜廠ramp_plan_架車"/>
      <sheetName val="0_條件"/>
      <sheetName val="All_Parts"/>
      <sheetName val="合併(1)－grand_occassion"/>
      <sheetName val="1_OVERALL_ASSY_MAIN"/>
      <sheetName val="存貨庫存趨勢圖-NEW_"/>
      <sheetName val="owners_apr15"/>
      <sheetName val="Cost_Breakdown2"/>
      <sheetName val="intel_target"/>
      <sheetName val="Resources_Direct2"/>
      <sheetName val="2015_M(20150915)"/>
      <sheetName val="Variable_cost"/>
      <sheetName val="MPL_Achievement"/>
      <sheetName val="Ramp_Plan(BP_Assy_V2_4wks)"/>
      <sheetName val="MPC_-_Pull2"/>
      <sheetName val="Data_Sheet"/>
      <sheetName val="Bay_5DX"/>
      <sheetName val="BAY_ICT"/>
      <sheetName val="Bay_TAK"/>
      <sheetName val="List_Box2"/>
      <sheetName val="Check_list2"/>
      <sheetName val="Histogram_Chart2"/>
      <sheetName val="X-R_CHART2"/>
      <sheetName val="SMT_Line"/>
      <sheetName val="Labor_Rate_-_Shanghai2"/>
      <sheetName val="Std_ship_delay2"/>
      <sheetName val="P2_MLB_SMT2"/>
      <sheetName val="Nimitz_Base_Cover2"/>
      <sheetName val="standard_input2"/>
      <sheetName val="Display_Back2"/>
      <sheetName val="AOI_Check2"/>
      <sheetName val="Can_status2"/>
      <sheetName val="Matl_totals2"/>
      <sheetName val="ShipTo_Locations2"/>
      <sheetName val="Waterfall_2"/>
      <sheetName val="Ship_to_addresses2"/>
      <sheetName val="annex_-_references_prices2"/>
      <sheetName val="成品by_day"/>
      <sheetName val="Tester_timing_-&gt;02-2001"/>
      <sheetName val="HH_DMD"/>
      <sheetName val="CLT_DMD"/>
      <sheetName val="Tact_Time-TF"/>
      <sheetName val="Tact_Time_Etch"/>
      <sheetName val="HC_por_depto_"/>
      <sheetName val="공정불량율_현황"/>
      <sheetName val="Cover_Sheet_Q2"/>
      <sheetName val="Delivery_Schedule"/>
      <sheetName val="Delta_to_Last_Week"/>
      <sheetName val="Unit_level_pricing"/>
      <sheetName val="Product_Map"/>
      <sheetName val="Edward's_NRE_Database"/>
      <sheetName val="2002_實績營業額加總5"/>
      <sheetName val="2002_Q1_實績營業額加總5"/>
      <sheetName val="2002_Q2_實績營業額加總5"/>
      <sheetName val="2002_Q3_實績營業額加總5"/>
      <sheetName val="2002_Q4_實績營業額加總5"/>
      <sheetName val="2002_H1_實績營業額加總5"/>
      <sheetName val="2002_H2_實績營業額加總5"/>
      <sheetName val="Input_commodity_fallout4"/>
      <sheetName val="&quot;002_實績營業額加總5"/>
      <sheetName val="2002_Q1_實績營業額傠總5"/>
      <sheetName val="2002_Q3_實績營業遍加總5"/>
      <sheetName val="200&quot;_H2_實績營業額加總5"/>
      <sheetName val="iPhone_RMA5"/>
      <sheetName val="Customize_Your_Invoice5"/>
      <sheetName val="2003_Target5"/>
      <sheetName val="Sel_Ops_spending5"/>
      <sheetName val="Ops_cost5"/>
      <sheetName val="Jun1_Table5"/>
      <sheetName val="良率ramp_up4"/>
      <sheetName val="Capacity_By_Modle4"/>
      <sheetName val="Materials_Quarterly4"/>
      <sheetName val="Fab_Summary4"/>
      <sheetName val="DETAILS_4"/>
      <sheetName val="Starter_Export4"/>
      <sheetName val="Data_lists4"/>
      <sheetName val="部級--TFT_Center_&amp;_其他4"/>
      <sheetName val="損益測算(晉城)_4"/>
      <sheetName val="損益測算(濟源)_4"/>
      <sheetName val="Acc_pack_P&amp;L_form(P4)4"/>
      <sheetName val="On_Hand4"/>
      <sheetName val="total_MOH4"/>
      <sheetName val="total_期間費用4"/>
      <sheetName val="2_3單片成本4"/>
      <sheetName val="323報廢狀況_(2)4"/>
      <sheetName val="FA_05094"/>
      <sheetName val="事業群營收0211_(X3c)3"/>
      <sheetName val="N94_HH_3"/>
      <sheetName val="FY'14_Accounting_Calendar3"/>
      <sheetName val="General_Inputs3"/>
      <sheetName val="匯總_3"/>
      <sheetName val="費用明細-_預提暫估3"/>
      <sheetName val="Equipment_List_(CBD_format)3"/>
      <sheetName val="Cost_calc_3"/>
      <sheetName val="Client_SW_Maintenance3"/>
      <sheetName val="FBL3N_511111_8999993"/>
      <sheetName val="Pacers__Ramp動態實績3"/>
      <sheetName val="Pacers__Ramp生產進度簡表3"/>
      <sheetName val="daily_report3"/>
      <sheetName val="Rev_Changes3"/>
      <sheetName val="T1_Tact_Time3"/>
      <sheetName val="T1-PVD_&amp;_CVD_release_chamber調查3"/>
      <sheetName val="Dry_etch_release_chamber3"/>
      <sheetName val="inspection_tact_time3"/>
      <sheetName val="inspection_capa_3"/>
      <sheetName val="Q1,_Q2,_Q3,_Q43"/>
      <sheetName val="CTO_PO3"/>
      <sheetName val="ADSL_MPS3"/>
      <sheetName val="Period_Cost3"/>
      <sheetName val="Open_Credits3"/>
      <sheetName val="BOM_Template3"/>
      <sheetName val="FA_NTF_Rate_Trend3"/>
      <sheetName val="Monthly_Summary3"/>
      <sheetName val="Inv_by_Weekly3"/>
      <sheetName val="事業群營收0211_(X3c)_xls3"/>
      <sheetName val="Q#3839_Indented_Bom_d3"/>
      <sheetName val="2009_Unit_Price3"/>
      <sheetName val="2009Forecast_QTY_3"/>
      <sheetName val="LCM(Optrex_DPPM_report)3"/>
      <sheetName val="Segment_4_Bid_Sheet3"/>
      <sheetName val="事業群營收0211%20(X3c)_xls3"/>
      <sheetName val="2003_prod23"/>
      <sheetName val="Button_loading3"/>
      <sheetName val="Mic_Foam_Sticking3"/>
      <sheetName val="Battery_to_Enclosure_Assy3"/>
      <sheetName val="N88_others3"/>
      <sheetName val="Fixture_List__3"/>
      <sheetName val="MPS_Q3_FY043"/>
      <sheetName val="MPS_Q4_FY043"/>
      <sheetName val="Year_Graph3"/>
      <sheetName val="Total_Amazon3"/>
      <sheetName val="KT1_Qual3"/>
      <sheetName val="DO_NOT_EDIT3"/>
      <sheetName val="8168_Master_Parts_List3"/>
      <sheetName val="【PR_CHECK_LIST】_3"/>
      <sheetName val="【產品標示單-綠】_3"/>
      <sheetName val="Debug_check_list3"/>
      <sheetName val="project_code_(2)3"/>
      <sheetName val="Future_Qtr_MPS3"/>
      <sheetName val="2015_M(20150206)3"/>
      <sheetName val="2_實際彙總3"/>
      <sheetName val="UPPER_BLOCK3"/>
      <sheetName val="Equipment_Info_assumptions3"/>
      <sheetName val="Intermediate_calcs3"/>
      <sheetName val="New_Orders_-_Last_Week3"/>
      <sheetName val="Account_Group3"/>
      <sheetName val="Issues_List3"/>
      <sheetName val="Equipment_List3"/>
      <sheetName val="Lookup_Tables3"/>
      <sheetName val="Change_Description3"/>
      <sheetName val="Gamma_Data3"/>
      <sheetName val="VESA_Tests3"/>
      <sheetName val="Metal-LF_Act&amp;Rolling_P&amp;L3"/>
      <sheetName val="_部門提報_vs_設算3"/>
      <sheetName val="OPS_vs_設算3"/>
      <sheetName val="2015_A次研發總表(20141222)3"/>
      <sheetName val="啟動簡表_(2)3"/>
      <sheetName val="M++_FLOWCHART_3"/>
      <sheetName val="MD6043project_BOM3"/>
      <sheetName val="工程_设计_NC编程3"/>
      <sheetName val="MS60_PVT-ME-BOM3"/>
      <sheetName val="421100-Fill_up3"/>
      <sheetName val="CSHARK_L53"/>
      <sheetName val="CSHARK_L43"/>
      <sheetName val="TSHARK_L33"/>
      <sheetName val="CSHARK_L13"/>
      <sheetName val="JAWS_L23"/>
      <sheetName val="JAWS-COOL_99__L23"/>
      <sheetName val="CSHARK_L63"/>
      <sheetName val="CSHARK_L73"/>
      <sheetName val="CSHARK_L8A3"/>
      <sheetName val="CSHARK_L8B3"/>
      <sheetName val="CSHARK_L9A3"/>
      <sheetName val="CSHARK_L9B3"/>
      <sheetName val="Demand_Details3"/>
      <sheetName val="CN14_NCT_SZ_PLANT3"/>
      <sheetName val="interest_rate_on_deposit_3"/>
      <sheetName val="interest_rate_on_deposit_Mar_14"/>
      <sheetName val="BS_PCS3"/>
      <sheetName val="P&amp;L_IDEN3"/>
      <sheetName val="P&amp;L_PCS3"/>
      <sheetName val="IC_Compare3"/>
      <sheetName val="DVM_Sizing_Calculator3"/>
      <sheetName val="Kautex_4WD_St_IV_P&amp;D3"/>
      <sheetName val="Sachs_FL_WHL3"/>
      <sheetName val="Read_Instructions_!3"/>
      <sheetName val="Roles_&amp;_DocLifeCycle3"/>
      <sheetName val="M1_Capa3"/>
      <sheetName val="Panel_Capa3"/>
      <sheetName val="Defect_code3"/>
      <sheetName val="inspect_capa3"/>
      <sheetName val="附件1_1__5月FC人力差異_1"/>
      <sheetName val="90X_IO鍛壓方案耗材清單1"/>
      <sheetName val="701（EX）_1"/>
      <sheetName val="702_F141"/>
      <sheetName val="DHS__WP_508083"/>
      <sheetName val="ESSM_Syst3"/>
      <sheetName val="_3"/>
      <sheetName val="Diff_Other_re&amp;ex3"/>
      <sheetName val="other_revenue3"/>
      <sheetName val="Shark_L33"/>
      <sheetName val="GL_Sales3"/>
      <sheetName val="_Matrix3"/>
      <sheetName val="Test_Readiness_Summary3"/>
      <sheetName val="Details_Test_Readiness(Optiona3"/>
      <sheetName val="n12_bom_cost_1"/>
      <sheetName val="生產消耗類_(3)1"/>
      <sheetName val="JFB_temp23"/>
      <sheetName val="ABC_Model_Output3"/>
      <sheetName val="SDE_NUD_&amp;_High-Risk_Tracker1"/>
      <sheetName val="JC(灰)_1"/>
      <sheetName val="2017標準清單定版_(2)1"/>
      <sheetName val="Sum_Sheet1"/>
      <sheetName val="Ramp_Plan(BP_Assy_V1_8wks)1"/>
      <sheetName val="Receiving_Inspection3"/>
      <sheetName val="Master_Lists3"/>
      <sheetName val="Income_Statement02_under_PRC3"/>
      <sheetName val="Balance_Sheet021231_under_PRC3"/>
      <sheetName val="BOM_overview_table3"/>
      <sheetName val="FCT_Test3"/>
      <sheetName val="Molding_Data3"/>
      <sheetName val="Yield_%s3"/>
      <sheetName val="DOE_Config3"/>
      <sheetName val="Production_Schedule1"/>
      <sheetName val="Chart_data1"/>
      <sheetName val="4_濟源廠區社保繳納明細（公司部份）1"/>
      <sheetName val="Tact_Time-Photo3"/>
      <sheetName val="_January3"/>
      <sheetName val="2006_product_plan3"/>
      <sheetName val="Income_Statement1"/>
      <sheetName val="Balance_Sheet1"/>
      <sheetName val="實際請購_1"/>
      <sheetName val="Initial_Input3"/>
      <sheetName val="FA_Definitions3"/>
      <sheetName val="Calimero_BOM3"/>
      <sheetName val="Bluford3_MB_BOM-Intel_LAN3"/>
      <sheetName val="Workings1NEW_3"/>
      <sheetName val="小便簽（GIS投資預算）_(3)1"/>
      <sheetName val="Mgr_Summary1"/>
      <sheetName val="1_可胜廠ramp_plan_架車1"/>
      <sheetName val="0_條件1"/>
      <sheetName val="All_Parts1"/>
      <sheetName val="合併(1)－grand_occassion1"/>
      <sheetName val="1_OVERALL_ASSY_MAIN1"/>
      <sheetName val="存貨庫存趨勢圖-NEW_1"/>
      <sheetName val="owners_apr151"/>
      <sheetName val="Cost_Breakdown3"/>
      <sheetName val="MIN_BOARD1"/>
      <sheetName val="intel_target1"/>
      <sheetName val="Resources_Direct3"/>
      <sheetName val="2015_M(20150915)1"/>
      <sheetName val="Variable_cost1"/>
      <sheetName val="MPL_Achievement1"/>
      <sheetName val="Ramp_Plan(BP_Assy_V2_4wks)1"/>
      <sheetName val="MPC_-_Pull3"/>
      <sheetName val="Data_Sheet1"/>
      <sheetName val="Bay_5DX1"/>
      <sheetName val="BAY_ICT1"/>
      <sheetName val="Bay_TAK1"/>
      <sheetName val="List_Box3"/>
      <sheetName val="Check_list3"/>
      <sheetName val="Histogram_Chart3"/>
      <sheetName val="X-R_CHART3"/>
      <sheetName val="SMT_Line1"/>
      <sheetName val="Labor_Rate_-_Shanghai3"/>
      <sheetName val="Std_ship_delay3"/>
      <sheetName val="P2_MLB_SMT3"/>
      <sheetName val="Nimitz_Base_Cover3"/>
      <sheetName val="standard_input3"/>
      <sheetName val="Display_Back3"/>
      <sheetName val="AOI_Check3"/>
      <sheetName val="Can_status3"/>
      <sheetName val="Matl_totals3"/>
      <sheetName val="ShipTo_Locations3"/>
      <sheetName val="Waterfall_3"/>
      <sheetName val="Ship_to_addresses3"/>
      <sheetName val="annex_-_references_prices3"/>
      <sheetName val="成品by_day1"/>
      <sheetName val="Tester_timing_-&gt;02-20011"/>
      <sheetName val="HH_DMD1"/>
      <sheetName val="CLT_DMD1"/>
      <sheetName val="Tact_Time-TF1"/>
      <sheetName val="Tact_Time_Etch1"/>
      <sheetName val="HC_por_depto_1"/>
      <sheetName val="공정불량율_현황1"/>
      <sheetName val="Cover_Sheet_Q21"/>
      <sheetName val="Delivery_Schedule1"/>
      <sheetName val="Delta_to_Last_Week1"/>
      <sheetName val="Unit_level_pricing1"/>
      <sheetName val="Product_Map1"/>
      <sheetName val="Edward's_NRE_Database1"/>
      <sheetName val="蘆竹5月薪"/>
      <sheetName val="CT산출_Table"/>
      <sheetName val="CRITERIA2"/>
      <sheetName val="MPS"/>
      <sheetName val="ExchangeRate"/>
      <sheetName val="by產品類別"/>
      <sheetName val="WKY"/>
      <sheetName val="WKC"/>
      <sheetName val="單面板S雙面板D"/>
      <sheetName val="AR"/>
      <sheetName val="BR"/>
      <sheetName val="CA"/>
      <sheetName val="CO"/>
      <sheetName val="EIU"/>
      <sheetName val="Euro"/>
      <sheetName val="FI"/>
      <sheetName val="LEB"/>
      <sheetName val="MEX"/>
      <sheetName val="S&amp;P"/>
      <sheetName val="UK"/>
      <sheetName val="Chart1"/>
      <sheetName val="Chart_all"/>
      <sheetName val="[事業群營收0211 (X3c).xls]__Ctunas_4"/>
      <sheetName val="[事業群營收0211 (X3c).xls]__Ctunas_5"/>
      <sheetName val="Dataset 1"/>
      <sheetName val="Dataset 2"/>
      <sheetName val="Workingsels_R"/>
      <sheetName val="FESTOCK"/>
      <sheetName val="PO-K類"/>
      <sheetName val="MfgEng-358"/>
      <sheetName val="見積250投資後"/>
      <sheetName val="TMK280-02"/>
      <sheetName val="Bom_P1_"/>
      <sheetName val="FAI"/>
      <sheetName val="Project"/>
      <sheetName val="Category&amp;Brief"/>
      <sheetName val="每日数据汇总"/>
      <sheetName val="_Pricelist"/>
      <sheetName val="List_of_Inputs"/>
      <sheetName val="Approval_Status"/>
      <sheetName val="Change_Type"/>
      <sheetName val="Overhead_summary"/>
      <sheetName val="small_card_基本資料0216_04"/>
      <sheetName val="Parato_data"/>
      <sheetName val="BOM_DELTAS"/>
      <sheetName val="0_MAIN_BUDGET"/>
      <sheetName val="2_Exist_Equipment"/>
      <sheetName val="PROFITLOSS_(2)"/>
      <sheetName val="BU_cost"/>
      <sheetName val="Kod3_Table"/>
      <sheetName val="Transformation_Wrksht-Mech"/>
      <sheetName val="Proto_1"/>
      <sheetName val="SCM_AV_data"/>
      <sheetName val="Team_List"/>
      <sheetName val="SBB_Table"/>
      <sheetName val="Tool_Status"/>
      <sheetName val="生產計劃vs_生產實績"/>
      <sheetName val="GPT_CC_Mapping"/>
      <sheetName val="Buyoff Matrix"/>
      <sheetName val="311910-013"/>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DATA(이천)"/>
      <sheetName val="2月进料"/>
      <sheetName val="客户"/>
      <sheetName val="MTL(AG)"/>
      <sheetName val="AP"/>
      <sheetName val="HG Laser Location CPK專用型"/>
      <sheetName val="Ja Routing Accuracy Cpk"/>
      <sheetName val="TR Line Summary"/>
      <sheetName val="TEST Line Summary"/>
      <sheetName val="ｼｬﾌﾄRGRR-D"/>
      <sheetName val="ﾜｰｸTB"/>
      <sheetName val="목표대비실적(R)"/>
      <sheetName val="SampleData"/>
      <sheetName val="REF_SHEET"/>
      <sheetName val="工場57B"/>
      <sheetName val="FRT_O"/>
      <sheetName val="CHIP_INV"/>
      <sheetName val="FT_금액"/>
      <sheetName val="FAB_I"/>
      <sheetName val="FAB_O"/>
      <sheetName val="1부생산계획"/>
      <sheetName val="sub-drill"/>
      <sheetName val="3sales"/>
      <sheetName val="총조"/>
      <sheetName val="ITEM"/>
      <sheetName val="Process List"/>
      <sheetName val="지수"/>
      <sheetName val="MarketData"/>
      <sheetName val="Definitions"/>
      <sheetName val="재공현황"/>
      <sheetName val="Mara Qual Stat"/>
      <sheetName val="TPM Summary Sheet"/>
      <sheetName val="Waiver List"/>
      <sheetName val="Variable"/>
      <sheetName val="L3-4data"/>
      <sheetName val="1. Inputs"/>
      <sheetName val="比對"/>
      <sheetName val="[事業群營收0211 (X3c).xls]__Ctunas_6"/>
      <sheetName val="[事業群營收0211 (X3c).xls]__Ctunas_7"/>
      <sheetName val="_事業群營收0211 (X3c).xls___Ctunas_2"/>
      <sheetName val="_事業群營收0211 (X3c).xls___Ctunas_3"/>
      <sheetName val="_事業群營收0211 (X3c).xls___Ctunas_4"/>
      <sheetName val="_事業群營收0211 (X3c).xls___Ctunas_5"/>
      <sheetName val="Parameters"/>
      <sheetName val="目錄B版"/>
      <sheetName val="BMBA01-a"/>
      <sheetName val="BMBA01-b"/>
      <sheetName val="Sheet175"/>
      <sheetName val="Sheet162"/>
      <sheetName val="Sheet157"/>
      <sheetName val="Rcam (2)"/>
      <sheetName val="Constantes"/>
      <sheetName val="Manufacturers And Names Lists"/>
      <sheetName val="RA Bearer"/>
      <sheetName val="GLASS"/>
      <sheetName val="WWEst"/>
      <sheetName val="96BP"/>
      <sheetName val="wip_calc"/>
      <sheetName val="DEF"/>
      <sheetName val="Apr (1) 3 of 3"/>
      <sheetName val="Perishable Tooling"/>
      <sheetName val="TPR1208"/>
      <sheetName val="DM 56"/>
      <sheetName val="Yield Summary"/>
      <sheetName val="CHITIET"/>
      <sheetName val="35"/>
      <sheetName val="54"/>
      <sheetName val="48"/>
      <sheetName val="Ramp-up Prod KLf pro Woche "/>
      <sheetName val="Dest"/>
      <sheetName val="Origin"/>
      <sheetName val="Non-Statistical Sampling Master"/>
      <sheetName val="Two Step Revenue Testing Master"/>
      <sheetName val="Global Data"/>
      <sheetName val="MH1-forecast  (2)"/>
      <sheetName val="単価"/>
      <sheetName val="生計"/>
      <sheetName val="MPM&amp;DEK"/>
      <sheetName val="Karma"/>
      <sheetName val="TemplateNo1"/>
      <sheetName val="TemplateNo2"/>
      <sheetName val="EFR"/>
      <sheetName val="Cockpit"/>
      <sheetName val="CLM-MP"/>
      <sheetName val="Dashboard (methodologies)"/>
      <sheetName val="2107 0515 (2)"/>
      <sheetName val="LF Stock"/>
      <sheetName val="DC-DC-ASSY"/>
      <sheetName val="SMT"/>
      <sheetName val="ZNC05"/>
      <sheetName val="cogs"/>
      <sheetName val="raw data"/>
      <sheetName val="Trouble"/>
      <sheetName val="PartMasterList"/>
      <sheetName val="DataTransfer"/>
      <sheetName val="PIT-HX"/>
      <sheetName val="Sheet144"/>
      <sheetName val="应收账款提前预警"/>
      <sheetName val="Shipping cost 2019"/>
      <sheetName val="References"/>
      <sheetName val="Overhead"/>
      <sheetName val="成本資料"/>
      <sheetName val="⁔ABLE"/>
      <sheetName val="MGMA MDs"/>
      <sheetName val="MGMA mids"/>
      <sheetName val="Vstupní údaje"/>
      <sheetName val="売上ｸﾞﾗﾌ 56"/>
      <sheetName val="EX-EC 14XX"/>
      <sheetName val="存貨趨勢"/>
      <sheetName val="数据"/>
      <sheetName val="639-4009-(09)oct2"/>
      <sheetName val="Total summary"/>
      <sheetName val="01"/>
      <sheetName val="统计报表(美金)"/>
      <sheetName val="組裝工時表"/>
      <sheetName val="External Capex"/>
      <sheetName val="Tool Lists"/>
      <sheetName val="PlannedOrders"/>
      <sheetName val="Top SubAss+FG"/>
      <sheetName val="Worksheet"/>
      <sheetName val="OTR09"/>
      <sheetName val="OK2Pre-PVT"/>
      <sheetName val="Min"/>
      <sheetName val="D7 PIB2 "/>
      <sheetName val="月別"/>
      <sheetName val="機種名"/>
      <sheetName val="Supported_locations"/>
      <sheetName val="UPH"/>
      <sheetName val="ABC別"/>
      <sheetName val="0000"/>
      <sheetName val="Process Flow"/>
      <sheetName val="HC Plan"/>
      <sheetName val="Pre-Runin"/>
      <sheetName val=" Stage1 FA0 "/>
      <sheetName val="Touch"/>
      <sheetName val="Summary definition"/>
      <sheetName val="100 C2合約保養項目預算"/>
      <sheetName val="貼檔"/>
      <sheetName val="不良品"/>
      <sheetName val="DVM Sizing Calculato¨"/>
      <sheetName val="追加預算2"/>
      <sheetName val="BOM多级展开"/>
      <sheetName val="08年WK09消耗品領用明細"/>
      <sheetName val="LBC-E"/>
      <sheetName val="Lesson Learned"/>
      <sheetName val="產量"/>
      <sheetName val="電"/>
      <sheetName val="7月度データ"/>
      <sheetName val="Station ID_Name"/>
      <sheetName val="comp"/>
      <sheetName val="Part Type"/>
      <sheetName val="Purchase Type"/>
      <sheetName val="BoxBuild"/>
      <sheetName val="Alloc by Family"/>
      <sheetName val="Intel Lan + AD1885 EBOM"/>
      <sheetName val="Data Validation"/>
      <sheetName val="Assy"/>
      <sheetName val="MI&amp;WS"/>
      <sheetName val="PrdMatrix"/>
      <sheetName val="QuoteFormat"/>
      <sheetName val="codes"/>
      <sheetName val="03detail"/>
      <sheetName val="Workingst"/>
      <sheetName val="Workingse"/>
      <sheetName val="Workingsl"/>
      <sheetName val="Workingst_"/>
      <sheetName val="2002_實績營業額加總6"/>
      <sheetName val="2002_Q1_實績營業額加總6"/>
      <sheetName val="2002_Q2_實績營業額加總6"/>
      <sheetName val="2002_Q3_實績營業額加總6"/>
      <sheetName val="2002_Q4_實績營業額加總6"/>
      <sheetName val="2002_H1_實績營業額加總6"/>
      <sheetName val="2002_H2_實績營業額加總6"/>
      <sheetName val="Customize_Your_Invoice6"/>
      <sheetName val="Client_SW_Maintenance4"/>
      <sheetName val="&quot;002_實績營業額加總6"/>
      <sheetName val="2002_Q1_實績營業額傠總6"/>
      <sheetName val="2002_Q3_實績營業遍加總6"/>
      <sheetName val="200&quot;_H2_實績營業額加總6"/>
      <sheetName val="iPhone_RMA6"/>
      <sheetName val="2003_Target6"/>
      <sheetName val="Sel_Ops_spending6"/>
      <sheetName val="Ops_cost6"/>
      <sheetName val="Jun1_Table6"/>
      <sheetName val="Materials_Quarterly5"/>
      <sheetName val="Fab_Summary5"/>
      <sheetName val="Open_Credits4"/>
      <sheetName val="Intermediate_calcs4"/>
      <sheetName val="New_Orders_-_Last_Week4"/>
      <sheetName val="Capacity_By_Modle5"/>
      <sheetName val="Data_lists5"/>
      <sheetName val="DETAILS_5"/>
      <sheetName val="Starter_Export5"/>
      <sheetName val="部級--TFT_Center_&amp;_其他5"/>
      <sheetName val="良率ramp_up5"/>
      <sheetName val="損益測算(晉城)_5"/>
      <sheetName val="損益測算(濟源)_5"/>
      <sheetName val="Acc_pack_P&amp;L_form(P4)5"/>
      <sheetName val="On_Hand5"/>
      <sheetName val="total_MOH5"/>
      <sheetName val="total_期間費用5"/>
      <sheetName val="N94_HH_4"/>
      <sheetName val="Input_commodity_fallout5"/>
      <sheetName val="FA_NTF_Rate_Trend4"/>
      <sheetName val="General_Inputs4"/>
      <sheetName val="FY'14_Accounting_Calendar4"/>
      <sheetName val="FA_05095"/>
      <sheetName val="2_3單片成本5"/>
      <sheetName val="323報廢狀況_(2)5"/>
      <sheetName val="匯總_4"/>
      <sheetName val="費用明細-_預提暫估4"/>
      <sheetName val="事業群營收0211_(X3c)4"/>
      <sheetName val="Equipment_List_(CBD_format)4"/>
      <sheetName val="Cost_calc_4"/>
      <sheetName val="FBL3N_511111_8999994"/>
      <sheetName val="Q1,_Q2,_Q3,_Q44"/>
      <sheetName val="CTO_PO4"/>
      <sheetName val="ADSL_MPS4"/>
      <sheetName val="Period_Cost4"/>
      <sheetName val="BOM_Template4"/>
      <sheetName val="Receiving_Inspection4"/>
      <sheetName val="FCT_Test4"/>
      <sheetName val="Issues_List4"/>
      <sheetName val="Molding_Data4"/>
      <sheetName val="Yield_%s4"/>
      <sheetName val="Total_Amazon4"/>
      <sheetName val="Rev_Changes4"/>
      <sheetName val="daily_report4"/>
      <sheetName val="Q#3839_Indented_Bom_d4"/>
      <sheetName val="Master_Lists4"/>
      <sheetName val="Fixture_List__4"/>
      <sheetName val="2009_Unit_Price4"/>
      <sheetName val="2009Forecast_QTY_4"/>
      <sheetName val="Pacers__Ramp動態實績4"/>
      <sheetName val="Pacers__Ramp生產進度簡表4"/>
      <sheetName val="T1_Tact_Time4"/>
      <sheetName val="T1-PVD_&amp;_CVD_release_chamber調查4"/>
      <sheetName val="Dry_etch_release_chamber4"/>
      <sheetName val="inspection_tact_time4"/>
      <sheetName val="inspection_capa_4"/>
      <sheetName val="Monthly_Summary4"/>
      <sheetName val="Inv_by_Weekly4"/>
      <sheetName val="事業群營收0211_(X3c)_xls4"/>
      <sheetName val="Future_Qtr_MPS4"/>
      <sheetName val="8168_Master_Parts_List4"/>
      <sheetName val="【PR_CHECK_LIST】_4"/>
      <sheetName val="【產品標示單-綠】_4"/>
      <sheetName val="Debug_check_list4"/>
      <sheetName val="project_code_(2)4"/>
      <sheetName val="2015_M(20150206)4"/>
      <sheetName val="2_實際彙總4"/>
      <sheetName val="UPPER_BLOCK4"/>
      <sheetName val="Equipment_Info_assumptions4"/>
      <sheetName val="2003_prod24"/>
      <sheetName val="MPS_Q3_FY044"/>
      <sheetName val="MPS_Q4_FY044"/>
      <sheetName val="Year_Graph4"/>
      <sheetName val="DOE_Config4"/>
      <sheetName val="CN14_NCT_SZ_PLANT4"/>
      <sheetName val="事業群營收0211%20(X3c)_xls4"/>
      <sheetName val="HH_DMD2"/>
      <sheetName val="CLT_DMD2"/>
      <sheetName val="Tester_timing_-&gt;02-20012"/>
      <sheetName val="421100-Fill_up4"/>
      <sheetName val="Account_Group4"/>
      <sheetName val="DVM_Sizing_Calculator4"/>
      <sheetName val="Metal-LF_Act&amp;Rolling_P&amp;L4"/>
      <sheetName val="_部門提報_vs_設算4"/>
      <sheetName val="OPS_vs_設算4"/>
      <sheetName val="LCM(Optrex_DPPM_report)4"/>
      <sheetName val="Segment_4_Bid_Sheet4"/>
      <sheetName val="2015_A次研發總表(20141222)4"/>
      <sheetName val="工程_设计_NC编程4"/>
      <sheetName val="Button_loading4"/>
      <sheetName val="Mic_Foam_Sticking4"/>
      <sheetName val="Battery_to_Enclosure_Assy4"/>
      <sheetName val="IC_Compare4"/>
      <sheetName val="CSHARK_L54"/>
      <sheetName val="CSHARK_L44"/>
      <sheetName val="TSHARK_L34"/>
      <sheetName val="CSHARK_L14"/>
      <sheetName val="JAWS_L24"/>
      <sheetName val="JAWS-COOL_99__L24"/>
      <sheetName val="CSHARK_L64"/>
      <sheetName val="CSHARK_L74"/>
      <sheetName val="CSHARK_L8A4"/>
      <sheetName val="CSHARK_L8B4"/>
      <sheetName val="CSHARK_L9A4"/>
      <sheetName val="CSHARK_L9B4"/>
      <sheetName val="DO_NOT_EDIT4"/>
      <sheetName val="KT1_Qual4"/>
      <sheetName val="interest_rate_on_deposit_4"/>
      <sheetName val="interest_rate_on_deposit_Mar_15"/>
      <sheetName val="Demand_Details4"/>
      <sheetName val="BS_PCS4"/>
      <sheetName val="P&amp;L_IDEN4"/>
      <sheetName val="P&amp;L_PCS4"/>
      <sheetName val="存貨庫存趨勢圖-NEW_2"/>
      <sheetName val="owners_apr152"/>
      <sheetName val="MS60_PVT-ME-BOM4"/>
      <sheetName val="M++_FLOWCHART_4"/>
      <sheetName val="MD6043project_BOM4"/>
      <sheetName val="Read_Instructions_!4"/>
      <sheetName val="DHS__WP_508084"/>
      <sheetName val="Roles_&amp;_DocLifeCycle4"/>
      <sheetName val="Kautex_4WD_St_IV_P&amp;D4"/>
      <sheetName val="Sachs_FL_WHL4"/>
      <sheetName val="M1_Capa4"/>
      <sheetName val="Panel_Capa4"/>
      <sheetName val="_4"/>
      <sheetName val="Diff_Other_re&amp;ex4"/>
      <sheetName val="other_revenue4"/>
      <sheetName val="Shark_L34"/>
      <sheetName val="GL_Sales4"/>
      <sheetName val="Income_Statement02_under_PRC4"/>
      <sheetName val="Balance_Sheet021231_under_PRC4"/>
      <sheetName val="_Matrix4"/>
      <sheetName val="Test_Readiness_Summary4"/>
      <sheetName val="Details_Test_Readiness(Optiona4"/>
      <sheetName val="Defect_code4"/>
      <sheetName val="inspect_capa4"/>
      <sheetName val="Change_Description4"/>
      <sheetName val="啟動簡表_(2)4"/>
      <sheetName val="BOM_overview_table4"/>
      <sheetName val="Initial_Input4"/>
      <sheetName val="FA_Definitions4"/>
      <sheetName val="Calimero_BOM4"/>
      <sheetName val="Bluford3_MB_BOM-Intel_LAN4"/>
      <sheetName val="List_Box4"/>
      <sheetName val="Std_ship_delay4"/>
      <sheetName val="P2_MLB_SMT4"/>
      <sheetName val="Nimitz_Base_Cover4"/>
      <sheetName val="standard_input4"/>
      <sheetName val="Display_Back4"/>
      <sheetName val="AOI_Check4"/>
      <sheetName val="Can_status4"/>
      <sheetName val="Matl_totals4"/>
      <sheetName val="ShipTo_Locations4"/>
      <sheetName val="Cost_Breakdown4"/>
      <sheetName val="Waterfall_4"/>
      <sheetName val="Ship_to_addresses4"/>
      <sheetName val="ESSM_Syst4"/>
      <sheetName val="Data_Summary"/>
      <sheetName val="Issue_Tracker"/>
      <sheetName val="Tact_Time-Photo4"/>
      <sheetName val="Matl_usage"/>
      <sheetName val="HVT2_SMT"/>
      <sheetName val="EVT_FATP"/>
      <sheetName val="Daily_Production_Plan"/>
      <sheetName val="annex_-_references_prices4"/>
      <sheetName val="Histogram_Chart4"/>
      <sheetName val="X-R_CHART4"/>
      <sheetName val="JFB_temp24"/>
      <sheetName val="ABC_Model_Output4"/>
      <sheetName val="JobCode_ref"/>
      <sheetName val="Equipment_List4"/>
      <sheetName val="MIN_BOARD2"/>
      <sheetName val="All_Parts2"/>
      <sheetName val="V3_0版-7_30更新"/>
      <sheetName val="KB_Inventory"/>
      <sheetName val="antenna_window"/>
      <sheetName val="Master_List"/>
      <sheetName val="Sum_Sheet2"/>
      <sheetName val="DVT_2_FATP"/>
      <sheetName val="Station_Name"/>
      <sheetName val="Workings1NEW_4"/>
      <sheetName val="small_card_基本資料0216_041"/>
      <sheetName val="Approval_Status1"/>
      <sheetName val="Change_Type1"/>
      <sheetName val="Parato_data1"/>
      <sheetName val="Overhead_summary1"/>
      <sheetName val="合併(1)－grand_occassion2"/>
      <sheetName val="Ramp_Plan(BP_Assy_V1_8wks)2"/>
      <sheetName val="Ramp_Plan(BP_Assy_V2_4wks)2"/>
      <sheetName val="_Pricelist1"/>
      <sheetName val="Summary_Page"/>
      <sheetName val="EE_BOM_Cost"/>
      <sheetName val="PD_BOM_Cost"/>
      <sheetName val="Tact_Switch_BOM"/>
      <sheetName val="Package_list"/>
      <sheetName val="MLB_Labor_Cost"/>
      <sheetName val="Product_Consumable"/>
      <sheetName val="DFM_Cost"/>
      <sheetName val="solder_joint_cross_section_"/>
      <sheetName val="UF_cross_section"/>
      <sheetName val="FAI_&amp;_SPC_measurement"/>
      <sheetName val="DFM_Cost_for_LQ"/>
      <sheetName val="SMA_LQ_X-section"/>
      <sheetName val="LQ_Dye&amp;Pry_"/>
      <sheetName val="UF_X-section"/>
      <sheetName val="LQ_FAI_&amp;_SPC_measurement"/>
      <sheetName val="LQ_ORT_Cost"/>
      <sheetName val="_January4"/>
      <sheetName val="2006_product_plan4"/>
      <sheetName val="Overhead_calculations2"/>
      <sheetName val="2015_M(20150915)2"/>
      <sheetName val="Income_Statement2"/>
      <sheetName val="Balance_Sheet2"/>
      <sheetName val="Variable_cost2"/>
      <sheetName val="附件1_1__5月FC人力差異_2"/>
      <sheetName val="N88_others4"/>
      <sheetName val="n12_bom_cost_2"/>
      <sheetName val="生產消耗類_(3)2"/>
      <sheetName val="MPL_Achievement2"/>
      <sheetName val="Delta_to_Last_Week2"/>
      <sheetName val="Base-All_projects"/>
      <sheetName val="90X_IO鍛壓方案耗材清單2"/>
      <sheetName val="Lookup_Tables4"/>
      <sheetName val="Gamma_Data4"/>
      <sheetName val="VESA_Tests4"/>
      <sheetName val="SDE_NUD_&amp;_High-Risk_Tracker2"/>
      <sheetName val="JC(灰)_2"/>
      <sheetName val="701（EX）_2"/>
      <sheetName val="702_F142"/>
      <sheetName val="2017標準清單定版_(2)2"/>
      <sheetName val="4_濟源廠區社保繳納明細（公司部份）2"/>
      <sheetName val="實際請購_2"/>
      <sheetName val="1_OVERALL_ASSY_MAIN2"/>
      <sheetName val="Check_list4"/>
      <sheetName val="Resources_Direct4"/>
      <sheetName val="Labor_Rate_-_Shanghai4"/>
      <sheetName val="MPC_-_Pull4"/>
      <sheetName val="Tact_Time-TF2"/>
      <sheetName val="Tact_Time_Etch2"/>
      <sheetName val="Production_Schedule2"/>
      <sheetName val="Chart_data2"/>
      <sheetName val="1_可胜廠ramp_plan_架車2"/>
      <sheetName val="0_條件2"/>
      <sheetName val="Mgr_Summary2"/>
      <sheetName val="小便簽（GIS投資預算）_(3)2"/>
      <sheetName val="HC_por_depto_2"/>
      <sheetName val="SMT_Line2"/>
      <sheetName val="공정불량율_현황2"/>
      <sheetName val="Cover_Sheet_Q22"/>
      <sheetName val="Delivery_Schedule2"/>
      <sheetName val="Unit_level_pricing2"/>
      <sheetName val="Product_Map2"/>
      <sheetName val="Edward's_NRE_Database2"/>
      <sheetName val="M22_EVT_Yield"/>
      <sheetName val="M36_"/>
      <sheetName val="M36_MFG"/>
      <sheetName val="MFG_考勤"/>
      <sheetName val="0_MAIN_BUDGET1"/>
      <sheetName val="2_Exist_Equipment1"/>
      <sheetName val="BU_cost1"/>
      <sheetName val="Kod3_Table1"/>
      <sheetName val="Transformation_Wrksht-Mech1"/>
      <sheetName val="Proto_11"/>
      <sheetName val="SCM_AV_data1"/>
      <sheetName val="Team_List1"/>
      <sheetName val="SBB_Table1"/>
      <sheetName val="36_Mexico"/>
      <sheetName val="Tool_Status1"/>
      <sheetName val="BOM_DELTAS1"/>
      <sheetName val="PROFITLOSS_(2)1"/>
      <sheetName val="BB_Table"/>
      <sheetName val="Bay_5DX2"/>
      <sheetName val="BAY_ICT2"/>
      <sheetName val="Bay_TAK2"/>
      <sheetName val="成品by_day2"/>
      <sheetName val="summary_IFO"/>
      <sheetName val="Tact_Time-Test"/>
      <sheetName val="MOH_"/>
      <sheetName val="10_8"/>
      <sheetName val="Part_Data"/>
      <sheetName val="Overlap_Waterfall_Barbados_LF"/>
      <sheetName val="生產計劃vs_生產實績1"/>
      <sheetName val="tax_reconciliation-加上ROC調整"/>
      <sheetName val="List_of_Inputs1"/>
      <sheetName val="wsp_12-03"/>
      <sheetName val="Version_Control"/>
      <sheetName val="CMT_data"/>
      <sheetName val="MPS_Q1_FY05"/>
      <sheetName val="Labor_Assumptions"/>
      <sheetName val="Glue_Checklist_"/>
      <sheetName val="GPT_CC_Mapping1"/>
      <sheetName val="A4_-_Issue_Log"/>
      <sheetName val="A1_-_SOX_Project_Objectives"/>
      <sheetName val="Product_Roll_Up"/>
      <sheetName val="assy_plan"/>
      <sheetName val="Blf2+LOM_cost_bom_080902"/>
      <sheetName val="Box_Plot"/>
      <sheetName val="WallPlate_1&amp;2_-_1_2_&amp;_1_35_"/>
      <sheetName val="WallPlate_1&amp;2_-_1_2_(Ni-Cr)_"/>
      <sheetName val="BC_BOM"/>
      <sheetName val="General_info"/>
      <sheetName val="欠產原因_"/>
      <sheetName val="&quot;B&quot;_Quote_Model"/>
      <sheetName val="Marathon_BOM_CM-MFG_Lead-Time"/>
      <sheetName val="Build_Name(MR)"/>
      <sheetName val="intel_target2"/>
      <sheetName val="Transfer_Entry"/>
      <sheetName val="Enclosure_Male"/>
      <sheetName val="Global_-_PRD_Level"/>
      <sheetName val="Accounting_Only"/>
      <sheetName val="General_Instructions"/>
      <sheetName val="Menu_Items"/>
      <sheetName val="Business_Unit"/>
      <sheetName val="[事業群營收0211_(X3c)_xls]__Ctunas_2"/>
      <sheetName val="[事業群營收0211_(X3c)_xls]__Ctunas_3"/>
      <sheetName val="QUALITY_-_DPPM_(OBA)"/>
      <sheetName val="Cost_BOM"/>
      <sheetName val="Mechanical_Assembly"/>
      <sheetName val="Panel_Price_Index"/>
      <sheetName val="Components_S&amp;D"/>
      <sheetName val="Panel_Maker_Inventory"/>
      <sheetName val="Sell-Through_Watch"/>
      <sheetName val="summary_"/>
      <sheetName val="2000_Cal"/>
      <sheetName val="Build_Instructions"/>
      <sheetName val="T-BOM_Update_May_29"/>
      <sheetName val="QoQ_Forecast"/>
      <sheetName val="Material_and_Machines"/>
      <sheetName val="SPM_Units"/>
      <sheetName val="Sign_Off"/>
      <sheetName val="Hous_Rates"/>
      <sheetName val="Anah_Rates"/>
      <sheetName val="Minn_Rates"/>
      <sheetName val="Mont_Rates"/>
      <sheetName val="An_pack"/>
      <sheetName val="Paso_Rates"/>
      <sheetName val="Lud_Rates"/>
      <sheetName val="2020_MOH預估"/>
      <sheetName val="MI_reconcilation"/>
      <sheetName val="Sales_Forecast"/>
      <sheetName val="tolerance_table"/>
      <sheetName val="Snaps_schedule"/>
      <sheetName val="[事業群營收0211_(X3c)_xls]__Ctunas_4"/>
      <sheetName val="[事業群營收0211_(X3c)_xls]__Ctunas_5"/>
      <sheetName val="Dataset_1"/>
      <sheetName val="Dataset_2"/>
      <sheetName val="Buyoff_Matrix"/>
      <sheetName val="HG_Laser_Location_CPK專用型"/>
      <sheetName val="Ja_Routing_Accuracy_Cpk"/>
      <sheetName val="TR_Line_Summary"/>
      <sheetName val="TEST_Line_Summary"/>
      <sheetName val="Process_List"/>
      <sheetName val="Mara_Qual_Stat"/>
      <sheetName val="TPM_Summary_Sheet"/>
      <sheetName val="Waiver_List"/>
      <sheetName val="1__Inputs"/>
      <sheetName val="[事業群營收0211_(X3c)_xls]__Ctunas_6"/>
      <sheetName val="[事業群營收0211_(X3c)_xls]__Ctunas_7"/>
      <sheetName val="_事業群營收0211_(X3c)_xls___Ctunas_2"/>
      <sheetName val="_事業群營收0211_(X3c)_xls___Ctunas_3"/>
      <sheetName val="_事業群營收0211_(X3c)_xls___Ctunas_4"/>
      <sheetName val="_事業群營收0211_(X3c)_xls___Ctunas_5"/>
      <sheetName val="Rcam_(2)"/>
      <sheetName val="Manufacturers_And_Names_Lists"/>
      <sheetName val="RA_Bearer"/>
      <sheetName val="Apr_(1)_3_of_3"/>
      <sheetName val="Perishable_Tooling"/>
      <sheetName val="DM_56"/>
      <sheetName val="Yield_Summary"/>
      <sheetName val="Ramp-up_Prod_KLf_pro_Woche_"/>
      <sheetName val="Non-Statistical_Sampling_Master"/>
      <sheetName val="Two_Step_Revenue_Testing_Master"/>
      <sheetName val="Global_Data"/>
      <sheetName val="MH1-forecast__(2)"/>
      <sheetName val="Dashboard_(methodologies)"/>
      <sheetName val="2107_0515_(2)"/>
      <sheetName val="LF_Stock"/>
      <sheetName val="raw_data1"/>
      <sheetName val="Shipping_cost_2019"/>
      <sheetName val="MGMA_MDs"/>
      <sheetName val="MGMA_mids"/>
      <sheetName val="Vstupní_údaje"/>
      <sheetName val="売上ｸﾞﾗﾌ_56"/>
      <sheetName val="EX-EC_14XX"/>
      <sheetName val="Total_summary"/>
      <sheetName val="External_Capex"/>
      <sheetName val="Tool_Lists"/>
      <sheetName val="Top_SubAss+FG"/>
      <sheetName val="D7_PIB2_"/>
      <sheetName val="Process_Flow"/>
      <sheetName val="HC_Plan"/>
      <sheetName val="_Stage1_FA0_"/>
      <sheetName val="Summary_definition"/>
      <sheetName val="100_C2合約保養項目預算"/>
      <sheetName val="DVM_Sizing_Calculato¨"/>
      <sheetName val="Lesson_Learned"/>
      <sheetName val="Station_ID_Name"/>
      <sheetName val="Part_Type1"/>
      <sheetName val="Purchase_Type"/>
      <sheetName val="Alloc_by_Family"/>
      <sheetName val="Intel_Lan_+_AD1885_EBOM"/>
      <sheetName val="Data_Validation"/>
      <sheetName val="MIC SMT"/>
      <sheetName val="AMP SMT BD"/>
      <sheetName val="reference1"/>
      <sheetName val="C-4"/>
      <sheetName val="Drop down"/>
      <sheetName val="CAUDIT"/>
      <sheetName val="Data_Sheet2"/>
      <sheetName val="MIC_SMT"/>
      <sheetName val="AMP_SMT_BD"/>
      <sheetName val="Drop_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row r="14">
          <cell r="B14">
            <v>11</v>
          </cell>
        </row>
      </sheetData>
      <sheetData sheetId="32" refreshError="1"/>
      <sheetData sheetId="33" refreshError="1"/>
      <sheetData sheetId="34" refreshError="1"/>
      <sheetData sheetId="35">
        <row r="14">
          <cell r="B14">
            <v>11</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4">
          <cell r="B14">
            <v>11</v>
          </cell>
        </row>
      </sheetData>
      <sheetData sheetId="65">
        <row r="14">
          <cell r="B14">
            <v>11</v>
          </cell>
        </row>
      </sheetData>
      <sheetData sheetId="66" refreshError="1"/>
      <sheetData sheetId="67">
        <row r="14">
          <cell r="B14">
            <v>11</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refreshError="1"/>
      <sheetData sheetId="243" refreshError="1"/>
      <sheetData sheetId="244"/>
      <sheetData sheetId="245" refreshError="1"/>
      <sheetData sheetId="246" refreshError="1"/>
      <sheetData sheetId="247">
        <row r="14">
          <cell r="B14">
            <v>11</v>
          </cell>
        </row>
      </sheetData>
      <sheetData sheetId="248">
        <row r="14">
          <cell r="B14">
            <v>11</v>
          </cell>
        </row>
      </sheetData>
      <sheetData sheetId="249">
        <row r="14">
          <cell r="B14">
            <v>11</v>
          </cell>
        </row>
      </sheetData>
      <sheetData sheetId="250">
        <row r="14">
          <cell r="B14">
            <v>11</v>
          </cell>
        </row>
      </sheetData>
      <sheetData sheetId="251">
        <row r="14">
          <cell r="B14">
            <v>11</v>
          </cell>
        </row>
      </sheetData>
      <sheetData sheetId="252">
        <row r="14">
          <cell r="B14">
            <v>11</v>
          </cell>
        </row>
      </sheetData>
      <sheetData sheetId="253">
        <row r="14">
          <cell r="B14">
            <v>11</v>
          </cell>
        </row>
      </sheetData>
      <sheetData sheetId="254">
        <row r="14">
          <cell r="B14">
            <v>11</v>
          </cell>
        </row>
      </sheetData>
      <sheetData sheetId="255">
        <row r="14">
          <cell r="B14">
            <v>11</v>
          </cell>
        </row>
      </sheetData>
      <sheetData sheetId="256">
        <row r="14">
          <cell r="B14">
            <v>11</v>
          </cell>
        </row>
      </sheetData>
      <sheetData sheetId="257">
        <row r="14">
          <cell r="B14">
            <v>11</v>
          </cell>
        </row>
      </sheetData>
      <sheetData sheetId="258">
        <row r="14">
          <cell r="B14">
            <v>11</v>
          </cell>
        </row>
      </sheetData>
      <sheetData sheetId="259">
        <row r="14">
          <cell r="B14">
            <v>11</v>
          </cell>
        </row>
      </sheetData>
      <sheetData sheetId="260">
        <row r="14">
          <cell r="B14">
            <v>11</v>
          </cell>
        </row>
      </sheetData>
      <sheetData sheetId="261">
        <row r="14">
          <cell r="B14">
            <v>11</v>
          </cell>
        </row>
      </sheetData>
      <sheetData sheetId="262">
        <row r="14">
          <cell r="B14">
            <v>11</v>
          </cell>
        </row>
      </sheetData>
      <sheetData sheetId="263">
        <row r="14">
          <cell r="B14">
            <v>11</v>
          </cell>
        </row>
      </sheetData>
      <sheetData sheetId="264">
        <row r="14">
          <cell r="B14">
            <v>11</v>
          </cell>
        </row>
      </sheetData>
      <sheetData sheetId="265">
        <row r="14">
          <cell r="B14">
            <v>11</v>
          </cell>
        </row>
      </sheetData>
      <sheetData sheetId="266">
        <row r="14">
          <cell r="B14">
            <v>11</v>
          </cell>
        </row>
      </sheetData>
      <sheetData sheetId="267">
        <row r="14">
          <cell r="B14">
            <v>11</v>
          </cell>
        </row>
      </sheetData>
      <sheetData sheetId="268">
        <row r="14">
          <cell r="B14">
            <v>11</v>
          </cell>
        </row>
      </sheetData>
      <sheetData sheetId="269">
        <row r="14">
          <cell r="B14">
            <v>11</v>
          </cell>
        </row>
      </sheetData>
      <sheetData sheetId="270">
        <row r="14">
          <cell r="B14">
            <v>11</v>
          </cell>
        </row>
      </sheetData>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ow r="14">
          <cell r="B14">
            <v>11</v>
          </cell>
        </row>
      </sheetData>
      <sheetData sheetId="665">
        <row r="14">
          <cell r="B14">
            <v>11</v>
          </cell>
        </row>
      </sheetData>
      <sheetData sheetId="666">
        <row r="14">
          <cell r="B14">
            <v>11</v>
          </cell>
        </row>
      </sheetData>
      <sheetData sheetId="667">
        <row r="14">
          <cell r="B14">
            <v>11</v>
          </cell>
        </row>
      </sheetData>
      <sheetData sheetId="668">
        <row r="14">
          <cell r="B14">
            <v>11</v>
          </cell>
        </row>
      </sheetData>
      <sheetData sheetId="669">
        <row r="14">
          <cell r="B14">
            <v>11</v>
          </cell>
        </row>
      </sheetData>
      <sheetData sheetId="670">
        <row r="14">
          <cell r="B14">
            <v>11</v>
          </cell>
        </row>
      </sheetData>
      <sheetData sheetId="671">
        <row r="14">
          <cell r="B14">
            <v>11</v>
          </cell>
        </row>
      </sheetData>
      <sheetData sheetId="672">
        <row r="14">
          <cell r="B14">
            <v>11</v>
          </cell>
        </row>
      </sheetData>
      <sheetData sheetId="673" refreshError="1"/>
      <sheetData sheetId="674" refreshError="1"/>
      <sheetData sheetId="675">
        <row r="14">
          <cell r="B14">
            <v>11</v>
          </cell>
        </row>
      </sheetData>
      <sheetData sheetId="676">
        <row r="14">
          <cell r="B14">
            <v>11</v>
          </cell>
        </row>
      </sheetData>
      <sheetData sheetId="677">
        <row r="14">
          <cell r="B14">
            <v>11</v>
          </cell>
        </row>
      </sheetData>
      <sheetData sheetId="678">
        <row r="14">
          <cell r="B14">
            <v>11</v>
          </cell>
        </row>
      </sheetData>
      <sheetData sheetId="679">
        <row r="14">
          <cell r="B14">
            <v>11</v>
          </cell>
        </row>
      </sheetData>
      <sheetData sheetId="680">
        <row r="14">
          <cell r="B14">
            <v>11</v>
          </cell>
        </row>
      </sheetData>
      <sheetData sheetId="681">
        <row r="14">
          <cell r="B14">
            <v>11</v>
          </cell>
        </row>
      </sheetData>
      <sheetData sheetId="682">
        <row r="14">
          <cell r="B14">
            <v>11</v>
          </cell>
        </row>
      </sheetData>
      <sheetData sheetId="683">
        <row r="14">
          <cell r="B14">
            <v>11</v>
          </cell>
        </row>
      </sheetData>
      <sheetData sheetId="684">
        <row r="14">
          <cell r="B14">
            <v>11</v>
          </cell>
        </row>
      </sheetData>
      <sheetData sheetId="685">
        <row r="14">
          <cell r="B14">
            <v>11</v>
          </cell>
        </row>
      </sheetData>
      <sheetData sheetId="686">
        <row r="14">
          <cell r="B14">
            <v>11</v>
          </cell>
        </row>
      </sheetData>
      <sheetData sheetId="687">
        <row r="14">
          <cell r="B14">
            <v>11</v>
          </cell>
        </row>
      </sheetData>
      <sheetData sheetId="688">
        <row r="14">
          <cell r="B14">
            <v>11</v>
          </cell>
        </row>
      </sheetData>
      <sheetData sheetId="689">
        <row r="14">
          <cell r="B14">
            <v>11</v>
          </cell>
        </row>
      </sheetData>
      <sheetData sheetId="690">
        <row r="14">
          <cell r="B14">
            <v>11</v>
          </cell>
        </row>
      </sheetData>
      <sheetData sheetId="691">
        <row r="14">
          <cell r="B14">
            <v>11</v>
          </cell>
        </row>
      </sheetData>
      <sheetData sheetId="692">
        <row r="14">
          <cell r="B14">
            <v>11</v>
          </cell>
        </row>
      </sheetData>
      <sheetData sheetId="693">
        <row r="14">
          <cell r="B14">
            <v>11</v>
          </cell>
        </row>
      </sheetData>
      <sheetData sheetId="694">
        <row r="14">
          <cell r="B14">
            <v>11</v>
          </cell>
        </row>
      </sheetData>
      <sheetData sheetId="695">
        <row r="14">
          <cell r="B14">
            <v>11</v>
          </cell>
        </row>
      </sheetData>
      <sheetData sheetId="696">
        <row r="14">
          <cell r="B14">
            <v>11</v>
          </cell>
        </row>
      </sheetData>
      <sheetData sheetId="697">
        <row r="14">
          <cell r="B14">
            <v>11</v>
          </cell>
        </row>
      </sheetData>
      <sheetData sheetId="698">
        <row r="14">
          <cell r="B14">
            <v>11</v>
          </cell>
        </row>
      </sheetData>
      <sheetData sheetId="699">
        <row r="14">
          <cell r="B14">
            <v>11</v>
          </cell>
        </row>
      </sheetData>
      <sheetData sheetId="700">
        <row r="14">
          <cell r="B14">
            <v>11</v>
          </cell>
        </row>
      </sheetData>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ow r="14">
          <cell r="B14">
            <v>11</v>
          </cell>
        </row>
      </sheetData>
      <sheetData sheetId="713" refreshError="1"/>
      <sheetData sheetId="714" refreshError="1"/>
      <sheetData sheetId="715">
        <row r="14">
          <cell r="B14">
            <v>11</v>
          </cell>
        </row>
      </sheetData>
      <sheetData sheetId="716">
        <row r="14">
          <cell r="B14">
            <v>11</v>
          </cell>
        </row>
      </sheetData>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ow r="14">
          <cell r="B14">
            <v>11</v>
          </cell>
        </row>
      </sheetData>
      <sheetData sheetId="729">
        <row r="14">
          <cell r="B14">
            <v>11</v>
          </cell>
        </row>
      </sheetData>
      <sheetData sheetId="730" refreshError="1"/>
      <sheetData sheetId="731" refreshError="1"/>
      <sheetData sheetId="732" refreshError="1"/>
      <sheetData sheetId="733" refreshError="1"/>
      <sheetData sheetId="734" refreshError="1"/>
      <sheetData sheetId="735" refreshError="1"/>
      <sheetData sheetId="736">
        <row r="14">
          <cell r="B14">
            <v>11</v>
          </cell>
        </row>
      </sheetData>
      <sheetData sheetId="737">
        <row r="14">
          <cell r="B14">
            <v>11</v>
          </cell>
        </row>
      </sheetData>
      <sheetData sheetId="738">
        <row r="14">
          <cell r="B14">
            <v>11</v>
          </cell>
        </row>
      </sheetData>
      <sheetData sheetId="739">
        <row r="14">
          <cell r="B14">
            <v>11</v>
          </cell>
        </row>
      </sheetData>
      <sheetData sheetId="740">
        <row r="14">
          <cell r="B14">
            <v>11</v>
          </cell>
        </row>
      </sheetData>
      <sheetData sheetId="741">
        <row r="14">
          <cell r="B14">
            <v>11</v>
          </cell>
        </row>
      </sheetData>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ow r="14">
          <cell r="B14">
            <v>11</v>
          </cell>
        </row>
      </sheetData>
      <sheetData sheetId="796">
        <row r="14">
          <cell r="B14">
            <v>11</v>
          </cell>
        </row>
      </sheetData>
      <sheetData sheetId="797">
        <row r="14">
          <cell r="B14">
            <v>11</v>
          </cell>
        </row>
      </sheetData>
      <sheetData sheetId="798">
        <row r="14">
          <cell r="B14">
            <v>11</v>
          </cell>
        </row>
      </sheetData>
      <sheetData sheetId="799">
        <row r="14">
          <cell r="B14">
            <v>11</v>
          </cell>
        </row>
      </sheetData>
      <sheetData sheetId="800">
        <row r="14">
          <cell r="B14">
            <v>11</v>
          </cell>
        </row>
      </sheetData>
      <sheetData sheetId="801">
        <row r="14">
          <cell r="B14">
            <v>11</v>
          </cell>
        </row>
      </sheetData>
      <sheetData sheetId="802">
        <row r="14">
          <cell r="B14">
            <v>11</v>
          </cell>
        </row>
      </sheetData>
      <sheetData sheetId="803">
        <row r="14">
          <cell r="B14">
            <v>11</v>
          </cell>
        </row>
      </sheetData>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14">
          <cell r="B14">
            <v>11</v>
          </cell>
        </row>
      </sheetData>
      <sheetData sheetId="813" refreshError="1"/>
      <sheetData sheetId="814" refreshError="1"/>
      <sheetData sheetId="815" refreshError="1"/>
      <sheetData sheetId="816">
        <row r="14">
          <cell r="B14">
            <v>11</v>
          </cell>
        </row>
      </sheetData>
      <sheetData sheetId="817">
        <row r="14">
          <cell r="B14">
            <v>11</v>
          </cell>
        </row>
      </sheetData>
      <sheetData sheetId="818">
        <row r="14">
          <cell r="B14">
            <v>11</v>
          </cell>
        </row>
      </sheetData>
      <sheetData sheetId="819">
        <row r="14">
          <cell r="B14">
            <v>11</v>
          </cell>
        </row>
      </sheetData>
      <sheetData sheetId="820">
        <row r="14">
          <cell r="B14">
            <v>11</v>
          </cell>
        </row>
      </sheetData>
      <sheetData sheetId="821">
        <row r="14">
          <cell r="B14">
            <v>11</v>
          </cell>
        </row>
      </sheetData>
      <sheetData sheetId="822">
        <row r="14">
          <cell r="B14">
            <v>11</v>
          </cell>
        </row>
      </sheetData>
      <sheetData sheetId="823">
        <row r="14">
          <cell r="B14">
            <v>11</v>
          </cell>
        </row>
      </sheetData>
      <sheetData sheetId="824">
        <row r="14">
          <cell r="B14">
            <v>11</v>
          </cell>
        </row>
      </sheetData>
      <sheetData sheetId="825">
        <row r="14">
          <cell r="B14">
            <v>11</v>
          </cell>
        </row>
      </sheetData>
      <sheetData sheetId="826" refreshError="1"/>
      <sheetData sheetId="827" refreshError="1"/>
      <sheetData sheetId="828" refreshError="1"/>
      <sheetData sheetId="829" refreshError="1"/>
      <sheetData sheetId="830">
        <row r="14">
          <cell r="B14">
            <v>11</v>
          </cell>
        </row>
      </sheetData>
      <sheetData sheetId="831">
        <row r="14">
          <cell r="B14">
            <v>11</v>
          </cell>
        </row>
      </sheetData>
      <sheetData sheetId="832">
        <row r="14">
          <cell r="B14">
            <v>11</v>
          </cell>
        </row>
      </sheetData>
      <sheetData sheetId="833">
        <row r="14">
          <cell r="B14">
            <v>11</v>
          </cell>
        </row>
      </sheetData>
      <sheetData sheetId="834">
        <row r="14">
          <cell r="B14">
            <v>11</v>
          </cell>
        </row>
      </sheetData>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ow r="14">
          <cell r="B14">
            <v>11</v>
          </cell>
        </row>
      </sheetData>
      <sheetData sheetId="927">
        <row r="14">
          <cell r="B14">
            <v>11</v>
          </cell>
        </row>
      </sheetData>
      <sheetData sheetId="928">
        <row r="14">
          <cell r="B14">
            <v>11</v>
          </cell>
        </row>
      </sheetData>
      <sheetData sheetId="929">
        <row r="14">
          <cell r="B14">
            <v>11</v>
          </cell>
        </row>
      </sheetData>
      <sheetData sheetId="930">
        <row r="14">
          <cell r="B14">
            <v>11</v>
          </cell>
        </row>
      </sheetData>
      <sheetData sheetId="931">
        <row r="14">
          <cell r="B14">
            <v>11</v>
          </cell>
        </row>
      </sheetData>
      <sheetData sheetId="932">
        <row r="14">
          <cell r="B14">
            <v>11</v>
          </cell>
        </row>
      </sheetData>
      <sheetData sheetId="933">
        <row r="14">
          <cell r="B14">
            <v>11</v>
          </cell>
        </row>
      </sheetData>
      <sheetData sheetId="934">
        <row r="14">
          <cell r="B14">
            <v>11</v>
          </cell>
        </row>
      </sheetData>
      <sheetData sheetId="935">
        <row r="14">
          <cell r="B14">
            <v>11</v>
          </cell>
        </row>
      </sheetData>
      <sheetData sheetId="936">
        <row r="14">
          <cell r="B14">
            <v>11</v>
          </cell>
        </row>
      </sheetData>
      <sheetData sheetId="937">
        <row r="14">
          <cell r="B14">
            <v>11</v>
          </cell>
        </row>
      </sheetData>
      <sheetData sheetId="938">
        <row r="14">
          <cell r="B14">
            <v>11</v>
          </cell>
        </row>
      </sheetData>
      <sheetData sheetId="939">
        <row r="14">
          <cell r="B14">
            <v>11</v>
          </cell>
        </row>
      </sheetData>
      <sheetData sheetId="940">
        <row r="14">
          <cell r="B14">
            <v>11</v>
          </cell>
        </row>
      </sheetData>
      <sheetData sheetId="941">
        <row r="14">
          <cell r="B14">
            <v>11</v>
          </cell>
        </row>
      </sheetData>
      <sheetData sheetId="942">
        <row r="14">
          <cell r="B14">
            <v>11</v>
          </cell>
        </row>
      </sheetData>
      <sheetData sheetId="943">
        <row r="14">
          <cell r="B14">
            <v>11</v>
          </cell>
        </row>
      </sheetData>
      <sheetData sheetId="944">
        <row r="14">
          <cell r="B14">
            <v>11</v>
          </cell>
        </row>
      </sheetData>
      <sheetData sheetId="945">
        <row r="14">
          <cell r="B14">
            <v>11</v>
          </cell>
        </row>
      </sheetData>
      <sheetData sheetId="946">
        <row r="14">
          <cell r="B14">
            <v>11</v>
          </cell>
        </row>
      </sheetData>
      <sheetData sheetId="947">
        <row r="14">
          <cell r="B14">
            <v>11</v>
          </cell>
        </row>
      </sheetData>
      <sheetData sheetId="948">
        <row r="14">
          <cell r="B14">
            <v>11</v>
          </cell>
        </row>
      </sheetData>
      <sheetData sheetId="949">
        <row r="14">
          <cell r="B14">
            <v>11</v>
          </cell>
        </row>
      </sheetData>
      <sheetData sheetId="950">
        <row r="14">
          <cell r="B14">
            <v>11</v>
          </cell>
        </row>
      </sheetData>
      <sheetData sheetId="951">
        <row r="14">
          <cell r="B14">
            <v>11</v>
          </cell>
        </row>
      </sheetData>
      <sheetData sheetId="952">
        <row r="14">
          <cell r="B14">
            <v>11</v>
          </cell>
        </row>
      </sheetData>
      <sheetData sheetId="953">
        <row r="14">
          <cell r="B14">
            <v>11</v>
          </cell>
        </row>
      </sheetData>
      <sheetData sheetId="954">
        <row r="14">
          <cell r="B14">
            <v>11</v>
          </cell>
        </row>
      </sheetData>
      <sheetData sheetId="955">
        <row r="14">
          <cell r="B14">
            <v>11</v>
          </cell>
        </row>
      </sheetData>
      <sheetData sheetId="956">
        <row r="14">
          <cell r="B14">
            <v>11</v>
          </cell>
        </row>
      </sheetData>
      <sheetData sheetId="957">
        <row r="14">
          <cell r="B14">
            <v>11</v>
          </cell>
        </row>
      </sheetData>
      <sheetData sheetId="958">
        <row r="14">
          <cell r="B14">
            <v>11</v>
          </cell>
        </row>
      </sheetData>
      <sheetData sheetId="959">
        <row r="14">
          <cell r="B14">
            <v>11</v>
          </cell>
        </row>
      </sheetData>
      <sheetData sheetId="960">
        <row r="14">
          <cell r="B14">
            <v>11</v>
          </cell>
        </row>
      </sheetData>
      <sheetData sheetId="961">
        <row r="14">
          <cell r="B14">
            <v>11</v>
          </cell>
        </row>
      </sheetData>
      <sheetData sheetId="962">
        <row r="14">
          <cell r="B14">
            <v>11</v>
          </cell>
        </row>
      </sheetData>
      <sheetData sheetId="963">
        <row r="14">
          <cell r="B14">
            <v>11</v>
          </cell>
        </row>
      </sheetData>
      <sheetData sheetId="964">
        <row r="14">
          <cell r="B14">
            <v>11</v>
          </cell>
        </row>
      </sheetData>
      <sheetData sheetId="965">
        <row r="14">
          <cell r="B14">
            <v>11</v>
          </cell>
        </row>
      </sheetData>
      <sheetData sheetId="966">
        <row r="14">
          <cell r="B14">
            <v>11</v>
          </cell>
        </row>
      </sheetData>
      <sheetData sheetId="967">
        <row r="14">
          <cell r="B14">
            <v>11</v>
          </cell>
        </row>
      </sheetData>
      <sheetData sheetId="968">
        <row r="14">
          <cell r="B14">
            <v>11</v>
          </cell>
        </row>
      </sheetData>
      <sheetData sheetId="969">
        <row r="14">
          <cell r="B14">
            <v>11</v>
          </cell>
        </row>
      </sheetData>
      <sheetData sheetId="970">
        <row r="14">
          <cell r="B14">
            <v>11</v>
          </cell>
        </row>
      </sheetData>
      <sheetData sheetId="971">
        <row r="14">
          <cell r="B14">
            <v>11</v>
          </cell>
        </row>
      </sheetData>
      <sheetData sheetId="972">
        <row r="14">
          <cell r="B14">
            <v>11</v>
          </cell>
        </row>
      </sheetData>
      <sheetData sheetId="973">
        <row r="14">
          <cell r="B14">
            <v>11</v>
          </cell>
        </row>
      </sheetData>
      <sheetData sheetId="974">
        <row r="14">
          <cell r="B14">
            <v>11</v>
          </cell>
        </row>
      </sheetData>
      <sheetData sheetId="975">
        <row r="14">
          <cell r="B14">
            <v>11</v>
          </cell>
        </row>
      </sheetData>
      <sheetData sheetId="976">
        <row r="14">
          <cell r="B14">
            <v>11</v>
          </cell>
        </row>
      </sheetData>
      <sheetData sheetId="977">
        <row r="14">
          <cell r="B14">
            <v>11</v>
          </cell>
        </row>
      </sheetData>
      <sheetData sheetId="978">
        <row r="14">
          <cell r="B14">
            <v>11</v>
          </cell>
        </row>
      </sheetData>
      <sheetData sheetId="979">
        <row r="14">
          <cell r="B14">
            <v>11</v>
          </cell>
        </row>
      </sheetData>
      <sheetData sheetId="980">
        <row r="14">
          <cell r="B14">
            <v>11</v>
          </cell>
        </row>
      </sheetData>
      <sheetData sheetId="981">
        <row r="14">
          <cell r="B14">
            <v>11</v>
          </cell>
        </row>
      </sheetData>
      <sheetData sheetId="982">
        <row r="14">
          <cell r="B14">
            <v>11</v>
          </cell>
        </row>
      </sheetData>
      <sheetData sheetId="983">
        <row r="14">
          <cell r="B14">
            <v>11</v>
          </cell>
        </row>
      </sheetData>
      <sheetData sheetId="984">
        <row r="14">
          <cell r="B14">
            <v>11</v>
          </cell>
        </row>
      </sheetData>
      <sheetData sheetId="985">
        <row r="14">
          <cell r="B14">
            <v>11</v>
          </cell>
        </row>
      </sheetData>
      <sheetData sheetId="986">
        <row r="14">
          <cell r="B14">
            <v>11</v>
          </cell>
        </row>
      </sheetData>
      <sheetData sheetId="987">
        <row r="14">
          <cell r="B14">
            <v>11</v>
          </cell>
        </row>
      </sheetData>
      <sheetData sheetId="988">
        <row r="14">
          <cell r="B14">
            <v>11</v>
          </cell>
        </row>
      </sheetData>
      <sheetData sheetId="989">
        <row r="14">
          <cell r="B14">
            <v>11</v>
          </cell>
        </row>
      </sheetData>
      <sheetData sheetId="990">
        <row r="14">
          <cell r="B14">
            <v>11</v>
          </cell>
        </row>
      </sheetData>
      <sheetData sheetId="991">
        <row r="14">
          <cell r="B14">
            <v>11</v>
          </cell>
        </row>
      </sheetData>
      <sheetData sheetId="992">
        <row r="14">
          <cell r="B14">
            <v>11</v>
          </cell>
        </row>
      </sheetData>
      <sheetData sheetId="993">
        <row r="14">
          <cell r="B14">
            <v>11</v>
          </cell>
        </row>
      </sheetData>
      <sheetData sheetId="994">
        <row r="14">
          <cell r="B14">
            <v>11</v>
          </cell>
        </row>
      </sheetData>
      <sheetData sheetId="995">
        <row r="14">
          <cell r="B14">
            <v>11</v>
          </cell>
        </row>
      </sheetData>
      <sheetData sheetId="996">
        <row r="14">
          <cell r="B14">
            <v>11</v>
          </cell>
        </row>
      </sheetData>
      <sheetData sheetId="997">
        <row r="14">
          <cell r="B14">
            <v>11</v>
          </cell>
        </row>
      </sheetData>
      <sheetData sheetId="998">
        <row r="14">
          <cell r="B14">
            <v>11</v>
          </cell>
        </row>
      </sheetData>
      <sheetData sheetId="999">
        <row r="14">
          <cell r="B14">
            <v>11</v>
          </cell>
        </row>
      </sheetData>
      <sheetData sheetId="1000">
        <row r="14">
          <cell r="B14">
            <v>11</v>
          </cell>
        </row>
      </sheetData>
      <sheetData sheetId="1001">
        <row r="14">
          <cell r="B14">
            <v>11</v>
          </cell>
        </row>
      </sheetData>
      <sheetData sheetId="1002">
        <row r="14">
          <cell r="B14">
            <v>11</v>
          </cell>
        </row>
      </sheetData>
      <sheetData sheetId="1003">
        <row r="14">
          <cell r="B14">
            <v>11</v>
          </cell>
        </row>
      </sheetData>
      <sheetData sheetId="1004">
        <row r="14">
          <cell r="B14">
            <v>11</v>
          </cell>
        </row>
      </sheetData>
      <sheetData sheetId="1005">
        <row r="14">
          <cell r="B14">
            <v>11</v>
          </cell>
        </row>
      </sheetData>
      <sheetData sheetId="1006">
        <row r="14">
          <cell r="B14">
            <v>11</v>
          </cell>
        </row>
      </sheetData>
      <sheetData sheetId="1007">
        <row r="14">
          <cell r="B14">
            <v>11</v>
          </cell>
        </row>
      </sheetData>
      <sheetData sheetId="1008">
        <row r="14">
          <cell r="B14">
            <v>11</v>
          </cell>
        </row>
      </sheetData>
      <sheetData sheetId="1009">
        <row r="14">
          <cell r="B14">
            <v>11</v>
          </cell>
        </row>
      </sheetData>
      <sheetData sheetId="1010">
        <row r="14">
          <cell r="B14">
            <v>11</v>
          </cell>
        </row>
      </sheetData>
      <sheetData sheetId="1011">
        <row r="14">
          <cell r="B14">
            <v>11</v>
          </cell>
        </row>
      </sheetData>
      <sheetData sheetId="1012">
        <row r="14">
          <cell r="B14">
            <v>11</v>
          </cell>
        </row>
      </sheetData>
      <sheetData sheetId="1013">
        <row r="14">
          <cell r="B14">
            <v>11</v>
          </cell>
        </row>
      </sheetData>
      <sheetData sheetId="1014">
        <row r="14">
          <cell r="B14">
            <v>11</v>
          </cell>
        </row>
      </sheetData>
      <sheetData sheetId="1015">
        <row r="14">
          <cell r="B14">
            <v>11</v>
          </cell>
        </row>
      </sheetData>
      <sheetData sheetId="1016">
        <row r="14">
          <cell r="B14">
            <v>11</v>
          </cell>
        </row>
      </sheetData>
      <sheetData sheetId="1017">
        <row r="14">
          <cell r="B14">
            <v>11</v>
          </cell>
        </row>
      </sheetData>
      <sheetData sheetId="1018">
        <row r="14">
          <cell r="B14">
            <v>11</v>
          </cell>
        </row>
      </sheetData>
      <sheetData sheetId="1019">
        <row r="14">
          <cell r="B14">
            <v>11</v>
          </cell>
        </row>
      </sheetData>
      <sheetData sheetId="1020">
        <row r="14">
          <cell r="B14">
            <v>11</v>
          </cell>
        </row>
      </sheetData>
      <sheetData sheetId="1021">
        <row r="14">
          <cell r="B14">
            <v>11</v>
          </cell>
        </row>
      </sheetData>
      <sheetData sheetId="1022">
        <row r="14">
          <cell r="B14">
            <v>11</v>
          </cell>
        </row>
      </sheetData>
      <sheetData sheetId="1023">
        <row r="14">
          <cell r="B14">
            <v>11</v>
          </cell>
        </row>
      </sheetData>
      <sheetData sheetId="1024">
        <row r="14">
          <cell r="B14">
            <v>11</v>
          </cell>
        </row>
      </sheetData>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ow r="14">
          <cell r="B14">
            <v>11</v>
          </cell>
        </row>
      </sheetData>
      <sheetData sheetId="2031">
        <row r="14">
          <cell r="B14">
            <v>11</v>
          </cell>
        </row>
      </sheetData>
      <sheetData sheetId="2032">
        <row r="14">
          <cell r="B14">
            <v>11</v>
          </cell>
        </row>
      </sheetData>
      <sheetData sheetId="2033">
        <row r="14">
          <cell r="B14">
            <v>11</v>
          </cell>
        </row>
      </sheetData>
      <sheetData sheetId="2034">
        <row r="14">
          <cell r="B14">
            <v>11</v>
          </cell>
        </row>
      </sheetData>
      <sheetData sheetId="2035">
        <row r="14">
          <cell r="B14">
            <v>11</v>
          </cell>
        </row>
      </sheetData>
      <sheetData sheetId="2036">
        <row r="14">
          <cell r="B14">
            <v>11</v>
          </cell>
        </row>
      </sheetData>
      <sheetData sheetId="2037">
        <row r="14">
          <cell r="B14">
            <v>11</v>
          </cell>
        </row>
      </sheetData>
      <sheetData sheetId="2038">
        <row r="14">
          <cell r="B14">
            <v>11</v>
          </cell>
        </row>
      </sheetData>
      <sheetData sheetId="2039">
        <row r="14">
          <cell r="B14">
            <v>11</v>
          </cell>
        </row>
      </sheetData>
      <sheetData sheetId="2040">
        <row r="14">
          <cell r="B14">
            <v>11</v>
          </cell>
        </row>
      </sheetData>
      <sheetData sheetId="2041">
        <row r="14">
          <cell r="B14">
            <v>11</v>
          </cell>
        </row>
      </sheetData>
      <sheetData sheetId="2042">
        <row r="14">
          <cell r="B14">
            <v>11</v>
          </cell>
        </row>
      </sheetData>
      <sheetData sheetId="2043">
        <row r="14">
          <cell r="B14">
            <v>11</v>
          </cell>
        </row>
      </sheetData>
      <sheetData sheetId="2044">
        <row r="14">
          <cell r="B14">
            <v>11</v>
          </cell>
        </row>
      </sheetData>
      <sheetData sheetId="2045">
        <row r="14">
          <cell r="B14">
            <v>11</v>
          </cell>
        </row>
      </sheetData>
      <sheetData sheetId="2046">
        <row r="14">
          <cell r="B14">
            <v>11</v>
          </cell>
        </row>
      </sheetData>
      <sheetData sheetId="2047">
        <row r="14">
          <cell r="B14">
            <v>11</v>
          </cell>
        </row>
      </sheetData>
      <sheetData sheetId="2048">
        <row r="14">
          <cell r="B14">
            <v>11</v>
          </cell>
        </row>
      </sheetData>
      <sheetData sheetId="2049">
        <row r="14">
          <cell r="B14">
            <v>11</v>
          </cell>
        </row>
      </sheetData>
      <sheetData sheetId="2050">
        <row r="14">
          <cell r="B14">
            <v>11</v>
          </cell>
        </row>
      </sheetData>
      <sheetData sheetId="2051">
        <row r="14">
          <cell r="B14">
            <v>11</v>
          </cell>
        </row>
      </sheetData>
      <sheetData sheetId="2052">
        <row r="14">
          <cell r="B14">
            <v>11</v>
          </cell>
        </row>
      </sheetData>
      <sheetData sheetId="2053">
        <row r="14">
          <cell r="B14">
            <v>11</v>
          </cell>
        </row>
      </sheetData>
      <sheetData sheetId="2054">
        <row r="14">
          <cell r="B14">
            <v>11</v>
          </cell>
        </row>
      </sheetData>
      <sheetData sheetId="2055">
        <row r="14">
          <cell r="B14">
            <v>11</v>
          </cell>
        </row>
      </sheetData>
      <sheetData sheetId="2056">
        <row r="14">
          <cell r="B14">
            <v>11</v>
          </cell>
        </row>
      </sheetData>
      <sheetData sheetId="2057">
        <row r="14">
          <cell r="B14">
            <v>11</v>
          </cell>
        </row>
      </sheetData>
      <sheetData sheetId="2058">
        <row r="14">
          <cell r="B14">
            <v>11</v>
          </cell>
        </row>
      </sheetData>
      <sheetData sheetId="2059">
        <row r="14">
          <cell r="B14">
            <v>11</v>
          </cell>
        </row>
      </sheetData>
      <sheetData sheetId="2060">
        <row r="14">
          <cell r="B14">
            <v>11</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sheetData sheetId="2251"/>
      <sheetData sheetId="2252"/>
      <sheetData sheetId="2253"/>
      <sheetData sheetId="2254"/>
      <sheetData sheetId="2255">
        <row r="14">
          <cell r="B14">
            <v>11</v>
          </cell>
        </row>
      </sheetData>
      <sheetData sheetId="2256"/>
      <sheetData sheetId="2257"/>
      <sheetData sheetId="2258"/>
      <sheetData sheetId="2259">
        <row r="14">
          <cell r="B14">
            <v>11</v>
          </cell>
        </row>
      </sheetData>
      <sheetData sheetId="2260">
        <row r="14">
          <cell r="B14">
            <v>11</v>
          </cell>
        </row>
      </sheetData>
      <sheetData sheetId="2261">
        <row r="14">
          <cell r="B14">
            <v>11</v>
          </cell>
        </row>
      </sheetData>
      <sheetData sheetId="2262">
        <row r="14">
          <cell r="B14">
            <v>11</v>
          </cell>
        </row>
      </sheetData>
      <sheetData sheetId="2263"/>
      <sheetData sheetId="2264"/>
      <sheetData sheetId="2265">
        <row r="14">
          <cell r="B14">
            <v>11</v>
          </cell>
        </row>
      </sheetData>
      <sheetData sheetId="2266"/>
      <sheetData sheetId="2267"/>
      <sheetData sheetId="2268"/>
      <sheetData sheetId="2269"/>
      <sheetData sheetId="2270"/>
      <sheetData sheetId="2271">
        <row r="14">
          <cell r="B14">
            <v>11</v>
          </cell>
        </row>
      </sheetData>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row r="14">
          <cell r="B14">
            <v>11</v>
          </cell>
        </row>
      </sheetData>
      <sheetData sheetId="2450">
        <row r="14">
          <cell r="B14">
            <v>11</v>
          </cell>
        </row>
      </sheetData>
      <sheetData sheetId="2451"/>
      <sheetData sheetId="2452"/>
      <sheetData sheetId="2453">
        <row r="14">
          <cell r="B14">
            <v>11</v>
          </cell>
        </row>
      </sheetData>
      <sheetData sheetId="2454">
        <row r="14">
          <cell r="B14">
            <v>11</v>
          </cell>
        </row>
      </sheetData>
      <sheetData sheetId="2455">
        <row r="14">
          <cell r="B14">
            <v>11</v>
          </cell>
        </row>
      </sheetData>
      <sheetData sheetId="2456">
        <row r="14">
          <cell r="B14">
            <v>11</v>
          </cell>
        </row>
      </sheetData>
      <sheetData sheetId="2457">
        <row r="14">
          <cell r="B14">
            <v>11</v>
          </cell>
        </row>
      </sheetData>
      <sheetData sheetId="2458">
        <row r="14">
          <cell r="B14">
            <v>11</v>
          </cell>
        </row>
      </sheetData>
      <sheetData sheetId="2459">
        <row r="14">
          <cell r="B14">
            <v>11</v>
          </cell>
        </row>
      </sheetData>
      <sheetData sheetId="2460">
        <row r="14">
          <cell r="B14">
            <v>11</v>
          </cell>
        </row>
      </sheetData>
      <sheetData sheetId="2461">
        <row r="14">
          <cell r="B14">
            <v>11</v>
          </cell>
        </row>
      </sheetData>
      <sheetData sheetId="2462">
        <row r="14">
          <cell r="B14">
            <v>11</v>
          </cell>
        </row>
      </sheetData>
      <sheetData sheetId="2463">
        <row r="14">
          <cell r="B14">
            <v>11</v>
          </cell>
        </row>
      </sheetData>
      <sheetData sheetId="2464">
        <row r="14">
          <cell r="B14">
            <v>11</v>
          </cell>
        </row>
      </sheetData>
      <sheetData sheetId="2465">
        <row r="14">
          <cell r="B14">
            <v>11</v>
          </cell>
        </row>
      </sheetData>
      <sheetData sheetId="2466">
        <row r="14">
          <cell r="B14">
            <v>11</v>
          </cell>
        </row>
      </sheetData>
      <sheetData sheetId="2467">
        <row r="14">
          <cell r="B14">
            <v>11</v>
          </cell>
        </row>
      </sheetData>
      <sheetData sheetId="2468">
        <row r="14">
          <cell r="B14">
            <v>11</v>
          </cell>
        </row>
      </sheetData>
      <sheetData sheetId="2469">
        <row r="14">
          <cell r="B14">
            <v>11</v>
          </cell>
        </row>
      </sheetData>
      <sheetData sheetId="2470">
        <row r="14">
          <cell r="B14">
            <v>11</v>
          </cell>
        </row>
      </sheetData>
      <sheetData sheetId="2471">
        <row r="14">
          <cell r="B14">
            <v>11</v>
          </cell>
        </row>
      </sheetData>
      <sheetData sheetId="2472">
        <row r="14">
          <cell r="B14">
            <v>11</v>
          </cell>
        </row>
      </sheetData>
      <sheetData sheetId="2473">
        <row r="14">
          <cell r="B14">
            <v>11</v>
          </cell>
        </row>
      </sheetData>
      <sheetData sheetId="2474">
        <row r="14">
          <cell r="B14">
            <v>11</v>
          </cell>
        </row>
      </sheetData>
      <sheetData sheetId="2475">
        <row r="14">
          <cell r="B14">
            <v>11</v>
          </cell>
        </row>
      </sheetData>
      <sheetData sheetId="2476">
        <row r="14">
          <cell r="B14">
            <v>11</v>
          </cell>
        </row>
      </sheetData>
      <sheetData sheetId="2477">
        <row r="14">
          <cell r="B14">
            <v>11</v>
          </cell>
        </row>
      </sheetData>
      <sheetData sheetId="2478">
        <row r="14">
          <cell r="B14">
            <v>11</v>
          </cell>
        </row>
      </sheetData>
      <sheetData sheetId="2479">
        <row r="14">
          <cell r="B14">
            <v>11</v>
          </cell>
        </row>
      </sheetData>
      <sheetData sheetId="2480">
        <row r="14">
          <cell r="B14">
            <v>11</v>
          </cell>
        </row>
      </sheetData>
      <sheetData sheetId="2481">
        <row r="14">
          <cell r="B14">
            <v>11</v>
          </cell>
        </row>
      </sheetData>
      <sheetData sheetId="2482">
        <row r="14">
          <cell r="B14">
            <v>11</v>
          </cell>
        </row>
      </sheetData>
      <sheetData sheetId="2483">
        <row r="14">
          <cell r="B14">
            <v>11</v>
          </cell>
        </row>
      </sheetData>
      <sheetData sheetId="2484">
        <row r="14">
          <cell r="B14">
            <v>11</v>
          </cell>
        </row>
      </sheetData>
      <sheetData sheetId="2485">
        <row r="14">
          <cell r="B14">
            <v>11</v>
          </cell>
        </row>
      </sheetData>
      <sheetData sheetId="2486">
        <row r="14">
          <cell r="B14">
            <v>11</v>
          </cell>
        </row>
      </sheetData>
      <sheetData sheetId="2487">
        <row r="14">
          <cell r="B14">
            <v>11</v>
          </cell>
        </row>
      </sheetData>
      <sheetData sheetId="2488">
        <row r="14">
          <cell r="B14">
            <v>11</v>
          </cell>
        </row>
      </sheetData>
      <sheetData sheetId="2489">
        <row r="14">
          <cell r="B14">
            <v>11</v>
          </cell>
        </row>
      </sheetData>
      <sheetData sheetId="2490">
        <row r="14">
          <cell r="B14">
            <v>11</v>
          </cell>
        </row>
      </sheetData>
      <sheetData sheetId="2491">
        <row r="14">
          <cell r="B14">
            <v>11</v>
          </cell>
        </row>
      </sheetData>
      <sheetData sheetId="2492">
        <row r="14">
          <cell r="B14">
            <v>11</v>
          </cell>
        </row>
      </sheetData>
      <sheetData sheetId="2493">
        <row r="14">
          <cell r="B14">
            <v>11</v>
          </cell>
        </row>
      </sheetData>
      <sheetData sheetId="2494">
        <row r="14">
          <cell r="B14">
            <v>11</v>
          </cell>
        </row>
      </sheetData>
      <sheetData sheetId="2495">
        <row r="14">
          <cell r="B14">
            <v>11</v>
          </cell>
        </row>
      </sheetData>
      <sheetData sheetId="2496"/>
      <sheetData sheetId="2497">
        <row r="14">
          <cell r="B14">
            <v>11</v>
          </cell>
        </row>
      </sheetData>
      <sheetData sheetId="2498">
        <row r="14">
          <cell r="B14">
            <v>11</v>
          </cell>
        </row>
      </sheetData>
      <sheetData sheetId="2499">
        <row r="14">
          <cell r="B14">
            <v>11</v>
          </cell>
        </row>
      </sheetData>
      <sheetData sheetId="2500">
        <row r="14">
          <cell r="B14">
            <v>11</v>
          </cell>
        </row>
      </sheetData>
      <sheetData sheetId="2501">
        <row r="14">
          <cell r="B14">
            <v>11</v>
          </cell>
        </row>
      </sheetData>
      <sheetData sheetId="2502">
        <row r="14">
          <cell r="B14">
            <v>11</v>
          </cell>
        </row>
      </sheetData>
      <sheetData sheetId="2503">
        <row r="14">
          <cell r="B14">
            <v>11</v>
          </cell>
        </row>
      </sheetData>
      <sheetData sheetId="2504">
        <row r="14">
          <cell r="B14">
            <v>11</v>
          </cell>
        </row>
      </sheetData>
      <sheetData sheetId="2505">
        <row r="14">
          <cell r="B14">
            <v>11</v>
          </cell>
        </row>
      </sheetData>
      <sheetData sheetId="2506">
        <row r="14">
          <cell r="B14">
            <v>11</v>
          </cell>
        </row>
      </sheetData>
      <sheetData sheetId="2507">
        <row r="14">
          <cell r="B14">
            <v>11</v>
          </cell>
        </row>
      </sheetData>
      <sheetData sheetId="2508">
        <row r="14">
          <cell r="B14">
            <v>11</v>
          </cell>
        </row>
      </sheetData>
      <sheetData sheetId="2509">
        <row r="14">
          <cell r="B14">
            <v>11</v>
          </cell>
        </row>
      </sheetData>
      <sheetData sheetId="2510">
        <row r="14">
          <cell r="B14">
            <v>11</v>
          </cell>
        </row>
      </sheetData>
      <sheetData sheetId="2511">
        <row r="14">
          <cell r="B14">
            <v>11</v>
          </cell>
        </row>
      </sheetData>
      <sheetData sheetId="2512">
        <row r="14">
          <cell r="B14">
            <v>11</v>
          </cell>
        </row>
      </sheetData>
      <sheetData sheetId="2513">
        <row r="14">
          <cell r="B14">
            <v>11</v>
          </cell>
        </row>
      </sheetData>
      <sheetData sheetId="2514">
        <row r="14">
          <cell r="B14">
            <v>11</v>
          </cell>
        </row>
      </sheetData>
      <sheetData sheetId="2515">
        <row r="14">
          <cell r="B14">
            <v>11</v>
          </cell>
        </row>
      </sheetData>
      <sheetData sheetId="2516">
        <row r="14">
          <cell r="B14">
            <v>11</v>
          </cell>
        </row>
      </sheetData>
      <sheetData sheetId="2517">
        <row r="14">
          <cell r="B14">
            <v>11</v>
          </cell>
        </row>
      </sheetData>
      <sheetData sheetId="2518">
        <row r="14">
          <cell r="B14">
            <v>11</v>
          </cell>
        </row>
      </sheetData>
      <sheetData sheetId="2519">
        <row r="14">
          <cell r="B14">
            <v>11</v>
          </cell>
        </row>
      </sheetData>
      <sheetData sheetId="2520">
        <row r="14">
          <cell r="B14">
            <v>11</v>
          </cell>
        </row>
      </sheetData>
      <sheetData sheetId="2521">
        <row r="14">
          <cell r="B14">
            <v>11</v>
          </cell>
        </row>
      </sheetData>
      <sheetData sheetId="2522">
        <row r="14">
          <cell r="B14">
            <v>11</v>
          </cell>
        </row>
      </sheetData>
      <sheetData sheetId="2523">
        <row r="14">
          <cell r="B14">
            <v>11</v>
          </cell>
        </row>
      </sheetData>
      <sheetData sheetId="2524">
        <row r="14">
          <cell r="B14">
            <v>11</v>
          </cell>
        </row>
      </sheetData>
      <sheetData sheetId="2525">
        <row r="14">
          <cell r="B14">
            <v>11</v>
          </cell>
        </row>
      </sheetData>
      <sheetData sheetId="2526">
        <row r="14">
          <cell r="B14">
            <v>11</v>
          </cell>
        </row>
      </sheetData>
      <sheetData sheetId="2527">
        <row r="14">
          <cell r="B14">
            <v>11</v>
          </cell>
        </row>
      </sheetData>
      <sheetData sheetId="2528">
        <row r="14">
          <cell r="B14">
            <v>11</v>
          </cell>
        </row>
      </sheetData>
      <sheetData sheetId="2529">
        <row r="14">
          <cell r="B14">
            <v>11</v>
          </cell>
        </row>
      </sheetData>
      <sheetData sheetId="2530"/>
      <sheetData sheetId="2531">
        <row r="14">
          <cell r="B14">
            <v>11</v>
          </cell>
        </row>
      </sheetData>
      <sheetData sheetId="2532">
        <row r="14">
          <cell r="B14">
            <v>11</v>
          </cell>
        </row>
      </sheetData>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refreshError="1"/>
      <sheetData sheetId="2672" refreshError="1"/>
      <sheetData sheetId="2673" refreshError="1"/>
      <sheetData sheetId="2674" refreshError="1"/>
      <sheetData sheetId="2675" refreshError="1"/>
      <sheetData sheetId="2676" refreshError="1"/>
      <sheetData sheetId="2677"/>
      <sheetData sheetId="2678"/>
      <sheetData sheetId="2679"/>
      <sheetData sheetId="2680"/>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s"/>
      <sheetName val="營收公告"/>
      <sheetName val="公司2003年每月營收"/>
      <sheetName val="實績與預估營業額比較"/>
      <sheetName val="四季循環營運目標"/>
      <sheetName val="累計營業額比較"/>
      <sheetName val="3月份實績"/>
      <sheetName val="法人明細"/>
      <sheetName val="4月份實績(NTD'仟圓)"/>
      <sheetName val="4月份實績(NTD'佰萬圓)"/>
      <sheetName val="實績與修訂預估營業額差異"/>
      <sheetName val="5月份修訂預估營業額"/>
      <sheetName val="5月份原預估營業額"/>
      <sheetName val="4月份修訂預估營業額"/>
      <sheetName val="2003年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9_庫存 1"/>
      <sheetName val="9_庫存 2"/>
      <sheetName val="Customize Your Invoice"/>
      <sheetName val="SI-1"/>
      <sheetName val="SI-2"/>
      <sheetName val="SMT-1"/>
      <sheetName val="SMT-2"/>
      <sheetName val="Pallet"/>
      <sheetName val="Sheet1"/>
      <sheetName val="Client SW Maintenance"/>
      <sheetName val="Working"/>
      <sheetName val="其他配置"/>
      <sheetName val="Rates"/>
      <sheetName val="Components"/>
      <sheetName val="Data"/>
      <sheetName val="iPhone RMA "/>
      <sheetName val="Lookup Menu"/>
      <sheetName val="法規課84上半年經營實績"/>
      <sheetName val="事業群營收0304 (X1)"/>
      <sheetName val="XL4Test5"/>
      <sheetName val="DB"/>
      <sheetName val="Data lists"/>
      <sheetName val="614-BOM"/>
      <sheetName val="2002_Q1_實績營業額加總"/>
      <sheetName val="2002_Q2_實績營業額加總"/>
      <sheetName val="2002_Q3_實績營業額加總"/>
      <sheetName val="2002_Q4_實績營業額加總"/>
      <sheetName val="2002_H1_實績營業額加總"/>
      <sheetName val="2002_H2_實績營業額加總"/>
      <sheetName val="Customize_Your_Invoice"/>
      <sheetName val="75EX"/>
      <sheetName val="72HY"/>
      <sheetName val="72HX"/>
      <sheetName val="75EY"/>
      <sheetName val="原物料基本資料"/>
      <sheetName val="Buyer&amp;Supplier"/>
      <sheetName val="EXSEL線性回歸實例"/>
      <sheetName val="Summary "/>
      <sheetName val="清冊"/>
      <sheetName val="PARTS"/>
      <sheetName val="HDa16"/>
      <sheetName val="FA-LISTING"/>
      <sheetName val="Std ship delay"/>
      <sheetName val="2006MPS"/>
      <sheetName val="CTO PO"/>
      <sheetName val="AMR"/>
      <sheetName val="AJ&amp;AP"/>
      <sheetName val="emea"/>
      <sheetName val="Shot"/>
      <sheetName val="On Hand"/>
      <sheetName val="Cell-17&quot;(CF自製)"/>
      <sheetName val="HD10"/>
      <sheetName val="廠內存貨"/>
      <sheetName val="FA_LISTING"/>
      <sheetName val="Size"/>
      <sheetName val="FY'14 Accounting Calendar"/>
      <sheetName val="FA 0509"/>
      <sheetName val="204BOM"/>
      <sheetName val="部級--TFT Center &amp; 其他"/>
      <sheetName val="截止單據"/>
      <sheetName val="Input commodity fallout"/>
      <sheetName val="Reporting"/>
      <sheetName val="選項"/>
      <sheetName val="現狀VS各製造處計劃"/>
      <sheetName val="附房工程breakdown"/>
      <sheetName val="daily report"/>
      <sheetName val="Cork"/>
      <sheetName val="產品基本信息"/>
      <sheetName val="MS60 PVT-ME-BOM"/>
      <sheetName val="表紙"/>
      <sheetName val="Ramp"/>
      <sheetName val="Daily Production Plan"/>
      <sheetName val="Tact Time-Test"/>
      <sheetName val="inspect capa"/>
      <sheetName val="Inspection Tact Time"/>
      <sheetName val="Tact Time-Photo"/>
      <sheetName val="Tact Time Etch"/>
      <sheetName val="Tact Time-TF"/>
      <sheetName val="Equipment Info assumptions"/>
      <sheetName val="崗位說明書（基础）"/>
      <sheetName val=" 部門提報 vs 設算"/>
      <sheetName val="OPS vs 設算"/>
      <sheetName val="Molding"/>
      <sheetName val="MTL1"/>
      <sheetName val="DETAILS "/>
      <sheetName val="开展制作"/>
      <sheetName val="区域销售统计"/>
      <sheetName val="內部規劃版"/>
      <sheetName val="626BOM"/>
      <sheetName val="Sheet2"/>
      <sheetName val="XREF"/>
      <sheetName val="UU"/>
      <sheetName val="HC"/>
      <sheetName val="9906"/>
      <sheetName val="DROPDOWN"/>
      <sheetName val="Price_MFM"/>
      <sheetName val="工單未及時結案基本資料"/>
      <sheetName val="FCST"/>
      <sheetName val="內容"/>
      <sheetName val="Home"/>
      <sheetName val="Upload_A16"/>
      <sheetName val="非機種"/>
      <sheetName val="Links"/>
      <sheetName val="Lead"/>
      <sheetName val="自定義"/>
      <sheetName val="Capacity By Modle"/>
      <sheetName val="GL Sales"/>
      <sheetName val="PIT-HX"/>
      <sheetName val="Gantt"/>
      <sheetName val="P3"/>
      <sheetName val="P2"/>
      <sheetName val="P4"/>
      <sheetName val="R&amp;D BKD"/>
      <sheetName val="GI"/>
      <sheetName val="Purchase"/>
      <sheetName val="DateConv"/>
      <sheetName val="Panelization"/>
      <sheetName val="GlassAreaSumamry"/>
      <sheetName val="DemAll"/>
      <sheetName val="YsizeA"/>
      <sheetName val="人力成本結構(36hrs)_GL"/>
      <sheetName val="WK3"/>
      <sheetName val="ME-Partlist"/>
      <sheetName val="PM01-F09"/>
      <sheetName val="Burnin"/>
      <sheetName val="結帳分析-金屬-P05"/>
      <sheetName val="部門階層"/>
      <sheetName val="Library"/>
      <sheetName val="p4Mazr31"/>
      <sheetName val="WKY"/>
      <sheetName val="9K3"/>
      <sheetName val="WKXWKB"/>
      <sheetName val="WKC"/>
      <sheetName val="單面板S雙面板D"/>
      <sheetName val="多層板M"/>
      <sheetName val="生產計劃"/>
      <sheetName val="Labour"/>
      <sheetName val="進貨驗收明細"/>
      <sheetName val="WW"/>
      <sheetName val="添付２Ａ"/>
      <sheetName val="CMT data"/>
      <sheetName val="CFPP"/>
      <sheetName val="ADSL MPS"/>
      <sheetName val="文湘原始檔"/>
      <sheetName val="1000"/>
      <sheetName val="Actual"/>
      <sheetName val="#REF"/>
      <sheetName val="ATO€"/>
      <sheetName val="UPPER BLOCK"/>
      <sheetName val="2017損益匯總圖(MUSD)"/>
      <sheetName val="资产负债表"/>
      <sheetName val="2741"/>
      <sheetName val="Details"/>
      <sheetName val="Notes"/>
      <sheetName val="Diff.Other re&amp;ex"/>
      <sheetName val="other revenue"/>
      <sheetName val="SheetMetal"/>
      <sheetName val="N88 others"/>
      <sheetName val="N90塑件"/>
      <sheetName val="FY"/>
      <sheetName val="附圖"/>
      <sheetName val="Bom(P1)"/>
      <sheetName val="COG"/>
      <sheetName val="Intermediate calcs"/>
      <sheetName val="New Orders - Last Week"/>
      <sheetName val="HH DMD"/>
      <sheetName val="CLT DMD"/>
      <sheetName val="Index(匯率)"/>
      <sheetName val="Summary"/>
      <sheetName val="IC Compare"/>
      <sheetName val="Source"/>
      <sheetName val="Settings"/>
      <sheetName val="M1 Capa"/>
      <sheetName val="Panel Capa"/>
      <sheetName val="Cpk-Cav1"/>
      <sheetName val="reference"/>
      <sheetName val="PLcost"/>
      <sheetName val="pu-Part"/>
      <sheetName val="sm_Pcost"/>
      <sheetName val="定義"/>
      <sheetName val="Volumes and mix"/>
      <sheetName val=""/>
      <sheetName val="CN14 NCT SZ_PLANT"/>
      <sheetName val="2009 Unit Price"/>
      <sheetName val="2009Forecast QTY "/>
      <sheetName val="SMT"/>
      <sheetName val="Miscellaneous and Spares"/>
      <sheetName val="Account Group"/>
      <sheetName val="销售记录"/>
      <sheetName val="1_依頼書"/>
      <sheetName val="P&amp;L (CY Act)"/>
      <sheetName val="P&amp;L (PY Act)"/>
      <sheetName val="面积指标"/>
      <sheetName val="DBM"/>
      <sheetName val="Starter Export"/>
      <sheetName val="刀具信息"/>
      <sheetName val="人數"/>
      <sheetName val="#REF!"/>
      <sheetName val="PO"/>
      <sheetName val="10-12月衝刺目標"/>
      <sheetName val="報廢明細"/>
      <sheetName val="Lists"/>
      <sheetName val="華南"/>
      <sheetName val="iPEG周邊預算匯總"/>
      <sheetName val="TAMG"/>
      <sheetName val="M++ FLOWCHART "/>
      <sheetName val="Parameter"/>
      <sheetName val="MasterDB"/>
      <sheetName val="1月iPEG"/>
      <sheetName val="2月iPEG"/>
      <sheetName val="3月iPEG"/>
      <sheetName val="4月iPEG"/>
      <sheetName val="5月iPEG"/>
      <sheetName val="6月iPEG"/>
      <sheetName val="7月iPEG"/>
      <sheetName val="8月iPEG"/>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1"/>
      <sheetName val="CUST ACTIV REP JULY-00 PIVOT "/>
      <sheetName val="ZNC67"/>
      <sheetName val="List"/>
      <sheetName val="VSPA"/>
      <sheetName val="BOM DELTAS"/>
      <sheetName val="CD_kit"/>
      <sheetName val="事業群營收0304%20(X1).xls"/>
      <sheetName val="Cover"/>
      <sheetName val="2017年群版 "/>
      <sheetName val="2018年群版"/>
      <sheetName val="客戶別"/>
      <sheetName val="DELL_Schedule"/>
      <sheetName val="Assumptions"/>
      <sheetName val="Part Data"/>
      <sheetName val="解析直方圖"/>
      <sheetName val="Selections"/>
      <sheetName val="董"/>
      <sheetName val="LCM(Optrex DPPM report)"/>
      <sheetName val="AC"/>
      <sheetName val="ManChange"/>
      <sheetName val="查詢Employee"/>
      <sheetName val="DC-DC-ASSY"/>
      <sheetName val="BY廠BY項目"/>
      <sheetName val="Cost calc."/>
      <sheetName val="每月排名"/>
      <sheetName val="附表4"/>
      <sheetName val="Issues List"/>
      <sheetName val="Profile 300-500"/>
      <sheetName val="Macro1"/>
      <sheetName val="Class"/>
      <sheetName val="12-5"/>
      <sheetName val="n12 bom cost "/>
      <sheetName val="DATA_ROLLUP"/>
      <sheetName val="MAIN"/>
      <sheetName val="TEMPMAT9308"/>
      <sheetName val="2004"/>
      <sheetName val="Value"/>
      <sheetName val="LQ(PVD后)"/>
      <sheetName val="PO-K類"/>
      <sheetName val="VESA Tests"/>
      <sheetName val="Gamma Data"/>
      <sheetName val="zasset"/>
      <sheetName val="Cost Breakdown"/>
      <sheetName val="簡表"/>
      <sheetName val="18.固定損失"/>
      <sheetName val="20.費用中心"/>
      <sheetName val="分類參考"/>
      <sheetName val="HC por depto."/>
      <sheetName val="Period Cost"/>
      <sheetName val="Materials Quarterly"/>
      <sheetName val="Time_Scale"/>
      <sheetName val="Consumables"/>
      <sheetName val="Fab Summary"/>
      <sheetName val="TACT"/>
      <sheetName val="詳細資料"/>
      <sheetName val="MPS Q3 FY04"/>
      <sheetName val="MPS Q4 FY04"/>
      <sheetName val="CCD銷售圖表"/>
      <sheetName val="2001年銷售圖表"/>
      <sheetName val="HSCD銷售圖表"/>
      <sheetName val="Panels"/>
      <sheetName val="LESA-I"/>
      <sheetName val="DEPR-I"/>
      <sheetName val="三月銷售圖表"/>
      <sheetName val="Country List"/>
      <sheetName val="Workingsz_x0000__x0000__x0000__x0000_"/>
      <sheetName val="ISRDATA"/>
      <sheetName val="is"/>
      <sheetName val="125PIECE"/>
      <sheetName val="NOPAT_VDF"/>
      <sheetName val="Invested capital_VDF"/>
      <sheetName val="DCF_VDF"/>
      <sheetName val="Summary Page_VDF"/>
      <sheetName val="WACC_VDF"/>
      <sheetName val="PV of Op Leases_VDF"/>
      <sheetName val="Income Statement_VDF"/>
      <sheetName val="A　2"/>
      <sheetName val="2003 prod2"/>
      <sheetName val="機能參數"/>
      <sheetName val="財&amp;管底稿"/>
      <sheetName val="Idle inventory &amp;Provision(公式)"/>
      <sheetName val="P68"/>
      <sheetName val="Perishable Tooling"/>
      <sheetName val="2005MPS"/>
      <sheetName val="%E4%BA%8B%E6%A5%AD%E7%BE%A4%E7%"/>
      <sheetName val="\Users\F6814645.VN\Desktop\1019"/>
      <sheetName val="base"/>
      <sheetName val="Change Description"/>
      <sheetName val="PCBA"/>
      <sheetName val="Enclosure Male"/>
      <sheetName val="03detail"/>
      <sheetName val="OCTVLS"/>
      <sheetName val="0_MAIN BUDGET"/>
      <sheetName val="2_Exist Equipment"/>
      <sheetName val="General Instructions"/>
      <sheetName val="TopandBtmsideSMT"/>
      <sheetName val="BoxBuild"/>
      <sheetName val="ManualAssyandWaveSolder"/>
      <sheetName val="AI"/>
      <sheetName val="Test"/>
      <sheetName val="FinalAssy"/>
      <sheetName val="Offline"/>
      <sheetName val="Packing"/>
      <sheetName val="Prep"/>
      <sheetName val="QC日報表"/>
      <sheetName val="1.可胜廠ramp plan_架車"/>
      <sheetName val="0.條件"/>
      <sheetName val="Investigation_Note"/>
      <sheetName val="M9743"/>
      <sheetName val="M9745"/>
      <sheetName val="M9742"/>
      <sheetName val="JV Template"/>
      <sheetName val="JV Output Upload"/>
      <sheetName val="Vendor Data"/>
      <sheetName val="调整分录表"/>
      <sheetName val="R"/>
      <sheetName val="B"/>
      <sheetName val="G"/>
      <sheetName val="BY物料&amp;對比"/>
      <sheetName val="3"/>
      <sheetName val="Menu Items"/>
      <sheetName val=" 選項"/>
      <sheetName val="ME"/>
      <sheetName val="BS_CORPORATE"/>
      <sheetName val="Balance SPS"/>
      <sheetName val="BS CIG"/>
      <sheetName val="BS IDEN"/>
      <sheetName val="BS PCS"/>
      <sheetName val="Shark L3"/>
      <sheetName val="P&amp;L CIG"/>
      <sheetName val="P&amp;L FWT"/>
      <sheetName val="P&amp;L IDEN"/>
      <sheetName val="P&amp;L PCS"/>
      <sheetName val="成本資料"/>
      <sheetName val="Purge"/>
      <sheetName val="DPM"/>
      <sheetName val="Review Criteria"/>
      <sheetName val="bal_sheet"/>
      <sheetName val="Workingsz_x005f_x0000__x005f_x0000__x005f_x0000__"/>
      <sheetName val="_Users_F6814645.VN_Desktop_1019"/>
      <sheetName val="DHS  WP 50808"/>
      <sheetName val="Field Lists"/>
      <sheetName val="RULES"/>
      <sheetName val="2002_Q1_實績營業額加總2"/>
      <sheetName val="2002_Q2_實績營業額加總2"/>
      <sheetName val="2002_Q3_實績營業額加總2"/>
      <sheetName val="2002_Q4_實績營業額加總2"/>
      <sheetName val="2002_H1_實績營業額加總2"/>
      <sheetName val="2002_H2_實績營業額加總2"/>
      <sheetName val="9_庫存_11"/>
      <sheetName val="9_庫存_21"/>
      <sheetName val="Customize_Your_Invoice2"/>
      <sheetName val="Client_SW_Maintenance1"/>
      <sheetName val="CTO_PO1"/>
      <sheetName val="iPhone_RMA_1"/>
      <sheetName val="Data_lists1"/>
      <sheetName val="事業群營收0304_(X1)1"/>
      <sheetName val="CN14_NCT_SZ_PLANT1"/>
      <sheetName val="On_Hand1"/>
      <sheetName val="New_Orders_-_Last_Week1"/>
      <sheetName val="Lookup_Menu1"/>
      <sheetName val="Summary_1"/>
      <sheetName val="Std_ship_delay1"/>
      <sheetName val="HH_DMD1"/>
      <sheetName val="CLT_DMD1"/>
      <sheetName val="FY'14_Accounting_Calendar1"/>
      <sheetName val="Intermediate_calcs1"/>
      <sheetName val="FA_05091"/>
      <sheetName val="部級--TFT_Center_&amp;_其他1"/>
      <sheetName val="Input_commodity_fallout1"/>
      <sheetName val="daily_report1"/>
      <sheetName val="MS60_PVT-ME-BOM1"/>
      <sheetName val="Daily_Production_Plan1"/>
      <sheetName val="Tact_Time-Test1"/>
      <sheetName val="inspect_capa1"/>
      <sheetName val="Inspection_Tact_Time1"/>
      <sheetName val="Tact_Time-Photo1"/>
      <sheetName val="Tact_Time_Etch1"/>
      <sheetName val="Tact_Time-TF1"/>
      <sheetName val="Equipment_Info_assumptions1"/>
      <sheetName val="_部門提報_vs_設算1"/>
      <sheetName val="OPS_vs_設算1"/>
      <sheetName val="DETAILS_1"/>
      <sheetName val="Capacity_By_Modle1"/>
      <sheetName val="GL_Sales1"/>
      <sheetName val="R&amp;D_BKD1"/>
      <sheetName val="CMT_data1"/>
      <sheetName val="ADSL_MPS1"/>
      <sheetName val="UPPER_BLOCK1"/>
      <sheetName val="Diff_Other_re&amp;ex1"/>
      <sheetName val="other_revenue1"/>
      <sheetName val="N88_others1"/>
      <sheetName val="IC_Compare1"/>
      <sheetName val="M1_Capa1"/>
      <sheetName val="Panel_Capa1"/>
      <sheetName val="Volumes_and_mix1"/>
      <sheetName val="2009_Unit_Price1"/>
      <sheetName val="2009Forecast_QTY_1"/>
      <sheetName val="Miscellaneous_and_Spares1"/>
      <sheetName val="Account_Group1"/>
      <sheetName val="P&amp;L_(CY_Act)1"/>
      <sheetName val="P&amp;L_(PY_Act)1"/>
      <sheetName val="Starter_Export1"/>
      <sheetName val="M++_FLOWCHART_1"/>
      <sheetName val="Sum_Sheet1"/>
      <sheetName val="CUST_ACTIV_REP_JULY-00_PIVOT_1"/>
      <sheetName val="BOM_DELTAS1"/>
      <sheetName val="2017年群版_1"/>
      <sheetName val="事業群營收0304%20(X1)_xls1"/>
      <sheetName val="Part_Data1"/>
      <sheetName val="LCM(Optrex_DPPM_report)1"/>
      <sheetName val="MPS_Q3_FY041"/>
      <sheetName val="MPS_Q4_FY041"/>
      <sheetName val="Country_List1"/>
      <sheetName val="Invested_capital_VDF1"/>
      <sheetName val="Summary_Page_VDF1"/>
      <sheetName val="PV_of_Op_Leases_VDF1"/>
      <sheetName val="Income_Statement_VDF1"/>
      <sheetName val="2003_prod21"/>
      <sheetName val="Review_Criteria1"/>
      <sheetName val="Cost_calc_1"/>
      <sheetName val="Issues_List1"/>
      <sheetName val="Profile_300-5001"/>
      <sheetName val="n12_bom_cost_1"/>
      <sheetName val="VESA_Tests1"/>
      <sheetName val="Gamma_Data1"/>
      <sheetName val="Cost_Breakdown1"/>
      <sheetName val="18_固定損失1"/>
      <sheetName val="20_費用中心1"/>
      <sheetName val="\Users\F6814645_VN\Desktop\1011"/>
      <sheetName val="2002_Q1_實績營業額加總1"/>
      <sheetName val="2002_Q2_實績營業額加總1"/>
      <sheetName val="2002_Q3_實績營業額加總1"/>
      <sheetName val="2002_Q4_實績營業額加總1"/>
      <sheetName val="2002_H1_實績營業額加總1"/>
      <sheetName val="2002_H2_實績營業額加總1"/>
      <sheetName val="9_庫存_1"/>
      <sheetName val="9_庫存_2"/>
      <sheetName val="Customize_Your_Invoice1"/>
      <sheetName val="Client_SW_Maintenance"/>
      <sheetName val="CTO_PO"/>
      <sheetName val="iPhone_RMA_"/>
      <sheetName val="Data_lists"/>
      <sheetName val="事業群營收0304_(X1)"/>
      <sheetName val="CN14_NCT_SZ_PLANT"/>
      <sheetName val="On_Hand"/>
      <sheetName val="New_Orders_-_Last_Week"/>
      <sheetName val="Lookup_Menu"/>
      <sheetName val="Summary_"/>
      <sheetName val="Std_ship_delay"/>
      <sheetName val="HH_DMD"/>
      <sheetName val="CLT_DMD"/>
      <sheetName val="FY'14_Accounting_Calendar"/>
      <sheetName val="Intermediate_calcs"/>
      <sheetName val="FA_0509"/>
      <sheetName val="部級--TFT_Center_&amp;_其他"/>
      <sheetName val="Input_commodity_fallout"/>
      <sheetName val="daily_report"/>
      <sheetName val="MS60_PVT-ME-BOM"/>
      <sheetName val="Daily_Production_Plan"/>
      <sheetName val="Tact_Time-Test"/>
      <sheetName val="inspect_capa"/>
      <sheetName val="Inspection_Tact_Time"/>
      <sheetName val="Tact_Time-Photo"/>
      <sheetName val="Tact_Time_Etch"/>
      <sheetName val="Tact_Time-TF"/>
      <sheetName val="Equipment_Info_assumptions"/>
      <sheetName val="_部門提報_vs_設算"/>
      <sheetName val="OPS_vs_設算"/>
      <sheetName val="DETAILS_"/>
      <sheetName val="Capacity_By_Modle"/>
      <sheetName val="GL_Sales"/>
      <sheetName val="R&amp;D_BKD"/>
      <sheetName val="CMT_data"/>
      <sheetName val="ADSL_MPS"/>
      <sheetName val="UPPER_BLOCK"/>
      <sheetName val="Diff_Other_re&amp;ex"/>
      <sheetName val="other_revenue"/>
      <sheetName val="N88_others"/>
      <sheetName val="IC_Compare"/>
      <sheetName val="M1_Capa"/>
      <sheetName val="Panel_Capa"/>
      <sheetName val="Volumes_and_mix"/>
      <sheetName val="2009_Unit_Price"/>
      <sheetName val="2009Forecast_QTY_"/>
      <sheetName val="Miscellaneous_and_Spares"/>
      <sheetName val="Account_Group"/>
      <sheetName val="P&amp;L_(CY_Act)"/>
      <sheetName val="P&amp;L_(PY_Act)"/>
      <sheetName val="Starter_Export"/>
      <sheetName val="M++_FLOWCHART_"/>
      <sheetName val="Sum_Sheet"/>
      <sheetName val="CUST_ACTIV_REP_JULY-00_PIVOT_"/>
      <sheetName val="BOM_DELTAS"/>
      <sheetName val="2017年群版_"/>
      <sheetName val="事業群營收0304%20(X1)_xls"/>
      <sheetName val="Part_Data"/>
      <sheetName val="LCM(Optrex_DPPM_report)"/>
      <sheetName val="MPS_Q3_FY04"/>
      <sheetName val="MPS_Q4_FY04"/>
      <sheetName val="Country_List"/>
      <sheetName val="Invested_capital_VDF"/>
      <sheetName val="Summary_Page_VDF"/>
      <sheetName val="PV_of_Op_Leases_VDF"/>
      <sheetName val="Income_Statement_VDF"/>
      <sheetName val="2003_prod2"/>
      <sheetName val="Review_Criteria"/>
      <sheetName val="Cost_calc_"/>
      <sheetName val="Issues_List"/>
      <sheetName val="进修"/>
      <sheetName val="Hidden"/>
      <sheetName val="Exchange Rates"/>
      <sheetName val="BOM多级展开"/>
      <sheetName val="C"/>
      <sheetName val="Mat Summary"/>
      <sheetName val="Mock Up"/>
      <sheetName val="Team List"/>
      <sheetName val="Project"/>
      <sheetName val="RATE"/>
      <sheetName val="Constantes"/>
      <sheetName val="Help"/>
      <sheetName val="Bluford3 MB BOM-Intel LAN"/>
      <sheetName val="審核中→未發行"/>
      <sheetName val="General info"/>
      <sheetName val="Production Schedule"/>
      <sheetName val="Chart data"/>
      <sheetName val="Scope"/>
      <sheetName val="General Inputs"/>
      <sheetName val="工費率"/>
      <sheetName val="包装Line Of Balance（标准） "/>
      <sheetName val="Overhead summary"/>
      <sheetName val="19.4disc"/>
      <sheetName val="_Account"/>
      <sheetName val="Sheet215"/>
      <sheetName val="一厂"/>
      <sheetName val="成效追蹤表"/>
      <sheetName val="MOD"/>
      <sheetName val="2003 Target"/>
      <sheetName val="Categorization"/>
      <sheetName val="G2TempSheet"/>
      <sheetName val="614_BOM"/>
      <sheetName val="PNsCost"/>
      <sheetName val="Summary definition"/>
      <sheetName val="Commodity"/>
      <sheetName val="Main board"/>
      <sheetName val="RNK_Map"/>
      <sheetName val="0512MB"/>
      <sheetName val="机种list"/>
      <sheetName val="试作CNC机台配置1206"/>
      <sheetName val="8712"/>
      <sheetName val="Setup"/>
      <sheetName val="TR0198"/>
      <sheetName val="Debug check list"/>
      <sheetName val="上月狀況"/>
      <sheetName val="&amp;MPS#Q1#FY08"/>
      <sheetName val="核算明細黑色-比例版"/>
      <sheetName val="MT"/>
      <sheetName val="Performance"/>
      <sheetName val="Master"/>
      <sheetName val="飽和度评估表"/>
      <sheetName val="Gage R&amp;R - ANOVA Method"/>
      <sheetName val="Summary_3v"/>
      <sheetName val="PS5-P1主计划"/>
      <sheetName val="Rcam (2)"/>
      <sheetName val="Profile_300-500"/>
      <sheetName val="n12_bom_cost_"/>
      <sheetName val="VESA_Tests"/>
      <sheetName val="Gamma_Data"/>
      <sheetName val="Cost_Breakdown"/>
      <sheetName val="18_固定損失"/>
      <sheetName val="20_費用中心"/>
      <sheetName val="Change_Description"/>
      <sheetName val="Enclosure_Male"/>
      <sheetName val="0_MAIN_BUDGET"/>
      <sheetName val="2_Exist_Equipment"/>
      <sheetName val="General_Instructions"/>
      <sheetName val="1_可胜廠ramp_plan_架車"/>
      <sheetName val="0_條件"/>
      <sheetName val="Menu_Items"/>
      <sheetName val="_選項"/>
      <sheetName val="Idle_inventory_&amp;Provision(公式)"/>
      <sheetName val="Perishable_Tooling"/>
      <sheetName val="\Users\F6814645_VN\Desktop\1019"/>
      <sheetName val="Mat_Summary"/>
      <sheetName val="Mock_Up"/>
      <sheetName val="Team_List"/>
      <sheetName val="Exchange_Rates"/>
      <sheetName val="JV_Template"/>
      <sheetName val="JV_Output_Upload"/>
      <sheetName val="Vendor_Data"/>
      <sheetName val="Balance_SPS"/>
      <sheetName val="BS_CIG"/>
      <sheetName val="BS_IDEN"/>
      <sheetName val="BS_PCS"/>
      <sheetName val="Shark_L3"/>
      <sheetName val="P&amp;L_CIG"/>
      <sheetName val="P&amp;L_FWT"/>
      <sheetName val="P&amp;L_IDEN"/>
      <sheetName val="P&amp;L_PCS"/>
      <sheetName val="Production_Schedule"/>
      <sheetName val="Chart_data"/>
      <sheetName val="Bluford3_MB_BOM-Intel_LAN"/>
      <sheetName val="General_info"/>
      <sheetName val="_Users_F6814645_VN_Desktop_1019"/>
      <sheetName val="DHS__WP_50808"/>
      <sheetName val="Field_Lists"/>
      <sheetName val="Gage_R&amp;R_-_ANOVA_Method"/>
      <sheetName val="总人员名单"/>
      <sheetName val="缺点list"/>
      <sheetName val="Workingsz_x005f_x005f_x005f_x0000__x005f_x005f_x0"/>
      <sheetName val="地梁"/>
      <sheetName val="應收票據"/>
      <sheetName val="Sheet247"/>
      <sheetName val="姓名一览表"/>
      <sheetName val="Sheet254"/>
      <sheetName val="08"/>
      <sheetName val="capital"/>
      <sheetName val="96BP"/>
      <sheetName val="InvoiceList"/>
      <sheetName val="N78a Budget"/>
      <sheetName val="Supplier Matrix"/>
      <sheetName val="Dashboard"/>
      <sheetName val="C_HSG_Process_SCENARIOS"/>
      <sheetName val="E_Equipment"/>
      <sheetName val="B_HSG Unit Cost"/>
      <sheetName val="G_N78 Enclosure TTL Cost"/>
      <sheetName val="D_Lookup Tables"/>
      <sheetName val="H_Sensitivity Table"/>
      <sheetName val="Ramp Simulation"/>
      <sheetName val="Sheet240"/>
      <sheetName val="SPM Units"/>
      <sheetName val="All Parts"/>
      <sheetName val="Equipment List (CBD format)"/>
      <sheetName val="TJ P7 build report"/>
      <sheetName val="Snaps schedule"/>
      <sheetName val="SDE NUD &amp; High-Risk Tracker"/>
      <sheetName val="BUDGET_SUMMARY"/>
      <sheetName val="Datum"/>
      <sheetName val="Subs"/>
      <sheetName val="Sign Off"/>
      <sheetName val="Hous Rates"/>
      <sheetName val="Anah Rates"/>
      <sheetName val="Minn Rates"/>
      <sheetName val="Mont Rates"/>
      <sheetName val="An pack"/>
      <sheetName val="Paso Rates"/>
      <sheetName val="Engers"/>
      <sheetName val="Lud Rates"/>
      <sheetName val="Part list"/>
      <sheetName val="Sheet241"/>
      <sheetName val="Philips - AOL"/>
      <sheetName val="Microsoft"/>
      <sheetName val="Compaq"/>
      <sheetName val="Cisco"/>
      <sheetName val="Adtran"/>
      <sheetName val="Glossary"/>
      <sheetName val="Sheet 6"/>
      <sheetName val="MENU"/>
      <sheetName val="Motorola - GI"/>
      <sheetName val="Motorola - Zenith"/>
      <sheetName val="Philips - WebTV"/>
      <sheetName val="Palm"/>
      <sheetName val="Intel"/>
      <sheetName val="Verifone"/>
      <sheetName val="3COM - Kojak"/>
      <sheetName val="Sheet4"/>
      <sheetName val="2210"/>
      <sheetName val="2250"/>
      <sheetName val="ESSM Syst"/>
      <sheetName val="2002_Q1_實績營業額加總3"/>
      <sheetName val="2002_Q2_實績營業額加總3"/>
      <sheetName val="2002_Q3_實績營業額加總3"/>
      <sheetName val="2002_Q4_實績營業額加總3"/>
      <sheetName val="2002_H1_實績營業額加總3"/>
      <sheetName val="2002_H2_實績營業額加總3"/>
      <sheetName val="9_庫存_12"/>
      <sheetName val="9_庫存_22"/>
      <sheetName val="Customize_Your_Invoice3"/>
      <sheetName val="Client_SW_Maintenance2"/>
      <sheetName val="iPhone_RMA_2"/>
      <sheetName val="Lookup_Menu2"/>
      <sheetName val="事業群營收0304_(X1)2"/>
      <sheetName val="Data_lists2"/>
      <sheetName val="Summary_2"/>
      <sheetName val="Std_ship_delay2"/>
      <sheetName val="CTO_PO2"/>
      <sheetName val="On_Hand2"/>
      <sheetName val="New_Orders_-_Last_Week2"/>
      <sheetName val="HH_DMD2"/>
      <sheetName val="CLT_DMD2"/>
      <sheetName val="FY'14_Accounting_Calendar2"/>
      <sheetName val="CN14_NCT_SZ_PLANT2"/>
      <sheetName val="Intermediate_calcs2"/>
      <sheetName val="FA_05092"/>
      <sheetName val="部級--TFT_Center_&amp;_其他2"/>
      <sheetName val="Input_commodity_fallout2"/>
      <sheetName val="daily_report2"/>
      <sheetName val="MS60_PVT-ME-BOM2"/>
      <sheetName val="Daily_Production_Plan2"/>
      <sheetName val="Tact_Time-Test2"/>
      <sheetName val="inspect_capa2"/>
      <sheetName val="Inspection_Tact_Time2"/>
      <sheetName val="Tact_Time-Photo2"/>
      <sheetName val="Tact_Time_Etch2"/>
      <sheetName val="Tact_Time-TF2"/>
      <sheetName val="Equipment_Info_assumptions2"/>
      <sheetName val="_部門提報_vs_設算2"/>
      <sheetName val="OPS_vs_設算2"/>
      <sheetName val="DETAILS_2"/>
      <sheetName val="Capacity_By_Modle2"/>
      <sheetName val="GL_Sales2"/>
      <sheetName val="R&amp;D_BKD2"/>
      <sheetName val="CMT_data2"/>
      <sheetName val="ADSL_MPS2"/>
      <sheetName val="UPPER_BLOCK2"/>
      <sheetName val="Diff_Other_re&amp;ex2"/>
      <sheetName val="other_revenue2"/>
      <sheetName val="N88_others2"/>
      <sheetName val="IC_Compare2"/>
      <sheetName val="M1_Capa2"/>
      <sheetName val="Panel_Capa2"/>
      <sheetName val="Volumes_and_mix2"/>
      <sheetName val="2009_Unit_Price2"/>
      <sheetName val="2009Forecast_QTY_2"/>
      <sheetName val="Miscellaneous_and_Spares2"/>
      <sheetName val="Account_Group2"/>
      <sheetName val="P&amp;L_(CY_Act)2"/>
      <sheetName val="P&amp;L_(PY_Act)2"/>
      <sheetName val="Starter_Export2"/>
      <sheetName val="M++_FLOWCHART_2"/>
      <sheetName val="Sum_Sheet2"/>
      <sheetName val="CUST_ACTIV_REP_JULY-00_PIVOT_2"/>
      <sheetName val="BOM_DELTAS2"/>
      <sheetName val="2017年群版_2"/>
      <sheetName val="事業群營收0304%20(X1)_xls2"/>
      <sheetName val="Part_Data2"/>
      <sheetName val="LCM(Optrex_DPPM_report)2"/>
      <sheetName val="MPS_Q3_FY042"/>
      <sheetName val="MPS_Q4_FY042"/>
      <sheetName val="Country_List2"/>
      <sheetName val="Invested_capital_VDF2"/>
      <sheetName val="Summary_Page_VDF2"/>
      <sheetName val="PV_of_Op_Leases_VDF2"/>
      <sheetName val="Income_Statement_VDF2"/>
      <sheetName val="2003_prod22"/>
      <sheetName val="Cost_calc_2"/>
      <sheetName val="Issues_List2"/>
      <sheetName val="Profile_300-5002"/>
      <sheetName val="n12_bom_cost_2"/>
      <sheetName val="VESA_Tests2"/>
      <sheetName val="Gamma_Data2"/>
      <sheetName val="Cost_Breakdown2"/>
      <sheetName val="18_固定損失2"/>
      <sheetName val="20_費用中心2"/>
      <sheetName val="\Users\F6814645_VN\Desktop\1012"/>
      <sheetName val="Idle_inventory_&amp;Provision(公式)1"/>
      <sheetName val="Perishable_Tooling1"/>
      <sheetName val="Change_Description1"/>
      <sheetName val="Enclosure_Male1"/>
      <sheetName val="0_MAIN_BUDGET1"/>
      <sheetName val="2_Exist_Equipment1"/>
      <sheetName val="General_Instructions1"/>
      <sheetName val="1_可胜廠ramp_plan_架車1"/>
      <sheetName val="0_條件1"/>
      <sheetName val="JV_Template1"/>
      <sheetName val="JV_Output_Upload1"/>
      <sheetName val="Vendor_Data1"/>
      <sheetName val="Menu_Items1"/>
      <sheetName val="_選項1"/>
      <sheetName val="Balance_SPS1"/>
      <sheetName val="BS_CIG1"/>
      <sheetName val="BS_IDEN1"/>
      <sheetName val="BS_PCS1"/>
      <sheetName val="Shark_L31"/>
      <sheetName val="P&amp;L_CIG1"/>
      <sheetName val="P&amp;L_FWT1"/>
      <sheetName val="P&amp;L_IDEN1"/>
      <sheetName val="P&amp;L_PCS1"/>
      <sheetName val="HC_por_depto_"/>
      <sheetName val="Review_Criteria2"/>
      <sheetName val="Period_Cost"/>
      <sheetName val="Materials_Quarterly"/>
      <sheetName val="Fab_Summary"/>
      <sheetName val="_Users_F6814645_VN_Desktop_1011"/>
      <sheetName val="DHS__WP_508081"/>
      <sheetName val="Field_Lists1"/>
      <sheetName val="Exchange_Rates1"/>
      <sheetName val="Mat_Summary1"/>
      <sheetName val="Mock_Up1"/>
      <sheetName val="Team_List1"/>
      <sheetName val="Bluford3_MB_BOM-Intel_LAN1"/>
      <sheetName val="General_info1"/>
      <sheetName val="Production_Schedule1"/>
      <sheetName val="Chart_data1"/>
      <sheetName val="General_Inputs"/>
      <sheetName val="包装Line_Of_Balance（标准）_"/>
      <sheetName val="Overhead_summary"/>
      <sheetName val="19_4disc"/>
      <sheetName val="2003_Target"/>
      <sheetName val="Summary_definition"/>
      <sheetName val="Main_board"/>
      <sheetName val="Debug_check_list"/>
      <sheetName val="Gage_R&amp;R_-_ANOVA_Method1"/>
      <sheetName val="Rcam_(2)"/>
      <sheetName val="N78a_Budget"/>
      <sheetName val="Supplier_Matrix"/>
      <sheetName val="B_HSG_Unit_Cost"/>
      <sheetName val="G_N78_Enclosure_TTL_Cost"/>
      <sheetName val="D_Lookup_Tables"/>
      <sheetName val="H_Sensitivity_Table"/>
      <sheetName val="Ramp_Simulation"/>
      <sheetName val="SPM_Units"/>
      <sheetName val="All_Parts"/>
      <sheetName val="Equipment_List_(CBD_format)"/>
      <sheetName val="TJ_P7_build_report"/>
      <sheetName val="Snaps_schedule"/>
      <sheetName val="SDE_NUD_&amp;_High-Risk_Tracker"/>
      <sheetName val="Sign_Off"/>
      <sheetName val="Hous_Rates"/>
      <sheetName val="Anah_Rates"/>
      <sheetName val="Minn_Rates"/>
      <sheetName val="Mont_Rates"/>
      <sheetName val="An_pack"/>
      <sheetName val="Paso_Rates"/>
      <sheetName val="Lud_Rates"/>
      <sheetName val="Part_list"/>
      <sheetName val="Philips_-_AOL"/>
      <sheetName val="Sheet_6"/>
      <sheetName val="Motorola_-_GI"/>
      <sheetName val="Motorola_-_Zenith"/>
      <sheetName val="Philips_-_WebTV"/>
      <sheetName val="3COM_-_Kojak"/>
      <sheetName val="ESSM_Syst"/>
      <sheetName val="Workingsz"/>
      <sheetName val="参数表"/>
      <sheetName val="试制准入检查"/>
      <sheetName val="0414data"/>
      <sheetName val="MPM"/>
      <sheetName val="PrdMatrix"/>
      <sheetName val="二廠"/>
      <sheetName val="一廠"/>
      <sheetName val="Assy"/>
      <sheetName val="0518"/>
      <sheetName val="MS_Type"/>
      <sheetName val="MI&amp;WS"/>
      <sheetName val="Intel_Lan_+_AD1885_EBOM"/>
      <sheetName val="Sheet371"/>
      <sheetName val="Alloc_by_Family"/>
      <sheetName val="簽呈01采購"/>
      <sheetName val="Business_Unit"/>
      <sheetName val="Project_Plan_"/>
      <sheetName val="Form90-1-2"/>
      <sheetName val="Form1-1"/>
      <sheetName val="Toolplan"/>
      <sheetName val="MTBF_check"/>
      <sheetName val="Lookup_Tables"/>
      <sheetName val="追加預算2"/>
      <sheetName val="COGN"/>
      <sheetName val="MS Type"/>
      <sheetName val="Intel Lan + AD1885 EBOM"/>
      <sheetName val="Alloc by Family"/>
      <sheetName val="Business Unit"/>
      <sheetName val="Lookup Tables"/>
      <sheetName val="PopCache"/>
      <sheetName val="COGN_x0000__x0000__x0000__x0000_"/>
      <sheetName val="MAP"/>
    </sheetNames>
    <sheetDataSet>
      <sheetData sheetId="0" refreshError="1"/>
      <sheetData sheetId="1">
        <row r="3">
          <cell r="B3">
            <v>34.68</v>
          </cell>
        </row>
      </sheetData>
      <sheetData sheetId="2">
        <row r="3">
          <cell r="B3">
            <v>34.68</v>
          </cell>
        </row>
      </sheetData>
      <sheetData sheetId="3">
        <row r="3">
          <cell r="B3">
            <v>34.68</v>
          </cell>
        </row>
      </sheetData>
      <sheetData sheetId="4">
        <row r="3">
          <cell r="B3">
            <v>34.68</v>
          </cell>
        </row>
      </sheetData>
      <sheetData sheetId="5">
        <row r="3">
          <cell r="B3">
            <v>34.68</v>
          </cell>
        </row>
      </sheetData>
      <sheetData sheetId="6">
        <row r="3">
          <cell r="B3">
            <v>34.68</v>
          </cell>
        </row>
      </sheetData>
      <sheetData sheetId="7">
        <row r="3">
          <cell r="B3">
            <v>34.68</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sheetData sheetId="618"/>
      <sheetData sheetId="619"/>
      <sheetData sheetId="620"/>
      <sheetData sheetId="621"/>
      <sheetData sheetId="622"/>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sheetData sheetId="914" refreshError="1"/>
      <sheetData sheetId="915"/>
      <sheetData sheetId="916" refreshError="1"/>
      <sheetData sheetId="917"/>
      <sheetData sheetId="918" refreshError="1"/>
      <sheetData sheetId="919" refreshError="1"/>
      <sheetData sheetId="920" refreshError="1"/>
      <sheetData sheetId="921" refreshError="1"/>
      <sheetData sheetId="922" refreshError="1"/>
      <sheetData sheetId="923"/>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s"/>
      <sheetName val="營收公告"/>
      <sheetName val="公司2003年每月營收"/>
      <sheetName val="實績與預估營業額比較"/>
      <sheetName val="四季循環營運目標"/>
      <sheetName val="累計營業額比較"/>
      <sheetName val="3月份實績"/>
      <sheetName val="法人明細"/>
      <sheetName val="4月份實績(NTD'仟圓)"/>
      <sheetName val="4月份實績(NTD'佰萬圓)"/>
      <sheetName val="實績與修訂預估營業額差異"/>
      <sheetName val="5月份修訂預估營業額"/>
      <sheetName val="5月份原預估營業額"/>
      <sheetName val="4月份修訂預估營業額"/>
      <sheetName val="2003年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Lookup Menu"/>
      <sheetName val="Customize Your Invoice"/>
      <sheetName val="Data"/>
      <sheetName val="Sheet1"/>
      <sheetName val="iPhone RMA "/>
      <sheetName val="9_庫存 1"/>
      <sheetName val="9_庫存 2"/>
      <sheetName val="SI-1"/>
      <sheetName val="SI-2"/>
      <sheetName val="SMT-1"/>
      <sheetName val="SMT-2"/>
      <sheetName val="Data lists"/>
      <sheetName val="Working"/>
      <sheetName val="614-BOM"/>
      <sheetName val="事業群營收0304 (X1)"/>
      <sheetName val="進貨驗收明細"/>
      <sheetName val="72HX"/>
      <sheetName val="75EX"/>
      <sheetName val="72HY"/>
      <sheetName val="75EY"/>
      <sheetName val="Pallet"/>
      <sheetName val="Client SW Maintenance"/>
      <sheetName val="Rates"/>
      <sheetName val="其他配置"/>
      <sheetName val="Components"/>
      <sheetName val="2006MPS"/>
      <sheetName val="CTO PO"/>
      <sheetName val="AMR"/>
      <sheetName val="AJ&amp;AP"/>
      <sheetName val="emea"/>
      <sheetName val="Shot"/>
      <sheetName val="On Hand"/>
      <sheetName val="清冊"/>
      <sheetName val="2002_Q1_實績營業額加總"/>
      <sheetName val="2002_Q2_實績營業額加總"/>
      <sheetName val="2002_Q3_實績營業額加總"/>
      <sheetName val="2002_Q4_實績營業額加總"/>
      <sheetName val="2002_H1_實績營業額加總"/>
      <sheetName val="2002_H2_實績營業額加總"/>
      <sheetName val="Customize_Your_Invoice"/>
      <sheetName val="DB"/>
      <sheetName val="XL4Test5"/>
      <sheetName val="原物料基本資料"/>
      <sheetName val="Cell-17&quot;(CF自製)"/>
      <sheetName val="HD10"/>
      <sheetName val="法規課84上半年經營實績"/>
      <sheetName val="Buyer&amp;Supplier"/>
      <sheetName val="EXSEL線性回歸實例"/>
      <sheetName val="Summary "/>
      <sheetName val="PARTS"/>
      <sheetName val="HDa16"/>
      <sheetName val="FA-LISTING"/>
      <sheetName val="Std ship delay"/>
      <sheetName val="Details"/>
      <sheetName val="COG"/>
      <sheetName val="New Orders - Last Week"/>
      <sheetName val="HH DMD"/>
      <sheetName val="CLT DMD"/>
      <sheetName val="Size"/>
      <sheetName val="FY'14 Accounting Calendar"/>
      <sheetName val="CN14 NCT SZ_PLANT"/>
      <sheetName val="Intermediate calcs"/>
      <sheetName val="FA_LISTING"/>
      <sheetName val="Cork"/>
      <sheetName val="廠內存貨"/>
      <sheetName val="FA 0509"/>
      <sheetName val="204BOM"/>
      <sheetName val="部級--TFT Center &amp; 其他"/>
      <sheetName val="截止單據"/>
      <sheetName val="Input commodity fallout"/>
      <sheetName val="Reporting"/>
      <sheetName val="選項"/>
      <sheetName val="現狀VS各製造處計劃"/>
      <sheetName val="附房工程breakdown"/>
      <sheetName val="daily report"/>
      <sheetName val="產品基本信息"/>
      <sheetName val="MS60 PVT-ME-BOM"/>
      <sheetName val="表紙"/>
      <sheetName val="Ramp"/>
      <sheetName val="Daily Production Plan"/>
      <sheetName val="Tact Time-Test"/>
      <sheetName val="inspect capa"/>
      <sheetName val="Inspection Tact Time"/>
      <sheetName val="Tact Time-Photo"/>
      <sheetName val="Tact Time Etch"/>
      <sheetName val="Tact Time-TF"/>
      <sheetName val="Equipment Info assumptions"/>
      <sheetName val="崗位說明書（基础）"/>
      <sheetName val=" 部門提報 vs 設算"/>
      <sheetName val="OPS vs 設算"/>
      <sheetName val="Molding"/>
      <sheetName val="MTL1"/>
      <sheetName val="DETAILS "/>
      <sheetName val="开展制作"/>
      <sheetName val="区域销售统计"/>
      <sheetName val="內部規劃版"/>
      <sheetName val="626BOM"/>
      <sheetName val="Sheet2"/>
      <sheetName val="XREF"/>
      <sheetName val="UU"/>
      <sheetName val="HC"/>
      <sheetName val="9906"/>
      <sheetName val="DROPDOWN"/>
      <sheetName val="Price_MFM"/>
      <sheetName val="工單未及時結案基本資料"/>
      <sheetName val="FCST"/>
      <sheetName val="內容"/>
      <sheetName val="Home"/>
      <sheetName val="Upload_A16"/>
      <sheetName val="非機種"/>
      <sheetName val="Links"/>
      <sheetName val="Lead"/>
      <sheetName val="自定義"/>
      <sheetName val="Capacity By Modle"/>
      <sheetName val="GL Sales"/>
      <sheetName val="PIT-HX"/>
      <sheetName val="Gantt"/>
      <sheetName val="P3"/>
      <sheetName val="P2"/>
      <sheetName val="P4"/>
      <sheetName val="R&amp;D BKD"/>
      <sheetName val="GI"/>
      <sheetName val="Purchase"/>
      <sheetName val="DateConv"/>
      <sheetName val="Panelization"/>
      <sheetName val="GlassAreaSumamry"/>
      <sheetName val="DemAll"/>
      <sheetName val="YsizeA"/>
      <sheetName val="人力成本結構(36hrs)_GL"/>
      <sheetName val="WK3"/>
      <sheetName val="ME-Partlist"/>
      <sheetName val="PM01-F09"/>
      <sheetName val="Burnin"/>
      <sheetName val="結帳分析-金屬-P05"/>
      <sheetName val="部門階層"/>
      <sheetName val="Library"/>
      <sheetName val="p4Mazr31"/>
      <sheetName val="WKY"/>
      <sheetName val="9K3"/>
      <sheetName val="WKXWKB"/>
      <sheetName val="WKC"/>
      <sheetName val="單面板S雙面板D"/>
      <sheetName val="多層板M"/>
      <sheetName val="生產計劃"/>
      <sheetName val="Labour"/>
      <sheetName val="WW"/>
      <sheetName val="添付２Ａ"/>
      <sheetName val="CMT data"/>
      <sheetName val="CFPP"/>
      <sheetName val="ADSL MPS"/>
      <sheetName val="文湘原始檔"/>
      <sheetName val="1000"/>
      <sheetName val="Actual"/>
      <sheetName val="#REF"/>
      <sheetName val="ATO€"/>
      <sheetName val="UPPER BLOCK"/>
      <sheetName val="2017損益匯總圖(MUSD)"/>
      <sheetName val="资产负债表"/>
      <sheetName val="2741"/>
      <sheetName val="Notes"/>
      <sheetName val="Diff.Other re&amp;ex"/>
      <sheetName val="other revenue"/>
      <sheetName val="SheetMetal"/>
      <sheetName val="N88 others"/>
      <sheetName val="N90塑件"/>
      <sheetName val="FY"/>
      <sheetName val="附圖"/>
      <sheetName val="Bom(P1)"/>
      <sheetName val="Index(匯率)"/>
      <sheetName val="Summary"/>
      <sheetName val="IC Compare"/>
      <sheetName val="Source"/>
      <sheetName val="Settings"/>
      <sheetName val="M1 Capa"/>
      <sheetName val="Panel Capa"/>
      <sheetName val="Cpk-Cav1"/>
      <sheetName val="reference"/>
      <sheetName val="PLcost"/>
      <sheetName val="pu-Part"/>
      <sheetName val="sm_Pcost"/>
      <sheetName val="定義"/>
      <sheetName val="Volumes and mix"/>
      <sheetName val=""/>
      <sheetName val="2009 Unit Price"/>
      <sheetName val="2009Forecast QTY "/>
      <sheetName val="Miscellaneous and Spares"/>
      <sheetName val="SMT"/>
      <sheetName val="Account Group"/>
      <sheetName val="销售记录"/>
      <sheetName val="1_依頼書"/>
      <sheetName val="P&amp;L (CY Act)"/>
      <sheetName val="P&amp;L (PY Act)"/>
      <sheetName val="面积指标"/>
      <sheetName val="DBM"/>
      <sheetName val="Starter Export"/>
      <sheetName val="刀具信息"/>
      <sheetName val="人數"/>
      <sheetName val="#REF!"/>
      <sheetName val="PO"/>
      <sheetName val="10-12月衝刺目標"/>
      <sheetName val="報廢明細"/>
      <sheetName val="Lists"/>
      <sheetName val="華南"/>
      <sheetName val="iPEG周邊預算匯總"/>
      <sheetName val="TAMG"/>
      <sheetName val="M++ FLOWCHART "/>
      <sheetName val="Parameter"/>
      <sheetName val="MasterDB"/>
      <sheetName val="1月iPEG"/>
      <sheetName val="2月iPEG"/>
      <sheetName val="3月iPEG"/>
      <sheetName val="4月iPEG"/>
      <sheetName val="5月iPEG"/>
      <sheetName val="6月iPEG"/>
      <sheetName val="7月iPEG"/>
      <sheetName val="8月iPEG"/>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1"/>
      <sheetName val="CUST ACTIV REP JULY-00 PIVOT "/>
      <sheetName val="ZNC67"/>
      <sheetName val="List"/>
      <sheetName val="VSPA"/>
      <sheetName val="BOM DELTAS"/>
      <sheetName val="CD_kit"/>
      <sheetName val="AC"/>
      <sheetName val="ManChange"/>
      <sheetName val="查詢Employee"/>
      <sheetName val="Cover"/>
      <sheetName val="2017年群版 "/>
      <sheetName val="2018年群版"/>
      <sheetName val="DC-DC-ASSY"/>
      <sheetName val="事業群營收0304%20(X1).xls"/>
      <sheetName val="客戶別"/>
      <sheetName val="DELL_Schedule"/>
      <sheetName val="Assumptions"/>
      <sheetName val="Part Data"/>
      <sheetName val="解析直方圖"/>
      <sheetName val="Selections"/>
      <sheetName val="董"/>
      <sheetName val="LCM(Optrex DPPM report)"/>
      <sheetName val="財&amp;管底稿"/>
      <sheetName val="CCD銷售圖表"/>
      <sheetName val="2001年銷售圖表"/>
      <sheetName val="HSCD銷售圖表"/>
      <sheetName val="Panels"/>
      <sheetName val="MPS Q3 FY04"/>
      <sheetName val="MPS Q4 FY04"/>
      <sheetName val="LESA-I"/>
      <sheetName val="DEPR-I"/>
      <sheetName val="三月銷售圖表"/>
      <sheetName val="TEMPMAT9308"/>
      <sheetName val="Country List"/>
      <sheetName val="Workingsz_x0000__x0000__x0000__x0000_"/>
      <sheetName val="ISRDATA"/>
      <sheetName val="is"/>
      <sheetName val="125PIECE"/>
      <sheetName val="NOPAT_VDF"/>
      <sheetName val="Invested capital_VDF"/>
      <sheetName val="DCF_VDF"/>
      <sheetName val="Summary Page_VDF"/>
      <sheetName val="WACC_VDF"/>
      <sheetName val="PV of Op Leases_VDF"/>
      <sheetName val="Income Statement_VDF"/>
      <sheetName val="A　2"/>
      <sheetName val="2003 prod2"/>
      <sheetName val="機能參數"/>
      <sheetName val="分類參考"/>
      <sheetName val="詳細資料"/>
      <sheetName val="BY廠BY項目"/>
      <sheetName val="Cost calc."/>
      <sheetName val="每月排名"/>
      <sheetName val="附表4"/>
      <sheetName val="Issues List"/>
      <sheetName val="Profile 300-500"/>
      <sheetName val="Macro1"/>
      <sheetName val="Class"/>
      <sheetName val="12-5"/>
      <sheetName val="n12 bom cost "/>
      <sheetName val="DATA_ROLLUP"/>
      <sheetName val="MAIN"/>
      <sheetName val="2004"/>
      <sheetName val="Value"/>
      <sheetName val="LQ(PVD后)"/>
      <sheetName val="PO-K類"/>
      <sheetName val="VESA Tests"/>
      <sheetName val="Gamma Data"/>
      <sheetName val="zasset"/>
      <sheetName val="Cost Breakdown"/>
      <sheetName val="簡表"/>
      <sheetName val="18.固定損失"/>
      <sheetName val="20.費用中心"/>
      <sheetName val="%E4%BA%8B%E6%A5%AD%E7%BE%A4%E7%"/>
      <sheetName val="\Users\F6814645.VN\Desktop\1019"/>
      <sheetName val="Idle inventory &amp;Provision(公式)"/>
      <sheetName val="P68"/>
      <sheetName val="Perishable Tooling"/>
      <sheetName val="2005MPS"/>
      <sheetName val="base"/>
      <sheetName val="Change Description"/>
      <sheetName val="PCBA"/>
      <sheetName val="Enclosure Male"/>
      <sheetName val="03detail"/>
      <sheetName val="OCTVLS"/>
      <sheetName val="0_MAIN BUDGET"/>
      <sheetName val="2_Exist Equipment"/>
      <sheetName val="General Instructions"/>
      <sheetName val="TopandBtmsideSMT"/>
      <sheetName val="BoxBuild"/>
      <sheetName val="ManualAssyandWaveSolder"/>
      <sheetName val="AI"/>
      <sheetName val="Test"/>
      <sheetName val="FinalAssy"/>
      <sheetName val="Offline"/>
      <sheetName val="Packing"/>
      <sheetName val="Prep"/>
      <sheetName val="QC日報表"/>
      <sheetName val="1.可胜廠ramp plan_架車"/>
      <sheetName val="0.條件"/>
      <sheetName val="Investigation_Note"/>
      <sheetName val="M9743"/>
      <sheetName val="M9745"/>
      <sheetName val="M9742"/>
      <sheetName val="JV Template"/>
      <sheetName val="JV Output Upload"/>
      <sheetName val="Vendor Data"/>
      <sheetName val="调整分录表"/>
      <sheetName val="R"/>
      <sheetName val="B"/>
      <sheetName val="G"/>
      <sheetName val="BY物料&amp;對比"/>
      <sheetName val="3"/>
      <sheetName val="Menu Items"/>
      <sheetName val=" 選項"/>
      <sheetName val="ME"/>
      <sheetName val="BS_CORPORATE"/>
      <sheetName val="Balance SPS"/>
      <sheetName val="BS CIG"/>
      <sheetName val="BS IDEN"/>
      <sheetName val="BS PCS"/>
      <sheetName val="Shark L3"/>
      <sheetName val="P&amp;L CIG"/>
      <sheetName val="P&amp;L FWT"/>
      <sheetName val="P&amp;L IDEN"/>
      <sheetName val="P&amp;L PCS"/>
      <sheetName val="成本資料"/>
      <sheetName val="Purge"/>
      <sheetName val="DPM"/>
      <sheetName val="Review Criteria"/>
      <sheetName val="Period Cost"/>
      <sheetName val="Materials Quarterly"/>
      <sheetName val="Time_Scale"/>
      <sheetName val="Consumables"/>
      <sheetName val="Fab Summary"/>
      <sheetName val="TACT"/>
      <sheetName val="HC por depto."/>
      <sheetName val="Workingsz_x005f_x0000__x005f_x0000__x005f_x0000__"/>
      <sheetName val="_Users_F6814645.VN_Desktop_1019"/>
      <sheetName val="DHS  WP 50808"/>
      <sheetName val="Field Lists"/>
      <sheetName val="RULES"/>
      <sheetName val="2002_Q1_實績營業額加總2"/>
      <sheetName val="2002_Q2_實績營業額加總2"/>
      <sheetName val="2002_Q3_實績營業額加總2"/>
      <sheetName val="2002_Q4_實績營業額加總2"/>
      <sheetName val="2002_H1_實績營業額加總2"/>
      <sheetName val="2002_H2_實績營業額加總2"/>
      <sheetName val="9_庫存_11"/>
      <sheetName val="9_庫存_21"/>
      <sheetName val="Customize_Your_Invoice2"/>
      <sheetName val="Client_SW_Maintenance1"/>
      <sheetName val="CTO_PO1"/>
      <sheetName val="iPhone_RMA_1"/>
      <sheetName val="Data_lists1"/>
      <sheetName val="事業群營收0304_(X1)1"/>
      <sheetName val="CN14_NCT_SZ_PLANT1"/>
      <sheetName val="On_Hand1"/>
      <sheetName val="New_Orders_-_Last_Week1"/>
      <sheetName val="Lookup_Menu1"/>
      <sheetName val="Summary_1"/>
      <sheetName val="Std_ship_delay1"/>
      <sheetName val="HH_DMD1"/>
      <sheetName val="CLT_DMD1"/>
      <sheetName val="FY'14_Accounting_Calendar1"/>
      <sheetName val="Intermediate_calcs1"/>
      <sheetName val="FA_05091"/>
      <sheetName val="部級--TFT_Center_&amp;_其他1"/>
      <sheetName val="Input_commodity_fallout1"/>
      <sheetName val="daily_report1"/>
      <sheetName val="MS60_PVT-ME-BOM1"/>
      <sheetName val="Daily_Production_Plan1"/>
      <sheetName val="Tact_Time-Test1"/>
      <sheetName val="inspect_capa1"/>
      <sheetName val="Inspection_Tact_Time1"/>
      <sheetName val="Tact_Time-Photo1"/>
      <sheetName val="Tact_Time_Etch1"/>
      <sheetName val="Tact_Time-TF1"/>
      <sheetName val="Equipment_Info_assumptions1"/>
      <sheetName val="_部門提報_vs_設算1"/>
      <sheetName val="OPS_vs_設算1"/>
      <sheetName val="DETAILS_1"/>
      <sheetName val="Capacity_By_Modle1"/>
      <sheetName val="GL_Sales1"/>
      <sheetName val="R&amp;D_BKD1"/>
      <sheetName val="CMT_data1"/>
      <sheetName val="ADSL_MPS1"/>
      <sheetName val="UPPER_BLOCK1"/>
      <sheetName val="Diff_Other_re&amp;ex1"/>
      <sheetName val="other_revenue1"/>
      <sheetName val="N88_others1"/>
      <sheetName val="IC_Compare1"/>
      <sheetName val="M1_Capa1"/>
      <sheetName val="Panel_Capa1"/>
      <sheetName val="Volumes_and_mix1"/>
      <sheetName val="2009_Unit_Price1"/>
      <sheetName val="2009Forecast_QTY_1"/>
      <sheetName val="Miscellaneous_and_Spares1"/>
      <sheetName val="Account_Group1"/>
      <sheetName val="P&amp;L_(CY_Act)1"/>
      <sheetName val="P&amp;L_(PY_Act)1"/>
      <sheetName val="Starter_Export1"/>
      <sheetName val="M++_FLOWCHART_1"/>
      <sheetName val="Sum_Sheet1"/>
      <sheetName val="CUST_ACTIV_REP_JULY-00_PIVOT_1"/>
      <sheetName val="BOM_DELTAS1"/>
      <sheetName val="2017年群版_1"/>
      <sheetName val="事業群營收0304%20(X1)_xls1"/>
      <sheetName val="Part_Data1"/>
      <sheetName val="LCM(Optrex_DPPM_report)1"/>
      <sheetName val="MPS_Q3_FY041"/>
      <sheetName val="MPS_Q4_FY041"/>
      <sheetName val="Country_List1"/>
      <sheetName val="Invested_capital_VDF1"/>
      <sheetName val="Summary_Page_VDF1"/>
      <sheetName val="PV_of_Op_Leases_VDF1"/>
      <sheetName val="Income_Statement_VDF1"/>
      <sheetName val="2003_prod21"/>
      <sheetName val="Review_Criteria1"/>
      <sheetName val="Cost_calc_1"/>
      <sheetName val="Issues_List1"/>
      <sheetName val="Profile_300-5001"/>
      <sheetName val="n12_bom_cost_1"/>
      <sheetName val="VESA_Tests1"/>
      <sheetName val="Gamma_Data1"/>
      <sheetName val="Cost_Breakdown1"/>
      <sheetName val="18_固定損失1"/>
      <sheetName val="20_費用中心1"/>
      <sheetName val="\Users\F6814645_VN\Desktop\1011"/>
      <sheetName val="2002_Q1_實績營業額加總1"/>
      <sheetName val="2002_Q2_實績營業額加總1"/>
      <sheetName val="2002_Q3_實績營業額加總1"/>
      <sheetName val="2002_Q4_實績營業額加總1"/>
      <sheetName val="2002_H1_實績營業額加總1"/>
      <sheetName val="2002_H2_實績營業額加總1"/>
      <sheetName val="9_庫存_1"/>
      <sheetName val="9_庫存_2"/>
      <sheetName val="Customize_Your_Invoice1"/>
      <sheetName val="Client_SW_Maintenance"/>
      <sheetName val="CTO_PO"/>
      <sheetName val="iPhone_RMA_"/>
      <sheetName val="Data_lists"/>
      <sheetName val="事業群營收0304_(X1)"/>
      <sheetName val="CN14_NCT_SZ_PLANT"/>
      <sheetName val="On_Hand"/>
      <sheetName val="New_Orders_-_Last_Week"/>
      <sheetName val="Lookup_Menu"/>
      <sheetName val="Summary_"/>
      <sheetName val="Std_ship_delay"/>
      <sheetName val="HH_DMD"/>
      <sheetName val="CLT_DMD"/>
      <sheetName val="FY'14_Accounting_Calendar"/>
      <sheetName val="Intermediate_calcs"/>
      <sheetName val="FA_0509"/>
      <sheetName val="部級--TFT_Center_&amp;_其他"/>
      <sheetName val="Input_commodity_fallout"/>
      <sheetName val="daily_report"/>
      <sheetName val="MS60_PVT-ME-BOM"/>
      <sheetName val="Daily_Production_Plan"/>
      <sheetName val="Tact_Time-Test"/>
      <sheetName val="inspect_capa"/>
      <sheetName val="Inspection_Tact_Time"/>
      <sheetName val="Tact_Time-Photo"/>
      <sheetName val="Tact_Time_Etch"/>
      <sheetName val="Tact_Time-TF"/>
      <sheetName val="Equipment_Info_assumptions"/>
      <sheetName val="_部門提報_vs_設算"/>
      <sheetName val="OPS_vs_設算"/>
      <sheetName val="DETAILS_"/>
      <sheetName val="Capacity_By_Modle"/>
      <sheetName val="GL_Sales"/>
      <sheetName val="R&amp;D_BKD"/>
      <sheetName val="CMT_data"/>
      <sheetName val="ADSL_MPS"/>
      <sheetName val="UPPER_BLOCK"/>
      <sheetName val="Diff_Other_re&amp;ex"/>
      <sheetName val="other_revenue"/>
      <sheetName val="N88_others"/>
      <sheetName val="IC_Compare"/>
      <sheetName val="M1_Capa"/>
      <sheetName val="Panel_Capa"/>
      <sheetName val="Volumes_and_mix"/>
      <sheetName val="2009_Unit_Price"/>
      <sheetName val="2009Forecast_QTY_"/>
      <sheetName val="Miscellaneous_and_Spares"/>
      <sheetName val="Account_Group"/>
      <sheetName val="P&amp;L_(CY_Act)"/>
      <sheetName val="P&amp;L_(PY_Act)"/>
      <sheetName val="Starter_Export"/>
      <sheetName val="M++_FLOWCHART_"/>
      <sheetName val="Sum_Sheet"/>
      <sheetName val="CUST_ACTIV_REP_JULY-00_PIVOT_"/>
      <sheetName val="BOM_DELTAS"/>
      <sheetName val="2017年群版_"/>
      <sheetName val="事業群營收0304%20(X1)_xls"/>
      <sheetName val="Part_Data"/>
      <sheetName val="LCM(Optrex_DPPM_report)"/>
      <sheetName val="MPS_Q3_FY04"/>
      <sheetName val="MPS_Q4_FY04"/>
      <sheetName val="Country_List"/>
      <sheetName val="Invested_capital_VDF"/>
      <sheetName val="Summary_Page_VDF"/>
      <sheetName val="PV_of_Op_Leases_VDF"/>
      <sheetName val="Income_Statement_VDF"/>
      <sheetName val="2003_prod2"/>
      <sheetName val="Review_Criteria"/>
      <sheetName val="Cost_calc_"/>
      <sheetName val="Issues_List"/>
      <sheetName val="bal_sheet"/>
      <sheetName val="进修"/>
      <sheetName val="Hidden"/>
      <sheetName val="Exchange Rates"/>
      <sheetName val="BOM多级展开"/>
      <sheetName val="C"/>
      <sheetName val="Mat Summary"/>
      <sheetName val="Mock Up"/>
      <sheetName val="Team List"/>
      <sheetName val="Project"/>
      <sheetName val="RATE"/>
      <sheetName val="Constantes"/>
      <sheetName val="Help"/>
      <sheetName val="Bluford3 MB BOM-Intel LAN"/>
      <sheetName val="審核中→未發行"/>
      <sheetName val="General info"/>
      <sheetName val="Production Schedule"/>
      <sheetName val="Chart data"/>
      <sheetName val="Scope"/>
      <sheetName val="General Inputs"/>
      <sheetName val="工費率"/>
      <sheetName val="包装Line Of Balance（标准） "/>
      <sheetName val="Overhead summary"/>
      <sheetName val="19.4disc"/>
      <sheetName val="_Account"/>
      <sheetName val="Sheet215"/>
      <sheetName val="一厂"/>
      <sheetName val="成效追蹤表"/>
      <sheetName val="MOD"/>
      <sheetName val="2003 Target"/>
      <sheetName val="Categorization"/>
      <sheetName val="G2TempSheet"/>
      <sheetName val="614_BOM"/>
      <sheetName val="PNsCost"/>
      <sheetName val="Summary definition"/>
      <sheetName val="Commodity"/>
      <sheetName val="Main board"/>
      <sheetName val="RNK_Map"/>
      <sheetName val="0512MB"/>
      <sheetName val="机种list"/>
      <sheetName val="试作CNC机台配置1206"/>
      <sheetName val="8712"/>
      <sheetName val="Setup"/>
      <sheetName val="TR0198"/>
      <sheetName val="Debug check list"/>
      <sheetName val="上月狀況"/>
      <sheetName val="&amp;MPS#Q1#FY08"/>
      <sheetName val="核算明細黑色-比例版"/>
      <sheetName val="MT"/>
      <sheetName val="Performance"/>
      <sheetName val="Master"/>
      <sheetName val="飽和度评估表"/>
      <sheetName val="Gage R&amp;R - ANOVA Method"/>
      <sheetName val="Summary_3v"/>
      <sheetName val="PS5-P1主计划"/>
      <sheetName val="Rcam (2)"/>
      <sheetName val="Profile_300-500"/>
      <sheetName val="n12_bom_cost_"/>
      <sheetName val="VESA_Tests"/>
      <sheetName val="Gamma_Data"/>
      <sheetName val="Cost_Breakdown"/>
      <sheetName val="18_固定損失"/>
      <sheetName val="20_費用中心"/>
      <sheetName val="Change_Description"/>
      <sheetName val="Enclosure_Male"/>
      <sheetName val="0_MAIN_BUDGET"/>
      <sheetName val="2_Exist_Equipment"/>
      <sheetName val="General_Instructions"/>
      <sheetName val="1_可胜廠ramp_plan_架車"/>
      <sheetName val="0_條件"/>
      <sheetName val="Menu_Items"/>
      <sheetName val="_選項"/>
      <sheetName val="Idle_inventory_&amp;Provision(公式)"/>
      <sheetName val="Perishable_Tooling"/>
      <sheetName val="\Users\F6814645_VN\Desktop\1019"/>
      <sheetName val="Mat_Summary"/>
      <sheetName val="Mock_Up"/>
      <sheetName val="Team_List"/>
      <sheetName val="Exchange_Rates"/>
      <sheetName val="JV_Template"/>
      <sheetName val="JV_Output_Upload"/>
      <sheetName val="Vendor_Data"/>
      <sheetName val="Balance_SPS"/>
      <sheetName val="BS_CIG"/>
      <sheetName val="BS_IDEN"/>
      <sheetName val="BS_PCS"/>
      <sheetName val="Shark_L3"/>
      <sheetName val="P&amp;L_CIG"/>
      <sheetName val="P&amp;L_FWT"/>
      <sheetName val="P&amp;L_IDEN"/>
      <sheetName val="P&amp;L_PCS"/>
      <sheetName val="Production_Schedule"/>
      <sheetName val="Chart_data"/>
      <sheetName val="Bluford3_MB_BOM-Intel_LAN"/>
      <sheetName val="General_info"/>
      <sheetName val="_Users_F6814645_VN_Desktop_1019"/>
      <sheetName val="DHS__WP_50808"/>
      <sheetName val="Field_Lists"/>
      <sheetName val="Gage_R&amp;R_-_ANOVA_Method"/>
      <sheetName val="总人员名单"/>
      <sheetName val="缺点list"/>
      <sheetName val="Workingsz_x005f_x005f_x005f_x0000__x005f_x005f_x0"/>
      <sheetName val="地梁"/>
      <sheetName val="應收票據"/>
      <sheetName val="Sheet247"/>
      <sheetName val="姓名一览表"/>
      <sheetName val="Sheet254"/>
      <sheetName val="08"/>
      <sheetName val="capital"/>
      <sheetName val="96BP"/>
      <sheetName val="InvoiceList"/>
      <sheetName val="N78a Budget"/>
      <sheetName val="Supplier Matrix"/>
      <sheetName val="Dashboard"/>
      <sheetName val="C_HSG_Process_SCENARIOS"/>
      <sheetName val="E_Equipment"/>
      <sheetName val="B_HSG Unit Cost"/>
      <sheetName val="G_N78 Enclosure TTL Cost"/>
      <sheetName val="D_Lookup Tables"/>
      <sheetName val="H_Sensitivity Table"/>
      <sheetName val="Ramp Simulation"/>
      <sheetName val="Sheet240"/>
      <sheetName val="SPM Units"/>
      <sheetName val="All Parts"/>
      <sheetName val="Equipment List (CBD format)"/>
      <sheetName val="TJ P7 build report"/>
      <sheetName val="Snaps schedule"/>
      <sheetName val="SDE NUD &amp; High-Risk Tracker"/>
      <sheetName val="BUDGET_SUMMARY"/>
      <sheetName val="Datum"/>
      <sheetName val="Subs"/>
      <sheetName val="Sign Off"/>
      <sheetName val="Hous Rates"/>
      <sheetName val="Anah Rates"/>
      <sheetName val="Minn Rates"/>
      <sheetName val="Mont Rates"/>
      <sheetName val="An pack"/>
      <sheetName val="Paso Rates"/>
      <sheetName val="Engers"/>
      <sheetName val="Lud Rates"/>
      <sheetName val="Part list"/>
      <sheetName val="Sheet241"/>
      <sheetName val="Philips - AOL"/>
      <sheetName val="Microsoft"/>
      <sheetName val="Compaq"/>
      <sheetName val="Cisco"/>
      <sheetName val="Adtran"/>
      <sheetName val="Glossary"/>
      <sheetName val="Sheet 6"/>
      <sheetName val="MENU"/>
      <sheetName val="Motorola - GI"/>
      <sheetName val="Motorola - Zenith"/>
      <sheetName val="Philips - WebTV"/>
      <sheetName val="Palm"/>
      <sheetName val="Intel"/>
      <sheetName val="Verifone"/>
      <sheetName val="3COM - Kojak"/>
      <sheetName val="Sheet4"/>
      <sheetName val="2210"/>
      <sheetName val="2250"/>
      <sheetName val="ESSM Syst"/>
      <sheetName val="2002_Q1_實績營業額加總3"/>
      <sheetName val="2002_Q2_實績營業額加總3"/>
      <sheetName val="2002_Q3_實績營業額加總3"/>
      <sheetName val="2002_Q4_實績營業額加總3"/>
      <sheetName val="2002_H1_實績營業額加總3"/>
      <sheetName val="2002_H2_實績營業額加總3"/>
      <sheetName val="Customize_Your_Invoice3"/>
      <sheetName val="iPhone_RMA_2"/>
      <sheetName val="9_庫存_12"/>
      <sheetName val="9_庫存_22"/>
      <sheetName val="Lookup_Menu2"/>
      <sheetName val="事業群營收0304_(X1)2"/>
      <sheetName val="Data_lists2"/>
      <sheetName val="Summary_2"/>
      <sheetName val="Std_ship_delay2"/>
      <sheetName val="FY'14_Accounting_Calendar2"/>
      <sheetName val="Daily_Production_Plan2"/>
      <sheetName val="Tact_Time-Test2"/>
      <sheetName val="inspect_capa2"/>
      <sheetName val="Inspection_Tact_Time2"/>
      <sheetName val="Tact_Time-Photo2"/>
      <sheetName val="Tact_Time_Etch2"/>
      <sheetName val="Tact_Time-TF2"/>
      <sheetName val="FA_05092"/>
      <sheetName val="部級--TFT_Center_&amp;_其他2"/>
      <sheetName val="Input_commodity_fallout2"/>
      <sheetName val="daily_report2"/>
      <sheetName val="DETAILS_2"/>
      <sheetName val="Equipment_Info_assumptions2"/>
      <sheetName val="Client_SW_Maintenance2"/>
      <sheetName val="CTO_PO2"/>
      <sheetName val="On_Hand2"/>
      <sheetName val="New_Orders_-_Last_Week2"/>
      <sheetName val="HH_DMD2"/>
      <sheetName val="CLT_DMD2"/>
      <sheetName val="CN14_NCT_SZ_PLANT2"/>
      <sheetName val="Intermediate_calcs2"/>
      <sheetName val="MS60_PVT-ME-BOM2"/>
      <sheetName val="_部門提報_vs_設算2"/>
      <sheetName val="OPS_vs_設算2"/>
      <sheetName val="Capacity_By_Modle2"/>
      <sheetName val="GL_Sales2"/>
      <sheetName val="R&amp;D_BKD2"/>
      <sheetName val="CMT_data2"/>
      <sheetName val="ADSL_MPS2"/>
      <sheetName val="UPPER_BLOCK2"/>
      <sheetName val="Diff_Other_re&amp;ex2"/>
      <sheetName val="other_revenue2"/>
      <sheetName val="N88_others2"/>
      <sheetName val="IC_Compare2"/>
      <sheetName val="M1_Capa2"/>
      <sheetName val="Panel_Capa2"/>
      <sheetName val="Volumes_and_mix2"/>
      <sheetName val="2009_Unit_Price2"/>
      <sheetName val="2009Forecast_QTY_2"/>
      <sheetName val="Miscellaneous_and_Spares2"/>
      <sheetName val="Account_Group2"/>
      <sheetName val="P&amp;L_(CY_Act)2"/>
      <sheetName val="P&amp;L_(PY_Act)2"/>
      <sheetName val="Starter_Export2"/>
      <sheetName val="M++_FLOWCHART_2"/>
      <sheetName val="Sum_Sheet2"/>
      <sheetName val="CUST_ACTIV_REP_JULY-00_PIVOT_2"/>
      <sheetName val="BOM_DELTAS2"/>
      <sheetName val="事業群營收0304%20(X1)_xls2"/>
      <sheetName val="2017年群版_2"/>
      <sheetName val="Part_Data2"/>
      <sheetName val="LCM(Optrex_DPPM_report)2"/>
      <sheetName val="Cost_calc_2"/>
      <sheetName val="Issues_List2"/>
      <sheetName val="Profile_300-5002"/>
      <sheetName val="n12_bom_cost_2"/>
      <sheetName val="VESA_Tests2"/>
      <sheetName val="Gamma_Data2"/>
      <sheetName val="Cost_Breakdown2"/>
      <sheetName val="18_固定損失2"/>
      <sheetName val="20_費用中心2"/>
      <sheetName val="HC_por_depto_"/>
      <sheetName val="\Users\F6814645_VN\Desktop\1012"/>
      <sheetName val="MPS_Q3_FY042"/>
      <sheetName val="MPS_Q4_FY042"/>
      <sheetName val="Country_List2"/>
      <sheetName val="Invested_capital_VDF2"/>
      <sheetName val="Summary_Page_VDF2"/>
      <sheetName val="PV_of_Op_Leases_VDF2"/>
      <sheetName val="Income_Statement_VDF2"/>
      <sheetName val="2003_prod22"/>
      <sheetName val="Idle_inventory_&amp;Provision(公式)1"/>
      <sheetName val="Perishable_Tooling1"/>
      <sheetName val="Change_Description1"/>
      <sheetName val="Enclosure_Male1"/>
      <sheetName val="0_MAIN_BUDGET1"/>
      <sheetName val="2_Exist_Equipment1"/>
      <sheetName val="General_Instructions1"/>
      <sheetName val="1_可胜廠ramp_plan_架車1"/>
      <sheetName val="0_條件1"/>
      <sheetName val="JV_Template1"/>
      <sheetName val="JV_Output_Upload1"/>
      <sheetName val="Vendor_Data1"/>
      <sheetName val="Menu_Items1"/>
      <sheetName val="_選項1"/>
      <sheetName val="Balance_SPS1"/>
      <sheetName val="BS_CIG1"/>
      <sheetName val="BS_IDEN1"/>
      <sheetName val="BS_PCS1"/>
      <sheetName val="Shark_L31"/>
      <sheetName val="P&amp;L_CIG1"/>
      <sheetName val="P&amp;L_FWT1"/>
      <sheetName val="P&amp;L_IDEN1"/>
      <sheetName val="P&amp;L_PCS1"/>
      <sheetName val="Review_Criteria2"/>
      <sheetName val="Period_Cost"/>
      <sheetName val="Materials_Quarterly"/>
      <sheetName val="Fab_Summary"/>
      <sheetName val="_Users_F6814645_VN_Desktop_1011"/>
      <sheetName val="DHS__WP_508081"/>
      <sheetName val="Field_Lists1"/>
      <sheetName val="Exchange_Rates1"/>
      <sheetName val="Mat_Summary1"/>
      <sheetName val="Mock_Up1"/>
      <sheetName val="Team_List1"/>
      <sheetName val="Bluford3_MB_BOM-Intel_LAN1"/>
      <sheetName val="General_info1"/>
      <sheetName val="Production_Schedule1"/>
      <sheetName val="Chart_data1"/>
      <sheetName val="General_Inputs"/>
      <sheetName val="包装Line_Of_Balance（标准）_"/>
      <sheetName val="Overhead_summary"/>
      <sheetName val="Gage_R&amp;R_-_ANOVA_Method1"/>
      <sheetName val="19_4disc"/>
      <sheetName val="2003_Target"/>
      <sheetName val="Summary_definition"/>
      <sheetName val="Main_board"/>
      <sheetName val="Debug_check_list"/>
      <sheetName val="Rcam_(2)"/>
      <sheetName val="N78a_Budget"/>
      <sheetName val="Supplier_Matrix"/>
      <sheetName val="B_HSG_Unit_Cost"/>
      <sheetName val="G_N78_Enclosure_TTL_Cost"/>
      <sheetName val="D_Lookup_Tables"/>
      <sheetName val="H_Sensitivity_Table"/>
      <sheetName val="Ramp_Simulation"/>
      <sheetName val="SPM_Units"/>
      <sheetName val="All_Parts"/>
      <sheetName val="Equipment_List_(CBD_format)"/>
      <sheetName val="TJ_P7_build_report"/>
      <sheetName val="Snaps_schedule"/>
      <sheetName val="SDE_NUD_&amp;_High-Risk_Tracker"/>
      <sheetName val="Sign_Off"/>
      <sheetName val="Hous_Rates"/>
      <sheetName val="Anah_Rates"/>
      <sheetName val="Minn_Rates"/>
      <sheetName val="Mont_Rates"/>
      <sheetName val="An_pack"/>
      <sheetName val="Paso_Rates"/>
      <sheetName val="Lud_Rates"/>
      <sheetName val="Part_list"/>
      <sheetName val="Philips_-_AOL"/>
      <sheetName val="Sheet_6"/>
      <sheetName val="Motorola_-_GI"/>
      <sheetName val="Motorola_-_Zenith"/>
      <sheetName val="Philips_-_WebTV"/>
      <sheetName val="3COM_-_Kojak"/>
      <sheetName val="ESSM_Syst"/>
      <sheetName val="参数表"/>
      <sheetName val="试制准入检查"/>
      <sheetName val="0414data"/>
      <sheetName val="MPM"/>
      <sheetName val="PrdMatrix"/>
      <sheetName val="二廠"/>
      <sheetName val="一廠"/>
      <sheetName val="Assy"/>
      <sheetName val="0518"/>
      <sheetName val="MS_Type"/>
      <sheetName val="MI&amp;WS"/>
      <sheetName val="Intel_Lan_+_AD1885_EBOM"/>
      <sheetName val="Sheet371"/>
      <sheetName val="Alloc_by_Family"/>
      <sheetName val="簽呈01采購"/>
      <sheetName val="Business_Unit"/>
      <sheetName val="Project_Plan_"/>
      <sheetName val="Form90-1-2"/>
      <sheetName val="Form1-1"/>
      <sheetName val="Toolplan"/>
      <sheetName val="MTBF_check"/>
      <sheetName val="Lookup_Tables"/>
      <sheetName val="追加預算2"/>
      <sheetName val="COGN"/>
      <sheetName val="MS Type"/>
      <sheetName val="Intel Lan + AD1885 EBOM"/>
      <sheetName val="Alloc by Family"/>
      <sheetName val="Business Unit"/>
      <sheetName val="Lookup Tables"/>
      <sheetName val="PopCache"/>
      <sheetName val="MAP"/>
    </sheetNames>
    <sheetDataSet>
      <sheetData sheetId="0" refreshError="1"/>
      <sheetData sheetId="1">
        <row r="3">
          <cell r="B3">
            <v>34.68</v>
          </cell>
        </row>
      </sheetData>
      <sheetData sheetId="2">
        <row r="3">
          <cell r="B3">
            <v>34.68</v>
          </cell>
        </row>
      </sheetData>
      <sheetData sheetId="3">
        <row r="3">
          <cell r="B3">
            <v>34.68</v>
          </cell>
        </row>
      </sheetData>
      <sheetData sheetId="4">
        <row r="3">
          <cell r="B3">
            <v>34.68</v>
          </cell>
        </row>
      </sheetData>
      <sheetData sheetId="5">
        <row r="3">
          <cell r="B3">
            <v>34.68</v>
          </cell>
        </row>
      </sheetData>
      <sheetData sheetId="6">
        <row r="3">
          <cell r="B3">
            <v>34.68</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sheetData sheetId="618"/>
      <sheetData sheetId="619"/>
      <sheetData sheetId="620"/>
      <sheetData sheetId="621"/>
      <sheetData sheetId="622"/>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sheetData sheetId="911" refreshError="1"/>
      <sheetData sheetId="912"/>
      <sheetData sheetId="913" refreshError="1"/>
      <sheetData sheetId="914"/>
      <sheetData sheetId="915" refreshError="1"/>
      <sheetData sheetId="916"/>
      <sheetData sheetId="917" refreshError="1"/>
      <sheetData sheetId="918" refreshError="1"/>
      <sheetData sheetId="919" refreshError="1"/>
      <sheetData sheetId="920" refreshError="1"/>
      <sheetData sheetId="921" refreshError="1"/>
      <sheetData sheetId="922"/>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1000"/>
      <sheetName val="Process Flow"/>
      <sheetName val="HC Plan"/>
      <sheetName val="Fixture List"/>
      <sheetName val="Sing"/>
      <sheetName val="Sing 100"/>
      <sheetName val="Cork"/>
      <sheetName val="SAC(NO HOTRAIL)"/>
      <sheetName val="SAC(HOTRAIL)"/>
      <sheetName val="iPhone TFB"/>
      <sheetName val="SAC(NO HOTR_x0001__x0015__x0000_"/>
      <sheetName val="Workings"/>
      <sheetName val="机种list"/>
      <sheetName val="缺点list"/>
      <sheetName val="MLB"/>
      <sheetName val="SAC(NO HOTRˆ_x0001__x0015__x0000_"/>
      <sheetName val="MPS Q3 FY04"/>
      <sheetName val="MPS Q4 FY04"/>
      <sheetName val="RMA"/>
      <sheetName val="Capacity Plan 2004---Q77-B"/>
      <sheetName val="11&amp;12 Yield report&amp;Action"/>
      <sheetName val="Process_Flow"/>
      <sheetName val="HC_Plan"/>
      <sheetName val="Fixture_List"/>
      <sheetName val="Sing_100"/>
      <sheetName val="SAC(NO_HOTRAIL)"/>
      <sheetName val="K20 HOUSING"/>
      <sheetName val="FCT Test"/>
      <sheetName val="SAC(NO HOTR_x0001__x0015_?"/>
      <sheetName val="SAC(NO HOTRˆ_x0001__x0015_?"/>
      <sheetName val="SAC(NO HOTR_x0001__x0015__"/>
      <sheetName val="SAC(NO HOTRˆ_x0001__x0015__"/>
      <sheetName val="iPhone_TFB"/>
      <sheetName val="SAC(NO_HOTR"/>
      <sheetName val="SAC(NO_HOTRˆ"/>
      <sheetName val="MPS_Q3_FY04"/>
      <sheetName val="MPS_Q4_FY04"/>
      <sheetName val="SAC(NO_HOTR?"/>
      <sheetName val="SAC(NO_HOTRˆ?"/>
      <sheetName val="Process_Flow1"/>
      <sheetName val="HC_Plan1"/>
      <sheetName val="Fixture_List1"/>
      <sheetName val="Sing_1001"/>
      <sheetName val="SAC(NO_HOTRAIL)1"/>
      <sheetName val="iPhone_TFB1"/>
      <sheetName val="Process_Flow2"/>
      <sheetName val="HC_Plan2"/>
      <sheetName val="Fixture_List2"/>
      <sheetName val="Sing_1002"/>
      <sheetName val="SAC(NO_HOTRAIL)2"/>
      <sheetName val="iPhone_TFB2"/>
      <sheetName val="Capacity_Plan_2004---Q77-B"/>
      <sheetName val="連帶報廢"/>
      <sheetName val="Summary Packing "/>
      <sheetName val="Ɇixture List"/>
      <sheetName val="SAC(NO H䁏TRAIL)"/>
      <sheetName val="䁍PS Q3 FY04"/>
      <sheetName val="SAC(NO_HOTR_"/>
      <sheetName val="SAC(NO_HOTRˆ_"/>
      <sheetName val="Summary"/>
      <sheetName val="J1 BM"/>
      <sheetName val="J2 BM"/>
      <sheetName val="Sensor BM"/>
      <sheetName val="HTN BM"/>
      <sheetName val="X26"/>
      <sheetName val="Sensor"/>
      <sheetName val="HTN"/>
      <sheetName val="Assy fixture"/>
      <sheetName val="Sheet1"/>
      <sheetName val="Testing fixture"/>
      <sheetName val="物料規格"/>
      <sheetName val="Materials Quarterly"/>
      <sheetName val="Time_Scale"/>
      <sheetName val="Consumables"/>
      <sheetName val="Fab Summary"/>
      <sheetName val="TACT"/>
      <sheetName val="XL4Test5"/>
      <sheetName val="bal_sheet"/>
      <sheetName val="OQC Trend Chart "/>
      <sheetName val="Reporting"/>
      <sheetName val="Input commodity fallout"/>
      <sheetName val="report_20"/>
      <sheetName val="camera_30"/>
      <sheetName val="Sheet5"/>
      <sheetName val="Sheet6 (3)"/>
      <sheetName val="Home"/>
      <sheetName val="1"/>
      <sheetName val="2"/>
      <sheetName val="3"/>
      <sheetName val="4"/>
      <sheetName val="5"/>
      <sheetName val="6"/>
      <sheetName val="7"/>
      <sheetName val="8"/>
      <sheetName val="9"/>
      <sheetName val="10"/>
      <sheetName val="11"/>
      <sheetName val="12"/>
      <sheetName val="13"/>
      <sheetName val="14"/>
      <sheetName val="九大件格式"/>
      <sheetName val="Process_Flow3"/>
      <sheetName val="HC_Plan3"/>
      <sheetName val="Fixture_List3"/>
      <sheetName val="Sing_1003"/>
      <sheetName val="SAC(NO_HOTRAIL)3"/>
      <sheetName val="iPhone_TFB3"/>
      <sheetName val="MPS_Q3_FY041"/>
      <sheetName val="MPS_Q4_FY041"/>
      <sheetName val="Capacity_Plan_2004---Q77-B1"/>
      <sheetName val="11&amp;12_Yield_report&amp;Action"/>
      <sheetName val="K20_HOUSING"/>
      <sheetName val="Summary_Packing_"/>
      <sheetName val="Ɇixture_List"/>
      <sheetName val="SAC(NO_H䁏TRAIL)"/>
      <sheetName val="䁍PS_Q3_FY04"/>
      <sheetName val="J1_BM"/>
      <sheetName val="J2_BM"/>
      <sheetName val="Sensor_BM"/>
      <sheetName val="HTN_BM"/>
      <sheetName val="Assy_fixture"/>
      <sheetName val="Testing_fixture"/>
      <sheetName val="Input_commodity_fallout"/>
      <sheetName val="Materials_Quarterly"/>
      <sheetName val="Fab_Summary"/>
      <sheetName val="OQC_Trend_Chart_"/>
      <sheetName val="Sheet6_(3)"/>
      <sheetName val="生產計劃"/>
      <sheetName val="Bom(P1)"/>
      <sheetName val="Intermediate calcs"/>
      <sheetName val="Cr+6(C-cover)"/>
      <sheetName val="FY'14 Accounting Calendar"/>
      <sheetName val="TONGKE3p "/>
      <sheetName val="TDTKP"/>
      <sheetName val="BOM簡化"/>
      <sheetName val="Results"/>
      <sheetName val="PLGroupings"/>
      <sheetName val="LCM(Optrex DPPM report)"/>
      <sheetName val="Sheet4"/>
      <sheetName val="Build Name(MR)"/>
      <sheetName val="參數"/>
      <sheetName val="CLM-MP"/>
      <sheetName val="SAC(NO HOTR_x005f_x0001__x005f_x0015__x000"/>
      <sheetName val="SAC(NO HOTRˆ_x005f_x0001__x005f_x0015__x000"/>
      <sheetName val="SAC(NO HOTR_x005f_x0001__x005f_x0015__"/>
      <sheetName val="SAC(NO HOTRˆ_x005f_x0001__x005f_x0015__"/>
      <sheetName val="WK3"/>
      <sheetName val="Mat Summary"/>
      <sheetName val="Item_ALL"/>
      <sheetName val="Item_HSA"/>
      <sheetName val="Macro1"/>
      <sheetName val="New Model"/>
      <sheetName val="Hdqtrs by mgr"/>
      <sheetName val="Sacramento by mgr"/>
      <sheetName val="AMR"/>
      <sheetName val="Sacramento"/>
      <sheetName val="Europe"/>
      <sheetName val="Cork by mgr"/>
      <sheetName val="Singapore by mgr"/>
      <sheetName val="10.8.01 Open reqs"/>
      <sheetName val="Japan Sales"/>
      <sheetName val="Asia Pacific"/>
      <sheetName val="Lookup Menu"/>
      <sheetName val="Process_Flow4"/>
      <sheetName val="HC_Plan4"/>
      <sheetName val="Fixture_List4"/>
      <sheetName val="Sing_1004"/>
      <sheetName val="SAC(NO_HOTRAIL)4"/>
      <sheetName val="iPhone_TFB4"/>
      <sheetName val="MPS_Q3_FY042"/>
      <sheetName val="MPS_Q4_FY042"/>
      <sheetName val="Capacity_Plan_2004---Q77-B2"/>
      <sheetName val="FA-LISTING"/>
      <sheetName val="Title Sheet"/>
      <sheetName val="ROA01單片金額"/>
      <sheetName val="Reference1"/>
      <sheetName val="Data lists"/>
      <sheetName val="List"/>
      <sheetName val="Cover"/>
      <sheetName val="GS IH"/>
      <sheetName val="Tri-mode BOM"/>
      <sheetName val="SAC(NO HOTR_x005f_x0001__x005f_x0015_"/>
      <sheetName val="SAC(NO HOTRˆ_x005f_x0001__x005f_x0015_"/>
      <sheetName val="11&amp;12_Yield_report&amp;Action1"/>
      <sheetName val="K20_HOUSING1"/>
      <sheetName val="Summary_Packing_1"/>
      <sheetName val="Ɇixture_List1"/>
      <sheetName val="SAC(NO_H䁏TRAIL)1"/>
      <sheetName val="䁍PS_Q3_FY041"/>
      <sheetName val="J1_BM1"/>
      <sheetName val="J2_BM1"/>
      <sheetName val="Sensor_BM1"/>
      <sheetName val="HTN_BM1"/>
      <sheetName val="Assy_fixture1"/>
      <sheetName val="Testing_fixture1"/>
      <sheetName val="Input_commodity_fallout1"/>
      <sheetName val="Materials_Quarterly1"/>
      <sheetName val="Fab_Summary1"/>
      <sheetName val="TONGKE3p_"/>
      <sheetName val="OQC_Trend_Chart_1"/>
      <sheetName val="LCM(Optrex_DPPM_report)"/>
      <sheetName val="Build_Name(MR)"/>
      <sheetName val="Sheet6_(3)1"/>
      <sheetName val="SAC(NO_HOTR_x005f_x0001__x005f_x0015__x000"/>
      <sheetName val="SAC(NO_HOTRˆ_x005f_x0001__x005f_x0015__x000"/>
      <sheetName val="SAC(NO_HOTR_x005f_x0001__x005f_x0015__"/>
      <sheetName val="SAC(NO_HOTRˆ_x005f_x0001__x005f_x0015__"/>
      <sheetName val="Mat_Summary"/>
      <sheetName val="FY'14_Accounting_Calendar"/>
      <sheetName val="FCT_Test"/>
      <sheetName val="Title_Sheet"/>
      <sheetName val="SAC(NO_HOTR_x005f_x0001__x005f_x0015_"/>
      <sheetName val="SAC(NO_HOTRˆ_x005f_x0001__x005f_x0015_"/>
      <sheetName val="SAC(NO HOTR_x005f_x005f_x005f_x0001__x005f"/>
      <sheetName val="SAC(NO HOTRˆ_x005f_x005f_x005f_x0001__x005f"/>
      <sheetName val="Debug check list"/>
      <sheetName val="IPQC稽核&amp;抽檢重大異常Summary"/>
      <sheetName val="Module"/>
      <sheetName val="Equipment Info assumptions"/>
      <sheetName val="非機種"/>
      <sheetName val="SAC(NO HOTR_x0001__x0015__x000"/>
      <sheetName val="SAC(NO HOTRˆ_x0001__x0015__x000"/>
      <sheetName val="SAC(NO HOTR_x005f_x0001__x005f"/>
      <sheetName val="SAC(NO HOTRˆ_x005f_x0001__x005f"/>
      <sheetName val="Data Summary Mar. WK04"/>
      <sheetName val="Customize Your Invoice"/>
      <sheetName val="614-BOM"/>
      <sheetName val="75EY"/>
      <sheetName val="75EX"/>
      <sheetName val="72HX"/>
      <sheetName val="CAP"/>
      <sheetName val="資本支出預算彙總"/>
      <sheetName val="daily"/>
      <sheetName val="Test Readiness Summary"/>
      <sheetName val="data"/>
      <sheetName val="Details Test Readiness(Optional"/>
      <sheetName val="Ramp"/>
      <sheetName val="人力成本結構(36hrs)_GL"/>
      <sheetName val="用工成本"/>
      <sheetName val="棉毛刷損耗及庫存監控"/>
      <sheetName val="卷紙馬達感應線月損耗及庫存監控"/>
      <sheetName val="點膠針頭月損耗及庫存監控"/>
      <sheetName val="SAC(NO HOTR_x005f_x005f_x005f_x005f_x005f_x005f_"/>
      <sheetName val="SAC(NO HOTRˆ_x005f_x005f_x005f_x005f_x005f_x005f_"/>
      <sheetName val="daily report"/>
      <sheetName val="SAC(NO HOTR_x005f_x0001__x005f_x0015_?"/>
      <sheetName val="SAC(NO HOTRˆ_x005f_x0001__x005f_x0015_?"/>
      <sheetName val="Macro"/>
      <sheetName val="Codes"/>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KH-Q1,Q2,01"/>
      <sheetName val="SAC(NO_HOTR_x005f_x005f_x005f_x0001__x005f"/>
      <sheetName val="SAC(NO_HOTRˆ_x005f_x005f_x005f_x0001__x005f"/>
      <sheetName val="Rev Changes"/>
      <sheetName val="SAC(NO_HOTR_x005f_x005f_x005f_x005f_x005f_x005f_"/>
      <sheetName val="SAC(NO_HOTRˆ_x005f_x005f_x005f_x005f_x005f_x005f_"/>
      <sheetName val="TAMG"/>
      <sheetName val="M1 Capa"/>
      <sheetName val="Panel Capa"/>
      <sheetName val="N71-070815"/>
      <sheetName val="N71-070815wo Diecut&amp;fasterner "/>
      <sheetName val="N71-070215"/>
      <sheetName val="N71 All"/>
      <sheetName val="639-4009-(09)oct2"/>
      <sheetName val="清冊"/>
      <sheetName val="1672-9510"/>
      <sheetName val="2015.M(20150206)"/>
      <sheetName val="FA_LISTING"/>
      <sheetName val="一厂"/>
      <sheetName val="Actual"/>
      <sheetName val="待處理品"/>
      <sheetName val="OldBank"/>
      <sheetName val="Section"/>
      <sheetName val="OK2Pre-PVT"/>
      <sheetName val="General info"/>
      <sheetName val="CURR"/>
      <sheetName val="9906"/>
      <sheetName val="截止單據"/>
      <sheetName val="본부별팀별9911"/>
      <sheetName val="교육계획"/>
      <sheetName val="투자-국내2"/>
      <sheetName val="SP-H700PartsList"/>
      <sheetName val="Q37 FATP EVT Workbook V1"/>
      <sheetName val="owners apr15"/>
      <sheetName val="Working"/>
      <sheetName val="BASIC"/>
      <sheetName val="Debug_check_list"/>
      <sheetName val="Burnin"/>
      <sheetName val="董"/>
      <sheetName val="EVT FATP"/>
      <sheetName val="Display Back"/>
      <sheetName val="standard input"/>
      <sheetName val="Guide"/>
      <sheetName val="RAMP UP(SMT)"/>
      <sheetName val="Master List"/>
      <sheetName val="CHECK"/>
      <sheetName val="2.實際彙總"/>
      <sheetName val="Data_LGU8110"/>
      <sheetName val="Lists"/>
      <sheetName val="Input"/>
      <sheetName val="ISRDATA"/>
      <sheetName val="Account Group"/>
      <sheetName val="TEMPMAT9308"/>
      <sheetName val="#REF!"/>
      <sheetName val="POWER ASSUMPTIONS"/>
      <sheetName val="D_capacitor_noele"/>
      <sheetName val="D_diode"/>
      <sheetName val="D_Resistor"/>
      <sheetName val="SAC(NO_HOTR_x005f_x0001__x005f"/>
      <sheetName val="SAC(NO_HOTRˆ_x005f_x0001__x005f"/>
      <sheetName val="SAC(NO HOTR_x005f_x005f_"/>
      <sheetName val="SAC(NO HOTRˆ_x005f_x005f_"/>
      <sheetName val="Alloc by Family"/>
      <sheetName val="Call Down Data OLD"/>
      <sheetName val="Value"/>
      <sheetName val="DataSheet"/>
      <sheetName val="V710 Handset - 12-17-03"/>
      <sheetName val="GlassAreaSumamry"/>
      <sheetName val="DateConv"/>
      <sheetName val="Panelization"/>
      <sheetName val="DemAll"/>
      <sheetName val="YsizeA"/>
      <sheetName val="Mura Free"/>
      <sheetName val="综合结果（自动生成）"/>
      <sheetName val="Toolbox"/>
      <sheetName val="3.1 Balance sheet"/>
      <sheetName val="N90 LFR"/>
      <sheetName val="G.1R-Shou COP Gf"/>
      <sheetName val="客户端"/>
      <sheetName val="phuluc1"/>
      <sheetName val="CHITIET"/>
      <sheetName val="DONGIA"/>
      <sheetName val="lam-moi"/>
      <sheetName val="thao-go"/>
      <sheetName val="TH XL"/>
      <sheetName val="TONG HOP VL-NC"/>
      <sheetName val="DON GIA"/>
      <sheetName val="VC"/>
      <sheetName val="E"/>
      <sheetName val="dtxl"/>
      <sheetName val="125PIECE"/>
      <sheetName val="Tiepdia"/>
      <sheetName val="CHITIET VL-NC-TT-3p"/>
      <sheetName val="VCV-BE-TONG"/>
      <sheetName val="DG"/>
      <sheetName val="ABC別"/>
      <sheetName val="B053 (990701)공정실적PP%계산"/>
      <sheetName val="TH VL, NC, DDHT Thanhphuoc"/>
      <sheetName val="B×a"/>
      <sheetName val="MA溫濕度&amp;particle"/>
      <sheetName val="giathanh1"/>
      <sheetName val="Apr (1) 3 of 3"/>
      <sheetName val="MTL(AG)"/>
      <sheetName val="1월2주차 보증검사"/>
      <sheetName val="月別"/>
      <sheetName val="SPEC"/>
      <sheetName val="LEGEND"/>
      <sheetName val="품의양"/>
      <sheetName val="TNHCHINH"/>
      <sheetName val="A-A"/>
      <sheetName val="DI-ESTI"/>
      <sheetName val="組裝工時表"/>
      <sheetName val="gvl"/>
      <sheetName val="dongia (2)"/>
      <sheetName val="DM 56"/>
      <sheetName val="SheetMetal"/>
      <sheetName val="Bia TQT"/>
      <sheetName val="gtrinh"/>
      <sheetName val="O"/>
      <sheetName val="주소(한문)"/>
      <sheetName val="INDIA-ML"/>
      <sheetName val=""/>
      <sheetName val="SAC(NO HOTR_x005f_x005f_x005f_x005f_"/>
      <sheetName val="SAC(NO HOTRˆ_x005f_x005f_x005f_x005f_"/>
      <sheetName val="Source"/>
      <sheetName val="Settings"/>
      <sheetName val="SI-1"/>
      <sheetName val="SI-2"/>
      <sheetName val="SMT-1"/>
      <sheetName val="SMT-2"/>
      <sheetName val="Europ_x0001_"/>
      <sheetName val="ME-Partlist"/>
      <sheetName val="SAC(NO_HOTR_x005f_x005f_"/>
      <sheetName val="SAC(NO_HOTRˆ_x005f_x005f_"/>
      <sheetName val="產品基本信息"/>
      <sheetName val="專案基本資料"/>
      <sheetName val=" 部門提報 vs 設算"/>
      <sheetName val="OPS vs 設算"/>
      <sheetName val="Commodity"/>
      <sheetName val="효율계획(당월)"/>
      <sheetName val="AQL(0.65)"/>
      <sheetName val="전체실적"/>
      <sheetName val="CAUDIT"/>
      <sheetName val="CD-실적"/>
      <sheetName val="p2-1"/>
      <sheetName val="해외생산"/>
      <sheetName val="세계수요종합OK"/>
      <sheetName val="Freq error DATA"/>
      <sheetName val="Freq HISTOGRAM"/>
      <sheetName val="AA地区气温记录（动态）"/>
      <sheetName val="PARTS"/>
      <sheetName val="CHITIET VL-NC-TT -1p"/>
      <sheetName val="TDTKP1"/>
      <sheetName val="TONG HOP VL-NC TT"/>
      <sheetName val="KPVC-BD "/>
      <sheetName val="Cause list"/>
      <sheetName val="DBM"/>
      <sheetName val="Master Lists"/>
      <sheetName val="AOI Check"/>
      <sheetName val="Can status"/>
      <sheetName val="V&amp;I"/>
      <sheetName val="V&amp;I_SW018"/>
      <sheetName val="WiFi"/>
      <sheetName val="WiFi_SW018"/>
      <sheetName val="2006MPS"/>
      <sheetName val="DVT1"/>
      <sheetName val="Exchange Rates"/>
      <sheetName val="Tact Time-Photo"/>
      <sheetName val="Tact Time-TF"/>
      <sheetName val="Tact Time Etch"/>
      <sheetName val="Production Schedule"/>
      <sheetName val="Chart data"/>
      <sheetName val="Scope"/>
      <sheetName val="SAC(NO_HOTR_x0001__x0015__x000"/>
      <sheetName val="SAC(NO_HOTRˆ_x0001__x0015__x000"/>
      <sheetName val="SAC(NO_HOTR_x0001__x0015__"/>
      <sheetName val="SAC(NO_HOTRˆ_x0001__x0015__"/>
      <sheetName val="SAC(NO_HOTR_x0001__x0015_"/>
      <sheetName val="SAC(NO_HOTRˆ_x0001__x0015_"/>
      <sheetName val="SAC(NO HOTR_x0001__x005f"/>
      <sheetName val="SAC(NO HOTRˆ_x0001__x005f"/>
      <sheetName val="2001年銷售圖表"/>
      <sheetName val="三月銷售圖表"/>
      <sheetName val="CCD銷售圖表"/>
      <sheetName val="HSCD銷售圖表"/>
      <sheetName val="Assumptions"/>
      <sheetName val="原物料基本資料"/>
      <sheetName val="Process_Flow5"/>
      <sheetName val="HC_Plan5"/>
      <sheetName val="Fixture_List5"/>
      <sheetName val="Sing_1005"/>
      <sheetName val="SAC(NO_HOTRAIL)5"/>
      <sheetName val="iPhone_TFB5"/>
      <sheetName val="MPS_Q3_FY043"/>
      <sheetName val="MPS_Q4_FY043"/>
      <sheetName val="Capacity_Plan_2004---Q77-B3"/>
      <sheetName val="11&amp;12_Yield_report&amp;Action2"/>
      <sheetName val="K20_HOUSING2"/>
      <sheetName val="Summary_Packing_2"/>
      <sheetName val="Ɇixture_List2"/>
      <sheetName val="SAC(NO_H䁏TRAIL)2"/>
      <sheetName val="䁍PS_Q3_FY042"/>
      <sheetName val="J1_BM2"/>
      <sheetName val="J2_BM2"/>
      <sheetName val="Sensor_BM2"/>
      <sheetName val="HTN_BM2"/>
      <sheetName val="Assy_fixture2"/>
      <sheetName val="Testing_fixture2"/>
      <sheetName val="Materials_Quarterly2"/>
      <sheetName val="Fab_Summary2"/>
      <sheetName val="OQC_Trend_Chart_2"/>
      <sheetName val="Input_commodity_fallout2"/>
      <sheetName val="Sheet6_(3)2"/>
      <sheetName val="FCT_Test1"/>
      <sheetName val="TONGKE3p_1"/>
      <sheetName val="FY'14_Accounting_Calendar1"/>
      <sheetName val="SAC(NO_HOTR_x005f_x0001__x005f_x0015__x001"/>
      <sheetName val="SAC(NO_HOTRˆ_x005f_x0001__x005f_x0015__x001"/>
      <sheetName val="SAC(NO_HOTR_x005f_x0001__x005f_x0015__1"/>
      <sheetName val="SAC(NO_HOTRˆ_x005f_x0001__x005f_x0015__1"/>
      <sheetName val="LCM(Optrex_DPPM_report)1"/>
      <sheetName val="Build_Name(MR)1"/>
      <sheetName val="Mat_Summary1"/>
      <sheetName val="Title_Sheet1"/>
      <sheetName val="SAC(NO_HOTR_x005f_x0001__x005f_x0015_1"/>
      <sheetName val="SAC(NO_HOTRˆ_x005f_x0001__x005f_x0015_1"/>
      <sheetName val="SAC(NO_HOTR_x005f_x005f_x005f_x0001__x0051"/>
      <sheetName val="SAC(NO_HOTRˆ_x005f_x005f_x005f_x0001__x0051"/>
      <sheetName val="New_Model"/>
      <sheetName val="GS_IH"/>
      <sheetName val="Tri-mode_BOM"/>
      <sheetName val="Hdqtrs_by_mgr"/>
      <sheetName val="Sacramento_by_mgr"/>
      <sheetName val="Cork_by_mgr"/>
      <sheetName val="Singapore_by_mgr"/>
      <sheetName val="10_8_01_Open_reqs"/>
      <sheetName val="Japan_Sales"/>
      <sheetName val="Asia_Pacific"/>
      <sheetName val="Q37_FATP_EVT_Workbook_V1"/>
      <sheetName val="SAC(NO_HOTR_x005f_x0001__x005f_x0015_?"/>
      <sheetName val="SAC(NO_HOTRˆ_x005f_x0001__x005f_x0015_?"/>
      <sheetName val="Sum_Sheet"/>
      <sheetName val="Rev_Changes"/>
      <sheetName val="SAC(NO_HOTR_x005f_x005f_x005f_x005f_x005f1"/>
      <sheetName val="SAC(NO_HOTRˆ_x005f_x005f_x005f_x005f_x005f1"/>
      <sheetName val="Lookup_Menu"/>
      <sheetName val="Equipment_Info_assumptions"/>
      <sheetName val="SAC(NO_HOTR_x000"/>
      <sheetName val="SAC(NO_HOTRˆ_x000"/>
      <sheetName val="Data_Summary_Mar__WK04"/>
      <sheetName val="Process_Flow9"/>
      <sheetName val="HC_Plan9"/>
      <sheetName val="Fixture_List9"/>
      <sheetName val="Sing_1009"/>
      <sheetName val="SAC(NO_HOTRAIL)9"/>
      <sheetName val="iPhone_TFB9"/>
      <sheetName val="MPS_Q3_FY047"/>
      <sheetName val="MPS_Q4_FY047"/>
      <sheetName val="Capacity_Plan_2004---Q77-B7"/>
      <sheetName val="11&amp;12_Yield_report&amp;Action6"/>
      <sheetName val="K20_HOUSING6"/>
      <sheetName val="Summary_Packing_6"/>
      <sheetName val="Ɇixture_List6"/>
      <sheetName val="ConfigList"/>
      <sheetName val="PurInfo"/>
      <sheetName val="MTL1"/>
      <sheetName val="每月排名"/>
      <sheetName val="Notes"/>
      <sheetName val="WIP_STATION_REPAIR_Q"/>
      <sheetName val="Std ship delay"/>
      <sheetName val="Ship to addresses"/>
      <sheetName val="HVT2 SMT"/>
      <sheetName val="Yield %s"/>
      <sheetName val="Laser"/>
      <sheetName val="Data Summary"/>
      <sheetName val="All"/>
      <sheetName val="Issues List"/>
      <sheetName val="Matl totals"/>
      <sheetName val="ShipTo Locations"/>
      <sheetName val="崗位說明書（基础）"/>
      <sheetName val="FRQ Part &amp; Cost List"/>
      <sheetName val="端子L-R成本分析"/>
      <sheetName val="_x0000_Q37 FATP EVT Workbook V1.0"/>
      <sheetName val="0_MAIN BUDGET"/>
      <sheetName val="2_Exist Equipment"/>
      <sheetName val="model"/>
      <sheetName val="AreaID"/>
      <sheetName val="MOR_count"/>
      <sheetName val="Q1, Q2, Q3, Q4"/>
      <sheetName val="SAC(NO HOTR_"/>
      <sheetName val="SAC(NO HOTRˆ_"/>
      <sheetName val="SAC(NO_HOTR_x0001__x005f"/>
      <sheetName val="SAC(NO_HOTRˆ_x0001__x005f"/>
      <sheetName val="DROP LISTS"/>
      <sheetName val="1_1_4"/>
      <sheetName val="EXSEL線性回歸實例"/>
      <sheetName val="10-12月衝刺目標"/>
      <sheetName val="報廢明細"/>
      <sheetName val="Function"/>
      <sheetName val="Reference"/>
      <sheetName val="廠內存貨"/>
      <sheetName val="N88 others"/>
      <sheetName val="N90塑件"/>
      <sheetName val="2015.M(20150915)"/>
      <sheetName val="Configurations"/>
      <sheetName val="config"/>
      <sheetName val="通讯录"/>
      <sheetName val="Ramp-up Prod KLf pro Woche "/>
      <sheetName val="11&amp;12_Yield_report&amp;Action3"/>
      <sheetName val="K20_HOUSING3"/>
      <sheetName val="Mat_Summary3"/>
      <sheetName val="MPS_Q3_FY044"/>
      <sheetName val="MPS_Q4_FY044"/>
      <sheetName val="Mat_Summary2"/>
      <sheetName val="BLUFORD_R12"/>
      <sheetName val="试作CNC机台配置1206"/>
      <sheetName val="FA Definitions"/>
      <sheetName val="总人员名单"/>
      <sheetName val="Each Function"/>
      <sheetName val="PO-K類"/>
      <sheetName val="P68"/>
      <sheetName val="Calculations"/>
      <sheetName val="資料層別"/>
      <sheetName val="Project"/>
      <sheetName val="RATE"/>
      <sheetName val="YIELD"/>
      <sheetName val="#REF"/>
      <sheetName val="Histogram Chart"/>
      <sheetName val="HGA ENG"/>
      <sheetName val="Selections"/>
      <sheetName val="5차-폭"/>
      <sheetName val="選單"/>
      <sheetName val="Forecast"/>
      <sheetName val="PROFITLOSS (2)"/>
      <sheetName val="BOM多级展开"/>
      <sheetName val="審核中→未發行"/>
      <sheetName val="Help"/>
      <sheetName val="VESA Tests"/>
      <sheetName val="ATO€"/>
      <sheetName val="項目"/>
      <sheetName val="Cell-17&quot;(CF自製)"/>
      <sheetName val="COG"/>
      <sheetName val="M9745"/>
      <sheetName val="M9743"/>
      <sheetName val="M9742"/>
      <sheetName val="Hi6810 功能信号表"/>
      <sheetName val="MPS_Q3_FY045"/>
      <sheetName val="MPS_Q4_FY045"/>
      <sheetName val="Capacity_Plan_2004---Q77-B4"/>
      <sheetName val="11&amp;12_Yield_report&amp;Action4"/>
      <sheetName val="K20_HOUSING4"/>
      <sheetName val="SAC(NO_HOTR_1"/>
      <sheetName val="SAC(NO_HOTRˆ_1"/>
      <sheetName val="Mat_Summary4"/>
      <sheetName val="Debug_check_list1"/>
      <sheetName val="SAC(NO_HOTR_x0001"/>
      <sheetName val="SAC(NO_HOTRˆ_x0001"/>
      <sheetName val="SAC(NO_HOTR_x005f_x0001__x005f1"/>
      <sheetName val="SAC(NO_HOTRˆ_x005f_x0001__x005f1"/>
      <sheetName val="Customize_Your_Invoice"/>
      <sheetName val="N71-070815wo_Diecut&amp;fasterner_"/>
      <sheetName val="N71_All"/>
      <sheetName val="Data_lists"/>
      <sheetName val="2015_M(20150206)"/>
      <sheetName val="General_info"/>
      <sheetName val="Test_Readiness_Summary"/>
      <sheetName val="Details_Test_Readiness(Optional"/>
      <sheetName val="Account_Group"/>
      <sheetName val="owners_apr15"/>
      <sheetName val="daily_report"/>
      <sheetName val="M1_Capa"/>
      <sheetName val="Panel_Capa"/>
      <sheetName val="2_實際彙總"/>
      <sheetName val="V710_Handset_-_12-17-03"/>
      <sheetName val="POWER_ASSUMPTIONS"/>
      <sheetName val="SAC(NO_HOTR_x005f_x005f_1"/>
      <sheetName val="SAC(NO_HOTRˆ_x005f_x005f_1"/>
      <sheetName val="Alloc_by_Family"/>
      <sheetName val="Call_Down_Data_OLD"/>
      <sheetName val="Mura_Free"/>
      <sheetName val="3_1_Balance_sheet"/>
      <sheetName val="N90_LFR"/>
      <sheetName val="G_1R-Shou_COP_Gf"/>
      <sheetName val="TH_XL"/>
      <sheetName val="TONG_HOP_VL-NC"/>
      <sheetName val="DON_GIA"/>
      <sheetName val="CHITIET_VL-NC-TT-3p"/>
      <sheetName val="B053_(990701)공정실적PP%계산"/>
      <sheetName val="TH_VL,_NC,_DDHT_Thanhphuoc"/>
      <sheetName val="Apr_(1)_3_of_3"/>
      <sheetName val="1월2주차_보증검사"/>
      <sheetName val="dongia_(2)"/>
      <sheetName val="DM_56"/>
      <sheetName val="Bia_TQT"/>
      <sheetName val="SAC(NO_HOTR_x005f_x005f_x005f_x005f_"/>
      <sheetName val="SAC(NO_HOTRˆ_x005f_x005f_x005f_x005f_"/>
      <sheetName val="Europ"/>
      <sheetName val="AQL(0_65)"/>
      <sheetName val="Freq_error_DATA"/>
      <sheetName val="Freq_HISTOGRAM"/>
      <sheetName val="_部門提報_vs_設算"/>
      <sheetName val="OPS_vs_設算"/>
      <sheetName val="CHITIET_VL-NC-TT_-1p"/>
      <sheetName val="TONG_HOP_VL-NC_TT"/>
      <sheetName val="KPVC-BD_"/>
      <sheetName val="Cause_list"/>
      <sheetName val="Exchange_Rates"/>
      <sheetName val="Intermediate_calcs"/>
      <sheetName val="standard_input"/>
      <sheetName val="Production_Schedule"/>
      <sheetName val="Chart_data"/>
      <sheetName val="SAC(NO_HOTR_x005f"/>
      <sheetName val="SAC(NO_HOTRˆ_x005f"/>
      <sheetName val="EVT_FATP"/>
      <sheetName val="Display_Back"/>
      <sheetName val="Tact_Time-Photo"/>
      <sheetName val="Tact_Time-TF"/>
      <sheetName val="Tact_Time_Etch"/>
      <sheetName val="Hi6810_功能信号表"/>
      <sheetName val="上电默认条件表"/>
      <sheetName val="Buffer列表"/>
      <sheetName val="SAC(NO_H䁏TRAIL)6"/>
      <sheetName val="䁍PS_Q3_FY046"/>
      <sheetName val="J1_BM6"/>
      <sheetName val="J2_BM6"/>
      <sheetName val="Sensor_BM6"/>
      <sheetName val="HTN_BM6"/>
      <sheetName val="Assy_fixture6"/>
      <sheetName val="Testing_fixture6"/>
      <sheetName val="Materials_Quarterly6"/>
      <sheetName val="Fab_Summary6"/>
      <sheetName val="OQC_Trend_Chart_6"/>
      <sheetName val="Input_commodity_fallout6"/>
      <sheetName val="Sheet6_(3)6"/>
      <sheetName val="FCT_Test5"/>
      <sheetName val="TONGKE3p_5"/>
      <sheetName val="FY'14_Accounting_Calendar5"/>
      <sheetName val="SAC(NO_HOTR_x005f_x0001__x005f_x0015__x005"/>
      <sheetName val="SAC(NO_HOTRˆ_x005f_x0001__x005f_x0015__x005"/>
      <sheetName val="SAC(NO_HOTR_x005f_x0001__x005f_x0015__5"/>
      <sheetName val="SAC(NO_HOTRˆ_x005f_x0001__x005f_x0015__5"/>
      <sheetName val="Debug_check_list4"/>
      <sheetName val="LCM(Optrex_DPPM_report)5"/>
      <sheetName val="Build_Name(MR)5"/>
      <sheetName val="Mat_Summary5"/>
      <sheetName val="Title_Sheet5"/>
      <sheetName val="SAC(NO_HOTR_x005f_x0001__x005f_x0015_5"/>
      <sheetName val="SAC(NO_HOTRˆ_x005f_x0001__x005f_x0015_5"/>
      <sheetName val="SAC(NO_HOTR_x005f_x005f_x005f_x0001__x0055"/>
      <sheetName val="SAC(NO_HOTRˆ_x005f_x005f_x005f_x0001__x0055"/>
      <sheetName val="New_Model4"/>
      <sheetName val="GS_IH4"/>
      <sheetName val="Tri-mode_BOM4"/>
      <sheetName val="Hdqtrs_by_mgr4"/>
      <sheetName val="Sacramento_by_mgr4"/>
      <sheetName val="Cork_by_mgr4"/>
      <sheetName val="Singapore_by_mgr4"/>
      <sheetName val="10_8_01_Open_reqs4"/>
      <sheetName val="Japan_Sales4"/>
      <sheetName val="Asia_Pacific4"/>
      <sheetName val="Q37_FATP_EVT_Workbook_V14"/>
      <sheetName val="SAC(NO_HOTR_x005f_x0001__x005f_x0015_?4"/>
      <sheetName val="SAC(NO_HOTRˆ_x005f_x0001__x005f_x0015_?4"/>
      <sheetName val="Sum_Sheet4"/>
      <sheetName val="Rev_Changes4"/>
      <sheetName val="SAC(NO_HOTR_x005f_x005f_x005f_x005f_x005f5"/>
      <sheetName val="SAC(NO_HOTRˆ_x005f_x005f_x005f_x005f_x005f5"/>
      <sheetName val="Lookup_Menu4"/>
      <sheetName val="Equipment_Info_assumptions4"/>
      <sheetName val="SAC(NO_HOTR_x005f_x0001__x005f4"/>
      <sheetName val="SAC(NO_HOTRˆ_x005f_x0001__x005f4"/>
      <sheetName val="Data_Summary_Mar__WK044"/>
      <sheetName val="Process_Flow6"/>
      <sheetName val="HC_Plan6"/>
      <sheetName val="Fixture_List6"/>
      <sheetName val="Sing_1006"/>
      <sheetName val="SAC(NO_HOTRAIL)6"/>
      <sheetName val="iPhone_TFB6"/>
      <sheetName val="Summary_Packing_3"/>
      <sheetName val="Ɇixture_List3"/>
      <sheetName val="SAC(NO_H䁏TRAIL)3"/>
      <sheetName val="䁍PS_Q3_FY043"/>
      <sheetName val="J1_BM3"/>
      <sheetName val="J2_BM3"/>
      <sheetName val="Sensor_BM3"/>
      <sheetName val="HTN_BM3"/>
      <sheetName val="Assy_fixture3"/>
      <sheetName val="Testing_fixture3"/>
      <sheetName val="Materials_Quarterly3"/>
      <sheetName val="Fab_Summary3"/>
      <sheetName val="OQC_Trend_Chart_3"/>
      <sheetName val="Input_commodity_fallout3"/>
      <sheetName val="Sheet6_(3)3"/>
      <sheetName val="FCT_Test2"/>
      <sheetName val="TONGKE3p_2"/>
      <sheetName val="FY'14_Accounting_Calendar2"/>
      <sheetName val="SAC(NO_HOTR_x005f_x0001__x005f_x0015__x002"/>
      <sheetName val="SAC(NO_HOTRˆ_x005f_x0001__x005f_x0015__x002"/>
      <sheetName val="SAC(NO_HOTR_x005f_x0001__x005f_x0015__2"/>
      <sheetName val="SAC(NO_HOTRˆ_x005f_x0001__x005f_x0015__2"/>
      <sheetName val="LCM(Optrex_DPPM_report)2"/>
      <sheetName val="Build_Name(MR)2"/>
      <sheetName val="Title_Sheet2"/>
      <sheetName val="SAC(NO_HOTR_x005f_x0001__x005f_x0015_2"/>
      <sheetName val="SAC(NO_HOTRˆ_x005f_x0001__x005f_x0015_2"/>
      <sheetName val="SAC(NO_HOTR_x005f_x005f_x005f_x0001__x0052"/>
      <sheetName val="SAC(NO_HOTRˆ_x005f_x005f_x005f_x0001__x0052"/>
      <sheetName val="New_Model1"/>
      <sheetName val="GS_IH1"/>
      <sheetName val="Tri-mode_BOM1"/>
      <sheetName val="Hdqtrs_by_mgr1"/>
      <sheetName val="Sacramento_by_mgr1"/>
      <sheetName val="Cork_by_mgr1"/>
      <sheetName val="Singapore_by_mgr1"/>
      <sheetName val="10_8_01_Open_reqs1"/>
      <sheetName val="Japan_Sales1"/>
      <sheetName val="Asia_Pacific1"/>
      <sheetName val="Q37_FATP_EVT_Workbook_V11"/>
      <sheetName val="SAC(NO_HOTR_x005f_x0001__x005f_x0015_?1"/>
      <sheetName val="SAC(NO_HOTRˆ_x005f_x0001__x005f_x0015_?1"/>
      <sheetName val="Sum_Sheet1"/>
      <sheetName val="Rev_Changes1"/>
      <sheetName val="SAC(NO_HOTR_x005f_x005f_x005f_x005f_x005f2"/>
      <sheetName val="SAC(NO_HOTRˆ_x005f_x005f_x005f_x005f_x005f2"/>
      <sheetName val="Lookup_Menu1"/>
      <sheetName val="Equipment_Info_assumptions1"/>
      <sheetName val="Data_Summary_Mar__WK041"/>
      <sheetName val="Process_Flow7"/>
      <sheetName val="HC_Plan7"/>
      <sheetName val="Fixture_List7"/>
      <sheetName val="Sing_1007"/>
      <sheetName val="SAC(NO_HOTRAIL)7"/>
      <sheetName val="iPhone_TFB7"/>
      <sheetName val="Capacity_Plan_2004---Q77-B5"/>
      <sheetName val="Summary_Packing_4"/>
      <sheetName val="Ɇixture_List4"/>
      <sheetName val="SAC(NO_H䁏TRAIL)4"/>
      <sheetName val="䁍PS_Q3_FY044"/>
      <sheetName val="J1_BM4"/>
      <sheetName val="J2_BM4"/>
      <sheetName val="Sensor_BM4"/>
      <sheetName val="HTN_BM4"/>
      <sheetName val="Assy_fixture4"/>
      <sheetName val="Testing_fixture4"/>
      <sheetName val="Materials_Quarterly4"/>
      <sheetName val="Fab_Summary4"/>
      <sheetName val="OQC_Trend_Chart_4"/>
      <sheetName val="Input_commodity_fallout4"/>
      <sheetName val="Sheet6_(3)4"/>
      <sheetName val="FCT_Test3"/>
      <sheetName val="TONGKE3p_3"/>
      <sheetName val="FY'14_Accounting_Calendar3"/>
      <sheetName val="SAC(NO_HOTR_x005f_x0001__x005f_x0015__x003"/>
      <sheetName val="SAC(NO_HOTRˆ_x005f_x0001__x005f_x0015__x003"/>
      <sheetName val="SAC(NO_HOTR_x005f_x0001__x005f_x0015__3"/>
      <sheetName val="SAC(NO_HOTRˆ_x005f_x0001__x005f_x0015__3"/>
      <sheetName val="Debug_check_list2"/>
      <sheetName val="LCM(Optrex_DPPM_report)3"/>
      <sheetName val="Build_Name(MR)3"/>
      <sheetName val="Title_Sheet3"/>
      <sheetName val="SAC(NO_HOTR_x005f_x0001__x005f_x0015_3"/>
      <sheetName val="SAC(NO_HOTRˆ_x005f_x0001__x005f_x0015_3"/>
      <sheetName val="SAC(NO_HOTR_x005f_x005f_x005f_x0001__x0053"/>
      <sheetName val="SAC(NO_HOTRˆ_x005f_x005f_x005f_x0001__x0053"/>
      <sheetName val="New_Model2"/>
      <sheetName val="GS_IH2"/>
      <sheetName val="Tri-mode_BOM2"/>
      <sheetName val="Hdqtrs_by_mgr2"/>
      <sheetName val="Sacramento_by_mgr2"/>
      <sheetName val="Cork_by_mgr2"/>
      <sheetName val="Singapore_by_mgr2"/>
      <sheetName val="10_8_01_Open_reqs2"/>
      <sheetName val="Japan_Sales2"/>
      <sheetName val="Asia_Pacific2"/>
      <sheetName val="Q37_FATP_EVT_Workbook_V12"/>
      <sheetName val="SAC(NO_HOTR_x005f_x0001__x005f_x0015_?2"/>
      <sheetName val="SAC(NO_HOTRˆ_x005f_x0001__x005f_x0015_?2"/>
      <sheetName val="Sum_Sheet2"/>
      <sheetName val="Rev_Changes2"/>
      <sheetName val="SAC(NO_HOTR_x005f_x005f_x005f_x005f_x005f3"/>
      <sheetName val="SAC(NO_HOTRˆ_x005f_x005f_x005f_x005f_x005f3"/>
      <sheetName val="Lookup_Menu2"/>
      <sheetName val="Equipment_Info_assumptions2"/>
      <sheetName val="SAC(NO_HOTR_x005f_x0001__x005f2"/>
      <sheetName val="SAC(NO_HOTRˆ_x005f_x0001__x005f2"/>
      <sheetName val="Data_Summary_Mar__WK042"/>
      <sheetName val="Process_Flow8"/>
      <sheetName val="HC_Plan8"/>
      <sheetName val="Fixture_List8"/>
      <sheetName val="Sing_1008"/>
      <sheetName val="SAC(NO_HOTRAIL)8"/>
      <sheetName val="iPhone_TFB8"/>
      <sheetName val="MPS_Q3_FY046"/>
      <sheetName val="MPS_Q4_FY046"/>
      <sheetName val="Capacity_Plan_2004---Q77-B6"/>
      <sheetName val="11&amp;12_Yield_report&amp;Action5"/>
      <sheetName val="K20_HOUSING5"/>
      <sheetName val="Summary_Packing_5"/>
      <sheetName val="Ɇixture_List5"/>
      <sheetName val="SAC(NO_H䁏TRAIL)5"/>
      <sheetName val="䁍PS_Q3_FY045"/>
      <sheetName val="J1_BM5"/>
      <sheetName val="J2_BM5"/>
      <sheetName val="Sensor_BM5"/>
      <sheetName val="HTN_BM5"/>
      <sheetName val="Assy_fixture5"/>
      <sheetName val="Testing_fixture5"/>
      <sheetName val="Materials_Quarterly5"/>
      <sheetName val="Fab_Summary5"/>
      <sheetName val="OQC_Trend_Chart_5"/>
      <sheetName val="Input_commodity_fallout5"/>
      <sheetName val="Sheet6_(3)5"/>
      <sheetName val="FCT_Test4"/>
      <sheetName val="TONGKE3p_4"/>
      <sheetName val="FY'14_Accounting_Calendar4"/>
      <sheetName val="SAC(NO_HOTR_x005f_x0001__x005f_x0015__x004"/>
      <sheetName val="SAC(NO_HOTRˆ_x005f_x0001__x005f_x0015__x004"/>
      <sheetName val="SAC(NO_HOTR_x005f_x0001__x005f_x0015__4"/>
      <sheetName val="SAC(NO_HOTRˆ_x005f_x0001__x005f_x0015__4"/>
      <sheetName val="Debug_check_list3"/>
      <sheetName val="LCM(Optrex_DPPM_report)4"/>
      <sheetName val="Build_Name(MR)4"/>
      <sheetName val="Title_Sheet4"/>
      <sheetName val="SAC(NO_HOTR_x005f_x0001__x005f_x0015_4"/>
      <sheetName val="SAC(NO_HOTRˆ_x005f_x0001__x005f_x0015_4"/>
      <sheetName val="SAC(NO_HOTR_x005f_x005f_x005f_x0001__x0054"/>
      <sheetName val="SAC(NO_HOTRˆ_x005f_x005f_x005f_x0001__x0054"/>
      <sheetName val="New_Model3"/>
      <sheetName val="GS_IH3"/>
      <sheetName val="Tri-mode_BOM3"/>
      <sheetName val="Hdqtrs_by_mgr3"/>
      <sheetName val="Sacramento_by_mgr3"/>
      <sheetName val="Cork_by_mgr3"/>
      <sheetName val="Singapore_by_mgr3"/>
      <sheetName val="10_8_01_Open_reqs3"/>
      <sheetName val="Japan_Sales3"/>
      <sheetName val="Asia_Pacific3"/>
      <sheetName val="Q37_FATP_EVT_Workbook_V13"/>
      <sheetName val="SAC(NO_HOTR_x005f_x0001__x005f_x0015_?3"/>
      <sheetName val="SAC(NO_HOTRˆ_x005f_x0001__x005f_x0015_?3"/>
      <sheetName val="Sum_Sheet3"/>
      <sheetName val="Rev_Changes3"/>
      <sheetName val="SAC(NO_HOTR_x005f_x005f_x005f_x005f_x005f4"/>
      <sheetName val="SAC(NO_HOTRˆ_x005f_x005f_x005f_x005f_x005f4"/>
      <sheetName val="Lookup_Menu3"/>
      <sheetName val="Equipment_Info_assumptions3"/>
      <sheetName val="SAC(NO_HOTR_x005f_x0001__x005f3"/>
      <sheetName val="SAC(NO_HOTRˆ_x005f_x0001__x005f3"/>
      <sheetName val="Data_Summary_Mar__WK043"/>
      <sheetName val="CFPhase2"/>
      <sheetName val="Gamma"/>
      <sheetName val="color SR"/>
      <sheetName val="詳細資料"/>
      <sheetName val="mits"/>
      <sheetName val="Technical data Part Check List"/>
      <sheetName val="TMC_VP2001"/>
      <sheetName val="data sheet"/>
      <sheetName val="Displays"/>
      <sheetName val="Percent_online"/>
      <sheetName val="Sheet2"/>
      <sheetName val="UU"/>
      <sheetName val=" Matrix"/>
      <sheetName val=" "/>
      <sheetName val="Menu Items"/>
      <sheetName val="生产达成"/>
      <sheetName val="稼动率 "/>
      <sheetName val="耗材"/>
      <sheetName val="IM#1"/>
      <sheetName val="3X Schedule"/>
      <sheetName val="Demand Table"/>
      <sheetName val="Production Schedule (WIP)"/>
      <sheetName val="UMP Schedule"/>
      <sheetName val="ETA Tracker"/>
      <sheetName val="GSM Summary"/>
      <sheetName val="BOH"/>
      <sheetName val="CTB"/>
      <sheetName val="BG POR Supply Plans"/>
      <sheetName val="ETD_eETA_Inc"/>
      <sheetName val="Actual ETA"/>
      <sheetName val="Actual ETA_Inc"/>
      <sheetName val="IQC"/>
      <sheetName val="法規課84上半年經營實績"/>
      <sheetName val="TP280"/>
      <sheetName val="Bluford3 MB BOM-Intel LAN"/>
      <sheetName val="CN14 NCT SZ_PLANT"/>
      <sheetName val="CTO PO"/>
      <sheetName val="Rates"/>
      <sheetName val="tolerance table"/>
      <sheetName val="General Instructions"/>
      <sheetName val="【測試領料記錄表】"/>
      <sheetName val="【PR CHECK LIST】 "/>
      <sheetName val="【產品標示單-綠】 "/>
      <sheetName val="【產能狀況記錄表】"/>
      <sheetName val="Category"/>
      <sheetName val="BOM多级展︀"/>
      <sheetName val="Class"/>
      <sheetName val="附房工程breakdown"/>
      <sheetName val="Askey MB44(MOW)"/>
      <sheetName val="original"/>
      <sheetName val="各厂每日出勤"/>
      <sheetName val="2003 Ryan to Arima"/>
      <sheetName val="空白"/>
      <sheetName val="HD10"/>
      <sheetName val="SAC(NO_HOTR_x0001__x0015__x001"/>
      <sheetName val="SAC(NO_HOTRˆ_x0001__x0015__x001"/>
      <sheetName val="SAC(NO_HOTR_x0001__x0015__1"/>
      <sheetName val="SAC(NO_HOTRˆ_x0001__x0015__1"/>
      <sheetName val="SAC(NO_HOTR_x0001__x0015_1"/>
      <sheetName val="SAC(NO_HOTRˆ_x0001__x0015_1"/>
      <sheetName val="SAC(NO_HOTR_x005f_x0001__x0051"/>
      <sheetName val="SAC(NO_HOTRˆ_x005f_x0001__x0051"/>
      <sheetName val="SAC(NO_HOTR_x005f_x005f_x005f1"/>
      <sheetName val="SAC(NO_HOTRˆ_x005f_x005f_x005f1"/>
      <sheetName val="Change Description"/>
      <sheetName val="Vlookup"/>
      <sheetName val="ROI Revised"/>
      <sheetName val="Yield Summary"/>
      <sheetName val="96"/>
      <sheetName val="chitimc"/>
      <sheetName val="자재별 종류 목록"/>
      <sheetName val="POWER_ASSUMPTIONS1"/>
      <sheetName val="Mura_Free1"/>
      <sheetName val="3_1_Balance_sheet1"/>
      <sheetName val="N90_LFR1"/>
      <sheetName val="daily_report1"/>
      <sheetName val="G_1R-Shou_COP_Gf1"/>
      <sheetName val="HGA_ENG"/>
      <sheetName val="Q37_FATP_EVT_Workbook_V1_0"/>
      <sheetName val="0_MAIN_BUDGET"/>
      <sheetName val="2_Exist_Equipment"/>
      <sheetName val="FRQ_Part_&amp;_Cost_List"/>
      <sheetName val="Histogram_Chart"/>
      <sheetName val="자재별_종류_목록"/>
      <sheetName val="100Hz GRR"/>
      <sheetName val="HDa16"/>
      <sheetName val="开展制作"/>
      <sheetName val="ROI_1.5MVx5"/>
      <sheetName val="AJ&amp;AP"/>
      <sheetName val="emea"/>
      <sheetName val="Shot"/>
      <sheetName val="Gage R&amp;R - ANOVA Method"/>
      <sheetName val="BFV-Plastic"/>
      <sheetName val="_x0000__x0001__x0000__x0010__x0000__x0000__x0000_蟰"/>
      <sheetName val="2003 prod2"/>
      <sheetName val="Process_Flow10"/>
      <sheetName val="HC_Plan10"/>
      <sheetName val="Fixture_List10"/>
      <sheetName val="Sing_10010"/>
      <sheetName val="SAC(NO_HOTRAIL)10"/>
      <sheetName val="iPhone_TFB10"/>
      <sheetName val="MPS_Q3_FY048"/>
      <sheetName val="MPS_Q4_FY048"/>
      <sheetName val="Capacity_Plan_2004---Q77-B8"/>
      <sheetName val="11&amp;12_Yield_report&amp;Action7"/>
      <sheetName val="K20_HOUSING7"/>
      <sheetName val="Summary_Packing_7"/>
      <sheetName val="Ɇixture_List7"/>
      <sheetName val="SAC(NO_H䁏TRAIL)7"/>
      <sheetName val="䁍PS_Q3_FY047"/>
      <sheetName val="J1_BM7"/>
      <sheetName val="J2_BM7"/>
      <sheetName val="Sensor_BM7"/>
      <sheetName val="HTN_BM7"/>
      <sheetName val="Assy_fixture7"/>
      <sheetName val="Testing_fixture7"/>
      <sheetName val="Input_commodity_fallout7"/>
      <sheetName val="Materials_Quarterly7"/>
      <sheetName val="Fab_Summary7"/>
      <sheetName val="OQC_Trend_Chart_7"/>
      <sheetName val="Sheet6_(3)7"/>
      <sheetName val="SAC(NO_HOTR_x005f_x0001__x005f_x0015__x006"/>
      <sheetName val="SAC(NO_HOTRˆ_x005f_x0001__x005f_x0015__x006"/>
      <sheetName val="SAC(NO_HOTR_x005f_x0001__x005f_x0015__6"/>
      <sheetName val="SAC(NO_HOTRˆ_x005f_x0001__x005f_x0015__6"/>
      <sheetName val="Mat_Summary6"/>
      <sheetName val="FCT_Test6"/>
      <sheetName val="TONGKE3p_6"/>
      <sheetName val="GS_IH5"/>
      <sheetName val="New_Model5"/>
      <sheetName val="LCM(Optrex_DPPM_report)6"/>
      <sheetName val="Build_Name(MR)6"/>
      <sheetName val="FY'14_Accounting_Calendar6"/>
      <sheetName val="Debug_check_list5"/>
      <sheetName val="Title_Sheet6"/>
      <sheetName val="Hdqtrs_by_mgr5"/>
      <sheetName val="Sacramento_by_mgr5"/>
      <sheetName val="Cork_by_mgr5"/>
      <sheetName val="Singapore_by_mgr5"/>
      <sheetName val="10_8_01_Open_reqs5"/>
      <sheetName val="Japan_Sales5"/>
      <sheetName val="Asia_Pacific5"/>
      <sheetName val="Tri-mode_BOM5"/>
      <sheetName val="SAC(NO_HOTR_x005f_x0001__x005f_x0015_6"/>
      <sheetName val="SAC(NO_HOTRˆ_x005f_x0001__x005f_x0015_6"/>
      <sheetName val="SAC(NO_HOTR_x005f_x005f_x005f_x0001__x0056"/>
      <sheetName val="SAC(NO_HOTRˆ_x005f_x005f_x005f_x0001__x0056"/>
      <sheetName val="Lookup_Menu5"/>
      <sheetName val="SAC(NO_HOTR_x005f_x0001__x005f5"/>
      <sheetName val="SAC(NO_HOTRˆ_x005f_x0001__x005f5"/>
      <sheetName val="Data_Summary_Mar__WK045"/>
      <sheetName val="SAC(NO_HOTR_x005f_x0001__x005f_x0015_?5"/>
      <sheetName val="SAC(NO_HOTRˆ_x005f_x0001__x005f_x0015_?5"/>
      <sheetName val="Sum_Sheet5"/>
      <sheetName val="Equipment_Info_assumptions5"/>
      <sheetName val="SAC(NO_HOTR_x005f_x005f_x005f_x005f_x005f6"/>
      <sheetName val="SAC(NO_HOTRˆ_x005f_x005f_x005f_x005f_x005f6"/>
      <sheetName val="Rev_Changes5"/>
      <sheetName val="Q37_FATP_EVT_Workbook_V15"/>
      <sheetName val="SAC(NO_HOTR_x005f1"/>
      <sheetName val="SAC(NO_HOTRˆ_x005f1"/>
      <sheetName val="Q1,_Q2,_Q3,_Q4"/>
      <sheetName val="N88_others"/>
      <sheetName val="RAMP_UP(SMT)"/>
      <sheetName val="Master_List"/>
      <sheetName val="DROP_LISTS"/>
      <sheetName val="Ramp-up_Prod_KLf_pro_Woche_"/>
      <sheetName val="2015_M(20150915)"/>
      <sheetName val="PROFITLOSS_(2)"/>
      <sheetName val="VESA_Tests"/>
      <sheetName val="Master_Lists"/>
      <sheetName val="AOI_Check"/>
      <sheetName val="Can_status"/>
      <sheetName val="Std_ship_delay"/>
      <sheetName val="FA_Definitions"/>
      <sheetName val="Each_Function"/>
      <sheetName val="Issues_List"/>
      <sheetName val="_Matrix"/>
      <sheetName val="Menu_Items"/>
      <sheetName val="稼动率_"/>
      <sheetName val="3X_Schedule"/>
      <sheetName val="Demand_Table"/>
      <sheetName val="Production_Schedule_(WIP)"/>
      <sheetName val="UMP_Schedule"/>
      <sheetName val="ETA_Tracker"/>
      <sheetName val="GSM_Summary"/>
      <sheetName val="BG_POR_Supply_Plans"/>
      <sheetName val="Actual_ETA"/>
      <sheetName val="Actual_ETA_Inc"/>
      <sheetName val="color_SR"/>
      <sheetName val="2003_Ryan_to_Arima"/>
      <sheetName val="Process_Flow11"/>
      <sheetName val="HC_Plan11"/>
      <sheetName val="Fixture_List11"/>
      <sheetName val="Sing_10011"/>
      <sheetName val="SAC(NO_HOTRAIL)11"/>
      <sheetName val="iPhone_TFB11"/>
      <sheetName val="MPS_Q3_FY049"/>
      <sheetName val="MPS_Q4_FY049"/>
      <sheetName val="Capacity_Plan_2004---Q77-B9"/>
      <sheetName val="11&amp;12_Yield_report&amp;Action8"/>
      <sheetName val="K20_HOUSING8"/>
      <sheetName val="Summary_Packing_8"/>
      <sheetName val="Ɇixture_List8"/>
      <sheetName val="SAC(NO_H䁏TRAIL)8"/>
      <sheetName val="䁍PS_Q3_FY048"/>
      <sheetName val="J1_BM8"/>
      <sheetName val="J2_BM8"/>
      <sheetName val="Sensor_BM8"/>
      <sheetName val="HTN_BM8"/>
      <sheetName val="Assy_fixture8"/>
      <sheetName val="Testing_fixture8"/>
      <sheetName val="Input_commodity_fallout8"/>
      <sheetName val="Materials_Quarterly8"/>
      <sheetName val="Fab_Summary8"/>
      <sheetName val="OQC_Trend_Chart_8"/>
      <sheetName val="Sheet6_(3)8"/>
      <sheetName val="SAC(NO_HOTR_x005f_x0001__x005f_x0015__x007"/>
      <sheetName val="SAC(NO_HOTRˆ_x005f_x0001__x005f_x0015__x007"/>
      <sheetName val="SAC(NO_HOTR_x005f_x0001__x005f_x0015__7"/>
      <sheetName val="SAC(NO_HOTRˆ_x005f_x0001__x005f_x0015__7"/>
      <sheetName val="Mat_Summary7"/>
      <sheetName val="FCT_Test7"/>
      <sheetName val="TONGKE3p_7"/>
      <sheetName val="GS_IH6"/>
      <sheetName val="New_Model6"/>
      <sheetName val="LCM(Optrex_DPPM_report)7"/>
      <sheetName val="Build_Name(MR)7"/>
      <sheetName val="FY'14_Accounting_Calendar7"/>
      <sheetName val="Debug_check_list6"/>
      <sheetName val="Title_Sheet7"/>
      <sheetName val="Hdqtrs_by_mgr6"/>
      <sheetName val="Sacramento_by_mgr6"/>
      <sheetName val="Cork_by_mgr6"/>
      <sheetName val="Singapore_by_mgr6"/>
      <sheetName val="10_8_01_Open_reqs6"/>
      <sheetName val="Japan_Sales6"/>
      <sheetName val="Asia_Pacific6"/>
      <sheetName val="Tri-mode_BOM6"/>
      <sheetName val="SAC(NO_HOTR_x005f_x0001__x005f_x0015_7"/>
      <sheetName val="SAC(NO_HOTRˆ_x005f_x0001__x005f_x0015_7"/>
      <sheetName val="SAC(NO_HOTR_x005f_x005f_x005f_x0001__x0057"/>
      <sheetName val="SAC(NO_HOTRˆ_x005f_x005f_x005f_x0001__x0057"/>
      <sheetName val="Lookup_Menu6"/>
      <sheetName val="SAC(NO_HOTR_x005f_x0001__x005f6"/>
      <sheetName val="SAC(NO_HOTRˆ_x005f_x0001__x005f6"/>
      <sheetName val="Data_Summary_Mar__WK046"/>
      <sheetName val="N71-070815wo_Diecut&amp;fasterner_1"/>
      <sheetName val="N71_All1"/>
      <sheetName val="SAC(NO_HOTR_x005f_x0001__x005f_x0015_?6"/>
      <sheetName val="SAC(NO_HOTRˆ_x005f_x0001__x005f_x0015_?6"/>
      <sheetName val="Sum_Sheet6"/>
      <sheetName val="Data_lists1"/>
      <sheetName val="2015_M(20150206)1"/>
      <sheetName val="Equipment_Info_assumptions6"/>
      <sheetName val="Customize_Your_Invoice1"/>
      <sheetName val="SAC(NO_HOTR_x005f_x005f_x005f_x005f_x005f7"/>
      <sheetName val="SAC(NO_HOTRˆ_x005f_x005f_x005f_x005f_x005f7"/>
      <sheetName val="Rev_Changes6"/>
      <sheetName val="General_info1"/>
      <sheetName val="Test_Readiness_Summary1"/>
      <sheetName val="Details_Test_Readiness(Optiona1"/>
      <sheetName val="Account_Group1"/>
      <sheetName val="Q37_FATP_EVT_Workbook_V16"/>
      <sheetName val="owners_apr151"/>
      <sheetName val="M1_Capa1"/>
      <sheetName val="Panel_Capa1"/>
      <sheetName val="2_實際彙總1"/>
      <sheetName val="V710_Handset_-_12-17-031"/>
      <sheetName val="CHITIET_VL-NC-TT-3p1"/>
      <sheetName val="B053_(990701)공정실적PP%계산1"/>
      <sheetName val="TH_VL,_NC,_DDHT_Thanhphuoc1"/>
      <sheetName val="Apr_(1)_3_of_31"/>
      <sheetName val="1월2주차_보증검사1"/>
      <sheetName val="TONG_HOP_VL-NC1"/>
      <sheetName val="DON_GIA1"/>
      <sheetName val="TH_XL1"/>
      <sheetName val="dongia_(2)1"/>
      <sheetName val="DM_561"/>
      <sheetName val="Bia_TQT1"/>
      <sheetName val="SAC(NO_HOTR_x005f_x005f_2"/>
      <sheetName val="SAC(NO_HOTRˆ_x005f_x005f_2"/>
      <sheetName val="CHITIET_VL-NC-TT_-1p1"/>
      <sheetName val="TONG_HOP_VL-NC_TT1"/>
      <sheetName val="KPVC-BD_1"/>
      <sheetName val="SAC(NO_HOTR_x005f_x005f_x005f_x005f_1"/>
      <sheetName val="SAC(NO_HOTRˆ_x005f_x005f_x005f_x005f_1"/>
      <sheetName val="AQL(0_65)1"/>
      <sheetName val="Freq_error_DATA1"/>
      <sheetName val="Freq_HISTOGRAM1"/>
      <sheetName val="Cause_list1"/>
      <sheetName val="Alloc_by_Family1"/>
      <sheetName val="Call_Down_Data_OLD1"/>
      <sheetName val="_部門提報_vs_設算1"/>
      <sheetName val="OPS_vs_設算1"/>
      <sheetName val="Exchange_Rates1"/>
      <sheetName val="Production_Schedule1"/>
      <sheetName val="Chart_data1"/>
      <sheetName val="Intermediate_calcs1"/>
      <sheetName val="standard_input1"/>
      <sheetName val="EVT_FATP1"/>
      <sheetName val="Display_Back1"/>
      <sheetName val="Tact_Time-Photo1"/>
      <sheetName val="Tact_Time-TF1"/>
      <sheetName val="Tact_Time_Etch1"/>
      <sheetName val="FRQ_Part_&amp;_Cost_List1"/>
      <sheetName val="0_MAIN_BUDGET1"/>
      <sheetName val="2_Exist_Equipment1"/>
      <sheetName val="Q1,_Q2,_Q3,_Q41"/>
      <sheetName val="N88_others1"/>
      <sheetName val="SAC(NO_HOTR_2"/>
      <sheetName val="SAC(NO_HOTRˆ_2"/>
      <sheetName val="RAMP_UP(SMT)1"/>
      <sheetName val="Master_List1"/>
      <sheetName val="DROP_LISTS1"/>
      <sheetName val="Ramp-up_Prod_KLf_pro_Woche_1"/>
      <sheetName val="2015_M(20150915)1"/>
      <sheetName val="PROFITLOSS_(2)1"/>
      <sheetName val="VESA_Tests1"/>
      <sheetName val="Master_Lists1"/>
      <sheetName val="AOI_Check1"/>
      <sheetName val="Can_status1"/>
      <sheetName val="Std_ship_delay1"/>
      <sheetName val="FA_Definitions1"/>
      <sheetName val="Each_Function1"/>
      <sheetName val="Histogram_Chart1"/>
      <sheetName val="Issues_List1"/>
      <sheetName val="HGA_ENG1"/>
      <sheetName val="Hi6810_功能信号表1"/>
      <sheetName val="_Matrix1"/>
      <sheetName val="Menu_Items1"/>
      <sheetName val="稼动率_1"/>
      <sheetName val="3X_Schedule1"/>
      <sheetName val="Demand_Table1"/>
      <sheetName val="Production_Schedule_(WIP)1"/>
      <sheetName val="UMP_Schedule1"/>
      <sheetName val="ETA_Tracker1"/>
      <sheetName val="GSM_Summary1"/>
      <sheetName val="BG_POR_Supply_Plans1"/>
      <sheetName val="Actual_ETA1"/>
      <sheetName val="Actual_ETA_Inc1"/>
      <sheetName val="color_SR1"/>
      <sheetName val="2003_Ryan_to_Arima1"/>
      <sheetName val="Cobra_0910"/>
      <sheetName val="Final Sheet"/>
      <sheetName val="Antenna Window"/>
      <sheetName val="飽和度评估表"/>
      <sheetName val="combine"/>
      <sheetName val="O1OB"/>
      <sheetName val="02"/>
      <sheetName val="09"/>
      <sheetName val="TMK280-02"/>
      <sheetName val="Sheet3"/>
      <sheetName val="8605ML91"/>
      <sheetName val="Worksheet"/>
      <sheetName val="SAC(NO_HOTR_x0001__x0015_?"/>
      <sheetName val="SAC(NO_HOTRˆ_x0001__x0015_?"/>
      <sheetName val="CPK"/>
      <sheetName val="CRITERIA2"/>
      <sheetName val="Constants"/>
      <sheetName val="档案"/>
      <sheetName val=" C5.0 FACA Submission Status"/>
      <sheetName val="設定清單表"/>
      <sheetName val="Process Flow (Formula Locked)"/>
      <sheetName val="OPERA無線部"/>
      <sheetName val="ＭＡＵＩ通話電流"/>
      <sheetName val="Cost Breakdown"/>
      <sheetName val="詳細データ（A面）"/>
      <sheetName val="_"/>
      <sheetName val="ROI_Revised"/>
      <sheetName val="General_Instructions"/>
      <sheetName val="Check List"/>
      <sheetName val="InvoiceList"/>
      <sheetName val="s03"/>
      <sheetName val="Buyer&amp;Supplier"/>
      <sheetName val="TR Line Summary"/>
      <sheetName val="AE_Machines"/>
      <sheetName val="Materials_L"/>
      <sheetName val="SAC(NO_HOTRˆ_x0001䄜´ૐǲ柖Ï_x0000__x0000_䳀ネ"/>
      <sheetName val="標準工時資料庫"/>
      <sheetName val="D7 PIB2 "/>
      <sheetName val="Checklist"/>
      <sheetName val="Summary_90%yield+280 BOM"/>
      <sheetName val="SAC(NO_HOTRˆ_x0001䄜´ૐǲ柖Ï"/>
      <sheetName val="CORAM"/>
      <sheetName val="RAMReceive"/>
      <sheetName val="貼檔"/>
      <sheetName val="不良品"/>
      <sheetName val="匯總"/>
      <sheetName val="【消化系統疾病】"/>
      <sheetName val="【口腔、牙齒疾病】"/>
      <sheetName val="【眼、耳、鼻、喉科疾病】"/>
      <sheetName val="【其他影響全身的疾病】"/>
      <sheetName val="【肌肉及骨骼疾病】"/>
      <sheetName val="【呼吸系統疾病】 "/>
      <sheetName val="【頭髮與皮膚疾病】"/>
      <sheetName val="【神經與精神疾病】 "/>
      <sheetName val="【血液循環與內分泌疾病】"/>
      <sheetName val="【婦科與泌尿系統疾病】"/>
      <sheetName val="n12 bom cost "/>
      <sheetName val="DATA_ROLLUP"/>
      <sheetName val="MAIN"/>
      <sheetName val="附件"/>
      <sheetName val="Parameters"/>
      <sheetName val="グラフへ"/>
      <sheetName val="貼付先"/>
      <sheetName val="Performance"/>
      <sheetName val="Master"/>
      <sheetName val="wire"/>
      <sheetName val="部門費用對照表"/>
      <sheetName val="External Capex"/>
      <sheetName val="Cashflow Metrics"/>
      <sheetName val="MasterData"/>
      <sheetName val="Instructions"/>
      <sheetName val="Chk_sheet"/>
      <sheetName val="G2TempSheet"/>
      <sheetName val="Device"/>
      <sheetName val="DDCList"/>
      <sheetName val="4.報表"/>
      <sheetName val="費用預算表"/>
      <sheetName val="Bare Flex Performance"/>
      <sheetName val="POWER_ASSUMPTIONS2"/>
      <sheetName val="Mura_Free2"/>
      <sheetName val="3_1_Balance_sheet2"/>
      <sheetName val="N90_LFR2"/>
      <sheetName val="daily_report2"/>
      <sheetName val="G_1R-Shou_COP_Gf2"/>
      <sheetName val="자재별_종류_목록1"/>
      <sheetName val="100Hz_GRR"/>
      <sheetName val="SAC(NO_HOTR1"/>
      <sheetName val="SAC(NO_HOTRˆ1"/>
      <sheetName val="_C5_0_FACA_Submission_Status"/>
      <sheetName val="Process_Flow_(Formula_Locked)"/>
      <sheetName val="TFCSBU01"/>
      <sheetName val="TABLES"/>
      <sheetName val="RunRate_Template"/>
      <sheetName val="Accounting Only"/>
      <sheetName val="Equipment List"/>
      <sheetName val="Better"/>
      <sheetName val="Good"/>
      <sheetName val="Best"/>
      <sheetName val="1.可胜廠ramp plan_架車"/>
      <sheetName val="0.條件"/>
      <sheetName val="Datum"/>
      <sheetName val="p2 mlb smt"/>
      <sheetName val="Daily Production Plan"/>
      <sheetName val="DOE Config"/>
      <sheetName val="Molding Data"/>
      <sheetName val="Macros"/>
      <sheetName val="Management Review"/>
      <sheetName val="超量明細"/>
      <sheetName val="庫存明細"/>
      <sheetName val="呆滯+油墨"/>
      <sheetName val="204BOM"/>
      <sheetName val="BOM overview table"/>
      <sheetName val="Approval Status"/>
      <sheetName val="Change Type"/>
      <sheetName val="Phase-In"/>
      <sheetName val="Stage"/>
      <sheetName val="MTBF_check"/>
      <sheetName val="Cover Sheet Q2"/>
      <sheetName val="2004"/>
      <sheetName val="Process_Flow12"/>
      <sheetName val="HC_Plan12"/>
      <sheetName val="Fixture_List12"/>
      <sheetName val="Sing_10012"/>
      <sheetName val="SAC(NO_HOTRAIL)12"/>
      <sheetName val="iPhone_TFB12"/>
      <sheetName val="MPS_Q3_FY0410"/>
      <sheetName val="MPS_Q4_FY0410"/>
      <sheetName val="Capacity_Plan_2004---Q77-B10"/>
      <sheetName val="11&amp;12_Yield_report&amp;Action9"/>
      <sheetName val="K20_HOUSING9"/>
      <sheetName val="FCT_Test8"/>
      <sheetName val="SAC(NO_HOTR?1"/>
      <sheetName val="SAC(NO_HOTRˆ?1"/>
      <sheetName val="Summary_Packing_9"/>
      <sheetName val="Ɇixture_List9"/>
      <sheetName val="SAC(NO_H䁏TRAIL)9"/>
      <sheetName val="䁍PS_Q3_FY049"/>
      <sheetName val="J1_BM9"/>
      <sheetName val="J2_BM9"/>
      <sheetName val="Sensor_BM9"/>
      <sheetName val="HTN_BM9"/>
      <sheetName val="Assy_fixture9"/>
      <sheetName val="Testing_fixture9"/>
      <sheetName val="Materials_Quarterly9"/>
      <sheetName val="Fab_Summary9"/>
      <sheetName val="OQC_Trend_Chart_9"/>
      <sheetName val="Input_commodity_fallout9"/>
      <sheetName val="Sheet6_(3)9"/>
      <sheetName val="Intermediate_calcs2"/>
      <sheetName val="FY'14_Accounting_Calendar8"/>
      <sheetName val="TONGKE3p_8"/>
      <sheetName val="LCM(Optrex_DPPM_report)8"/>
      <sheetName val="Build_Name(MR)8"/>
      <sheetName val="SAC(NO_HOTR_x005f_x0001__x005f_x0015__x008"/>
      <sheetName val="SAC(NO_HOTRˆ_x005f_x0001__x005f_x0015__x008"/>
      <sheetName val="SAC(NO_HOTR_x005f_x0001__x005f_x0015__8"/>
      <sheetName val="SAC(NO_HOTRˆ_x005f_x0001__x005f_x0015__8"/>
      <sheetName val="Mat_Summary8"/>
      <sheetName val="New_Model7"/>
      <sheetName val="Hdqtrs_by_mgr7"/>
      <sheetName val="Sacramento_by_mgr7"/>
      <sheetName val="Cork_by_mgr7"/>
      <sheetName val="Singapore_by_mgr7"/>
      <sheetName val="10_8_01_Open_reqs7"/>
      <sheetName val="Japan_Sales7"/>
      <sheetName val="Asia_Pacific7"/>
      <sheetName val="Lookup_Menu7"/>
      <sheetName val="Title_Sheet8"/>
      <sheetName val="Data_lists2"/>
      <sheetName val="GS_IH7"/>
      <sheetName val="Tri-mode_BOM7"/>
      <sheetName val="SAC(NO_HOTR_x005f_x0001__x005f_x0015_8"/>
      <sheetName val="SAC(NO_HOTRˆ_x005f_x0001__x005f_x0015_8"/>
      <sheetName val="SAC(NO_HOTR_x005f_x005f_x005f_x0001__x0058"/>
      <sheetName val="SAC(NO_HOTRˆ_x005f_x005f_x005f_x0001__x0058"/>
      <sheetName val="Debug_check_list7"/>
      <sheetName val="Equipment_Info_assumptions7"/>
      <sheetName val="SAC(NO_HOTR_x005f_x0001__x005f7"/>
      <sheetName val="SAC(NO_HOTRˆ_x005f_x0001__x005f7"/>
      <sheetName val="Data_Summary_Mar__WK047"/>
      <sheetName val="Customize_Your_Invoice2"/>
      <sheetName val="Test_Readiness_Summary2"/>
      <sheetName val="Details_Test_Readiness(Optiona2"/>
      <sheetName val="SAC(NO_HOTR_x005f_x005f_x005f_x005f_x005f8"/>
      <sheetName val="SAC(NO_HOTRˆ_x005f_x005f_x005f_x005f_x005f8"/>
      <sheetName val="daily_report3"/>
      <sheetName val="SAC(NO_HOTR_x005f_x0001__x005f_x0015_?7"/>
      <sheetName val="SAC(NO_HOTRˆ_x005f_x0001__x005f_x0015_?7"/>
      <sheetName val="Sum_Sheet7"/>
      <sheetName val="Rev_Changes7"/>
      <sheetName val="M1_Capa2"/>
      <sheetName val="Panel_Capa2"/>
      <sheetName val="N71-070815wo_Diecut&amp;fasterner_2"/>
      <sheetName val="N71_All2"/>
      <sheetName val="2015_M(20150206)2"/>
      <sheetName val="General_info2"/>
      <sheetName val="Q37_FATP_EVT_Workbook_V17"/>
      <sheetName val="owners_apr152"/>
      <sheetName val="EVT_FATP2"/>
      <sheetName val="Display_Back2"/>
      <sheetName val="standard_input2"/>
      <sheetName val="RAMP_UP(SMT)2"/>
      <sheetName val="Master_List2"/>
      <sheetName val="2_實際彙總2"/>
      <sheetName val="Account_Group2"/>
      <sheetName val="POWER_ASSUMPTIONS3"/>
      <sheetName val="SAC(NO_HOTR_x005f_x005f_3"/>
      <sheetName val="SAC(NO_HOTRˆ_x005f_x005f_3"/>
      <sheetName val="Alloc_by_Family2"/>
      <sheetName val="Call_Down_Data_OLD2"/>
      <sheetName val="V710_Handset_-_12-17-032"/>
      <sheetName val="Mura_Free3"/>
      <sheetName val="3_1_Balance_sheet3"/>
      <sheetName val="N90_LFR3"/>
      <sheetName val="G_1R-Shou_COP_Gf3"/>
      <sheetName val="TH_XL2"/>
      <sheetName val="TONG_HOP_VL-NC2"/>
      <sheetName val="DON_GIA2"/>
      <sheetName val="CHITIET_VL-NC-TT-3p2"/>
      <sheetName val="B053_(990701)공정실적PP%계산2"/>
      <sheetName val="TH_VL,_NC,_DDHT_Thanhphuoc2"/>
      <sheetName val="Apr_(1)_3_of_32"/>
      <sheetName val="1월2주차_보증검사2"/>
      <sheetName val="dongia_(2)2"/>
      <sheetName val="DM_562"/>
      <sheetName val="Bia_TQT2"/>
      <sheetName val="SAC(NO_HOTR_x005f_x005f_x005f_x005f_2"/>
      <sheetName val="SAC(NO_HOTRˆ_x005f_x005f_x005f_x005f_2"/>
      <sheetName val="_部門提報_vs_設算2"/>
      <sheetName val="OPS_vs_設算2"/>
      <sheetName val="AQL(0_65)2"/>
      <sheetName val="Freq_error_DATA2"/>
      <sheetName val="Freq_HISTOGRAM2"/>
      <sheetName val="CHITIET_VL-NC-TT_-1p2"/>
      <sheetName val="TONG_HOP_VL-NC_TT2"/>
      <sheetName val="KPVC-BD_2"/>
      <sheetName val="Cause_list2"/>
      <sheetName val="Master_Lists2"/>
      <sheetName val="AOI_Check2"/>
      <sheetName val="Can_status2"/>
      <sheetName val="Exchange_Rates2"/>
      <sheetName val="Tact_Time-Photo2"/>
      <sheetName val="Tact_Time-TF2"/>
      <sheetName val="Tact_Time_Etch2"/>
      <sheetName val="Production_Schedule2"/>
      <sheetName val="Chart_data2"/>
      <sheetName val="Std_ship_delay2"/>
      <sheetName val="Ship_to_addresses"/>
      <sheetName val="HVT2_SMT"/>
      <sheetName val="Yield_%s"/>
      <sheetName val="Data_Summary"/>
      <sheetName val="Issues_List2"/>
      <sheetName val="Matl_totals"/>
      <sheetName val="ShipTo_Locations"/>
      <sheetName val="FRQ_Part_&amp;_Cost_List2"/>
      <sheetName val="0_MAIN_BUDGET2"/>
      <sheetName val="2_Exist_Equipment2"/>
      <sheetName val="Q1,_Q2,_Q3,_Q42"/>
      <sheetName val="SAC(NO_HOTR_3"/>
      <sheetName val="SAC(NO_HOTRˆ_3"/>
      <sheetName val="DROP_LISTS2"/>
      <sheetName val="N88_others2"/>
      <sheetName val="2015_M(20150915)2"/>
      <sheetName val="Ramp-up_Prod_KLf_pro_Woche_2"/>
      <sheetName val="FA_Definitions2"/>
      <sheetName val="Each_Function2"/>
      <sheetName val="Histogram_Chart2"/>
      <sheetName val="HGA_ENG2"/>
      <sheetName val="PROFITLOSS_(2)2"/>
      <sheetName val="VESA_Tests2"/>
      <sheetName val="Hi6810_功能信号表2"/>
      <sheetName val="color_SR2"/>
      <sheetName val="Technical_data_Part_Check_List"/>
      <sheetName val="data_sheet"/>
      <sheetName val="_Matrix2"/>
      <sheetName val="_1"/>
      <sheetName val="Menu_Items2"/>
      <sheetName val="稼动率_2"/>
      <sheetName val="3X_Schedule2"/>
      <sheetName val="Demand_Table2"/>
      <sheetName val="Production_Schedule_(WIP)2"/>
      <sheetName val="UMP_Schedule2"/>
      <sheetName val="ETA_Tracker2"/>
      <sheetName val="GSM_Summary2"/>
      <sheetName val="BG_POR_Supply_Plans2"/>
      <sheetName val="Actual_ETA2"/>
      <sheetName val="Actual_ETA_Inc2"/>
      <sheetName val="Bluford3_MB_BOM-Intel_LAN"/>
      <sheetName val="CN14_NCT_SZ_PLANT"/>
      <sheetName val="CTO_PO"/>
      <sheetName val="tolerance_table"/>
      <sheetName val="General_Instructions1"/>
      <sheetName val="【PR_CHECK_LIST】_"/>
      <sheetName val="【產品標示單-綠】_"/>
      <sheetName val="Askey_MB44(MOW)"/>
      <sheetName val="2003_Ryan_to_Arima2"/>
      <sheetName val="SAC(NO_HOTR_x001"/>
      <sheetName val="SAC(NO_HOTRˆ_x001"/>
      <sheetName val="Change_Description"/>
      <sheetName val="ROI_Revised1"/>
      <sheetName val="Yield_Summary"/>
      <sheetName val="자재별_종류_목록2"/>
      <sheetName val="100Hz_GRR1"/>
      <sheetName val="ROI_1_5MVx5"/>
      <sheetName val="Gage_R&amp;R_-_ANOVA_Method"/>
      <sheetName val="蟰"/>
      <sheetName val="2003_prod2"/>
      <sheetName val="Final_Sheet"/>
      <sheetName val="Antenna_Window"/>
      <sheetName val="_C5_0_FACA_Submission_Status1"/>
      <sheetName val="Process_Flow_(Formula_Locked)1"/>
      <sheetName val="Cost_Breakdown"/>
      <sheetName val="Check_List"/>
      <sheetName val="TR_Line_Summary"/>
      <sheetName val="D7_PIB2_"/>
      <sheetName val="Summary_90%yield+280_BOM"/>
      <sheetName val="【呼吸系統疾病】_"/>
      <sheetName val="【神經與精神疾病】_"/>
      <sheetName val="n12_bom_cost_"/>
      <sheetName val="External_Capex"/>
      <sheetName val="Cashflow_Metrics"/>
      <sheetName val="4_報表"/>
      <sheetName val="Bare_Flex_Performance"/>
      <sheetName val="Accounting_Only"/>
      <sheetName val="Equipment_List"/>
      <sheetName val="1_可胜廠ramp_plan_架車"/>
      <sheetName val="0_條件"/>
      <sheetName val="p2_mlb_smt"/>
      <sheetName val="Daily_Production_Plan"/>
      <sheetName val="DOE_Config"/>
      <sheetName val="Molding_Data"/>
      <sheetName val="Management_Review"/>
      <sheetName val="BOM_overview_table"/>
      <sheetName val="Approval_Status"/>
      <sheetName val="Change_Type"/>
      <sheetName val="Cover_Sheet_Q2"/>
      <sheetName val="SAC(NO HOTRˆ_x0001__x0015_"/>
      <sheetName val="SAC(NO HOTR_x0001__x0015_"/>
      <sheetName val="Q37 FATP EVT Workbook V1.0"/>
    </sheetNames>
    <sheetDataSet>
      <sheetData sheetId="0"/>
      <sheetData sheetId="1"/>
      <sheetData sheetId="2" refreshError="1"/>
      <sheetData sheetId="3" refreshError="1"/>
      <sheetData sheetId="4" refreshError="1"/>
      <sheetData sheetId="5">
        <row r="12">
          <cell r="M12">
            <v>0</v>
          </cell>
        </row>
      </sheetData>
      <sheetData sheetId="6">
        <row r="12">
          <cell r="M12">
            <v>0</v>
          </cell>
        </row>
      </sheetData>
      <sheetData sheetId="7"/>
      <sheetData sheetId="8">
        <row r="12">
          <cell r="M12">
            <v>0</v>
          </cell>
        </row>
      </sheetData>
      <sheetData sheetId="9">
        <row r="12">
          <cell r="M12">
            <v>0</v>
          </cell>
        </row>
      </sheetData>
      <sheetData sheetId="10" refreshError="1"/>
      <sheetData sheetId="11">
        <row r="12">
          <cell r="M12">
            <v>0</v>
          </cell>
        </row>
      </sheetData>
      <sheetData sheetId="12"/>
      <sheetData sheetId="13"/>
      <sheetData sheetId="14"/>
      <sheetData sheetId="15"/>
      <sheetData sheetId="16"/>
      <sheetData sheetId="17" refreshError="1"/>
      <sheetData sheetId="18" refreshError="1"/>
      <sheetData sheetId="19"/>
      <sheetData sheetId="20" refreshError="1"/>
      <sheetData sheetId="21" refreshError="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sheetData sheetId="59"/>
      <sheetData sheetId="60"/>
      <sheetData sheetId="61" refreshError="1"/>
      <sheetData sheetId="62" refreshError="1"/>
      <sheetData sheetId="63" refreshError="1"/>
      <sheetData sheetId="64" refreshError="1"/>
      <sheetData sheetId="65"/>
      <sheetData sheetId="66"/>
      <sheetData sheetId="67"/>
      <sheetData sheetId="68" refreshError="1"/>
      <sheetData sheetId="69"/>
      <sheetData sheetId="70" refreshError="1"/>
      <sheetData sheetId="71"/>
      <sheetData sheetId="72" refreshError="1"/>
      <sheetData sheetId="73"/>
      <sheetData sheetId="74"/>
      <sheetData sheetId="75" refreshError="1"/>
      <sheetData sheetId="76"/>
      <sheetData sheetId="77"/>
      <sheetData sheetId="78"/>
      <sheetData sheetId="79" refreshError="1"/>
      <sheetData sheetId="80"/>
      <sheetData sheetId="81" refreshError="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sheetData sheetId="132" refreshError="1"/>
      <sheetData sheetId="133" refreshError="1"/>
      <sheetData sheetId="134"/>
      <sheetData sheetId="135"/>
      <sheetData sheetId="136"/>
      <sheetData sheetId="137"/>
      <sheetData sheetId="138" refreshError="1"/>
      <sheetData sheetId="139"/>
      <sheetData sheetId="140" refreshError="1"/>
      <sheetData sheetId="141"/>
      <sheetData sheetId="142"/>
      <sheetData sheetId="143" refreshError="1"/>
      <sheetData sheetId="144" refreshError="1"/>
      <sheetData sheetId="145" refreshError="1"/>
      <sheetData sheetId="146" refreshError="1"/>
      <sheetData sheetId="147"/>
      <sheetData sheetId="148" refreshError="1"/>
      <sheetData sheetId="149"/>
      <sheetData sheetId="150"/>
      <sheetData sheetId="151"/>
      <sheetData sheetId="152" refreshError="1"/>
      <sheetData sheetId="153" refreshError="1"/>
      <sheetData sheetId="154" refreshError="1"/>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refreshError="1"/>
      <sheetData sheetId="175"/>
      <sheetData sheetId="176"/>
      <sheetData sheetId="177" refreshError="1"/>
      <sheetData sheetId="178"/>
      <sheetData sheetId="179"/>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sheetData sheetId="218"/>
      <sheetData sheetId="219" refreshError="1"/>
      <sheetData sheetId="220"/>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refreshError="1"/>
      <sheetData sheetId="235"/>
      <sheetData sheetId="236" refreshError="1"/>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efreshError="1"/>
      <sheetData sheetId="268"/>
      <sheetData sheetId="269"/>
      <sheetData sheetId="270"/>
      <sheetData sheetId="271" refreshError="1"/>
      <sheetData sheetId="272"/>
      <sheetData sheetId="273"/>
      <sheetData sheetId="274"/>
      <sheetData sheetId="275" refreshError="1"/>
      <sheetData sheetId="276" refreshError="1"/>
      <sheetData sheetId="277"/>
      <sheetData sheetId="278" refreshError="1"/>
      <sheetData sheetId="279"/>
      <sheetData sheetId="280" refreshError="1"/>
      <sheetData sheetId="281"/>
      <sheetData sheetId="282"/>
      <sheetData sheetId="283"/>
      <sheetData sheetId="284" refreshError="1"/>
      <sheetData sheetId="285"/>
      <sheetData sheetId="286"/>
      <sheetData sheetId="287"/>
      <sheetData sheetId="288"/>
      <sheetData sheetId="289"/>
      <sheetData sheetId="290"/>
      <sheetData sheetId="291"/>
      <sheetData sheetId="292" refreshError="1"/>
      <sheetData sheetId="293"/>
      <sheetData sheetId="294"/>
      <sheetData sheetId="295"/>
      <sheetData sheetId="296"/>
      <sheetData sheetId="297"/>
      <sheetData sheetId="298"/>
      <sheetData sheetId="299"/>
      <sheetData sheetId="300" refreshError="1"/>
      <sheetData sheetId="301" refreshError="1"/>
      <sheetData sheetId="302"/>
      <sheetData sheetId="303"/>
      <sheetData sheetId="304"/>
      <sheetData sheetId="305"/>
      <sheetData sheetId="306"/>
      <sheetData sheetId="307" refreshError="1"/>
      <sheetData sheetId="308" refreshError="1"/>
      <sheetData sheetId="309" refreshError="1"/>
      <sheetData sheetId="310"/>
      <sheetData sheetId="311" refreshError="1"/>
      <sheetData sheetId="312" refreshError="1"/>
      <sheetData sheetId="313"/>
      <sheetData sheetId="314" refreshError="1"/>
      <sheetData sheetId="315"/>
      <sheetData sheetId="316"/>
      <sheetData sheetId="317"/>
      <sheetData sheetId="318"/>
      <sheetData sheetId="319" refreshError="1"/>
      <sheetData sheetId="320"/>
      <sheetData sheetId="321"/>
      <sheetData sheetId="322" refreshError="1"/>
      <sheetData sheetId="323"/>
      <sheetData sheetId="324"/>
      <sheetData sheetId="325"/>
      <sheetData sheetId="326"/>
      <sheetData sheetId="327"/>
      <sheetData sheetId="328" refreshError="1"/>
      <sheetData sheetId="329" refreshError="1"/>
      <sheetData sheetId="330" refreshError="1"/>
      <sheetData sheetId="331" refreshError="1"/>
      <sheetData sheetId="332"/>
      <sheetData sheetId="333"/>
      <sheetData sheetId="334" refreshError="1"/>
      <sheetData sheetId="335"/>
      <sheetData sheetId="336"/>
      <sheetData sheetId="337"/>
      <sheetData sheetId="338"/>
      <sheetData sheetId="339"/>
      <sheetData sheetId="340" refreshError="1"/>
      <sheetData sheetId="341"/>
      <sheetData sheetId="342"/>
      <sheetData sheetId="343" refreshError="1"/>
      <sheetData sheetId="344" refreshError="1"/>
      <sheetData sheetId="345" refreshError="1"/>
      <sheetData sheetId="346"/>
      <sheetData sheetId="347"/>
      <sheetData sheetId="348"/>
      <sheetData sheetId="349"/>
      <sheetData sheetId="350"/>
      <sheetData sheetId="351"/>
      <sheetData sheetId="352" refreshError="1"/>
      <sheetData sheetId="353" refreshError="1"/>
      <sheetData sheetId="354" refreshError="1"/>
      <sheetData sheetId="355"/>
      <sheetData sheetId="356"/>
      <sheetData sheetId="357"/>
      <sheetData sheetId="358"/>
      <sheetData sheetId="359"/>
      <sheetData sheetId="360" refreshError="1"/>
      <sheetData sheetId="361"/>
      <sheetData sheetId="362"/>
      <sheetData sheetId="363"/>
      <sheetData sheetId="364" refreshError="1"/>
      <sheetData sheetId="365" refreshError="1"/>
      <sheetData sheetId="366"/>
      <sheetData sheetId="367"/>
      <sheetData sheetId="368"/>
      <sheetData sheetId="369" refreshError="1"/>
      <sheetData sheetId="370"/>
      <sheetData sheetId="371" refreshError="1"/>
      <sheetData sheetId="372"/>
      <sheetData sheetId="373"/>
      <sheetData sheetId="374"/>
      <sheetData sheetId="375"/>
      <sheetData sheetId="376"/>
      <sheetData sheetId="377"/>
      <sheetData sheetId="378"/>
      <sheetData sheetId="379"/>
      <sheetData sheetId="380"/>
      <sheetData sheetId="381" refreshError="1"/>
      <sheetData sheetId="382" refreshError="1"/>
      <sheetData sheetId="383"/>
      <sheetData sheetId="384" refreshError="1"/>
      <sheetData sheetId="385"/>
      <sheetData sheetId="386"/>
      <sheetData sheetId="387"/>
      <sheetData sheetId="388"/>
      <sheetData sheetId="389"/>
      <sheetData sheetId="390" refreshError="1"/>
      <sheetData sheetId="391" refreshError="1"/>
      <sheetData sheetId="392"/>
      <sheetData sheetId="393"/>
      <sheetData sheetId="394"/>
      <sheetData sheetId="395"/>
      <sheetData sheetId="396"/>
      <sheetData sheetId="397"/>
      <sheetData sheetId="398" refreshError="1"/>
      <sheetData sheetId="399"/>
      <sheetData sheetId="400"/>
      <sheetData sheetId="401"/>
      <sheetData sheetId="402"/>
      <sheetData sheetId="403"/>
      <sheetData sheetId="404" refreshError="1"/>
      <sheetData sheetId="405" refreshError="1"/>
      <sheetData sheetId="406"/>
      <sheetData sheetId="407"/>
      <sheetData sheetId="408" refreshError="1"/>
      <sheetData sheetId="409"/>
      <sheetData sheetId="410"/>
      <sheetData sheetId="411"/>
      <sheetData sheetId="412"/>
      <sheetData sheetId="413"/>
      <sheetData sheetId="414"/>
      <sheetData sheetId="415" refreshError="1"/>
      <sheetData sheetId="416" refreshError="1"/>
      <sheetData sheetId="417"/>
      <sheetData sheetId="418"/>
      <sheetData sheetId="419" refreshError="1"/>
      <sheetData sheetId="420"/>
      <sheetData sheetId="421" refreshError="1"/>
      <sheetData sheetId="422" refreshError="1"/>
      <sheetData sheetId="423" refreshError="1"/>
      <sheetData sheetId="424"/>
      <sheetData sheetId="425" refreshError="1"/>
      <sheetData sheetId="426" refreshError="1"/>
      <sheetData sheetId="427" refreshError="1"/>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sheetData sheetId="450"/>
      <sheetData sheetId="451"/>
      <sheetData sheetId="452"/>
      <sheetData sheetId="453"/>
      <sheetData sheetId="454"/>
      <sheetData sheetId="455">
        <row r="2">
          <cell r="AP2" t="str">
            <v>Jul Wk2</v>
          </cell>
        </row>
      </sheetData>
      <sheetData sheetId="456">
        <row r="2">
          <cell r="AP2" t="str">
            <v>Jul Wk2</v>
          </cell>
        </row>
      </sheetData>
      <sheetData sheetId="457">
        <row r="2">
          <cell r="AP2" t="str">
            <v>Jul Wk2</v>
          </cell>
        </row>
      </sheetData>
      <sheetData sheetId="458">
        <row r="2">
          <cell r="AP2" t="str">
            <v>Jul Wk2</v>
          </cell>
        </row>
      </sheetData>
      <sheetData sheetId="459">
        <row r="2">
          <cell r="AP2" t="str">
            <v>Jul Wk2</v>
          </cell>
        </row>
      </sheetData>
      <sheetData sheetId="460">
        <row r="2">
          <cell r="AP2" t="str">
            <v>Jul Wk2</v>
          </cell>
        </row>
      </sheetData>
      <sheetData sheetId="461">
        <row r="2">
          <cell r="AP2" t="str">
            <v>Jul Wk2</v>
          </cell>
        </row>
      </sheetData>
      <sheetData sheetId="462">
        <row r="2">
          <cell r="AP2" t="str">
            <v>Jul Wk2</v>
          </cell>
        </row>
      </sheetData>
      <sheetData sheetId="463">
        <row r="2">
          <cell r="AP2" t="str">
            <v>Jul Wk2</v>
          </cell>
        </row>
      </sheetData>
      <sheetData sheetId="464">
        <row r="2">
          <cell r="AP2" t="str">
            <v>Jul Wk2</v>
          </cell>
        </row>
      </sheetData>
      <sheetData sheetId="465">
        <row r="2">
          <cell r="AP2" t="str">
            <v>Jul Wk2</v>
          </cell>
        </row>
      </sheetData>
      <sheetData sheetId="466">
        <row r="2">
          <cell r="AP2" t="str">
            <v>Jul Wk2</v>
          </cell>
        </row>
      </sheetData>
      <sheetData sheetId="467">
        <row r="2">
          <cell r="AP2" t="str">
            <v>Jul Wk2</v>
          </cell>
        </row>
      </sheetData>
      <sheetData sheetId="468">
        <row r="2">
          <cell r="AP2" t="str">
            <v>Jul Wk2</v>
          </cell>
        </row>
      </sheetData>
      <sheetData sheetId="469">
        <row r="2">
          <cell r="AP2" t="str">
            <v>Jul Wk2</v>
          </cell>
        </row>
      </sheetData>
      <sheetData sheetId="470">
        <row r="2">
          <cell r="AP2" t="str">
            <v>Jul Wk2</v>
          </cell>
        </row>
      </sheetData>
      <sheetData sheetId="471">
        <row r="2">
          <cell r="AP2" t="str">
            <v>Jul Wk2</v>
          </cell>
        </row>
      </sheetData>
      <sheetData sheetId="472">
        <row r="2">
          <cell r="AP2" t="str">
            <v>Jul Wk2</v>
          </cell>
        </row>
      </sheetData>
      <sheetData sheetId="473">
        <row r="2">
          <cell r="AP2" t="str">
            <v>Jul Wk2</v>
          </cell>
        </row>
      </sheetData>
      <sheetData sheetId="474">
        <row r="2">
          <cell r="AP2" t="str">
            <v>Jul Wk2</v>
          </cell>
        </row>
      </sheetData>
      <sheetData sheetId="475">
        <row r="2">
          <cell r="AP2" t="str">
            <v>Jul Wk2</v>
          </cell>
        </row>
      </sheetData>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refreshError="1"/>
      <sheetData sheetId="539" refreshError="1"/>
      <sheetData sheetId="540" refreshError="1"/>
      <sheetData sheetId="541"/>
      <sheetData sheetId="542" refreshError="1"/>
      <sheetData sheetId="543"/>
      <sheetData sheetId="544" refreshError="1"/>
      <sheetData sheetId="545"/>
      <sheetData sheetId="546"/>
      <sheetData sheetId="547"/>
      <sheetData sheetId="548" refreshError="1"/>
      <sheetData sheetId="549"/>
      <sheetData sheetId="550" refreshError="1"/>
      <sheetData sheetId="551" refreshError="1"/>
      <sheetData sheetId="552" refreshError="1"/>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sheetData sheetId="563"/>
      <sheetData sheetId="564"/>
      <sheetData sheetId="565"/>
      <sheetData sheetId="566"/>
      <sheetData sheetId="567"/>
      <sheetData sheetId="568"/>
      <sheetData sheetId="569" refreshError="1"/>
      <sheetData sheetId="570"/>
      <sheetData sheetId="571" refreshError="1"/>
      <sheetData sheetId="572"/>
      <sheetData sheetId="573"/>
      <sheetData sheetId="574"/>
      <sheetData sheetId="575" refreshError="1"/>
      <sheetData sheetId="576"/>
      <sheetData sheetId="577"/>
      <sheetData sheetId="578"/>
      <sheetData sheetId="579"/>
      <sheetData sheetId="580"/>
      <sheetData sheetId="581"/>
      <sheetData sheetId="582"/>
      <sheetData sheetId="583"/>
      <sheetData sheetId="584" refreshError="1"/>
      <sheetData sheetId="585"/>
      <sheetData sheetId="586" refreshError="1"/>
      <sheetData sheetId="587"/>
      <sheetData sheetId="588"/>
      <sheetData sheetId="589"/>
      <sheetData sheetId="590"/>
      <sheetData sheetId="591"/>
      <sheetData sheetId="592"/>
      <sheetData sheetId="593"/>
      <sheetData sheetId="594"/>
      <sheetData sheetId="595" refreshError="1"/>
      <sheetData sheetId="596" refreshError="1"/>
      <sheetData sheetId="597"/>
      <sheetData sheetId="598"/>
      <sheetData sheetId="599"/>
      <sheetData sheetId="600"/>
      <sheetData sheetId="601" refreshError="1"/>
      <sheetData sheetId="602"/>
      <sheetData sheetId="603"/>
      <sheetData sheetId="604"/>
      <sheetData sheetId="605" refreshError="1"/>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refreshError="1"/>
      <sheetData sheetId="920"/>
      <sheetData sheetId="921"/>
      <sheetData sheetId="922" refreshError="1"/>
      <sheetData sheetId="923"/>
      <sheetData sheetId="924" refreshError="1"/>
      <sheetData sheetId="925"/>
      <sheetData sheetId="926"/>
      <sheetData sheetId="927"/>
      <sheetData sheetId="928"/>
      <sheetData sheetId="929" refreshError="1"/>
      <sheetData sheetId="930" refreshError="1"/>
      <sheetData sheetId="931" refreshError="1"/>
      <sheetData sheetId="932"/>
      <sheetData sheetId="933" refreshError="1"/>
      <sheetData sheetId="934"/>
      <sheetData sheetId="935"/>
      <sheetData sheetId="936" refreshError="1"/>
      <sheetData sheetId="937" refreshError="1"/>
      <sheetData sheetId="938" refreshError="1"/>
      <sheetData sheetId="939" refreshError="1"/>
      <sheetData sheetId="940" refreshError="1"/>
      <sheetData sheetId="941" refreshError="1"/>
      <sheetData sheetId="942"/>
      <sheetData sheetId="943"/>
      <sheetData sheetId="944" refreshError="1"/>
      <sheetData sheetId="945"/>
      <sheetData sheetId="946" refreshError="1"/>
      <sheetData sheetId="947" refreshError="1"/>
      <sheetData sheetId="948"/>
      <sheetData sheetId="949"/>
      <sheetData sheetId="950"/>
      <sheetData sheetId="951" refreshError="1"/>
      <sheetData sheetId="952" refreshError="1"/>
      <sheetData sheetId="953" refreshError="1"/>
      <sheetData sheetId="954"/>
      <sheetData sheetId="955" refreshError="1"/>
      <sheetData sheetId="956" refreshError="1"/>
      <sheetData sheetId="957"/>
      <sheetData sheetId="958" refreshError="1"/>
      <sheetData sheetId="959" refreshError="1"/>
      <sheetData sheetId="960"/>
      <sheetData sheetId="961"/>
      <sheetData sheetId="962"/>
      <sheetData sheetId="963"/>
      <sheetData sheetId="964"/>
      <sheetData sheetId="965" refreshError="1"/>
      <sheetData sheetId="966"/>
      <sheetData sheetId="967"/>
      <sheetData sheetId="968" refreshError="1"/>
      <sheetData sheetId="969"/>
      <sheetData sheetId="970"/>
      <sheetData sheetId="971" refreshError="1"/>
      <sheetData sheetId="972" refreshError="1"/>
      <sheetData sheetId="973" refreshError="1"/>
      <sheetData sheetId="974" refreshError="1"/>
      <sheetData sheetId="975" refreshError="1"/>
      <sheetData sheetId="976" refreshError="1"/>
      <sheetData sheetId="977"/>
      <sheetData sheetId="978"/>
      <sheetData sheetId="979"/>
      <sheetData sheetId="980"/>
      <sheetData sheetId="981" refreshError="1"/>
      <sheetData sheetId="982"/>
      <sheetData sheetId="983" refreshError="1"/>
      <sheetData sheetId="984" refreshError="1"/>
      <sheetData sheetId="985"/>
      <sheetData sheetId="986"/>
      <sheetData sheetId="987" refreshError="1"/>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refreshError="1"/>
      <sheetData sheetId="1002"/>
      <sheetData sheetId="1003"/>
      <sheetData sheetId="1004" refreshError="1"/>
      <sheetData sheetId="1005"/>
      <sheetData sheetId="1006"/>
      <sheetData sheetId="1007"/>
      <sheetData sheetId="1008" refreshError="1"/>
      <sheetData sheetId="1009"/>
      <sheetData sheetId="1010" refreshError="1"/>
      <sheetData sheetId="1011" refreshError="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refreshError="1"/>
      <sheetData sheetId="1262" refreshError="1"/>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sheetData sheetId="1275"/>
      <sheetData sheetId="1276"/>
      <sheetData sheetId="1277"/>
      <sheetData sheetId="1278" refreshError="1"/>
      <sheetData sheetId="1279"/>
      <sheetData sheetId="1280" refreshError="1"/>
      <sheetData sheetId="1281"/>
      <sheetData sheetId="1282"/>
      <sheetData sheetId="1283" refreshError="1"/>
      <sheetData sheetId="1284"/>
      <sheetData sheetId="1285"/>
      <sheetData sheetId="1286"/>
      <sheetData sheetId="1287"/>
      <sheetData sheetId="1288" refreshError="1"/>
      <sheetData sheetId="1289"/>
      <sheetData sheetId="1290"/>
      <sheetData sheetId="1291"/>
      <sheetData sheetId="1292" refreshError="1"/>
      <sheetData sheetId="1293"/>
      <sheetData sheetId="1294"/>
      <sheetData sheetId="1295"/>
      <sheetData sheetId="1296"/>
      <sheetData sheetId="1297" refreshError="1"/>
      <sheetData sheetId="1298"/>
      <sheetData sheetId="1299" refreshError="1"/>
      <sheetData sheetId="1300"/>
      <sheetData sheetId="1301"/>
      <sheetData sheetId="1302"/>
      <sheetData sheetId="1303"/>
      <sheetData sheetId="1304"/>
      <sheetData sheetId="1305"/>
      <sheetData sheetId="1306"/>
      <sheetData sheetId="1307"/>
      <sheetData sheetId="1308"/>
      <sheetData sheetId="1309"/>
      <sheetData sheetId="1310"/>
      <sheetData sheetId="1311" refreshError="1"/>
      <sheetData sheetId="1312"/>
      <sheetData sheetId="1313" refreshError="1"/>
      <sheetData sheetId="1314"/>
      <sheetData sheetId="1315"/>
      <sheetData sheetId="1316" refreshError="1"/>
      <sheetData sheetId="1317"/>
      <sheetData sheetId="1318"/>
      <sheetData sheetId="1319"/>
      <sheetData sheetId="1320"/>
      <sheetData sheetId="1321"/>
      <sheetData sheetId="1322"/>
      <sheetData sheetId="1323"/>
      <sheetData sheetId="1324"/>
      <sheetData sheetId="1325"/>
      <sheetData sheetId="1326"/>
      <sheetData sheetId="1327" refreshError="1"/>
      <sheetData sheetId="1328" refreshError="1"/>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sheetData sheetId="1356"/>
      <sheetData sheetId="1357"/>
      <sheetData sheetId="1358" refreshError="1"/>
      <sheetData sheetId="1359" refreshError="1"/>
      <sheetData sheetId="1360"/>
      <sheetData sheetId="1361" refreshError="1"/>
      <sheetData sheetId="1362" refreshError="1"/>
      <sheetData sheetId="1363" refreshError="1"/>
      <sheetData sheetId="1364" refreshError="1"/>
      <sheetData sheetId="1365"/>
      <sheetData sheetId="1366" refreshError="1"/>
      <sheetData sheetId="1367"/>
      <sheetData sheetId="1368"/>
      <sheetData sheetId="1369"/>
      <sheetData sheetId="1370"/>
      <sheetData sheetId="1371" refreshError="1"/>
      <sheetData sheetId="1372" refreshError="1"/>
      <sheetData sheetId="1373" refreshError="1"/>
      <sheetData sheetId="1374"/>
      <sheetData sheetId="1375"/>
      <sheetData sheetId="1376"/>
      <sheetData sheetId="1377" refreshError="1"/>
      <sheetData sheetId="1378"/>
      <sheetData sheetId="1379"/>
      <sheetData sheetId="1380"/>
      <sheetData sheetId="1381"/>
      <sheetData sheetId="1382">
        <row r="12">
          <cell r="M12">
            <v>0</v>
          </cell>
        </row>
      </sheetData>
      <sheetData sheetId="1383">
        <row r="12">
          <cell r="M12">
            <v>0</v>
          </cell>
        </row>
      </sheetData>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Quadro HC"/>
      <sheetName val="Headcount"/>
      <sheetName val="Equipment"/>
      <sheetName val="Travel"/>
      <sheetName val="Trainning"/>
      <sheetName val="Expenses"/>
      <sheetName val="GDLFormat-H5"/>
      <sheetName val="OTTERFormat-LA"/>
      <sheetName val="Act-K17301"/>
      <sheetName val="CostDriver"/>
      <sheetName val="Q1"/>
      <sheetName val="Q2"/>
      <sheetName val="Q3"/>
      <sheetName val="Q4"/>
      <sheetName val="Comments"/>
      <sheetName val="Rates"/>
      <sheetName val="Cork"/>
      <sheetName val="Workings"/>
      <sheetName val="Quadro_H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樞鈕"/>
      <sheetName val="樞鈕．"/>
      <sheetName val="尚缺之PO"/>
      <sheetName val="彙總明細工作表"/>
      <sheetName val="CURR"/>
      <sheetName val="BGT明細"/>
      <sheetName val="PO公式"/>
      <sheetName val="設備中文名稱"/>
      <sheetName val="彙總明細工作表20040406"/>
      <sheetName val="樞"/>
      <sheetName val="樞 (2)"/>
      <sheetName val="T1T0建廠預算動支分析表"/>
      <sheetName val="T0T1建廠預算動支圖"/>
      <sheetName val="Tracking"/>
      <sheetName val="Workings"/>
      <sheetName val="Data lists"/>
      <sheetName val="614-BOM"/>
      <sheetName val="Cork"/>
      <sheetName val="CUST ACTIV REP JULY-00 PIVOT "/>
      <sheetName val="Ramp"/>
      <sheetName val="Customize Your Invoice"/>
      <sheetName val="DBM"/>
      <sheetName val="Head"/>
      <sheetName val="Actual"/>
      <sheetName val="#REF!"/>
      <sheetName val="Checklist"/>
      <sheetName val="部級--TFT Center &amp; 其他"/>
      <sheetName val="2006MPS"/>
      <sheetName val="Working"/>
      <sheetName val="Setup"/>
      <sheetName val="Sheet1"/>
      <sheetName val="Rates"/>
      <sheetName val="Data"/>
      <sheetName val="THPDMoi  (2)"/>
      <sheetName val="72HY"/>
      <sheetName val="75EX"/>
      <sheetName val="75EY"/>
      <sheetName val="72HX"/>
      <sheetName val="Shot"/>
      <sheetName val="CN14 NCT SZ_PLANT"/>
    </sheetNames>
    <sheetDataSet>
      <sheetData sheetId="0">
        <row r="1">
          <cell r="A1" t="str">
            <v>EUR</v>
          </cell>
        </row>
      </sheetData>
      <sheetData sheetId="1">
        <row r="1">
          <cell r="A1" t="str">
            <v>EUR</v>
          </cell>
        </row>
      </sheetData>
      <sheetData sheetId="2">
        <row r="1">
          <cell r="A1" t="str">
            <v>EUR</v>
          </cell>
        </row>
      </sheetData>
      <sheetData sheetId="3">
        <row r="1">
          <cell r="A1" t="str">
            <v>EUR</v>
          </cell>
        </row>
      </sheetData>
      <sheetData sheetId="4" refreshError="1">
        <row r="1">
          <cell r="A1" t="str">
            <v>EUR</v>
          </cell>
          <cell r="B1">
            <v>41.35</v>
          </cell>
          <cell r="C1">
            <v>40.4</v>
          </cell>
        </row>
        <row r="2">
          <cell r="A2" t="str">
            <v>JPY</v>
          </cell>
          <cell r="B2">
            <v>0.29599999999999999</v>
          </cell>
          <cell r="C2">
            <v>0.3</v>
          </cell>
        </row>
        <row r="3">
          <cell r="A3" t="str">
            <v>NTD</v>
          </cell>
          <cell r="B3">
            <v>1</v>
          </cell>
          <cell r="C3">
            <v>1</v>
          </cell>
        </row>
        <row r="4">
          <cell r="A4" t="str">
            <v>USD</v>
          </cell>
          <cell r="B4">
            <v>34.799999999999997</v>
          </cell>
          <cell r="C4">
            <v>34</v>
          </cell>
        </row>
        <row r="5">
          <cell r="A5" t="str">
            <v>CHF</v>
          </cell>
          <cell r="B5">
            <v>25.538</v>
          </cell>
        </row>
      </sheetData>
      <sheetData sheetId="5">
        <row r="1">
          <cell r="A1" t="str">
            <v>EUR</v>
          </cell>
        </row>
      </sheetData>
      <sheetData sheetId="6">
        <row r="1">
          <cell r="A1" t="str">
            <v>EUR</v>
          </cell>
        </row>
      </sheetData>
      <sheetData sheetId="7">
        <row r="1">
          <cell r="A1" t="str">
            <v>EUR</v>
          </cell>
        </row>
      </sheetData>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預算損益(未提折舊)"/>
      <sheetName val="預算損益(含專案折舊)"/>
      <sheetName val="cstcnt"/>
      <sheetName val="acccode"/>
      <sheetName val="Sheet2 (2)"/>
      <sheetName val="IS(Base on Trandfer price(01))"/>
      <sheetName val="IS(良率up5%)"/>
      <sheetName val="IS(良率up10%)"/>
      <sheetName val="IS(Base on Trandfer price(02))"/>
      <sheetName val="Transfer price(Ver.01)"/>
      <sheetName val="其他製造費用"/>
      <sheetName val="間接材料"/>
      <sheetName val="IS(Base on Sale(03)price(02)"/>
      <sheetName val="DL"/>
      <sheetName val="製造費用"/>
      <sheetName val="Transfer price(Ver.02)"/>
      <sheetName val="銷售計畫(Ver.01)"/>
      <sheetName val="銷售計畫(Ver.02)"/>
      <sheetName val="EXP彙總(by事業處)"/>
      <sheetName val="EXP彙總(by月份)"/>
      <sheetName val="水電瓦斯費"/>
      <sheetName val="EXP彙總(by費用別)"/>
      <sheetName val="每月折舊-專案(argus)"/>
      <sheetName val="Sheet1"/>
      <sheetName val="雜購-06"/>
      <sheetName val="雜購-16"/>
      <sheetName val="T0(無塵室)"/>
      <sheetName val="T1(無塵室)"/>
      <sheetName val="間材-化品及氣-02"/>
      <sheetName val="間材-化品及氣-12"/>
      <sheetName val="間材-化品及氣-14"/>
      <sheetName val="間材-其他-06"/>
      <sheetName val="間材-其他-16"/>
      <sheetName val="間材-其他-1900"/>
      <sheetName val="環保費-0600"/>
      <sheetName val="修繕費-0800"/>
      <sheetName val="修繕費-1800"/>
      <sheetName val="折舊及攤提-R"/>
      <sheetName val="折舊及攤提-M"/>
      <sheetName val="T0"/>
      <sheetName val="T1"/>
      <sheetName val="TD"/>
      <sheetName val="OS"/>
      <sheetName val="CE"/>
      <sheetName val="Sheet3"/>
      <sheetName val="材料需求計算(All)"/>
      <sheetName val="材料需求計算(Array)"/>
      <sheetName val="材料需求計算(Cell)"/>
      <sheetName val="材料需求計算(CF)"/>
      <sheetName val="銷售計畫(Ver.03)"/>
      <sheetName val="MRP"/>
      <sheetName val="T0生產預算"/>
      <sheetName val="T1生產預算"/>
      <sheetName val="COGS"/>
      <sheetName val="COGS(Argus)"/>
      <sheetName val="折舊攤提年限"/>
      <sheetName val="折舊"/>
      <sheetName val="攤提"/>
      <sheetName val="Real Asset"/>
      <sheetName val="依部門別"/>
      <sheetName val="材料單價(季)"/>
      <sheetName val="Array用料量彙總"/>
      <sheetName val="Cell用料量彙總"/>
      <sheetName val="CF用料量彙總"/>
      <sheetName val="料號彙總"/>
      <sheetName val="料號彙總 (2)"/>
      <sheetName val="材料需求彙總表(月)"/>
      <sheetName val="材料需求彙總表(季)"/>
      <sheetName val="MRP-1"/>
      <sheetName val="Array-1.88&quot;"/>
      <sheetName val="Array-2.2&quot;"/>
      <sheetName val="Array-5&quot; (10.2+5)"/>
      <sheetName val="Array-10.2&quot; (10.2+5) (2)"/>
      <sheetName val="Array-5.6&quot;"/>
      <sheetName val="Array-7&quot;"/>
      <sheetName val="Array-14.1&quot;"/>
      <sheetName val="Array-15.4&quot;"/>
      <sheetName val="Array-17&quot;"/>
      <sheetName val="Array-19&quot;"/>
      <sheetName val="Cell-7&quot;"/>
      <sheetName val="Cell-14.1&quot;"/>
      <sheetName val="Cell-15.4&quot;"/>
      <sheetName val="Cell-17&quot;(CF自製)"/>
      <sheetName val="Cell-17&quot;(CF外購)"/>
      <sheetName val="Cell-19&quot;"/>
      <sheetName val="CF-5&quot; (10.2+5)"/>
      <sheetName val="CF-10.2&quot; (10.2+5)"/>
      <sheetName val="CF-17&quot;"/>
      <sheetName val="CF-19&quot;"/>
      <sheetName val="Workings"/>
      <sheetName val="Customize Your Invoice"/>
      <sheetName val="DC-DC-ASSY"/>
      <sheetName val="SMT"/>
      <sheetName val="CURR"/>
      <sheetName val="Rates"/>
      <sheetName val="Data"/>
      <sheetName val="Setup"/>
      <sheetName val="Cork"/>
      <sheetName val="INDIA-ML"/>
      <sheetName val="Working"/>
      <sheetName val="Shot"/>
      <sheetName val="產能基礎"/>
      <sheetName val="Lists"/>
      <sheetName val="UnitAlloc_updated"/>
      <sheetName val="P5 Distribution"/>
      <sheetName val="COG"/>
      <sheetName val="RawData_all"/>
      <sheetName val="CUST ACTIV REP JULY-00 PIVOT "/>
      <sheetName val="Sch1B Component Pricing"/>
      <sheetName val="Cell_17__CF自製_"/>
      <sheetName val="614-BOM"/>
      <sheetName val="626BOM"/>
      <sheetName val="75EY"/>
      <sheetName val="75EX"/>
      <sheetName val="72HX"/>
      <sheetName val="DBM"/>
      <sheetName val="Cover"/>
      <sheetName val="自定義"/>
      <sheetName val="Capacity By Modle"/>
      <sheetName val="销售记录"/>
      <sheetName val="Input commodity fallout"/>
      <sheetName val="Reporting"/>
      <sheetName val="GlassAreaSumamry"/>
      <sheetName val="DateConv"/>
      <sheetName val="Panelization"/>
      <sheetName val="DemAll"/>
      <sheetName val="YsizeA"/>
      <sheetName val="Actual"/>
      <sheetName val="FA_LISTING"/>
      <sheetName val="PNref"/>
      <sheetName val="Materials Quarterly"/>
      <sheetName val="Time_Scale"/>
      <sheetName val="Consumables"/>
      <sheetName val="Fab Summary"/>
      <sheetName val="TACT"/>
      <sheetName val="DataSheet"/>
      <sheetName val="DROPDOWN"/>
      <sheetName val="Definition"/>
      <sheetName val="2006MPS"/>
      <sheetName val="72HY"/>
      <sheetName val="Tracking"/>
      <sheetName val="Details"/>
      <sheetName val="3CH"/>
      <sheetName val="產品資訊"/>
      <sheetName val="Ramp"/>
      <sheetName val="Gantt"/>
      <sheetName val="法規課84上半年經營實績"/>
      <sheetName val="CFPhase2"/>
      <sheetName val="Rate"/>
      <sheetName val="Yield"/>
      <sheetName val="7020010"/>
      <sheetName val="作業履歴"/>
      <sheetName val="サンプル採り"/>
      <sheetName val="Sheet4"/>
      <sheetName val="Basic calculation references"/>
      <sheetName val="CFPP"/>
      <sheetName val="Field Lists"/>
      <sheetName val="ATO€"/>
      <sheetName val="Gamma"/>
      <sheetName val="Tact Time-Photo"/>
      <sheetName val="Tact Time-TF"/>
      <sheetName val="Tact Time Etch"/>
      <sheetName val="非保稅"/>
      <sheetName val="2005MPS"/>
      <sheetName val="TEMPMAT9308"/>
      <sheetName val="Data lists"/>
      <sheetName val="G8WZA5 PKG部品表"/>
      <sheetName val="Size"/>
      <sheetName val="Production Schedule"/>
      <sheetName val="Chart data"/>
      <sheetName val="Scope"/>
      <sheetName val="AMR"/>
      <sheetName val="AJ&amp;AP"/>
      <sheetName val="emea"/>
      <sheetName val="CTO PO"/>
      <sheetName val="2009 Unit Price"/>
      <sheetName val="2009Forecast QTY "/>
      <sheetName val="Setting"/>
      <sheetName val="3月"/>
      <sheetName val="2018年 Revenue Summary"/>
      <sheetName val="Issues List"/>
      <sheetName val="TFT BU 預算損益-2005-1"/>
      <sheetName val="Dbase"/>
      <sheetName val="BSF"/>
      <sheetName val="输入清单"/>
      <sheetName val="SCM AV data"/>
      <sheetName val="進貨驗收明細"/>
      <sheetName val="mits"/>
      <sheetName val="Sheet5"/>
      <sheetName val="BOM (THIS MONTH)"/>
      <sheetName val="Plan"/>
      <sheetName val="Return (THIS MONTH)"/>
      <sheetName val="LIST"/>
      <sheetName val="Pallet"/>
      <sheetName val="CD_kit"/>
      <sheetName val="部門名"/>
      <sheetName val="Sheet2_(2)"/>
      <sheetName val="IS(Base_on_Trandfer_price(01))"/>
      <sheetName val="IS(Base_on_Trandfer_price(02))"/>
      <sheetName val="Transfer_price(Ver_01)"/>
      <sheetName val="IS(Base_on_Sale(03)price(02)"/>
      <sheetName val="Transfer_price(Ver_02)"/>
      <sheetName val="銷售計畫(Ver_01)"/>
      <sheetName val="銷售計畫(Ver_02)"/>
      <sheetName val="銷售計畫(Ver_03)"/>
      <sheetName val="Real_Asset"/>
      <sheetName val="料號彙總_(2)"/>
      <sheetName val="Array-1_88&quot;"/>
      <sheetName val="Array-2_2&quot;"/>
      <sheetName val="Array-5&quot;_(10_2+5)"/>
      <sheetName val="Array-10_2&quot;_(10_2+5)_(2)"/>
      <sheetName val="Array-5_6&quot;"/>
      <sheetName val="Array-14_1&quot;"/>
      <sheetName val="Array-15_4&quot;"/>
      <sheetName val="Cell-14_1&quot;"/>
      <sheetName val="Cell-15_4&quot;"/>
      <sheetName val="CF-5&quot;_(10_2+5)"/>
      <sheetName val="CF-10_2&quot;_(10_2+5)"/>
      <sheetName val="SCM_AV_data"/>
      <sheetName val="BOM_(THIS_MONTH)"/>
      <sheetName val="Return_(THIS_MONTH)"/>
      <sheetName val="Capacity_By_Modle"/>
      <sheetName val="TFT_BU_預算損益-2005-1"/>
      <sheetName val="Sheet2_(2)1"/>
      <sheetName val="IS(Base_on_Trandfer_price(01))1"/>
      <sheetName val="IS(Base_on_Trandfer_price(02))1"/>
      <sheetName val="Transfer_price(Ver_01)1"/>
      <sheetName val="IS(Base_on_Sale(03)price(02)1"/>
      <sheetName val="Transfer_price(Ver_02)1"/>
      <sheetName val="銷售計畫(Ver_01)1"/>
      <sheetName val="銷售計畫(Ver_02)1"/>
      <sheetName val="銷售計畫(Ver_03)1"/>
      <sheetName val="Real_Asset1"/>
      <sheetName val="料號彙總_(2)1"/>
      <sheetName val="Array-1_88&quot;1"/>
      <sheetName val="Array-2_2&quot;1"/>
      <sheetName val="Array-5&quot;_(10_2+5)1"/>
      <sheetName val="Array-10_2&quot;_(10_2+5)_(2)1"/>
      <sheetName val="Array-5_6&quot;1"/>
      <sheetName val="Array-14_1&quot;1"/>
      <sheetName val="Array-15_4&quot;1"/>
      <sheetName val="Cell-14_1&quot;1"/>
      <sheetName val="Cell-15_4&quot;1"/>
      <sheetName val="CF-5&quot;_(10_2+5)1"/>
      <sheetName val="CF-10_2&quot;_(10_2+5)1"/>
      <sheetName val="SCM_AV_data1"/>
      <sheetName val="BOM_(THIS_MONTH)1"/>
      <sheetName val="Return_(THIS_MONTH)1"/>
      <sheetName val="Capacity_By_Modle1"/>
      <sheetName val="TFT_BU_預算損益-2005-11"/>
      <sheetName val="Trouble"/>
      <sheetName val="Bom"/>
      <sheetName val="PartMasterList"/>
      <sheetName val="Customize_Your_Invoice"/>
      <sheetName val="CUST_ACTIV_REP_JULY-00_PIVOT_"/>
      <sheetName val="Sch1B_Component_Pricing"/>
      <sheetName val="Input_commodity_fallout"/>
      <sheetName val="Materials_Quarterly"/>
      <sheetName val="Fab_Summary"/>
      <sheetName val="P5_Distribution"/>
      <sheetName val="Basic_calculation_references"/>
      <sheetName val="Field_Lists"/>
      <sheetName val="Tact_Time-Photo"/>
      <sheetName val="Tact_Time-TF"/>
      <sheetName val="Tact_Time_Etch"/>
      <sheetName val="Data_lists"/>
      <sheetName val="Customize_Your_Invoice1"/>
      <sheetName val="CUST_ACTIV_REP_JULY-00_PIVOT_1"/>
      <sheetName val="Sch1B_Component_Pricing1"/>
      <sheetName val="Input_commodity_fallout1"/>
      <sheetName val="Materials_Quarterly1"/>
      <sheetName val="Fab_Summary1"/>
      <sheetName val="P5_Distribution1"/>
      <sheetName val="Basic_calculation_references1"/>
      <sheetName val="Field_Lists1"/>
      <sheetName val="Tact_Time-Photo1"/>
      <sheetName val="Tact_Time-TF1"/>
      <sheetName val="Tact_Time_Etch1"/>
      <sheetName val="Data_lists1"/>
      <sheetName val="Sheet2_(2)2"/>
      <sheetName val="IS(Base_on_Trandfer_price(01))2"/>
      <sheetName val="IS(Base_on_Trandfer_price(02))2"/>
      <sheetName val="Transfer_price(Ver_01)2"/>
      <sheetName val="IS(Base_on_Sale(03)price(02)2"/>
      <sheetName val="Transfer_price(Ver_02)2"/>
      <sheetName val="銷售計畫(Ver_01)2"/>
      <sheetName val="銷售計畫(Ver_02)2"/>
      <sheetName val="銷售計畫(Ver_03)2"/>
      <sheetName val="Real_Asset2"/>
      <sheetName val="料號彙總_(2)2"/>
      <sheetName val="Array-1_88&quot;2"/>
      <sheetName val="Array-2_2&quot;2"/>
      <sheetName val="Array-5&quot;_(10_2+5)2"/>
      <sheetName val="Array-10_2&quot;_(10_2+5)_(2)2"/>
      <sheetName val="Array-5_6&quot;2"/>
      <sheetName val="Array-14_1&quot;2"/>
      <sheetName val="Array-15_4&quot;2"/>
      <sheetName val="Cell-14_1&quot;2"/>
      <sheetName val="Cell-15_4&quot;2"/>
      <sheetName val="CF-5&quot;_(10_2+5)2"/>
      <sheetName val="CF-10_2&quot;_(10_2+5)2"/>
      <sheetName val="Customize_Your_Invoice2"/>
      <sheetName val="CUST_ACTIV_REP_JULY-00_PIVOT_2"/>
      <sheetName val="Sch1B_Component_Pricing2"/>
      <sheetName val="Capacity_By_Modle2"/>
      <sheetName val="Input_commodity_fallout2"/>
      <sheetName val="Materials_Quarterly2"/>
      <sheetName val="Fab_Summary2"/>
      <sheetName val="P5_Distribution2"/>
      <sheetName val="Basic_calculation_references2"/>
      <sheetName val="Field_Lists2"/>
      <sheetName val="Tact_Time-Photo2"/>
      <sheetName val="Tact_Time-TF2"/>
      <sheetName val="Tact_Time_Etch2"/>
      <sheetName val="Data_lists2"/>
      <sheetName val="Production_Schedule"/>
      <sheetName val="Chart_data"/>
      <sheetName val="CTO_PO"/>
      <sheetName val="2009_Unit_Price"/>
      <sheetName val="2009Forecast_QTY_"/>
      <sheetName val="2018年_Revenue_Summary"/>
      <sheetName val="Issues_List"/>
      <sheetName val="TFT_BU_預算損益-2005-12"/>
      <sheetName val="SCM_AV_data2"/>
      <sheetName val="BOM_(THIS_MONTH)2"/>
      <sheetName val="Return_(THIS_MONTH)2"/>
      <sheetName val="G8WZA5_PKG部品表"/>
      <sheetName val="CN14 NCT SZ_PLA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ow r="1">
          <cell r="A1" t="str">
            <v>EUR</v>
          </cell>
          <cell r="B1">
            <v>42.88</v>
          </cell>
        </row>
        <row r="2">
          <cell r="A2" t="str">
            <v>HKD</v>
          </cell>
          <cell r="B2">
            <v>4.3</v>
          </cell>
        </row>
        <row r="3">
          <cell r="A3" t="str">
            <v>JPY</v>
          </cell>
          <cell r="B3">
            <v>0.31900000000000001</v>
          </cell>
        </row>
        <row r="4">
          <cell r="A4" t="str">
            <v>NTD</v>
          </cell>
          <cell r="B4">
            <v>1</v>
          </cell>
        </row>
        <row r="5">
          <cell r="A5" t="str">
            <v>RMB</v>
          </cell>
          <cell r="B5">
            <v>4.1879999999999997</v>
          </cell>
        </row>
        <row r="6">
          <cell r="A6" t="str">
            <v>USD</v>
          </cell>
          <cell r="B6">
            <v>33.5</v>
          </cell>
        </row>
      </sheetData>
      <sheetData sheetId="83">
        <row r="1">
          <cell r="A1" t="str">
            <v>EUR</v>
          </cell>
        </row>
      </sheetData>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ow r="1">
          <cell r="A1" t="str">
            <v>EUR</v>
          </cell>
        </row>
      </sheetData>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連絡書１"/>
      <sheetName val="ｼﾘｱﾙ集計表"/>
      <sheetName val="2003 prod2"/>
      <sheetName val="Pre-Runin"/>
      <sheetName val="2003 Target"/>
      <sheetName val="詳細資料"/>
      <sheetName val="ME BOM for scheme two"/>
      <sheetName val="G8WZA5 PKG部品表"/>
      <sheetName val="非機種"/>
      <sheetName val="生產計劃"/>
      <sheetName val="Information"/>
      <sheetName val="蘆竹"/>
      <sheetName val="36201128"/>
      <sheetName val="全明細"/>
      <sheetName val="Basic_Information"/>
      <sheetName val="SLV-BX11"/>
      <sheetName val="Equipment Info assumptions"/>
      <sheetName val="Mat Summary"/>
      <sheetName val="daily report"/>
      <sheetName val="Sheet3"/>
      <sheetName val="Key"/>
      <sheetName val="C"/>
      <sheetName val="Cork"/>
      <sheetName val="Feuil1"/>
      <sheetName val="ﾀｰｹﾞｯﾄコスト"/>
      <sheetName val="產能明細"/>
      <sheetName val="Sheet4"/>
      <sheetName val="2003_prod2"/>
      <sheetName val="2003_Target"/>
      <sheetName val="ME_BOM_for_scheme_two"/>
      <sheetName val="G8WZA5_PKG部品表"/>
      <sheetName val="gvl"/>
      <sheetName val="GR&amp;R"/>
      <sheetName val="Equipment_Info_assumptions"/>
      <sheetName val="Mat_Summary"/>
      <sheetName val="daily_report"/>
      <sheetName val="Schedules"/>
      <sheetName val="base info "/>
      <sheetName val="Condition"/>
      <sheetName val="Motor Torque Curve"/>
      <sheetName val="All"/>
      <sheetName val="Config"/>
      <sheetName val="通讯录"/>
      <sheetName val="MFP"/>
      <sheetName val="LOV"/>
      <sheetName val="A"/>
      <sheetName val="FA Definitions"/>
      <sheetName val="ISRDATA"/>
      <sheetName val="內容"/>
      <sheetName val="橫年度計畫"/>
      <sheetName val="上电默认条件表"/>
      <sheetName val="Buffer列表"/>
      <sheetName val="等级定义"/>
      <sheetName val="List"/>
      <sheetName val="TopandBtmsideSMT"/>
      <sheetName val="FinalAssy"/>
      <sheetName val="ManualAssyandWaveSolder"/>
      <sheetName val="Packing"/>
      <sheetName val="Prep"/>
      <sheetName val="Sheet1"/>
      <sheetName val="standard input"/>
      <sheetName val="125PIECE"/>
      <sheetName val="2003_prod21"/>
      <sheetName val="2003_Target1"/>
      <sheetName val="ME_BOM_for_scheme_two1"/>
      <sheetName val="G8WZA5_PKG部品表1"/>
      <sheetName val="Equipment_Info_assumptions1"/>
      <sheetName val="daily_report1"/>
      <sheetName val="Mat_Summary1"/>
      <sheetName val="base_info_"/>
      <sheetName val="Motor_Torque_Curve"/>
      <sheetName val="FA_Definitions"/>
      <sheetName val="V710 Handset - 12-17-03"/>
      <sheetName val="2003_prod23"/>
      <sheetName val="2003_Target3"/>
      <sheetName val="G8WZA5_PKG部品表3"/>
      <sheetName val="ME_BOM_for_scheme_two3"/>
      <sheetName val="Equipment_Info_assumptions3"/>
      <sheetName val="daily_report3"/>
      <sheetName val="Mat_Summary3"/>
      <sheetName val="base_info_2"/>
      <sheetName val="Motor_Torque_Curve2"/>
      <sheetName val="FA_Definitions2"/>
      <sheetName val="2003_prod22"/>
      <sheetName val="2003_Target2"/>
      <sheetName val="G8WZA5_PKG部品表2"/>
      <sheetName val="ME_BOM_for_scheme_two2"/>
      <sheetName val="Equipment_Info_assumptions2"/>
      <sheetName val="daily_report2"/>
      <sheetName val="Mat_Summary2"/>
      <sheetName val="base_info_1"/>
      <sheetName val="Motor_Torque_Curve1"/>
      <sheetName val="FA_Definitions1"/>
      <sheetName val="2003_prod25"/>
      <sheetName val="2003_Target5"/>
      <sheetName val="G8WZA5_PKG部品表5"/>
      <sheetName val="ME_BOM_for_scheme_two5"/>
      <sheetName val="Equipment_Info_assumptions5"/>
      <sheetName val="daily_report5"/>
      <sheetName val="Mat_Summary5"/>
      <sheetName val="base_info_4"/>
      <sheetName val="Motor_Torque_Curve4"/>
      <sheetName val="FA_Definitions4"/>
      <sheetName val="2003_prod24"/>
      <sheetName val="2003_Target4"/>
      <sheetName val="G8WZA5_PKG部品表4"/>
      <sheetName val="ME_BOM_for_scheme_two4"/>
      <sheetName val="Equipment_Info_assumptions4"/>
      <sheetName val="daily_report4"/>
      <sheetName val="Mat_Summary4"/>
      <sheetName val="base_info_3"/>
      <sheetName val="Motor_Torque_Curve3"/>
      <sheetName val="FA_Definitions3"/>
      <sheetName val="Shot"/>
      <sheetName val="0"/>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1000"/>
      <sheetName val="1705"/>
      <sheetName val="1842"/>
      <sheetName val="2001"/>
      <sheetName val="2004"/>
      <sheetName val="2250"/>
      <sheetName val="8521"/>
      <sheetName val="9906"/>
      <sheetName val="132499"/>
      <sheetName val="981030"/>
      <sheetName val="20151116"/>
      <sheetName val="Constant"/>
      <sheetName val="조절Panel"/>
      <sheetName val="統計?理(H)"/>
      <sheetName val="EMI"/>
      <sheetName val="統計処理(H)"/>
      <sheetName val="MTL1"/>
      <sheetName val="In TKL"/>
      <sheetName val="統計_理(H)"/>
      <sheetName val="12月度Eng人件費&amp;直課費用"/>
      <sheetName val="機種名"/>
      <sheetName val="区分"/>
      <sheetName val="MOLD品コスト明細v4.0"/>
      <sheetName val="試模申請 (2)"/>
      <sheetName val="Sheet2"/>
      <sheetName val="ENV"/>
      <sheetName val="附件一---外箱破損處理流程圖1"/>
      <sheetName val="取引先コード"/>
      <sheetName val="生計"/>
      <sheetName val="TB"/>
      <sheetName val="Workings"/>
      <sheetName val="FA-LISTING"/>
      <sheetName val="SKAT"/>
      <sheetName val="Bom(P1)"/>
      <sheetName val="表紙"/>
      <sheetName val="SET 關務備案"/>
      <sheetName val="Macro1"/>
      <sheetName val="Parts Info"/>
      <sheetName val="【產品標示單-綠】 "/>
      <sheetName val="【PR CHECK LIST】 "/>
      <sheetName val="NG list（hide）"/>
      <sheetName val="1～"/>
      <sheetName val="分类字典"/>
      <sheetName val="基础数据"/>
      <sheetName val="E メカ(FY17 1Q)"/>
      <sheetName val="Overhead summary"/>
      <sheetName val="Perishable Tooling"/>
      <sheetName val="数据验证信息"/>
      <sheetName val="主数据"/>
      <sheetName val="L&amp;B"/>
      <sheetName val="P&amp;M"/>
      <sheetName val="MV"/>
      <sheetName val="COMPUTER"/>
      <sheetName val="OE"/>
      <sheetName val="Fur"/>
      <sheetName val="F&amp;F"/>
      <sheetName val="FA"/>
      <sheetName val="KL"/>
      <sheetName val="DISPOSAL"/>
      <sheetName val="Revaluation"/>
      <sheetName val="XL4Poppy"/>
      <sheetName val="FA300600"/>
      <sheetName val="DELL CELKEM"/>
      <sheetName val="RISER"/>
      <sheetName val="Planner"/>
      <sheetName val="AVALANCHE"/>
      <sheetName val="fin. nákl."/>
      <sheetName val="rez. nakl"/>
      <sheetName val="mzdy"/>
      <sheetName val="PxL"/>
      <sheetName val="VVVVVVVa"/>
      <sheetName val="VVVVVVVb"/>
      <sheetName val="FA_LISTING"/>
      <sheetName val="Hardtool Costs"/>
      <sheetName val="Softtool-Proto Costs"/>
      <sheetName val="Packaging Sheet"/>
      <sheetName val="Assembly Costs"/>
      <sheetName val="Min Quoted Qty"/>
      <sheetName val="Shipments"/>
      <sheetName val="万年历"/>
      <sheetName val="Turing DVT1 Yield"/>
      <sheetName val="giathanh1"/>
      <sheetName val="Turing_DVT1_Yield1"/>
      <sheetName val="Turing_DVT1_Yield"/>
      <sheetName val="Sep wk1 FATP capa. plan"/>
      <sheetName val="Input"/>
      <sheetName val="Input commodity fallout"/>
      <sheetName val="Reporting"/>
      <sheetName val="WiFi"/>
      <sheetName val="Laser"/>
      <sheetName val="Data Summary"/>
      <sheetName val="V&amp;I"/>
      <sheetName val="livebox"/>
      <sheetName val="客戶別"/>
      <sheetName val="外售營收趨勢圖-NEW-OK"/>
      <sheetName val="曲線圖"/>
      <sheetName val="#REF"/>
      <sheetName val="Rates"/>
      <sheetName val="iPhone RMA"/>
      <sheetName val="2E998"/>
      <sheetName val="2010產能預估"/>
      <sheetName val="_x0000__x0000__x0000__x0000__x0000__x0000__x0000__x0000_"/>
      <sheetName val="3-May"/>
      <sheetName val="10-May"/>
      <sheetName val="12-May"/>
      <sheetName val="2-Jun"/>
      <sheetName val="Sel Ops spending"/>
      <sheetName val="Ops cost"/>
      <sheetName val="QIP SMT"/>
      <sheetName val="PM01-F09"/>
      <sheetName val="Viewing angles"/>
      <sheetName val="Budget_Skippy"/>
      <sheetName val="ant. B"/>
      <sheetName val="UD1 QIT report"/>
      <sheetName val="Line balance"/>
      <sheetName val="TFCSBU01"/>
      <sheetName val="daily"/>
      <sheetName val="bal_sheet"/>
      <sheetName val="pal"/>
      <sheetName val="Definition"/>
      <sheetName val="QIP_SMT"/>
      <sheetName val="UD1_QIT_report"/>
      <sheetName val="Line_balance"/>
      <sheetName val="VI1 Test Result"/>
      <sheetName val="KT1 Qual"/>
      <sheetName val="Elec.&amp;SW"/>
      <sheetName val="PartsList"/>
      <sheetName val="Test Summary"/>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NR3L IRT parts"/>
      <sheetName val="ver3.0 (LTM170EU)"/>
      <sheetName val="Value"/>
      <sheetName val="base"/>
      <sheetName val="Others"/>
      <sheetName val="Optiplex"/>
      <sheetName val="Latitude"/>
      <sheetName val="WS"/>
      <sheetName val="Monitor"/>
      <sheetName val="Server"/>
      <sheetName val="DGJコスト"/>
      <sheetName val="その他"/>
      <sheetName val="期初B"/>
      <sheetName val="Data lists"/>
      <sheetName val="Texas-M SJC"/>
      <sheetName val="Country List"/>
      <sheetName val="COG"/>
      <sheetName val="Issues List"/>
      <sheetName val="Cost Breakdown"/>
      <sheetName val="VI1_Test_Result"/>
      <sheetName val="Viewing_angles"/>
      <sheetName val="KT1_Qual"/>
      <sheetName val="ant__B"/>
      <sheetName val="Elec_&amp;SW"/>
      <sheetName val="Test_Summary"/>
      <sheetName val="NR3L_IRT_parts"/>
      <sheetName val="ver3_0_(LTM170EU)"/>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Table"/>
      <sheetName val="G8ZFR"/>
      <sheetName val="$$ Document ID"/>
      <sheetName val="JOB Table"/>
      <sheetName val="Project Identification"/>
      <sheetName val="_x005f_x0000__x005f_x0000__x005f_x0000__x005f_x0000__x0"/>
      <sheetName val="_x0000__x0000__x0000__x0000__x0"/>
      <sheetName val="PARTS"/>
      <sheetName val="DELL_CELKEM"/>
      <sheetName val="fin__nákl_"/>
      <sheetName val="rez__nakl"/>
      <sheetName val="Hardtool_Costs"/>
      <sheetName val="Softtool-Proto_Costs"/>
      <sheetName val="Packaging_Sheet"/>
      <sheetName val="Assembly_Costs"/>
      <sheetName val="Min_Quoted_Qty"/>
      <sheetName val="CKD BE HC Table"/>
      <sheetName val="VERSION-TABLE"/>
      <sheetName val="D_ASIA_PVT"/>
      <sheetName val="Raw Data"/>
      <sheetName val="Monthly  Report"/>
      <sheetName val="daily data Orchid"/>
      <sheetName val="Quotation"/>
      <sheetName val="model"/>
      <sheetName val="資料庫"/>
      <sheetName val="SI-1"/>
      <sheetName val="工程"/>
      <sheetName val="人資&amp;總務"/>
      <sheetName val="PA"/>
      <sheetName val="Menu Items"/>
      <sheetName val="Master Lists"/>
      <sheetName val="Outsourcin PPV (Sep FOL)"/>
      <sheetName val="MFG MVA Assumption"/>
      <sheetName val="Basic Assumption"/>
      <sheetName val="Material List"/>
      <sheetName val="Pre-BOM"/>
      <sheetName val="Blf2+LOM cost bom_080902"/>
      <sheetName val="Cover"/>
      <sheetName val="METAL data"/>
      <sheetName val="Internal Hourly Rate"/>
      <sheetName val="Metal Hard Tooling "/>
      <sheetName val="Burnin"/>
      <sheetName val="U6_RF"/>
      <sheetName val="Def"/>
      <sheetName val="MDR"/>
      <sheetName val="A4_-_Issue_Log"/>
      <sheetName val="A1_-_SOX_Project_Objectives"/>
      <sheetName val="董"/>
      <sheetName val="reference"/>
      <sheetName val="ME-Partlist"/>
      <sheetName val="JUN1 V9.0 POR 06052003"/>
      <sheetName val="DELL_Schedule"/>
      <sheetName val="三.BY區域生產達成曲線及直通率"/>
      <sheetName val="RIQER"/>
      <sheetName val="Array2"/>
      <sheetName val="預算明細-分項"/>
      <sheetName val="Mrp"/>
      <sheetName val="XL6Poppy"/>
      <sheetName val="72HY"/>
      <sheetName val="75EX"/>
      <sheetName val="72HX"/>
      <sheetName val="75EY"/>
      <sheetName val="工作表函數"/>
      <sheetName val="PLcost"/>
      <sheetName val="pu-Part"/>
      <sheetName val="sm_Pcost"/>
      <sheetName val="iPhone_RMA"/>
      <sheetName val="Turing_DVT1_Yield2"/>
      <sheetName val="Sep_wk1_FATP_capa__plan"/>
      <sheetName val="Sel_Ops_spending"/>
      <sheetName val="Ops_cost"/>
      <sheetName val="Monthly__Report"/>
      <sheetName val="Data_lists"/>
      <sheetName val="JUN1_V9_0_POR_06052003"/>
      <sheetName val="三_BY區域生產達成曲線及直通率"/>
      <sheetName val="清冊"/>
      <sheetName val="七.8S專案稽核報表"/>
      <sheetName val="庫齡板 Daily"/>
      <sheetName val="U21_RF IFX"/>
      <sheetName val="WWPicture"/>
      <sheetName val="WW ($)"/>
      <sheetName val="$AMF (T)"/>
      <sheetName val="SatelliteMLK"/>
      <sheetName val="Metheor"/>
      <sheetName val="Metheor 2GHz"/>
      <sheetName val="Green Lantern sound"/>
      <sheetName val="GL snd 2GHz"/>
      <sheetName val="Green Lantern No sound"/>
      <sheetName val="GL nsnd 2GHz"/>
      <sheetName val="Tesla Respin"/>
      <sheetName val="AMF"/>
      <sheetName val="AMF ($)"/>
      <sheetName val="EMF"/>
      <sheetName val="EMF ($)"/>
      <sheetName val="APCC"/>
      <sheetName val="APCC ($)"/>
      <sheetName val="CCC"/>
      <sheetName val="CCC ($)"/>
      <sheetName val="Brazil"/>
      <sheetName val="Brazil ($)"/>
      <sheetName val="Risers"/>
      <sheetName val="Risers ($)"/>
      <sheetName val="Servers"/>
      <sheetName val="MATERIALS"/>
      <sheetName val="Servers ($)"/>
      <sheetName val="U1 Toshiba 16G(878)"/>
      <sheetName val="U21_RF_IFX"/>
      <sheetName val="U1_Toshiba_16G(878)"/>
      <sheetName val="Debug check list"/>
      <sheetName val="WIP_STATION_REPAIR_Q"/>
      <sheetName val="Data"/>
      <sheetName val="主副工單結案"/>
      <sheetName val="C_BF3 MSL _March"/>
      <sheetName val="General Instructions"/>
      <sheetName val="SheetMetal"/>
      <sheetName val="Overhead calculations"/>
      <sheetName val="SPM Units"/>
      <sheetName val="Receiving Inspection"/>
      <sheetName val="&quot;B&quot; Quote Model"/>
      <sheetName val="eBOM"/>
      <sheetName val="204BOM"/>
      <sheetName val="BB Table"/>
      <sheetName val="零件清單"/>
      <sheetName val="S2895 cost bom"/>
      <sheetName val="MetricsData"/>
      <sheetName val="database"/>
      <sheetName val="Kod3 Table"/>
      <sheetName val="Jan to Aug"/>
      <sheetName val="Lookup Tables"/>
      <sheetName val="SCR"/>
      <sheetName val="TNS Input"/>
      <sheetName val="Tables_x"/>
      <sheetName val="Materials Quarterly"/>
      <sheetName val="Time_Scale"/>
      <sheetName val="Consumables"/>
      <sheetName val="Fab Summary"/>
      <sheetName val="TACT"/>
      <sheetName val="綜合2"/>
      <sheetName val="Inputs"/>
      <sheetName val="Working"/>
      <sheetName val="UU"/>
      <sheetName val="08"/>
      <sheetName val="成品current"/>
      <sheetName val="未達標項目改善對策跟進表"/>
      <sheetName val="AsiaPac Natural Class"/>
      <sheetName val="Good"/>
      <sheetName val="M9743"/>
      <sheetName val="Best"/>
      <sheetName val="Better"/>
      <sheetName val="M9745"/>
      <sheetName val="XL4Test5"/>
      <sheetName val="M9742"/>
      <sheetName val="F"/>
      <sheetName val="HK"/>
      <sheetName val="LL"/>
      <sheetName val="J"/>
      <sheetName val="Ops-_Open,_no_interns_(2)"/>
      <sheetName val="BOM_overview_table"/>
      <sheetName val="Unit_cost_AJ"/>
      <sheetName val="Unit_cost_APAC"/>
      <sheetName val="June wk3"/>
      <sheetName val="7-教育訓練實施狀況（2）-OK "/>
      <sheetName val="華中SQM部KPI達成狀況"/>
      <sheetName val="自定義"/>
      <sheetName val="Capacity By Modle"/>
      <sheetName val="614-BOM"/>
      <sheetName val="iPhone_RMA1"/>
      <sheetName val="Turing_DVT1_Yield3"/>
      <sheetName val="DELL_CELKEM1"/>
      <sheetName val="fin__nákl_1"/>
      <sheetName val="rez__nakl1"/>
      <sheetName val="Sep_wk1_FATP_capa__plan1"/>
      <sheetName val="Sel_Ops_spending1"/>
      <sheetName val="Ops_cost1"/>
      <sheetName val="Monthly__Report1"/>
      <sheetName val="Data_lists1"/>
      <sheetName val="JUN1_V9_0_POR_060520031"/>
      <sheetName val="三_BY區域生產達成曲線及直通率1"/>
      <sheetName val="Hardtool_Costs1"/>
      <sheetName val="Softtool-Proto_Costs1"/>
      <sheetName val="Packaging_Sheet1"/>
      <sheetName val="Assembly_Costs1"/>
      <sheetName val="Min_Quoted_Qty1"/>
      <sheetName val="Input_commodity_fallout"/>
      <sheetName val="U21_RF_IFX1"/>
      <sheetName val="U1_Toshiba_16G(878)1"/>
      <sheetName val="C_BF3_MSL__March"/>
      <sheetName val="General_Instructions"/>
      <sheetName val="S2895_cost_bom"/>
      <sheetName val="Issues_List"/>
      <sheetName val="七_8S專案稽核報表"/>
      <sheetName val="庫齡板_Daily"/>
      <sheetName val="AsiaPac_Natural_Class"/>
      <sheetName val="Debug_check_list"/>
      <sheetName val="WW_($)"/>
      <sheetName val="$AMF_(T)"/>
      <sheetName val="Metheor_2GHz"/>
      <sheetName val="Green_Lantern_sound"/>
      <sheetName val="GL_snd_2GHz"/>
      <sheetName val="Green_Lantern_No_sound"/>
      <sheetName val="GL_nsnd_2GHz"/>
      <sheetName val="Tesla_Respin"/>
      <sheetName val="AMF_($)"/>
      <sheetName val="EMF_($)"/>
      <sheetName val="APCC_($)"/>
      <sheetName val="CCC_($)"/>
      <sheetName val="Brazil_($)"/>
      <sheetName val="Risers_($)"/>
      <sheetName val="Servers_($)"/>
      <sheetName val="TNS_Input"/>
      <sheetName val="Materials_Quarterly"/>
      <sheetName val="Fab_Summary"/>
      <sheetName val="Overhead_calculations"/>
      <sheetName val="MFG_MVA_Assumption"/>
      <sheetName val="Basic_Assumption"/>
      <sheetName val="Material_List"/>
      <sheetName val="Master_Lists"/>
      <sheetName val="Cost_Breakdown"/>
      <sheetName val="SPM_Units"/>
      <sheetName val="Receiving_Inspection"/>
      <sheetName val="&quot;B&quot;_Quote_Model"/>
      <sheetName val="Overhead_summary"/>
      <sheetName val="BB_Table"/>
      <sheetName val="Kod3_Table"/>
      <sheetName val="Jan_to_Aug"/>
      <sheetName val="Lookup_Tables"/>
      <sheetName val="每月排名"/>
      <sheetName val="主線維修WIP統計"/>
      <sheetName val="WKS P1 Personel output "/>
      <sheetName val="Improve plan orientation"/>
      <sheetName val="Dell NSK MDS LRR"/>
      <sheetName val="WI MODEM及SCAN"/>
      <sheetName val="Rosa "/>
      <sheetName val="plan"/>
      <sheetName val="FAE reports"/>
      <sheetName val="Stock"/>
      <sheetName val="趨勢分析"/>
      <sheetName val="比對分析"/>
      <sheetName val="問題點"/>
      <sheetName val="法規課84上半年經營實績"/>
      <sheetName val="AMR"/>
      <sheetName val="AJ&amp;AP"/>
      <sheetName val="emea"/>
      <sheetName val="销售记录"/>
      <sheetName val="????????"/>
      <sheetName val="Slim Merlot Block Diagram"/>
      <sheetName val="F&amp;E"/>
      <sheetName val="All Parts"/>
      <sheetName val="總結報告"/>
      <sheetName val="Tables"/>
      <sheetName val="LaborDetail"/>
      <sheetName val="DEFAULTS-Override"/>
      <sheetName val="MaterialDetail"/>
      <sheetName val="P &amp; L"/>
      <sheetName val="P&amp;LDetail"/>
      <sheetName val="TE Plan"/>
      <sheetName val="BoxBuild"/>
      <sheetName val="AI"/>
      <sheetName val="Test"/>
      <sheetName val="Offline"/>
      <sheetName val="Assy"/>
      <sheetName val="Internal rate"/>
      <sheetName val="Master List Without MU%  "/>
      <sheetName val="RFQ Info"/>
      <sheetName val="Financial Dashboard"/>
      <sheetName val="NRE - pay by customer"/>
      <sheetName val="Plastic"/>
      <sheetName val="Printing"/>
      <sheetName val="PU &amp; RM"/>
      <sheetName val="Cover Page"/>
      <sheetName val="Outsourcin_PPV_(Sep_FOL)"/>
      <sheetName val="Blf2+LOM_cost_bom_080902"/>
      <sheetName val="Menu_Items"/>
      <sheetName val="METAL_data"/>
      <sheetName val="Internal_Hourly_Rate"/>
      <sheetName val="Metal_Hard_Tooling_"/>
      <sheetName val="Internal_rate"/>
      <sheetName val="Master_List_Without_MU%__"/>
      <sheetName val="RFQ_Info"/>
      <sheetName val="Financial_Dashboard"/>
      <sheetName val="NRE_-_pay_by_customer"/>
      <sheetName val="PU_&amp;_RM"/>
      <sheetName val="Cover_Page"/>
      <sheetName val="Parameter"/>
      <sheetName val="Sales"/>
      <sheetName val="Freight Breakdown"/>
      <sheetName val="Master List MU%  "/>
      <sheetName val="Door Access (2)"/>
      <sheetName val="Assumptions"/>
      <sheetName val="Part Data"/>
      <sheetName val="Entity table"/>
      <sheetName val="3-In-1 Chart OTD"/>
      <sheetName val="#REF!"/>
      <sheetName val=" CP"/>
      <sheetName val="_x005f_x005f_x005f_x0000__x005f_x005f_x005f_x0000__x005"/>
      <sheetName val="주E95711"/>
      <sheetName val="Valid Values"/>
      <sheetName val="liste"/>
      <sheetName val="Baseline &amp; Summary"/>
      <sheetName val="Team List"/>
      <sheetName val="OP"/>
      <sheetName val="750ﾛｯﾄ"/>
      <sheetName val="0414data"/>
      <sheetName val="AIR (Inbound material)"/>
      <sheetName val="Asus_BOM"/>
      <sheetName val="RIRER"/>
      <sheetName val="職位一覧"/>
      <sheetName val="DELL_CELKEM2"/>
      <sheetName val="fin__nákl_2"/>
      <sheetName val="rez__nakl2"/>
      <sheetName val="Hardtool_Costs2"/>
      <sheetName val="Softtool-Proto_Costs2"/>
      <sheetName val="Packaging_Sheet2"/>
      <sheetName val="Assembly_Costs2"/>
      <sheetName val="Min_Quoted_Qty2"/>
      <sheetName val="Turing_DVT1_Yield4"/>
      <sheetName val="Sep_wk1_FATP_capa__plan2"/>
      <sheetName val="Input_commodity_fallout1"/>
      <sheetName val="Data_Summary"/>
      <sheetName val="iPhone_RMA2"/>
      <sheetName val="Sel_Ops_spending2"/>
      <sheetName val="Ops_cost2"/>
      <sheetName val="QIP_SMT1"/>
      <sheetName val="Viewing_angles1"/>
      <sheetName val="ant__B1"/>
      <sheetName val="VI1_Test_Result1"/>
      <sheetName val="KT1_Qual1"/>
      <sheetName val="Elec_&amp;SW1"/>
      <sheetName val="Test_Summary1"/>
      <sheetName val="NR3L_IRT_parts1"/>
      <sheetName val="ver3_0_(LTM170EU)1"/>
      <sheetName val="UD1_QIT_report1"/>
      <sheetName val="Line_balance1"/>
      <sheetName val="Data_lists2"/>
      <sheetName val="Texas-M_SJC"/>
      <sheetName val="Country_List"/>
      <sheetName val="Issues_List1"/>
      <sheetName val="Cost_Breakdown1"/>
      <sheetName val="Sum_Sheet"/>
      <sheetName val="$$_Document_ID"/>
      <sheetName val="JOB_Table"/>
      <sheetName val="Project_Identification"/>
      <sheetName val="CKD_BE_HC_Table"/>
      <sheetName val="Raw_Data"/>
      <sheetName val="Monthly__Report2"/>
      <sheetName val="daily_data_Orchid"/>
      <sheetName val="Master_Lists1"/>
      <sheetName val="MFG_MVA_Assumption1"/>
      <sheetName val="Basic_Assumption1"/>
      <sheetName val="Material_List1"/>
      <sheetName val="JUN1_V9_0_POR_060520032"/>
      <sheetName val="三_BY區域生產達成曲線及直通率2"/>
      <sheetName val="七_8S專案稽核報表1"/>
      <sheetName val="庫齡板_Daily1"/>
      <sheetName val="U21_RF_IFX2"/>
      <sheetName val="WW_($)1"/>
      <sheetName val="$AMF_(T)1"/>
      <sheetName val="Metheor_2GHz1"/>
      <sheetName val="Green_Lantern_sound1"/>
      <sheetName val="GL_snd_2GHz1"/>
      <sheetName val="Green_Lantern_No_sound1"/>
      <sheetName val="GL_nsnd_2GHz1"/>
      <sheetName val="Tesla_Respin1"/>
      <sheetName val="AMF_($)1"/>
      <sheetName val="EMF_($)1"/>
      <sheetName val="APCC_($)1"/>
      <sheetName val="CCC_($)1"/>
      <sheetName val="Brazil_($)1"/>
      <sheetName val="Risers_($)1"/>
      <sheetName val="Servers_($)1"/>
      <sheetName val="U1_Toshiba_16G(878)2"/>
      <sheetName val="Debug_check_list1"/>
      <sheetName val="C_BF3_MSL__March1"/>
      <sheetName val="General_Instructions1"/>
      <sheetName val="Overhead_calculations1"/>
      <sheetName val="SPM_Units1"/>
      <sheetName val="Receiving_Inspection1"/>
      <sheetName val="&quot;B&quot;_Quote_Model1"/>
      <sheetName val="Overhead_summary1"/>
      <sheetName val="BB_Table1"/>
      <sheetName val="S2895_cost_bom1"/>
      <sheetName val="Kod3_Table1"/>
      <sheetName val="Jan_to_Aug1"/>
      <sheetName val="Lookup_Tables1"/>
      <sheetName val="TNS_Input1"/>
      <sheetName val="Materials_Quarterly1"/>
      <sheetName val="Fab_Summary1"/>
      <sheetName val="簽呈01采購"/>
      <sheetName val="AsiaPac_Natural_Class1"/>
      <sheetName val="June_wk3"/>
      <sheetName val="7-教育訓練實施狀況（2）-OK_"/>
      <sheetName val="Capacity_By_Modle"/>
      <sheetName val="WKS_P1_Personel_output_"/>
      <sheetName val="Improve_plan_orientation"/>
      <sheetName val="Dell_NSK_MDS_LRR"/>
      <sheetName val="WI_MODEM及SCAN"/>
      <sheetName val="Rosa_"/>
      <sheetName val="FAE_reports"/>
      <sheetName val="Slim_Merlot_Block_Diagram"/>
      <sheetName val="All_Parts"/>
      <sheetName val="Start"/>
      <sheetName val="codes"/>
      <sheetName val="총조"/>
      <sheetName val="ITEM"/>
      <sheetName val="DateConv"/>
      <sheetName val="Panelization"/>
      <sheetName val="GlassAreaSumamry"/>
      <sheetName val="DemAll"/>
      <sheetName val="YsizeA"/>
      <sheetName val="inspect capa"/>
      <sheetName val="General Inputs"/>
      <sheetName val="Inventory Trend"/>
      <sheetName val="Sheet5"/>
      <sheetName val="________"/>
      <sheetName val="C3111"/>
      <sheetName val="KKKKKKKK"/>
      <sheetName val="MAP"/>
      <sheetName val="查詢補發扣檔"/>
      <sheetName val="Size"/>
      <sheetName val="核算项目明细表"/>
      <sheetName val="EFFA Error Code"/>
      <sheetName val="Form"/>
      <sheetName val="Summary"/>
      <sheetName val="FCT Test"/>
      <sheetName val="ESTG"/>
      <sheetName val="ADSL MPS"/>
      <sheetName val="WAT 分析報表 "/>
      <sheetName val="ENG_1_Workmanship_Defect"/>
      <sheetName val="BANFF"/>
      <sheetName val="Main"/>
      <sheetName val="DOE Config"/>
      <sheetName val="Report"/>
      <sheetName val="TEXT"/>
      <sheetName val="Matl usage"/>
      <sheetName val="Matl totals"/>
      <sheetName val="ShipTo Locations"/>
      <sheetName val="Displays"/>
      <sheetName val="Guide"/>
      <sheetName val="Bondi Display Back"/>
      <sheetName val="TOTAL"/>
      <sheetName val="A58 2012"/>
      <sheetName val="ABO"/>
      <sheetName val="Forwarder_Plan"/>
      <sheetName val="TOOL"/>
      <sheetName val="A58"/>
      <sheetName val="Demand&amp;Supply"/>
      <sheetName val="wsp 12-03"/>
      <sheetName val="Mix"/>
      <sheetName val="intel target"/>
      <sheetName val="L02-1F 制十三課維修層別CG報廢狀況 "/>
      <sheetName val="L02-1F 制十三課維修層別HSG報廢狀況 "/>
      <sheetName val="Multibay Optical"/>
      <sheetName val="原因分析"/>
      <sheetName val="ME Overall Summary"/>
      <sheetName val="標準與實際成本差異分析（對內銷售）"/>
      <sheetName val="金屬SQM部"/>
      <sheetName val="非金屬SQM部"/>
      <sheetName val="管理中心 KPI達成情況總覽及趨勢分析"/>
      <sheetName val="五湖SQM部KPI目標"/>
      <sheetName val="匯總"/>
      <sheetName val="Proto 1"/>
      <sheetName val="Metal_list"/>
      <sheetName val="L1 SP"/>
      <sheetName val="L1 CA"/>
      <sheetName val="L1 CD"/>
      <sheetName val="L1 HD"/>
      <sheetName val="Detail Schedule"/>
      <sheetName val="OverTime Rule"/>
      <sheetName val="GSO's File"/>
      <sheetName val="Dean's File"/>
      <sheetName val="ExportData"/>
      <sheetName val="ArchII"/>
      <sheetName val="Detail"/>
      <sheetName val="Vise"/>
      <sheetName val="Xbox"/>
      <sheetName val="IA1"/>
      <sheetName val="21R4167"/>
      <sheetName val="small card 基本資料0216_04"/>
      <sheetName val="09"/>
      <sheetName val="_x005f_x005f_x005f_x005f_x005f_x005f_x005f_x0000__x005f"/>
      <sheetName val="Cosmetic MIL"/>
      <sheetName val="物料規格"/>
      <sheetName val="截止單據"/>
      <sheetName val="Actuals"/>
      <sheetName val="actual_PL"/>
      <sheetName val="forecast_sales"/>
      <sheetName val="forecast_PL"/>
      <sheetName val="Comps"/>
      <sheetName val="銀行存款"/>
      <sheetName val="Day1精實人力"/>
      <sheetName val="Glossary"/>
      <sheetName val="Data Index"/>
      <sheetName val="Data Verify"/>
      <sheetName val="工作表1"/>
      <sheetName val="Data sheet"/>
      <sheetName val="POH"/>
      <sheetName val="1.4"/>
      <sheetName val="1.25"/>
      <sheetName val="H11"/>
      <sheetName val="H1+UPH!$B$11"/>
      <sheetName val="mfgquote"/>
      <sheetName val="稅後淨利趨勢圖-$"/>
      <sheetName val="稅後淨利趨勢圖-%"/>
      <sheetName val="費用趨勢圖-NEW"/>
      <sheetName val="廠內存貨"/>
      <sheetName val="Rank"/>
      <sheetName val="Commodity"/>
      <sheetName val="Freemode Item TOPX Yield"/>
      <sheetName val="Index"/>
      <sheetName val="CTO PO"/>
      <sheetName val="ZNC67"/>
      <sheetName val="Entry-Mid FRU"/>
      <sheetName val="部門階層"/>
      <sheetName val="Project"/>
      <sheetName val="窗口"/>
      <sheetName val="損益"/>
      <sheetName val="檢核數據"/>
      <sheetName val="上匯RSMI"/>
      <sheetName val="UploadAmt(KNTD)"/>
      <sheetName val="UploadAmt(KUSD)"/>
      <sheetName val="上傳抬頭"/>
      <sheetName val="明細底稿(All)(暫不使用)"/>
      <sheetName val="檢核(暫不使用)"/>
      <sheetName val="結果設算"/>
      <sheetName val="樞紐"/>
      <sheetName val="設算"/>
      <sheetName val="明細底稿核對"/>
      <sheetName val="上傳專案確認"/>
      <sheetName val="填寫大報表出貨量用"/>
      <sheetName val="KPI排除"/>
      <sheetName val="明細底稿(全)-法會"/>
      <sheetName val="明細底稿(收入成本)-法會"/>
      <sheetName val="明細底稿(研發費用)-法會"/>
      <sheetName val="明細底稿(管理、周邊費用)-法會"/>
      <sheetName val="明細底稿-FRSS"/>
      <sheetName val="法會MPL(暫不使用)"/>
      <sheetName val="對齊法會&amp;FRSS"/>
      <sheetName val="結果"/>
      <sheetName val="COMMMON POOL拆分"/>
      <sheetName val="調整項收入"/>
      <sheetName val="對齊MR3000樞紐"/>
      <sheetName val="對齊法會"/>
      <sheetName val="MPL(MR3000)"/>
      <sheetName val="MPL(MR7000)"/>
      <sheetName val="累計MPL"/>
      <sheetName val="分攤比例"/>
      <sheetName val="NJ MM"/>
      <sheetName val="指標"/>
      <sheetName val="ProjectList"/>
      <sheetName val="基本資料"/>
      <sheetName val="專案維護表"/>
      <sheetName val="管理損益作業原則"/>
      <sheetName val="會計科目"/>
      <sheetName val="RSMI 2016.09 調整"/>
      <sheetName val="_x005f_x0000__x005f_x0000__x005"/>
      <sheetName val="Ramp"/>
      <sheetName val="Gantt"/>
      <sheetName val="T1 Tact Time"/>
      <sheetName val="T1-PVD &amp; CVD release chamber調查表"/>
      <sheetName val="Dry etch release chamber"/>
      <sheetName val="inspection tact time"/>
      <sheetName val="inspection capa."/>
      <sheetName val="Material Category Summary"/>
      <sheetName val="貿Meitu7"/>
      <sheetName val="表三甲"/>
      <sheetName val="master"/>
      <sheetName val="2月收入成本明?表"/>
      <sheetName val="?人欠款??分析表"/>
      <sheetName val="2005MPS"/>
      <sheetName val="線體名稱&amp;配置&amp;機種料號對照表"/>
      <sheetName val="SBB Table"/>
      <sheetName val="Product Map"/>
      <sheetName val="BG2(QoQ)"/>
      <sheetName val="法12月"/>
      <sheetName val="法11月"/>
      <sheetName val="法10月"/>
      <sheetName val="法09月"/>
      <sheetName val="法08月"/>
      <sheetName val="法07月"/>
      <sheetName val="法06月"/>
      <sheetName val="法05月"/>
      <sheetName val="法04月"/>
      <sheetName val="法03月"/>
      <sheetName val="法02月"/>
      <sheetName val="法01月"/>
      <sheetName val="Simple Cost Form"/>
      <sheetName val="Q#3839 Indented Bom d"/>
      <sheetName val="达丰ZL系列 "/>
      <sheetName val="A58 2011"/>
      <sheetName val="全製程出貨資料"/>
      <sheetName val="Pivot"/>
      <sheetName val="Pebble FAE reports"/>
      <sheetName val="zsdr82 Tab."/>
      <sheetName val="Note"/>
      <sheetName val="Raw BOMS"/>
      <sheetName val="_x005f_x005f_x005f_x005f_x005f_x005f_x005f_x005f_x005f_x005f_"/>
      <sheetName val="CORAM"/>
      <sheetName val="RAMReceive"/>
      <sheetName val="Nimitz Base Cover"/>
      <sheetName val="FCT August"/>
      <sheetName val="FO"/>
      <sheetName val="TEMPMAT9308"/>
      <sheetName val="Sheet1 (2)"/>
      <sheetName val="追加預算2"/>
      <sheetName val="General info"/>
      <sheetName val="PO-K類"/>
      <sheetName val="加班时数"/>
      <sheetName val="仪校仪器月报 (2)"/>
      <sheetName val="1.13"/>
      <sheetName val="Schedule"/>
      <sheetName val="Inventory_Turns"/>
      <sheetName val="On-line_FCT"/>
      <sheetName val="Part_Names"/>
      <sheetName val="Intel_Lan_+_AD1885_EBOM"/>
      <sheetName val="BLUFORD_R12"/>
      <sheetName val="PrdMatrix"/>
      <sheetName val="BudgetFY00"/>
      <sheetName val="Philips_-_AOL"/>
      <sheetName val="0512MB"/>
      <sheetName val="Bluford3_MB_BOM-Intel_LAN"/>
      <sheetName val="129_COA"/>
      <sheetName val="Q406_incoming"/>
      <sheetName val="Dec99"/>
      <sheetName val="Microsoft"/>
      <sheetName val="Compaq"/>
      <sheetName val="Palm"/>
      <sheetName val="Cisco"/>
      <sheetName val="Adtran"/>
      <sheetName val="ACT_VS_FCST"/>
      <sheetName val="Subs"/>
      <sheetName val="Sign_Off"/>
      <sheetName val="Hous_Rates"/>
      <sheetName val="Sheet_6"/>
      <sheetName val="Job2005"/>
      <sheetName val="8-09-02"/>
      <sheetName val="Master_List"/>
      <sheetName val="Anah_Rates"/>
      <sheetName val="Cover_sheet"/>
      <sheetName val="MENU"/>
      <sheetName val="Motorola_-_GI"/>
      <sheetName val="Motorola_-_Zenith"/>
      <sheetName val="Minn_Rates"/>
      <sheetName val="Price_Summary"/>
      <sheetName val="Mont_Rates"/>
      <sheetName val="An_pack"/>
      <sheetName val="0518"/>
      <sheetName val="QuoteSummary"/>
      <sheetName val="Philips_-_WebTV"/>
      <sheetName val="Nov"/>
      <sheetName val="Part_Data"/>
      <sheetName val="Paso_Rates"/>
      <sheetName val="Engers"/>
      <sheetName val="Valores"/>
      <sheetName val="Lud_Rates"/>
      <sheetName val="Quote_Data"/>
      <sheetName val="STDVGL"/>
      <sheetName val="Intel"/>
      <sheetName val="Verifone"/>
      <sheetName val="New_Workings"/>
      <sheetName val="Indirect_Labour"/>
      <sheetName val="Headcount"/>
      <sheetName val="3COM_-_Kojak"/>
      <sheetName val="W44"/>
      <sheetName val="Apollo_NDF TOP5"/>
      <sheetName val="OH%"/>
      <sheetName val="Scrap Total"/>
      <sheetName val="X-Scale"/>
      <sheetName val="comp"/>
      <sheetName val="電控、加工"/>
      <sheetName val="Cost comparison sheet"/>
      <sheetName val="Unit price breakdown"/>
      <sheetName val="choose list"/>
      <sheetName val="WO list"/>
      <sheetName val="统计报表(美金)"/>
      <sheetName val="Sheet6"/>
      <sheetName val="MPS Q3 FY04"/>
      <sheetName val="MPS Q4 FY04"/>
      <sheetName val="Summary definition"/>
      <sheetName val="検討計画兼分担一覧表"/>
      <sheetName val="MTBF"/>
      <sheetName val="1.OVERALL ASSY MAIN"/>
      <sheetName val="MS60 PVT-ME-BOM"/>
      <sheetName val="A區"/>
      <sheetName val="B區"/>
      <sheetName val="C區1"/>
      <sheetName val="D區"/>
      <sheetName val="資料"/>
      <sheetName val="連線"/>
      <sheetName val="工令"/>
      <sheetName val="MS60_PVT-ME-BOM"/>
      <sheetName val="送付情報"/>
      <sheetName val="%EF%BC%A1%EF%BC%B1%EF%BC%92%20%"/>
      <sheetName val="ＡＱ２ 会議資料"/>
      <sheetName val="ＡＱ２%20会議資料.xls"/>
      <sheetName val="1_OVERALL_ASSY_MAIN"/>
      <sheetName val="MS60_PVT-ME-BOM1"/>
      <sheetName val="ＡＱ２_会議資料"/>
      <sheetName val="ＡＱ２%20会議資料_xls"/>
      <sheetName val="RC$"/>
      <sheetName val="Std ship delay"/>
      <sheetName val="Year Graph"/>
      <sheetName val="1_OVERALL_ASSY_MAIN1"/>
      <sheetName val="MS60_PVT-ME-BOM2"/>
      <sheetName val="ＡＱ２_会議資料1"/>
      <sheetName val="ＡＱ２%20会議資料_xls1"/>
      <sheetName val="功耗"/>
      <sheetName val="BT Module"/>
      <sheetName val="EE BOM(RX Right Main&amp;Daught"/>
      <sheetName val="Unit Quotation"/>
      <sheetName val="Change History"/>
      <sheetName val="ME BOM(RX)"/>
      <sheetName val="ME BOM(TX)"/>
      <sheetName val="Year_Graph"/>
      <sheetName val="2006MPS"/>
      <sheetName val="11月実績"/>
      <sheetName val="FCP-ZD"/>
      <sheetName val="工時資料"/>
      <sheetName val="進料週報"/>
      <sheetName val="Tact Time-Test"/>
      <sheetName val="Tact Time-Photo"/>
      <sheetName val="Tact Time Etch"/>
      <sheetName val="Tact Time-TF"/>
      <sheetName val="【測試領料記錄表】"/>
      <sheetName val="【產能狀況記錄表】"/>
      <sheetName val="LKVL-CK-HT-GD1"/>
      <sheetName val="Category"/>
      <sheetName val="辅助1_参考"/>
      <sheetName val="公用数据"/>
      <sheetName val="1_OVERALL_ASSY_MAIN2"/>
      <sheetName val="MS60_PVT-ME-BOM3"/>
      <sheetName val="ＡＱ２_会議資料2"/>
      <sheetName val="ＡＱ２%20会議資料_xls2"/>
      <sheetName val="Year_Graph1"/>
      <sheetName val="Std_ship_delay"/>
      <sheetName val="BT_Module"/>
      <sheetName val="EE_BOM(RX_Right_Main&amp;Daught"/>
      <sheetName val="Unit_Quotation"/>
      <sheetName val="Change_History"/>
      <sheetName val="ME_BOM(RX)"/>
      <sheetName val="ME_BOM(TX)"/>
      <sheetName val="Tact_Time-Test"/>
      <sheetName val="inspect_capa"/>
      <sheetName val="Inspection_Tact_Time"/>
      <sheetName val="Tact_Time-Photo"/>
      <sheetName val="Tact_Time_Etch"/>
      <sheetName val="Tact_Time-TF"/>
      <sheetName val="【PR_CHECK_LIST】_"/>
      <sheetName val="【產品標示單-綠】_"/>
      <sheetName val="1_OVERALL_ASSY_MAIN3"/>
      <sheetName val="MS60_PVT-ME-BOM4"/>
      <sheetName val="ＡＱ２_会議資料3"/>
      <sheetName val="ＡＱ２%20会議資料_xls3"/>
      <sheetName val="Year_Graph2"/>
      <sheetName val="Std_ship_delay1"/>
      <sheetName val="BT_Module1"/>
      <sheetName val="EE_BOM(RX_Right_Main&amp;Daught1"/>
      <sheetName val="Unit_Quotation1"/>
      <sheetName val="Change_History1"/>
      <sheetName val="ME_BOM(RX)1"/>
      <sheetName val="ME_BOM(TX)1"/>
      <sheetName val="Capacity_By_Modle1"/>
      <sheetName val="Tact_Time-Test1"/>
      <sheetName val="inspect_capa1"/>
      <sheetName val="Inspection_Tact_Time1"/>
      <sheetName val="Tact_Time-Photo1"/>
      <sheetName val="Tact_Time_Etch1"/>
      <sheetName val="Tact_Time-TF1"/>
      <sheetName val="文件"/>
      <sheetName val="ISO文件"/>
      <sheetName val="SFIS"/>
      <sheetName val="新比較損益"/>
      <sheetName val="新一般管理"/>
      <sheetName val="A07_港_空港マスタ・SCEI倉庫マスタ"/>
      <sheetName val="BSF"/>
      <sheetName val="2007年CARDICT工作目標設定"/>
      <sheetName val="Monthly Summary"/>
      <sheetName val="Monthly_Summary"/>
      <sheetName val="(10)管理報表"/>
      <sheetName val="Monthly_Summary1"/>
      <sheetName val="WZS Building Area Detail Data"/>
      <sheetName val="FVS"/>
      <sheetName val="P chart1"/>
      <sheetName val="FVS 3 UP Chart"/>
      <sheetName val="Yield"/>
      <sheetName val="FVS "/>
      <sheetName val="FVS CND"/>
      <sheetName val="P_chart1"/>
      <sheetName val="FVS_3_UP_Chart"/>
      <sheetName val="FVS_"/>
      <sheetName val="FVS_CND"/>
      <sheetName val="MB (Action)"/>
      <sheetName val="對策回復"/>
      <sheetName val="annex - references prices"/>
      <sheetName val="SUNON"/>
      <sheetName val="HIPRO"/>
      <sheetName val="Sunon2"/>
      <sheetName val="SUNON(昆山)"/>
      <sheetName val="Sunon(台灣)"/>
      <sheetName val="___"/>
      <sheetName val="2004 CARD PD年度工作目標"/>
      <sheetName val="CARD PD 行動方案展開"/>
      <sheetName val="幹部工作日誌"/>
      <sheetName val="7到9月離職統計"/>
      <sheetName val="原因1"/>
      <sheetName val="原因2"/>
      <sheetName val="原因3"/>
      <sheetName val="SOP"/>
      <sheetName val="基調RETEST OK分析"/>
      <sheetName val="SMT製程達成率"/>
      <sheetName val="CUM CONSTRAINED AVAIL"/>
      <sheetName val="周生產"/>
      <sheetName val="90% PRST Worksheet"/>
      <sheetName val="檢驗規範"/>
      <sheetName val="W25"/>
      <sheetName val="ISO憇件"/>
      <sheetName val="FATP MLB LOSS"/>
      <sheetName val="預算-實績"/>
      <sheetName val="MPM"/>
      <sheetName val="參考--PDA 2003 Defect Rate"/>
      <sheetName val="系統類別分析"/>
      <sheetName val="單板類別分析"/>
      <sheetName val="評分表"/>
      <sheetName val="Calculation"/>
      <sheetName val="0906"/>
      <sheetName val="主表(081211)"/>
      <sheetName val="主表(081204)"/>
      <sheetName val="Progress Summary"/>
      <sheetName val="pn0309"/>
      <sheetName val="Daily Quality summary"/>
      <sheetName val="summary_4.5%MOH"/>
      <sheetName val="Master List"/>
      <sheetName val="2004_CARD_PD年度工作目標"/>
      <sheetName val="CARD_PD_行動方案展開"/>
      <sheetName val="基調RETEST_OK分析"/>
      <sheetName val="Daily_Quality_summary"/>
      <sheetName val="summary_4_5%MOH"/>
      <sheetName val="2004_CARD_PD年度工作目標1"/>
      <sheetName val="CARD_PD_行動方案展開1"/>
      <sheetName val="基調RETEST_OK分析1"/>
      <sheetName val="Daily_Quality_summary1"/>
      <sheetName val="summary_4_5%MOH1"/>
      <sheetName val="Master_List1"/>
      <sheetName val="2004_CARD_PD年度工作目標2"/>
      <sheetName val="CARD_PD_行動方案展開2"/>
      <sheetName val="基調RETEST_OK分析2"/>
      <sheetName val="Input_commodity_fallout2"/>
      <sheetName val="Daily_Quality_summary2"/>
      <sheetName val="summary_4_5%MOH2"/>
      <sheetName val="Master_List2"/>
      <sheetName val="CUM_CONSTRAINED_AVAIL"/>
      <sheetName val="90%_PRST_Worksheet"/>
      <sheetName val="TY9007本勞"/>
      <sheetName val="Neo"/>
      <sheetName val="文件一覽"/>
      <sheetName val="FLX Consolflxidated"/>
      <sheetName val="Investment"/>
      <sheetName val="Top&amp;BtmSMT"/>
      <sheetName val="ManAssy&amp;Wave"/>
      <sheetName val="BtmSMT"/>
      <sheetName val="TopSMT"/>
      <sheetName val="SBA"/>
      <sheetName val="原価単位3.1"/>
      <sheetName val="客戶排行(8月)"/>
      <sheetName val="QuoteFormat"/>
      <sheetName val="Medion - Product mix"/>
      <sheetName val="BOM overview table"/>
      <sheetName val="M10(E)(A線)"/>
      <sheetName val="Transformation Wrksht-Mech"/>
      <sheetName val="Variables1"/>
      <sheetName val="工作表2"/>
      <sheetName val="2012.12工聯單調整PGS&amp; Non PGS"/>
      <sheetName val="AXP Flavors"/>
      <sheetName val="呵呵 "/>
      <sheetName val="Version Control"/>
      <sheetName val="Timeline"/>
      <sheetName val="班別"/>
      <sheetName val="(装開１)QC工程図　案"/>
      <sheetName val="Error code 1"/>
      <sheetName val="SMT AOI "/>
      <sheetName val="SMT VI"/>
      <sheetName val="部門名"/>
      <sheetName val="Total summary"/>
      <sheetName val="__01__"/>
      <sheetName val="Touch"/>
      <sheetName val="Pivot Table"/>
      <sheetName val="Calculations"/>
      <sheetName val="MTBF_check"/>
      <sheetName val="B144 20K"/>
      <sheetName val="MPS 1104"/>
      <sheetName val="MPS"/>
      <sheetName val="MPS0315"/>
      <sheetName val="MPS 1126"/>
      <sheetName val="유통망계획"/>
      <sheetName val="PROFILES"/>
      <sheetName val="工作表3"/>
      <sheetName val="請勿刪除"/>
      <sheetName val="Shiptment"/>
      <sheetName val="SO"/>
      <sheetName val="UPC&amp;EAN"/>
      <sheetName val="90PN"/>
      <sheetName val="Menu option"/>
      <sheetName val="Rule"/>
      <sheetName val="PRVF"/>
      <sheetName val="5月8日"/>
      <sheetName val="Management Review"/>
      <sheetName val="5C Sum"/>
      <sheetName val="文件一覽.xls"/>
      <sheetName val="Ramp up plan"/>
      <sheetName val="Data_Table"/>
      <sheetName val="P_chart11"/>
      <sheetName val="FVS_3_UP_Chart1"/>
      <sheetName val="FVS_1"/>
      <sheetName val="FVS_CND1"/>
      <sheetName val="CG1-CG2"/>
      <sheetName val="Hidden"/>
      <sheetName val="長期高溫保存"/>
      <sheetName val="WATERFALLS"/>
      <sheetName val="Mech"/>
      <sheetName val="Sheet7"/>
      <sheetName val="参数表"/>
      <sheetName val="MPM&amp;DEK"/>
      <sheetName val="PAD  By線不良"/>
      <sheetName val="ErrorCodes1024"/>
      <sheetName val="SAP"/>
      <sheetName val="Dashboard (methodologies)"/>
      <sheetName val="Main Unit Hard Tooling"/>
      <sheetName val="Monthly_Summary2"/>
      <sheetName val="2004_CARD_PD年度工作目標3"/>
      <sheetName val="CARD_PD_行動方案展開3"/>
      <sheetName val="FLX_Consolflxidated"/>
      <sheetName val="P_chart12"/>
      <sheetName val="FVS_3_UP_Chart2"/>
      <sheetName val="FVS_2"/>
      <sheetName val="FVS_CND2"/>
      <sheetName val="MB_(Action)"/>
      <sheetName val="annex_-_references_prices"/>
      <sheetName val="基調RETEST_OK分析3"/>
      <sheetName val="Input_commodity_fallout3"/>
      <sheetName val="CUM_CONSTRAINED_AVAIL1"/>
      <sheetName val="90%_PRST_Worksheet1"/>
      <sheetName val="Debug_check_list2"/>
      <sheetName val="FATP_MLB_LOSS"/>
      <sheetName val="參考--PDA_2003_Defect_Rate"/>
      <sheetName val="Progress_Summary"/>
      <sheetName val="Daily_Quality_summary3"/>
      <sheetName val="summary_4_5%MOH3"/>
      <sheetName val="Master_List3"/>
      <sheetName val="WZS_Building_Area_Detail_Data"/>
      <sheetName val="原価単位3_1"/>
      <sheetName val="AIR_(Inbound_material)"/>
      <sheetName val="Medion_-_Product_mix"/>
      <sheetName val="Transformation_Wrksht-Mech"/>
      <sheetName val="2012_12工聯單調整PGS&amp;_Non_PGS"/>
      <sheetName val="intel_target"/>
      <sheetName val="Baseline_&amp;_Summary"/>
      <sheetName val="Team_List"/>
      <sheetName val="AXP_Flavors"/>
      <sheetName val="呵呵_"/>
      <sheetName val="Version_Control"/>
      <sheetName val="Raw_BOMS"/>
      <sheetName val="Error_code_1"/>
      <sheetName val="SMT_AOI_"/>
      <sheetName val="SMT_VI"/>
      <sheetName val="Total_summary"/>
      <sheetName val="Pivot_Table"/>
      <sheetName val="B144_20K"/>
      <sheetName val="MPS_1104"/>
      <sheetName val="MPS_1126"/>
      <sheetName val="Menu_option"/>
      <sheetName val="Management_Review"/>
      <sheetName val="5C_Sum"/>
      <sheetName val="文件一覽_xls"/>
      <sheetName val="Ramp_up_plan"/>
      <sheetName val="PAD__By線不良"/>
      <sheetName val="MOLD品コスト明細v4_0"/>
      <sheetName val="Dashboard_(methodologies)"/>
      <sheetName val="Q#3839_Indented_Bom_d"/>
      <sheetName val="MPS Comparison"/>
      <sheetName val="Q1, Q2, Q3, Q4"/>
      <sheetName val="RATE"/>
      <sheetName val="加班原因分析"/>
      <sheetName val="EXPENSES"/>
      <sheetName val="標準工時資料庫"/>
      <sheetName val="MPS Q2 FY05"/>
      <sheetName val="LOT_ACCP"/>
      <sheetName val="Lists"/>
      <sheetName val="____"/>
      <sheetName val="蘆竹5月薪"/>
      <sheetName val="Cost from Layla"/>
      <sheetName val="Data (c)"/>
      <sheetName val="文件目录"/>
      <sheetName val="9Ȱ"/>
      <sheetName val="統計処理"/>
      <sheetName val="DetailedSpec"/>
      <sheetName val="資料1"/>
      <sheetName val="select table"/>
      <sheetName val="9Ȱ_x005f_x0000__x005f_x0000__x005f_x0000_̀_x005f_x0000_"/>
      <sheetName val="數據來源"/>
      <sheetName val="物料BIOS燒錄區5M5S查檢表"/>
      <sheetName val="T"/>
      <sheetName val="Electronics"/>
      <sheetName val="Mechanical"/>
      <sheetName val="Keyboard &amp; Accessories"/>
      <sheetName val="Packaging"/>
      <sheetName val="Final Prep"/>
      <sheetName val="1492分攤"/>
      <sheetName val="差异分攤"/>
      <sheetName val="MAN"/>
      <sheetName val="Extra Cost Data"/>
      <sheetName val="SupplierBaseInput"/>
      <sheetName val="工單差异分攤"/>
      <sheetName val="FATP_MLB_LOSS1"/>
      <sheetName val="數據庫"/>
      <sheetName val="Drop Down Info"/>
      <sheetName val="All-In-One"/>
      <sheetName val="Dbase"/>
      <sheetName val="EC Charge"/>
      <sheetName val="Pilot Run"/>
      <sheetName val="Rework"/>
      <sheetName val="Freight"/>
      <sheetName val="Weekly Cases Opened"/>
      <sheetName val="summary, MTH"/>
      <sheetName val=" 時間記錄表"/>
      <sheetName val="Weekly_Cases_Opened"/>
      <sheetName val="summary,_MTH"/>
      <sheetName val="_時間記錄表"/>
      <sheetName val="PACK"/>
      <sheetName val="2FDAY"/>
      <sheetName val="SFIS Data WW31"/>
      <sheetName val="Quantity WW31"/>
      <sheetName val="SFIS_Data_WW31"/>
      <sheetName val="Quantity_WW31"/>
      <sheetName val="FRU Cost"/>
      <sheetName val="PARETO"/>
      <sheetName val="Matl1"/>
      <sheetName val="CPH Level of Machine"/>
      <sheetName val="CPH_Level_of_Machine"/>
      <sheetName val="BF3 MB cost _0708 from MSL"/>
      <sheetName val="Data_(c)"/>
      <sheetName val="Chk_sheet"/>
      <sheetName val="Carlin-G costbom"/>
      <sheetName val="產能分析"/>
      <sheetName val="物料名稱"/>
      <sheetName val="C-4"/>
      <sheetName val="Hourly Rate"/>
      <sheetName val="9Ȱ_x0000__x0000__x0000_̀_x0000_ጱ_x0000__x0000_ጳ_x0000_he_x0000__x0000_"/>
      <sheetName val="ICT"/>
      <sheetName val="Assumption"/>
      <sheetName val="BLUFORD3 FBOM-update081303"/>
      <sheetName val="Bluford3 MB BOM-Intel LAN"/>
      <sheetName val="人力細目表"/>
      <sheetName val="資料2"/>
      <sheetName val="Product Mapping Table"/>
      <sheetName val="Wording"/>
      <sheetName val="SMT報告"/>
      <sheetName val="TEST報告"/>
      <sheetName val="製造單位電話號碼"/>
      <sheetName val="costedBOM"/>
      <sheetName val="9Ȱ???̀?ጱ??ጳ?he??"/>
      <sheetName val="资料分析"/>
      <sheetName val="Products"/>
      <sheetName val="Finaltest"/>
      <sheetName val="Sheet371"/>
      <sheetName val="Hitrate"/>
      <sheetName val="8.14 shipment"/>
      <sheetName val="미지급이자(분쟁대상)"/>
      <sheetName val="Cost_from_Layla"/>
      <sheetName val="select_table"/>
      <sheetName val="Q72A"/>
      <sheetName val="D45D46"/>
      <sheetName val="【PR_CHECK_LIST】_1"/>
      <sheetName val="【產品標示單-綠】_1"/>
      <sheetName val="參考--PDA_2003_Defect_Rate1"/>
      <sheetName val="annex_-_references_prices1"/>
      <sheetName val="Version_Control1"/>
      <sheetName val="AIR_(Inbound_material)1"/>
      <sheetName val="MB_(Action)1"/>
      <sheetName val="Progress_Summary1"/>
      <sheetName val="Medion_-_Product_mix1"/>
      <sheetName val="BOM_overview_table1"/>
      <sheetName val="原価単位3_11"/>
      <sheetName val="Transformation_Wrksht-Mech1"/>
      <sheetName val="intel_target1"/>
      <sheetName val="2012_12工聯單調整PGS&amp;_Non_PGS1"/>
      <sheetName val="Product_Mapping_Table"/>
      <sheetName val="Q#3839_Indented_Bom_d1"/>
      <sheetName val="國家清單&amp;Repair Month&amp;Currency"/>
      <sheetName val="9Ȱ_x0000__x0000__x0000_̀_x0000_"/>
      <sheetName val="Organization Chart 071130"/>
      <sheetName val="Summary-USD"/>
      <sheetName val="应收data"/>
      <sheetName val="金属制造中心KPI"/>
      <sheetName val="9Ȱ___̀_ጱ__ጳ_he__"/>
      <sheetName val="9Ȱ_x005f_x005f_x005f_x0000__x005f_x005f_x005f_x0000__x0"/>
      <sheetName val="W0746_庫存明細"/>
      <sheetName val="名碩 0908"/>
      <sheetName val="W0742_庫存明細"/>
      <sheetName val="SZ -生產部"/>
      <sheetName val="報廢單價趨勢圖"/>
      <sheetName val="AHL+AIL"/>
      <sheetName val="MPS Q1 FY05"/>
      <sheetName val="UFPrn20061016153336"/>
      <sheetName val="包材"/>
      <sheetName val="噴漆 and 粉烤尺寸費率"/>
      <sheetName val="Plastic特性"/>
      <sheetName val="印刷data base"/>
      <sheetName val="Metal機檯費率"/>
      <sheetName val="Plastic機檯費率"/>
      <sheetName val="Metal cost"/>
      <sheetName val="PCSM"/>
      <sheetName val="JHT&amp;JIS 訂單明細"/>
      <sheetName val="weekly yield"/>
      <sheetName val="Project Schedule"/>
      <sheetName val="GIA DATA"/>
      <sheetName val="部級--TFT Center &amp; 其他"/>
      <sheetName val="RCSPlan"/>
      <sheetName val="成型參數表"/>
      <sheetName val="14.Aug"/>
      <sheetName val="11.Aug"/>
      <sheetName val="3-1TU"/>
      <sheetName val="Equipment List"/>
      <sheetName val="PopCache"/>
      <sheetName val="一厂"/>
      <sheetName val="MPS_Comparison"/>
      <sheetName val="Q1,_Q2,_Q3,_Q4"/>
      <sheetName val="MPS_Q2_FY05"/>
      <sheetName val="MPS_11041"/>
      <sheetName val="MPS_11261"/>
      <sheetName val="MPS_Comparison1"/>
      <sheetName val="Q1,_Q2,_Q3,_Q41"/>
      <sheetName val="Raw_BOMS1"/>
      <sheetName val="呵呵_1"/>
      <sheetName val="MPS_Q2_FY051"/>
      <sheetName val="Test Readiness Summary"/>
      <sheetName val="輔助資料"/>
      <sheetName val="加班排名"/>
      <sheetName val="ITR"/>
      <sheetName val="月匯總"/>
      <sheetName val="Sheet1 "/>
      <sheetName val="Monthly_Summary3"/>
      <sheetName val="2004_CARD_PD年度工作目標4"/>
      <sheetName val="CARD_PD_行動方案展開4"/>
      <sheetName val="基調RETEST_OK分析4"/>
      <sheetName val="Input_commodity_fallout4"/>
      <sheetName val="CUM_CONSTRAINED_AVAIL2"/>
      <sheetName val="90%_PRST_Worksheet2"/>
      <sheetName val="intel_target2"/>
      <sheetName val="annex_-_references_prices2"/>
      <sheetName val="【PR_CHECK_LIST】_2"/>
      <sheetName val="【產品標示單-綠】_2"/>
      <sheetName val="Debug_check_list3"/>
      <sheetName val="FATP_MLB_LOSS2"/>
      <sheetName val="參考--PDA_2003_Defect_Rate2"/>
      <sheetName val="Issues_List2"/>
      <sheetName val="Progress_Summary2"/>
      <sheetName val="Daily_Quality_summary4"/>
      <sheetName val="summary_4_5%MOH4"/>
      <sheetName val="Master_List4"/>
      <sheetName val="Version_Control2"/>
      <sheetName val="Cost_Breakdown2"/>
      <sheetName val="AIR_(Inbound_material)2"/>
      <sheetName val="P_chart13"/>
      <sheetName val="FVS_3_UP_Chart3"/>
      <sheetName val="FVS_3"/>
      <sheetName val="FVS_CND3"/>
      <sheetName val="MB_(Action)2"/>
      <sheetName val="Medion_-_Product_mix2"/>
      <sheetName val="BOM_overview_table2"/>
      <sheetName val="原価単位3_12"/>
      <sheetName val="MPS_11042"/>
      <sheetName val="MPS_11262"/>
      <sheetName val="MPS_Comparison2"/>
      <sheetName val="Q1,_Q2,_Q3,_Q42"/>
      <sheetName val="Raw_BOMS2"/>
      <sheetName val="呵呵_2"/>
      <sheetName val="MPS_Q2_FY052"/>
      <sheetName val="Transformation_Wrksht-Mech2"/>
      <sheetName val="2012_12工聯單調整PGS&amp;_Non_PGS2"/>
      <sheetName val="Baseline_&amp;_Summary1"/>
      <sheetName val="Team_List1"/>
      <sheetName val="AXP_Flavors1"/>
      <sheetName val="Error_code_11"/>
      <sheetName val="SMT_AOI_1"/>
      <sheetName val="SMT_VI1"/>
      <sheetName val="Organization_Chart_071130"/>
      <sheetName val="文件一覽_xls1"/>
      <sheetName val="Test_Readiness_Summary"/>
      <sheetName val="Q#3839_Indented_Bom_d2"/>
      <sheetName val="Keyboard_&amp;_Accessories"/>
      <sheetName val="Final_Prep"/>
      <sheetName val="Data_(c)1"/>
      <sheetName val="EC_Charge"/>
      <sheetName val="Pilot_Run"/>
      <sheetName val="Blf2+LOM_cost_bom_0809021"/>
      <sheetName val="5C_Sum1"/>
      <sheetName val="PAD__By線不良1"/>
      <sheetName val="Cost_from_Layla1"/>
      <sheetName val="Menu_option1"/>
      <sheetName val="select_table1"/>
      <sheetName val="8_14_shipment"/>
      <sheetName val="Carlin-G_costbom"/>
      <sheetName val="Product_Mapping_Table1"/>
      <sheetName val="Sheet1_(2)"/>
      <sheetName val="Hourly_Rate"/>
      <sheetName val="Drop_Down_Info"/>
      <sheetName val="Detail_Schedule"/>
      <sheetName val="OverTime_Rule"/>
      <sheetName val="14_Aug"/>
      <sheetName val="11_Aug"/>
      <sheetName val="NEC (Action)"/>
      <sheetName val="MB"/>
      <sheetName val="0203_その他売上"/>
      <sheetName val="FATP"/>
      <sheetName val="Apple"/>
      <sheetName val="FLX_Consolflxidated1"/>
      <sheetName val="WZS_Building_Area_Detail_Data1"/>
      <sheetName val="Total_summary1"/>
      <sheetName val="Pivot_Table1"/>
      <sheetName val="B144_20K1"/>
      <sheetName val="Management_Review1"/>
      <sheetName val="Ramp_up_plan1"/>
      <sheetName val="MOLD品コスト明細v4_01"/>
      <sheetName val="Dashboard_(methodologies)1"/>
      <sheetName val="All_Parts1"/>
      <sheetName val="Main_Unit_Hard_Tooling"/>
      <sheetName val="Extra_Cost_Data"/>
      <sheetName val="Weekly_Cases_Opened1"/>
      <sheetName val="summary,_MTH1"/>
      <sheetName val="_時間記錄表1"/>
      <sheetName val="SFIS_Data_WW311"/>
      <sheetName val="Quantity_WW311"/>
      <sheetName val="FRU_Cost"/>
      <sheetName val="CPH_Level_of_Machine1"/>
      <sheetName val="BF3_MB_cost__0708_from_MSL"/>
      <sheetName val="small_card_基本資料0216_04"/>
      <sheetName val="BLUFORD3_FBOM-update081303"/>
      <sheetName val="GSO's_File"/>
      <sheetName val="Dean's_File"/>
      <sheetName val="國家清單&amp;Repair_Month&amp;Currency"/>
      <sheetName val="Parts_Info"/>
      <sheetName val="名碩_0908"/>
      <sheetName val="SZ_-生產部"/>
      <sheetName val="Perishable_Tooling"/>
      <sheetName val="MPS_Q1_FY05"/>
      <sheetName val="MPS_Q4_FY04"/>
      <sheetName val="噴漆_and_粉烤尺寸費率"/>
      <sheetName val="印刷data_base"/>
      <sheetName val="Metal_cost"/>
      <sheetName val="JHT&amp;JIS_訂單明細"/>
      <sheetName val="weekly_yield"/>
      <sheetName val="Project_Schedule"/>
      <sheetName val="GIA_DATA"/>
      <sheetName val="部級--TFT_Center_&amp;_其他"/>
      <sheetName val="Equipment_List"/>
      <sheetName val="Multibay_Optical"/>
      <sheetName val="base info"/>
      <sheetName val="9Ȱ_x005f_x0000__x005f_x0000__x0"/>
      <sheetName val="Parote Chart"/>
      <sheetName val="Ship to addresses"/>
      <sheetName val="ACT"/>
      <sheetName val="INV"/>
      <sheetName val="SFC"/>
      <sheetName val="SHIP"/>
      <sheetName val="WFA"/>
      <sheetName val="CD_kit"/>
      <sheetName val="品質"/>
      <sheetName val="品管"/>
      <sheetName val="PO List"/>
      <sheetName val="700-001563-03"/>
      <sheetName val="4 groups"/>
      <sheetName val="Data Validation"/>
      <sheetName val="工作表4"/>
      <sheetName val="Item13(200pcs 黑屏重上天車)"/>
      <sheetName val="Category選項"/>
      <sheetName val="Performance"/>
      <sheetName val="引用資料"/>
      <sheetName val="Labour"/>
      <sheetName val="Links"/>
      <sheetName val="Lead"/>
      <sheetName val="JH2 PVTY Top Hitter"/>
      <sheetName val="Variables"/>
      <sheetName val="본부별팀별9911"/>
      <sheetName val="CLM-MP"/>
      <sheetName val="グラフへ"/>
      <sheetName val="貼付先"/>
      <sheetName val="98종합"/>
      <sheetName val="CAUDIT"/>
      <sheetName val="封面"/>
      <sheetName val="WIZ"/>
      <sheetName val="Packing and Accessories BOM"/>
      <sheetName val="9Ȱ_x0000__x0000__x0"/>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Reason Code"/>
      <sheetName val="清單列表"/>
      <sheetName val="9Ȱ_x005f_x005f_x005f_x0000__x00"/>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9Ȱ_x005f_x005f_x005f_x005f_x005f_x005f_x005f_x0000__x00"/>
      <sheetName val="2004_CARD_PD年度工作目標5"/>
      <sheetName val="4_groups"/>
      <sheetName val="Data_Validation"/>
      <sheetName val="Item13(200pcs_黑屏重上天車)"/>
      <sheetName val="Q72 Channel Analysis Q4"/>
      <sheetName val="Q73 Channel Analysis Q4"/>
      <sheetName val="A001_SKU1"/>
      <sheetName val="B003_SKU2"/>
      <sheetName val="B003_SKU1"/>
      <sheetName val="_EE_DP-20131219"/>
      <sheetName val="基础数据表"/>
      <sheetName val="10月"/>
      <sheetName val="合理WIP监控分析表"/>
      <sheetName val="沖銷明細"/>
      <sheetName val="9Ȱ_x005f_x005f_x005f_x005f_x005f_x005f_x005f_x005f_x005"/>
      <sheetName val="1492C"/>
      <sheetName val="ACCY PDS"/>
      <sheetName val="&amp;MPS#Q1#FY08"/>
      <sheetName val="Call Down Data OLD"/>
      <sheetName val="Setup"/>
      <sheetName val="ABC別"/>
      <sheetName val="月別"/>
      <sheetName val=" Matrix"/>
      <sheetName val="審核中→未發行"/>
      <sheetName val="639-3737"/>
      <sheetName val="EVT ICn_LBU_0329"/>
      <sheetName val="Contact List"/>
      <sheetName val="N27 FG IO"/>
      <sheetName val="RunRate_Template"/>
      <sheetName val="Change list"/>
      <sheetName val="飽和度评估表"/>
      <sheetName val=" Issue by day"/>
      <sheetName val="D20"/>
      <sheetName val="VERSION_HISTORY"/>
      <sheetName val="REL_BUILD_MATRIX_v6"/>
      <sheetName val="DOE_DETAIL"/>
      <sheetName val="REL_PLAN_MATRIX_v13"/>
      <sheetName val="REL_SCHEDULER"/>
      <sheetName val="Systemwaterfall"/>
      <sheetName val="TL P0 units tracking"/>
      <sheetName val="RTC tracking"/>
      <sheetName val="TL P0 REL Issue List"/>
      <sheetName val="TL P0 REL ML Issue List"/>
      <sheetName val="CD 1m GD, 5-10,13-18,11,12"/>
      <sheetName val="CD 1m granite drop 5-18"/>
      <sheetName val="CD 1m PB, 1-10,13-18,11,12"/>
      <sheetName val="CD 1m Particle drop, 1-18"/>
      <sheetName val="1m granite corner drop"/>
      <sheetName val="Random drop 1m particle 90drops"/>
      <sheetName val="PS 3Kg"/>
      <sheetName val="PS 5Kg"/>
      <sheetName val="PS 50Kg"/>
      <sheetName val="VB and PB cycling"/>
      <sheetName val="HB Cycle"/>
      <sheetName val="HB cycles(150k,1kgf)"/>
      <sheetName val="HS 65 90"/>
      <sheetName val="Non-Op -HS 40 90"/>
      <sheetName val="TC"/>
      <sheetName val="STS"/>
      <sheetName val="Backpack"/>
      <sheetName val="Ball Impact(CG side)"/>
      <sheetName val="Ball Impact(HSG side)"/>
      <sheetName val="Sweat drip test"/>
      <sheetName val="Contamination"/>
      <sheetName val="TL HSG and CG  C3 C4"/>
      <sheetName val="P&amp;L"/>
      <sheetName val="D_capacitor_noele"/>
      <sheetName val="D_diode"/>
      <sheetName val="D_Resistor"/>
      <sheetName val="Deliverables Statistics"/>
      <sheetName val="Contents"/>
      <sheetName val="重測OK"/>
      <sheetName val="WORLD"/>
      <sheetName val="skill_location"/>
      <sheetName val="信息定义"/>
      <sheetName val="Data_Tim"/>
      <sheetName val="Datas (do not modify)"/>
      <sheetName val="Top SubAss+FG"/>
      <sheetName val="Hard Tooling"/>
      <sheetName val="双控件"/>
      <sheetName val="动态图表"/>
      <sheetName val="MIN BOARD"/>
      <sheetName val="OEC"/>
      <sheetName val="투자-국내2"/>
      <sheetName val="GDP"/>
      <sheetName val="product line"/>
      <sheetName val="REASON List"/>
      <sheetName val="说明"/>
      <sheetName val="Form1-1"/>
      <sheetName val="IP-1 INSP-CAV #2"/>
      <sheetName val="HGA ENG"/>
      <sheetName val="匯率"/>
      <sheetName val="UNIH單價-close SO"/>
      <sheetName val="check List"/>
      <sheetName val="Weekly FCST &amp; MZC600"/>
      <sheetName val="Tracker_EV1"/>
      <sheetName val="ESSM Syst"/>
      <sheetName val="物料課(一廠)"/>
      <sheetName val="Demand"/>
      <sheetName val="Trinity System BOM"/>
      <sheetName val="sm Pcost"/>
      <sheetName val="VSTS_ValidationWS_1"/>
      <sheetName val="wsp 01-07"/>
      <sheetName val="Intel Lan + AD1885 EBOM"/>
      <sheetName val="MonthMapping"/>
      <sheetName val="FMEA"/>
      <sheetName val="QUALITY - DPPM (OBA)"/>
      <sheetName val="List Box"/>
      <sheetName val="1.裁板"/>
      <sheetName val="New Workings"/>
      <sheetName val="LOH Alloc Wkgs Q404 Fcst"/>
      <sheetName val="Prime &amp; Rework % Model"/>
      <sheetName val="tblCTOCommodities"/>
      <sheetName val="MPU Other"/>
      <sheetName val="proposal plan"/>
      <sheetName val="Q_BF3 FBOM-update111703"/>
      <sheetName val="Sign Off"/>
      <sheetName val="Hous Rates"/>
      <sheetName val="Anah Rates"/>
      <sheetName val="Minn Rates"/>
      <sheetName val="Mont Rates"/>
      <sheetName val="An pack"/>
      <sheetName val="Paso Rates"/>
      <sheetName val="Lud Rates"/>
      <sheetName val="9Ȱ_x005f_x0000__x00"/>
      <sheetName val="9Ȱ_x005f_x005f_x005f_x005f_x005"/>
      <sheetName val="D1BG"/>
      <sheetName val="D2BG"/>
      <sheetName val="D1 Daily ST"/>
      <sheetName val="nest.com pull"/>
      <sheetName val="CDM Component Adjustment Q1"/>
      <sheetName val="MSRL Test Name"/>
      <sheetName val="ME Dashboard"/>
      <sheetName val="EquipmentCosts"/>
      <sheetName val="pcbo 工時"/>
      <sheetName val="PMU管理及控制需求"/>
      <sheetName val="10月B"/>
      <sheetName val="11月B"/>
      <sheetName val="12月B"/>
      <sheetName val="1月B"/>
      <sheetName val="2月B"/>
      <sheetName val="3月B"/>
      <sheetName val="4月B"/>
      <sheetName val="5月B"/>
      <sheetName val="6月B"/>
      <sheetName val="7月B"/>
      <sheetName val="8月B"/>
      <sheetName val="9月B"/>
      <sheetName val="汇总"/>
      <sheetName val="Progress_Summary3"/>
      <sheetName val="Monthly_Summary4"/>
      <sheetName val="P_chart14"/>
      <sheetName val="FVS_3_UP_Chart4"/>
      <sheetName val="FVS_4"/>
      <sheetName val="FVS_CND4"/>
      <sheetName val="MB_(Action)3"/>
      <sheetName val="annex_-_references_prices3"/>
      <sheetName val="CARD_PD_行動方案展開5"/>
      <sheetName val="基調RETEST_OK分析5"/>
      <sheetName val="Input_commodity_fallout5"/>
      <sheetName val="CUM_CONSTRAINED_AVAIL3"/>
      <sheetName val="90%_PRST_Worksheet3"/>
      <sheetName val="【PR_CHECK_LIST】_3"/>
      <sheetName val="【產品標示單-綠】_3"/>
      <sheetName val="Debug_check_list4"/>
      <sheetName val="FATP_MLB_LOSS3"/>
      <sheetName val="參考--PDA_2003_Defect_Rate3"/>
      <sheetName val="Issues_List3"/>
      <sheetName val="Data_lists3"/>
      <sheetName val="Daily_Quality_summary5"/>
      <sheetName val="summary_4_5%MOH5"/>
      <sheetName val="原価単位3_13"/>
      <sheetName val="Cost_Breakdown3"/>
      <sheetName val="AIR_(Inbound_material)3"/>
      <sheetName val="Medion_-_Product_mix3"/>
      <sheetName val="BOM_overview_table3"/>
      <sheetName val="Transformation_Wrksht-Mech3"/>
      <sheetName val="Master_List5"/>
      <sheetName val="2012_12工聯單調整PGS&amp;_Non_PGS3"/>
      <sheetName val="intel_target3"/>
      <sheetName val="Baseline_&amp;_Summary2"/>
      <sheetName val="Team_List2"/>
      <sheetName val="AXP_Flavors2"/>
      <sheetName val="呵呵_3"/>
      <sheetName val="Version_Control3"/>
      <sheetName val="Raw_BOMS3"/>
      <sheetName val="Error_code_12"/>
      <sheetName val="SMT_AOI_2"/>
      <sheetName val="SMT_VI2"/>
      <sheetName val="MPS_11043"/>
      <sheetName val="MPS_11263"/>
      <sheetName val="Blf2+LOM_cost_bom_0809022"/>
      <sheetName val="Master_Lists2"/>
      <sheetName val="Menu_option2"/>
      <sheetName val="5C_Sum2"/>
      <sheetName val="文件一覽_xls2"/>
      <sheetName val="PAD__By線不良2"/>
      <sheetName val="Q#3839_Indented_Bom_d3"/>
      <sheetName val="MPS_Comparison3"/>
      <sheetName val="Q1,_Q2,_Q3,_Q43"/>
      <sheetName val="MPS_Q2_FY053"/>
      <sheetName val="Cost_from_Layla2"/>
      <sheetName val="Data_(c)2"/>
      <sheetName val="select_table2"/>
      <sheetName val="Keyboard_&amp;_Accessories1"/>
      <sheetName val="Final_Prep1"/>
      <sheetName val="Drop_Down_Info1"/>
      <sheetName val="Sum_Sheet1"/>
      <sheetName val="Menu_Items1"/>
      <sheetName val="EC_Charge1"/>
      <sheetName val="Pilot_Run1"/>
      <sheetName val="Detail_Schedule1"/>
      <sheetName val="OverTime_Rule1"/>
      <sheetName val="Carlin-G_costbom1"/>
      <sheetName val="Sheet1_(2)1"/>
      <sheetName val="Hourly_Rate1"/>
      <sheetName val="Product_Mapping_Table2"/>
      <sheetName val="8_14_shipment1"/>
      <sheetName val="Organization_Chart_0711301"/>
      <sheetName val="14_Aug1"/>
      <sheetName val="11_Aug1"/>
      <sheetName val="Test_Readiness_Summary1"/>
      <sheetName val="Sheet1_"/>
      <sheetName val="配置"/>
      <sheetName val="PTR台손익"/>
      <sheetName val="各品番工程資料對照表"/>
      <sheetName val="02-华为问题"/>
      <sheetName val="OT Project Report"/>
      <sheetName val="Ramp-up Prod KLf pro Woche "/>
      <sheetName val="试制准入检查"/>
      <sheetName val="Rev Changes"/>
      <sheetName val="Weekly Manpower"/>
      <sheetName val="Xenon"/>
      <sheetName val="Macros"/>
      <sheetName val="TTI reply"/>
      <sheetName val="掌控"/>
      <sheetName val="ｺｰﾄﾞ表"/>
      <sheetName val="zsdr82Tab"/>
      <sheetName val="Closed Yield Summary"/>
      <sheetName val="HH D22"/>
      <sheetName val="HH D21"/>
      <sheetName val="Home"/>
      <sheetName val="Subsets"/>
      <sheetName val="Assemblies - External"/>
      <sheetName val="Corp Charges"/>
      <sheetName val="TM1-MM-Extl"/>
      <sheetName val="Philips - AOL"/>
      <sheetName val="Sheet 6"/>
      <sheetName val="Motorola - GI"/>
      <sheetName val="Motorola - Zenith"/>
      <sheetName val="Philips - WebTV"/>
      <sheetName val="3COM - Kojak"/>
      <sheetName val="2004_CARD_PD年度工作目標6"/>
      <sheetName val="FLX_Consolflxidated2"/>
      <sheetName val="WZS_Building_Area_Detail_Data2"/>
      <sheetName val="Total_summary2"/>
      <sheetName val="Pivot_Table2"/>
      <sheetName val="B144_20K2"/>
      <sheetName val="Ramp_up_plan2"/>
      <sheetName val="NR3L_IRT_parts2"/>
      <sheetName val="Management_Review2"/>
      <sheetName val="MOLD品コスト明細v4_02"/>
      <sheetName val="Dashboard_(methodologies)2"/>
      <sheetName val="All_Parts2"/>
      <sheetName val="KT1_Qual2"/>
      <sheetName val="Main_Unit_Hard_Tooling1"/>
      <sheetName val="JOB_Table1"/>
      <sheetName val="Extra_Cost_Data1"/>
      <sheetName val="Weekly_Cases_Opened2"/>
      <sheetName val="summary,_MTH2"/>
      <sheetName val="_時間記錄表2"/>
      <sheetName val="SFIS_Data_WW312"/>
      <sheetName val="Quantity_WW312"/>
      <sheetName val="FRU_Cost1"/>
      <sheetName val="CPH_Level_of_Machine2"/>
      <sheetName val="BF3_MB_cost__0708_from_MSL1"/>
      <sheetName val="small_card_基本資料0216_041"/>
      <sheetName val="BLUFORD3_FBOM-update0813031"/>
      <sheetName val="Bluford3_MB_BOM-Intel_LAN1"/>
      <sheetName val="GSO's_File1"/>
      <sheetName val="Dean's_File1"/>
      <sheetName val="國家清單&amp;Repair_Month&amp;Currency1"/>
      <sheetName val="Parts_Info1"/>
      <sheetName val="名碩_09081"/>
      <sheetName val="SZ_-生產部1"/>
      <sheetName val="Perishable_Tooling1"/>
      <sheetName val="MPS_Q1_FY051"/>
      <sheetName val="MPS_Q4_FY041"/>
      <sheetName val="噴漆_and_粉烤尺寸費率1"/>
      <sheetName val="印刷data_base1"/>
      <sheetName val="Metal_cost1"/>
      <sheetName val="JHT&amp;JIS_訂單明細1"/>
      <sheetName val="weekly_yield1"/>
      <sheetName val="Project_Schedule1"/>
      <sheetName val="GIA_DATA1"/>
      <sheetName val="部級--TFT_Center_&amp;_其他1"/>
      <sheetName val="4_groups1"/>
      <sheetName val="Data_Validation1"/>
      <sheetName val="Item13(200pcs_黑屏重上天車)1"/>
      <sheetName val="wsp_12-03"/>
      <sheetName val="Reason_Code"/>
      <sheetName val="700-001304-05-HF_"/>
      <sheetName val="Q72_Channel_Analysis_Q4"/>
      <sheetName val="Q73_Channel_Analysis_Q4"/>
      <sheetName val="Multibay_Optical1"/>
      <sheetName val="Equipment_List1"/>
      <sheetName val="Summary_definition"/>
      <sheetName val="NEC_(Action)"/>
      <sheetName val="SBB_Table"/>
      <sheetName val="base_info"/>
      <sheetName val="Ship_to_addresses"/>
      <sheetName val="PO_List"/>
      <sheetName val="Parote_Chart"/>
      <sheetName val="AMP ME BOM"/>
      <sheetName val="EE BOM"/>
      <sheetName val="Headset ME BOM"/>
      <sheetName val="Do NOT Delete"/>
      <sheetName val="全戻りﾊﾞｸﾞ"/>
      <sheetName val="TOP 15"/>
      <sheetName val="Reference Lists"/>
      <sheetName val="L耳机前后壳组合"/>
      <sheetName val="3_作業手順書"/>
      <sheetName val="PX21"/>
      <sheetName val="PX5"/>
      <sheetName val="X12"/>
      <sheetName val="XP500"/>
      <sheetName val="DPX21"/>
      <sheetName val="DSS"/>
      <sheetName val="Foxtrot"/>
      <sheetName val="safety stock"/>
      <sheetName val="X31A"/>
      <sheetName val="X41A"/>
      <sheetName val="XBA"/>
      <sheetName val="Delta"/>
      <sheetName val="XTC"/>
      <sheetName val="Open PO"/>
      <sheetName val="崗位說明書（基础）"/>
      <sheetName val="Data Definition"/>
      <sheetName val="TR0198"/>
      <sheetName val="SMT標准一覽"/>
      <sheetName val="功能信号表"/>
      <sheetName val="AS2001 (2)"/>
      <sheetName val="EE BOM(RX Left)"/>
      <sheetName val="EE BOM(RX Right Main&amp;Daughter)"/>
      <sheetName val="Hi6810 功能信号表"/>
      <sheetName val="History"/>
      <sheetName val="Change pay reason"/>
      <sheetName val="Defaul"/>
      <sheetName val="test eqipment"/>
      <sheetName val="Cover "/>
      <sheetName val="B002_SKU2"/>
      <sheetName val="C001"/>
      <sheetName val="Cat"/>
      <sheetName val="9Ȱ_x0000__x00"/>
      <sheetName val="9Ȱ_x005f_x005f_x005"/>
      <sheetName val="異常代碼 (處為主)"/>
      <sheetName val="3140 117 1268B"/>
      <sheetName val="附件"/>
      <sheetName val="EMS厂工时库"/>
      <sheetName val="计划"/>
      <sheetName val="Keyword"/>
      <sheetName val="18FEB04"/>
      <sheetName val="sd6.1 RX"/>
      <sheetName val="Litchi_0319 一般動作"/>
      <sheetName val="BCT Lookup"/>
      <sheetName val="一覧表"/>
      <sheetName val="rawdata"/>
      <sheetName val="SD6.1 2CH BOM"/>
      <sheetName val="版本状态"/>
      <sheetName val="4. Popup 略式 発信"/>
      <sheetName val="1. ベース画面 通話"/>
      <sheetName val="2. サブメニュー 通話"/>
      <sheetName val="2. サブメニュー 発信"/>
      <sheetName val="PCB"/>
      <sheetName val="研發明細"/>
      <sheetName val="配置信息"/>
      <sheetName val="DPX-1630J"/>
      <sheetName val="ODD"/>
      <sheetName val="機能一覧"/>
      <sheetName val="Patent"/>
      <sheetName val="Labor Rate Calculator"/>
      <sheetName val="Material Price Assumptions"/>
      <sheetName val="Assembly"/>
      <sheetName val="Metals"/>
      <sheetName val="Plastics"/>
      <sheetName val="Cable List"/>
      <sheetName val="9.28.04 Detail"/>
      <sheetName val="mat cost"/>
      <sheetName val="volume"/>
      <sheetName val="On-line FCT"/>
      <sheetName val="AMD MB FBOM_010303"/>
      <sheetName val="Alloc by Family"/>
      <sheetName val="Fcst SALES"/>
      <sheetName val="Cover sheet"/>
      <sheetName val="Riskbuy Sheet"/>
      <sheetName val="3. SupplierBaseInput"/>
      <sheetName val="Allocate"/>
      <sheetName val="VOL&amp;UPH"/>
      <sheetName val="UPH"/>
      <sheetName val="UPH FCST2"/>
      <sheetName val="customer"/>
      <sheetName val="custFCST2"/>
      <sheetName val="Test Names"/>
      <sheetName val="MSRL Name"/>
      <sheetName val="Enclosure"/>
      <sheetName val="Cable"/>
      <sheetName val="Composites"/>
      <sheetName val="WIFOCTR3 PMX"/>
      <sheetName val="Email"/>
      <sheetName val="11.28"/>
      <sheetName val="Calendar"/>
      <sheetName val="Selection"/>
      <sheetName val="Rate&amp;Driver_Input"/>
      <sheetName val="Material"/>
      <sheetName val="Selection_2"/>
      <sheetName val="GTX_PM"/>
      <sheetName val="__EBA_Hidden__"/>
      <sheetName val="GT_PM"/>
      <sheetName val="Spanaway_PM"/>
      <sheetName val="Thing_PM"/>
      <sheetName val="Thing(R)_PM"/>
      <sheetName val="PQ"/>
      <sheetName val="Flex Mech &amp; ID Console"/>
      <sheetName val="ISR DATA"/>
      <sheetName val="Molding Data"/>
      <sheetName val="Display Back"/>
      <sheetName val="DataBased"/>
      <sheetName val="Reliability"/>
      <sheetName val="System Waterfall"/>
      <sheetName val="Component"/>
      <sheetName val="0320"/>
      <sheetName val="Clark costed BOM USDT"/>
      <sheetName val="MS Type"/>
      <sheetName val="Part Type"/>
      <sheetName val="Purchase Type"/>
      <sheetName val="Item_ALL"/>
      <sheetName val="Item_HSA"/>
      <sheetName val="Project Definition Form Summary"/>
      <sheetName val="通訊MIS"/>
      <sheetName val="distribution"/>
      <sheetName val="Compref"/>
      <sheetName val="Utilization"/>
      <sheetName val="UtilFCST2"/>
      <sheetName val="VolFCST2"/>
      <sheetName val="G.In. &amp; Coms."/>
      <sheetName val="K7974 FEB"/>
      <sheetName val="C_VR3 April costed bom"/>
      <sheetName val="drop-down lists"/>
      <sheetName val="foodbase"/>
      <sheetName val="Overall Cost Model"/>
      <sheetName val="Admin"/>
      <sheetName val="REFERENCE LOOKUPS"/>
      <sheetName val="FCT repair data"/>
      <sheetName val="Span_PM"/>
      <sheetName val="Delta to Last Week"/>
      <sheetName val="其它"/>
      <sheetName val="分配比率"/>
      <sheetName val="APX Flavors Q2"/>
      <sheetName val="TW"/>
      <sheetName val="工聯單調整"/>
      <sheetName val="Feb 2001"/>
      <sheetName val="9Ȱ_x005"/>
      <sheetName val="Q7XA FM data"/>
      <sheetName val="Q72A Channel Analysis Q1"/>
      <sheetName val="Q73A Best Channel Analysis Q1"/>
      <sheetName val="Q73A Better Channel Analysis Q1"/>
      <sheetName val="0時程表"/>
      <sheetName val="組織人員設定"/>
      <sheetName val="假日補班設定"/>
      <sheetName val="掌控表"/>
      <sheetName val="IP-1_INSP-CAV_#2"/>
      <sheetName val="Call_Down_Data_OLD"/>
      <sheetName val="HGA_ENG"/>
      <sheetName val="Weekly_FCST_&amp;_MZC600"/>
      <sheetName val="UNIH單價-close_SO"/>
      <sheetName val="check_List"/>
      <sheetName val="ESSM_Syst"/>
      <sheetName val="Defined List"/>
      <sheetName val="Mfg Costs"/>
      <sheetName val="BOM(EIPN)"/>
      <sheetName val="AML"/>
      <sheetName val="CE List"/>
      <sheetName val="FileCentralData"/>
      <sheetName val="MARKET VALUE"/>
      <sheetName val="NOKIA VALUE"/>
      <sheetName val="GT_PMaster"/>
      <sheetName val="Masterlist"/>
      <sheetName val="Spanaway_PMaster"/>
      <sheetName val="Thing_PMaster"/>
      <sheetName val="P&amp;L Information"/>
      <sheetName val="FY97-8 Comparison"/>
      <sheetName val="SMT AOI"/>
      <sheetName val="Baseunit Bottom_NB"/>
      <sheetName val="Zariah"/>
      <sheetName val="ATE"/>
      <sheetName val="儀器清單"/>
      <sheetName val="解码板"/>
      <sheetName val="Pulldown Menu"/>
      <sheetName val="試作台数"/>
      <sheetName val="Misc Alloc"/>
      <sheetName val="calcsheet"/>
      <sheetName val="GPIO Configuration"/>
      <sheetName val="DPX-1629J"/>
      <sheetName val="DPX-1640J"/>
      <sheetName val="DPX-1650J"/>
      <sheetName val="所有辅料"/>
      <sheetName val="DPX-1690J"/>
      <sheetName val="承台 "/>
      <sheetName val="JH2_PVTY_Top_Hitter"/>
      <sheetName val="MPS_Q3_FY04"/>
      <sheetName val="ACCY_PDS"/>
      <sheetName val="BUCA"/>
      <sheetName val="Table de référence"/>
      <sheetName val="Tracking List"/>
      <sheetName val="供应商交货计划 (2)"/>
      <sheetName val="Broadway"/>
      <sheetName val="Code"/>
      <sheetName val="SAC汇总"/>
      <sheetName val="CPK1"/>
      <sheetName val="阳荣"/>
      <sheetName val="Quick Reference"/>
      <sheetName val="France Bunting Style"/>
      <sheetName val="France DVX"/>
      <sheetName val="Germany DVX"/>
      <sheetName val="Poland DVX"/>
      <sheetName val="Spain DVX"/>
      <sheetName val="UK DVX"/>
      <sheetName val="UK Scorpion Mini"/>
      <sheetName val="QUANTITIES"/>
      <sheetName val="MB TOP5 FAIL"/>
      <sheetName val="card issue"/>
      <sheetName val="E"/>
      <sheetName val="输入清单"/>
      <sheetName val="Feuil2"/>
      <sheetName val="DATAT"/>
      <sheetName val="mits"/>
      <sheetName val="Manufacturers And Names Lists"/>
      <sheetName val="Help"/>
      <sheetName val="HPM C6487C 004"/>
      <sheetName val="HPM C6487D 004"/>
      <sheetName val="HPM C6489A 001"/>
      <sheetName val="HPM C6489A 004"/>
      <sheetName val="HPM C6487A 001"/>
      <sheetName val="HPM C6487C 001"/>
      <sheetName val="設備預算總表附件3 "/>
      <sheetName val="数据源"/>
      <sheetName val="內部規劃版"/>
      <sheetName val="ref"/>
      <sheetName val="盘点表"/>
      <sheetName val="Active"/>
      <sheetName val="DimSheet"/>
      <sheetName val="Chart data"/>
      <sheetName val=" 整改1"/>
      <sheetName val="Summary Input"/>
      <sheetName val="Segment 4 Bid Sheet"/>
      <sheetName val="Validation"/>
      <sheetName val="总表"/>
      <sheetName val="Rep Struktur"/>
      <sheetName val="DM"/>
      <sheetName val="Reference Rev 1.1"/>
      <sheetName val="能力等级"/>
      <sheetName val="Notes"/>
      <sheetName val="LCM(Optrex DPPM report)"/>
      <sheetName val="PartDateOrders"/>
      <sheetName val="Bay 5DX"/>
      <sheetName val="BAY ICT"/>
      <sheetName val="Bay TAK"/>
      <sheetName val="MPS Feeder"/>
      <sheetName val="N88A"/>
      <sheetName val="N90A"/>
      <sheetName val="N94"/>
      <sheetName val="資本支出預算彙總"/>
      <sheetName val="Approval Status"/>
      <sheetName val="Change Type"/>
      <sheetName val="Phase-In"/>
      <sheetName val="Stage"/>
      <sheetName val="8168 Master Parts List"/>
      <sheetName val="Min"/>
      <sheetName val="Apr (1) 3 of 3"/>
      <sheetName val="By BU"/>
      <sheetName val="Cover Sheet Q2"/>
      <sheetName val=" "/>
      <sheetName val="附件三"/>
      <sheetName val="驗證清單"/>
      <sheetName val="對照表"/>
      <sheetName val="彩盒包裝對應表"/>
      <sheetName val="Drop List References"/>
      <sheetName val="IBASE"/>
      <sheetName val="직원신상"/>
      <sheetName val="三轴机械手 "/>
      <sheetName val="FAI"/>
      <sheetName val="選項"/>
      <sheetName val="Monthly_Summary5"/>
      <sheetName val="2004_CARD_PD年度工作目標7"/>
      <sheetName val="CARD_PD_行動方案展開6"/>
      <sheetName val="FLX_Consolflxidated3"/>
      <sheetName val="2003_prod26"/>
      <sheetName val="P_chart15"/>
      <sheetName val="FVS_3_UP_Chart5"/>
      <sheetName val="FVS_5"/>
      <sheetName val="FVS_CND5"/>
      <sheetName val="MB_(Action)4"/>
      <sheetName val="MS60_PVT-ME-BOM5"/>
      <sheetName val="annex_-_references_prices4"/>
      <sheetName val="基調RETEST_OK分析6"/>
      <sheetName val="Input_commodity_fallout6"/>
      <sheetName val="CUM_CONSTRAINED_AVAIL4"/>
      <sheetName val="90%_PRST_Worksheet4"/>
      <sheetName val="【PR_CHECK_LIST】_4"/>
      <sheetName val="【產品標示單-綠】_4"/>
      <sheetName val="Debug_check_list5"/>
      <sheetName val="FATP_MLB_LOSS4"/>
      <sheetName val="參考--PDA_2003_Defect_Rate4"/>
      <sheetName val="Issues_List4"/>
      <sheetName val="Data_lists4"/>
      <sheetName val="Progress_Summary4"/>
      <sheetName val="Daily_Quality_summary6"/>
      <sheetName val="summary_4_5%MOH6"/>
      <sheetName val="Master_List6"/>
      <sheetName val="WZS_Building_Area_Detail_Data3"/>
      <sheetName val="Cost_Breakdown4"/>
      <sheetName val="AIR_(Inbound_material)4"/>
      <sheetName val="Medion_-_Product_mix4"/>
      <sheetName val="BOM_overview_table4"/>
      <sheetName val="原価単位3_14"/>
      <sheetName val="Transformation_Wrksht-Mech4"/>
      <sheetName val="2012_12工聯單調整PGS&amp;_Non_PGS4"/>
      <sheetName val="intel_target4"/>
      <sheetName val="Baseline_&amp;_Summary3"/>
      <sheetName val="Team_List3"/>
      <sheetName val="AXP_Flavors3"/>
      <sheetName val="呵呵_4"/>
      <sheetName val="Version_Control4"/>
      <sheetName val="Raw_BOMS4"/>
      <sheetName val="Error_code_13"/>
      <sheetName val="SMT_AOI_3"/>
      <sheetName val="SMT_VI3"/>
      <sheetName val="Total_summary3"/>
      <sheetName val="Pivot_Table3"/>
      <sheetName val="B144_20K3"/>
      <sheetName val="MPS_11044"/>
      <sheetName val="MPS_11264"/>
      <sheetName val="Management_Review3"/>
      <sheetName val="Blf2+LOM_cost_bom_0809023"/>
      <sheetName val="Master_Lists3"/>
      <sheetName val="Menu_option3"/>
      <sheetName val="5C_Sum3"/>
      <sheetName val="文件一覽_xls3"/>
      <sheetName val="Ramp_up_plan3"/>
      <sheetName val="NR3L_IRT_parts3"/>
      <sheetName val="PAD__By線不良3"/>
      <sheetName val="MOLD品コスト明細v4_03"/>
      <sheetName val="Dashboard_(methodologies)3"/>
      <sheetName val="All_Parts3"/>
      <sheetName val="KT1_Qual3"/>
      <sheetName val="Q#3839_Indented_Bom_d4"/>
      <sheetName val="Main_Unit_Hard_Tooling2"/>
      <sheetName val="MPS_Comparison4"/>
      <sheetName val="Q1,_Q2,_Q3,_Q44"/>
      <sheetName val="MPS_Q2_FY054"/>
      <sheetName val="JOB_Table2"/>
      <sheetName val="Cost_from_Layla3"/>
      <sheetName val="Data_(c)3"/>
      <sheetName val="select_table3"/>
      <sheetName val="Keyboard_&amp;_Accessories2"/>
      <sheetName val="Final_Prep2"/>
      <sheetName val="Extra_Cost_Data2"/>
      <sheetName val="Drop_Down_Info2"/>
      <sheetName val="Sum_Sheet2"/>
      <sheetName val="Menu_Items2"/>
      <sheetName val="EC_Charge2"/>
      <sheetName val="Pilot_Run2"/>
      <sheetName val="Weekly_Cases_Opened3"/>
      <sheetName val="summary,_MTH3"/>
      <sheetName val="_時間記錄表3"/>
      <sheetName val="Detail_Schedule2"/>
      <sheetName val="OverTime_Rule2"/>
      <sheetName val="SFIS_Data_WW313"/>
      <sheetName val="Quantity_WW313"/>
      <sheetName val="FRU_Cost2"/>
      <sheetName val="CPH_Level_of_Machine3"/>
      <sheetName val="BF3_MB_cost__0708_from_MSL2"/>
      <sheetName val="Carlin-G_costbom2"/>
      <sheetName val="Receiving_Inspection2"/>
      <sheetName val="Sheet1_(2)2"/>
      <sheetName val="Hourly_Rate2"/>
      <sheetName val="small_card_基本資料0216_042"/>
      <sheetName val="BLUFORD3_FBOM-update0813032"/>
      <sheetName val="Bluford3_MB_BOM-Intel_LAN2"/>
      <sheetName val="GSO's_File2"/>
      <sheetName val="Dean's_File2"/>
      <sheetName val="Product_Mapping_Table3"/>
      <sheetName val="General_Instructions2"/>
      <sheetName val="8_14_shipment2"/>
      <sheetName val="國家清單&amp;Repair_Month&amp;Currency2"/>
      <sheetName val="Organization_Chart_0711302"/>
      <sheetName val="Parts_Info2"/>
      <sheetName val="名碩_09082"/>
      <sheetName val="SZ_-生產部2"/>
      <sheetName val="Perishable_Tooling2"/>
      <sheetName val="MPS_Q1_FY052"/>
      <sheetName val="MPS_Q4_FY042"/>
      <sheetName val="噴漆_and_粉烤尺寸費率2"/>
      <sheetName val="印刷data_base2"/>
      <sheetName val="Metal_cost2"/>
      <sheetName val="JHT&amp;JIS_訂單明細2"/>
      <sheetName val="weekly_yield2"/>
      <sheetName val="Project_Schedule2"/>
      <sheetName val="GIA_DATA2"/>
      <sheetName val="部級--TFT_Center_&amp;_其他2"/>
      <sheetName val="14_Aug2"/>
      <sheetName val="11_Aug2"/>
      <sheetName val="Test_Readiness_Summary2"/>
      <sheetName val="Sheet1_1"/>
      <sheetName val="Multibay_Optical2"/>
      <sheetName val="Equipment_List2"/>
      <sheetName val="SBB_Table1"/>
      <sheetName val="NEC_(Action)1"/>
      <sheetName val="Summary_definition1"/>
      <sheetName val="base_info1"/>
      <sheetName val="Parote_Chart1"/>
      <sheetName val="Item13(200pcs_黑屏重上天車)2"/>
      <sheetName val="4_groups2"/>
      <sheetName val="Data_Validation2"/>
      <sheetName val="Ship_to_addresses1"/>
      <sheetName val="_Matrix"/>
      <sheetName val="EVT_ICn_LBU_0329"/>
      <sheetName val="Contact_List"/>
      <sheetName val="N27_FG_IO"/>
      <sheetName val="Change_list"/>
      <sheetName val="_Issue_by_day"/>
      <sheetName val="TL_P0_units_tracking"/>
      <sheetName val="RTC_tracking"/>
      <sheetName val="TL_P0_REL_Issue_List"/>
      <sheetName val="TL_P0_REL_ML_Issue_List"/>
      <sheetName val="CD_1m_GD,_5-10,13-18,11,12"/>
      <sheetName val="CD_1m_granite_drop_5-18"/>
      <sheetName val="CD_1m_PB,_1-10,13-18,11,12"/>
      <sheetName val="CD_1m_Particle_drop,_1-18"/>
      <sheetName val="1m_granite_corner_drop"/>
      <sheetName val="Random_drop_1m_particle_90drops"/>
      <sheetName val="PS_3Kg"/>
      <sheetName val="PS_5Kg"/>
      <sheetName val="PS_50Kg"/>
      <sheetName val="VB_and_PB_cycling"/>
      <sheetName val="HB_Cycle"/>
      <sheetName val="HB_cycles(150k,1kgf)"/>
      <sheetName val="HS_65_90"/>
      <sheetName val="Non-Op_-HS_40_90"/>
      <sheetName val="Ball_Impact(CG_side)"/>
      <sheetName val="Ball_Impact(HSG_side)"/>
      <sheetName val="Sweat_drip_test"/>
      <sheetName val="TL_HSG_and_CG__C3_C4"/>
      <sheetName val="MIN_BOARD"/>
      <sheetName val="PO_List1"/>
      <sheetName val="wsp_12-031"/>
      <sheetName val="Reason_Code1"/>
      <sheetName val="700-001304-05-HF_1"/>
      <sheetName val="Q72_Channel_Analysis_Q41"/>
      <sheetName val="Q73_Channel_Analysis_Q41"/>
      <sheetName val="Packing_and_Accessories_BOM"/>
      <sheetName val="Trinity_System_BOM"/>
      <sheetName val="Pebble_FAE_reports"/>
      <sheetName val="wsp_01-07"/>
      <sheetName val="QUALITY_-_DPPM_(OBA)"/>
      <sheetName val="List_Box"/>
      <sheetName val="1_裁板"/>
      <sheetName val="LOH_Alloc_Wkgs_Q404_Fcst"/>
      <sheetName val="Prime_&amp;_Rework_%_Model"/>
      <sheetName val="MPU_Other"/>
      <sheetName val="proposal_plan"/>
      <sheetName val="Q_BF3_FBOM-update111703"/>
      <sheetName val="D1_Daily_ST"/>
      <sheetName val="nest_com_pull"/>
      <sheetName val="CDM_Component_Adjustment_Q1"/>
      <sheetName val="MSRL_Test_Name"/>
      <sheetName val="ME_Dashboard"/>
      <sheetName val="pcbo_工時"/>
      <sheetName val="Hard_Tooling"/>
      <sheetName val="Datas_(do_not_modify)"/>
      <sheetName val="Rev_Changes"/>
      <sheetName val="Weekly_Manpower"/>
      <sheetName val="TTI_reply"/>
      <sheetName val="Closed_Yield_Summary"/>
      <sheetName val="HH_D22"/>
      <sheetName val="HH_D21"/>
      <sheetName val="Top_SubAss+FG"/>
      <sheetName val="Assemblies_-_External"/>
      <sheetName val="Corp_Charges"/>
      <sheetName val="product_line"/>
      <sheetName val="REASON_List"/>
      <sheetName val="Deliverables_Statistics"/>
      <sheetName val="Nimitz_Base_Cover"/>
      <sheetName val="4__Popup_略式_発信"/>
      <sheetName val="1__ベース画面_通話"/>
      <sheetName val="2__サブメニュー_通話"/>
      <sheetName val="2__サブメニュー_発信"/>
      <sheetName val="OT_Project_Report"/>
      <sheetName val="Ramp-up_Prod_KLf_pro_Woche_"/>
      <sheetName val="AMP_ME_BOM"/>
      <sheetName val="EE_BOM"/>
      <sheetName val="Headset_ME_BOM"/>
      <sheetName val="Do_NOT_Delete"/>
      <sheetName val="Tracking_List"/>
      <sheetName val="供应商交货计划_(2)"/>
      <sheetName val="TOP_15"/>
      <sheetName val="Reference_Lists"/>
      <sheetName val="safety_stock"/>
      <sheetName val="Open_PO"/>
      <sheetName val="Data_Definition"/>
      <sheetName val="AS2001_(2)"/>
      <sheetName val="EE_BOM(RX_Left)"/>
      <sheetName val="EE_BOM(RX_Right_Main&amp;Daughter)"/>
      <sheetName val="Hi6810_功能信号表"/>
      <sheetName val="Change_pay_reason"/>
      <sheetName val="Proto_1"/>
      <sheetName val="test_eqipment"/>
      <sheetName val="Cover_"/>
      <sheetName val="異常代碼_(處為主)"/>
      <sheetName val="3140_117_1268B"/>
      <sheetName val="sd6_1_RX"/>
      <sheetName val="Litchi_0319_一般動作"/>
      <sheetName val="BCT_Lookup"/>
      <sheetName val="SD6_1_2CH_BOM"/>
      <sheetName val="SMT_AOI"/>
      <sheetName val="Baseunit_Bottom_NB"/>
      <sheetName val="APX_Flavors_Q2"/>
      <sheetName val="Pulldown_Menu"/>
      <sheetName val="Misc_Alloc"/>
      <sheetName val="DO NOT EDIT"/>
      <sheetName val="P of C build"/>
      <sheetName val="辅助表"/>
      <sheetName val="大货阶段-PPM"/>
      <sheetName val="参考数据表"/>
      <sheetName val="5M以下汇总及主要不良项"/>
      <sheetName val="金型ｻｲｽﾞの決定"/>
      <sheetName val="加工時間"/>
      <sheetName val="ﾗﾝﾅｰ重量計算"/>
      <sheetName val="梱包CTVer.A"/>
      <sheetName val="Input Sheet2"/>
      <sheetName val="DBM"/>
      <sheetName val="UPPER BLOCK"/>
      <sheetName val="サマリー"/>
      <sheetName val="Worksheet"/>
      <sheetName val="分类数据"/>
      <sheetName val="人力分攤比例"/>
      <sheetName val="P19S"/>
      <sheetName val="DW RFID1202"/>
      <sheetName val="人工費_加班費"/>
      <sheetName val="管理費用"/>
      <sheetName val="W0741_庫存明細"/>
      <sheetName val="IA"/>
      <sheetName val="OldSalesForecast"/>
      <sheetName val="D1 Daily allocation"/>
      <sheetName val="0414data徰딙怞딨怕딦"/>
      <sheetName val="9__x005f_x0000__x005f_x0000__x005f_x0000___x000_2"/>
      <sheetName val="9__x005f_x0000__x005f_x0000__x005f_x0000___x000_3"/>
      <sheetName val="9__x005f_x0000__x005f_x0000__x005f_x0000___x000_4"/>
      <sheetName val="9__x005f_x0000__x005f_x0000__x005f_x0000___x000_5"/>
      <sheetName val="9__x005f_x0000__x005f_x0000__x005f_x0000___x000_6"/>
      <sheetName val="9__x005f_x0000__x005f_x0000__x005f_x0000___x000_7"/>
      <sheetName val="9__x005f_x0000__x005f_x0000__x005f_x0000___x000_8"/>
      <sheetName val="9__x005f_x0000__x005f_x0000__x005f_x0000___x000_9"/>
      <sheetName val="9__x005f_x0000__x005f_x0000__x005f_x0000___x00_10"/>
      <sheetName val="9__x005f_x0000__x005f_x0000__x005f_x0000___x00_11"/>
      <sheetName val="9__x005f_x0000__x005f_x0000__x005f_x0000___x00_12"/>
      <sheetName val="9__x005f_x0000__x005f_x0000__x005f_x0000___x00_13"/>
      <sheetName val="9__x005f_x0000__x005f_x0000__x005f_x0000___x00_14"/>
      <sheetName val="9__x005f_x0000__x005f_x0000__x005f_x0000___x00_15"/>
      <sheetName val="9__x005f_x0000__x005f_x0000__x005f_x0000___x00_16"/>
      <sheetName val="9__x005f_x0000__x005f_x0000__x005f_x0000___x00_17"/>
      <sheetName val="9__x005f_x0000__x005f_x0000__x005f_x0000___x00_18"/>
      <sheetName val="9__x005f_x0000__x005f_x0000__x005f_x0000___x00_19"/>
      <sheetName val="9__x005f_x0000__x005f_x0000__x005f_x0000___x00_20"/>
      <sheetName val="9__x005f_x0000__x005f_x0000__x005f_x0000___x00_21"/>
      <sheetName val="備註"/>
      <sheetName val="Handset AGC_01"/>
      <sheetName val="POWER ASSUMPTIONS"/>
      <sheetName val="Part Names"/>
      <sheetName val="Sheet228"/>
      <sheetName val="Q1'05 (Yield)"/>
      <sheetName val="BD1 Cost M"/>
      <sheetName val="BD2 Cost M"/>
      <sheetName val="BD3 Cost M"/>
      <sheetName val="二廠"/>
      <sheetName val="一廠"/>
      <sheetName val="Yield Cosmetic"/>
      <sheetName val="Parato data"/>
      <sheetName val="Variable"/>
      <sheetName val="MI&amp;WS"/>
      <sheetName val="Histogram Chart"/>
      <sheetName val="Q3'04"/>
      <sheetName val="SMTComp.qty"/>
      <sheetName val="Time(vol.1)"/>
      <sheetName val="NRE&amp;Consum.&amp;Facility&amp;Power"/>
      <sheetName val="O-A"/>
      <sheetName val="DJ Data"/>
      <sheetName val="CONSOPL"/>
      <sheetName val="CONSOBS"/>
      <sheetName val="Hdqtrs by mgr"/>
      <sheetName val="Sacramento by mgr"/>
      <sheetName val="Sacramento"/>
      <sheetName val="Europe"/>
      <sheetName val="Cork by mgr"/>
      <sheetName val="Singapore by mgr"/>
      <sheetName val="10.8.01 Open reqs"/>
      <sheetName val="Japan Sales"/>
      <sheetName val="Asia Pacific"/>
      <sheetName val="2-1-1 管理指標(1) 13"/>
      <sheetName val="Accounting Only"/>
      <sheetName val="README"/>
      <sheetName val="2107 0515 (2)"/>
      <sheetName val="p2-1"/>
      <sheetName val="WK3"/>
      <sheetName val="WKY"/>
      <sheetName val="9K3"/>
      <sheetName val="WKXWKB"/>
      <sheetName val="WKC"/>
      <sheetName val="單面板S雙面板D"/>
      <sheetName val="多層板M"/>
      <sheetName val="Cfg"/>
      <sheetName val="TPE"/>
      <sheetName val="Nano110_BIWP5_SKL_SIV_ASSY"/>
      <sheetName val="進貨驗收明細"/>
      <sheetName val="１"/>
      <sheetName val="索引"/>
      <sheetName val="FA 0509"/>
      <sheetName val="PNref"/>
      <sheetName val="HDa16"/>
      <sheetName val="CSHARK L5"/>
      <sheetName val="CSHARK L1"/>
      <sheetName val="JAWS L2"/>
      <sheetName val="JAWS-COOL 99  L2"/>
      <sheetName val="CSHARK L4"/>
      <sheetName val="CSHARK L6"/>
      <sheetName val="CSHARK L7"/>
      <sheetName val="CSHARK L8A"/>
      <sheetName val="產品基本信息"/>
      <sheetName val="Balance Sheet021231 under PRC"/>
      <sheetName val="Income Statement02 under PRC"/>
      <sheetName val="Income Statement"/>
      <sheetName val="Function Description"/>
      <sheetName val="工費率"/>
      <sheetName val="TSHARK L3"/>
      <sheetName val="CSHARK L8B"/>
      <sheetName val="CSHARK L9A"/>
      <sheetName val="CSHARK L9B"/>
      <sheetName val="BS CIG"/>
      <sheetName val="BS IDEN"/>
      <sheetName val="BS PCS"/>
      <sheetName val="P&amp;L CIG"/>
      <sheetName val="P&amp;L FWT"/>
      <sheetName val="P&amp;L IDEN"/>
      <sheetName val="P&amp;L PCS"/>
      <sheetName val="Customize Your Invoice"/>
      <sheetName val="Shark L3"/>
      <sheetName val="DROPDOWN"/>
      <sheetName val="Price_MFM"/>
      <sheetName val="ATEA"/>
      <sheetName val="Balance Sheet"/>
      <sheetName val="Level"/>
      <sheetName val="Variance"/>
      <sheetName val="MOD"/>
      <sheetName val="日歷"/>
      <sheetName val="MD6043project BOM"/>
      <sheetName val="不良代碼"/>
      <sheetName val="HD10"/>
      <sheetName val="Lookup Menu"/>
      <sheetName val="(All)FF"/>
      <sheetName val="BSL"/>
      <sheetName val="IS"/>
      <sheetName val="BSA"/>
      <sheetName val="626BOM"/>
      <sheetName val="Page-2"/>
      <sheetName val="DB"/>
      <sheetName val="BU8製A製B"/>
      <sheetName val="Operator Required_IE提供"/>
      <sheetName val="人力&amp;面積資料"/>
      <sheetName val="人工費用_參數"/>
      <sheetName val="基本資料."/>
      <sheetName val="各產品SMTDIP工時_IE提供"/>
      <sheetName val="各線面積及耗電量"/>
      <sheetName val="固資清單"/>
      <sheetName val="報價原始資料_版本"/>
      <sheetName val="峰平谷時段"/>
      <sheetName val="桃園廠分攤的管理費用"/>
      <sheetName val="實際人力_TW"/>
      <sheetName val="滿月人數資料"/>
      <sheetName val="廠房土地"/>
      <sheetName val="DOC_REQUIREMENT"/>
      <sheetName val="SaturnII_FBOM_0317a"/>
      <sheetName val="HDD Merlin &amp; Volume"/>
      <sheetName val="Product Data Entry"/>
      <sheetName val="Cyce 3 Descriptions"/>
      <sheetName val="OBU"/>
      <sheetName val="Assumpiton"/>
      <sheetName val="Requesters"/>
      <sheetName val="Budget_Master"/>
      <sheetName val="Cell Controller"/>
      <sheetName val="OBA"/>
      <sheetName val="PCBA-FT"/>
      <sheetName val="XSTRESS AVERNA"/>
      <sheetName val="BB"/>
      <sheetName val="DK"/>
      <sheetName val="Unit price_JP"/>
      <sheetName val="Title Page"/>
      <sheetName val="090701"/>
      <sheetName val="Ref Data"/>
      <sheetName val="Total Init Summary"/>
      <sheetName val="總表"/>
      <sheetName val="C_K810VU"/>
      <sheetName val="Para"/>
      <sheetName val="BOM"/>
      <sheetName val="Price Summary"/>
      <sheetName val="Vlookup"/>
      <sheetName val="明細"/>
      <sheetName val="在職人數"/>
      <sheetName val="ID2"/>
      <sheetName val="0224POOL"/>
      <sheetName val="VSAMS Summary"/>
      <sheetName val="選單"/>
      <sheetName val="單批投入設備"/>
      <sheetName val="IP-1_INSP-CAV_#21"/>
      <sheetName val="Weekly_FCST_&amp;_MZC6001"/>
      <sheetName val="check_List1"/>
      <sheetName val="Call_Down_Data_OLD1"/>
      <sheetName val="HGA_ENG1"/>
      <sheetName val="UNIH單價-close_SO1"/>
      <sheetName val="ESSM_Syst1"/>
      <sheetName val="Raw_Data1"/>
      <sheetName val="Feb_2001"/>
      <sheetName val="11_28"/>
      <sheetName val="Flex_Mech_&amp;_ID_Console"/>
      <sheetName val="Labor_Rate_Calculator"/>
      <sheetName val="Material_Price_Assumptions"/>
      <sheetName val="Cable_List"/>
      <sheetName val="9_28_04_Detail"/>
      <sheetName val="mat_cost"/>
      <sheetName val="AMD_MB_FBOM_010303"/>
      <sheetName val="Alloc_by_Family"/>
      <sheetName val="Fcst_SALES"/>
      <sheetName val="Riskbuy_Sheet"/>
      <sheetName val="3__SupplierBaseInput"/>
      <sheetName val="UPH_FCST2"/>
      <sheetName val="ISR_DATA"/>
      <sheetName val="Molding_Data"/>
      <sheetName val="L1_SP"/>
      <sheetName val="L1_CA"/>
      <sheetName val="L1_CD"/>
      <sheetName val="L1_HD"/>
      <sheetName val="Display_Back"/>
      <sheetName val="System_Waterfall"/>
      <sheetName val="Clark_costed_BOM_USDT"/>
      <sheetName val="K7974_FEB"/>
      <sheetName val="MS_Type"/>
      <sheetName val="Part_Type"/>
      <sheetName val="Purchase_Type"/>
      <sheetName val="TE_Plan"/>
      <sheetName val="Project_Definition_Form_Summary"/>
      <sheetName val="G_In__&amp;_Coms_"/>
      <sheetName val="drop-down_lists"/>
      <sheetName val="WIFOCTR3_PMX"/>
      <sheetName val="MSRL_Name"/>
      <sheetName val="C_VR3_April_costed_bom"/>
      <sheetName val="Q7XA_FM_data"/>
      <sheetName val="Q72A_Channel_Analysis_Q1"/>
      <sheetName val="Q73A_Best_Channel_Analysis_Q1"/>
      <sheetName val="Q73A_Better_Channel_Analysis_Q1"/>
      <sheetName val="Test_Names"/>
      <sheetName val="Details Test Readiness(Optional"/>
      <sheetName val="Details_Test_Readiness(Optional"/>
      <sheetName val="S01.BIOS Flash"/>
      <sheetName val="TEMP"/>
      <sheetName val="集計２"/>
      <sheetName val="HW工时数据库"/>
      <sheetName val="故障分类"/>
      <sheetName val="故障大小类"/>
      <sheetName val="SMT測試管理課人員"/>
      <sheetName val="サンプル"/>
      <sheetName val="DG"/>
      <sheetName val="问题or任务跟踪"/>
      <sheetName val="QS02-开发计划"/>
      <sheetName val="SCM AV data"/>
      <sheetName val="JH2_PVTY_Top_Hitter1"/>
      <sheetName val="MPS_Q3_FY041"/>
      <sheetName val="ACCY_PDS1"/>
      <sheetName val="GPIO_Configuration"/>
      <sheetName val="Overall_Cost_Model"/>
      <sheetName val="REFERENCE_LOOKUPS"/>
      <sheetName val="FCT_repair_data"/>
      <sheetName val="Delta_to_Last_Week"/>
      <sheetName val="Defined_List"/>
      <sheetName val="Mfg_Costs"/>
      <sheetName val="CE_List"/>
      <sheetName val="MARKET_VALUE"/>
      <sheetName val="NOKIA_VALUE"/>
      <sheetName val="P&amp;L_Information"/>
      <sheetName val="FY97-8_Comparison"/>
      <sheetName val="Manufacturers_And_Names_Lists"/>
      <sheetName val="承台_"/>
      <sheetName val="Table_de_référence"/>
      <sheetName val="Segment_4_Bid_Sheet"/>
      <sheetName val="_整改1"/>
      <sheetName val="Drop_List_References"/>
      <sheetName val="Chart_data"/>
      <sheetName val="Summary_Input"/>
      <sheetName val="THPDMoi  (2)"/>
      <sheetName val="Picklist"/>
      <sheetName val="Constantes"/>
      <sheetName val="ISSUES"/>
      <sheetName val="Team Statistics"/>
      <sheetName val="同行评审"/>
      <sheetName val="DM 56"/>
      <sheetName val="各品番單價"/>
      <sheetName val="属性"/>
      <sheetName val="Groupes"/>
      <sheetName val="Sheet386"/>
      <sheetName val="G.1R-Shou COP Gf"/>
      <sheetName val="Toolbox"/>
      <sheetName val="Monthly_Summary6"/>
      <sheetName val="2004_CARD_PD年度工作目標8"/>
      <sheetName val="CARD_PD_行動方案展開7"/>
      <sheetName val="FLX_Consolflxidated4"/>
      <sheetName val="2003_prod27"/>
      <sheetName val="P_chart16"/>
      <sheetName val="FVS_3_UP_Chart6"/>
      <sheetName val="FVS_6"/>
      <sheetName val="FVS_CND6"/>
      <sheetName val="MB_(Action)5"/>
      <sheetName val="MS60_PVT-ME-BOM6"/>
      <sheetName val="annex_-_references_prices5"/>
      <sheetName val="基調RETEST_OK分析7"/>
      <sheetName val="Input_commodity_fallout7"/>
      <sheetName val="1_OVERALL_ASSY_MAIN4"/>
      <sheetName val="CUM_CONSTRAINED_AVAIL5"/>
      <sheetName val="90%_PRST_Worksheet5"/>
      <sheetName val="【PR_CHECK_LIST】_5"/>
      <sheetName val="【產品標示單-綠】_5"/>
      <sheetName val="Debug_check_list6"/>
      <sheetName val="FATP_MLB_LOSS5"/>
      <sheetName val="參考--PDA_2003_Defect_Rate5"/>
      <sheetName val="Issues_List5"/>
      <sheetName val="Data_lists5"/>
      <sheetName val="Progress_Summary5"/>
      <sheetName val="Daily_Quality_summary7"/>
      <sheetName val="summary_4_5%MOH7"/>
      <sheetName val="Master_List7"/>
      <sheetName val="WZS_Building_Area_Detail_Data4"/>
      <sheetName val="原価単位3_15"/>
      <sheetName val="Cost_Breakdown5"/>
      <sheetName val="AIR_(Inbound_material)5"/>
      <sheetName val="Medion_-_Product_mix5"/>
      <sheetName val="BOM_overview_table5"/>
      <sheetName val="Transformation_Wrksht-Mech5"/>
      <sheetName val="2012_12工聯單調整PGS&amp;_Non_PGS5"/>
      <sheetName val="intel_target5"/>
      <sheetName val="Baseline_&amp;_Summary4"/>
      <sheetName val="Team_List4"/>
      <sheetName val="AXP_Flavors4"/>
      <sheetName val="呵呵_5"/>
      <sheetName val="Version_Control5"/>
      <sheetName val="Raw_BOMS5"/>
      <sheetName val="Error_code_14"/>
      <sheetName val="SMT_AOI_4"/>
      <sheetName val="SMT_VI4"/>
      <sheetName val="Total_summary4"/>
      <sheetName val="Pivot_Table4"/>
      <sheetName val="B144_20K4"/>
      <sheetName val="MPS_11045"/>
      <sheetName val="MPS_11265"/>
      <sheetName val="Blf2+LOM_cost_bom_0809024"/>
      <sheetName val="Master_Lists4"/>
      <sheetName val="Menu_option4"/>
      <sheetName val="Management_Review4"/>
      <sheetName val="5C_Sum4"/>
      <sheetName val="文件一覽_xls4"/>
      <sheetName val="Ramp_up_plan4"/>
      <sheetName val="NR3L_IRT_parts4"/>
      <sheetName val="PAD__By線不良4"/>
      <sheetName val="MOLD品コスト明細v4_04"/>
      <sheetName val="All_Parts4"/>
      <sheetName val="KT1_Qual4"/>
      <sheetName val="Q#3839_Indented_Bom_d5"/>
      <sheetName val="Dashboard_(methodologies)4"/>
      <sheetName val="Main_Unit_Hard_Tooling3"/>
      <sheetName val="Year_Graph3"/>
      <sheetName val="JOB_Table3"/>
      <sheetName val="MPS_Comparison5"/>
      <sheetName val="Q1,_Q2,_Q3,_Q45"/>
      <sheetName val="Cost_from_Layla4"/>
      <sheetName val="Data_(c)4"/>
      <sheetName val="select_table4"/>
      <sheetName val="Keyboard_&amp;_Accessories3"/>
      <sheetName val="Final_Prep3"/>
      <sheetName val="Extra_Cost_Data3"/>
      <sheetName val="Drop_Down_Info3"/>
      <sheetName val="Sum_Sheet3"/>
      <sheetName val="Menu_Items3"/>
      <sheetName val="EC_Charge3"/>
      <sheetName val="Pilot_Run3"/>
      <sheetName val="Weekly_Cases_Opened4"/>
      <sheetName val="summary,_MTH4"/>
      <sheetName val="_時間記錄表4"/>
      <sheetName val="Detail_Schedule3"/>
      <sheetName val="OverTime_Rule3"/>
      <sheetName val="SFIS_Data_WW314"/>
      <sheetName val="Quantity_WW314"/>
      <sheetName val="FRU_Cost3"/>
      <sheetName val="CPH_Level_of_Machine4"/>
      <sheetName val="BF3_MB_cost__0708_from_MSL3"/>
      <sheetName val="Carlin-G_costbom3"/>
      <sheetName val="Receiving_Inspection3"/>
      <sheetName val="Sheet1_(2)3"/>
      <sheetName val="Hourly_Rate3"/>
      <sheetName val="small_card_基本資料0216_043"/>
      <sheetName val="BLUFORD3_FBOM-update0813033"/>
      <sheetName val="Bluford3_MB_BOM-Intel_LAN3"/>
      <sheetName val="GSO's_File3"/>
      <sheetName val="Dean's_File3"/>
      <sheetName val="Product_Mapping_Table4"/>
      <sheetName val="MPS_Q2_FY055"/>
      <sheetName val="General_Instructions3"/>
      <sheetName val="8_14_shipment3"/>
      <sheetName val="國家清單&amp;Repair_Month&amp;Currency3"/>
      <sheetName val="Organization_Chart_0711303"/>
      <sheetName val="Parts_Info3"/>
      <sheetName val="名碩_09083"/>
      <sheetName val="SZ_-生產部3"/>
      <sheetName val="Perishable_Tooling3"/>
      <sheetName val="MPS_Q1_FY053"/>
      <sheetName val="MPS_Q4_FY043"/>
      <sheetName val="噴漆_and_粉烤尺寸費率3"/>
      <sheetName val="印刷data_base3"/>
      <sheetName val="Metal_cost3"/>
      <sheetName val="JHT&amp;JIS_訂單明細3"/>
      <sheetName val="weekly_yield3"/>
      <sheetName val="Project_Schedule3"/>
      <sheetName val="GIA_DATA3"/>
      <sheetName val="部級--TFT_Center_&amp;_其他3"/>
      <sheetName val="14_Aug3"/>
      <sheetName val="11_Aug3"/>
      <sheetName val="Equipment_List3"/>
      <sheetName val="SBB_Table2"/>
      <sheetName val="Test_Readiness_Summary3"/>
      <sheetName val="Multibay_Optical3"/>
      <sheetName val="Sheet1_2"/>
      <sheetName val="NEC_(Action)2"/>
      <sheetName val="Summary_definition2"/>
      <sheetName val="base_info2"/>
      <sheetName val="Parote_Chart2"/>
      <sheetName val="Ship_to_addresses2"/>
      <sheetName val="PO_List2"/>
      <sheetName val="4_groups3"/>
      <sheetName val="Data_Validation3"/>
      <sheetName val="Item13(200pcs_黑屏重上天車)3"/>
      <sheetName val="Packing_and_Accessories_BOM1"/>
      <sheetName val="wsp_12-032"/>
      <sheetName val="Reason_Code2"/>
      <sheetName val="700-001304-05-HF_2"/>
      <sheetName val="Q72_Channel_Analysis_Q42"/>
      <sheetName val="Q73_Channel_Analysis_Q42"/>
      <sheetName val="Call_Down_Data_OLD2"/>
      <sheetName val="_Matrix1"/>
      <sheetName val="EVT_ICn_LBU_03291"/>
      <sheetName val="Contact_List1"/>
      <sheetName val="N27_FG_IO1"/>
      <sheetName val="Change_list1"/>
      <sheetName val="_Issue_by_day1"/>
      <sheetName val="TL_P0_units_tracking1"/>
      <sheetName val="RTC_tracking1"/>
      <sheetName val="TL_P0_REL_Issue_List1"/>
      <sheetName val="TL_P0_REL_ML_Issue_List1"/>
      <sheetName val="CD_1m_GD,_5-10,13-18,11,121"/>
      <sheetName val="CD_1m_granite_drop_5-181"/>
      <sheetName val="CD_1m_PB,_1-10,13-18,11,121"/>
      <sheetName val="CD_1m_Particle_drop,_1-181"/>
      <sheetName val="1m_granite_corner_drop1"/>
      <sheetName val="Random_drop_1m_particle_90drop1"/>
      <sheetName val="PS_3Kg1"/>
      <sheetName val="PS_5Kg1"/>
      <sheetName val="PS_50Kg1"/>
      <sheetName val="VB_and_PB_cycling1"/>
      <sheetName val="HB_Cycle1"/>
      <sheetName val="HB_cycles(150k,1kgf)1"/>
      <sheetName val="HS_65_901"/>
      <sheetName val="Non-Op_-HS_40_901"/>
      <sheetName val="Ball_Impact(CG_side)1"/>
      <sheetName val="Ball_Impact(HSG_side)1"/>
      <sheetName val="Sweat_drip_test1"/>
      <sheetName val="TL_HSG_and_CG__C3_C41"/>
      <sheetName val="Deliverables_Statistics1"/>
      <sheetName val="Datas_(do_not_modify)1"/>
      <sheetName val="Top_SubAss+FG1"/>
      <sheetName val="Hard_Tooling1"/>
      <sheetName val="Nimitz_Base_Cover1"/>
      <sheetName val="MIN_BOARD1"/>
      <sheetName val="product_line1"/>
      <sheetName val="REASON_List1"/>
      <sheetName val="IP-1_INSP-CAV_#22"/>
      <sheetName val="HGA_ENG2"/>
      <sheetName val="UNIH單價-close_SO2"/>
      <sheetName val="check_List2"/>
      <sheetName val="Weekly_FCST_&amp;_MZC6002"/>
      <sheetName val="ESSM_Syst2"/>
      <sheetName val="Trinity_System_BOM1"/>
      <sheetName val="sm_Pcost1"/>
      <sheetName val="Pebble_FAE_reports1"/>
      <sheetName val="wsp_01-071"/>
      <sheetName val="Intel_Lan_+_AD1885_EBOM1"/>
      <sheetName val="FAE_reports1"/>
      <sheetName val="QUALITY_-_DPPM_(OBA)1"/>
      <sheetName val="List_Box1"/>
      <sheetName val="1_裁板1"/>
      <sheetName val="New_Workings1"/>
      <sheetName val="LOH_Alloc_Wkgs_Q404_Fcst1"/>
      <sheetName val="Prime_&amp;_Rework_%_Model1"/>
      <sheetName val="MPU_Other1"/>
      <sheetName val="proposal_plan1"/>
      <sheetName val="Q_BF3_FBOM-update1117031"/>
      <sheetName val="Sign_Off1"/>
      <sheetName val="Hous_Rates1"/>
      <sheetName val="Anah_Rates1"/>
      <sheetName val="Minn_Rates1"/>
      <sheetName val="Mont_Rates1"/>
      <sheetName val="An_pack1"/>
      <sheetName val="Paso_Rates1"/>
      <sheetName val="Lud_Rates1"/>
      <sheetName val="D1_Daily_ST1"/>
      <sheetName val="nest_com_pull1"/>
      <sheetName val="CDM_Component_Adjustment_Q11"/>
      <sheetName val="MSRL_Test_Name1"/>
      <sheetName val="ME_Dashboard1"/>
      <sheetName val="pcbo_工時1"/>
      <sheetName val="Rev_Changes1"/>
      <sheetName val="Weekly_Manpower1"/>
      <sheetName val="TTI_reply1"/>
      <sheetName val="Closed_Yield_Summary1"/>
      <sheetName val="HH_D221"/>
      <sheetName val="HH_D211"/>
      <sheetName val="Assemblies_-_External1"/>
      <sheetName val="Corp_Charges1"/>
      <sheetName val="Philips_-_AOL1"/>
      <sheetName val="Sheet_61"/>
      <sheetName val="Motorola_-_GI1"/>
      <sheetName val="Motorola_-_Zenith1"/>
      <sheetName val="Philips_-_WebTV1"/>
      <sheetName val="3COM_-_Kojak1"/>
      <sheetName val="承台_1"/>
      <sheetName val="OT_Project_Report1"/>
      <sheetName val="Ramp-up_Prod_KLf_pro_Woche_1"/>
      <sheetName val="AMP_ME_BOM1"/>
      <sheetName val="EE_BOM1"/>
      <sheetName val="Headset_ME_BOM1"/>
      <sheetName val="Do_NOT_Delete1"/>
      <sheetName val="TOP_151"/>
      <sheetName val="Reference_Lists1"/>
      <sheetName val="safety_stock1"/>
      <sheetName val="Open_PO1"/>
      <sheetName val="Data_Definition1"/>
      <sheetName val="AS2001_(2)1"/>
      <sheetName val="EE_BOM(RX_Left)1"/>
      <sheetName val="EE_BOM(RX_Right_Main&amp;Daughter)1"/>
      <sheetName val="Hi6810_功能信号表1"/>
      <sheetName val="Change_pay_reason1"/>
      <sheetName val="Proto_11"/>
      <sheetName val="test_eqipment1"/>
      <sheetName val="Cover_1"/>
      <sheetName val="異常代碼_(處為主)1"/>
      <sheetName val="3140_117_1268B1"/>
      <sheetName val="sd6_1_RX1"/>
      <sheetName val="Litchi_0319_一般動作1"/>
      <sheetName val="BCT_Lookup1"/>
      <sheetName val="SD6_1_2CH_BOM1"/>
      <sheetName val="4__Popup_略式_発信1"/>
      <sheetName val="1__ベース画面_通話1"/>
      <sheetName val="2__サブメニュー_通話1"/>
      <sheetName val="2__サブメニュー_発信1"/>
      <sheetName val="Labor_Rate_Calculator1"/>
      <sheetName val="Material_Price_Assumptions1"/>
      <sheetName val="Cable_List1"/>
      <sheetName val="9_28_04_Detail1"/>
      <sheetName val="mat_cost1"/>
      <sheetName val="On-line_FCT1"/>
      <sheetName val="AMD_MB_FBOM_0103031"/>
      <sheetName val="Alloc_by_Family1"/>
      <sheetName val="Fcst_SALES1"/>
      <sheetName val="Cover_sheet1"/>
      <sheetName val="Riskbuy_Sheet1"/>
      <sheetName val="3__SupplierBaseInput1"/>
      <sheetName val="UPH_FCST21"/>
      <sheetName val="Test_Names1"/>
      <sheetName val="MSRL_Name1"/>
      <sheetName val="WIFOCTR3_PMX1"/>
      <sheetName val="11_281"/>
      <sheetName val="Flex_Mech_&amp;_ID_Console1"/>
      <sheetName val="ISR_DATA1"/>
      <sheetName val="Molding_Data1"/>
      <sheetName val="L1_SP1"/>
      <sheetName val="L1_CA1"/>
      <sheetName val="L1_CD1"/>
      <sheetName val="L1_HD1"/>
      <sheetName val="Display_Back1"/>
      <sheetName val="System_Waterfall1"/>
      <sheetName val="Clark_costed_BOM_USDT1"/>
      <sheetName val="MS_Type1"/>
      <sheetName val="Part_Type1"/>
      <sheetName val="Purchase_Type1"/>
      <sheetName val="TE_Plan1"/>
      <sheetName val="Project_Definition_Form_Summar1"/>
      <sheetName val="G_In__&amp;_Coms_1"/>
      <sheetName val="K7974_FEB1"/>
      <sheetName val="C_VR3_April_costed_bom1"/>
      <sheetName val="drop-down_lists1"/>
      <sheetName val="Overall_Cost_Model1"/>
      <sheetName val="REFERENCE_LOOKUPS1"/>
      <sheetName val="FCT_repair_data1"/>
      <sheetName val="Delta_to_Last_Week1"/>
      <sheetName val="APX_Flavors_Q21"/>
      <sheetName val="Feb_20011"/>
      <sheetName val="Q7XA_FM_data1"/>
      <sheetName val="Q72A_Channel_Analysis_Q11"/>
      <sheetName val="Q73A_Best_Channel_Analysis_Q11"/>
      <sheetName val="Q73A_Better_Channel_Analysis_Q2"/>
      <sheetName val="Defined_List1"/>
      <sheetName val="Mfg_Costs1"/>
      <sheetName val="CE_List1"/>
      <sheetName val="MARKET_VALUE1"/>
      <sheetName val="NOKIA_VALUE1"/>
      <sheetName val="P&amp;L_Information1"/>
      <sheetName val="FY97-8_Comparison1"/>
      <sheetName val="SMT_AOI1"/>
      <sheetName val="Baseunit_Bottom_NB1"/>
      <sheetName val="Pulldown_Menu1"/>
      <sheetName val="Misc_Alloc1"/>
      <sheetName val="12月度実績"/>
      <sheetName val="分類"/>
      <sheetName val="Fixed sg&amp;A "/>
      <sheetName val="Vol 2"/>
      <sheetName val="Vol 1"/>
      <sheetName val="D.Lab"/>
      <sheetName val="Fixed Factory Overheads"/>
      <sheetName val="Matl Burden"/>
      <sheetName val="推移表"/>
      <sheetName val="Fixed_sg&amp;A_"/>
      <sheetName val="Vol_2"/>
      <sheetName val="Vol_1"/>
      <sheetName val="D_Lab"/>
      <sheetName val="Fixed_Factory_Overheads"/>
      <sheetName val="Matl_Burden"/>
      <sheetName val="부자재(SB용포함)"/>
      <sheetName val="Year_Graph4"/>
      <sheetName val="instock"/>
      <sheetName val="SBCT"/>
      <sheetName val="リスト"/>
      <sheetName val="添付２Ａ"/>
      <sheetName val="Forecast"/>
      <sheetName val="Findings analyse"/>
      <sheetName val="Findings break down"/>
      <sheetName val="工装"/>
      <sheetName val="W10 STB MPS"/>
      <sheetName val="Year_Graph5"/>
      <sheetName val="Fixed_sg&amp;A_1"/>
      <sheetName val="Vol_21"/>
      <sheetName val="Vol_11"/>
      <sheetName val="D_Lab1"/>
      <sheetName val="Fixed_Factory_Overheads1"/>
      <sheetName val="Matl_Burden1"/>
      <sheetName val="Capacity_By_Modle2"/>
      <sheetName val="Findings_analyse"/>
      <sheetName val="Findings_break_down"/>
      <sheetName val="W10_STB_MPS"/>
      <sheetName val="勿删"/>
      <sheetName val="List Values"/>
      <sheetName val="筛选"/>
      <sheetName val="库存"/>
      <sheetName val="内部挖潜指标"/>
      <sheetName val="Year_Graph6"/>
      <sheetName val="Fixed_sg&amp;A_2"/>
      <sheetName val="Vol_22"/>
      <sheetName val="Vol_12"/>
      <sheetName val="D_Lab2"/>
      <sheetName val="Fixed_Factory_Overheads2"/>
      <sheetName val="Matl_Burden2"/>
      <sheetName val="Capacity_By_Modle3"/>
      <sheetName val="hiddenSheet"/>
      <sheetName val="Option"/>
      <sheetName val="辅助页"/>
      <sheetName val="辅助"/>
      <sheetName val="充电盒外观不良"/>
      <sheetName val="不良代码(các lỗi )"/>
      <sheetName val="matrix_DO NOT DELETE"/>
      <sheetName val="2018年流失率汇总"/>
      <sheetName val="附件2-辅助页"/>
      <sheetName val="库存组织"/>
      <sheetName val="配件"/>
      <sheetName val="序列表格"/>
      <sheetName val="费用管理归口部门"/>
      <sheetName val="费用明细"/>
      <sheetName val="业务所属模块"/>
      <sheetName val="预算部门"/>
      <sheetName val="附表1 选项栏"/>
      <sheetName val="附表.下拉菜单"/>
      <sheetName val="选项Sheet"/>
      <sheetName val="数据汇总"/>
      <sheetName val="毛利测算汇总"/>
      <sheetName val="数据字典"/>
      <sheetName val="SAC2异常工时管理规则"/>
      <sheetName val="OKR分解-模板"/>
      <sheetName val="物料分类"/>
      <sheetName val="5.0线体费用汇总"/>
      <sheetName val="SAC2异常工时管理机制（试运行版）"/>
      <sheetName val="Drop list"/>
      <sheetName val="课题分类"/>
      <sheetName val="工装信息维护"/>
      <sheetName val="5.1工装费用"/>
      <sheetName val="地区部与客户编号映射表"/>
      <sheetName val="勿删下拉菜单"/>
      <sheetName val="Sheet3-费用状态"/>
      <sheetName val="交易主体与交易条款、物流费对应关系"/>
      <sheetName val="人员清单"/>
      <sheetName val="项目组"/>
      <sheetName val="分组建设"/>
      <sheetName val="Year_Graph7"/>
      <sheetName val="Fixed_sg&amp;A_3"/>
      <sheetName val="Vol_23"/>
      <sheetName val="Vol_13"/>
      <sheetName val="D_Lab3"/>
      <sheetName val="Fixed_Factory_Overheads3"/>
      <sheetName val="Matl_Burden3"/>
      <sheetName val="Capacity_By_Modle4"/>
      <sheetName val="Findings_analyse1"/>
      <sheetName val="Findings_break_down1"/>
      <sheetName val="W10_STB_MPS1"/>
      <sheetName val="List_Values"/>
      <sheetName val="不良代码(các_lỗi_)"/>
      <sheetName val="matrix_DO_NOT_DELETE"/>
      <sheetName val="附表1_选项栏"/>
      <sheetName val="附表_下拉菜单"/>
      <sheetName val="5_0线体费用汇总"/>
      <sheetName val="Drop_list"/>
      <sheetName val="Source"/>
      <sheetName val="下拉数据源"/>
      <sheetName val="022814_ME BOM"/>
      <sheetName val="附-出差事由选项"/>
      <sheetName val="2.1设备预算导入表-2022 说明"/>
      <sheetName val="3.设备分类主数据对应表"/>
      <sheetName val="专题关键里程碑节点名称（供参考）"/>
      <sheetName val="里程碑阶段名称（请参考）"/>
      <sheetName val="①2022年主数据"/>
      <sheetName val="数据支持"/>
      <sheetName val="2022降价预测"/>
      <sheetName val="辅助03_筛选列表"/>
      <sheetName val="辅助（不填）"/>
      <sheetName val="整机汇总表"/>
      <sheetName val="Modules_List"/>
      <sheetName val="Modules_Del"/>
      <sheetName val="Feature_List"/>
      <sheetName val="Possible_Answers"/>
      <sheetName val="Resp_Techno"/>
      <sheetName val="批注页"/>
      <sheetName val="数据集"/>
      <sheetName val="CRM产品线类别-数据引用"/>
      <sheetName val="sum-客付"/>
      <sheetName val="数据库"/>
      <sheetName val="基础信息"/>
      <sheetName val="MRB总"/>
      <sheetName val="标签"/>
      <sheetName val="附3-数据"/>
      <sheetName val="L3框架列表"/>
      <sheetName val="单元类型"/>
      <sheetName val="人力分布"/>
      <sheetName val="6月销售量"/>
      <sheetName val="严重度解释"/>
      <sheetName val="备注"/>
      <sheetName val="字典"/>
      <sheetName val="设备分类"/>
      <sheetName val="About"/>
      <sheetName val="202W"/>
      <sheetName val="BU3业绩 1028SBU提报"/>
      <sheetName val="APRSHN99"/>
      <sheetName val="3-2、举措举例"/>
      <sheetName val="单位"/>
      <sheetName val="公式"/>
      <sheetName val="预算实体"/>
      <sheetName val="科目"/>
      <sheetName val="预算组织架构"/>
      <sheetName val="分摊因子"/>
      <sheetName val="客户系"/>
      <sheetName val="根因分类及定义"/>
      <sheetName val="CEP BG BU1 2023年FPY统计规则及目标数据汇总-"/>
      <sheetName val="FPY统计规则"/>
      <sheetName val="附件一按客户融资费用统计"/>
      <sheetName val="四半期"/>
      <sheetName val="标准相关list"/>
      <sheetName val="绩效指标编制模板 (2)"/>
      <sheetName val="下拉菜单（可自行添加）"/>
      <sheetName val="2023年项目预测产品维度"/>
      <sheetName val="类别细化"/>
      <sheetName val="更改历史及文控要求"/>
      <sheetName val="Updating Validation List"/>
      <sheetName val="制费"/>
      <sheetName val="Failure Mode list"/>
      <sheetName val="Station test Qty&amp;Config"/>
      <sheetName val="F项目"/>
      <sheetName val="V-FATP"/>
      <sheetName val="OH NCSA Level by Territory"/>
      <sheetName val="Year_Graph8"/>
      <sheetName val="Fixed_sg&amp;A_4"/>
      <sheetName val="Vol_24"/>
      <sheetName val="Vol_14"/>
      <sheetName val="D_Lab4"/>
      <sheetName val="Fixed_Factory_Overheads4"/>
      <sheetName val="Matl_Burden4"/>
      <sheetName val="Capacity_By_Modle5"/>
      <sheetName val="Findings_analyse2"/>
      <sheetName val="Findings_break_down2"/>
      <sheetName val="W10_STB_MPS2"/>
      <sheetName val="List_Values1"/>
      <sheetName val="不良代码(các_lỗi_)1"/>
      <sheetName val="matrix_DO_NOT_DELETE1"/>
      <sheetName val="附表1_选项栏1"/>
      <sheetName val="附表_下拉菜单1"/>
      <sheetName val="5_0线体费用汇总1"/>
      <sheetName val="Drop_list1"/>
      <sheetName val="5_1工装费用"/>
      <sheetName val="022814_ME_BOM"/>
      <sheetName val="2_1设备预算导入表-2022_说明"/>
      <sheetName val="3_设备分类主数据对应表"/>
      <sheetName val="2-1-1_管理指標(1)_13"/>
      <sheetName val="差异类型"/>
      <sheetName val="Business Unit"/>
      <sheetName val="BOM簡化"/>
      <sheetName val="組裝工時表"/>
      <sheetName val="Sample cost"/>
      <sheetName val="639-4009-(09)oct2"/>
      <sheetName val="Supported_locations"/>
      <sheetName val="G2TempSheet"/>
      <sheetName val="量产项目FPY现状及分析"/>
      <sheetName val="辅助列、勿动"/>
      <sheetName val="库存分类说明"/>
      <sheetName val="底表"/>
      <sheetName val="LỖI HỆ THỐNG"/>
      <sheetName val="Apendix"/>
      <sheetName val="Year_Graph9"/>
      <sheetName val="Fixed_sg&amp;A_5"/>
      <sheetName val="Vol_25"/>
      <sheetName val="Vol_15"/>
      <sheetName val="D_Lab5"/>
      <sheetName val="Fixed_Factory_Overheads5"/>
      <sheetName val="Matl_Burden5"/>
      <sheetName val="Capacity_By_Modle6"/>
      <sheetName val="Findings_analyse3"/>
      <sheetName val="Findings_break_down3"/>
      <sheetName val="W10_STB_MPS3"/>
      <sheetName val="List_Values2"/>
      <sheetName val="不良代码(các_lỗi_)2"/>
      <sheetName val="matrix_DO_NOT_DELETE2"/>
      <sheetName val="packing_and_accessories_bom2"/>
      <sheetName val="unit_quotation2"/>
      <sheetName val="附表1_选项栏2"/>
      <sheetName val="附表_下拉菜单2"/>
      <sheetName val="5_0线体费用汇总2"/>
      <sheetName val="Drop_list2"/>
      <sheetName val="5_1工装费用1"/>
      <sheetName val="022814_ME_BOM1"/>
      <sheetName val="2_1设备预算导入表-2022_说明1"/>
      <sheetName val="3_设备分类主数据对应表1"/>
      <sheetName val="2-1-1_管理指標(1)_131"/>
      <sheetName val="BU3业绩_1028SBU提报"/>
      <sheetName val="CEP_BG_BU1_2023年FPY统计规则及目标数据汇总-"/>
      <sheetName val="绩效指标编制模板_(2)"/>
      <sheetName val="Failure_Mode_list"/>
      <sheetName val="Station_test_Qty&amp;Config"/>
      <sheetName val="OH_NCSA_Level_by_Territory"/>
      <sheetName val="Business_Unit"/>
      <sheetName val="Sample_cost"/>
      <sheetName val="Cover_Sheet_Q2"/>
      <sheetName val="FA_0509"/>
      <sheetName val="Drop-downs"/>
      <sheetName val="在越人力sum"/>
      <sheetName val="00-数据集"/>
      <sheetName val="IS Summary-96"/>
      <sheetName val="档案"/>
      <sheetName val="FORM-F"/>
      <sheetName val="設能力3"/>
      <sheetName val="辅助03_主数据辅助"/>
      <sheetName val="附表3 科目映射"/>
      <sheetName val="不良类型"/>
      <sheetName val="星级说明"/>
      <sheetName val="关键器件工序良率-MQE"/>
      <sheetName val="Monthly Detail"/>
      <sheetName val="MQR"/>
      <sheetName val="Portable Category"/>
      <sheetName val="전수항목"/>
      <sheetName val="辅助_参考"/>
      <sheetName val="Updating_Validation_List"/>
      <sheetName val="Year_Graph10"/>
      <sheetName val="Fixed_sg&amp;A_6"/>
      <sheetName val="Vol_26"/>
      <sheetName val="Vol_16"/>
      <sheetName val="D_Lab6"/>
      <sheetName val="Fixed_Factory_Overheads6"/>
      <sheetName val="Matl_Burden6"/>
      <sheetName val="Capacity_By_Modle7"/>
      <sheetName val="Findings_analyse4"/>
      <sheetName val="Findings_break_down4"/>
      <sheetName val="W10_STB_MPS4"/>
      <sheetName val="List_Values3"/>
      <sheetName val="不良代码(các_lỗi_)3"/>
      <sheetName val="matrix_DO_NOT_DELETE3"/>
      <sheetName val="packing_and_accessories_bom3"/>
      <sheetName val="unit_quotation3"/>
      <sheetName val="附表1_选项栏3"/>
      <sheetName val="附表_下拉菜单3"/>
      <sheetName val="5_0线体费用汇总3"/>
      <sheetName val="Drop_list3"/>
      <sheetName val="5_1工装费用2"/>
      <sheetName val="Deliverables_Statistics2"/>
      <sheetName val="022814_ME_BOM2"/>
      <sheetName val="2_1设备预算导入表-2022_说明2"/>
      <sheetName val="3_设备分类主数据对应表2"/>
      <sheetName val="2-1-1_管理指標(1)_132"/>
      <sheetName val="BU3业绩_1028SBU提报1"/>
      <sheetName val="CEP_BG_BU1_2023年FPY统计规则及目标数据汇总1"/>
      <sheetName val="绩效指标编制模板_(2)1"/>
      <sheetName val="检查问题覆盖类别明细"/>
      <sheetName val="制费-设备折旧"/>
      <sheetName val="直接人工"/>
      <sheetName val="制费-动力费用"/>
      <sheetName val="制费-物料消耗"/>
      <sheetName val="制费-行政费用"/>
      <sheetName val="制费-维修费用"/>
      <sheetName val="耗材费用分析"/>
      <sheetName val="图表"/>
      <sheetName val="MES工单-10.7"/>
      <sheetName val="下拉菜单"/>
      <sheetName val="2025年月度"/>
      <sheetName val="RC"/>
      <sheetName val="模板格式-勿删"/>
      <sheetName val="表2-预算系统主数据参考"/>
      <sheetName val="测试设备对照list"/>
      <sheetName val="Matrix"/>
      <sheetName val="Failure_Mode_list1"/>
      <sheetName val="Station_test_Qty&amp;Config1"/>
      <sheetName val="OH_NCSA_Level_by_Territory1"/>
      <sheetName val="Business_Unit1"/>
      <sheetName val="Sample_cost1"/>
      <sheetName val="Cover_Sheet_Q21"/>
      <sheetName val="FA_05091"/>
      <sheetName val="Details_Test_Readiness(Optiona1"/>
      <sheetName val="LỖI_HỆ_THỐNG"/>
      <sheetName val="IS_Summary-96"/>
      <sheetName val="附表3_科目映射"/>
      <sheetName val="Monthly_Detail"/>
      <sheetName val="10_01_96"/>
      <sheetName val="相关列选择项"/>
      <sheetName val="原因分类"/>
      <sheetName val=" CBD"/>
      <sheetName val="Cap Study 1"/>
      <sheetName val="模板格式-勿删勿动"/>
      <sheetName val="Template"/>
      <sheetName val="2项目维度排名"/>
      <sheetName val="客户系报废趋势"/>
      <sheetName val="每日工时控制表"/>
      <sheetName val="OUTPUT"/>
      <sheetName val="실행계획"/>
      <sheetName val="期间费用-PR42 1月"/>
      <sheetName val="期间费用-PR42 2月"/>
      <sheetName val="场景描述和方案介绍 (new)"/>
      <sheetName val="格式"/>
      <sheetName val="附表 (2)"/>
      <sheetName val="会议内容"/>
      <sheetName val="原材料汇总"/>
      <sheetName val="E&amp;O汇总"/>
      <sheetName val="DC2单只对比"/>
      <sheetName val="Each Function"/>
      <sheetName val="导入模板值域维护"/>
      <sheetName val="库存趋势"/>
      <sheetName val="Failure mode下拉"/>
      <sheetName val="填写说明"/>
      <sheetName val="不良原因描述"/>
      <sheetName val="MM"/>
      <sheetName val="JV Template"/>
      <sheetName val="JV Output Upload"/>
      <sheetName val="02.财经参考系数（填）"/>
      <sheetName val="06.爬坡损失（选填）"/>
      <sheetName val="04.各制程线体配置 (只填工站名称)"/>
      <sheetName val="05.间接人力（填）"/>
      <sheetName val="2003 Production"/>
      <sheetName val="2002 Analysis"/>
      <sheetName val="Temp 2003"/>
      <sheetName val="價格策略"/>
      <sheetName val="產品競爭矩陣"/>
      <sheetName val="Joe MPS"/>
      <sheetName val="Hub Report"/>
      <sheetName val="Sales Growth"/>
      <sheetName val="Territory Target-1"/>
      <sheetName val="Territory Target-2"/>
      <sheetName val="Europe Q103"/>
      <sheetName val="Allocation check"/>
      <sheetName val="MKT Info"/>
      <sheetName val="PM Profile"/>
      <sheetName val="Sales Forecast"/>
      <sheetName val="Sales Mgr FC"/>
      <sheetName val="Profit Analysis"/>
      <sheetName val="2002 Analysis-2"/>
      <sheetName val="2002 Monthly Sales Target"/>
      <sheetName val="LAN analysis"/>
      <sheetName val="GP Table"/>
      <sheetName val="Japan"/>
      <sheetName val="Rex"/>
      <sheetName val="US"/>
      <sheetName val="Steve"/>
      <sheetName val="DPV"/>
      <sheetName val="2002 H2 Models"/>
      <sheetName val="2001 Analysis"/>
      <sheetName val="Annual Plan"/>
      <sheetName val="P4 Q1"/>
      <sheetName val="Problems"/>
      <sheetName val="Territor{ Target-2"/>
      <sheetName val="2003 Analysis"/>
      <sheetName val="2203 Target"/>
      <sheetName val="Terrivory Target-2"/>
      <sheetName val="Joe MRS"/>
      <sheetName val="2002 Analysks"/>
      <sheetName val="I Input Template"/>
      <sheetName val="H COUNT"/>
      <sheetName val="Freight&amp;Packaging(39)"/>
      <sheetName val="PNsCost"/>
      <sheetName val="人力方案"/>
      <sheetName val="2003_Production"/>
      <sheetName val="2002_Analysis"/>
      <sheetName val="Temp_2003"/>
      <sheetName val="Joe_MPS"/>
      <sheetName val="Hub_Report"/>
      <sheetName val="Sales_Growth"/>
      <sheetName val="Territory_Target-1"/>
      <sheetName val="Territory_Target-2"/>
      <sheetName val="Europe_Q103"/>
      <sheetName val="Allocation_check"/>
      <sheetName val="MKT_Info"/>
      <sheetName val="PM_Profile"/>
      <sheetName val="Sales_Forecast"/>
      <sheetName val="Sales_Mgr_FC"/>
      <sheetName val="Profit_Analysis"/>
      <sheetName val="2002_Analysis-2"/>
      <sheetName val="2002_Monthly_Sales_Target"/>
      <sheetName val="LAN_analysis"/>
      <sheetName val="GP_Table"/>
      <sheetName val="2002_H2_Models"/>
      <sheetName val="2001_Analysis"/>
      <sheetName val="Annual_Plan"/>
      <sheetName val="P4_Q1"/>
      <sheetName val="2002 sales analysis -5"/>
      <sheetName val="2003_Analysis"/>
      <sheetName val="2203_Target"/>
      <sheetName val="Territor{_Target-2"/>
      <sheetName val="Res, Fixed Film"/>
      <sheetName val="Valid_Values"/>
      <sheetName val="2002_sales_analysis_-5"/>
      <sheetName val="Joe_MRS"/>
      <sheetName val="2002_Analysks"/>
      <sheetName val="JANｺｰﾄﾞ"/>
      <sheetName val="ValueList_Helper"/>
      <sheetName val="2003_Production1"/>
      <sheetName val="2002_Analysis1"/>
      <sheetName val="Temp_20031"/>
      <sheetName val="Joe_MPS1"/>
      <sheetName val="Hub_Report1"/>
      <sheetName val="Sales_Growth1"/>
      <sheetName val="Territory_Target-11"/>
      <sheetName val="Territory_Target-21"/>
      <sheetName val="Europe_Q1031"/>
      <sheetName val="Allocation_check1"/>
      <sheetName val="MKT_Info1"/>
      <sheetName val="PM_Profile1"/>
      <sheetName val="Sales_Forecast1"/>
      <sheetName val="Sales_Mgr_FC1"/>
      <sheetName val="Profit_Analysis1"/>
      <sheetName val="2002_Analysis-21"/>
      <sheetName val="2002_Monthly_Sales_Target1"/>
      <sheetName val="LAN_analysis1"/>
      <sheetName val="GP_Table1"/>
      <sheetName val="2002_H2_Models1"/>
      <sheetName val="2001_Analysis1"/>
      <sheetName val="Annual_Plan1"/>
      <sheetName val="P4_Q11"/>
      <sheetName val="Joe_MRS1"/>
      <sheetName val="2002_Analysks1"/>
      <sheetName val="2003_Analysis1"/>
      <sheetName val="2203_Target1"/>
      <sheetName val="Territor{_Target-21"/>
      <sheetName val="I_Input_Template"/>
      <sheetName val="Valid_Values1"/>
      <sheetName val="H_COUNT"/>
      <sheetName val="Terrivory_Target-2"/>
      <sheetName val="2002_sales_analysis_-51"/>
      <sheetName val="Res,_Fixed_Film"/>
      <sheetName val="SET_關務備案"/>
      <sheetName val="各課離職趨勢圖"/>
      <sheetName val="清單"/>
      <sheetName val="CBOM"/>
      <sheetName val="MPS1206"/>
      <sheetName val="MPS0413"/>
      <sheetName val="Stand M23"/>
      <sheetName val="下拉選單"/>
      <sheetName val="2003_Production2"/>
      <sheetName val="2002_Analysis2"/>
      <sheetName val="Temp_20032"/>
      <sheetName val="Joe_MPS2"/>
      <sheetName val="Hub_Report2"/>
      <sheetName val="Sales_Growth2"/>
      <sheetName val="Territory_Target-12"/>
      <sheetName val="Territory_Target-22"/>
      <sheetName val="Europe_Q1032"/>
      <sheetName val="Allocation_check2"/>
      <sheetName val="MKT_Info2"/>
      <sheetName val="PM_Profile2"/>
      <sheetName val="Sales_Forecast2"/>
      <sheetName val="Sales_Mgr_FC2"/>
      <sheetName val="Profit_Analysis2"/>
      <sheetName val="2002_Analysis-22"/>
      <sheetName val="2002_Monthly_Sales_Target2"/>
      <sheetName val="LAN_analysis2"/>
      <sheetName val="GP_Table2"/>
      <sheetName val="2002_H2_Models2"/>
      <sheetName val="2001_Analysis2"/>
      <sheetName val="Annual_Plan2"/>
      <sheetName val="P4_Q12"/>
      <sheetName val="Joe_MRS2"/>
      <sheetName val="2002_Analysks2"/>
      <sheetName val="Territor{_Target-22"/>
      <sheetName val="2003_Analysis2"/>
      <sheetName val="2203_Target2"/>
      <sheetName val="Terrivory_Target-21"/>
      <sheetName val="I_Input_Template1"/>
      <sheetName val="Valid_Values2"/>
      <sheetName val="Drop_List_References1"/>
      <sheetName val="H_COUNT1"/>
      <sheetName val="2002_sales_analysis_-52"/>
      <sheetName val="Res,_Fixed_Film1"/>
      <sheetName val="SET_關務備案1"/>
      <sheetName val="公司計劃"/>
      <sheetName val="Model Plan"/>
      <sheetName val="Price"/>
      <sheetName val="現況說明"/>
      <sheetName val="QA支出狀況解析"/>
      <sheetName val="Model_Plan"/>
      <sheetName val="2003 Q1"/>
      <sheetName val="Model_Plan1"/>
      <sheetName val="2003_Q1"/>
      <sheetName val="SDE NUD &amp; High-Risk Tracker"/>
      <sheetName val="【產品標示單-粉"/>
      <sheetName val="【不良掛卡-黃】"/>
      <sheetName val="【送驗單】"/>
      <sheetName val="【送驗單】 (2)"/>
      <sheetName val="PR CHK LIST(OLD)"/>
      <sheetName val="【人員績效考核表】"/>
      <sheetName val="【測試入庫記錄表】"/>
      <sheetName val="【分組長每日工作查檢表】"/>
      <sheetName val="棧板交接記錄"/>
      <sheetName val="問題記錄表"/>
      <sheetName val="異常記錄表"/>
      <sheetName val="model barcode"/>
      <sheetName val="測試功能不良率日(週)報表BY_MODEL"/>
      <sheetName val="測試功能不良率日(週)推移圖"/>
      <sheetName val="測試目檢不良日(週)報表BY_MODEL"/>
      <sheetName val="日夜班交接工作日誌"/>
      <sheetName val="測試目檢不良率日(週)推移圖"/>
      <sheetName val="TEST每日生產日(週)報表"/>
      <sheetName val="包裝回饋不良日(週)查檢表"/>
      <sheetName val="包裝回饋不良日(週)推移圖"/>
      <sheetName val="包裝回饋不良資料週分析"/>
      <sheetName val="TIPTOP生產工時週報表"/>
      <sheetName val="NK-TEST總表"/>
      <sheetName val=" (4F)"/>
      <sheetName val=" (5F)"/>
      <sheetName val="TEST生產力推移圖"/>
      <sheetName val="異常工時損失項目"/>
      <sheetName val="異常工時損失柏拉圖"/>
      <sheetName val="生產日報表"/>
      <sheetName val="設備治具盤點表"/>
      <sheetName val="撞件記錄表"/>
      <sheetName val="_產品標示單_綠_ "/>
      <sheetName val="_產能狀況記錄表_"/>
      <sheetName val="_PR CHECK LIST_ "/>
      <sheetName val="_測試領料記錄表_"/>
      <sheetName val="【送驗單】_(2)"/>
      <sheetName val="PR_CHK_LIST(OLD)"/>
      <sheetName val="model_barcode"/>
      <sheetName val="_(4F)"/>
      <sheetName val="_(5F)"/>
      <sheetName val="B357 Ramp plan "/>
      <sheetName val="B358 ramp plan"/>
      <sheetName val="21030511盘点票"/>
      <sheetName val="【送驗單】_(2)1"/>
      <sheetName val="PR_CHK_LIST(OLD)1"/>
      <sheetName val="model_barcode1"/>
      <sheetName val="_(4F)1"/>
      <sheetName val="_(5F)1"/>
      <sheetName val="_產品標示單_綠__"/>
      <sheetName val="_PR_CHECK_LIST__"/>
      <sheetName val="B357_Ramp_plan_"/>
      <sheetName val="B358_ramp_plan"/>
      <sheetName val="7彙總"/>
      <sheetName val="費用分攤-new-0815版"/>
      <sheetName val="ALLOCATION"/>
      <sheetName val="MT-X01"/>
      <sheetName val="_產品標示單_綠__1"/>
      <sheetName val="_PR_CHECK_LIST__1"/>
      <sheetName val="MPS Q3 FY05"/>
      <sheetName val="Askey MB44(MOW)"/>
      <sheetName val="Profile 300-500"/>
      <sheetName val="測試表單"/>
      <sheetName val="合併毛利WP(板階)"/>
      <sheetName val="表格"/>
      <sheetName val="合併毛利WP(不含板階)"/>
      <sheetName val="合併毛利WP_12_1"/>
      <sheetName val="BPR-空"/>
      <sheetName val="B-Arris"/>
      <sheetName val="BPR-PACE"/>
      <sheetName val="BPR-TCH STB"/>
      <sheetName val="B-FB"/>
      <sheetName val="B-NTGR"/>
      <sheetName val="B-SGC"/>
      <sheetName val="B-Netgem"/>
      <sheetName val="MRR-空"/>
      <sheetName val="M-ARRIS"/>
      <sheetName val="M-PACE"/>
      <sheetName val="M-TCH G"/>
      <sheetName val="M-NTGR"/>
      <sheetName val="M-SGC"/>
      <sheetName val="Q1"/>
      <sheetName val="0803"/>
      <sheetName val="【送驗單】_(2)2"/>
      <sheetName val="PR_CHK_LIST(OLD)2"/>
      <sheetName val="model_barcode2"/>
      <sheetName val="_(4F)2"/>
      <sheetName val="_(5F)2"/>
      <sheetName val="_產品標示單_綠__2"/>
      <sheetName val="_PR_CHECK_LIST__2"/>
      <sheetName val="B357_Ramp_plan_1"/>
      <sheetName val="B358_ramp_plan1"/>
      <sheetName val="MPS_Q3_FY05"/>
      <sheetName val="Askey_MB44(MOW)"/>
      <sheetName val="【送驗單】_(2)3"/>
      <sheetName val="PR_CHK_LIST(OLD)3"/>
      <sheetName val="model_barcode3"/>
      <sheetName val="_(4F)3"/>
      <sheetName val="_(5F)3"/>
      <sheetName val="_產品標示單_綠__3"/>
      <sheetName val="_PR_CHECK_LIST__3"/>
      <sheetName val="B357_Ramp_plan_2"/>
      <sheetName val="B358_ramp_plan2"/>
      <sheetName val="Delta_to_Last_Week2"/>
      <sheetName val="MPS_Q3_FY042"/>
      <sheetName val="MPS_Q3_FY051"/>
      <sheetName val="Askey_MB44(MOW)1"/>
      <sheetName val="daily report for CTO "/>
      <sheetName val="PVD"/>
      <sheetName val="ACI"/>
      <sheetName val="daily_report_for_CTO_"/>
      <sheetName val="DVT line length count"/>
      <sheetName val="Cycle Time Worksheet"/>
      <sheetName val="?傘01粒?"/>
      <sheetName val="ACI old"/>
      <sheetName val="PVD NA"/>
      <sheetName val="Fiscal Calendar"/>
      <sheetName val="_傘01粒_"/>
      <sheetName val="OS version"/>
      <sheetName val="Tool Lists"/>
      <sheetName val="B60 FOSTER-490143596"/>
      <sheetName val="daily_report_for_CTO_1"/>
      <sheetName val="DVT_line_length_count"/>
      <sheetName val="Cycle_Time_Worksheet"/>
      <sheetName val="ACI_old"/>
      <sheetName val="PVD_NA"/>
      <sheetName val="Fiscal_Calendar"/>
      <sheetName val="OS_version"/>
      <sheetName val="Tool_Lists"/>
      <sheetName val="B60_FOSTER-490143596"/>
      <sheetName val="전체현황"/>
      <sheetName val="Dashboard"/>
      <sheetName val="InvoiceList"/>
      <sheetName val="P2"/>
      <sheetName val="station"/>
      <sheetName val="異常描述"/>
      <sheetName val="NRE"/>
      <sheetName val="機器故障"/>
      <sheetName val="BOM DELTAS"/>
      <sheetName val="B212 Capex"/>
      <sheetName val="daily_report_for_CTO_2"/>
      <sheetName val="DVT_line_length_count1"/>
      <sheetName val="Cycle_Time_Worksheet1"/>
      <sheetName val="ACI_old1"/>
      <sheetName val="PVD_NA1"/>
      <sheetName val="Fiscal_Calendar1"/>
      <sheetName val="daily_report_for_CTO_3"/>
      <sheetName val="DVT_line_length_count2"/>
      <sheetName val="Cycle_Time_Worksheet2"/>
      <sheetName val="ACI_old2"/>
      <sheetName val="PVD_NA2"/>
      <sheetName val="Fiscal_Calendar2"/>
      <sheetName val="OS_version1"/>
      <sheetName val="Tool_Lists1"/>
      <sheetName val="B60_FOSTER-4901435961"/>
      <sheetName val="模板"/>
      <sheetName val="录入"/>
      <sheetName val="辅01-技师岗位列表"/>
      <sheetName val="提案分类"/>
      <sheetName val="2.业务单位&amp;新旧职等对应"/>
      <sheetName val="参数"/>
      <sheetName val="套餐"/>
      <sheetName val="不良汇总"/>
      <sheetName val="工作表1 (2)"/>
      <sheetName val="U01产品清单list"/>
      <sheetName val="2_业务单位&amp;新旧职等对应"/>
      <sheetName val="o-ring"/>
      <sheetName val="辅助04_标工外岗位清单"/>
      <sheetName val="筛选列表"/>
      <sheetName val="辅助02_规则"/>
      <sheetName val="资产清单"/>
      <sheetName val="部门清单"/>
      <sheetName val="PD1 FAL"/>
      <sheetName val="MAL"/>
      <sheetName val="损失工时分类整理V4.0"/>
      <sheetName val="表1_标工外岗位清单"/>
      <sheetName val="2月"/>
      <sheetName val="“Wings E&amp;O报表”使用说明"/>
      <sheetName val="物料号"/>
      <sheetName val="01附表_筛选菜单"/>
      <sheetName val="出勤工时"/>
      <sheetName val="使用说明"/>
      <sheetName val="其他清单"/>
      <sheetName val="产品明细料号"/>
      <sheetName val="辅助列，勿动"/>
      <sheetName val="标工"/>
      <sheetName val="P2良率"/>
      <sheetName val="BOM物料主料"/>
      <sheetName val="类别细化公式误删"/>
      <sheetName val="5.5.3制造平台-安全管理业绩汇报"/>
      <sheetName val="Sheet5 (2)"/>
      <sheetName val="DOS-Detail-Wings"/>
      <sheetName val="YAM CTB"/>
      <sheetName val="5 18"/>
      <sheetName val="费用汇总表"/>
      <sheetName val="辅助内容（勿删）"/>
      <sheetName val="工站明细"/>
      <sheetName val="类别细化公式勿删"/>
      <sheetName val="各处指标汇总"/>
      <sheetName val="PQC-004"/>
      <sheetName val="辅助内容勿删"/>
      <sheetName val="2_业务单位&amp;新旧职等对应1"/>
      <sheetName val="工作表1_(2)"/>
      <sheetName val="辅助01_标工外岗位清单"/>
      <sheetName val="分类"/>
      <sheetName val="线体及责任人"/>
      <sheetName val="附.分类"/>
      <sheetName val="辅助表（勿删）"/>
      <sheetName val="基础资料"/>
      <sheetName val="6.基础数据"/>
      <sheetName val="PPM2-SBU3"/>
      <sheetName val="MFC2-MFD3 E9-2F"/>
      <sheetName val="误删"/>
      <sheetName val="类别细化    误删"/>
      <sheetName val="车间主管日精益管理履职看板"/>
      <sheetName val="PD1_FAL"/>
      <sheetName val="损失工时分类整理V4_0"/>
      <sheetName val="“Wings_E&amp;O报表”使用说明"/>
      <sheetName val="Sheet5_(2)"/>
      <sheetName val="YAM_CTB"/>
      <sheetName val="5_18"/>
      <sheetName val="5_5_3制造平台-安全管理业绩汇报"/>
      <sheetName val="1.概要"/>
      <sheetName val="3.試験環境"/>
      <sheetName val="2.制限事項"/>
      <sheetName val="4.INPUT仕様書"/>
      <sheetName val="6.1.VOICE-TAF基本動作確認"/>
      <sheetName val="分类 "/>
      <sheetName val="基础数据下拉菜单"/>
      <sheetName val="辅助页勿删"/>
      <sheetName val="MFC2-MFD3_E9-2F"/>
      <sheetName val="类别细化____误删"/>
      <sheetName val="运行机制"/>
      <sheetName val="THD"/>
      <sheetName val="FR"/>
      <sheetName val="REF_SHEET"/>
      <sheetName val="MFC2 MFD2-Jupiter-FATP工时表"/>
      <sheetName val="SA-B298-MLB"/>
      <sheetName val="U01-SBU3 资源规划报告 "/>
      <sheetName val="分类 (2)"/>
      <sheetName val="辅助-问题点"/>
      <sheetName val="Station Name"/>
      <sheetName val="2021开模预测"/>
      <sheetName val="1126新增加"/>
      <sheetName val=".."/>
      <sheetName val="预算达成情况"/>
      <sheetName val="图表汇总"/>
      <sheetName val="辅助02_筛选列表"/>
      <sheetName val="RUB"/>
      <sheetName val="HC por depto."/>
      <sheetName val="A-A"/>
      <sheetName val="Sheet2 (2)"/>
      <sheetName val="color wheel "/>
      <sheetName val="projcetion lens-1"/>
      <sheetName val="lens-2"/>
      <sheetName val="lens-3"/>
      <sheetName val="lamp ass'y-1"/>
      <sheetName val="lamp ass'y-2"/>
      <sheetName val="top case"/>
      <sheetName val="back case"/>
      <sheetName val="front case"/>
      <sheetName val="power fan "/>
      <sheetName val="lamp channel fan"/>
      <sheetName val="blower fan"/>
      <sheetName val="Ballast fan"/>
      <sheetName val="set ass'y-1.1"/>
      <sheetName val="set ass'y-1.2"/>
      <sheetName val="set ass'y-2"/>
      <sheetName val="set ass'y-3.1"/>
      <sheetName val="set ass'y-3.2"/>
      <sheetName val="set ass'y-4"/>
      <sheetName val="packing-1"/>
      <sheetName val="附件packing"/>
      <sheetName val="packing-2 "/>
      <sheetName val="棧板packing"/>
      <sheetName val="棧板packing (2)"/>
      <sheetName val="Sheet2_(2)"/>
      <sheetName val="color_wheel_"/>
      <sheetName val="projcetion_lens-1"/>
      <sheetName val="lamp_ass'y-1"/>
      <sheetName val="lamp_ass'y-2"/>
      <sheetName val="top_case"/>
      <sheetName val="back_case"/>
      <sheetName val="front_case"/>
      <sheetName val="power_fan_"/>
      <sheetName val="lamp_channel_fan"/>
      <sheetName val="blower_fan"/>
      <sheetName val="Ballast_fan"/>
      <sheetName val="set_ass'y-1_1"/>
      <sheetName val="set_ass'y-1_2"/>
      <sheetName val="set_ass'y-2"/>
      <sheetName val="set_ass'y-3_1"/>
      <sheetName val="set_ass'y-3_2"/>
      <sheetName val="set_ass'y-4"/>
      <sheetName val="packing-2_"/>
      <sheetName val="棧板packing_(2)"/>
      <sheetName val="Sheet2_(2)1"/>
      <sheetName val="color_wheel_1"/>
      <sheetName val="projcetion_lens-11"/>
      <sheetName val="lamp_ass'y-11"/>
      <sheetName val="lamp_ass'y-21"/>
      <sheetName val="top_case1"/>
      <sheetName val="back_case1"/>
      <sheetName val="front_case1"/>
      <sheetName val="power_fan_1"/>
      <sheetName val="lamp_channel_fan1"/>
      <sheetName val="blower_fan1"/>
      <sheetName val="Ballast_fan1"/>
      <sheetName val="set_ass'y-1_11"/>
      <sheetName val="set_ass'y-1_21"/>
      <sheetName val="set_ass'y-21"/>
      <sheetName val="set_ass'y-3_11"/>
      <sheetName val="set_ass'y-3_21"/>
      <sheetName val="set_ass'y-41"/>
      <sheetName val="packing-2_1"/>
      <sheetName val="棧板packing_(2)1"/>
      <sheetName val="AV-3620 OI 1202"/>
      <sheetName val="MenuList"/>
      <sheetName val="团队"/>
      <sheetName val="项目全局"/>
      <sheetName val="迭代"/>
      <sheetName val="Sheet2_(2)2"/>
      <sheetName val="color_wheel_2"/>
      <sheetName val="projcetion_lens-12"/>
      <sheetName val="lamp_ass'y-12"/>
      <sheetName val="lamp_ass'y-22"/>
      <sheetName val="top_case2"/>
      <sheetName val="back_case2"/>
      <sheetName val="front_case2"/>
      <sheetName val="power_fan_2"/>
      <sheetName val="lamp_channel_fan2"/>
      <sheetName val="blower_fan2"/>
      <sheetName val="Ballast_fan2"/>
      <sheetName val="set_ass'y-1_12"/>
      <sheetName val="set_ass'y-1_22"/>
      <sheetName val="set_ass'y-22"/>
      <sheetName val="set_ass'y-3_12"/>
      <sheetName val="set_ass'y-3_22"/>
      <sheetName val="set_ass'y-42"/>
      <sheetName val="packing-2_2"/>
      <sheetName val="棧板packing_(2)2"/>
      <sheetName val="AV-3620_OI_1202"/>
      <sheetName val="Sheet2_(2)3"/>
      <sheetName val="color_wheel_3"/>
      <sheetName val="projcetion_lens-13"/>
      <sheetName val="lamp_ass'y-13"/>
      <sheetName val="lamp_ass'y-23"/>
      <sheetName val="top_case3"/>
      <sheetName val="back_case3"/>
      <sheetName val="front_case3"/>
      <sheetName val="power_fan_3"/>
      <sheetName val="lamp_channel_fan3"/>
      <sheetName val="blower_fan3"/>
      <sheetName val="Ballast_fan3"/>
      <sheetName val="set_ass'y-1_13"/>
      <sheetName val="set_ass'y-1_23"/>
      <sheetName val="set_ass'y-23"/>
      <sheetName val="set_ass'y-3_13"/>
      <sheetName val="set_ass'y-3_23"/>
      <sheetName val="set_ass'y-43"/>
      <sheetName val="packing-2_3"/>
      <sheetName val="棧板packing_(2)3"/>
      <sheetName val="AV-3620_OI_12021"/>
      <sheetName val="台北"/>
      <sheetName val="龜山"/>
      <sheetName val="直"/>
      <sheetName val="間"/>
      <sheetName val="直計"/>
      <sheetName val="間計"/>
      <sheetName val="直人"/>
      <sheetName val="間人"/>
      <sheetName val="原因"/>
      <sheetName val="Yield Rate"/>
      <sheetName val="8D "/>
      <sheetName val="8D(OPEN)"/>
      <sheetName val="8D(SHORT)"/>
      <sheetName val="8D(MISSING)"/>
      <sheetName val="Week1 Open By Location"/>
      <sheetName val="Week1 Short By Location"/>
      <sheetName val="Week1 Missing By Location"/>
      <sheetName val="Main-Yield report"/>
      <sheetName val="Yield_Rate"/>
      <sheetName val="8D_"/>
      <sheetName val="Week1_Open_By_Location"/>
      <sheetName val="Week1_Short_By_Location"/>
      <sheetName val="Week1_Missing_By_Location"/>
      <sheetName val="Main-Yield_report"/>
      <sheetName val="List_TestNames"/>
      <sheetName val="List_BuildConfig"/>
      <sheetName val="BB_Database"/>
      <sheetName val="Row Data0318"/>
      <sheetName val="健康總表"/>
      <sheetName val="梁豔萍"/>
      <sheetName val="郭學培"/>
      <sheetName val="聶琳琳"/>
      <sheetName val="張小波"/>
      <sheetName val="陳傑"/>
      <sheetName val="P4SD-lA-8D"/>
      <sheetName val="Instructions"/>
      <sheetName val="Yield_Rate1"/>
      <sheetName val="8D_1"/>
      <sheetName val="Week1_Open_By_Location1"/>
      <sheetName val="Week1_Short_By_Location1"/>
      <sheetName val="Week1_Missing_By_Location1"/>
      <sheetName val="Main-Yield_report1"/>
      <sheetName val="2107_0515_(2)"/>
      <sheetName val="Row_Data0318"/>
      <sheetName val="三轴机械手_"/>
      <sheetName val="FI Report"/>
      <sheetName val="Change List (2)"/>
      <sheetName val="冲减研发"/>
      <sheetName val="冲减BPM"/>
      <sheetName val="计入收入"/>
      <sheetName val="CapEx Summary"/>
      <sheetName val="Sun&amp;Moon LBU+SOP Line1"/>
      <sheetName val="Sun&amp;Moon FRB  Line1"/>
      <sheetName val="Sun&amp;Moon LBU+SOP+FRB Line2"/>
      <sheetName val="Jupiter&amp;Mercury LBU+SOP+FRB "/>
      <sheetName val="Sun&amp;Moon QA Cost"/>
      <sheetName val="4.5&amp;5.1 Sun&amp;Moon OT"/>
      <sheetName val="Jupiter&amp;Mercury QA Cost"/>
      <sheetName val="Sun&amp;Moon Line1 OT"/>
      <sheetName val="Sun&amp;Moon Line2 OT"/>
      <sheetName val="Jupiter&amp;Mercury Line1 OT"/>
      <sheetName val="SI Plan for GP"/>
      <sheetName val="SI Plan for IPEG"/>
      <sheetName val="J&amp;M material changes cost"/>
      <sheetName val="Sun&amp;Moon LBU+SOP+FRB for 3lines"/>
      <sheetName val="Trcaking List for payment"/>
      <sheetName val="ICU01201802001"/>
      <sheetName val="ICU01201802002"/>
      <sheetName val="台账"/>
      <sheetName val="客户付费确认单"/>
      <sheetName val="wksWebqry"/>
      <sheetName val="一人一機"/>
      <sheetName val="del. chart"/>
      <sheetName val="BPT DATA"/>
      <sheetName val="内部参考报价数据汇总"/>
      <sheetName val="CAL-DropDownMenu"/>
      <sheetName val="民族"/>
      <sheetName val="引言"/>
      <sheetName val="DPX-1600J"/>
      <sheetName val="意见汇总(Issues Summary)"/>
      <sheetName val="辅助基础数据"/>
      <sheetName val="DPX-1620J"/>
      <sheetName val="EE BOM(PX220)"/>
      <sheetName val="可测试性需求基线"/>
      <sheetName val="测试风险评估标准"/>
      <sheetName val="リリースファイル一覧"/>
      <sheetName val="帮助"/>
      <sheetName val="D"/>
      <sheetName val="项目清单"/>
      <sheetName val="实体清单"/>
      <sheetName val="Revision History"/>
      <sheetName val="Plant Data"/>
      <sheetName val="Eng Summary"/>
      <sheetName val="Yield_Rate2"/>
      <sheetName val="8D_2"/>
      <sheetName val="Week1_Open_By_Location2"/>
      <sheetName val="Week1_Short_By_Location2"/>
      <sheetName val="Week1_Missing_By_Location2"/>
      <sheetName val="Overhead_calculations2"/>
      <sheetName val="QUALITY_-_DPPM_(OBA)2"/>
      <sheetName val="Main-Yield_report2"/>
      <sheetName val="2107_0515_(2)1"/>
      <sheetName val="Row_Data03181"/>
      <sheetName val="三轴机械手_1"/>
      <sheetName val="FI_Report"/>
      <sheetName val="Change_List_(2)"/>
      <sheetName val="CapEx_Summary"/>
      <sheetName val="Sun&amp;Moon_LBU+SOP_Line1"/>
      <sheetName val="Sun&amp;Moon_FRB__Line1"/>
      <sheetName val="Sun&amp;Moon_LBU+SOP+FRB_Line2"/>
      <sheetName val="Jupiter&amp;Mercury_LBU+SOP+FRB_"/>
      <sheetName val="Sun&amp;Moon_QA_Cost"/>
      <sheetName val="4_5&amp;5_1_Sun&amp;Moon_OT"/>
      <sheetName val="Jupiter&amp;Mercury_QA_Cost"/>
      <sheetName val="Sun&amp;Moon_Line1_OT"/>
      <sheetName val="Sun&amp;Moon_Line2_OT"/>
      <sheetName val="Jupiter&amp;Mercury_Line1_OT"/>
      <sheetName val="SI_Plan_for_GP"/>
      <sheetName val="SI_Plan_for_IPEG"/>
      <sheetName val="J&amp;M_material_changes_cost"/>
      <sheetName val="Sun&amp;Moon_LBU+SOP+FRB_for_3lines"/>
      <sheetName val="Trcaking_List_for_payment"/>
      <sheetName val="del__chart"/>
      <sheetName val="BPT_DATA"/>
      <sheetName val="意见汇总(Issues_Summary)"/>
      <sheetName val="EE_BOM(PX220)"/>
      <sheetName val="SDE_NUD_&amp;_High-Risk_Tracker"/>
      <sheetName val="Revision_History"/>
      <sheetName val="Eng_Summary"/>
      <sheetName val="Plant_Data"/>
      <sheetName val="富士康项目list"/>
      <sheetName val="city"/>
      <sheetName val="country"/>
      <sheetName val="品番指定"/>
      <sheetName val="月度CTRL"/>
      <sheetName val="Outbox"/>
      <sheetName val="Sheet 2"/>
      <sheetName val="Assessment matrix"/>
      <sheetName val="Entry screen"/>
      <sheetName val="Questions"/>
      <sheetName val="资产负债表"/>
      <sheetName val="打分表"/>
      <sheetName val="Upload_A16"/>
      <sheetName val="一覽"/>
      <sheetName val="机种list"/>
      <sheetName val="缺点list"/>
      <sheetName val="GuidelineCos-IV"/>
      <sheetName val="Assessment_matrix"/>
      <sheetName val="Entry_screen"/>
      <sheetName val="間欠受信"/>
      <sheetName val="数据"/>
      <sheetName val="소유주(원)"/>
      <sheetName val="Team_Statistics"/>
      <sheetName val="Sheet_2"/>
      <sheetName val="工序计划（根据2月28号计划）"/>
      <sheetName val="Cell-17&quot;(CF自製)"/>
      <sheetName val="BaseData"/>
      <sheetName val="Build Name(MR)"/>
      <sheetName val="MA溫濕度&amp;particle"/>
      <sheetName val="SPEC"/>
      <sheetName val="TONG HOP VL-NC TT"/>
      <sheetName val="CHITIET VL-NC-TT -1p"/>
      <sheetName val="TDTKP1"/>
      <sheetName val="KPVC-BD "/>
      <sheetName val="Part"/>
      <sheetName val="跨领域团队名单"/>
      <sheetName val="model list"/>
      <sheetName val="Build_Name(MR)"/>
      <sheetName val="TONG_HOP_VL-NC_TT"/>
      <sheetName val="CHITIET_VL-NC-TT_-1p"/>
      <sheetName val="KPVC-BD_"/>
      <sheetName val="GS IH"/>
      <sheetName val="ＵＩ"/>
      <sheetName val="全体"/>
      <sheetName val="COAST間欠見積 "/>
      <sheetName val="标准"/>
      <sheetName val="Part List"/>
      <sheetName val="LINE A"/>
      <sheetName val="LINE K"/>
      <sheetName val="WIP "/>
      <sheetName val="PQA统计"/>
      <sheetName val="Sample Expense"/>
      <sheetName val="NRE Breakdown"/>
      <sheetName val="設備一覽表"/>
      <sheetName val="各月匯總"/>
      <sheetName val="CP6"/>
      <sheetName val="QP2.GSM2"/>
      <sheetName val="Reflow"/>
      <sheetName val="Other"/>
      <sheetName val="1229RS9CP3"/>
      <sheetName val="1012RS5MPM"/>
      <sheetName val="1013RS5MPM"/>
      <sheetName val="1013RS2CP1"/>
      <sheetName val="1013RS4GSM2"/>
      <sheetName val="1014RS2CP1"/>
      <sheetName val="1014RS8CP2"/>
      <sheetName val="1015RS4CP3"/>
      <sheetName val="1015RS7MPM"/>
      <sheetName val="1018RS4GSM2"/>
      <sheetName val="1026RS6GSM2"/>
      <sheetName val="1027RS9CP1"/>
      <sheetName val="1028RS9CP2"/>
      <sheetName val="1029RS5MPM"/>
      <sheetName val="1029RS1GSM"/>
      <sheetName val="1029RS7GSM"/>
      <sheetName val="1029RS6CP1"/>
      <sheetName val="1030RS5GSM"/>
      <sheetName val="1030RS3MPM"/>
      <sheetName val="1103RS3CP1"/>
      <sheetName val="1103RS6CP3"/>
      <sheetName val="1103RS5CP1"/>
      <sheetName val="1103RS8MPM"/>
      <sheetName val="1103RS7CP1"/>
      <sheetName val="1103RS4GSM2"/>
      <sheetName val="1104RS4GSM"/>
      <sheetName val="1104RS5CP3"/>
      <sheetName val="1105RS5GSM2"/>
      <sheetName val="1105RS9CP2"/>
      <sheetName val="1105RS5CP3"/>
      <sheetName val="1106RS3MPM"/>
      <sheetName val="1106RS8MPM"/>
      <sheetName val="1107RS3QP"/>
      <sheetName val="1108RS4CP2"/>
      <sheetName val="1110RS4CP2"/>
      <sheetName val="1110RS9CP2"/>
      <sheetName val="1110RS8GSM2"/>
      <sheetName val="1110RS8MPM"/>
      <sheetName val="1111RS3QP2"/>
      <sheetName val="1111RS8GSM"/>
      <sheetName val="1111RS1GSM"/>
      <sheetName val="1111RS6CP2"/>
      <sheetName val="1112RS1MPM"/>
      <sheetName val="1112RS3QP2"/>
      <sheetName val="1112RS6GSM2"/>
      <sheetName val="1112RS5MPM"/>
      <sheetName val="1112RS2MPM"/>
      <sheetName val="1113RS7CP1"/>
      <sheetName val="1113RS9CP3"/>
      <sheetName val="1113RS3CP3"/>
      <sheetName val="1114RS5MPM"/>
      <sheetName val="1114RS7CP2"/>
      <sheetName val="1114RS6CP1"/>
      <sheetName val="1114RS4GSM2"/>
      <sheetName val="1115RS6CP1"/>
      <sheetName val="1117RS1CP3"/>
      <sheetName val="1117RS3reflow"/>
      <sheetName val="1117RS4GSM2"/>
      <sheetName val="1118RS4GSM2"/>
      <sheetName val="1118RS1CP1"/>
      <sheetName val="1118RS5GSM2"/>
      <sheetName val="1118RS9CP1"/>
      <sheetName val="1119RS8MPM"/>
      <sheetName val="1119RS9CP1"/>
      <sheetName val="1119RS5CP1"/>
      <sheetName val="1120RS9CP3"/>
      <sheetName val="1120RS2GSM2"/>
      <sheetName val="1120RS8CP3"/>
      <sheetName val="1121RS8CP1"/>
      <sheetName val="1121RS2MPM"/>
      <sheetName val="1121RS6CP2"/>
      <sheetName val="1120RS9QP242"/>
      <sheetName val="1121RS2GSM"/>
      <sheetName val="1124RS4GSM2"/>
      <sheetName val="1124RS7GSM2"/>
      <sheetName val="1124RS7CP3"/>
      <sheetName val="1124RS9MPM"/>
      <sheetName val="1125RS6CP2"/>
      <sheetName val="1125RS9QP"/>
      <sheetName val="1126RS8CP2"/>
      <sheetName val="1126RS9CP1"/>
      <sheetName val="1127RS8CP1"/>
      <sheetName val="1201RS8CP1"/>
      <sheetName val="1201RS5CP2"/>
      <sheetName val="1201RS4CP1"/>
      <sheetName val="1202RS4CP1"/>
      <sheetName val="1204RS2MPM"/>
      <sheetName val="1204RS5CP1"/>
      <sheetName val="1204RS8GSM2"/>
      <sheetName val="1205RS5CP2"/>
      <sheetName val="1206RS5CP3"/>
      <sheetName val="1206RS1GSM2"/>
      <sheetName val="1206RS5GSM2"/>
      <sheetName val="1207RS4GSM2"/>
      <sheetName val="1208RS6CP3"/>
      <sheetName val="1209RS9CP2"/>
      <sheetName val="1210RS5MPM"/>
      <sheetName val="1210RS5CP3"/>
      <sheetName val="1210RS1MPM"/>
      <sheetName val="1211RS8GSM"/>
      <sheetName val="1212RS4MPM"/>
      <sheetName val="1213RS1GSM2"/>
      <sheetName val="1215RS1GSM2"/>
      <sheetName val="1216RS5MPM"/>
      <sheetName val="1216RS4GSM2"/>
      <sheetName val="1222RS2CP2"/>
      <sheetName val="1216RS4CP3"/>
      <sheetName val="1217RS2CP2"/>
      <sheetName val="1219RS8CP3"/>
      <sheetName val="1220RS6CP3"/>
      <sheetName val="1224RS5MPM"/>
      <sheetName val="1229RS6GSM2"/>
      <sheetName val="20040101RS9CP1"/>
      <sheetName val="0101RS1MPM"/>
      <sheetName val="0105RS8MPM"/>
      <sheetName val="0106RS8MPM"/>
      <sheetName val="1324RS7CP3"/>
      <sheetName val="122;RS6GSM2"/>
      <sheetName val="QP2_GSM2"/>
      <sheetName val="3113RS7CP1"/>
      <sheetName val="0126RS8MPM"/>
      <sheetName val="1122RS2GSM2"/>
      <sheetName val="1125RS5CP3"/>
      <sheetName val="1112RS7MPM"/>
      <sheetName val="1116RS7CP2"/>
      <sheetName val="1122RS9CP3"/>
      <sheetName val="1137RS1CP3"/>
      <sheetName val="1229RS1GSM"/>
      <sheetName val="1127RS9QP"/>
      <sheetName val="3106RS3MPM"/>
      <sheetName val="1015RS6CP3"/>
      <sheetName val="1122RS9QP242"/>
      <sheetName val="1123RS2MPM"/>
      <sheetName val="1203RS5CP2"/>
      <sheetName val="1132RS1MPM"/>
      <sheetName val="1219RS:CP3"/>
      <sheetName val="3205RS5CP2"/>
      <sheetName val="3029RS7GSM"/>
      <sheetName val="1226RS5CP3"/>
      <sheetName val="1034RS8CP2"/>
      <sheetName val="1032RS3MPM"/>
      <sheetName val="1112RS9CP2"/>
      <sheetName val="3103RS4GSM2"/>
      <sheetName val="1135RS6CP1"/>
      <sheetName val="1034RS2CP1"/>
      <sheetName val="102;RS7GSM"/>
      <sheetName val="1210RS7CP3"/>
      <sheetName val="1112RS8GSM2"/>
      <sheetName val="3206RS5CP3"/>
      <sheetName val="1132RS5MPM"/>
      <sheetName val="3117RS3reflow"/>
      <sheetName val="1206RS8GSM2"/>
      <sheetName val="1227RS9CP1"/>
      <sheetName val="1116RS5MPM"/>
      <sheetName val="101:RS4GSM2"/>
      <sheetName val="1112RS4CP2"/>
      <sheetName val="1124RS5CP3"/>
      <sheetName val="3114RS7CP2"/>
      <sheetName val="1206RS5CP1"/>
      <sheetName val="1139RS8MPM"/>
      <sheetName val="1132RS2MPM"/>
      <sheetName val="1131RS3QP2"/>
      <sheetName val="1136RS7CP2"/>
      <sheetName val="1208RS4CP3"/>
      <sheetName val="1219RS_CP3"/>
      <sheetName val="101_RS4GSM2"/>
      <sheetName val="1036RS2CP1"/>
      <sheetName val="Cpk-Cav1"/>
      <sheetName val="QP2_GSM21"/>
      <sheetName val="Stand_M23"/>
      <sheetName val="[RS SMT設備故障統計表2.xls]1219RS:CP3"/>
      <sheetName val="[RS SMT設備故障統計表2.xls]101:RS4GSM2"/>
      <sheetName val="_RS SMT設備故障統計表2.xls_1219RS_CP3"/>
      <sheetName val="_RS SMT設備故障統計表2.xls_101_RS4GSM2"/>
      <sheetName val="Cr+6(C-cover)"/>
      <sheetName val="MPC - Pull"/>
      <sheetName val="Data import"/>
      <sheetName val="Parameters"/>
      <sheetName val="PlannedOrders"/>
      <sheetName val="QP2_GSM22"/>
      <sheetName val="Ramp-up_Prod_KLf_pro_Woche_2"/>
      <sheetName val="Viewing_angles2"/>
      <sheetName val="Stand_M231"/>
      <sheetName val="[RS_SMT設備故障統計表2_xls]1219RS:CP3"/>
      <sheetName val="[RS_SMT設備故障統計表2_xls]101:RS4GSM2"/>
      <sheetName val="_RS_SMT設備故障統計表2_xls_1219RS_CP3"/>
      <sheetName val="_RS_SMT設備故障統計表2_xls_101_RS4GSM2"/>
      <sheetName val="MPC_-_Pull"/>
      <sheetName val="Data_import"/>
      <sheetName val="QP2_GSM23"/>
      <sheetName val="Ramp-up_Prod_KLf_pro_Woche_3"/>
      <sheetName val="Viewing_angles3"/>
      <sheetName val="Stand_M232"/>
      <sheetName val="EE_BOM(PX220)1"/>
      <sheetName val="[RS_SMT設備故障統計表2_xls]1219RS:CP31"/>
      <sheetName val="[RS_SMT設備故障統計表2_xls]101:RS4GSM1"/>
      <sheetName val="Sheet_21"/>
      <sheetName val="_RS_SMT設備故障統計表2_xls_1219RS_CP31"/>
      <sheetName val="_RS_SMT設備故障統計表2_xls_101_RS4GSM1"/>
      <sheetName val="MPC_-_Pull1"/>
      <sheetName val="Data_import1"/>
      <sheetName val="RAMP UP(SMT)"/>
      <sheetName val="汇总模板页"/>
      <sheetName val="B0.1"/>
      <sheetName val="DELL FCST"/>
      <sheetName val="Features Detail for Courtney"/>
      <sheetName val="QC日報表"/>
      <sheetName val="SMT Line"/>
      <sheetName val="工艺路线"/>
      <sheetName val="設備損失工時匯總表 "/>
      <sheetName val="CP6&amp;CP7"/>
      <sheetName val="QP&amp;GSM2"/>
      <sheetName val="備品更換清單"/>
      <sheetName val="設備維修記錄表樣本(2004年)"/>
      <sheetName val="20040101RS1MPM"/>
      <sheetName val="20040105RS8MPM"/>
      <sheetName val="20040106RS8MPM"/>
      <sheetName val="20040107RS3MPM"/>
      <sheetName val="20040107RS5CP2"/>
      <sheetName val="20040107RS8GSM2"/>
      <sheetName val="20040109RS7MPM"/>
      <sheetName val="20040109RS5MPM"/>
      <sheetName val="20040110RS7CP3"/>
      <sheetName val="20040112RS4MPM"/>
      <sheetName val="20040113RS5CP1"/>
      <sheetName val="20040113RS8CP2"/>
      <sheetName val="20040113RSB1    "/>
      <sheetName val="20040114RS9CP1"/>
      <sheetName val="20040116R8GSM2 "/>
      <sheetName val="20040116R6CP3"/>
      <sheetName val="20040116RS4CP3"/>
      <sheetName val="20040129RS5MPM"/>
      <sheetName val="20040129RS7MPM"/>
      <sheetName val="20040130RS1CP1"/>
      <sheetName val="20040130RS8MPM "/>
      <sheetName val="20040130Ｒ6CP1"/>
      <sheetName val="20040131RS9REFLOW"/>
      <sheetName val="20040131R7DEK"/>
      <sheetName val="20040201RS5CP2"/>
      <sheetName val="20040201rs3cp1"/>
      <sheetName val="20040201RS7MPM"/>
      <sheetName val="20040201RS8MPM"/>
      <sheetName val="20040201RS9CP2"/>
      <sheetName val="20040203RS5MPM"/>
      <sheetName val="20040202R6CP1"/>
      <sheetName val="20040203rs7mpm"/>
      <sheetName val="20040203RS5GSM"/>
      <sheetName val="20040203RS5CP1"/>
      <sheetName val="20040204R7GSM "/>
      <sheetName val="20040205RS1GSM"/>
      <sheetName val="20040206RS4MPM"/>
      <sheetName val="20040206RS4GSM2"/>
      <sheetName val="20040207RS1CP1"/>
      <sheetName val="20040208RS1GSM2"/>
      <sheetName val="20040209RS6CP3"/>
      <sheetName val="20040208R8DEK"/>
      <sheetName val="20040209RS7MPM"/>
      <sheetName val="20040214R6CP3"/>
      <sheetName val="20040209RS7GSM2"/>
      <sheetName val="20040208RS7CP1"/>
      <sheetName val="20040210RS1GSM2"/>
      <sheetName val="20040210R8DEK"/>
      <sheetName val="20040212R7DEK "/>
      <sheetName val="20040212RS8CP2"/>
      <sheetName val="20040212RS4CP1＆RS6CP1"/>
      <sheetName val="20040212RS4CP1"/>
      <sheetName val="20040212R6GSM"/>
      <sheetName val="20040212RS8GSM"/>
      <sheetName val="20040213RS1REFLOW"/>
      <sheetName val="20040213R6CP1&amp;CP2"/>
      <sheetName val="20040214R6CP3."/>
      <sheetName val="20040214RS4CP2"/>
      <sheetName val="20040214RS8CP1"/>
      <sheetName val="20040215RS4GSM2"/>
      <sheetName val="20040216R6GSM2"/>
      <sheetName val="20040216RS7GSM2"/>
      <sheetName val="20040214RS2MPM"/>
      <sheetName val="20040216RS2GSM2"/>
      <sheetName val="20040217RS7CP1"/>
      <sheetName val="20040217RS9CP1"/>
      <sheetName val="20040217RS4CP1"/>
      <sheetName val="20040217RS7CP2"/>
      <sheetName val="20040217RS6CP3"/>
      <sheetName val="20040218RS2MPM"/>
      <sheetName val="20040219RS9QP242E"/>
      <sheetName val="20040220RS3CP1"/>
      <sheetName val="20040222R7CP1"/>
      <sheetName val="20040224RS4CP1"/>
      <sheetName val="20040224RS9QP2"/>
      <sheetName val="20040225RS4GSM2"/>
      <sheetName val="20040225RS4CP1"/>
      <sheetName val="20040225R6GSM2"/>
      <sheetName val="20010225RS6GSM"/>
      <sheetName val="20040225RS4GSM"/>
      <sheetName val="20040225RS9CP3"/>
      <sheetName val="20040225RS6CP1"/>
      <sheetName val="20040226RS6CP3"/>
      <sheetName val="20040226RS6GSM2"/>
      <sheetName val="20040227RS1CP2"/>
      <sheetName val="20040227R8DEK"/>
      <sheetName val="20040227RS9MPM"/>
      <sheetName val="20040228R7CP2"/>
      <sheetName val="20040228RS5CP3"/>
      <sheetName val="20040228RS2CP3"/>
      <sheetName val="20040301RS8MPM"/>
      <sheetName val="20040301RS7GSM2"/>
      <sheetName val="20040301RS9QP2"/>
      <sheetName val="20040301R7CP2"/>
      <sheetName val="20040301RS9CP2"/>
      <sheetName val="20040302RS7GSM"/>
      <sheetName val="20040302RS3CP3"/>
      <sheetName val="20040303RS5CP3"/>
      <sheetName val="20040303R8DEK"/>
      <sheetName val="20040303RS6MPM"/>
      <sheetName val="20040303R8DEKA"/>
      <sheetName val="20040304RS8CP2"/>
      <sheetName val="20040304RS4CP3"/>
      <sheetName val="20040304RS1MPM"/>
      <sheetName val="20040305RS1MPM"/>
      <sheetName val="20040306R6DEK"/>
      <sheetName val="20040306RS2REFLOW"/>
      <sheetName val="20040306RS2GSM2"/>
      <sheetName val="20040307RS9MPM"/>
      <sheetName val="20040308RS5CP3"/>
      <sheetName val="20040308R8CP1"/>
      <sheetName val="20040309RS1MPM"/>
      <sheetName val="20040309RS6MPM"/>
      <sheetName val="20040309RS7CP3"/>
      <sheetName val="20040309RS2GSM2"/>
      <sheetName val="20040309RS8CP3 "/>
      <sheetName val="20040309RS6CP2"/>
      <sheetName val="20040310R8CP1"/>
      <sheetName val="20040310RS1MPM"/>
      <sheetName val="20040311RS4CP1"/>
      <sheetName val="20040312RS1MPM"/>
      <sheetName val="20040315RS2GSM2"/>
      <sheetName val="20040315RS8CP1"/>
      <sheetName val="20040315RS6CP1"/>
      <sheetName val="040315RS8CP1"/>
      <sheetName val="20040315RS3QP2"/>
      <sheetName val="20040316R6GSM"/>
      <sheetName val="20040317RS9QP2"/>
      <sheetName val="20040316R6GSM2"/>
      <sheetName val="20040316RS5MPM"/>
      <sheetName val="20040317RS5MPM"/>
      <sheetName val="20040322RS1CP642"/>
      <sheetName val="20040322RS9CP3"/>
      <sheetName val="20040322RS1GSM"/>
      <sheetName val="20040325R9QP2"/>
      <sheetName val="20040324RS9QP2"/>
      <sheetName val="20040324RS9QP2."/>
      <sheetName val="20040323R7CP1"/>
      <sheetName val="20040325RS8CP2"/>
      <sheetName val="20040325RS9CP3"/>
      <sheetName val="20040325R6GSM2"/>
      <sheetName val="20040326R6GSM2"/>
      <sheetName val="20040326R8DEK"/>
      <sheetName val="20040327RS6MPM"/>
      <sheetName val="20040328RS8MPM"/>
      <sheetName val="20040329RS1CP2"/>
      <sheetName val="20040330GSM2"/>
      <sheetName val="20040330R7QP3"/>
      <sheetName val="20040330RS1GSM2"/>
      <sheetName val="20040401RS1CP3"/>
      <sheetName val="20040401rs2cp1"/>
      <sheetName val="20040401RS3CP1"/>
      <sheetName val="20040402R8CP1"/>
      <sheetName val="20040405RS3CP2"/>
      <sheetName val="20040405RS3CP2A"/>
      <sheetName val="20040405R6CP3"/>
      <sheetName val="20040407R6GSM2"/>
      <sheetName val="20040407RS2CP3"/>
      <sheetName val="20040408R6GSM"/>
      <sheetName val="20040408RS2GSM"/>
      <sheetName val="20040410RS1GSM2"/>
      <sheetName val="20040412RS2CP2"/>
      <sheetName val="20040412RS8MPM"/>
      <sheetName val="20040413RS8MPM"/>
      <sheetName val="20040415RS1GSM"/>
      <sheetName val="20040415RS6CP2"/>
      <sheetName val="20040415R6CP2"/>
      <sheetName val="20040419RS6GSM2"/>
      <sheetName val="20040420R7DEK"/>
      <sheetName val="20040420r6cp1"/>
      <sheetName val="20040420RS1CP3"/>
      <sheetName val="20040421RS2GSM2 "/>
      <sheetName val="20040421RS9QP2"/>
      <sheetName val="20040421RS4CP1"/>
      <sheetName val="20040422RS7CP3"/>
      <sheetName val="20040422RS1GSM2"/>
      <sheetName val="20040423R7CP1"/>
      <sheetName val="20040426RS9MPM"/>
      <sheetName val="20040426RS6GSM"/>
      <sheetName val="20040426RS7GSM2"/>
      <sheetName val="20040426RS5GSM2"/>
      <sheetName val="20040427RS9CP1"/>
      <sheetName val="20040427R8CP2"/>
      <sheetName val="20040428RS4CP2"/>
      <sheetName val="20040428RS8CP1"/>
      <sheetName val="20040429RS5CP3"/>
      <sheetName val="20040429RS9QP242"/>
      <sheetName val="20040429R7CP1"/>
      <sheetName val="20040511AS1CP1"/>
      <sheetName val="20040512AS3CP3"/>
      <sheetName val="20040513AS2MPM"/>
      <sheetName val="20040514AS2CP2"/>
      <sheetName val="20040517AS7GSM"/>
      <sheetName val="20040517A7CP3"/>
      <sheetName val="20040517AS6GSM2"/>
      <sheetName val="20040518AS7CP2"/>
      <sheetName val="20040518AS9CP1"/>
      <sheetName val="20040520AS10GSM"/>
      <sheetName val="20040520AS1CP3"/>
      <sheetName val="20040521A7CP3"/>
      <sheetName val="20040524AS6MPM"/>
      <sheetName val="20040524AS7GSM"/>
      <sheetName val="20040524AS1CP3"/>
      <sheetName val="20040526AS6CP1"/>
      <sheetName val="20040526AS2GSM"/>
      <sheetName val="20040527AS1GSM"/>
      <sheetName val="20040527AS1MPM"/>
      <sheetName val="20040528AS3QP"/>
      <sheetName val="20040531AS7GSM"/>
      <sheetName val="20040531AS9QP242E"/>
      <sheetName val="20040531AS9MPM"/>
      <sheetName val="20040601AS8CP3"/>
      <sheetName val="20040601AS5MPM"/>
      <sheetName val="20040601AS8CP2"/>
      <sheetName val="20040601AS5GSM"/>
      <sheetName val="20040603AS4GSM2"/>
      <sheetName val="20040611AS5CP2"/>
      <sheetName val="20040614AS7CP1"/>
      <sheetName val="20040615AS3QP2"/>
      <sheetName val="20040616AS9MPM"/>
      <sheetName val="20040616AS9MPM2"/>
      <sheetName val="20040617AS2GSM"/>
      <sheetName val="20040618AS9QP242"/>
      <sheetName val="20040618AS2GSM"/>
      <sheetName val="20040619AS2GSM"/>
      <sheetName val="20040620AS8MPM"/>
      <sheetName val="20040620AS6MPM"/>
      <sheetName val="20040624AS3QP"/>
      <sheetName val="20040624AS5CP2"/>
      <sheetName val="20040702AS6CP2"/>
      <sheetName val="20040703as9cp3"/>
      <sheetName val="20040703AS2CP2"/>
      <sheetName val="20040703AS8CP3"/>
      <sheetName val="20040702AS5CP1"/>
      <sheetName val="20040704AS6CP1"/>
      <sheetName val="20040705AS2CP1"/>
      <sheetName val="200040628AS8GSM"/>
      <sheetName val="20040628AS5GSM"/>
      <sheetName val="20040628AS5GSM2"/>
      <sheetName val="20040705AS3MPM"/>
      <sheetName val="20040706AS3MPM"/>
      <sheetName val="20040706AS5GSM"/>
      <sheetName val="20040707AS3CP1(1)"/>
      <sheetName val="20040707AS3CP1(2)"/>
      <sheetName val="20040708AS6CP2"/>
      <sheetName val="20030708AS3MPM"/>
      <sheetName val="20040708AS6GSM"/>
      <sheetName val="20040708AS6GSM(2)"/>
      <sheetName val="20040710AS9CP3"/>
      <sheetName val="20040712AS4GSM,"/>
      <sheetName val="20040711AS3QP"/>
      <sheetName val="20040709AS3MPM"/>
      <sheetName val="20040713AS4GSM"/>
      <sheetName val="20040714AS5GSM2"/>
      <sheetName val="20040714AS6CP3"/>
      <sheetName val="20040714AS6CP1"/>
      <sheetName val="20040717AS6CP1"/>
      <sheetName val="20040719AS8MPM"/>
      <sheetName val="20040719AS7GSM"/>
      <sheetName val="20040721AS5MPM"/>
      <sheetName val="20040723AS5GSM"/>
      <sheetName val="20040724AS1CP2"/>
      <sheetName val="20040725AS3QP242"/>
      <sheetName val="20040727AS1CP2"/>
      <sheetName val="20040729AS3QP2"/>
      <sheetName val="20040728AS8MPM"/>
      <sheetName val="20040728AS6GSM2"/>
      <sheetName val="20040729AS7CP1"/>
      <sheetName val="20040731B4"/>
      <sheetName val="200407312B2"/>
      <sheetName val="20040802AS5CP1"/>
      <sheetName val="20040801AS5CP1"/>
      <sheetName val="20040809AS5GSM"/>
      <sheetName val="20040812AS3QP242"/>
      <sheetName val="Task_HW "/>
      <sheetName val="設備損失工時匯總表_"/>
      <sheetName val="20040113RSB1____"/>
      <sheetName val="20040116R8GSM2_"/>
      <sheetName val="20040130RS8MPM_"/>
      <sheetName val="20040204R7GSM_"/>
      <sheetName val="20040212R7DEK_"/>
      <sheetName val="20040214R6CP3_"/>
      <sheetName val="20040309RS8CP3_"/>
      <sheetName val="20040324RS9QP2_"/>
      <sheetName val="20040421RS2GSM2_"/>
      <sheetName val="Task_HW_"/>
      <sheetName val="設備損失工時匯總表_1"/>
      <sheetName val="20040113RSB1____1"/>
      <sheetName val="20040116R8GSM2_1"/>
      <sheetName val="20040130RS8MPM_1"/>
      <sheetName val="20040204R7GSM_1"/>
      <sheetName val="20040212R7DEK_1"/>
      <sheetName val="20040214R6CP3_1"/>
      <sheetName val="20040309RS8CP3_1"/>
      <sheetName val="20040324RS9QP2_1"/>
      <sheetName val="20040421RS2GSM2_1"/>
      <sheetName val="Task_HW_1"/>
      <sheetName val="DPX-1625J"/>
      <sheetName val="GL"/>
      <sheetName val="NWサービス一覧表（cetのみ）"/>
      <sheetName val="New Sys Spreaddsht Instructions"/>
      <sheetName val="設備損失工時匯總表_2"/>
      <sheetName val="20040113RSB1____2"/>
      <sheetName val="20040116R8GSM2_2"/>
      <sheetName val="20040130RS8MPM_2"/>
      <sheetName val="20040204R7GSM_2"/>
      <sheetName val="20040212R7DEK_2"/>
      <sheetName val="20040214R6CP3_2"/>
      <sheetName val="20040309RS8CP3_2"/>
      <sheetName val="20040324RS9QP2_2"/>
      <sheetName val="20040421RS2GSM2_2"/>
      <sheetName val="Task_HW_2"/>
      <sheetName val="New_Sys_Spreaddsht_Instructions"/>
      <sheetName val="設備損失工時匯總表_3"/>
      <sheetName val="20040113RSB1____3"/>
      <sheetName val="20040116R8GSM2_3"/>
      <sheetName val="20040130RS8MPM_3"/>
      <sheetName val="20040204R7GSM_3"/>
      <sheetName val="20040212R7DEK_3"/>
      <sheetName val="20040214R6CP3_3"/>
      <sheetName val="20040309RS8CP3_3"/>
      <sheetName val="20040324RS9QP2_3"/>
      <sheetName val="20040421RS2GSM2_3"/>
      <sheetName val="Task_HW_3"/>
      <sheetName val="del__chart1"/>
      <sheetName val="New_Sys_Spreaddsht_Instruction1"/>
      <sheetName val="A1F封面"/>
      <sheetName val="每月良率趨勢"/>
      <sheetName val="A1F每週良率趨勢"/>
      <sheetName val="每週系統品質分析(For A1F)"/>
      <sheetName val="樞紐分析"/>
      <sheetName val="A1 Quality Abnormal"/>
      <sheetName val="A1 ECN"/>
      <sheetName val="PURGE&amp;REWORK"/>
      <sheetName val="WIP_STATION_REPAIR_S"/>
      <sheetName val="Product Translation"/>
      <sheetName val="每週系統品質分析(For_A1F)"/>
      <sheetName val="A1_Quality_Abnormal"/>
      <sheetName val="A1_ECN"/>
      <sheetName val="A1f0209"/>
      <sheetName val="Product_Translation"/>
      <sheetName val="Named ranges"/>
      <sheetName val="每週系統品質分析(For_A1F)1"/>
      <sheetName val="A1_Quality_Abnormal1"/>
      <sheetName val="A1_ECN1"/>
      <sheetName val="General_Inputs"/>
      <sheetName val="每週系統品質分析(For_A1F)2"/>
      <sheetName val="A1_Quality_Abnormal2"/>
      <sheetName val="A1_ECN2"/>
      <sheetName val="Product_Translation1"/>
      <sheetName val="Team_Statistics1"/>
      <sheetName val="General_Inputs1"/>
      <sheetName val="MechanicalPartsECN"/>
      <sheetName val="CEXKA70K4-CEL"/>
      <sheetName val="2.MDBLOCKASSY"/>
      <sheetName val="3.COVER ASSY UPPER"/>
      <sheetName val="4.COVERASSY-LOWER"/>
      <sheetName val="5.SHIELD  ASSY UPPER"/>
      <sheetName val="6.SHIELD  ASSY LOWER"/>
      <sheetName val="7.ACCESSORY&amp;PACKING GROUP"/>
      <sheetName val="8.PROCESS_GROUP__LABEL"/>
      <sheetName val="9.MANUALBLOCKASSY"/>
      <sheetName val="10.ElectronicPartsECN(FJT)"/>
      <sheetName val="11.GH-032-04   COMPL(FJT)"/>
      <sheetName val="12.SW-434-05 COMPL(FJT)"/>
      <sheetName val="13.ElectronicPartsECN (TXI)"/>
      <sheetName val="14.GH-032-04 COMPL(TXI)"/>
      <sheetName val="15.SW-434-05 COMPL (TXI)"/>
      <sheetName val="guia"/>
      <sheetName val="蘆竹5月薪 (2)"/>
      <sheetName val="蘆竹5月薪_(2)"/>
      <sheetName val="DPX-1655J"/>
      <sheetName val="Summarized P&amp;L"/>
      <sheetName val="蘆竹5月薪_(2)1"/>
      <sheetName val="蘆竹5月薪_(2)2"/>
      <sheetName val="NAV0"/>
      <sheetName val="DELL_STGR"/>
      <sheetName val="Level 1 Commit"/>
      <sheetName val="DELL_MRP"/>
      <sheetName val="Dell_Sch_Comparison"/>
      <sheetName val="台干小靈通"/>
      <sheetName val="fs.odd.apple"/>
      <sheetName val="VGA card 外包協輔隊名單"/>
      <sheetName val="非公司"/>
      <sheetName val="加班人員"/>
      <sheetName val="PM&amp;機種對應關係"/>
      <sheetName val="CSC人員工作職掌"/>
      <sheetName val="人力資源部"/>
      <sheetName val="ASUS機種負責人表(2005.1.10)"/>
      <sheetName val="Samsung pm contact window "/>
      <sheetName val="RD"/>
      <sheetName val="蘇州廠撥到華碩其他廠區的撥法."/>
      <sheetName val="籃球隊報名表"/>
      <sheetName val="公共區"/>
      <sheetName val="總管理處"/>
      <sheetName val="MB一廠"/>
      <sheetName val="MQC"/>
      <sheetName val="資財中心"/>
      <sheetName val="六廠財務&amp;進出口"/>
      <sheetName val="邁大"/>
      <sheetName val="資材中心"/>
      <sheetName val="Level_1_Commit"/>
      <sheetName val="fs_odd_apple"/>
      <sheetName val="VGA_card_外包協輔隊名單"/>
      <sheetName val="ASUS機種負責人表(2005_1_10)"/>
      <sheetName val="Samsung_pm_contact_window_"/>
      <sheetName val="蘇州廠撥到華碩其他廠區的撥法_"/>
      <sheetName val="1217_BOM"/>
      <sheetName val="Cost calc."/>
      <sheetName val="Manufactur List"/>
      <sheetName val="Total MPP database"/>
      <sheetName val="Mat_list"/>
      <sheetName val="Level_1_Commit1"/>
      <sheetName val="fs_odd_apple1"/>
      <sheetName val="VGA_card_外包協輔隊名單1"/>
      <sheetName val="ASUS機種負責人表(2005_1_10)1"/>
      <sheetName val="Samsung_pm_contact_window_1"/>
      <sheetName val="蘇州廠撥到華碩其他廠區的撥法_1"/>
      <sheetName val="Cost_calc_"/>
      <sheetName val="Manufactur_List"/>
      <sheetName val="Total_MPP_database"/>
      <sheetName val="50T_180T"/>
      <sheetName val=" Cap 白色"/>
      <sheetName val="Cap  麻灰色"/>
      <sheetName val="Asahi  F7  3F  CNC1~去毛刺(白色)"/>
      <sheetName val="Asahi  F7  3F  CNC1~去毛刺(黑色)"/>
      <sheetName val="Allo Rate"/>
      <sheetName val="TEH BASIC SETTING SHEET"/>
      <sheetName val="Memo"/>
      <sheetName val="DailyCapaSummary"/>
      <sheetName val="OEE Loss "/>
      <sheetName val="定義"/>
      <sheetName val="eq-move-in-skdl"/>
      <sheetName val="PN Summery"/>
      <sheetName val="Q4FY05 Neo cost bom Data"/>
      <sheetName val="Risk buy"/>
      <sheetName val="Q_SandlerFBOM_X00_120304"/>
      <sheetName val="Summary "/>
      <sheetName val="Root Causes"/>
      <sheetName val="Dropdown Menu"/>
      <sheetName val="04月"/>
      <sheetName val="01月"/>
      <sheetName val="02月"/>
      <sheetName val="03月"/>
      <sheetName val="05月"/>
      <sheetName val="06月"/>
      <sheetName val="07月"/>
      <sheetName val="08月"/>
      <sheetName val="台北廠圖"/>
      <sheetName val="紫竹廠圖"/>
      <sheetName val="環慶廠圖"/>
      <sheetName val="DELL-CQ4'99"/>
      <sheetName val="Contacts"/>
      <sheetName val="Antenna Window"/>
      <sheetName val="Mechanical Assembly"/>
      <sheetName val="Review Criteria"/>
      <sheetName val="原表"/>
      <sheetName val="Fab Output Plan"/>
      <sheetName val="BE"/>
      <sheetName val="CH"/>
      <sheetName val="RU"/>
      <sheetName val="工作目標"/>
      <sheetName val="Purchase"/>
      <sheetName val="Part_Source"/>
      <sheetName val="LF Stock"/>
      <sheetName val="Level_1_Commit2"/>
      <sheetName val="fs_odd_apple2"/>
      <sheetName val="VGA_card_外包協輔隊名單2"/>
      <sheetName val="ASUS機種負責人表(2005_1_10)2"/>
      <sheetName val="Samsung_pm_contact_window_2"/>
      <sheetName val="蘇州廠撥到華碩其他廠區的撥法_2"/>
      <sheetName val="Part_Data1"/>
      <sheetName val="Cost_calc_1"/>
      <sheetName val="Manufactur_List1"/>
      <sheetName val="Total_MPP_database1"/>
      <sheetName val="_Cap_白色"/>
      <sheetName val="Cap__麻灰色"/>
      <sheetName val="Asahi__F7__3F__CNC1~去毛刺(白色)"/>
      <sheetName val="Asahi__F7__3F__CNC1~去毛刺(黑色)"/>
      <sheetName val="Allo_Rate"/>
      <sheetName val="TEH_BASIC_SETTING_SHEET"/>
      <sheetName val="OEE_Loss_"/>
      <sheetName val="PN_Summery"/>
      <sheetName val="Q4FY05_Neo_cost_bom_Data"/>
      <sheetName val="Risk_buy"/>
      <sheetName val="Summary_"/>
      <sheetName val="Root_Causes"/>
      <sheetName val="CTO_PO"/>
      <sheetName val="Legend"/>
      <sheetName val="LGA EModule 0611'14"/>
      <sheetName val="mail"/>
      <sheetName val="LGA_EModule_0611'14"/>
      <sheetName val="zsdr82_Tab_"/>
      <sheetName val="MOTO"/>
      <sheetName val="ML_Model_Metadata"/>
      <sheetName val="t-h HA THE"/>
      <sheetName val="Dropdown_Menu"/>
      <sheetName val="Antenna_Window"/>
      <sheetName val="Product_Data_Entry"/>
      <sheetName val="Mechanical_Assembly"/>
      <sheetName val="Title_Page"/>
      <sheetName val="FCT_Test"/>
      <sheetName val="Selections"/>
      <sheetName val="Pallet"/>
      <sheetName val="FRU demand"/>
      <sheetName val="Compal open order "/>
      <sheetName val="R CTO demand"/>
      <sheetName val="Compal stock 4.6"/>
      <sheetName val="BusCont"/>
      <sheetName val="CFCST - Current"/>
      <sheetName val="CFCST - Previous"/>
      <sheetName val="FPC_Sum - Current"/>
      <sheetName val="FPC_Sum - Previous"/>
      <sheetName val="BaseSKUSummary"/>
      <sheetName val="AdderSummary"/>
      <sheetName val="Sacto"/>
      <sheetName val="Tweedy"/>
      <sheetName val="ED_Cost"/>
      <sheetName val="Oct. Fbom"/>
      <sheetName val="系统参数设置"/>
      <sheetName val="固定资产卡片"/>
      <sheetName val="固定资产清单"/>
      <sheetName val="Name List"/>
      <sheetName val="DPX-1660J"/>
      <sheetName val="0204ＨＫＴＷＤ"/>
      <sheetName val="A67Line"/>
      <sheetName val="Line Code"/>
      <sheetName val="Attributes"/>
      <sheetName val="Simulation"/>
      <sheetName val="550501-消耗品"/>
      <sheetName val="TR by BU"/>
      <sheetName val="0843-002660-00"/>
      <sheetName val="0843-002970-00"/>
      <sheetName val="200909_v909"/>
      <sheetName val="200910_v184"/>
      <sheetName val="Validation Tables"/>
      <sheetName val="Inv Turns"/>
      <sheetName val="ROIC"/>
      <sheetName val="Inventory Turns"/>
      <sheetName val="Indirect Labour"/>
      <sheetName val="Picture"/>
      <sheetName val="Exec Summary"/>
      <sheetName val="Unit Price"/>
      <sheetName val="N88 others"/>
      <sheetName val="N90塑件"/>
      <sheetName val="Sheet9"/>
      <sheetName val="MD79"/>
      <sheetName val="MDA´S"/>
      <sheetName val="Cronus"/>
      <sheetName val="M865"/>
      <sheetName val="C8510"/>
      <sheetName val="Filippa"/>
      <sheetName val="MPS計算"/>
      <sheetName val="CRT-database"/>
      <sheetName val="RawData_all"/>
      <sheetName val="M1111375"/>
      <sheetName val="Level_1_Commit3"/>
      <sheetName val="fs_odd_apple3"/>
      <sheetName val="VGA_card_外包協輔隊名單3"/>
      <sheetName val="ASUS機種負責人表(2005_1_10)3"/>
      <sheetName val="Samsung_pm_contact_window_3"/>
      <sheetName val="蘇州廠撥到華碩其他廠區的撥法_3"/>
      <sheetName val="Part_Data2"/>
      <sheetName val="Cost_calc_2"/>
      <sheetName val="Lookup_Tables2"/>
      <sheetName val="Manufactur_List2"/>
      <sheetName val="Total_MPP_database2"/>
      <sheetName val="MPU_Other2"/>
      <sheetName val="PN_Summery1"/>
      <sheetName val="Q4FY05_Neo_cost_bom_Data1"/>
      <sheetName val="Risk_buy1"/>
      <sheetName val="Summary_1"/>
      <sheetName val="Antenna_Window1"/>
      <sheetName val="Dropdown_Menu1"/>
      <sheetName val="Product_Data_Entry1"/>
      <sheetName val="Root_Causes1"/>
      <sheetName val="Mechanical_Assembly1"/>
      <sheetName val="Title_Page1"/>
      <sheetName val="Cyce_3_Descriptions"/>
      <sheetName val="FRU_demand"/>
      <sheetName val="Compal_open_order_"/>
      <sheetName val="R_CTO_demand"/>
      <sheetName val="Compal_stock_4_6"/>
      <sheetName val="CFCST_-_Current"/>
      <sheetName val="CFCST_-_Previous"/>
      <sheetName val="FPC_Sum_-_Current"/>
      <sheetName val="FPC_Sum_-_Previous"/>
      <sheetName val="T1_Tact_Time"/>
      <sheetName val="Oct__Fbom"/>
      <sheetName val="Dir"/>
      <sheetName val="Q1 pricing"/>
      <sheetName val="MasterDB"/>
      <sheetName val="NATL_LTL"/>
      <sheetName val="Cntmrs-Recruit"/>
      <sheetName val="跳线&amp;包裹"/>
      <sheetName val="Panels"/>
      <sheetName val="stk0619"/>
      <sheetName val="Settings"/>
      <sheetName val="職類定義表(勿動)"/>
      <sheetName val="工具型号规格"/>
      <sheetName val="_Cap_白色1"/>
      <sheetName val="Cap__麻灰色1"/>
      <sheetName val="Asahi__F7__3F__CNC1~去毛刺(白色)1"/>
      <sheetName val="Asahi__F7__3F__CNC1~去毛刺(黑色)1"/>
      <sheetName val="Allo_Rate1"/>
      <sheetName val="TEH_BASIC_SETTING_SHEET1"/>
      <sheetName val="OEE_Loss_1"/>
      <sheetName val="CTO_PO1"/>
      <sheetName val="Review_Criteria"/>
      <sheetName val="Fab_Output_Plan"/>
      <sheetName val="LF_Stock"/>
      <sheetName val="FCT_Test1"/>
      <sheetName val="CHITIET_VL-NC-TT_-1p1"/>
      <sheetName val="t-h_HA_THE"/>
      <sheetName val="LGA_EModule_0611'141"/>
      <sheetName val="zsdr82_Tab_1"/>
      <sheetName val="Name_List"/>
      <sheetName val="Exec_Summary"/>
      <sheetName val="Unit_Price"/>
      <sheetName val="N88_others"/>
      <sheetName val="Line_Code"/>
      <sheetName val="choose_list"/>
      <sheetName val="Cost_comparison_sheet"/>
      <sheetName val="Unit_price_breakdown"/>
      <sheetName val="BD1_Cost_M"/>
      <sheetName val="WO_list"/>
      <sheetName val="TR_by_BU"/>
      <sheetName val="Validation_Tables"/>
      <sheetName val="Inv_Turns"/>
      <sheetName val="Level_1_Commit5"/>
      <sheetName val="fs_odd_apple5"/>
      <sheetName val="VGA_card_外包協輔隊名單5"/>
      <sheetName val="ASUS機種負責人表(2005_1_10)5"/>
      <sheetName val="Samsung_pm_contact_window_5"/>
      <sheetName val="蘇州廠撥到華碩其他廠區的撥法_5"/>
      <sheetName val="Lookup_Tables4"/>
      <sheetName val="Part_Data4"/>
      <sheetName val="Cost_calc_4"/>
      <sheetName val="Manufactur_List4"/>
      <sheetName val="Total_MPP_database4"/>
      <sheetName val="MPU_Other4"/>
      <sheetName val="SET_關務備案3"/>
      <sheetName val="SPM_Units3"/>
      <sheetName val="Sign_Off3"/>
      <sheetName val="Hous_Rates3"/>
      <sheetName val="Anah_Rates3"/>
      <sheetName val="Minn_Rates3"/>
      <sheetName val="Mont_Rates3"/>
      <sheetName val="An_pack3"/>
      <sheetName val="Paso_Rates3"/>
      <sheetName val="Lud_Rates3"/>
      <sheetName val="_Cap_白色3"/>
      <sheetName val="Cap__麻灰色3"/>
      <sheetName val="Asahi__F7__3F__CNC1~去毛刺(白色)3"/>
      <sheetName val="Asahi__F7__3F__CNC1~去毛刺(黑色)3"/>
      <sheetName val="HGA_ENG3"/>
      <sheetName val="Allo_Rate3"/>
      <sheetName val="TEH_BASIC_SETTING_SHEET3"/>
      <sheetName val="OEE_Loss_3"/>
      <sheetName val="inspect_capa3"/>
      <sheetName val="Raw_data3"/>
      <sheetName val="PN_Summery3"/>
      <sheetName val="K7974_FEB3"/>
      <sheetName val="Q4FY05_Neo_cost_bom_Data3"/>
      <sheetName val="Risk_buy3"/>
      <sheetName val="Summary_3"/>
      <sheetName val="Root_Causes3"/>
      <sheetName val="CTO_PO3"/>
      <sheetName val="wsp_12-033"/>
      <sheetName val="Dropdown_Menu3"/>
      <sheetName val="Antenna_Window3"/>
      <sheetName val="General_Inputs3"/>
      <sheetName val="Product_Data_Entry3"/>
      <sheetName val="Proto_13"/>
      <sheetName val="Mechanical_Assembly3"/>
      <sheetName val="Title_Page3"/>
      <sheetName val="LF_Stock2"/>
      <sheetName val="Review_Criteria2"/>
      <sheetName val="Fab_Output_Plan2"/>
      <sheetName val="CHITIET_VL-NC-TT_-1p3"/>
      <sheetName val="TE_Plan3"/>
      <sheetName val="FCT_Test3"/>
      <sheetName val="LGA_EModule_0611'143"/>
      <sheetName val="zsdr82_Tab_3"/>
      <sheetName val="wsp_01-073"/>
      <sheetName val="t-h_HA_THE2"/>
      <sheetName val="Cyce_3_Descriptions2"/>
      <sheetName val="Q7XA_FM_data2"/>
      <sheetName val="Q72A_Channel_Analysis_Q12"/>
      <sheetName val="Q73A_Best_Channel_Analysis_Q12"/>
      <sheetName val="Q73A_Better_Channel_Analysis_Q3"/>
      <sheetName val="FRU_demand2"/>
      <sheetName val="Compal_open_order_2"/>
      <sheetName val="R_CTO_demand2"/>
      <sheetName val="Compal_stock_4_62"/>
      <sheetName val="CFCST_-_Current2"/>
      <sheetName val="CFCST_-_Previous2"/>
      <sheetName val="FPC_Sum_-_Current2"/>
      <sheetName val="FPC_Sum_-_Previous2"/>
      <sheetName val="T1_Tact_Time2"/>
      <sheetName val="Oct__Fbom2"/>
      <sheetName val="Name_List2"/>
      <sheetName val="Molding_Data2"/>
      <sheetName val="Line_Code2"/>
      <sheetName val="BT_Module2"/>
      <sheetName val="EE_BOM(RX_Right_Main&amp;Daught2"/>
      <sheetName val="Change_History2"/>
      <sheetName val="ME_BOM(RX)2"/>
      <sheetName val="ME_BOM(TX)2"/>
      <sheetName val="choose_list2"/>
      <sheetName val="Cost_comparison_sheet2"/>
      <sheetName val="Unit_price_breakdown2"/>
      <sheetName val="BD1_Cost_M2"/>
      <sheetName val="WO_list2"/>
      <sheetName val="TR_by_BU2"/>
      <sheetName val="Validation_Tables2"/>
      <sheetName val="Inv_Turns2"/>
      <sheetName val="Inventory_Turns2"/>
      <sheetName val="Indirect_Labour2"/>
      <sheetName val="Exec_Summary2"/>
      <sheetName val="Unit_Price2"/>
      <sheetName val="N88_others2"/>
      <sheetName val="Level_1_Commit4"/>
      <sheetName val="fs_odd_apple4"/>
      <sheetName val="VGA_card_外包協輔隊名單4"/>
      <sheetName val="ASUS機種負責人表(2005_1_10)4"/>
      <sheetName val="Samsung_pm_contact_window_4"/>
      <sheetName val="蘇州廠撥到華碩其他廠區的撥法_4"/>
      <sheetName val="Lookup_Tables3"/>
      <sheetName val="Part_Data3"/>
      <sheetName val="Cost_calc_3"/>
      <sheetName val="Manufactur_List3"/>
      <sheetName val="Total_MPP_database3"/>
      <sheetName val="MPU_Other3"/>
      <sheetName val="SET_關務備案2"/>
      <sheetName val="SPM_Units2"/>
      <sheetName val="Sign_Off2"/>
      <sheetName val="Hous_Rates2"/>
      <sheetName val="Anah_Rates2"/>
      <sheetName val="Minn_Rates2"/>
      <sheetName val="Mont_Rates2"/>
      <sheetName val="An_pack2"/>
      <sheetName val="Paso_Rates2"/>
      <sheetName val="Lud_Rates2"/>
      <sheetName val="_Cap_白色2"/>
      <sheetName val="Cap__麻灰色2"/>
      <sheetName val="Asahi__F7__3F__CNC1~去毛刺(白色)2"/>
      <sheetName val="Asahi__F7__3F__CNC1~去毛刺(黑色)2"/>
      <sheetName val="Allo_Rate2"/>
      <sheetName val="TEH_BASIC_SETTING_SHEET2"/>
      <sheetName val="OEE_Loss_2"/>
      <sheetName val="inspect_capa2"/>
      <sheetName val="Raw_data2"/>
      <sheetName val="PN_Summery2"/>
      <sheetName val="K7974_FEB2"/>
      <sheetName val="Q4FY05_Neo_cost_bom_Data2"/>
      <sheetName val="Risk_buy2"/>
      <sheetName val="Summary_2"/>
      <sheetName val="Root_Causes2"/>
      <sheetName val="CTO_PO2"/>
      <sheetName val="Dropdown_Menu2"/>
      <sheetName val="Antenna_Window2"/>
      <sheetName val="General_Inputs2"/>
      <sheetName val="Product_Data_Entry2"/>
      <sheetName val="Proto_12"/>
      <sheetName val="Mechanical_Assembly2"/>
      <sheetName val="Title_Page2"/>
      <sheetName val="LF_Stock1"/>
      <sheetName val="Review_Criteria1"/>
      <sheetName val="Fab_Output_Plan1"/>
      <sheetName val="CHITIET_VL-NC-TT_-1p2"/>
      <sheetName val="TE_Plan2"/>
      <sheetName val="FCT_Test2"/>
      <sheetName val="LGA_EModule_0611'142"/>
      <sheetName val="zsdr82_Tab_2"/>
      <sheetName val="wsp_01-072"/>
      <sheetName val="t-h_HA_THE1"/>
      <sheetName val="Cyce_3_Descriptions1"/>
      <sheetName val="FRU_demand1"/>
      <sheetName val="Compal_open_order_1"/>
      <sheetName val="R_CTO_demand1"/>
      <sheetName val="Compal_stock_4_61"/>
      <sheetName val="CFCST_-_Current1"/>
      <sheetName val="CFCST_-_Previous1"/>
      <sheetName val="FPC_Sum_-_Current1"/>
      <sheetName val="FPC_Sum_-_Previous1"/>
      <sheetName val="T1_Tact_Time1"/>
      <sheetName val="Oct__Fbom1"/>
      <sheetName val="Name_List1"/>
      <sheetName val="Line_Code1"/>
      <sheetName val="choose_list1"/>
      <sheetName val="Cost_comparison_sheet1"/>
      <sheetName val="Unit_price_breakdown1"/>
      <sheetName val="BD1_Cost_M1"/>
      <sheetName val="WO_list1"/>
      <sheetName val="TR_by_BU1"/>
      <sheetName val="Validation_Tables1"/>
      <sheetName val="Inv_Turns1"/>
      <sheetName val="Inventory_Turns1"/>
      <sheetName val="Indirect_Labour1"/>
      <sheetName val="Exec_Summary1"/>
      <sheetName val="Unit_Price1"/>
      <sheetName val="N88_others1"/>
      <sheetName val="Level_1_Commit7"/>
      <sheetName val="fs_odd_apple7"/>
      <sheetName val="VGA_card_外包協輔隊名單7"/>
      <sheetName val="ASUS機種負責人表(2005_1_10)7"/>
      <sheetName val="Samsung_pm_contact_window_7"/>
      <sheetName val="蘇州廠撥到華碩其他廠區的撥法_7"/>
      <sheetName val="2003_Target6"/>
      <sheetName val="1_OVERALL_ASSY_MAIN6"/>
      <sheetName val="Lookup_Tables6"/>
      <sheetName val="Data_lists6"/>
      <sheetName val="Master_Lists6"/>
      <sheetName val="intel_target6"/>
      <sheetName val="Part_Data6"/>
      <sheetName val="Cost_calc_6"/>
      <sheetName val="Manufactur_List6"/>
      <sheetName val="Total_MPP_database6"/>
      <sheetName val="MPU_Other6"/>
      <sheetName val="SET_關務備案5"/>
      <sheetName val="SPM_Units5"/>
      <sheetName val="Sign_Off5"/>
      <sheetName val="Hous_Rates5"/>
      <sheetName val="Anah_Rates5"/>
      <sheetName val="Minn_Rates5"/>
      <sheetName val="Mont_Rates5"/>
      <sheetName val="An_pack5"/>
      <sheetName val="Paso_Rates5"/>
      <sheetName val="Lud_Rates5"/>
      <sheetName val="_Cap_白色5"/>
      <sheetName val="Cap__麻灰色5"/>
      <sheetName val="Asahi__F7__3F__CNC1~去毛刺(白色)5"/>
      <sheetName val="Asahi__F7__3F__CNC1~去毛刺(黑色)5"/>
      <sheetName val="HGA_ENG5"/>
      <sheetName val="Allo_Rate5"/>
      <sheetName val="TEH_BASIC_SETTING_SHEET5"/>
      <sheetName val="OEE_Loss_5"/>
      <sheetName val="inspect_capa5"/>
      <sheetName val="Raw_data5"/>
      <sheetName val="KT1_Qual5"/>
      <sheetName val="FA_Definitions5"/>
      <sheetName val="PN_Summery5"/>
      <sheetName val="K7974_FEB5"/>
      <sheetName val="Q4FY05_Neo_cost_bom_Data5"/>
      <sheetName val="Risk_buy5"/>
      <sheetName val="Summary_5"/>
      <sheetName val="Hourly_Rate5"/>
      <sheetName val="Root_Causes5"/>
      <sheetName val="CTO_PO5"/>
      <sheetName val="wsp_12-035"/>
      <sheetName val="All_Parts5"/>
      <sheetName val="Dropdown_Menu5"/>
      <sheetName val="Antenna_Window5"/>
      <sheetName val="General_Inputs5"/>
      <sheetName val="Product_Data_Entry5"/>
      <sheetName val="Team_List5"/>
      <sheetName val="Proto_15"/>
      <sheetName val="Mechanical_Assembly5"/>
      <sheetName val="Title_Page5"/>
      <sheetName val="Menu_Items5"/>
      <sheetName val="LF_Stock4"/>
      <sheetName val="Review_Criteria4"/>
      <sheetName val="Fab_Output_Plan4"/>
      <sheetName val="CHITIET_VL-NC-TT_-1p5"/>
      <sheetName val="TE_Plan5"/>
      <sheetName val="FCT_Test5"/>
      <sheetName val="LGA_EModule_0611'145"/>
      <sheetName val="zsdr82_Tab_5"/>
      <sheetName val="wsp_01-075"/>
      <sheetName val="t-h_HA_THE4"/>
      <sheetName val="BLUFORD3_FBOM-update0813034"/>
      <sheetName val="Cyce_3_Descriptions4"/>
      <sheetName val="Keyboard_&amp;_Accessories4"/>
      <sheetName val="Final_Prep4"/>
      <sheetName val="Q7XA_FM_data4"/>
      <sheetName val="Q72A_Channel_Analysis_Q14"/>
      <sheetName val="Q73A_Best_Channel_Analysis_Q14"/>
      <sheetName val="Q73A_Better_Channel_Analysis_Q5"/>
      <sheetName val="Sheet1_(2)4"/>
      <sheetName val="FRU_demand4"/>
      <sheetName val="Compal_open_order_4"/>
      <sheetName val="R_CTO_demand4"/>
      <sheetName val="Compal_stock_4_64"/>
      <sheetName val="CFCST_-_Current4"/>
      <sheetName val="CFCST_-_Previous4"/>
      <sheetName val="FPC_Sum_-_Current4"/>
      <sheetName val="FPC_Sum_-_Previous4"/>
      <sheetName val="ESSM_Syst4"/>
      <sheetName val="T1_Tact_Time4"/>
      <sheetName val="Oct__Fbom4"/>
      <sheetName val="Name_List4"/>
      <sheetName val="Molding_Data4"/>
      <sheetName val="Line_Code4"/>
      <sheetName val="BT_Module4"/>
      <sheetName val="EE_BOM(RX_Right_Main&amp;Daught4"/>
      <sheetName val="Unit_Quotation4"/>
      <sheetName val="Change_History4"/>
      <sheetName val="ME_BOM(RX)4"/>
      <sheetName val="ME_BOM(TX)4"/>
      <sheetName val="choose_list4"/>
      <sheetName val="Cost_comparison_sheet4"/>
      <sheetName val="Unit_price_breakdown4"/>
      <sheetName val="BD1_Cost_M4"/>
      <sheetName val="WO_list4"/>
      <sheetName val="TR_by_BU4"/>
      <sheetName val="Validation_Tables4"/>
      <sheetName val="Inv_Turns4"/>
      <sheetName val="Inventory_Turns4"/>
      <sheetName val="Indirect_Labour4"/>
      <sheetName val="Exec_Summary4"/>
      <sheetName val="Unit_Price4"/>
      <sheetName val="N88_others4"/>
      <sheetName val="Level_1_Commit6"/>
      <sheetName val="fs_odd_apple6"/>
      <sheetName val="VGA_card_外包協輔隊名單6"/>
      <sheetName val="ASUS機種負責人表(2005_1_10)6"/>
      <sheetName val="Samsung_pm_contact_window_6"/>
      <sheetName val="蘇州廠撥到華碩其他廠區的撥法_6"/>
      <sheetName val="1_OVERALL_ASSY_MAIN5"/>
      <sheetName val="Lookup_Tables5"/>
      <sheetName val="Master_Lists5"/>
      <sheetName val="Part_Data5"/>
      <sheetName val="Cost_calc_5"/>
      <sheetName val="Manufactur_List5"/>
      <sheetName val="Total_MPP_database5"/>
      <sheetName val="MPU_Other5"/>
      <sheetName val="SET_關務備案4"/>
      <sheetName val="SPM_Units4"/>
      <sheetName val="Sign_Off4"/>
      <sheetName val="Hous_Rates4"/>
      <sheetName val="Anah_Rates4"/>
      <sheetName val="Minn_Rates4"/>
      <sheetName val="Mont_Rates4"/>
      <sheetName val="An_pack4"/>
      <sheetName val="Paso_Rates4"/>
      <sheetName val="Lud_Rates4"/>
      <sheetName val="_Cap_白色4"/>
      <sheetName val="Cap__麻灰色4"/>
      <sheetName val="Asahi__F7__3F__CNC1~去毛刺(白色)4"/>
      <sheetName val="Asahi__F7__3F__CNC1~去毛刺(黑色)4"/>
      <sheetName val="HGA_ENG4"/>
      <sheetName val="Allo_Rate4"/>
      <sheetName val="TEH_BASIC_SETTING_SHEET4"/>
      <sheetName val="OEE_Loss_4"/>
      <sheetName val="inspect_capa4"/>
      <sheetName val="Raw_data4"/>
      <sheetName val="PN_Summery4"/>
      <sheetName val="K7974_FEB4"/>
      <sheetName val="Q4FY05_Neo_cost_bom_Data4"/>
      <sheetName val="Risk_buy4"/>
      <sheetName val="Summary_4"/>
      <sheetName val="Hourly_Rate4"/>
      <sheetName val="Root_Causes4"/>
      <sheetName val="CTO_PO4"/>
      <sheetName val="wsp_12-034"/>
      <sheetName val="Dropdown_Menu4"/>
      <sheetName val="Antenna_Window4"/>
      <sheetName val="General_Inputs4"/>
      <sheetName val="Product_Data_Entry4"/>
      <sheetName val="Proto_14"/>
      <sheetName val="Mechanical_Assembly4"/>
      <sheetName val="Title_Page4"/>
      <sheetName val="Menu_Items4"/>
      <sheetName val="LF_Stock3"/>
      <sheetName val="Review_Criteria3"/>
      <sheetName val="Fab_Output_Plan3"/>
      <sheetName val="CHITIET_VL-NC-TT_-1p4"/>
      <sheetName val="TE_Plan4"/>
      <sheetName val="FCT_Test4"/>
      <sheetName val="LGA_EModule_0611'144"/>
      <sheetName val="zsdr82_Tab_4"/>
      <sheetName val="wsp_01-074"/>
      <sheetName val="t-h_HA_THE3"/>
      <sheetName val="Cyce_3_Descriptions3"/>
      <sheetName val="Q7XA_FM_data3"/>
      <sheetName val="Q72A_Channel_Analysis_Q13"/>
      <sheetName val="Q73A_Best_Channel_Analysis_Q13"/>
      <sheetName val="Q73A_Better_Channel_Analysis_Q4"/>
      <sheetName val="FRU_demand3"/>
      <sheetName val="Compal_open_order_3"/>
      <sheetName val="R_CTO_demand3"/>
      <sheetName val="Compal_stock_4_63"/>
      <sheetName val="CFCST_-_Current3"/>
      <sheetName val="CFCST_-_Previous3"/>
      <sheetName val="FPC_Sum_-_Current3"/>
      <sheetName val="FPC_Sum_-_Previous3"/>
      <sheetName val="ESSM_Syst3"/>
      <sheetName val="T1_Tact_Time3"/>
      <sheetName val="Oct__Fbom3"/>
      <sheetName val="Name_List3"/>
      <sheetName val="Molding_Data3"/>
      <sheetName val="Line_Code3"/>
      <sheetName val="BT_Module3"/>
      <sheetName val="EE_BOM(RX_Right_Main&amp;Daught3"/>
      <sheetName val="Change_History3"/>
      <sheetName val="ME_BOM(RX)3"/>
      <sheetName val="ME_BOM(TX)3"/>
      <sheetName val="choose_list3"/>
      <sheetName val="Cost_comparison_sheet3"/>
      <sheetName val="Unit_price_breakdown3"/>
      <sheetName val="BD1_Cost_M3"/>
      <sheetName val="WO_list3"/>
      <sheetName val="TR_by_BU3"/>
      <sheetName val="Validation_Tables3"/>
      <sheetName val="Inv_Turns3"/>
      <sheetName val="Inventory_Turns3"/>
      <sheetName val="Indirect_Labour3"/>
      <sheetName val="Exec_Summary3"/>
      <sheetName val="Unit_Price3"/>
      <sheetName val="N88_others3"/>
      <sheetName val="APO廠簽呈追蹤總表"/>
      <sheetName val="簽呈01統籌"/>
      <sheetName val="簽呈01MIS"/>
      <sheetName val="簽呈02采購"/>
      <sheetName val="簽呈03采購"/>
      <sheetName val="簽呈02統籌"/>
      <sheetName val="簽呈02MIS"/>
      <sheetName val="簽呈03統籌"/>
      <sheetName val="CUP12-5201"/>
      <sheetName val="簽呈04采購"/>
      <sheetName val="簽呈05采購"/>
      <sheetName val="簽呈07采購"/>
      <sheetName val="簽呈07統籌"/>
      <sheetName val="簽呈07MIS"/>
      <sheetName val="機構請購"/>
      <sheetName val="PICS"/>
      <sheetName val="MRS세부"/>
      <sheetName val="APO廠簽呈CUE14-5201--CUE14-5207 4 "/>
      <sheetName val="APO%E5%BB%A0%E7%B0%BD%E5%91%88C"/>
      <sheetName val="DPX-1685J"/>
      <sheetName val="APO廠簽呈CUE14-5201--CUE14-5207_4_"/>
      <sheetName val="REAL 1997"/>
      <sheetName val="MfgEng-358"/>
      <sheetName val="APO廠簽呈CUE14-5201--CUE14-5207%20"/>
      <sheetName val="APO廠簽呈CUE14-5201--CUE14-5207_41"/>
      <sheetName val="印刷機故障"/>
      <sheetName val="高速機(1)故障"/>
      <sheetName val="高速機(2)故障"/>
      <sheetName val="汎用機故障"/>
      <sheetName val="正常保養時間"/>
      <sheetName val="正常換線時間"/>
      <sheetName val="異常換線時間"/>
      <sheetName val="待料時間"/>
      <sheetName val="修改程式"/>
      <sheetName val="量試時間"/>
      <sheetName val="單table生產"/>
      <sheetName val="其它時間"/>
      <sheetName val="達成率"/>
      <sheetName val="達成率 (2)"/>
      <sheetName val="趨勢圖"/>
      <sheetName val="A停機因素分析"/>
      <sheetName val="B停機因素分析"/>
      <sheetName val="C停機因素分析"/>
      <sheetName val="D停機因素分析"/>
      <sheetName val="E停機因素分析"/>
      <sheetName val="F停機因素分析"/>
      <sheetName val="G停機因素分析 "/>
      <sheetName val="H停機因素分析 "/>
      <sheetName val="I停機因素分析 "/>
      <sheetName val="J停機因素分析 "/>
      <sheetName val="總停機因素分析"/>
      <sheetName val="Sheet13"/>
      <sheetName val="Sheet14"/>
      <sheetName val="Sheet15"/>
      <sheetName val="Sheet16"/>
      <sheetName val="異常換線時鞓"/>
      <sheetName val="B剜機因素分析"/>
      <sheetName val="H停機因缠分析 "/>
      <sheetName val="其它時鞓"/>
      <sheetName val="卲刷機故障"/>
      <sheetName val="設備維修改善報表"/>
      <sheetName val="G停۬_x0000_素分析 "/>
      <sheetName val="G停۬"/>
      <sheetName val="髈速機(2)故障"/>
      <sheetName val="Mac"/>
      <sheetName val="Ma"/>
      <sheetName val="G停۬?素分析 "/>
      <sheetName val="G停۬_素分析 "/>
      <sheetName val="M"/>
      <sheetName val="F偞機因素分析"/>
      <sheetName val="髚速機(2)故障"/>
      <sheetName val="Costs"/>
      <sheetName val="G停۬_x005f_x0000_素分析 "/>
      <sheetName val="遖成率 (2)"/>
      <sheetName val="總停機因素分枒"/>
      <sheetName val="C偞機因素分析"/>
      <sheetName val="畲常換線時鞓"/>
      <sheetName val="B偞機因素分析"/>
      <sheetName val="G停۬_x005f_x005f_x005f_x0000_素分析 "/>
      <sheetName val="達成率_(2)"/>
      <sheetName val="G停機因素分析_"/>
      <sheetName val="H停機因素分析_"/>
      <sheetName val="I停機因素分析_"/>
      <sheetName val="J停機因素分析_"/>
      <sheetName val="H停機因缠分析_"/>
      <sheetName val="G停۬素分析_"/>
      <sheetName val="G停۬?素分析_"/>
      <sheetName val="G停۬_素分析_"/>
      <sheetName val="G停۬_x005f_x0000_素分析_"/>
      <sheetName val="G停۬_x005f_x005f_x005f_x0000_素分析_"/>
      <sheetName val="Cost BOM"/>
      <sheetName val="遖成率_(2)"/>
      <sheetName val="Cost_BOM"/>
      <sheetName val="達成率_(2)1"/>
      <sheetName val="G停機因素分析_1"/>
      <sheetName val="H停機因素分析_1"/>
      <sheetName val="I停機因素分析_1"/>
      <sheetName val="J停機因素分析_1"/>
      <sheetName val="遖成率_(2)1"/>
      <sheetName val="Cost_BOM1"/>
      <sheetName val="達成率_(2)2"/>
      <sheetName val="G停機因素分析_2"/>
      <sheetName val="H停機因素分析_2"/>
      <sheetName val="I停機因素分析_2"/>
      <sheetName val="J停機因素分析_2"/>
      <sheetName val="遖成率_(2)2"/>
      <sheetName val="Cost_BOM2"/>
      <sheetName val="達成率_(2)3"/>
      <sheetName val="G停機因素分析_3"/>
      <sheetName val="H停機因素分析_3"/>
      <sheetName val="I停機因素分析_3"/>
      <sheetName val="J停機因素分析_3"/>
      <sheetName val="遖成率_(2)3"/>
      <sheetName val="Cost_BOM3"/>
      <sheetName val="ADSL"/>
      <sheetName val="PN List"/>
      <sheetName val="충전기"/>
      <sheetName val="G停۬_x005f_x005f_x005f_x005f_x005f_x005f_x005f_x0000_素分析"/>
      <sheetName val="G停۬_x005f_x005f_x005f_x005f_x005f_x005f_x005f_x005f_x00"/>
      <sheetName val="高速機_2)故障"/>
      <sheetName val="C剞機因素分析"/>
      <sheetName val="高速機_2)故隞"/>
      <sheetName val="I停機因素娆析 "/>
      <sheetName val="K"/>
      <sheetName val="Gၜ機因素分析 "/>
      <sheetName val="髐速機(1)故障"/>
      <sheetName val="高速機*2)故障"/>
      <sheetName val="高速機*2)故隞"/>
      <sheetName val="2000 Cal"/>
      <sheetName val="G停۬_x005f_x005f_x005f_x0000_素分析"/>
      <sheetName val="G停۬_x005f_x005f_x005f_x005f_x00"/>
      <sheetName val="K_x0000__x0000__x0000__x0000__x0000__x0000__x0000__x0000__x0000__x0000__x0000_囤৹_x0000__x0004__x0000__x0000__x0000__x0000__x0000__x0000_ᘌ৹_x0000__x0000__x0000__x0000__x0000__x0000__x0000_"/>
      <sheetName val="I停機因素娆析_"/>
      <sheetName val="Gၜ機因素分析_"/>
      <sheetName val="K_x005f_x0000__x005f_x0000__x005f_x0000__x005f_x0000__x"/>
      <sheetName val="K_x005f_x005f_x005f_x0000__x005f_x005f_x005f_x0000__x00"/>
      <sheetName val="達成率_(2)4"/>
      <sheetName val="G停機因素分析_4"/>
      <sheetName val="H停機因素分析_4"/>
      <sheetName val="I停機因素分析_4"/>
      <sheetName val="J停機因素分析_4"/>
      <sheetName val="H停機因缠分析_1"/>
      <sheetName val="G停۬?素分析_1"/>
      <sheetName val="G停۬_素分析_1"/>
      <sheetName val="G停۬_x005f_x0000_素分析_1"/>
      <sheetName val="遖成率_(2)4"/>
      <sheetName val="G停۬_x005f_x005f_x005f_x0000_素分析_1"/>
      <sheetName val="Cost_BOM4"/>
      <sheetName val="PN_List"/>
      <sheetName val="I停機因素娆析_1"/>
      <sheetName val="Gၜ機因素分析_1"/>
      <sheetName val="2000_Cal"/>
      <sheetName val="K囤৹ᘌ৹"/>
      <sheetName val="ANALY10"/>
      <sheetName val="G停۬_x005f_x0000_素分析"/>
      <sheetName val="G停۬_x005f_x005f_x00"/>
      <sheetName val="K_x005f_x005f_x005f_x005f_x005f_x005f_x005f_x0000__x005"/>
      <sheetName val="K_x005f_x005f_x005f_x005f_x005f_x005f_x005f_x005f_x005f"/>
      <sheetName val="Mgmt Report"/>
      <sheetName val="Package CTB"/>
      <sheetName val="PCH-HC"/>
      <sheetName val="MPS0726"/>
      <sheetName val="시설투자"/>
      <sheetName val="達成率_(2)5"/>
      <sheetName val="G停機因素分析_5"/>
      <sheetName val="H停機因素分析_5"/>
      <sheetName val="I停機因素分析_5"/>
      <sheetName val="J停機因素分析_5"/>
      <sheetName val="H停機因缠分析_2"/>
      <sheetName val="G停۬_素分析_2"/>
      <sheetName val="G停۬?素分析_2"/>
      <sheetName val="G停۬_x005f_x0000_素分析_2"/>
      <sheetName val="遖成率_(2)5"/>
      <sheetName val="G停۬_x005f_x005f_x005f_x0000_素分析_2"/>
      <sheetName val="Cost_BOM5"/>
      <sheetName val="PN_List1"/>
      <sheetName val="I停機因素娆析_2"/>
      <sheetName val="Gၜ機因素分析_2"/>
      <sheetName val="2000_Cal1"/>
      <sheetName val="Mgmt_Report"/>
      <sheetName val="Package_CTB"/>
      <sheetName val="G停۬_x0000_素分析"/>
      <sheetName val="G停۬_x00"/>
      <sheetName val="K_x005f_x0000__x005f_x0000__x00"/>
      <sheetName val="K_x005f_x005f_x005f_x0000__x005"/>
      <sheetName val="K_x005f_x005f_x005f_x005f_x005f"/>
      <sheetName val="TORNADO_RANGE"/>
      <sheetName val="K_x0000__x0000__x0000__x0000__x"/>
      <sheetName val="G停۬_x0000_素分析_1"/>
      <sheetName val="Customer Kits"/>
      <sheetName val="缺失率"/>
      <sheetName val="樣口投料控管"/>
      <sheetName val="G停۬_x0000_素分析_2"/>
      <sheetName val="K_x0000__x0000__x00"/>
      <sheetName val="K_x005f_x0000__x005"/>
      <sheetName val="K_x005f_x005f_x005f"/>
      <sheetName val="達成率_(2)6"/>
      <sheetName val="G停機因素分析_6"/>
      <sheetName val="H停機因素分析_6"/>
      <sheetName val="I停機因素分析_6"/>
      <sheetName val="J停機因素分析_6"/>
      <sheetName val="H停機因缠分析_3"/>
      <sheetName val="G停۬?素分析_3"/>
      <sheetName val="G停۬_素分析_3"/>
      <sheetName val="G停۬_x005f_x0000_素分析_3"/>
      <sheetName val="遖成率_(2)6"/>
      <sheetName val="【PR_CHECK_LIST】_6"/>
      <sheetName val="【產品標示單-綠】_6"/>
      <sheetName val="G停۬_x005f_x005f_x005f_x0000_素分析_3"/>
      <sheetName val="daily_report6"/>
      <sheetName val="Cost_BOM6"/>
      <sheetName val="Issues_List6"/>
      <sheetName val="PN_List2"/>
      <sheetName val="I停機因素娆析_3"/>
      <sheetName val="Gၜ機因素分析_3"/>
      <sheetName val="2000_Cal2"/>
      <sheetName val="Mgmt_Report1"/>
      <sheetName val="Package_CTB1"/>
      <sheetName val="達成率_(2)7"/>
      <sheetName val="G停機因素分析_7"/>
      <sheetName val="H停機因素分析_7"/>
      <sheetName val="I停機因素分析_7"/>
      <sheetName val="J停機因素分析_7"/>
      <sheetName val="H停機因缠分析_4"/>
      <sheetName val="G停۬?素分析_4"/>
      <sheetName val="G停۬_素分析_4"/>
      <sheetName val="G停۬_x005f_x0000_素分析_4"/>
      <sheetName val="遖成率_(2)7"/>
      <sheetName val="【PR_CHECK_LIST】_7"/>
      <sheetName val="【產品標示單-綠】_7"/>
      <sheetName val="G停۬_x005f_x005f_x005f_x0000_素分析_4"/>
      <sheetName val="daily_report7"/>
      <sheetName val="Cost_BOM7"/>
      <sheetName val="Issues_List7"/>
      <sheetName val="PN_List3"/>
      <sheetName val="I停機因素娆析_4"/>
      <sheetName val="Gၜ機因素分析_4"/>
      <sheetName val="2000_Cal3"/>
      <sheetName val="Test_Summary2"/>
      <sheetName val="Mgmt_Report2"/>
      <sheetName val="Package_CTB2"/>
      <sheetName val="Customer_Kits"/>
      <sheetName val="ELEC_QUAL"/>
      <sheetName val="諸設定"/>
      <sheetName val="1.Overall Schedule"/>
      <sheetName val="メニュー"/>
      <sheetName val="1ヵ月"/>
      <sheetName val="設定"/>
      <sheetName val="3ヵ月"/>
      <sheetName val="제품별"/>
      <sheetName val="종합"/>
      <sheetName val="缺勤統計"/>
      <sheetName val="BUFFER"/>
      <sheetName val="様式24不採算"/>
      <sheetName val="個別貸引"/>
      <sheetName val="K___________囤৹__x0004_______ᘌ৹_______"/>
      <sheetName val="K___________囤৹__x005f_x0004_______ᘌ৹_"/>
      <sheetName val="K___________囤৹__x0004_______ᘌ৹_"/>
      <sheetName val="K___________囤৹__x005f_x005f_x005f_x0004____"/>
      <sheetName val="K___________囤৹__x005f_x0004____"/>
      <sheetName val="SDL"/>
      <sheetName val="检查项配置"/>
      <sheetName val="標準工時記錄表"/>
      <sheetName val="RA Bearer"/>
      <sheetName val="MP.ME &amp; Package"/>
      <sheetName val="K___________囤৹__x005f_x005f_x005f_x005f_x00"/>
      <sheetName val="FR by Category"/>
      <sheetName val="K___________囤৹__x005f_x005f_x00"/>
      <sheetName val="WorkbookSettings"/>
      <sheetName val="WIC data"/>
      <sheetName val="K???????????囤৹?_x0004_??????ᘌ৹???????"/>
      <sheetName val="K___________囤৹__x0004____"/>
      <sheetName val="TOC"/>
      <sheetName val="SqlServer"/>
      <sheetName val="二級聯動"/>
      <sheetName val="預算_Online人力需求"/>
      <sheetName val="預算_Online與Offline各部門的人數"/>
      <sheetName val="Platform Summary - WW"/>
      <sheetName val="MasterList Pivot2 "/>
      <sheetName val="Summary Pivot2"/>
      <sheetName val="K???????????囤৹?_x005f_x0004_??????ᘌ৹?"/>
      <sheetName val="FA Detail"/>
      <sheetName val="Shipment Tracker"/>
      <sheetName val="需求分类指引"/>
      <sheetName val="RA_Bearer"/>
      <sheetName val="K___________囤৹_______ᘌ৹_______"/>
      <sheetName val="K___________囤৹_______ᘌ৹_"/>
      <sheetName val="D1_Daily_allocation"/>
      <sheetName val="MP_ME_&amp;_Package"/>
      <sheetName val="FR_by_Category"/>
      <sheetName val="WIC_data"/>
      <sheetName val="K???????????囤৹???????ᘌ৹???????"/>
      <sheetName val="K___________囤৹____"/>
      <sheetName val="Platform_Summary_-_WW"/>
      <sheetName val="MasterList_Pivot2_"/>
      <sheetName val="Summary_Pivot2"/>
      <sheetName val="FA_Detail"/>
      <sheetName val="K___________囤৹__x00"/>
      <sheetName val="K_x0000__x005"/>
      <sheetName val="K_x005f"/>
      <sheetName val="K???????????囤৹?_x0004_??????ᘌ৹?"/>
      <sheetName val="Manufacturers_And_Names_Lists1"/>
      <sheetName val="D1_Daily_allocation1"/>
      <sheetName val="MP_ME_&amp;_Package1"/>
      <sheetName val="RA_Bearer1"/>
      <sheetName val="FR_by_Category1"/>
      <sheetName val="WIC_data1"/>
      <sheetName val="Platform_Summary_-_WW1"/>
      <sheetName val="MasterList_Pivot2_1"/>
      <sheetName val="Summary_Pivot21"/>
      <sheetName val="FA_Detail1"/>
      <sheetName val="Production"/>
      <sheetName val="Receipts"/>
      <sheetName val="Actuals by Month"/>
      <sheetName val="Actuals_by_Month"/>
      <sheetName val="Actuals_by_Month1"/>
      <sheetName val="Actuals_by_Month2"/>
      <sheetName val="デスク価格帯"/>
      <sheetName val="各專案連絡人"/>
      <sheetName val="資村新規詢價要求"/>
      <sheetName val="資材聯絡表"/>
      <sheetName val="RickelsRFQPWA# 2"/>
      <sheetName val="BQ"/>
      <sheetName val="Actuals_by_Month3"/>
      <sheetName val="MOQ-2"/>
      <sheetName val="Mgr Summary"/>
      <sheetName val="Actuals_by_Month4"/>
      <sheetName val="RickelsRFQPWA#_2"/>
      <sheetName val="Report Date"/>
      <sheetName val="APPROVAL"/>
      <sheetName val="Mgr_Summary"/>
      <sheetName val="Report_Date"/>
      <sheetName val="LX8300_05 BOM"/>
      <sheetName val="Critical Milestones"/>
      <sheetName val="Unit Cost Trend Chart by Sect."/>
      <sheetName val="各線領用金額對比"/>
      <sheetName val="周邊預算明細"/>
      <sheetName val="G18出勤工時及UPPH (2)"/>
      <sheetName val="UP_DB1"/>
      <sheetName val="Gage_R&amp;R_-_ANOVA_Method"/>
      <sheetName val="CT"/>
      <sheetName val="Cp_Cpk_15"/>
      <sheetName val="Fixture_Kickoff"/>
      <sheetName val="Scenario1-Fixture"/>
      <sheetName val="Formulas"/>
      <sheetName val="Toolplan"/>
      <sheetName val="生產計劃表"/>
      <sheetName val="Equipment_List_(CBD_format)"/>
      <sheetName val="Calimero_BOM"/>
      <sheetName val="Initial_Input"/>
      <sheetName val="Yield-temp"/>
      <sheetName val="JGP Holidays"/>
      <sheetName val="_x0000__x0000__x005"/>
      <sheetName val="_x005f_x005f_x005f_x0000__x005f"/>
      <sheetName val="管理諸元"/>
      <sheetName val="al cover"/>
      <sheetName val="RD TABLE"/>
      <sheetName val="A-Note Bug list"/>
      <sheetName val="Mock Up"/>
      <sheetName val="32&quot; Part list"/>
      <sheetName val="32&quot; Summary"/>
      <sheetName val="Spyder"/>
      <sheetName val="联系方式"/>
      <sheetName val="产品描述 "/>
      <sheetName val="出货计划"/>
      <sheetName val="Control Schedule"/>
      <sheetName val="Job Description"/>
      <sheetName val="G99 For T1&amp;Drop1 出货生产数据"/>
      <sheetName val="Capacility Review"/>
      <sheetName val="资源需求"/>
      <sheetName val="Check list "/>
      <sheetName val="项目履历"/>
      <sheetName val="原材厂商数据"/>
      <sheetName val="CAPA분석 360K"/>
      <sheetName val="418CPK"/>
      <sheetName val="419CPK"/>
      <sheetName val="417CPK"/>
      <sheetName val="OTR09"/>
      <sheetName val="Molding"/>
      <sheetName val="Douai"/>
      <sheetName val="ﾊﾟｲﾌﾟ"/>
      <sheetName val="QE근거"/>
      <sheetName val="목록"/>
      <sheetName val="값목록(Do not touch)"/>
      <sheetName val="기준"/>
      <sheetName val="生产进度月TOTAL表 6"/>
      <sheetName val="各机种???料(5)"/>
      <sheetName val="他材料費"/>
      <sheetName val="企业表一"/>
      <sheetName val="冷延鋼板"/>
      <sheetName val="M-5A"/>
      <sheetName val="M-5C"/>
      <sheetName val="產品別銷貨毛利表"/>
      <sheetName val="各机种参数资料(5)"/>
      <sheetName val="熱延鋼板"/>
      <sheetName val="MNT 개발계획_최종"/>
      <sheetName val="여비"/>
      <sheetName val="DATA2"/>
      <sheetName val="VB 毛刺線批退率 "/>
      <sheetName val="各制程品質明細"/>
      <sheetName val="CNC三夾毛刺線"/>
      <sheetName val="NDA Pareto"/>
      <sheetName val="Logistic"/>
      <sheetName val="Prepaid"/>
      <sheetName val="project data"/>
      <sheetName val="Cashflow"/>
      <sheetName val="exchange rate"/>
      <sheetName val="Ex"/>
      <sheetName val="Comm Matrix"/>
      <sheetName val="FA FPY"/>
      <sheetName val="选取栏"/>
      <sheetName val="SelectValue"/>
      <sheetName val="Line Down Report Rule"/>
      <sheetName val="Overall Summary "/>
      <sheetName val="Naming"/>
      <sheetName val="Naming 2"/>
      <sheetName val="GL Sales"/>
      <sheetName val="Starter Export"/>
      <sheetName val="TFB RL Aging Day"/>
      <sheetName val="原因分析 "/>
      <sheetName val="Priority Item issue"/>
      <sheetName val="Test coverage"/>
      <sheetName val="BC"/>
      <sheetName val="CBT"/>
      <sheetName val="36 Mexico"/>
      <sheetName val="下拉選單管理"/>
      <sheetName val="70X CNC3夾趨勢圖"/>
      <sheetName val="Mark"/>
      <sheetName val="QM FA"/>
      <sheetName val="内QM FA一M2M001"/>
      <sheetName val="STD"/>
      <sheetName val="各机种___料(5)"/>
      <sheetName val="Bond_location"/>
      <sheetName val="Field"/>
      <sheetName val="die data"/>
      <sheetName val="Team member"/>
      <sheetName val="_x005f"/>
      <sheetName val="hibak"/>
      <sheetName val="NPI"/>
      <sheetName val="公式資料"/>
      <sheetName val="Issue break down"/>
      <sheetName val="Dimension FA Tracking"/>
      <sheetName val="Tactility FA Tracking"/>
      <sheetName val="Cosmetic FA Tracking "/>
      <sheetName val="Function FA Tracking"/>
      <sheetName val="IT FA Tracking"/>
      <sheetName val="Index(匯率)"/>
      <sheetName val="Agilent"/>
      <sheetName val="Trend chart"/>
      <sheetName val="Schedule Gantt Chart"/>
      <sheetName val="報價"/>
      <sheetName val="EFFA_Error_Code"/>
      <sheetName val="A58_2012"/>
      <sheetName val="L02-1F_制十三課維修層別CG報廢狀況_"/>
      <sheetName val="L02-1F_制十三課維修層別HSG報廢狀況_"/>
      <sheetName val="ME_Overall_Summary"/>
      <sheetName val="管理中心_KPI達成情況總覽及趨勢分析"/>
      <sheetName val="Inventory_Trend"/>
      <sheetName val="WAT_分析報表_"/>
      <sheetName val="²M¥U"/>
      <sheetName val="Building Blocks"/>
      <sheetName val="Configurations"/>
      <sheetName val="Inforun"/>
      <sheetName val="_x005f_x005f_x005f_x005f_"/>
      <sheetName val="2月收入成本明_表"/>
      <sheetName val="_人欠款__分析表"/>
      <sheetName val="重大"/>
      <sheetName val="耗材趨勢圖（刀具）"/>
      <sheetName val="GB5RF040-1202-7H"/>
      <sheetName val="1.營收獲利推移圖"/>
      <sheetName val="反攻料號成本規劃"/>
      <sheetName val="不良统计"/>
      <sheetName val="不良分类"/>
      <sheetName val="NCVM"/>
      <sheetName val="PL &amp; VS"/>
      <sheetName val="PN &amp; PL"/>
      <sheetName val="Days Payable OS"/>
      <sheetName val="External"/>
      <sheetName val="SMI Aging Analysis Data"/>
      <sheetName val="Data-MS"/>
      <sheetName val="Total transition plan"/>
      <sheetName val="S"/>
      <sheetName val="IC Compare"/>
      <sheetName val="MRP  2"/>
      <sheetName val="固定成本影響"/>
      <sheetName val="專案基本資料"/>
      <sheetName val="各職類人力金額"/>
      <sheetName val="人力對比"/>
      <sheetName val="Raggie-T3工時(13.5K)V.1"/>
      <sheetName val="数据暂存"/>
      <sheetName val="????_x0"/>
      <sheetName val="_x005f_x005f_x005f_x005f_x005f_x005f_x005f_x005f_"/>
      <sheetName val="_____x0"/>
      <sheetName val="Estimation Result"/>
      <sheetName val="Quotation Details"/>
      <sheetName val="BF3_Jan_Cost"/>
      <sheetName val="Q_K810VU+939 CostBOM_Rev012004"/>
      <sheetName val="Liteon"/>
      <sheetName val="External Data"/>
      <sheetName val="A Shift"/>
      <sheetName val="B Shift"/>
      <sheetName val="C Shift"/>
      <sheetName val="D Shift"/>
      <sheetName val="4X3.5 Chassis"/>
      <sheetName val="Saturday"/>
      <sheetName val="Sunday"/>
      <sheetName val="Monday"/>
      <sheetName val="Tuesday"/>
      <sheetName val="Wednesday"/>
      <sheetName val="Thursday"/>
      <sheetName val="Friday"/>
      <sheetName val="Int'l Summary"/>
      <sheetName val="Port Summary"/>
      <sheetName val="00000000"/>
      <sheetName val="Claim Summary"/>
      <sheetName val="NVRam3 ICT"/>
      <sheetName val="陽極"/>
      <sheetName val="噴砂"/>
      <sheetName val="沖壓1-2"/>
      <sheetName val="拋光+清洗1"/>
      <sheetName val="沖壓3-8"/>
      <sheetName val="拋光+清洗2"/>
      <sheetName val="打標來料全檢"/>
      <sheetName val="１１月２９日費用見込み"/>
      <sheetName val="科目Mapping_期間"/>
      <sheetName val="科目對照"/>
      <sheetName val="下拉菜单备用页"/>
      <sheetName val="各厂每日出勤"/>
      <sheetName val="商业街广场"/>
      <sheetName val="K8M800_MBOM"/>
      <sheetName val="Drop Down List"/>
      <sheetName val="Materials_L"/>
      <sheetName val="Labor Assumptions"/>
      <sheetName val="실행계획1-7"/>
      <sheetName val="재공현황"/>
      <sheetName val="현우실적"/>
      <sheetName val="Process List"/>
      <sheetName val="VOC產能"/>
      <sheetName val="建立滾動條動態圖表"/>
      <sheetName val="_x005f_x0000__x005f"/>
      <sheetName val="_x005f_x005f_"/>
      <sheetName val="Exh Branch(8K)(依前購)"/>
      <sheetName val="CURR"/>
      <sheetName val="T1-PVD_&amp;_CVD_release_chamber調查表"/>
      <sheetName val="非保稅"/>
      <sheetName val="Dry_etch_release_chamber"/>
      <sheetName val="inspection_capa_"/>
      <sheetName val="PDS"/>
      <sheetName val="wlbu_ar"/>
      <sheetName val="Defect_code"/>
      <sheetName val="6_分攤小時(Hourly_Rate分母)"/>
      <sheetName val="3480總表"/>
      <sheetName val="VD Daily Report_New"/>
      <sheetName val="G 系列"/>
      <sheetName val="(附件五)預算明細表"/>
      <sheetName val="T2 Array defect density"/>
      <sheetName val="LAM BEF_MRP"/>
      <sheetName val="3-FPYR"/>
      <sheetName val="MACRO"/>
      <sheetName val="選單類別"/>
      <sheetName val="Mock_Up"/>
      <sheetName val="A-Note_Bug_list"/>
      <sheetName val="RAMP_UP(SMT)"/>
      <sheetName val="FA_FPY"/>
      <sheetName val="OUTPUTS"/>
      <sheetName val="OUTPUTS-Override"/>
      <sheetName val="INPUTS-Specials"/>
      <sheetName val="FA300600.xls"/>
      <sheetName val="FINAL"/>
      <sheetName val="BR$$$"/>
      <sheetName val="_x0000__x0004_"/>
      <sheetName val="3.9產出工時"/>
      <sheetName val="Actual_B(樞紐)"/>
      <sheetName val="Budget_A(樞紐)"/>
      <sheetName val="Diff.Other re&amp;ex"/>
      <sheetName val="other revenue"/>
      <sheetName val="底稿 | 出貨量.營收.毛利.稅前.稅後(MNTD)"/>
      <sheetName val="中央作業 | 匯總表(MNTD)"/>
      <sheetName val="Lindbergh Yield"/>
      <sheetName val="DELL_CELKEM3"/>
      <sheetName val="fin__nákl_3"/>
      <sheetName val="rez__nakl3"/>
      <sheetName val="Hardtool_Costs3"/>
      <sheetName val="Softtool-Proto_Costs3"/>
      <sheetName val="Packaging_Sheet3"/>
      <sheetName val="Assembly_Costs3"/>
      <sheetName val="Min_Quoted_Qty3"/>
      <sheetName val="Turing_DVT1_Yield5"/>
      <sheetName val="Sep_wk1_FATP_capa__plan3"/>
      <sheetName val="Data_Summary1"/>
      <sheetName val="iPhone_RMA3"/>
      <sheetName val="Sel_Ops_spending3"/>
      <sheetName val="Ops_cost3"/>
      <sheetName val="QIP_SMT2"/>
      <sheetName val="ant__B2"/>
      <sheetName val="VI1_Test_Result2"/>
      <sheetName val="Elec_&amp;SW2"/>
      <sheetName val="ver3_0_(LTM170EU)2"/>
      <sheetName val="UD1_QIT_report2"/>
      <sheetName val="Line_balance2"/>
      <sheetName val="Texas-M_SJC1"/>
      <sheetName val="Country_List1"/>
      <sheetName val="$$_Document_ID1"/>
      <sheetName val="Project_Identification1"/>
      <sheetName val="CKD_BE_HC_Table1"/>
      <sheetName val="Monthly__Report3"/>
      <sheetName val="daily_data_Orchid1"/>
      <sheetName val="Outsourcin_PPV_(Sep_FOL)1"/>
      <sheetName val="MFG_MVA_Assumption2"/>
      <sheetName val="Basic_Assumption2"/>
      <sheetName val="Material_List2"/>
      <sheetName val="METAL_data1"/>
      <sheetName val="Internal_Hourly_Rate1"/>
      <sheetName val="Metal_Hard_Tooling_1"/>
      <sheetName val="JUN1_V9_0_POR_060520033"/>
      <sheetName val="三_BY區域生產達成曲線及直通率3"/>
      <sheetName val="七_8S專案稽核報表2"/>
      <sheetName val="庫齡板_Daily2"/>
      <sheetName val="U21_RF_IFX3"/>
      <sheetName val="WW_($)2"/>
      <sheetName val="$AMF_(T)2"/>
      <sheetName val="Metheor_2GHz2"/>
      <sheetName val="Green_Lantern_sound2"/>
      <sheetName val="GL_snd_2GHz2"/>
      <sheetName val="Green_Lantern_No_sound2"/>
      <sheetName val="GL_nsnd_2GHz2"/>
      <sheetName val="Tesla_Respin2"/>
      <sheetName val="AMF_($)2"/>
      <sheetName val="EMF_($)2"/>
      <sheetName val="APCC_($)2"/>
      <sheetName val="CCC_($)2"/>
      <sheetName val="Brazil_($)2"/>
      <sheetName val="Risers_($)2"/>
      <sheetName val="Servers_($)2"/>
      <sheetName val="U1_Toshiba_16G(878)3"/>
      <sheetName val="C_BF3_MSL__March2"/>
      <sheetName val="&quot;B&quot;_Quote_Model2"/>
      <sheetName val="Overhead_summary2"/>
      <sheetName val="BB_Table2"/>
      <sheetName val="S2895_cost_bom2"/>
      <sheetName val="Kod3_Table2"/>
      <sheetName val="Jan_to_Aug2"/>
      <sheetName val="TNS_Input2"/>
      <sheetName val="Materials_Quarterly2"/>
      <sheetName val="Fab_Summary2"/>
      <sheetName val="AsiaPac_Natural_Class2"/>
      <sheetName val="June_wk31"/>
      <sheetName val="7-教育訓練實施狀況（2）-OK_1"/>
      <sheetName val="WKS_P1_Personel_output_1"/>
      <sheetName val="Improve_plan_orientation1"/>
      <sheetName val="Dell_NSK_MDS_LRR1"/>
      <sheetName val="WI_MODEM及SCAN1"/>
      <sheetName val="Rosa_1"/>
      <sheetName val="Slim_Merlot_Block_Diagram1"/>
      <sheetName val="P_&amp;_L"/>
      <sheetName val="Internal_rate1"/>
      <sheetName val="Master_List_Without_MU%__1"/>
      <sheetName val="RFQ_Info1"/>
      <sheetName val="Financial_Dashboard1"/>
      <sheetName val="NRE_-_pay_by_customer1"/>
      <sheetName val="PU_&amp;_RM1"/>
      <sheetName val="Cover_Page1"/>
      <sheetName val="Freight_Breakdown"/>
      <sheetName val="Master_List_MU%__"/>
      <sheetName val="Door_Access_(2)"/>
      <sheetName val="Entity_table"/>
      <sheetName val="3-In-1_Chart_OTD"/>
      <sheetName val="_CP"/>
      <sheetName val="ADSL_MPS"/>
      <sheetName val="DOE_Config"/>
      <sheetName val="Matl_usage"/>
      <sheetName val="Matl_totals"/>
      <sheetName val="ShipTo_Locations"/>
      <sheetName val="Bondi_Display_Back"/>
      <sheetName val="Cosmetic_MIL"/>
      <sheetName val="Data_Index"/>
      <sheetName val="Data_Verify"/>
      <sheetName val="Data_sheet"/>
      <sheetName val="1_4"/>
      <sheetName val="1_25"/>
      <sheetName val="Freemode_Item_TOPX_Yield"/>
      <sheetName val="Entry-Mid_FRU"/>
      <sheetName val="COMMMON_POOL拆分"/>
      <sheetName val="NJ_MM"/>
      <sheetName val="RSMI_2016_09_調整"/>
      <sheetName val="Material_Category_Summary"/>
      <sheetName val="Product_Map"/>
      <sheetName val="Simple_Cost_Form"/>
      <sheetName val="达丰ZL系列_"/>
      <sheetName val="A58_2011"/>
      <sheetName val="FCT_August"/>
      <sheetName val="General_info"/>
      <sheetName val="仪校仪器月报_(2)"/>
      <sheetName val="1_13"/>
      <sheetName val="Apollo_NDF_TOP5"/>
      <sheetName val="Scrap_Total"/>
      <sheetName val="DELL_FCST"/>
      <sheetName val="Unit_Cost_Trend_Chart_by_Sect_"/>
      <sheetName val="G18出勤工時及UPPH_(2)"/>
      <sheetName val="JGP_Holidays"/>
      <sheetName val="al_cover"/>
      <sheetName val="RD_TABLE"/>
      <sheetName val="32&quot;_Part_list"/>
      <sheetName val="32&quot;_Summary"/>
      <sheetName val="产品描述_"/>
      <sheetName val="Control_Schedule"/>
      <sheetName val="Job_Description"/>
      <sheetName val="G99_For_T1&amp;Drop1_出货生产数据"/>
      <sheetName val="Capacility_Review"/>
      <sheetName val="Check_list_"/>
      <sheetName val="CAPA분석_360K"/>
      <sheetName val="값목록(Do_not_touch)"/>
      <sheetName val="生产进度月TOTAL表_6"/>
      <sheetName val="MNT_개발계획_최종"/>
      <sheetName val="VB_毛刺線批退率_"/>
      <sheetName val="NDA_Pareto"/>
      <sheetName val="project_data"/>
      <sheetName val="exchange_rate"/>
      <sheetName val="Comm_Matrix"/>
      <sheetName val="Line_Down_Report_Rule"/>
      <sheetName val="Overall_Summary_"/>
      <sheetName val="Naming_2"/>
      <sheetName val="GL_Sales"/>
      <sheetName val="Starter_Export"/>
      <sheetName val="TFB_RL_Aging_Day"/>
      <sheetName val="原因分析_"/>
      <sheetName val="Priority_Item_issue"/>
      <sheetName val="Test_coverage"/>
      <sheetName val="36_Mexico"/>
      <sheetName val="Price_Summary1"/>
      <sheetName val="70X_CNC3夾趨勢圖"/>
      <sheetName val="QM_FA"/>
      <sheetName val="内QM_FA一M2M001"/>
      <sheetName val="die_data"/>
      <sheetName val="Team_member"/>
      <sheetName val="Critical_Milestones"/>
      <sheetName val="EVT Schedule"/>
      <sheetName val="整体Schedule."/>
      <sheetName val="ODM OWN cost by month"/>
      <sheetName val="Dropdown I"/>
      <sheetName val="Dropdwon II"/>
      <sheetName val="Detailed Quote (AIO)"/>
      <sheetName val="RULES"/>
      <sheetName val="F&amp;P"/>
      <sheetName val="Saturn MVB bom_Aug.18'08"/>
      <sheetName val="Bearlake 4 SKUs conbimed_"/>
      <sheetName val="CCD master file"/>
      <sheetName val="2005 Business Summary"/>
      <sheetName val="Drop_Down_Menu"/>
      <sheetName val="下拉選單Type2"/>
      <sheetName val="下拉選單 Type1"/>
      <sheetName val="0501HUB"/>
      <sheetName val="On Hand"/>
      <sheetName val="_3 (2)"/>
      <sheetName val="By Action"/>
      <sheetName val="By Owner"/>
      <sheetName val="Taishen1"/>
      <sheetName val="1量試(樣品)檢驗報告"/>
      <sheetName val="空白"/>
      <sheetName val="數據分析對比"/>
      <sheetName val="3.26"/>
      <sheetName val="3.25"/>
      <sheetName val="附表4"/>
      <sheetName val="设定"/>
      <sheetName val="统计"/>
      <sheetName val="56-5256"/>
      <sheetName val="129-5280"/>
      <sheetName val="KUSD"/>
      <sheetName val="技(BJ-FP)"/>
      <sheetName val="技(BJ-FP沖銷)"/>
      <sheetName val="VN LV-FP沖銷"/>
      <sheetName val="VN LX-FP沖銷"/>
      <sheetName val="TNLV-FP沖銷"/>
      <sheetName val="IPQC NG"/>
      <sheetName val="勿动"/>
      <sheetName val="EquipmentList(附件二)"/>
      <sheetName val="Account Group"/>
      <sheetName val="FTX Commit"/>
      <sheetName val="Material Cost&amp;press rate"/>
      <sheetName val="Location"/>
      <sheetName val="Post IN Award NegCorvette Tower"/>
      <sheetName val="by supplier(value)"/>
      <sheetName val="Import Freight"/>
      <sheetName val="Material Group"/>
      <sheetName val="Q#3839"/>
      <sheetName val="Item Class"/>
      <sheetName val="Lucy_Cayenne RoHS Material Cost"/>
      <sheetName val="Cayenne RoHS-0726"/>
      <sheetName val="Chris_HP"/>
      <sheetName val="Chris_Tyan"/>
      <sheetName val="dropdown-1"/>
      <sheetName val="Core Courses &amp; ILP Plan"/>
      <sheetName val="组装LB2"/>
      <sheetName val="委外工單結案率"/>
      <sheetName val="DELL_CELKEM4"/>
      <sheetName val="fin__nákl_4"/>
      <sheetName val="rez__nakl4"/>
      <sheetName val="DELL_CELKEM5"/>
      <sheetName val="fin__nákl_5"/>
      <sheetName val="rez__nakl5"/>
      <sheetName val="Sheet1_(2)5"/>
      <sheetName val="Error Groups"/>
      <sheetName val="Reason Codes"/>
      <sheetName val="allitems"/>
      <sheetName val="MRB"/>
      <sheetName val="INSP"/>
      <sheetName val="current quote"/>
      <sheetName val="cost table 201501"/>
      <sheetName val="4. Detailed quote"/>
      <sheetName val="Lsc"/>
      <sheetName val="DELL_CELKEM6"/>
      <sheetName val="fin__nákl_6"/>
      <sheetName val="rez__nakl6"/>
      <sheetName val="Core_Courses_&amp;_ILP_Plan"/>
      <sheetName val="External_Data"/>
      <sheetName val="A_Shift"/>
      <sheetName val="B_Shift"/>
      <sheetName val="C_Shift"/>
      <sheetName val="D_Shift"/>
      <sheetName val="Drop_Down_List"/>
      <sheetName val="Int'l_Summary"/>
      <sheetName val="Port_Summary"/>
      <sheetName val="Bearlake_4_SKUs_conbimed_"/>
      <sheetName val="CCD_master_file"/>
      <sheetName val="PL_&amp;_VS"/>
      <sheetName val="PN_&amp;_PL"/>
      <sheetName val="Saturn_MVB_bom_Aug_18'08"/>
      <sheetName val="Sheet1_(2)6"/>
      <sheetName val="Error_Groups"/>
      <sheetName val="Dropdown_I"/>
      <sheetName val="Dropdwon_II"/>
      <sheetName val="Reason_Codes"/>
      <sheetName val="Detailed_Quote_(AIO)"/>
      <sheetName val="ODM_OWN_cost_by_month"/>
      <sheetName val="by_supplier(value)"/>
      <sheetName val="current_quote"/>
      <sheetName val="cost_table_201501"/>
      <sheetName val="4__Detailed_quote"/>
      <sheetName val="Total_transition_plan"/>
      <sheetName val="下拉選單_Type1"/>
      <sheetName val="Royalty Summary"/>
      <sheetName val="CoverSheet"/>
      <sheetName val="LCD"/>
      <sheetName val="BY機種利潤報表201402"/>
      <sheetName val="模治具匯總"/>
      <sheetName val=" Top issue"/>
      <sheetName val="總結倱告"/>
      <sheetName val="總表2"/>
      <sheetName val="MacroEngine"/>
      <sheetName val="Marathon"/>
      <sheetName val="Marathon BOM CM-MFG Lead-Time"/>
      <sheetName val="VESA Tests"/>
      <sheetName val="Gamma Data"/>
      <sheetName val="4.4 鶴壁園區吃住行"/>
      <sheetName val="華南"/>
      <sheetName val="CCD銷售圖表"/>
      <sheetName val="2001年銷售圖表"/>
      <sheetName val="HSCD銷售圖表"/>
      <sheetName val="三月銷售圖表"/>
      <sheetName val="QFV2分線統計數據"/>
      <sheetName val="存貨庫存趨勢圖-CBT-OK"/>
      <sheetName val="存貨庫存趨勢圖"/>
      <sheetName val="超耗BY廠"/>
      <sheetName val="存貨庫存趨勢圖-NEW "/>
      <sheetName val="zasset"/>
      <sheetName val="Q_BF3 FBOM-update011504 (2)"/>
      <sheetName val="910Nassau"/>
      <sheetName val="邏輯參數"/>
      <sheetName val="Q_K810VU+939_CostBOM_Rev012004"/>
      <sheetName val="4X3_5_Chassis"/>
      <sheetName val="Raggie-T3工時(13_5K)V_1"/>
      <sheetName val="Trend_chart"/>
      <sheetName val="Building_Blocks"/>
      <sheetName val="Master GW v3 Sorted"/>
      <sheetName val="Labor Input Data"/>
      <sheetName val="Material Input Data"/>
      <sheetName val="Quantity Input Data"/>
      <sheetName val="Lookup"/>
      <sheetName val="VAM Report Input"/>
      <sheetName val="Summary Revenue"/>
      <sheetName val="Tempos"/>
      <sheetName val="Input Table"/>
      <sheetName val="Molding Outputs"/>
      <sheetName val="part_costs"/>
      <sheetName val="20748-1"/>
      <sheetName val="20748-2"/>
      <sheetName val="20748-3"/>
      <sheetName val="20748-4"/>
      <sheetName val="FAI_WP(CAV1)"/>
      <sheetName val="投单明细"/>
      <sheetName val="STD.HRS"/>
      <sheetName val="Calypso PCA"/>
      <sheetName val="Clark PCA"/>
      <sheetName val="CMT Z2"/>
      <sheetName val="Mercury PCA"/>
      <sheetName val="MT 6205"/>
      <sheetName val="Saturn PCA"/>
      <sheetName val="PassOnPass"/>
      <sheetName val="MAPPING"/>
      <sheetName val="Bluford3_MB_BOM-Intel_LAN耱"/>
      <sheetName val="TE"/>
      <sheetName val="Mechanical Assembly-Mission-MT"/>
      <sheetName val="FAE_reports2"/>
      <sheetName val="Dell_NSK_MDS_LRR2"/>
      <sheetName val="WI_MODEM及SCAN2"/>
      <sheetName val="Rosa_2"/>
      <sheetName val="Hardtool_Costs4"/>
      <sheetName val="Softtool-Proto_Costs4"/>
      <sheetName val="Packaging_Sheet4"/>
      <sheetName val="Assembly_Costs4"/>
      <sheetName val="Min_Quoted_Qty4"/>
      <sheetName val="Turing_DVT1_Yield6"/>
      <sheetName val="TNS_Input3"/>
      <sheetName val="iPhone_RMA4"/>
      <sheetName val="Kod3_Table3"/>
      <sheetName val="MFG_MVA_Assumption3"/>
      <sheetName val="Basic_Assumption3"/>
      <sheetName val="Material_List3"/>
      <sheetName val="Sep_wk1_FATP_capa__plan4"/>
      <sheetName val="Sel_Ops_spending4"/>
      <sheetName val="Ops_cost4"/>
      <sheetName val="U21_RF_IFX4"/>
      <sheetName val="Monthly__Report4"/>
      <sheetName val="JUN1_V9_0_POR_060520034"/>
      <sheetName val="三_BY區域生產達成曲線及直通率4"/>
      <sheetName val="WKS_P1_Personel_output_2"/>
      <sheetName val="Improve_plan_orientation2"/>
      <sheetName val="AsiaPac_Natural_Class3"/>
      <sheetName val="U1_Toshiba_16G(878)4"/>
      <sheetName val="七_8S專案稽核報表3"/>
      <sheetName val="庫齡板_Daily3"/>
      <sheetName val="C_BF3_MSL__March3"/>
      <sheetName val="S2895_cost_bom3"/>
      <sheetName val="Materials_Quarterly3"/>
      <sheetName val="Fab_Summary3"/>
      <sheetName val="Jan_to_Aug3"/>
      <sheetName val="Data_Summary2"/>
      <sheetName val="Outsourcin_PPV_(Sep_FOL)2"/>
      <sheetName val="METAL_data2"/>
      <sheetName val="Internal_Hourly_Rate2"/>
      <sheetName val="Metal_Hard_Tooling_2"/>
      <sheetName val="L1_SP2"/>
      <sheetName val="L1_CA2"/>
      <sheetName val="L1_CD2"/>
      <sheetName val="L1_HD2"/>
      <sheetName val="BB_Table3"/>
      <sheetName val="project_data2"/>
      <sheetName val="exchange_rate2"/>
      <sheetName val="Comm_Matrix2"/>
      <sheetName val="A-Note_Bug_list2"/>
      <sheetName val="pcbo_工時2"/>
      <sheetName val="Pebble_FAE_reports2"/>
      <sheetName val="FA_FPY2"/>
      <sheetName val="WW_($)3"/>
      <sheetName val="$AMF_(T)3"/>
      <sheetName val="Metheor_2GHz3"/>
      <sheetName val="Green_Lantern_sound3"/>
      <sheetName val="GL_snd_2GHz3"/>
      <sheetName val="Green_Lantern_No_sound3"/>
      <sheetName val="GL_nsnd_2GHz3"/>
      <sheetName val="Tesla_Respin3"/>
      <sheetName val="AMF_($)3"/>
      <sheetName val="EMF_($)3"/>
      <sheetName val="APCC_($)3"/>
      <sheetName val="CCC_($)3"/>
      <sheetName val="Brazil_($)3"/>
      <sheetName val="Risers_($)3"/>
      <sheetName val="Servers_($)3"/>
      <sheetName val="Overhead_calculations3"/>
      <sheetName val="&quot;B&quot;_Quote_Model3"/>
      <sheetName val="Overhead_summary3"/>
      <sheetName val="7-教育訓練實施狀況（2）-OK_2"/>
      <sheetName val="June_wk32"/>
      <sheetName val="CKD_BE_HC_Table2"/>
      <sheetName val="Slim_Merlot_Block_Diagram2"/>
      <sheetName val="EFFA_Error_Code2"/>
      <sheetName val="1_42"/>
      <sheetName val="1_252"/>
      <sheetName val="L02-1F_制十三課維修層別CG報廢狀況_2"/>
      <sheetName val="L02-1F_制十三課維修層別HSG報廢狀況_2"/>
      <sheetName val="A58_20122"/>
      <sheetName val="Inventory_Trend2"/>
      <sheetName val="WAT_分析報表_2"/>
      <sheetName val="ME_Overall_Summary2"/>
      <sheetName val="管理中心_KPI達成情況總覽及趨勢分析2"/>
      <sheetName val="Cosmetic_MIL2"/>
      <sheetName val="Data_Index2"/>
      <sheetName val="Data_Verify2"/>
      <sheetName val="Data_sheet2"/>
      <sheetName val="ADSL_MPS2"/>
      <sheetName val="AMD_MB_FBOM_0103032"/>
      <sheetName val="Mock_Up2"/>
      <sheetName val="RickelsRFQPWA#_22"/>
      <sheetName val="project_data1"/>
      <sheetName val="exchange_rate1"/>
      <sheetName val="Comm_Matrix1"/>
      <sheetName val="A-Note_Bug_list1"/>
      <sheetName val="FA_FPY1"/>
      <sheetName val="EFFA_Error_Code1"/>
      <sheetName val="1_41"/>
      <sheetName val="1_251"/>
      <sheetName val="L02-1F_制十三課維修層別CG報廢狀況_1"/>
      <sheetName val="L02-1F_制十三課維修層別HSG報廢狀況_1"/>
      <sheetName val="A58_20121"/>
      <sheetName val="Inventory_Trend1"/>
      <sheetName val="WAT_分析報表_1"/>
      <sheetName val="ME_Overall_Summary1"/>
      <sheetName val="管理中心_KPI達成情況總覽及趨勢分析1"/>
      <sheetName val="Cosmetic_MIL1"/>
      <sheetName val="Data_Index1"/>
      <sheetName val="Data_Verify1"/>
      <sheetName val="Data_sheet1"/>
      <sheetName val="ADSL_MPS1"/>
      <sheetName val="Mock_Up1"/>
      <sheetName val="RickelsRFQPWA#_21"/>
      <sheetName val="FAE_reports3"/>
      <sheetName val="Dell_NSK_MDS_LRR3"/>
      <sheetName val="WI_MODEM及SCAN3"/>
      <sheetName val="Rosa_3"/>
      <sheetName val="Hardtool_Costs5"/>
      <sheetName val="Softtool-Proto_Costs5"/>
      <sheetName val="Packaging_Sheet5"/>
      <sheetName val="Assembly_Costs5"/>
      <sheetName val="Min_Quoted_Qty5"/>
      <sheetName val="Turing_DVT1_Yield7"/>
      <sheetName val="TNS_Input4"/>
      <sheetName val="iPhone_RMA5"/>
      <sheetName val="Kod3_Table4"/>
      <sheetName val="MFG_MVA_Assumption4"/>
      <sheetName val="Basic_Assumption4"/>
      <sheetName val="Material_List4"/>
      <sheetName val="Sep_wk1_FATP_capa__plan5"/>
      <sheetName val="Sel_Ops_spending5"/>
      <sheetName val="Ops_cost5"/>
      <sheetName val="U21_RF_IFX5"/>
      <sheetName val="Monthly__Report5"/>
      <sheetName val="JUN1_V9_0_POR_060520035"/>
      <sheetName val="三_BY區域生產達成曲線及直通率5"/>
      <sheetName val="WKS_P1_Personel_output_3"/>
      <sheetName val="Improve_plan_orientation3"/>
      <sheetName val="AsiaPac_Natural_Class4"/>
      <sheetName val="U1_Toshiba_16G(878)5"/>
      <sheetName val="七_8S專案稽核報表4"/>
      <sheetName val="庫齡板_Daily4"/>
      <sheetName val="C_BF3_MSL__March4"/>
      <sheetName val="General_Instructions4"/>
      <sheetName val="S2895_cost_bom4"/>
      <sheetName val="Materials_Quarterly4"/>
      <sheetName val="Fab_Summary4"/>
      <sheetName val="Jan_to_Aug4"/>
      <sheetName val="Data_Summary3"/>
      <sheetName val="Outsourcin_PPV_(Sep_FOL)3"/>
      <sheetName val="METAL_data3"/>
      <sheetName val="Internal_Hourly_Rate3"/>
      <sheetName val="Metal_Hard_Tooling_3"/>
      <sheetName val="L1_SP3"/>
      <sheetName val="L1_CA3"/>
      <sheetName val="L1_CD3"/>
      <sheetName val="L1_HD3"/>
      <sheetName val="BB_Table4"/>
      <sheetName val="project_data3"/>
      <sheetName val="exchange_rate3"/>
      <sheetName val="Comm_Matrix3"/>
      <sheetName val="Valid_Values3"/>
      <sheetName val="A-Note_Bug_list3"/>
      <sheetName val="pcbo_工時3"/>
      <sheetName val="Pebble_FAE_reports3"/>
      <sheetName val="FA_FPY3"/>
      <sheetName val="WW_($)4"/>
      <sheetName val="$AMF_(T)4"/>
      <sheetName val="Metheor_2GHz4"/>
      <sheetName val="Green_Lantern_sound4"/>
      <sheetName val="GL_snd_2GHz4"/>
      <sheetName val="Green_Lantern_No_sound4"/>
      <sheetName val="GL_nsnd_2GHz4"/>
      <sheetName val="Tesla_Respin4"/>
      <sheetName val="AMF_($)4"/>
      <sheetName val="EMF_($)4"/>
      <sheetName val="APCC_($)4"/>
      <sheetName val="CCC_($)4"/>
      <sheetName val="Brazil_($)4"/>
      <sheetName val="Risers_($)4"/>
      <sheetName val="Servers_($)4"/>
      <sheetName val="Overhead_calculations4"/>
      <sheetName val="Receiving_Inspection4"/>
      <sheetName val="&quot;B&quot;_Quote_Model4"/>
      <sheetName val="Overhead_summary4"/>
      <sheetName val="7-教育訓練實施狀況（2）-OK_3"/>
      <sheetName val="June_wk33"/>
      <sheetName val="CKD_BE_HC_Table3"/>
      <sheetName val="Slim_Merlot_Block_Diagram3"/>
      <sheetName val="EFFA_Error_Code3"/>
      <sheetName val="1_43"/>
      <sheetName val="1_253"/>
      <sheetName val="L02-1F_制十三課維修層別CG報廢狀況_3"/>
      <sheetName val="L02-1F_制十三課維修層別HSG報廢狀況_3"/>
      <sheetName val="A58_20123"/>
      <sheetName val="Inventory_Trend3"/>
      <sheetName val="WAT_分析報表_3"/>
      <sheetName val="ME_Overall_Summary3"/>
      <sheetName val="管理中心_KPI達成情況總覽及趨勢分析3"/>
      <sheetName val="Cosmetic_MIL3"/>
      <sheetName val="Data_Index3"/>
      <sheetName val="Data_Verify3"/>
      <sheetName val="Data_sheet3"/>
      <sheetName val="ADSL_MPS3"/>
      <sheetName val="AMD_MB_FBOM_0103033"/>
      <sheetName val="Mock_Up3"/>
      <sheetName val="RickelsRFQPWA#_23"/>
      <sheetName val="Freemode_Item_TOPX_Yield1"/>
      <sheetName val="Entry-Mid_FRU1"/>
      <sheetName val="T1-PVD_&amp;_CVD_release_chamber調查1"/>
      <sheetName val="Dry_etch_release_chamber1"/>
      <sheetName val="inspection_capa_1"/>
      <sheetName val="Material_Category_Summary1"/>
      <sheetName val="COMMMON_POOL拆分1"/>
      <sheetName val="NJ_MM1"/>
      <sheetName val="RSMI_2016_09_調整1"/>
      <sheetName val="Line_Down_Report_Rule1"/>
      <sheetName val="Overall_Summary_1"/>
      <sheetName val="Drop_Down_List1"/>
      <sheetName val="Int'l_Summary1"/>
      <sheetName val="Port_Summary1"/>
      <sheetName val="RAMP_UP(SMT)1"/>
      <sheetName val="Detail_Schedule4"/>
      <sheetName val="OverTime_Rule4"/>
      <sheetName val="GSO's_File4"/>
      <sheetName val="Dean's_File4"/>
      <sheetName val="FAE_reports4"/>
      <sheetName val="small_card_基本資料0216_044"/>
      <sheetName val="Dell_NSK_MDS_LRR4"/>
      <sheetName val="WI_MODEM及SCAN4"/>
      <sheetName val="Rosa_4"/>
      <sheetName val="Hardtool_Costs6"/>
      <sheetName val="Softtool-Proto_Costs6"/>
      <sheetName val="Packaging_Sheet6"/>
      <sheetName val="Assembly_Costs6"/>
      <sheetName val="Min_Quoted_Qty6"/>
      <sheetName val="Turing_DVT1_Yield8"/>
      <sheetName val="TNS_Input5"/>
      <sheetName val="iPhone_RMA6"/>
      <sheetName val="Kod3_Table5"/>
      <sheetName val="MFG_MVA_Assumption5"/>
      <sheetName val="Basic_Assumption5"/>
      <sheetName val="Material_List5"/>
      <sheetName val="Sep_wk1_FATP_capa__plan6"/>
      <sheetName val="Sel_Ops_spending6"/>
      <sheetName val="Ops_cost6"/>
      <sheetName val="U21_RF_IFX6"/>
      <sheetName val="Monthly__Report6"/>
      <sheetName val="JUN1_V9_0_POR_060520036"/>
      <sheetName val="三_BY區域生產達成曲線及直通率6"/>
      <sheetName val="WKS_P1_Personel_output_4"/>
      <sheetName val="Improve_plan_orientation4"/>
      <sheetName val="AsiaPac_Natural_Class5"/>
      <sheetName val="U1_Toshiba_16G(878)6"/>
      <sheetName val="七_8S專案稽核報表5"/>
      <sheetName val="庫齡板_Daily5"/>
      <sheetName val="C_BF3_MSL__March5"/>
      <sheetName val="General_Instructions5"/>
      <sheetName val="S2895_cost_bom5"/>
      <sheetName val="Materials_Quarterly5"/>
      <sheetName val="Fab_Summary5"/>
      <sheetName val="Jan_to_Aug5"/>
      <sheetName val="Data_Summary4"/>
      <sheetName val="Outsourcin_PPV_(Sep_FOL)4"/>
      <sheetName val="METAL_data4"/>
      <sheetName val="Internal_Hourly_Rate4"/>
      <sheetName val="Metal_Hard_Tooling_4"/>
      <sheetName val="L1_SP4"/>
      <sheetName val="L1_CA4"/>
      <sheetName val="L1_CD4"/>
      <sheetName val="L1_HD4"/>
      <sheetName val="BB_Table5"/>
      <sheetName val="project_data4"/>
      <sheetName val="exchange_rate4"/>
      <sheetName val="Comm_Matrix4"/>
      <sheetName val="Pilot_Run4"/>
      <sheetName val="Valid_Values4"/>
      <sheetName val="A-Note_Bug_list4"/>
      <sheetName val="pcbo_工時4"/>
      <sheetName val="Pebble_FAE_reports4"/>
      <sheetName val="FA_FPY4"/>
      <sheetName val="WW_($)5"/>
      <sheetName val="$AMF_(T)5"/>
      <sheetName val="Metheor_2GHz5"/>
      <sheetName val="Green_Lantern_sound5"/>
      <sheetName val="GL_snd_2GHz5"/>
      <sheetName val="Green_Lantern_No_sound5"/>
      <sheetName val="GL_nsnd_2GHz5"/>
      <sheetName val="Tesla_Respin5"/>
      <sheetName val="AMF_($)5"/>
      <sheetName val="EMF_($)5"/>
      <sheetName val="APCC_($)5"/>
      <sheetName val="CCC_($)5"/>
      <sheetName val="Brazil_($)5"/>
      <sheetName val="Risers_($)5"/>
      <sheetName val="Servers_($)5"/>
      <sheetName val="Overhead_calculations5"/>
      <sheetName val="Receiving_Inspection5"/>
      <sheetName val="&quot;B&quot;_Quote_Model5"/>
      <sheetName val="Overhead_summary5"/>
      <sheetName val="7-教育訓練實施狀況（2）-OK_4"/>
      <sheetName val="June_wk34"/>
      <sheetName val="CKD_BE_HC_Table4"/>
      <sheetName val="Slim_Merlot_Block_Diagram4"/>
      <sheetName val="Multibay_Optical4"/>
      <sheetName val="EFFA_Error_Code4"/>
      <sheetName val="1_44"/>
      <sheetName val="1_254"/>
      <sheetName val="L02-1F_制十三課維修層別CG報廢狀況_4"/>
      <sheetName val="L02-1F_制十三課維修層別HSG報廢狀況_4"/>
      <sheetName val="A58_20124"/>
      <sheetName val="Inventory_Trend4"/>
      <sheetName val="WAT_分析報表_4"/>
      <sheetName val="ME_Overall_Summary4"/>
      <sheetName val="管理中心_KPI達成情況總覽及趨勢分析4"/>
      <sheetName val="Cosmetic_MIL4"/>
      <sheetName val="Data_Index4"/>
      <sheetName val="Data_Verify4"/>
      <sheetName val="Data_sheet4"/>
      <sheetName val="ADSL_MPS4"/>
      <sheetName val="AMD_MB_FBOM_0103034"/>
      <sheetName val="Mock_Up4"/>
      <sheetName val="BF3_MB_cost__0708_from_MSL4"/>
      <sheetName val="RickelsRFQPWA#_24"/>
      <sheetName val="FRU_Cost4"/>
      <sheetName val="Freemode_Item_TOPX_Yield2"/>
      <sheetName val="Entry-Mid_FRU2"/>
      <sheetName val="T1-PVD_&amp;_CVD_release_chamber調查2"/>
      <sheetName val="Dry_etch_release_chamber2"/>
      <sheetName val="inspection_tact_time2"/>
      <sheetName val="inspection_capa_2"/>
      <sheetName val="Material_Category_Summary2"/>
      <sheetName val="COMMMON_POOL拆分2"/>
      <sheetName val="NJ_MM2"/>
      <sheetName val="RSMI_2016_09_調整2"/>
      <sheetName val="Line_Down_Report_Rule2"/>
      <sheetName val="Overall_Summary_2"/>
      <sheetName val="Drop_Down_List2"/>
      <sheetName val="Int'l_Summary2"/>
      <sheetName val="Port_Summary2"/>
      <sheetName val="Price_Summary2"/>
      <sheetName val="RAMP_UP(SMT)2"/>
      <sheetName val="Detail_Schedule5"/>
      <sheetName val="OverTime_Rule5"/>
      <sheetName val="GSO's_File5"/>
      <sheetName val="Dean's_File5"/>
      <sheetName val="FAE_reports5"/>
      <sheetName val="small_card_基本資料0216_045"/>
      <sheetName val="Dell_NSK_MDS_LRR5"/>
      <sheetName val="WI_MODEM及SCAN5"/>
      <sheetName val="Rosa_5"/>
      <sheetName val="DELL_CELKEM7"/>
      <sheetName val="fin__nákl_7"/>
      <sheetName val="rez__nakl7"/>
      <sheetName val="Hardtool_Costs7"/>
      <sheetName val="Softtool-Proto_Costs7"/>
      <sheetName val="Packaging_Sheet7"/>
      <sheetName val="Assembly_Costs7"/>
      <sheetName val="Min_Quoted_Qty7"/>
      <sheetName val="Turing_DVT1_Yield9"/>
      <sheetName val="TNS_Input6"/>
      <sheetName val="iPhone_RMA7"/>
      <sheetName val="Data_lists7"/>
      <sheetName val="Kod3_Table6"/>
      <sheetName val="Blf2+LOM_cost_bom_0809025"/>
      <sheetName val="MFG_MVA_Assumption6"/>
      <sheetName val="Basic_Assumption6"/>
      <sheetName val="Material_List6"/>
      <sheetName val="Sep_wk1_FATP_capa__plan7"/>
      <sheetName val="Sel_Ops_spending7"/>
      <sheetName val="Ops_cost7"/>
      <sheetName val="U21_RF_IFX7"/>
      <sheetName val="Monthly__Report7"/>
      <sheetName val="JUN1_V9_0_POR_060520037"/>
      <sheetName val="三_BY區域生產達成曲線及直通率7"/>
      <sheetName val="WKS_P1_Personel_output_5"/>
      <sheetName val="Improve_plan_orientation5"/>
      <sheetName val="AsiaPac_Natural_Class6"/>
      <sheetName val="U1_Toshiba_16G(878)7"/>
      <sheetName val="七_8S專案稽核報表6"/>
      <sheetName val="庫齡板_Daily6"/>
      <sheetName val="C_BF3_MSL__March6"/>
      <sheetName val="General_Instructions6"/>
      <sheetName val="S2895_cost_bom6"/>
      <sheetName val="Materials_Quarterly6"/>
      <sheetName val="Fab_Summary6"/>
      <sheetName val="Jan_to_Aug6"/>
      <sheetName val="Data_Summary5"/>
      <sheetName val="Outsourcin_PPV_(Sep_FOL)5"/>
      <sheetName val="METAL_data5"/>
      <sheetName val="Cost_Breakdown6"/>
      <sheetName val="Internal_Hourly_Rate5"/>
      <sheetName val="Metal_Hard_Tooling_5"/>
      <sheetName val="L1_SP5"/>
      <sheetName val="L1_CA5"/>
      <sheetName val="L1_CD5"/>
      <sheetName val="L1_HD5"/>
      <sheetName val="BB_Table6"/>
      <sheetName val="project_data5"/>
      <sheetName val="exchange_rate5"/>
      <sheetName val="Comm_Matrix5"/>
      <sheetName val="Pilot_Run5"/>
      <sheetName val="Valid_Values5"/>
      <sheetName val="Baseline_&amp;_Summary5"/>
      <sheetName val="A-Note_Bug_list5"/>
      <sheetName val="pcbo_工時5"/>
      <sheetName val="Pebble_FAE_reports5"/>
      <sheetName val="FA_FPY5"/>
      <sheetName val="WW_($)6"/>
      <sheetName val="$AMF_(T)6"/>
      <sheetName val="Metheor_2GHz6"/>
      <sheetName val="Green_Lantern_sound6"/>
      <sheetName val="GL_snd_2GHz6"/>
      <sheetName val="Green_Lantern_No_sound6"/>
      <sheetName val="GL_nsnd_2GHz6"/>
      <sheetName val="Tesla_Respin6"/>
      <sheetName val="AMF_($)6"/>
      <sheetName val="EMF_($)6"/>
      <sheetName val="APCC_($)6"/>
      <sheetName val="CCC_($)6"/>
      <sheetName val="Brazil_($)6"/>
      <sheetName val="Risers_($)6"/>
      <sheetName val="Servers_($)6"/>
      <sheetName val="Overhead_calculations6"/>
      <sheetName val="SPM_Units6"/>
      <sheetName val="Receiving_Inspection6"/>
      <sheetName val="&quot;B&quot;_Quote_Model6"/>
      <sheetName val="Overhead_summary6"/>
      <sheetName val="7-教育訓練實施狀況（2）-OK_5"/>
      <sheetName val="June_wk35"/>
      <sheetName val="CKD_BE_HC_Table5"/>
      <sheetName val="Slim_Merlot_Block_Diagram5"/>
      <sheetName val="Multibay_Optical5"/>
      <sheetName val="EFFA_Error_Code5"/>
      <sheetName val="1_45"/>
      <sheetName val="1_255"/>
      <sheetName val="L02-1F_制十三課維修層別CG報廢狀況_5"/>
      <sheetName val="L02-1F_制十三課維修層別HSG報廢狀況_5"/>
      <sheetName val="A58_20125"/>
      <sheetName val="Inventory_Trend5"/>
      <sheetName val="WAT_分析報表_5"/>
      <sheetName val="ME_Overall_Summary5"/>
      <sheetName val="管理中心_KPI達成情況總覽及趨勢分析5"/>
      <sheetName val="Cosmetic_MIL5"/>
      <sheetName val="Data_Index5"/>
      <sheetName val="Data_Verify5"/>
      <sheetName val="Data_sheet5"/>
      <sheetName val="ADSL_MPS5"/>
      <sheetName val="AMD_MB_FBOM_0103035"/>
      <sheetName val="Mock_Up5"/>
      <sheetName val="BF3_MB_cost__0708_from_MSL5"/>
      <sheetName val="RickelsRFQPWA#_25"/>
      <sheetName val="Management_Review5"/>
      <sheetName val="FRU_Cost5"/>
      <sheetName val="Freemode_Item_TOPX_Yield3"/>
      <sheetName val="Entry-Mid_FRU3"/>
      <sheetName val="T1-PVD_&amp;_CVD_release_chamber調查3"/>
      <sheetName val="Dry_etch_release_chamber3"/>
      <sheetName val="inspection_tact_time3"/>
      <sheetName val="inspection_capa_3"/>
      <sheetName val="Material_Category_Summary3"/>
      <sheetName val="COMMMON_POOL拆分3"/>
      <sheetName val="NJ_MM3"/>
      <sheetName val="RSMI_2016_09_調整3"/>
      <sheetName val="Line_Down_Report_Rule3"/>
      <sheetName val="Overall_Summary_3"/>
      <sheetName val="Drop_Down_List3"/>
      <sheetName val="Int'l_Summary3"/>
      <sheetName val="Port_Summary3"/>
      <sheetName val="Price_Summary3"/>
      <sheetName val="RAMP_UP(SMT)3"/>
      <sheetName val="_x005f_x0000_"/>
      <sheetName val="Language Packs"/>
      <sheetName val="Test Data"/>
      <sheetName val="Combined"/>
      <sheetName val="Welcome"/>
      <sheetName val="定義選項"/>
      <sheetName val="CC507-4x3.5"/>
      <sheetName val="AM MLI"/>
      <sheetName val="資料來源"/>
      <sheetName val="ME"/>
      <sheetName val="CCA"/>
      <sheetName val="名称Table"/>
      <sheetName val="Details_2010_12"/>
      <sheetName val="Details_2011_01"/>
      <sheetName val="Details_2011_02"/>
      <sheetName val="名称"/>
      <sheetName val="MLB"/>
      <sheetName val="Category Definition"/>
      <sheetName val="Budget Summary"/>
      <sheetName val="FA300600_xls"/>
      <sheetName val="Base Data"/>
      <sheetName val="IE"/>
      <sheetName val="資產負債表(第三季)"/>
      <sheetName val="Breakeven Analysis"/>
      <sheetName val="Item_Class"/>
      <sheetName val="資料驗證"/>
      <sheetName val="selection lists"/>
      <sheetName val="Expedite Cost"/>
      <sheetName val="3FPKW Commodities"/>
      <sheetName val="INSTRUCTIONS (do not remove)"/>
      <sheetName val="original"/>
      <sheetName val="TORNADO"/>
      <sheetName val="TP Standard-Don't modify"/>
      <sheetName val="Glass 투입수 입력"/>
      <sheetName val="32&quot;_Part_list2"/>
      <sheetName val="32&quot;_Summary2"/>
      <sheetName val="32&quot;_Part_list1"/>
      <sheetName val="32&quot;_Summary1"/>
      <sheetName val="OQC"/>
      <sheetName val="下拉式選單"/>
      <sheetName val="廠內各產品別產出"/>
      <sheetName val="_"/>
      <sheetName val="驗證"/>
      <sheetName val="公式-清單"/>
      <sheetName val="分類-驗證"/>
      <sheetName val="生產方式"/>
      <sheetName val="_x005f_x005f_x005f_x005f_x005f_x005f_x0000퀷쪵큐쪆퀈쪋f"/>
      <sheetName val="Sum-Oak"/>
      <sheetName val="比例"/>
      <sheetName val="Issue Tracker"/>
      <sheetName val="DEMAND(RTL)"/>
      <sheetName val="ADS Rank F132"/>
      <sheetName val="Testing Coverage "/>
      <sheetName val="FG"/>
      <sheetName val="1704TN"/>
      <sheetName val="VIBEP-TA"/>
      <sheetName val="OP-CHA"/>
      <sheetName val="Labor"/>
      <sheetName val="Green_PCBA_Quote"/>
      <sheetName val="BOM_1102721-AC"/>
      <sheetName val="References"/>
      <sheetName val="BMC_DM"/>
      <sheetName val="Costed_BOM"/>
      <sheetName val="bpd_us"/>
      <sheetName val="Statistical_Analyst"/>
      <sheetName val="Plastic_Tool_Std_input"/>
      <sheetName val="BOM-Stingray-10"/>
      <sheetName val="Customer_supplied_prices"/>
      <sheetName val="GAAP_GEO"/>
      <sheetName val="COST"/>
      <sheetName val="DCT_DM"/>
      <sheetName val="G-100_Coherent_BOM"/>
      <sheetName val="G100_Coh_BOMCost"/>
      <sheetName val="G-150_Coherent_BOM"/>
      <sheetName val="G150_Coh_BOMCost"/>
      <sheetName val="Februar_2002"/>
      <sheetName val="PnL"/>
      <sheetName val="Quote_(M)"/>
      <sheetName val="tmp095788128"/>
      <sheetName val="PP_Costing"/>
      <sheetName val="Q1-04_Prices"/>
      <sheetName val="Q1'04"/>
      <sheetName val="Q2'04"/>
      <sheetName val="Quote_(M+6)"/>
      <sheetName val="SB5101_DM"/>
      <sheetName val="SBV5120_DM"/>
      <sheetName val="SBV5220_DM"/>
      <sheetName val="LINCON"/>
      <sheetName val="ShpCdLkUp"/>
      <sheetName val="WC_lookup"/>
      <sheetName val="Main_(2)"/>
      <sheetName val="ｺﾝﾄﾛｰﾙ1"/>
      <sheetName val="AP vs MF vs ACT"/>
      <sheetName val="LNEE0232"/>
      <sheetName val="Optra M"/>
      <sheetName val="Material% -2009 Trend revised"/>
      <sheetName val="BAL COST "/>
      <sheetName val="NET COST "/>
      <sheetName val="DFb "/>
      <sheetName val="DFe"/>
      <sheetName val="DFa"/>
      <sheetName val="DFr"/>
      <sheetName val="DFs"/>
      <sheetName val="DFc"/>
      <sheetName val="Ship Plan"/>
      <sheetName val="Data matrix_DO NOT DELETE"/>
      <sheetName val="IN OPEX"/>
      <sheetName val="Data list"/>
      <sheetName val="Can status"/>
      <sheetName val="V&amp;I_SW018"/>
      <sheetName val="WiFi_SW018"/>
      <sheetName val="AOI Check"/>
      <sheetName val="Waterfall "/>
      <sheetName val="Yield %s"/>
      <sheetName val="HVT2 SMT"/>
      <sheetName val="Daily Production Plan"/>
      <sheetName val="Percent_online"/>
      <sheetName val="EVT FATP"/>
      <sheetName val="Reference1"/>
      <sheetName val="Drop Data Final"/>
      <sheetName val="dataStore"/>
      <sheetName val="SRC-New"/>
      <sheetName val="Drop Down-New"/>
      <sheetName val="Part A"/>
      <sheetName val="DCF"/>
      <sheetName val="wsts1292"/>
      <sheetName val="12月"/>
      <sheetName val="??_x005"/>
      <sheetName val="___x005"/>
      <sheetName val="RolesAPDtemplate"/>
      <sheetName val="Capex"/>
      <sheetName val="Sample Layout"/>
      <sheetName val="DBACCESS"/>
      <sheetName val="Sample_Layout"/>
      <sheetName val="GROSBEAK_0302"/>
      <sheetName val="Detail_Schedule6"/>
      <sheetName val="OverTime_Rule6"/>
      <sheetName val="Master_Lists7"/>
      <sheetName val="GSO's_File6"/>
      <sheetName val="Dean's_File6"/>
      <sheetName val="FAE_reports6"/>
      <sheetName val="small_card_基本資料0216_046"/>
      <sheetName val="Dell_NSK_MDS_LRR6"/>
      <sheetName val="WI_MODEM及SCAN6"/>
      <sheetName val="Rosa_6"/>
      <sheetName val="DELL_CELKEM8"/>
      <sheetName val="fin__nákl_8"/>
      <sheetName val="rez__nakl8"/>
      <sheetName val="Hardtool_Costs8"/>
      <sheetName val="Softtool-Proto_Costs8"/>
      <sheetName val="Packaging_Sheet8"/>
      <sheetName val="Assembly_Costs8"/>
      <sheetName val="Min_Quoted_Qty8"/>
      <sheetName val="Turing_DVT1_Yield10"/>
      <sheetName val="TNS_Input7"/>
      <sheetName val="iPhone_RMA8"/>
      <sheetName val="Data_lists8"/>
      <sheetName val="Kod3_Table7"/>
      <sheetName val="Blf2+LOM_cost_bom_0809026"/>
      <sheetName val="MFG_MVA_Assumption7"/>
      <sheetName val="Basic_Assumption7"/>
      <sheetName val="Material_List7"/>
      <sheetName val="Debug_check_list7"/>
      <sheetName val="Sep_wk1_FATP_capa__plan8"/>
      <sheetName val="Sel_Ops_spending8"/>
      <sheetName val="Ops_cost8"/>
      <sheetName val="U21_RF_IFX8"/>
      <sheetName val="Monthly__Report8"/>
      <sheetName val="JUN1_V9_0_POR_060520038"/>
      <sheetName val="三_BY區域生產達成曲線及直通率8"/>
      <sheetName val="WKS_P1_Personel_output_6"/>
      <sheetName val="Improve_plan_orientation6"/>
      <sheetName val="AsiaPac_Natural_Class7"/>
      <sheetName val="U1_Toshiba_16G(878)8"/>
      <sheetName val="七_8S專案稽核報表7"/>
      <sheetName val="庫齡板_Daily7"/>
      <sheetName val="C_BF3_MSL__March7"/>
      <sheetName val="General_Instructions7"/>
      <sheetName val="S2895_cost_bom7"/>
      <sheetName val="Materials_Quarterly7"/>
      <sheetName val="Fab_Summary7"/>
      <sheetName val="Jan_to_Aug7"/>
      <sheetName val="Data_Summary6"/>
      <sheetName val="Menu_Items6"/>
      <sheetName val="Outsourcin_PPV_(Sep_FOL)6"/>
      <sheetName val="METAL_data6"/>
      <sheetName val="Cost_Breakdown7"/>
      <sheetName val="Internal_Hourly_Rate6"/>
      <sheetName val="Metal_Hard_Tooling_6"/>
      <sheetName val="Proto_16"/>
      <sheetName val="L1_SP6"/>
      <sheetName val="L1_CA6"/>
      <sheetName val="L1_CD6"/>
      <sheetName val="L1_HD6"/>
      <sheetName val="BB_Table7"/>
      <sheetName val="project_data6"/>
      <sheetName val="exchange_rate6"/>
      <sheetName val="Comm_Matrix6"/>
      <sheetName val="Pilot_Run6"/>
      <sheetName val="Valid_Values6"/>
      <sheetName val="Mat_Summary6"/>
      <sheetName val="Baseline_&amp;_Summary6"/>
      <sheetName val="Team_List6"/>
      <sheetName val="KT1_Qual6"/>
      <sheetName val="A-Note_Bug_list6"/>
      <sheetName val="pcbo_工時6"/>
      <sheetName val="Pebble_FAE_reports6"/>
      <sheetName val="FA_FPY6"/>
      <sheetName val="AMD_MB_FBOM_0103036"/>
      <sheetName val="Mock_Up6"/>
      <sheetName val="BF3_MB_cost__0708_from_MSL6"/>
      <sheetName val="RickelsRFQPWA#_26"/>
      <sheetName val="Management_Review6"/>
      <sheetName val="WW_($)7"/>
      <sheetName val="$AMF_(T)7"/>
      <sheetName val="Metheor_2GHz7"/>
      <sheetName val="Green_Lantern_sound7"/>
      <sheetName val="GL_snd_2GHz7"/>
      <sheetName val="Green_Lantern_No_sound7"/>
      <sheetName val="GL_nsnd_2GHz7"/>
      <sheetName val="Tesla_Respin7"/>
      <sheetName val="AMF_($)7"/>
      <sheetName val="EMF_($)7"/>
      <sheetName val="APCC_($)7"/>
      <sheetName val="CCC_($)7"/>
      <sheetName val="Brazil_($)7"/>
      <sheetName val="Risers_($)7"/>
      <sheetName val="Servers_($)7"/>
      <sheetName val="Overhead_calculations7"/>
      <sheetName val="SPM_Units7"/>
      <sheetName val="Receiving_Inspection7"/>
      <sheetName val="&quot;B&quot;_Quote_Model7"/>
      <sheetName val="Overhead_summary7"/>
      <sheetName val="Lookup_Tables7"/>
      <sheetName val="7-教育訓練實施狀況（2）-OK_6"/>
      <sheetName val="June_wk36"/>
      <sheetName val="CKD_BE_HC_Table6"/>
      <sheetName val="Slim_Merlot_Block_Diagram6"/>
      <sheetName val="All_Parts6"/>
      <sheetName val="Multibay_Optical6"/>
      <sheetName val="EFFA_Error_Code6"/>
      <sheetName val="1_46"/>
      <sheetName val="1_256"/>
      <sheetName val="L02-1F_制十三課維修層別CG報廢狀況_6"/>
      <sheetName val="L02-1F_制十三課維修層別HSG報廢狀況_6"/>
      <sheetName val="A58_20126"/>
      <sheetName val="wsp_12-036"/>
      <sheetName val="inspect_capa6"/>
      <sheetName val="General_Inputs6"/>
      <sheetName val="Inventory_Trend6"/>
      <sheetName val="WAT_分析報表_6"/>
      <sheetName val="ME_Overall_Summary6"/>
      <sheetName val="管理中心_KPI達成情況總覽及趨勢分析6"/>
      <sheetName val="Cosmetic_MIL6"/>
      <sheetName val="Data_Index6"/>
      <sheetName val="Data_Verify6"/>
      <sheetName val="Data_sheet6"/>
      <sheetName val="ADSL_MPS6"/>
      <sheetName val="TE_Plan6"/>
      <sheetName val="FRU_Cost6"/>
      <sheetName val="Line_Down_Report_Rule4"/>
      <sheetName val="Freemode_Item_TOPX_Yield4"/>
      <sheetName val="Entry-Mid_FRU4"/>
      <sheetName val="T1-PVD_&amp;_CVD_release_chamber調查4"/>
      <sheetName val="Dry_etch_release_chamber4"/>
      <sheetName val="inspection_tact_time4"/>
      <sheetName val="inspection_capa_4"/>
      <sheetName val="Material_Category_Summary4"/>
      <sheetName val="COMMMON_POOL拆分4"/>
      <sheetName val="NJ_MM4"/>
      <sheetName val="RSMI_2016_09_調整4"/>
      <sheetName val="Overall_Summary_4"/>
      <sheetName val="Drop_Down_List4"/>
      <sheetName val="Int'l_Summary4"/>
      <sheetName val="Port_Summary4"/>
      <sheetName val="Price_Summary4"/>
      <sheetName val="EC_Charge4"/>
      <sheetName val="RAMP_UP(SMT)4"/>
      <sheetName val="Mechanical_Assembly-Mission-MT"/>
      <sheetName val="FA300600_xls1"/>
      <sheetName val="Import_Freight"/>
      <sheetName val="Material_Group"/>
      <sheetName val="Item_Class1"/>
      <sheetName val="_3_(2)"/>
      <sheetName val="selection_lists"/>
      <sheetName val="Expedite_Cost"/>
      <sheetName val="3FPKW_Commodities"/>
      <sheetName val="INSTRUCTIONS_(do_not_remove)"/>
      <sheetName val="Detail_Schedule7"/>
      <sheetName val="OverTime_Rule7"/>
      <sheetName val="Master_Lists8"/>
      <sheetName val="GSO's_File7"/>
      <sheetName val="Dean's_File7"/>
      <sheetName val="FAE_reports7"/>
      <sheetName val="small_card_基本資料0216_047"/>
      <sheetName val="Dell_NSK_MDS_LRR7"/>
      <sheetName val="WI_MODEM及SCAN7"/>
      <sheetName val="Rosa_7"/>
      <sheetName val="DELL_CELKEM9"/>
      <sheetName val="fin__nákl_9"/>
      <sheetName val="rez__nakl9"/>
      <sheetName val="Hardtool_Costs9"/>
      <sheetName val="Softtool-Proto_Costs9"/>
      <sheetName val="Packaging_Sheet9"/>
      <sheetName val="Assembly_Costs9"/>
      <sheetName val="Min_Quoted_Qty9"/>
      <sheetName val="Turing_DVT1_Yield11"/>
      <sheetName val="TNS_Input8"/>
      <sheetName val="iPhone_RMA9"/>
      <sheetName val="Data_lists9"/>
      <sheetName val="Kod3_Table8"/>
      <sheetName val="Blf2+LOM_cost_bom_0809027"/>
      <sheetName val="Issues_List8"/>
      <sheetName val="MFG_MVA_Assumption8"/>
      <sheetName val="Basic_Assumption8"/>
      <sheetName val="Material_List8"/>
      <sheetName val="Debug_check_list8"/>
      <sheetName val="Sep_wk1_FATP_capa__plan9"/>
      <sheetName val="Sel_Ops_spending9"/>
      <sheetName val="Ops_cost9"/>
      <sheetName val="U21_RF_IFX9"/>
      <sheetName val="Monthly__Report9"/>
      <sheetName val="JUN1_V9_0_POR_060520039"/>
      <sheetName val="三_BY區域生產達成曲線及直通率9"/>
      <sheetName val="WKS_P1_Personel_output_7"/>
      <sheetName val="Improve_plan_orientation7"/>
      <sheetName val="Input_commodity_fallout8"/>
      <sheetName val="AsiaPac_Natural_Class8"/>
      <sheetName val="U1_Toshiba_16G(878)9"/>
      <sheetName val="七_8S專案稽核報表8"/>
      <sheetName val="庫齡板_Daily8"/>
      <sheetName val="C_BF3_MSL__March8"/>
      <sheetName val="General_Instructions8"/>
      <sheetName val="S2895_cost_bom8"/>
      <sheetName val="Materials_Quarterly8"/>
      <sheetName val="Fab_Summary8"/>
      <sheetName val="Jan_to_Aug8"/>
      <sheetName val="Data_Summary7"/>
      <sheetName val="Menu_Items7"/>
      <sheetName val="Outsourcin_PPV_(Sep_FOL)7"/>
      <sheetName val="METAL_data7"/>
      <sheetName val="Cost_Breakdown8"/>
      <sheetName val="Internal_Hourly_Rate7"/>
      <sheetName val="Metal_Hard_Tooling_7"/>
      <sheetName val="Proto_17"/>
      <sheetName val="L1_SP7"/>
      <sheetName val="L1_CA7"/>
      <sheetName val="L1_CD7"/>
      <sheetName val="L1_HD7"/>
      <sheetName val="BB_Table8"/>
      <sheetName val="project_data7"/>
      <sheetName val="exchange_rate7"/>
      <sheetName val="Comm_Matrix7"/>
      <sheetName val="Pilot_Run7"/>
      <sheetName val="Valid_Values7"/>
      <sheetName val="Mat_Summary7"/>
      <sheetName val="Baseline_&amp;_Summary7"/>
      <sheetName val="Team_List7"/>
      <sheetName val="KT1_Qual7"/>
      <sheetName val="A-Note_Bug_list7"/>
      <sheetName val="Fixed_sg&amp;A_7"/>
      <sheetName val="Vol_27"/>
      <sheetName val="Vol_17"/>
      <sheetName val="D_Lab7"/>
      <sheetName val="Fixed_Factory_Overheads7"/>
      <sheetName val="Matl_Burden7"/>
      <sheetName val="pcbo_工時7"/>
      <sheetName val="Pebble_FAE_reports7"/>
      <sheetName val="FA_FPY7"/>
      <sheetName val="AMD_MB_FBOM_0103037"/>
      <sheetName val="Mock_Up7"/>
      <sheetName val="BF3_MB_cost__0708_from_MSL7"/>
      <sheetName val="RickelsRFQPWA#_27"/>
      <sheetName val="Management_Review7"/>
      <sheetName val="WW_($)8"/>
      <sheetName val="$AMF_(T)8"/>
      <sheetName val="Metheor_2GHz8"/>
      <sheetName val="Green_Lantern_sound8"/>
      <sheetName val="GL_snd_2GHz8"/>
      <sheetName val="Green_Lantern_No_sound8"/>
      <sheetName val="GL_nsnd_2GHz8"/>
      <sheetName val="Tesla_Respin8"/>
      <sheetName val="AMF_($)8"/>
      <sheetName val="EMF_($)8"/>
      <sheetName val="APCC_($)8"/>
      <sheetName val="CCC_($)8"/>
      <sheetName val="Brazil_($)8"/>
      <sheetName val="Risers_($)8"/>
      <sheetName val="Servers_($)8"/>
      <sheetName val="Overhead_calculations8"/>
      <sheetName val="SPM_Units8"/>
      <sheetName val="Receiving_Inspection8"/>
      <sheetName val="&quot;B&quot;_Quote_Model8"/>
      <sheetName val="Overhead_summary8"/>
      <sheetName val="Lookup_Tables8"/>
      <sheetName val="7-教育訓練實施狀況（2）-OK_7"/>
      <sheetName val="June_wk37"/>
      <sheetName val="CKD_BE_HC_Table7"/>
      <sheetName val="2003_Target7"/>
      <sheetName val="Slim_Merlot_Block_Diagram7"/>
      <sheetName val="All_Parts7"/>
      <sheetName val="intel_target7"/>
      <sheetName val="Multibay_Optical7"/>
      <sheetName val="EFFA_Error_Code7"/>
      <sheetName val="1_47"/>
      <sheetName val="1_257"/>
      <sheetName val="L02-1F_制十三課維修層別CG報廢狀況_7"/>
      <sheetName val="L02-1F_制十三課維修層別HSG報廢狀況_7"/>
      <sheetName val="A58_20127"/>
      <sheetName val="wsp_12-037"/>
      <sheetName val="inspect_capa7"/>
      <sheetName val="General_Inputs7"/>
      <sheetName val="Inventory_Trend7"/>
      <sheetName val="WAT_分析報表_7"/>
      <sheetName val="ME_Overall_Summary7"/>
      <sheetName val="管理中心_KPI達成情況總覽及趨勢分析7"/>
      <sheetName val="Cosmetic_MIL7"/>
      <sheetName val="Data_Index7"/>
      <sheetName val="Data_Verify7"/>
      <sheetName val="Data_sheet7"/>
      <sheetName val="ADSL_MPS7"/>
      <sheetName val="TE_Plan7"/>
      <sheetName val="FRU_Cost7"/>
      <sheetName val="Line_Down_Report_Rule5"/>
      <sheetName val="Freemode_Item_TOPX_Yield5"/>
      <sheetName val="Entry-Mid_FRU5"/>
      <sheetName val="T1_Tact_Time5"/>
      <sheetName val="T1-PVD_&amp;_CVD_release_chamber調查5"/>
      <sheetName val="Dry_etch_release_chamber5"/>
      <sheetName val="inspection_tact_time5"/>
      <sheetName val="inspection_capa_5"/>
      <sheetName val="Material_Category_Summary5"/>
      <sheetName val="COMMMON_POOL拆分5"/>
      <sheetName val="NJ_MM5"/>
      <sheetName val="RSMI_2016_09_調整5"/>
      <sheetName val="Overall_Summary_5"/>
      <sheetName val="Drop_Down_List5"/>
      <sheetName val="Int'l_Summary5"/>
      <sheetName val="Port_Summary5"/>
      <sheetName val="Price_Summary5"/>
      <sheetName val="EC_Charge5"/>
      <sheetName val="RAMP_UP(SMT)5"/>
      <sheetName val="Mechanical_Assembly-Mission-MT1"/>
      <sheetName val="FA300600_xls2"/>
      <sheetName val="Internal_rate2"/>
      <sheetName val="Master_List_Without_MU%__2"/>
      <sheetName val="RFQ_Info2"/>
      <sheetName val="Financial_Dashboard2"/>
      <sheetName val="NRE_-_pay_by_customer2"/>
      <sheetName val="PU_&amp;_RM2"/>
      <sheetName val="Cover_Page2"/>
      <sheetName val="Freight_Breakdown1"/>
      <sheetName val="by_supplier(value)1"/>
      <sheetName val="Import_Freight1"/>
      <sheetName val="Material_Group1"/>
      <sheetName val="Entity_table1"/>
      <sheetName val="3-In-1_Chart_OTD1"/>
      <sheetName val="External_Data1"/>
      <sheetName val="A_Shift1"/>
      <sheetName val="B_Shift1"/>
      <sheetName val="C_Shift1"/>
      <sheetName val="D_Shift1"/>
      <sheetName val="Item_Class2"/>
      <sheetName val="Bearlake_4_SKUs_conbimed_1"/>
      <sheetName val="CCD_master_file1"/>
      <sheetName val="Simple_Cost_Form1"/>
      <sheetName val="_3_(2)1"/>
      <sheetName val="FCT_August1"/>
      <sheetName val="达丰ZL系列_1"/>
      <sheetName val="Saturn_MVB_bom_Aug_18'081"/>
      <sheetName val="Product_Map1"/>
      <sheetName val="Master_List_MU%__1"/>
      <sheetName val="New_Workings2"/>
      <sheetName val="PL_&amp;_VS1"/>
      <sheetName val="PN_&amp;_PL1"/>
      <sheetName val="P_&amp;_L1"/>
      <sheetName val="Sheet1_(2)7"/>
      <sheetName val="Error_Groups1"/>
      <sheetName val="Dropdown_I1"/>
      <sheetName val="Dropdwon_II1"/>
      <sheetName val="Reason_Codes1"/>
      <sheetName val="Detailed_Quote_(AIO)1"/>
      <sheetName val="A58_20111"/>
      <sheetName val="ODM_OWN_cost_by_month1"/>
      <sheetName val="current_quote1"/>
      <sheetName val="selection_lists1"/>
      <sheetName val="Expedite_Cost1"/>
      <sheetName val="3FPKW_Commodities1"/>
      <sheetName val="INSTRUCTIONS_(do_not_remove)1"/>
      <sheetName val="Detail_Schedule8"/>
      <sheetName val="OverTime_Rule8"/>
      <sheetName val="Master_Lists9"/>
      <sheetName val="GSO's_File8"/>
      <sheetName val="Dean's_File8"/>
      <sheetName val="FAE_reports8"/>
      <sheetName val="small_card_基本資料0216_048"/>
      <sheetName val="Dell_NSK_MDS_LRR8"/>
      <sheetName val="WI_MODEM及SCAN8"/>
      <sheetName val="Rosa_8"/>
      <sheetName val="DELL_CELKEM10"/>
      <sheetName val="fin__nákl_10"/>
      <sheetName val="rez__nakl10"/>
      <sheetName val="Hardtool_Costs10"/>
      <sheetName val="Softtool-Proto_Costs10"/>
      <sheetName val="Packaging_Sheet10"/>
      <sheetName val="Assembly_Costs10"/>
      <sheetName val="Min_Quoted_Qty10"/>
      <sheetName val="Turing_DVT1_Yield12"/>
      <sheetName val="TNS_Input9"/>
      <sheetName val="iPhone_RMA10"/>
      <sheetName val="Data_lists10"/>
      <sheetName val="Kod3_Table9"/>
      <sheetName val="Blf2+LOM_cost_bom_0809028"/>
      <sheetName val="Issues_List9"/>
      <sheetName val="MFG_MVA_Assumption9"/>
      <sheetName val="Basic_Assumption9"/>
      <sheetName val="Material_List9"/>
      <sheetName val="Debug_check_list9"/>
      <sheetName val="Sep_wk1_FATP_capa__plan10"/>
      <sheetName val="Sel_Ops_spending10"/>
      <sheetName val="Ops_cost10"/>
      <sheetName val="U21_RF_IFX10"/>
      <sheetName val="Monthly__Report10"/>
      <sheetName val="JUN1_V9_0_POR_0605200310"/>
      <sheetName val="三_BY區域生產達成曲線及直通率10"/>
      <sheetName val="WKS_P1_Personel_output_8"/>
      <sheetName val="Improve_plan_orientation8"/>
      <sheetName val="Input_commodity_fallout9"/>
      <sheetName val="AsiaPac_Natural_Class9"/>
      <sheetName val="U1_Toshiba_16G(878)10"/>
      <sheetName val="七_8S專案稽核報表9"/>
      <sheetName val="庫齡板_Daily9"/>
      <sheetName val="C_BF3_MSL__March9"/>
      <sheetName val="General_Instructions9"/>
      <sheetName val="S2895_cost_bom9"/>
      <sheetName val="Capacity_By_Modle8"/>
      <sheetName val="Materials_Quarterly9"/>
      <sheetName val="Fab_Summary9"/>
      <sheetName val="Jan_to_Aug9"/>
      <sheetName val="Data_Summary8"/>
      <sheetName val="Menu_Items8"/>
      <sheetName val="Outsourcin_PPV_(Sep_FOL)8"/>
      <sheetName val="METAL_data8"/>
      <sheetName val="Cost_Breakdown9"/>
      <sheetName val="Internal_Hourly_Rate8"/>
      <sheetName val="Metal_Hard_Tooling_8"/>
      <sheetName val="Proto_18"/>
      <sheetName val="L1_SP8"/>
      <sheetName val="L1_CA8"/>
      <sheetName val="L1_CD8"/>
      <sheetName val="L1_HD8"/>
      <sheetName val="BB_Table9"/>
      <sheetName val="project_data8"/>
      <sheetName val="exchange_rate8"/>
      <sheetName val="Comm_Matrix8"/>
      <sheetName val="Pilot_Run8"/>
      <sheetName val="Valid_Values8"/>
      <sheetName val="Mat_Summary8"/>
      <sheetName val="Baseline_&amp;_Summary8"/>
      <sheetName val="Team_List8"/>
      <sheetName val="KT1_Qual8"/>
      <sheetName val="A-Note_Bug_list8"/>
      <sheetName val="Fixed_sg&amp;A_8"/>
      <sheetName val="Vol_28"/>
      <sheetName val="Vol_18"/>
      <sheetName val="D_Lab8"/>
      <sheetName val="Fixed_Factory_Overheads8"/>
      <sheetName val="Matl_Burden8"/>
      <sheetName val="pcbo_工時8"/>
      <sheetName val="Pebble_FAE_reports8"/>
      <sheetName val="FA_FPY8"/>
      <sheetName val="AMD_MB_FBOM_0103038"/>
      <sheetName val="Mock_Up8"/>
      <sheetName val="BF3_MB_cost__0708_from_MSL8"/>
      <sheetName val="RickelsRFQPWA#_28"/>
      <sheetName val="Management_Review8"/>
      <sheetName val="WW_($)9"/>
      <sheetName val="$AMF_(T)9"/>
      <sheetName val="Metheor_2GHz9"/>
      <sheetName val="Green_Lantern_sound9"/>
      <sheetName val="GL_snd_2GHz9"/>
      <sheetName val="Green_Lantern_No_sound9"/>
      <sheetName val="GL_nsnd_2GHz9"/>
      <sheetName val="Tesla_Respin9"/>
      <sheetName val="AMF_($)9"/>
      <sheetName val="EMF_($)9"/>
      <sheetName val="APCC_($)9"/>
      <sheetName val="CCC_($)9"/>
      <sheetName val="Brazil_($)9"/>
      <sheetName val="Risers_($)9"/>
      <sheetName val="Servers_($)9"/>
      <sheetName val="Overhead_calculations9"/>
      <sheetName val="SPM_Units9"/>
      <sheetName val="Receiving_Inspection9"/>
      <sheetName val="&quot;B&quot;_Quote_Model9"/>
      <sheetName val="Overhead_summary9"/>
      <sheetName val="Lookup_Tables9"/>
      <sheetName val="7-教育訓練實施狀況（2）-OK_8"/>
      <sheetName val="June_wk38"/>
      <sheetName val="CKD_BE_HC_Table8"/>
      <sheetName val="2003_Target8"/>
      <sheetName val="2003_prod28"/>
      <sheetName val="Slim_Merlot_Block_Diagram8"/>
      <sheetName val="All_Parts8"/>
      <sheetName val="intel_target8"/>
      <sheetName val="Multibay_Optical8"/>
      <sheetName val="EFFA_Error_Code8"/>
      <sheetName val="1_48"/>
      <sheetName val="1_258"/>
      <sheetName val="L02-1F_制十三課維修層別CG報廢狀況_8"/>
      <sheetName val="L02-1F_制十三課維修層別HSG報廢狀況_8"/>
      <sheetName val="A58_20128"/>
      <sheetName val="wsp_12-038"/>
      <sheetName val="inspect_capa8"/>
      <sheetName val="General_Inputs8"/>
      <sheetName val="Inventory_Trend8"/>
      <sheetName val="WAT_分析報表_8"/>
      <sheetName val="ME_Overall_Summary8"/>
      <sheetName val="管理中心_KPI達成情況總覽及趨勢分析8"/>
      <sheetName val="Cosmetic_MIL8"/>
      <sheetName val="Data_Index8"/>
      <sheetName val="Data_Verify8"/>
      <sheetName val="Data_sheet8"/>
      <sheetName val="ADSL_MPS8"/>
      <sheetName val="TE_Plan8"/>
      <sheetName val="FRU_Cost8"/>
      <sheetName val="Line_Down_Report_Rule6"/>
      <sheetName val="Freemode_Item_TOPX_Yield6"/>
      <sheetName val="CTO_PO6"/>
      <sheetName val="Entry-Mid_FRU6"/>
      <sheetName val="Raw_Data6"/>
      <sheetName val="T1_Tact_Time6"/>
      <sheetName val="T1-PVD_&amp;_CVD_release_chamber調查6"/>
      <sheetName val="Dry_etch_release_chamber6"/>
      <sheetName val="inspection_tact_time6"/>
      <sheetName val="inspection_capa_6"/>
      <sheetName val="Material_Category_Summary6"/>
      <sheetName val="COMMMON_POOL拆分6"/>
      <sheetName val="NJ_MM6"/>
      <sheetName val="RSMI_2016_09_調整6"/>
      <sheetName val="Overall_Summary_6"/>
      <sheetName val="Drop_Down_List6"/>
      <sheetName val="Int'l_Summary6"/>
      <sheetName val="Port_Summary6"/>
      <sheetName val="Price_Summary6"/>
      <sheetName val="EC_Charge6"/>
      <sheetName val="RAMP_UP(SMT)6"/>
      <sheetName val="Nimitz_Base_Cover2"/>
      <sheetName val="Mechanical_Assembly-Mission-MT2"/>
      <sheetName val="FA300600_xls3"/>
      <sheetName val="Internal_rate3"/>
      <sheetName val="Master_List_Without_MU%__3"/>
      <sheetName val="RFQ_Info3"/>
      <sheetName val="Financial_Dashboard3"/>
      <sheetName val="NRE_-_pay_by_customer3"/>
      <sheetName val="PU_&amp;_RM3"/>
      <sheetName val="Cover_Page3"/>
      <sheetName val="Freight_Breakdown2"/>
      <sheetName val="by_supplier(value)2"/>
      <sheetName val="Import_Freight2"/>
      <sheetName val="Material_Group2"/>
      <sheetName val="Entity_table2"/>
      <sheetName val="3-In-1_Chart_OTD2"/>
      <sheetName val="External_Data2"/>
      <sheetName val="A_Shift2"/>
      <sheetName val="B_Shift2"/>
      <sheetName val="C_Shift2"/>
      <sheetName val="D_Shift2"/>
      <sheetName val="Item_Class3"/>
      <sheetName val="Bearlake_4_SKUs_conbimed_2"/>
      <sheetName val="CCD_master_file2"/>
      <sheetName val="Simple_Cost_Form2"/>
      <sheetName val="_3_(2)2"/>
      <sheetName val="FCT_August2"/>
      <sheetName val="达丰ZL系列_2"/>
      <sheetName val="Saturn_MVB_bom_Aug_18'082"/>
      <sheetName val="Product_Map2"/>
      <sheetName val="Master_List_MU%__2"/>
      <sheetName val="New_Workings3"/>
      <sheetName val="PL_&amp;_VS2"/>
      <sheetName val="PN_&amp;_PL2"/>
      <sheetName val="P_&amp;_L2"/>
      <sheetName val="Sheet1_(2)8"/>
      <sheetName val="Error_Groups2"/>
      <sheetName val="Dropdown_I2"/>
      <sheetName val="Dropdwon_II2"/>
      <sheetName val="Reason_Codes2"/>
      <sheetName val="Detailed_Quote_(AIO)2"/>
      <sheetName val="A58_20112"/>
      <sheetName val="ODM_OWN_cost_by_month2"/>
      <sheetName val="current_quote2"/>
      <sheetName val="selection_lists2"/>
      <sheetName val="Expedite_Cost2"/>
      <sheetName val="3FPKW_Commodities2"/>
      <sheetName val="INSTRUCTIONS_(do_not_remove)2"/>
      <sheetName val="[FA300600.xlāā_x0001_ata_Index1"/>
      <sheetName val="MZC300"/>
      <sheetName val="MZC400"/>
      <sheetName val="MZC500"/>
      <sheetName val="MZC800"/>
      <sheetName val="MZC900"/>
      <sheetName val="MZCN&amp;1&amp;2"/>
      <sheetName val="32&quot;_Part_list3"/>
      <sheetName val="32&quot;_Summary3"/>
      <sheetName val="32&quot;_Part_list4"/>
      <sheetName val="32&quot;_Summary4"/>
      <sheetName val="32&quot;_Part_list5"/>
      <sheetName val="32&quot;_Summary5"/>
      <sheetName val="CC507-4x3_5"/>
      <sheetName val="CC507-4x3_51"/>
      <sheetName val="CC507-4x3_52"/>
      <sheetName val="Assets00"/>
      <sheetName val="andro-costedbom"/>
      <sheetName val="411717000001-20030213 (2)"/>
      <sheetName val="0508 Sunset Inventory"/>
      <sheetName val="B-2016 applied details"/>
      <sheetName val="BOM cost"/>
      <sheetName val="M1漆"/>
      <sheetName val="M2漆"/>
      <sheetName val="M5漆"/>
      <sheetName val="UP DB1"/>
      <sheetName val="CAP WORKSHEET"/>
      <sheetName val="Project List"/>
      <sheetName val="MPL as of Mar 1 2018"/>
      <sheetName val="MPL as of Apr 25 2018"/>
      <sheetName val="Common"/>
      <sheetName val="科目说明"/>
      <sheetName val="每月加班率"/>
      <sheetName val="PA-QWR18"/>
      <sheetName val="加班小時"/>
      <sheetName val="傳閱"/>
      <sheetName val="Schedule_Gantt_Chart"/>
      <sheetName val="Issue_break_down"/>
      <sheetName val="Dimension_FA_Tracking"/>
      <sheetName val="Tactility_FA_Tracking"/>
      <sheetName val="Cosmetic_FA_Tracking_"/>
      <sheetName val="Function_FA_Tracking"/>
      <sheetName val="IT_FA_Tracking"/>
      <sheetName val="Estimation_Result"/>
      <sheetName val="Quotation_Details"/>
      <sheetName val="1_營收獲利推移圖"/>
      <sheetName val="Days_Payable_OS"/>
      <sheetName val="SMI_Aging_Analysis_Data"/>
      <sheetName val="Part_Names1"/>
      <sheetName val="CSHARK_L4"/>
      <sheetName val="IC_Compare"/>
      <sheetName val="MRP__2"/>
      <sheetName val="Claim_Summary"/>
      <sheetName val="NVRam3_ICT"/>
      <sheetName val="Mac_&amp;_SPG"/>
      <sheetName val="欠料圖表"/>
      <sheetName val="圖表New"/>
      <sheetName val="Pure Cap IO"/>
      <sheetName val="I2ONMB Deployment Tracker"/>
      <sheetName val="bm"/>
      <sheetName val="DG "/>
      <sheetName val="FOL Database"/>
      <sheetName val="BOL Database"/>
      <sheetName val="CTN原因分析報告"/>
      <sheetName val="List_Wave"/>
      <sheetName val="List_DutType"/>
      <sheetName val="HC_DL"/>
      <sheetName val="班长趋势图（制品） "/>
      <sheetName val="4M进行分析（制品) "/>
      <sheetName val="G1直通产出率 "/>
      <sheetName val="G1直通产出率（YIM）"/>
      <sheetName val="原材责Reason Code"/>
      <sheetName val="RCCP"/>
      <sheetName val="Details"/>
      <sheetName val="15 分像素"/>
      <sheetName val="Sales11-RMB"/>
      <sheetName val="EDI_Sep 13"/>
      <sheetName val="分类名称"/>
      <sheetName val="CellData"/>
      <sheetName val="下拉選項_勿刪"/>
      <sheetName val="人力試算 11月"/>
      <sheetName val="Raw"/>
      <sheetName val="Initial Input"/>
      <sheetName val="Template Inputs"/>
      <sheetName val="HYDRA Glossary"/>
      <sheetName val="Raggie-T3工時(13,5K)V.1"/>
      <sheetName val="APH20"/>
      <sheetName val="PRB Sub list"/>
      <sheetName val="存貨庫存趨勢圖(LH)"/>
      <sheetName val="LAR%"/>
      <sheetName val="SA"/>
      <sheetName val="ZDR1"/>
      <sheetName val="CM code (internal) "/>
      <sheetName val="Ano4.0 KO list"/>
      <sheetName val="下拉表单"/>
      <sheetName val="離職率"/>
      <sheetName val="Thunder  LOGOTOPISSUES-银"/>
      <sheetName val="標準與連結"/>
      <sheetName val="Defect Code_6.1"/>
      <sheetName val="Metal-LF Act&amp;Rolling P&amp;L"/>
      <sheetName val="交貨異常及預警"/>
      <sheetName val="BS_CORPORATE"/>
      <sheetName val="Balance SPS"/>
      <sheetName val="Bridge Chart"/>
      <sheetName val="Config Summary"/>
      <sheetName val="Summary By Site"/>
      <sheetName val="CR requirements"/>
      <sheetName val="Summary by Account"/>
      <sheetName val="xuan"/>
      <sheetName val="T2"/>
      <sheetName val="T3"/>
      <sheetName val="T4"/>
      <sheetName val="T5"/>
      <sheetName val="T6"/>
      <sheetName val="T7"/>
      <sheetName val="tuan"/>
      <sheetName val="Sum"/>
      <sheetName val="HBuom"/>
      <sheetName val="HBT-1"/>
      <sheetName val="THo"/>
      <sheetName val="BDinh"/>
      <sheetName val="Super"/>
      <sheetName val="HBT-2"/>
      <sheetName val="SC"/>
      <sheetName val="HDong"/>
      <sheetName val="CGiay"/>
      <sheetName val="GLam"/>
      <sheetName val="TXuan-1"/>
      <sheetName val="DDa"/>
      <sheetName val="HKiem"/>
      <sheetName val="Vacant"/>
      <sheetName val="TXuan-2"/>
      <sheetName val="Luong Co ban"/>
      <sheetName val="Cost bridge SC9 Avg config"/>
      <sheetName val="Basic"/>
      <sheetName val="Hol"/>
      <sheetName val="產能基礎"/>
      <sheetName val="CN14 NCT SZ_PLANT"/>
      <sheetName val="SummaryWK43"/>
      <sheetName val="2009 Unit Price"/>
      <sheetName val="2009Forecast QTY "/>
      <sheetName val="CEO成本率"/>
      <sheetName val="mc1"/>
      <sheetName val="mc2"/>
      <sheetName val="mc3"/>
      <sheetName val="mc4"/>
      <sheetName val="mc5a"/>
      <sheetName val="mc5"/>
      <sheetName val="mc6"/>
      <sheetName val="mc7"/>
      <sheetName val="mc8"/>
      <sheetName val="mc9"/>
      <sheetName val="mc10"/>
      <sheetName val="mc11"/>
      <sheetName val="mc12"/>
      <sheetName val="mc13"/>
      <sheetName val="mc14"/>
      <sheetName val="mc15"/>
      <sheetName val="mc16"/>
      <sheetName val="mc17"/>
      <sheetName val="mc18"/>
      <sheetName val="mc21"/>
      <sheetName val="mc22"/>
      <sheetName val="mc23"/>
      <sheetName val="mc24"/>
      <sheetName val="mc25"/>
      <sheetName val="mc26"/>
      <sheetName val="mc27"/>
      <sheetName val="mc28"/>
      <sheetName val="mc29"/>
      <sheetName val="mc30"/>
      <sheetName val="mc31"/>
      <sheetName val="mc32"/>
      <sheetName val="mc33"/>
      <sheetName val="mc34"/>
      <sheetName val="mc35"/>
      <sheetName val="mc36"/>
      <sheetName val="mc37"/>
      <sheetName val="mc38"/>
      <sheetName val="mc39"/>
      <sheetName val="mc40"/>
      <sheetName val="mc41"/>
      <sheetName val="mc42"/>
      <sheetName val="mc43"/>
      <sheetName val="mc44"/>
      <sheetName val="mc45"/>
      <sheetName val="mc46"/>
      <sheetName val="base de datos"/>
      <sheetName val="nuevo"/>
      <sheetName val="P&amp;@"/>
      <sheetName val="Sheet(2)"/>
      <sheetName val="Sheet(3)"/>
      <sheetName val="Sheet(4)"/>
      <sheetName val="Sheet(1)"/>
      <sheetName val="Material demand tracker "/>
      <sheetName val="Defects List"/>
      <sheetName val="Heat Mapping"/>
      <sheetName val="Online_Length &amp; UPH(0.7)"/>
      <sheetName val="面試官"/>
      <sheetName val="Update list"/>
      <sheetName val="MTP"/>
      <sheetName val="04 廠區別營收分佈"/>
      <sheetName val="Report_Temp"/>
      <sheetName val="AOP Summary-2"/>
      <sheetName val="diemaster"/>
      <sheetName val="标准原因归类说明"/>
      <sheetName val="资料验证栏"/>
      <sheetName val="AE_Machines"/>
      <sheetName val="9.LRR （客訴）"/>
      <sheetName val="A03-3F  Down time 損失明細"/>
      <sheetName val="c18"/>
      <sheetName val="外製先"/>
      <sheetName val="標準類"/>
      <sheetName val="附录1、手机结构EC问题分类（含不良EC分类）"/>
      <sheetName val="All Accidents_Sum2"/>
      <sheetName val="TM050XDZP07-00(总体)"/>
      <sheetName val="华为周报"/>
      <sheetName val="P10-关键岗位名单及MSA考核 OQA"/>
      <sheetName val="标准故障现象"/>
      <sheetName val="失效根因模板"/>
      <sheetName val="根因链接表"/>
      <sheetName val="结构问题点分类"/>
      <sheetName val="问题关闭类型"/>
      <sheetName val="VANVA PB"/>
      <sheetName val="Actual"/>
      <sheetName val="GPT CC Mapping"/>
      <sheetName val="Shanghai"/>
      <sheetName val="PCBA"/>
      <sheetName val="HORNET"/>
      <sheetName val="Noise raw data (2)"/>
      <sheetName val="Paretos"/>
      <sheetName val="Main Chart"/>
      <sheetName val="Validation list"/>
      <sheetName val="DELL_CELKEM11"/>
      <sheetName val="fin__nákl_11"/>
      <sheetName val="rez__nakl11"/>
      <sheetName val="Hardtool_Costs11"/>
      <sheetName val="Softtool-Proto_Costs11"/>
      <sheetName val="Packaging_Sheet11"/>
      <sheetName val="Assembly_Costs11"/>
      <sheetName val="Min_Quoted_Qty11"/>
      <sheetName val="Turing_DVT1_Yield13"/>
      <sheetName val="Sep_wk1_FATP_capa__plan11"/>
      <sheetName val="Input_commodity_fallout10"/>
      <sheetName val="Data_Summary9"/>
      <sheetName val="iPhone_RMA11"/>
      <sheetName val="Sel_Ops_spending11"/>
      <sheetName val="Ops_cost11"/>
      <sheetName val="2003_Target9"/>
      <sheetName val="2003_prod29"/>
      <sheetName val="QIP_SMT3"/>
      <sheetName val="ant__B3"/>
      <sheetName val="VI1_Test_Result3"/>
      <sheetName val="KT1_Qual9"/>
      <sheetName val="Elec_&amp;SW3"/>
      <sheetName val="Test_Summary3"/>
      <sheetName val="ver3_0_(LTM170EU)3"/>
      <sheetName val="UD1_QIT_report3"/>
      <sheetName val="Line_balance3"/>
      <sheetName val="Data_lists11"/>
      <sheetName val="Texas-M_SJC2"/>
      <sheetName val="Country_List2"/>
      <sheetName val="Issues_List10"/>
      <sheetName val="Cost_Breakdown10"/>
      <sheetName val="Sum_Sheet4"/>
      <sheetName val="$$_Document_ID2"/>
      <sheetName val="Project_Identification2"/>
      <sheetName val="Mat_Summary9"/>
      <sheetName val="CKD_BE_HC_Table9"/>
      <sheetName val="Raw_Data7"/>
      <sheetName val="Monthly__Report11"/>
      <sheetName val="daily_data_Orchid2"/>
      <sheetName val="Menu_Items9"/>
      <sheetName val="Master_Lists10"/>
      <sheetName val="Outsourcin_PPV_(Sep_FOL)9"/>
      <sheetName val="MFG_MVA_Assumption10"/>
      <sheetName val="Basic_Assumption10"/>
      <sheetName val="Material_List10"/>
      <sheetName val="Blf2+LOM_cost_bom_0809029"/>
      <sheetName val="METAL_data9"/>
      <sheetName val="Internal_Hourly_Rate9"/>
      <sheetName val="Metal_Hard_Tooling_9"/>
      <sheetName val="JUN1_V9_0_POR_0605200311"/>
      <sheetName val="三_BY區域生產達成曲線及直通率11"/>
      <sheetName val="七_8S專案稽核報表10"/>
      <sheetName val="庫齡板_Daily10"/>
      <sheetName val="U21_RF_IFX11"/>
      <sheetName val="WW_($)10"/>
      <sheetName val="$AMF_(T)10"/>
      <sheetName val="Metheor_2GHz10"/>
      <sheetName val="Green_Lantern_sound10"/>
      <sheetName val="GL_snd_2GHz10"/>
      <sheetName val="Green_Lantern_No_sound10"/>
      <sheetName val="GL_nsnd_2GHz10"/>
      <sheetName val="Tesla_Respin10"/>
      <sheetName val="AMF_($)10"/>
      <sheetName val="EMF_($)10"/>
      <sheetName val="APCC_($)10"/>
      <sheetName val="CCC_($)10"/>
      <sheetName val="Brazil_($)10"/>
      <sheetName val="Risers_($)10"/>
      <sheetName val="Servers_($)10"/>
      <sheetName val="U1_Toshiba_16G(878)11"/>
      <sheetName val="Debug_check_list10"/>
      <sheetName val="C_BF3_MSL__March10"/>
      <sheetName val="General_Instructions10"/>
      <sheetName val="Overhead_calculations10"/>
      <sheetName val="SPM_Units10"/>
      <sheetName val="Receiving_Inspection10"/>
      <sheetName val="&quot;B&quot;_Quote_Model10"/>
      <sheetName val="Overhead_summary10"/>
      <sheetName val="BB_Table10"/>
      <sheetName val="S2895_cost_bom10"/>
      <sheetName val="Kod3_Table10"/>
      <sheetName val="Jan_to_Aug10"/>
      <sheetName val="Lookup_Tables10"/>
      <sheetName val="TNS_Input10"/>
      <sheetName val="Materials_Quarterly10"/>
      <sheetName val="Fab_Summary10"/>
      <sheetName val="AsiaPac_Natural_Class10"/>
      <sheetName val="June_wk39"/>
      <sheetName val="7-教育訓練實施狀況（2）-OK_9"/>
      <sheetName val="Capacity_By_Modle9"/>
      <sheetName val="WKS_P1_Personel_output_9"/>
      <sheetName val="Improve_plan_orientation9"/>
      <sheetName val="Dell_NSK_MDS_LRR9"/>
      <sheetName val="WI_MODEM及SCAN9"/>
      <sheetName val="Rosa_9"/>
      <sheetName val="FAE_reports9"/>
      <sheetName val="Slim_Merlot_Block_Diagram9"/>
      <sheetName val="All_Parts9"/>
      <sheetName val="P_&amp;_L3"/>
      <sheetName val="TE_Plan9"/>
      <sheetName val="Internal_rate4"/>
      <sheetName val="Master_List_Without_MU%__4"/>
      <sheetName val="RFQ_Info4"/>
      <sheetName val="Financial_Dashboard4"/>
      <sheetName val="NRE_-_pay_by_customer4"/>
      <sheetName val="PU_&amp;_RM4"/>
      <sheetName val="Cover_Page4"/>
      <sheetName val="Freight_Breakdown3"/>
      <sheetName val="Master_List_MU%__3"/>
      <sheetName val="Door_Access_(2)1"/>
      <sheetName val="Entity_table3"/>
      <sheetName val="3-In-1_Chart_OTD3"/>
      <sheetName val="_CP1"/>
      <sheetName val="Valid_Values9"/>
      <sheetName val="Baseline_&amp;_Summary9"/>
      <sheetName val="Team_List9"/>
      <sheetName val="inspect_capa9"/>
      <sheetName val="General_Inputs9"/>
      <sheetName val="Inventory_Trend9"/>
      <sheetName val="EFFA_Error_Code9"/>
      <sheetName val="ADSL_MPS9"/>
      <sheetName val="WAT_分析報表_9"/>
      <sheetName val="DOE_Config1"/>
      <sheetName val="Matl_usage1"/>
      <sheetName val="Matl_totals1"/>
      <sheetName val="ShipTo_Locations1"/>
      <sheetName val="Bondi_Display_Back1"/>
      <sheetName val="A58_20129"/>
      <sheetName val="wsp_12-039"/>
      <sheetName val="intel_target9"/>
      <sheetName val="L02-1F_制十三課維修層別CG報廢狀況_9"/>
      <sheetName val="L02-1F_制十三課維修層別HSG報廢狀況_9"/>
      <sheetName val="Multibay_Optical9"/>
      <sheetName val="ME_Overall_Summary9"/>
      <sheetName val="管理中心_KPI達成情況總覽及趨勢分析9"/>
      <sheetName val="Proto_19"/>
      <sheetName val="L1_SP9"/>
      <sheetName val="L1_CA9"/>
      <sheetName val="L1_CD9"/>
      <sheetName val="L1_HD9"/>
      <sheetName val="Detail_Schedule9"/>
      <sheetName val="OverTime_Rule9"/>
      <sheetName val="GSO's_File9"/>
      <sheetName val="Dean's_File9"/>
      <sheetName val="small_card_基本資料0216_049"/>
      <sheetName val="Cosmetic_MIL9"/>
      <sheetName val="Data_Index9"/>
      <sheetName val="Data_Verify9"/>
      <sheetName val="Data_sheet9"/>
      <sheetName val="1_49"/>
      <sheetName val="1_259"/>
      <sheetName val="Freemode_Item_TOPX_Yield7"/>
      <sheetName val="CTO_PO7"/>
      <sheetName val="Entry-Mid_FRU7"/>
      <sheetName val="COMMMON_POOL拆分7"/>
      <sheetName val="NJ_MM7"/>
      <sheetName val="RSMI_2016_09_調整7"/>
      <sheetName val="T1_Tact_Time7"/>
      <sheetName val="T1-PVD_&amp;_CVD_release_chamber調查7"/>
      <sheetName val="Dry_etch_release_chamber7"/>
      <sheetName val="inspection_tact_time7"/>
      <sheetName val="inspection_capa_7"/>
      <sheetName val="Material_Category_Summary7"/>
      <sheetName val="SBB_Table3"/>
      <sheetName val="Product_Map3"/>
      <sheetName val="Simple_Cost_Form3"/>
      <sheetName val="达丰ZL系列_3"/>
      <sheetName val="A58_20113"/>
      <sheetName val="Pebble_FAE_reports9"/>
      <sheetName val="Raw_BOMS6"/>
      <sheetName val="Nimitz_Base_Cover3"/>
      <sheetName val="FCT_August3"/>
      <sheetName val="Sheet1_(2)9"/>
      <sheetName val="General_info1"/>
      <sheetName val="仪校仪器月报_(2)1"/>
      <sheetName val="1_131"/>
      <sheetName val="Apollo_NDF_TOP51"/>
      <sheetName val="Scrap_Total1"/>
      <sheetName val="DELL_FCST1"/>
      <sheetName val="Management_Review9"/>
      <sheetName val="Unit_Cost_Trend_Chart_by_Sect_1"/>
      <sheetName val="G18出勤工時及UPPH_(2)1"/>
      <sheetName val="JGP_Holidays1"/>
      <sheetName val="al_cover1"/>
      <sheetName val="RD_TABLE1"/>
      <sheetName val="A-Note_Bug_list9"/>
      <sheetName val="AMD_MB_FBOM_0103039"/>
      <sheetName val="Mock_Up9"/>
      <sheetName val="32&quot;_Part_list6"/>
      <sheetName val="32&quot;_Summary6"/>
      <sheetName val="产品描述_1"/>
      <sheetName val="Control_Schedule1"/>
      <sheetName val="Job_Description1"/>
      <sheetName val="G99_For_T1&amp;Drop1_出货生产数据1"/>
      <sheetName val="Capacility_Review1"/>
      <sheetName val="Check_list_1"/>
      <sheetName val="Fixed_sg&amp;A_9"/>
      <sheetName val="Vol_29"/>
      <sheetName val="CAPA분석_360K1"/>
      <sheetName val="Vol_19"/>
      <sheetName val="D_Lab9"/>
      <sheetName val="Fixed_Factory_Overheads9"/>
      <sheetName val="Matl_Burden9"/>
      <sheetName val="값목록(Do_not_touch)1"/>
      <sheetName val="生产进度月TOTAL表_61"/>
      <sheetName val="MNT_개발계획_최종1"/>
      <sheetName val="VB_毛刺線批退率_1"/>
      <sheetName val="NDA_Pareto1"/>
      <sheetName val="project_data9"/>
      <sheetName val="exchange_rate9"/>
      <sheetName val="Comm_Matrix9"/>
      <sheetName val="FA_FPY9"/>
      <sheetName val="pcbo_工時9"/>
      <sheetName val="Pilot_Run9"/>
      <sheetName val="Line_Down_Report_Rule7"/>
      <sheetName val="Overall_Summary_7"/>
      <sheetName val="Naming_21"/>
      <sheetName val="GL_Sales1"/>
      <sheetName val="Starter_Export1"/>
      <sheetName val="TFB_RL_Aging_Day1"/>
      <sheetName val="原因分析_1"/>
      <sheetName val="Priority_Item_issue1"/>
      <sheetName val="Test_coverage1"/>
      <sheetName val="36_Mexico1"/>
      <sheetName val="Price_Summary7"/>
      <sheetName val="70X_CNC3夾趨勢圖1"/>
      <sheetName val="QM_FA1"/>
      <sheetName val="内QM_FA一M2M0011"/>
      <sheetName val="RAMP_UP(SMT)7"/>
      <sheetName val="die_data1"/>
      <sheetName val="Team_member1"/>
      <sheetName val="Intel_Lan_+_AD1885_EBOM2"/>
      <sheetName val="Critical_Milestones1"/>
      <sheetName val="Lindbergh_Yield"/>
      <sheetName val="EVT_Schedule"/>
      <sheetName val="整体Schedule_"/>
      <sheetName val="Bay_5DX"/>
      <sheetName val="BAY_ICT"/>
      <sheetName val="Bay_TAK"/>
      <sheetName val="Issue_break_down1"/>
      <sheetName val="Dimension_FA_Tracking1"/>
      <sheetName val="Tactility_FA_Tracking1"/>
      <sheetName val="Cosmetic_FA_Tracking_1"/>
      <sheetName val="Function_FA_Tracking1"/>
      <sheetName val="IT_FA_Tracking1"/>
      <sheetName val="Trend_chart1"/>
      <sheetName val="Schedule_Gantt_Chart1"/>
      <sheetName val="Building_Blocks1"/>
      <sheetName val="1_營收獲利推移圖1"/>
      <sheetName val="PL_&amp;_VS3"/>
      <sheetName val="PN_&amp;_PL3"/>
      <sheetName val="Days_Payable_OS1"/>
      <sheetName val="New_Workings4"/>
      <sheetName val="SMI_Aging_Analysis_Data1"/>
      <sheetName val="Part_Names2"/>
      <sheetName val="Total_transition_plan1"/>
      <sheetName val="CSHARK_L41"/>
      <sheetName val="IC_Compare1"/>
      <sheetName val="MRP__21"/>
      <sheetName val="Raggie-T3工時(13_5K)V_11"/>
      <sheetName val="Estimation_Result1"/>
      <sheetName val="Quotation_Details1"/>
      <sheetName val="Q_K810VU+939_CostBOM_Rev0120041"/>
      <sheetName val="External_Data3"/>
      <sheetName val="A_Shift3"/>
      <sheetName val="B_Shift3"/>
      <sheetName val="C_Shift3"/>
      <sheetName val="D_Shift3"/>
      <sheetName val="4X3_5_Chassis1"/>
      <sheetName val="Int'l_Summary7"/>
      <sheetName val="Port_Summary7"/>
      <sheetName val="Claim_Summary1"/>
      <sheetName val="NVRam3_ICT1"/>
      <sheetName val="BF3_MB_cost__0708_from_MSL9"/>
      <sheetName val="RickelsRFQPWA#_29"/>
      <sheetName val="FRU_Cost9"/>
      <sheetName val="EC_Charge7"/>
      <sheetName val="Bluford3_MB_BOM-Intel_LAN4"/>
      <sheetName val="Drop_Down_List7"/>
      <sheetName val="Labor_Assumptions"/>
      <sheetName val="Process_List"/>
      <sheetName val="Exh_Branch(8K)(依前購)"/>
      <sheetName val="VD_Daily_Report_New"/>
      <sheetName val="G_系列"/>
      <sheetName val="T2_Array_defect_density"/>
      <sheetName val="LAM_BEF_MRP"/>
      <sheetName val="FA300600_xls4"/>
      <sheetName val="LCM(Optrex_DPPM_report)"/>
      <sheetName val="3_9產出工時"/>
      <sheetName val="Diff_Other_re&amp;ex"/>
      <sheetName val="other_revenue"/>
      <sheetName val="底稿_|_出貨量_營收_毛利_稅前_稅後(MNTD)"/>
      <sheetName val="中央作業_|_匯總表(MNTD)"/>
      <sheetName val="ODM_OWN_cost_by_month3"/>
      <sheetName val="Dropdown_I3"/>
      <sheetName val="Dropdwon_II3"/>
      <sheetName val="Detailed_Quote_(AIO)3"/>
      <sheetName val="Saturn_MVB_bom_Aug_18'083"/>
      <sheetName val="Bearlake_4_SKUs_conbimed_3"/>
      <sheetName val="CCD_master_file3"/>
      <sheetName val="2005_Business_Summary"/>
      <sheetName val="下拉選單_Type11"/>
      <sheetName val="On_Hand"/>
      <sheetName val="_3_(2)3"/>
      <sheetName val="By_Action"/>
      <sheetName val="By_Owner"/>
      <sheetName val="3_26"/>
      <sheetName val="3_25"/>
      <sheetName val="Customize_Your_Invoice"/>
      <sheetName val="VN_LV-FP沖銷"/>
      <sheetName val="VN_LX-FP沖銷"/>
      <sheetName val="UPPER_BLOCK"/>
      <sheetName val="IPQC_NG"/>
      <sheetName val="Account_Group"/>
      <sheetName val="FTX_Commit"/>
      <sheetName val="Material_Cost&amp;press_rate"/>
      <sheetName val="Post_IN_Award_NegCorvette_Tower"/>
      <sheetName val="by_supplier(value)3"/>
      <sheetName val="Import_Freight3"/>
      <sheetName val="Material_Group3"/>
      <sheetName val="Item_Class4"/>
      <sheetName val="Lucy_Cayenne_RoHS_Material_Cost"/>
      <sheetName val="Cayenne_RoHS-0726"/>
      <sheetName val="Core_Courses_&amp;_ILP_Plan1"/>
      <sheetName val="Error_Groups3"/>
      <sheetName val="Reason_Codes3"/>
      <sheetName val="current_quote3"/>
      <sheetName val="cost_table_2015011"/>
      <sheetName val="4__Detailed_quote1"/>
      <sheetName val="sm_Pcost2"/>
      <sheetName val="Royalty_Summary"/>
      <sheetName val="_Top_issue"/>
      <sheetName val="Marathon_BOM_CM-MFG_Lead-Time"/>
      <sheetName val="VESA_Tests"/>
      <sheetName val="Gamma_Data"/>
      <sheetName val="4_4_鶴壁園區吃住行"/>
      <sheetName val="CSHARK_L5"/>
      <sheetName val="CSHARK_L1"/>
      <sheetName val="JAWS_L2"/>
      <sheetName val="JAWS-COOL_99__L2"/>
      <sheetName val="CSHARK_L6"/>
      <sheetName val="CSHARK_L7"/>
      <sheetName val="CSHARK_L8A"/>
      <sheetName val="CSHARK_L8B"/>
      <sheetName val="CSHARK_L9A"/>
      <sheetName val="CSHARK_L9B"/>
      <sheetName val="存貨庫存趨勢圖-NEW_"/>
      <sheetName val="Q_BF3_FBOM-update011504_(2)"/>
      <sheetName val="Master_GW_v3_Sorted"/>
      <sheetName val="Labor_Input_Data"/>
      <sheetName val="Material_Input_Data"/>
      <sheetName val="Quantity_Input_Data"/>
      <sheetName val="VAM_Report_Input"/>
      <sheetName val="Summary_Revenue"/>
      <sheetName val="Input_Table"/>
      <sheetName val="Molding_Outputs"/>
      <sheetName val="STD_HRS"/>
      <sheetName val="Calypso_PCA"/>
      <sheetName val="Clark_PCA"/>
      <sheetName val="CMT_Z2"/>
      <sheetName val="Mercury_PCA"/>
      <sheetName val="MT_6205"/>
      <sheetName val="Saturn_PCA"/>
      <sheetName val="Mechanical_Assembly-Mission-MT3"/>
      <sheetName val="Language_Packs"/>
      <sheetName val="Test_Data"/>
      <sheetName val="CC507-4x3_53"/>
      <sheetName val="AM_MLI"/>
      <sheetName val="Category_Definition"/>
      <sheetName val="Budget_Summary"/>
      <sheetName val="Base_Data"/>
      <sheetName val="Breakeven_Analysis"/>
      <sheetName val="Q1'05_(Yield)"/>
      <sheetName val="selection_lists3"/>
      <sheetName val="Expedite_Cost3"/>
      <sheetName val="3FPKW_Commodities3"/>
      <sheetName val="INSTRUCTIONS_(do_not_remove)3"/>
      <sheetName val="Accounting_Only"/>
      <sheetName val="TP_Standard-Don't_modify"/>
      <sheetName val="BD2_Cost_M"/>
      <sheetName val="BD3_Cost_M"/>
      <sheetName val="Glass_투입수_입력"/>
      <sheetName val="Hdqtrs_by_mgr"/>
      <sheetName val="Sacramento_by_mgr"/>
      <sheetName val="Cork_by_mgr"/>
      <sheetName val="Singapore_by_mgr"/>
      <sheetName val="10_8_01_Open_reqs"/>
      <sheetName val="Japan_Sales"/>
      <sheetName val="Asia_Pacific"/>
      <sheetName val="Operator_Required_IE提供"/>
      <sheetName val="基本資料_"/>
      <sheetName val="Issue_Tracker"/>
      <sheetName val="ADS_Rank_F132"/>
      <sheetName val="Testing_Coverage_"/>
      <sheetName val="AP_vs_MF_vs_ACT"/>
      <sheetName val="Optra_M"/>
      <sheetName val="Material%_-2009_Trend_revised"/>
      <sheetName val="BAL_COST_"/>
      <sheetName val="NET_COST_"/>
      <sheetName val="DFb_"/>
      <sheetName val="Ship_Plan"/>
      <sheetName val="Data_matrix_DO_NOT_DELETE"/>
      <sheetName val="IN_OPEX"/>
      <sheetName val="Data_list"/>
      <sheetName val="Can_status"/>
      <sheetName val="AOI_Check"/>
      <sheetName val="Waterfall_"/>
      <sheetName val="Yield_%s"/>
      <sheetName val="HVT2_SMT"/>
      <sheetName val="Daily_Production_Plan"/>
      <sheetName val="standard_input"/>
      <sheetName val="EVT_FATP"/>
      <sheetName val="Drop_Data_Final"/>
      <sheetName val="Drop_Down-New"/>
      <sheetName val="Station_Name"/>
      <sheetName val="Part_A"/>
      <sheetName val="Sample_Layout1"/>
      <sheetName val="[FA300600_xlāāata_Index1"/>
      <sheetName val="411717000001-20030213_(2)"/>
      <sheetName val="0508_Sunset_Inventory"/>
      <sheetName val="B-2016_applied_details"/>
      <sheetName val="BOM_cost"/>
      <sheetName val="UP_DB11"/>
      <sheetName val="CAP_WORKSHEET"/>
      <sheetName val="Project_List"/>
      <sheetName val="MPL_as_of_Mar_1_2018"/>
      <sheetName val="MPL_as_of_Apr_25_2018"/>
      <sheetName val="Pure_Cap_IO"/>
      <sheetName val="I2ONMB_Deployment_Tracker"/>
      <sheetName val="DG_"/>
      <sheetName val="FOL_Database"/>
      <sheetName val="BOL_Database"/>
      <sheetName val="BS_CIG"/>
      <sheetName val="BS_IDEN"/>
      <sheetName val="BS_PCS"/>
      <sheetName val="P&amp;L_CIG"/>
      <sheetName val="P&amp;L_FWT"/>
      <sheetName val="P&amp;L_IDEN"/>
      <sheetName val="P&amp;L_PCS"/>
      <sheetName val="班长趋势图（制品）_"/>
      <sheetName val="4M进行分析（制品)_"/>
      <sheetName val="G1直通产出率_"/>
      <sheetName val="原材责Reason_Code"/>
      <sheetName val="15_分像素"/>
      <sheetName val="EDI_Sep_13"/>
      <sheetName val="人力試算_11月"/>
      <sheetName val="Initial_Input1"/>
      <sheetName val="Template_Inputs"/>
      <sheetName val="HYDRA_Glossary"/>
      <sheetName val="Raggie-T3工時(13,5K)V_1"/>
      <sheetName val="PRB_Sub_list"/>
      <sheetName val="CM_code_(internal)_"/>
      <sheetName val="Ano4_0_KO_list"/>
      <sheetName val="Thunder__LOGOTOPISSUES-银"/>
      <sheetName val="Defect_Code_6_1"/>
      <sheetName val="Metal-LF_Act&amp;Rolling_P&amp;L"/>
      <sheetName val="Balance_SPS"/>
      <sheetName val="Bridge_Chart"/>
      <sheetName val="Config_Summary"/>
      <sheetName val="Summary_By_Site"/>
      <sheetName val="CR_requirements"/>
      <sheetName val="Summary_by_Account"/>
      <sheetName val="Luong_Co_ban"/>
      <sheetName val="Cost_bridge_SC9_Avg_config"/>
      <sheetName val="CN14_NCT_SZ_PLANT"/>
      <sheetName val="2009_Unit_Price"/>
      <sheetName val="2009Forecast_QTY_"/>
      <sheetName val="base_de_datos"/>
      <sheetName val="Material_demand_tracker_"/>
      <sheetName val="Defects_List"/>
      <sheetName val="Heat_Mapping"/>
      <sheetName val="Online_Length_&amp;_UPH(0_7)"/>
      <sheetName val="Update_list"/>
      <sheetName val="04_廠區別營收分佈"/>
      <sheetName val="AOP_Summary-2"/>
      <sheetName val="9_LRR_（客訴）"/>
      <sheetName val="A03-3F__Down_time_損失明細"/>
      <sheetName val="DELL_CELKEM13"/>
      <sheetName val="fin__nákl_13"/>
      <sheetName val="rez__nakl13"/>
      <sheetName val="Hardtool_Costs13"/>
      <sheetName val="Softtool-Proto_Costs13"/>
      <sheetName val="Packaging_Sheet13"/>
      <sheetName val="Assembly_Costs13"/>
      <sheetName val="Min_Quoted_Qty13"/>
      <sheetName val="Turing_DVT1_Yield15"/>
      <sheetName val="Sep_wk1_FATP_capa__plan13"/>
      <sheetName val="Input_commodity_fallout12"/>
      <sheetName val="Data_Summary11"/>
      <sheetName val="iPhone_RMA13"/>
      <sheetName val="Sel_Ops_spending13"/>
      <sheetName val="Ops_cost13"/>
      <sheetName val="VI1_Test_Result5"/>
      <sheetName val="Viewing_angles5"/>
      <sheetName val="KT1_Qual11"/>
      <sheetName val="ant__B5"/>
      <sheetName val="Elec_&amp;SW5"/>
      <sheetName val="Test_Summary5"/>
      <sheetName val="NR3L_IRT_parts5"/>
      <sheetName val="ver3_0_(LTM170EU)5"/>
      <sheetName val="QIP_SMT5"/>
      <sheetName val="UD1_QIT_report5"/>
      <sheetName val="Line_balance5"/>
      <sheetName val="Data_lists13"/>
      <sheetName val="2003_prod211"/>
      <sheetName val="2003_Target11"/>
      <sheetName val="Texas-M_SJC4"/>
      <sheetName val="Country_List4"/>
      <sheetName val="Issues_List12"/>
      <sheetName val="Cost_Breakdown12"/>
      <sheetName val="Sum_Sheet6"/>
      <sheetName val="$$_Document_ID4"/>
      <sheetName val="JOB_Table4"/>
      <sheetName val="Project_Identification4"/>
      <sheetName val="Mat_Summary11"/>
      <sheetName val="CKD_BE_HC_Table11"/>
      <sheetName val="Raw_Data9"/>
      <sheetName val="Monthly__Report13"/>
      <sheetName val="daily_data_Orchid4"/>
      <sheetName val="Menu_Items11"/>
      <sheetName val="Master_Lists12"/>
      <sheetName val="Outsourcin_PPV_(Sep_FOL)11"/>
      <sheetName val="MFG_MVA_Assumption12"/>
      <sheetName val="Basic_Assumption12"/>
      <sheetName val="Material_List12"/>
      <sheetName val="Blf2+LOM_cost_bom_08090211"/>
      <sheetName val="METAL_data11"/>
      <sheetName val="Internal_Hourly_Rate11"/>
      <sheetName val="Metal_Hard_Tooling_11"/>
      <sheetName val="JUN1_V9_0_POR_0605200313"/>
      <sheetName val="三_BY區域生產達成曲線及直通率13"/>
      <sheetName val="七_8S專案稽核報表12"/>
      <sheetName val="庫齡板_Daily12"/>
      <sheetName val="U21_RF_IFX13"/>
      <sheetName val="WW_($)12"/>
      <sheetName val="$AMF_(T)12"/>
      <sheetName val="Metheor_2GHz12"/>
      <sheetName val="Green_Lantern_sound12"/>
      <sheetName val="GL_snd_2GHz12"/>
      <sheetName val="Green_Lantern_No_sound12"/>
      <sheetName val="GL_nsnd_2GHz12"/>
      <sheetName val="Tesla_Respin12"/>
      <sheetName val="AMF_($)12"/>
      <sheetName val="EMF_($)12"/>
      <sheetName val="APCC_($)12"/>
      <sheetName val="CCC_($)12"/>
      <sheetName val="Brazil_($)12"/>
      <sheetName val="Risers_($)12"/>
      <sheetName val="Servers_($)12"/>
      <sheetName val="U1_Toshiba_16G(878)13"/>
      <sheetName val="Debug_check_list12"/>
      <sheetName val="C_BF3_MSL__March12"/>
      <sheetName val="General_Instructions12"/>
      <sheetName val="Overhead_calculations12"/>
      <sheetName val="SPM_Units12"/>
      <sheetName val="Receiving_Inspection12"/>
      <sheetName val="&quot;B&quot;_Quote_Model12"/>
      <sheetName val="Overhead_summary12"/>
      <sheetName val="BB_Table12"/>
      <sheetName val="S2895_cost_bom12"/>
      <sheetName val="Kod3_Table12"/>
      <sheetName val="Jan_to_Aug12"/>
      <sheetName val="Lookup_Tables12"/>
      <sheetName val="TNS_Input12"/>
      <sheetName val="Materials_Quarterly12"/>
      <sheetName val="Fab_Summary12"/>
      <sheetName val="AsiaPac_Natural_Class12"/>
      <sheetName val="June_wk311"/>
      <sheetName val="7-教育訓練實施狀況（2）-OK_11"/>
      <sheetName val="Capacity_By_Modle11"/>
      <sheetName val="WKS_P1_Personel_output_11"/>
      <sheetName val="Improve_plan_orientation11"/>
      <sheetName val="Dell_NSK_MDS_LRR11"/>
      <sheetName val="WI_MODEM及SCAN11"/>
      <sheetName val="Rosa_11"/>
      <sheetName val="FAE_reports11"/>
      <sheetName val="Slim_Merlot_Block_Diagram11"/>
      <sheetName val="All_Parts11"/>
      <sheetName val="P_&amp;_L5"/>
      <sheetName val="TE_Plan11"/>
      <sheetName val="Internal_rate6"/>
      <sheetName val="Master_List_Without_MU%__6"/>
      <sheetName val="RFQ_Info6"/>
      <sheetName val="Financial_Dashboard6"/>
      <sheetName val="NRE_-_pay_by_customer6"/>
      <sheetName val="PU_&amp;_RM6"/>
      <sheetName val="Cover_Page6"/>
      <sheetName val="Freight_Breakdown5"/>
      <sheetName val="Master_List_MU%__5"/>
      <sheetName val="Door_Access_(2)3"/>
      <sheetName val="Part_Data8"/>
      <sheetName val="Entity_table5"/>
      <sheetName val="3-In-1_Chart_OTD5"/>
      <sheetName val="_CP3"/>
      <sheetName val="Valid_Values11"/>
      <sheetName val="Baseline_&amp;_Summary11"/>
      <sheetName val="Team_List11"/>
      <sheetName val="inspect_capa11"/>
      <sheetName val="General_Inputs11"/>
      <sheetName val="Inventory_Trend11"/>
      <sheetName val="EFFA_Error_Code11"/>
      <sheetName val="ADSL_MPS11"/>
      <sheetName val="WAT_分析報表_11"/>
      <sheetName val="DOE_Config3"/>
      <sheetName val="Matl_usage3"/>
      <sheetName val="Matl_totals3"/>
      <sheetName val="ShipTo_Locations3"/>
      <sheetName val="Bondi_Display_Back3"/>
      <sheetName val="A58_201211"/>
      <sheetName val="wsp_12-0311"/>
      <sheetName val="intel_target11"/>
      <sheetName val="L02-1F_制十三課維修層別CG報廢狀況_11"/>
      <sheetName val="L02-1F_制十三課維修層別HSG報廢狀況_11"/>
      <sheetName val="Multibay_Optical11"/>
      <sheetName val="ME_Overall_Summary11"/>
      <sheetName val="管理中心_KPI達成情況總覽及趨勢分析11"/>
      <sheetName val="Proto_111"/>
      <sheetName val="L1_SP11"/>
      <sheetName val="L1_CA11"/>
      <sheetName val="L1_CD11"/>
      <sheetName val="L1_HD11"/>
      <sheetName val="Detail_Schedule11"/>
      <sheetName val="OverTime_Rule11"/>
      <sheetName val="GSO's_File11"/>
      <sheetName val="Dean's_File11"/>
      <sheetName val="small_card_基本資料0216_0411"/>
      <sheetName val="Cosmetic_MIL11"/>
      <sheetName val="Data_Index11"/>
      <sheetName val="Data_Verify11"/>
      <sheetName val="Data_sheet11"/>
      <sheetName val="1_411"/>
      <sheetName val="1_2511"/>
      <sheetName val="Freemode_Item_TOPX_Yield9"/>
      <sheetName val="CTO_PO9"/>
      <sheetName val="Entry-Mid_FRU9"/>
      <sheetName val="COMMMON_POOL拆分9"/>
      <sheetName val="NJ_MM9"/>
      <sheetName val="RSMI_2016_09_調整9"/>
      <sheetName val="T1_Tact_Time9"/>
      <sheetName val="T1-PVD_&amp;_CVD_release_chamber調查9"/>
      <sheetName val="Dry_etch_release_chamber9"/>
      <sheetName val="inspection_tact_time9"/>
      <sheetName val="inspection_capa_9"/>
      <sheetName val="Material_Category_Summary9"/>
      <sheetName val="SBB_Table5"/>
      <sheetName val="Product_Map5"/>
      <sheetName val="Simple_Cost_Form5"/>
      <sheetName val="达丰ZL系列_5"/>
      <sheetName val="A58_20115"/>
      <sheetName val="Pebble_FAE_reports11"/>
      <sheetName val="Raw_BOMS8"/>
      <sheetName val="Nimitz_Base_Cover5"/>
      <sheetName val="FCT_August5"/>
      <sheetName val="Sheet1_(2)11"/>
      <sheetName val="General_info3"/>
      <sheetName val="仪校仪器月报_(2)3"/>
      <sheetName val="1_133"/>
      <sheetName val="Apollo_NDF_TOP53"/>
      <sheetName val="Scrap_Total3"/>
      <sheetName val="MPS_Q3_FY043"/>
      <sheetName val="Summary_definition3"/>
      <sheetName val="DELL_FCST3"/>
      <sheetName val="Management_Review11"/>
      <sheetName val="Unit_Cost_Trend_Chart_by_Sect_3"/>
      <sheetName val="G18出勤工時及UPPH_(2)3"/>
      <sheetName val="JGP_Holidays3"/>
      <sheetName val="al_cover3"/>
      <sheetName val="RD_TABLE3"/>
      <sheetName val="A-Note_Bug_list11"/>
      <sheetName val="AMD_MB_FBOM_01030311"/>
      <sheetName val="Mock_Up11"/>
      <sheetName val="32&quot;_Part_list8"/>
      <sheetName val="32&quot;_Summary8"/>
      <sheetName val="产品描述_3"/>
      <sheetName val="Control_Schedule3"/>
      <sheetName val="Job_Description3"/>
      <sheetName val="G99_For_T1&amp;Drop1_出货生产数据3"/>
      <sheetName val="Capacility_Review3"/>
      <sheetName val="Check_list_3"/>
      <sheetName val="Fixed_sg&amp;A_11"/>
      <sheetName val="Vol_211"/>
      <sheetName val="CAPA분석_360K3"/>
      <sheetName val="Vol_111"/>
      <sheetName val="D_Lab11"/>
      <sheetName val="Fixed_Factory_Overheads11"/>
      <sheetName val="Matl_Burden11"/>
      <sheetName val="값목록(Do_not_touch)3"/>
      <sheetName val="生产进度月TOTAL表_63"/>
      <sheetName val="MNT_개발계획_최종3"/>
      <sheetName val="VB_毛刺線批退率_3"/>
      <sheetName val="NDA_Pareto3"/>
      <sheetName val="project_data11"/>
      <sheetName val="exchange_rate11"/>
      <sheetName val="Comm_Matrix11"/>
      <sheetName val="FA_FPY11"/>
      <sheetName val="pcbo_工時11"/>
      <sheetName val="Pilot_Run11"/>
      <sheetName val="Line_Down_Report_Rule9"/>
      <sheetName val="Overall_Summary_9"/>
      <sheetName val="Naming_23"/>
      <sheetName val="GL_Sales3"/>
      <sheetName val="Starter_Export3"/>
      <sheetName val="TFB_RL_Aging_Day3"/>
      <sheetName val="原因分析_3"/>
      <sheetName val="Priority_Item_issue3"/>
      <sheetName val="Test_coverage3"/>
      <sheetName val="36_Mexico3"/>
      <sheetName val="Price_Summary9"/>
      <sheetName val="70X_CNC3夾趨勢圖3"/>
      <sheetName val="QM_FA3"/>
      <sheetName val="内QM_FA一M2M0013"/>
      <sheetName val="RAMP_UP(SMT)9"/>
      <sheetName val="die_data3"/>
      <sheetName val="Team_member3"/>
      <sheetName val="Intel_Lan_+_AD1885_EBOM4"/>
      <sheetName val="Drop_List_References3"/>
      <sheetName val="Std_ship_delay3"/>
      <sheetName val="Critical_Milestones3"/>
      <sheetName val="Call_Down_Data_OLD3"/>
      <sheetName val="Bay_5DX2"/>
      <sheetName val="BAY_ICT2"/>
      <sheetName val="Bay_TAK2"/>
      <sheetName val="Issue_break_down3"/>
      <sheetName val="Dimension_FA_Tracking3"/>
      <sheetName val="Tactility_FA_Tracking3"/>
      <sheetName val="Cosmetic_FA_Tracking_3"/>
      <sheetName val="Function_FA_Tracking3"/>
      <sheetName val="IT_FA_Tracking3"/>
      <sheetName val="Trend_chart3"/>
      <sheetName val="Schedule_Gantt_Chart3"/>
      <sheetName val="FA_05093"/>
      <sheetName val="Building_Blocks3"/>
      <sheetName val="1_營收獲利推移圖3"/>
      <sheetName val="PL_&amp;_VS5"/>
      <sheetName val="PN_&amp;_PL5"/>
      <sheetName val="Mont_Rates6"/>
      <sheetName val="Days_Payable_OS3"/>
      <sheetName val="New_Workings6"/>
      <sheetName val="SMI_Aging_Analysis_Data3"/>
      <sheetName val="Part_Names4"/>
      <sheetName val="Total_transition_plan3"/>
      <sheetName val="CSHARK_L43"/>
      <sheetName val="IC_Compare3"/>
      <sheetName val="MRP__23"/>
      <sheetName val="Raggie-T3工時(13_5K)V_13"/>
      <sheetName val="Estimation_Result3"/>
      <sheetName val="Quotation_Details3"/>
      <sheetName val="Q_K810VU+939_CostBOM_Rev0120043"/>
      <sheetName val="External_Data5"/>
      <sheetName val="A_Shift5"/>
      <sheetName val="B_Shift5"/>
      <sheetName val="C_Shift5"/>
      <sheetName val="D_Shift5"/>
      <sheetName val="4X3_5_Chassis3"/>
      <sheetName val="Int'l_Summary9"/>
      <sheetName val="Port_Summary9"/>
      <sheetName val="Claim_Summary3"/>
      <sheetName val="NVRam3_ICT3"/>
      <sheetName val="BF3_MB_cost__0708_from_MSL11"/>
      <sheetName val="RickelsRFQPWA#_211"/>
      <sheetName val="FRU_Cost11"/>
      <sheetName val="EC_Charge9"/>
      <sheetName val="Bluford3_MB_BOM-Intel_LAN6"/>
      <sheetName val="Drop_Down_List9"/>
      <sheetName val="Labor_Assumptions2"/>
      <sheetName val="Process_List2"/>
      <sheetName val="Sample_cost2"/>
      <sheetName val="Exh_Branch(8K)(依前購)2"/>
      <sheetName val="VD_Daily_Report_New2"/>
      <sheetName val="G_系列2"/>
      <sheetName val="T2_Array_defect_density2"/>
      <sheetName val="LAM_BEF_MRP2"/>
      <sheetName val="FA300600_xls6"/>
      <sheetName val="LCM(Optrex_DPPM_report)2"/>
      <sheetName val="3_9產出工時2"/>
      <sheetName val="Diff_Other_re&amp;ex2"/>
      <sheetName val="other_revenue2"/>
      <sheetName val="底稿_|_出貨量_營收_毛利_稅前_稅後(MNTD)2"/>
      <sheetName val="中央作業_|_匯總表(MNTD)2"/>
      <sheetName val="Lindbergh_Yield2"/>
      <sheetName val="IP-1_INSP-CAV_#23"/>
      <sheetName val="EVT_Schedule2"/>
      <sheetName val="整体Schedule_2"/>
      <sheetName val="ODM_OWN_cost_by_month5"/>
      <sheetName val="Dropdown_I5"/>
      <sheetName val="Dropdwon_II5"/>
      <sheetName val="Detailed_Quote_(AIO)5"/>
      <sheetName val="Saturn_MVB_bom_Aug_18'085"/>
      <sheetName val="Bearlake_4_SKUs_conbimed_5"/>
      <sheetName val="CCD_master_file5"/>
      <sheetName val="2005_Business_Summary2"/>
      <sheetName val="下拉選單_Type13"/>
      <sheetName val="On_Hand2"/>
      <sheetName val="_3_(2)5"/>
      <sheetName val="By_Action2"/>
      <sheetName val="By_Owner2"/>
      <sheetName val="3_262"/>
      <sheetName val="3_252"/>
      <sheetName val="Customize_Your_Invoice2"/>
      <sheetName val="VN_LV-FP沖銷2"/>
      <sheetName val="VN_LX-FP沖銷2"/>
      <sheetName val="UPPER_BLOCK2"/>
      <sheetName val="IPQC_NG2"/>
      <sheetName val="Account_Group2"/>
      <sheetName val="DO_NOT_DELETE2"/>
      <sheetName val="FTX_Commit2"/>
      <sheetName val="Material_Cost&amp;press_rate2"/>
      <sheetName val="Post_IN_Award_NegCorvette_Towe2"/>
      <sheetName val="by_supplier(value)5"/>
      <sheetName val="Import_Freight5"/>
      <sheetName val="Material_Group5"/>
      <sheetName val="Item_Class6"/>
      <sheetName val="Lucy_Cayenne_RoHS_Material_Cos2"/>
      <sheetName val="Cayenne_RoHS-07262"/>
      <sheetName val="Core_Courses_&amp;_ILP_Plan3"/>
      <sheetName val="Error_Groups5"/>
      <sheetName val="Reason_Codes5"/>
      <sheetName val="current_quote5"/>
      <sheetName val="cost_table_2015013"/>
      <sheetName val="4__Detailed_quote3"/>
      <sheetName val="sm_Pcost4"/>
      <sheetName val="MPS_Q3_FY053"/>
      <sheetName val="Royalty_Summary2"/>
      <sheetName val="_Top_issue2"/>
      <sheetName val="Marathon_BOM_CM-MFG_Lead-Time2"/>
      <sheetName val="VESA_Tests2"/>
      <sheetName val="Gamma_Data2"/>
      <sheetName val="4_4_鶴壁園區吃住行2"/>
      <sheetName val="CSHARK_L52"/>
      <sheetName val="CSHARK_L12"/>
      <sheetName val="JAWS_L22"/>
      <sheetName val="JAWS-COOL_99__L22"/>
      <sheetName val="CSHARK_L62"/>
      <sheetName val="CSHARK_L72"/>
      <sheetName val="CSHARK_L8A2"/>
      <sheetName val="CSHARK_L8B2"/>
      <sheetName val="CSHARK_L9A2"/>
      <sheetName val="CSHARK_L9B2"/>
      <sheetName val="存貨庫存趨勢圖-NEW_2"/>
      <sheetName val="Q_BF3_FBOM-update011504_(2)2"/>
      <sheetName val="Master_GW_v3_Sorted2"/>
      <sheetName val="Labor_Input_Data2"/>
      <sheetName val="Material_Input_Data2"/>
      <sheetName val="Quantity_Input_Data2"/>
      <sheetName val="VAM_Report_Input2"/>
      <sheetName val="Summary_Revenue2"/>
      <sheetName val="Input_Table2"/>
      <sheetName val="Molding_Outputs2"/>
      <sheetName val="STD_HRS2"/>
      <sheetName val="Calypso_PCA2"/>
      <sheetName val="Clark_PCA2"/>
      <sheetName val="CMT_Z22"/>
      <sheetName val="Mercury_PCA2"/>
      <sheetName val="MT_62052"/>
      <sheetName val="Saturn_PCA2"/>
      <sheetName val="MIN_BOARD2"/>
      <sheetName val="Pure_Cap_IO2"/>
      <sheetName val="base_de_datos2"/>
      <sheetName val="BD2_Cost_M2"/>
      <sheetName val="BD3_Cost_M2"/>
      <sheetName val="DELL_CELKEM12"/>
      <sheetName val="fin__nákl_12"/>
      <sheetName val="rez__nakl12"/>
      <sheetName val="Hardtool_Costs12"/>
      <sheetName val="Softtool-Proto_Costs12"/>
      <sheetName val="Packaging_Sheet12"/>
      <sheetName val="Assembly_Costs12"/>
      <sheetName val="Min_Quoted_Qty12"/>
      <sheetName val="Turing_DVT1_Yield14"/>
      <sheetName val="Sep_wk1_FATP_capa__plan12"/>
      <sheetName val="Input_commodity_fallout11"/>
      <sheetName val="Data_Summary10"/>
      <sheetName val="iPhone_RMA12"/>
      <sheetName val="Sel_Ops_spending12"/>
      <sheetName val="Ops_cost12"/>
      <sheetName val="VI1_Test_Result4"/>
      <sheetName val="Viewing_angles4"/>
      <sheetName val="KT1_Qual10"/>
      <sheetName val="ant__B4"/>
      <sheetName val="Elec_&amp;SW4"/>
      <sheetName val="Test_Summary4"/>
      <sheetName val="ver3_0_(LTM170EU)4"/>
      <sheetName val="QIP_SMT4"/>
      <sheetName val="UD1_QIT_report4"/>
      <sheetName val="Line_balance4"/>
      <sheetName val="Data_lists12"/>
      <sheetName val="2003_prod210"/>
      <sheetName val="2003_Target10"/>
      <sheetName val="Texas-M_SJC3"/>
      <sheetName val="Country_List3"/>
      <sheetName val="Issues_List11"/>
      <sheetName val="Cost_Breakdown11"/>
      <sheetName val="Sum_Sheet5"/>
      <sheetName val="$$_Document_ID3"/>
      <sheetName val="Project_Identification3"/>
      <sheetName val="Mat_Summary10"/>
      <sheetName val="CKD_BE_HC_Table10"/>
      <sheetName val="Raw_Data8"/>
      <sheetName val="Monthly__Report12"/>
      <sheetName val="daily_data_Orchid3"/>
      <sheetName val="Menu_Items10"/>
      <sheetName val="Master_Lists11"/>
      <sheetName val="Outsourcin_PPV_(Sep_FOL)10"/>
      <sheetName val="MFG_MVA_Assumption11"/>
      <sheetName val="Basic_Assumption11"/>
      <sheetName val="Material_List11"/>
      <sheetName val="Blf2+LOM_cost_bom_08090210"/>
      <sheetName val="METAL_data10"/>
      <sheetName val="Internal_Hourly_Rate10"/>
      <sheetName val="Metal_Hard_Tooling_10"/>
      <sheetName val="JUN1_V9_0_POR_0605200312"/>
      <sheetName val="三_BY區域生產達成曲線及直通率12"/>
      <sheetName val="七_8S專案稽核報表11"/>
      <sheetName val="庫齡板_Daily11"/>
      <sheetName val="U21_RF_IFX12"/>
      <sheetName val="WW_($)11"/>
      <sheetName val="$AMF_(T)11"/>
      <sheetName val="Metheor_2GHz11"/>
      <sheetName val="Green_Lantern_sound11"/>
      <sheetName val="GL_snd_2GHz11"/>
      <sheetName val="Green_Lantern_No_sound11"/>
      <sheetName val="GL_nsnd_2GHz11"/>
      <sheetName val="Tesla_Respin11"/>
      <sheetName val="AMF_($)11"/>
      <sheetName val="EMF_($)11"/>
      <sheetName val="APCC_($)11"/>
      <sheetName val="CCC_($)11"/>
      <sheetName val="Brazil_($)11"/>
      <sheetName val="Risers_($)11"/>
      <sheetName val="Servers_($)11"/>
      <sheetName val="U1_Toshiba_16G(878)12"/>
      <sheetName val="Debug_check_list11"/>
      <sheetName val="C_BF3_MSL__March11"/>
      <sheetName val="General_Instructions11"/>
      <sheetName val="Overhead_calculations11"/>
      <sheetName val="SPM_Units11"/>
      <sheetName val="Receiving_Inspection11"/>
      <sheetName val="&quot;B&quot;_Quote_Model11"/>
      <sheetName val="Overhead_summary11"/>
      <sheetName val="BB_Table11"/>
      <sheetName val="S2895_cost_bom11"/>
      <sheetName val="Kod3_Table11"/>
      <sheetName val="Jan_to_Aug11"/>
      <sheetName val="Lookup_Tables11"/>
      <sheetName val="TNS_Input11"/>
      <sheetName val="Materials_Quarterly11"/>
      <sheetName val="Fab_Summary11"/>
      <sheetName val="AsiaPac_Natural_Class11"/>
      <sheetName val="June_wk310"/>
      <sheetName val="7-教育訓練實施狀況（2）-OK_10"/>
      <sheetName val="Capacity_By_Modle10"/>
      <sheetName val="WKS_P1_Personel_output_10"/>
      <sheetName val="Improve_plan_orientation10"/>
      <sheetName val="Dell_NSK_MDS_LRR10"/>
      <sheetName val="WI_MODEM及SCAN10"/>
      <sheetName val="Rosa_10"/>
      <sheetName val="FAE_reports10"/>
      <sheetName val="Slim_Merlot_Block_Diagram10"/>
      <sheetName val="All_Parts10"/>
      <sheetName val="P_&amp;_L4"/>
      <sheetName val="TE_Plan10"/>
      <sheetName val="Internal_rate5"/>
      <sheetName val="Master_List_Without_MU%__5"/>
      <sheetName val="RFQ_Info5"/>
      <sheetName val="Financial_Dashboard5"/>
      <sheetName val="NRE_-_pay_by_customer5"/>
      <sheetName val="PU_&amp;_RM5"/>
      <sheetName val="Cover_Page5"/>
      <sheetName val="Freight_Breakdown4"/>
      <sheetName val="Master_List_MU%__4"/>
      <sheetName val="Door_Access_(2)2"/>
      <sheetName val="Part_Data7"/>
      <sheetName val="Entity_table4"/>
      <sheetName val="3-In-1_Chart_OTD4"/>
      <sheetName val="_CP2"/>
      <sheetName val="Valid_Values10"/>
      <sheetName val="Baseline_&amp;_Summary10"/>
      <sheetName val="Team_List10"/>
      <sheetName val="inspect_capa10"/>
      <sheetName val="General_Inputs10"/>
      <sheetName val="Inventory_Trend10"/>
      <sheetName val="EFFA_Error_Code10"/>
      <sheetName val="ADSL_MPS10"/>
      <sheetName val="WAT_分析報表_10"/>
      <sheetName val="DOE_Config2"/>
      <sheetName val="Matl_usage2"/>
      <sheetName val="Matl_totals2"/>
      <sheetName val="ShipTo_Locations2"/>
      <sheetName val="Bondi_Display_Back2"/>
      <sheetName val="A58_201210"/>
      <sheetName val="wsp_12-0310"/>
      <sheetName val="intel_target10"/>
      <sheetName val="L02-1F_制十三課維修層別CG報廢狀況_10"/>
      <sheetName val="L02-1F_制十三課維修層別HSG報廢狀況_10"/>
      <sheetName val="Multibay_Optical10"/>
      <sheetName val="ME_Overall_Summary10"/>
      <sheetName val="管理中心_KPI達成情況總覽及趨勢分析10"/>
      <sheetName val="Proto_110"/>
      <sheetName val="L1_SP10"/>
      <sheetName val="L1_CA10"/>
      <sheetName val="L1_CD10"/>
      <sheetName val="L1_HD10"/>
      <sheetName val="Detail_Schedule10"/>
      <sheetName val="OverTime_Rule10"/>
      <sheetName val="GSO's_File10"/>
      <sheetName val="Dean's_File10"/>
      <sheetName val="small_card_基本資料0216_0410"/>
      <sheetName val="Cosmetic_MIL10"/>
      <sheetName val="Data_Index10"/>
      <sheetName val="Data_Verify10"/>
      <sheetName val="Data_sheet10"/>
      <sheetName val="1_410"/>
      <sheetName val="1_2510"/>
      <sheetName val="Freemode_Item_TOPX_Yield8"/>
      <sheetName val="CTO_PO8"/>
      <sheetName val="Entry-Mid_FRU8"/>
      <sheetName val="COMMMON_POOL拆分8"/>
      <sheetName val="NJ_MM8"/>
      <sheetName val="RSMI_2016_09_調整8"/>
      <sheetName val="T1_Tact_Time8"/>
      <sheetName val="T1-PVD_&amp;_CVD_release_chamber調查8"/>
      <sheetName val="Dry_etch_release_chamber8"/>
      <sheetName val="inspection_tact_time8"/>
      <sheetName val="inspection_capa_8"/>
      <sheetName val="Material_Category_Summary8"/>
      <sheetName val="SBB_Table4"/>
      <sheetName val="Product_Map4"/>
      <sheetName val="Simple_Cost_Form4"/>
      <sheetName val="达丰ZL系列_4"/>
      <sheetName val="A58_20114"/>
      <sheetName val="Pebble_FAE_reports10"/>
      <sheetName val="Raw_BOMS7"/>
      <sheetName val="Nimitz_Base_Cover4"/>
      <sheetName val="FCT_August4"/>
      <sheetName val="Sheet1_(2)10"/>
      <sheetName val="General_info2"/>
      <sheetName val="仪校仪器月报_(2)2"/>
      <sheetName val="1_132"/>
      <sheetName val="Apollo_NDF_TOP52"/>
      <sheetName val="Scrap_Total2"/>
      <sheetName val="DELL_FCST2"/>
      <sheetName val="Management_Review10"/>
      <sheetName val="Unit_Cost_Trend_Chart_by_Sect_2"/>
      <sheetName val="G18出勤工時及UPPH_(2)2"/>
      <sheetName val="JGP_Holidays2"/>
      <sheetName val="al_cover2"/>
      <sheetName val="RD_TABLE2"/>
      <sheetName val="A-Note_Bug_list10"/>
      <sheetName val="AMD_MB_FBOM_01030310"/>
      <sheetName val="Mock_Up10"/>
      <sheetName val="32&quot;_Part_list7"/>
      <sheetName val="32&quot;_Summary7"/>
      <sheetName val="产品描述_2"/>
      <sheetName val="Control_Schedule2"/>
      <sheetName val="Job_Description2"/>
      <sheetName val="G99_For_T1&amp;Drop1_出货生产数据2"/>
      <sheetName val="Capacility_Review2"/>
      <sheetName val="Check_list_2"/>
      <sheetName val="Fixed_sg&amp;A_10"/>
      <sheetName val="Vol_210"/>
      <sheetName val="CAPA분석_360K2"/>
      <sheetName val="Vol_110"/>
      <sheetName val="D_Lab10"/>
      <sheetName val="Fixed_Factory_Overheads10"/>
      <sheetName val="Matl_Burden10"/>
      <sheetName val="값목록(Do_not_touch)2"/>
      <sheetName val="生产进度月TOTAL表_62"/>
      <sheetName val="MNT_개발계획_최종2"/>
      <sheetName val="VB_毛刺線批退率_2"/>
      <sheetName val="NDA_Pareto2"/>
      <sheetName val="project_data10"/>
      <sheetName val="exchange_rate10"/>
      <sheetName val="Comm_Matrix10"/>
      <sheetName val="FA_FPY10"/>
      <sheetName val="pcbo_工時10"/>
      <sheetName val="Pilot_Run10"/>
      <sheetName val="Line_Down_Report_Rule8"/>
      <sheetName val="Overall_Summary_8"/>
      <sheetName val="Naming_22"/>
      <sheetName val="GL_Sales2"/>
      <sheetName val="Starter_Export2"/>
      <sheetName val="TFB_RL_Aging_Day2"/>
      <sheetName val="原因分析_2"/>
      <sheetName val="Priority_Item_issue2"/>
      <sheetName val="Test_coverage2"/>
      <sheetName val="36_Mexico2"/>
      <sheetName val="Price_Summary8"/>
      <sheetName val="70X_CNC3夾趨勢圖2"/>
      <sheetName val="QM_FA2"/>
      <sheetName val="内QM_FA一M2M0012"/>
      <sheetName val="RAMP_UP(SMT)8"/>
      <sheetName val="die_data2"/>
      <sheetName val="Team_member2"/>
      <sheetName val="Intel_Lan_+_AD1885_EBOM3"/>
      <sheetName val="Drop_List_References2"/>
      <sheetName val="Std_ship_delay2"/>
      <sheetName val="Critical_Milestones2"/>
      <sheetName val="Bay_5DX1"/>
      <sheetName val="BAY_ICT1"/>
      <sheetName val="Bay_TAK1"/>
      <sheetName val="Issue_break_down2"/>
      <sheetName val="Dimension_FA_Tracking2"/>
      <sheetName val="Tactility_FA_Tracking2"/>
      <sheetName val="Cosmetic_FA_Tracking_2"/>
      <sheetName val="Function_FA_Tracking2"/>
      <sheetName val="IT_FA_Tracking2"/>
      <sheetName val="Trend_chart2"/>
      <sheetName val="Schedule_Gantt_Chart2"/>
      <sheetName val="FA_05092"/>
      <sheetName val="Building_Blocks2"/>
      <sheetName val="1_營收獲利推移圖2"/>
      <sheetName val="PL_&amp;_VS4"/>
      <sheetName val="PN_&amp;_PL4"/>
      <sheetName val="Days_Payable_OS2"/>
      <sheetName val="New_Workings5"/>
      <sheetName val="SMI_Aging_Analysis_Data2"/>
      <sheetName val="Part_Names3"/>
      <sheetName val="Total_transition_plan2"/>
      <sheetName val="CSHARK_L42"/>
      <sheetName val="IC_Compare2"/>
      <sheetName val="MRP__22"/>
      <sheetName val="Raggie-T3工時(13_5K)V_12"/>
      <sheetName val="Estimation_Result2"/>
      <sheetName val="Quotation_Details2"/>
      <sheetName val="Q_K810VU+939_CostBOM_Rev0120042"/>
      <sheetName val="External_Data4"/>
      <sheetName val="A_Shift4"/>
      <sheetName val="B_Shift4"/>
      <sheetName val="C_Shift4"/>
      <sheetName val="D_Shift4"/>
      <sheetName val="4X3_5_Chassis2"/>
      <sheetName val="Int'l_Summary8"/>
      <sheetName val="Port_Summary8"/>
      <sheetName val="Claim_Summary2"/>
      <sheetName val="NVRam3_ICT2"/>
      <sheetName val="BF3_MB_cost__0708_from_MSL10"/>
      <sheetName val="RickelsRFQPWA#_210"/>
      <sheetName val="FRU_Cost10"/>
      <sheetName val="EC_Charge8"/>
      <sheetName val="Bluford3_MB_BOM-Intel_LAN5"/>
      <sheetName val="Drop_Down_List8"/>
      <sheetName val="Labor_Assumptions1"/>
      <sheetName val="Process_List1"/>
      <sheetName val="Exh_Branch(8K)(依前購)1"/>
      <sheetName val="VD_Daily_Report_New1"/>
      <sheetName val="G_系列1"/>
      <sheetName val="T2_Array_defect_density1"/>
      <sheetName val="LAM_BEF_MRP1"/>
      <sheetName val="FA300600_xls5"/>
      <sheetName val="LCM(Optrex_DPPM_report)1"/>
      <sheetName val="3_9產出工時1"/>
      <sheetName val="Diff_Other_re&amp;ex1"/>
      <sheetName val="other_revenue1"/>
      <sheetName val="底稿_|_出貨量_營收_毛利_稅前_稅後(MNTD)1"/>
      <sheetName val="中央作業_|_匯總表(MNTD)1"/>
      <sheetName val="Lindbergh_Yield1"/>
      <sheetName val="EVT_Schedule1"/>
      <sheetName val="整体Schedule_1"/>
      <sheetName val="ODM_OWN_cost_by_month4"/>
      <sheetName val="Dropdown_I4"/>
      <sheetName val="Dropdwon_II4"/>
      <sheetName val="Detailed_Quote_(AIO)4"/>
      <sheetName val="Saturn_MVB_bom_Aug_18'084"/>
      <sheetName val="Bearlake_4_SKUs_conbimed_4"/>
      <sheetName val="CCD_master_file4"/>
      <sheetName val="2005_Business_Summary1"/>
      <sheetName val="下拉選單_Type12"/>
      <sheetName val="On_Hand1"/>
      <sheetName val="_3_(2)4"/>
      <sheetName val="By_Action1"/>
      <sheetName val="By_Owner1"/>
      <sheetName val="3_261"/>
      <sheetName val="3_251"/>
      <sheetName val="Customize_Your_Invoice1"/>
      <sheetName val="VN_LV-FP沖銷1"/>
      <sheetName val="VN_LX-FP沖銷1"/>
      <sheetName val="UPPER_BLOCK1"/>
      <sheetName val="IPQC_NG1"/>
      <sheetName val="Account_Group1"/>
      <sheetName val="FTX_Commit1"/>
      <sheetName val="Material_Cost&amp;press_rate1"/>
      <sheetName val="Post_IN_Award_NegCorvette_Towe1"/>
      <sheetName val="by_supplier(value)4"/>
      <sheetName val="Import_Freight4"/>
      <sheetName val="Material_Group4"/>
      <sheetName val="Item_Class5"/>
      <sheetName val="Lucy_Cayenne_RoHS_Material_Cos1"/>
      <sheetName val="Cayenne_RoHS-07261"/>
      <sheetName val="Core_Courses_&amp;_ILP_Plan2"/>
      <sheetName val="Error_Groups4"/>
      <sheetName val="Reason_Codes4"/>
      <sheetName val="current_quote4"/>
      <sheetName val="cost_table_2015012"/>
      <sheetName val="4__Detailed_quote2"/>
      <sheetName val="sm_Pcost3"/>
      <sheetName val="MPS_Q3_FY052"/>
      <sheetName val="Royalty_Summary1"/>
      <sheetName val="_Top_issue1"/>
      <sheetName val="Marathon_BOM_CM-MFG_Lead-Time1"/>
      <sheetName val="VESA_Tests1"/>
      <sheetName val="Gamma_Data1"/>
      <sheetName val="4_4_鶴壁園區吃住行1"/>
      <sheetName val="CSHARK_L51"/>
      <sheetName val="CSHARK_L11"/>
      <sheetName val="JAWS_L21"/>
      <sheetName val="JAWS-COOL_99__L21"/>
      <sheetName val="CSHARK_L61"/>
      <sheetName val="CSHARK_L71"/>
      <sheetName val="CSHARK_L8A1"/>
      <sheetName val="CSHARK_L8B1"/>
      <sheetName val="CSHARK_L9A1"/>
      <sheetName val="CSHARK_L9B1"/>
      <sheetName val="存貨庫存趨勢圖-NEW_1"/>
      <sheetName val="Q_BF3_FBOM-update011504_(2)1"/>
      <sheetName val="Master_GW_v3_Sorted1"/>
      <sheetName val="Labor_Input_Data1"/>
      <sheetName val="Material_Input_Data1"/>
      <sheetName val="Quantity_Input_Data1"/>
      <sheetName val="VAM_Report_Input1"/>
      <sheetName val="Summary_Revenue1"/>
      <sheetName val="Input_Table1"/>
      <sheetName val="Molding_Outputs1"/>
      <sheetName val="STD_HRS1"/>
      <sheetName val="Calypso_PCA1"/>
      <sheetName val="Clark_PCA1"/>
      <sheetName val="CMT_Z21"/>
      <sheetName val="Mercury_PCA1"/>
      <sheetName val="MT_62051"/>
      <sheetName val="Saturn_PCA1"/>
      <sheetName val="Pure_Cap_IO1"/>
      <sheetName val="base_de_datos1"/>
      <sheetName val="BD2_Cost_M1"/>
      <sheetName val="BD3_Cost_M1"/>
      <sheetName val="DELL_CELKEM15"/>
      <sheetName val="fin__nákl_15"/>
      <sheetName val="rez__nakl15"/>
      <sheetName val="Hardtool_Costs15"/>
      <sheetName val="Softtool-Proto_Costs15"/>
      <sheetName val="Packaging_Sheet15"/>
      <sheetName val="Assembly_Costs15"/>
      <sheetName val="Min_Quoted_Qty15"/>
      <sheetName val="Turing_DVT1_Yield17"/>
      <sheetName val="Sep_wk1_FATP_capa__plan15"/>
      <sheetName val="Input_commodity_fallout14"/>
      <sheetName val="Data_Summary13"/>
      <sheetName val="iPhone_RMA15"/>
      <sheetName val="Sel_Ops_spending15"/>
      <sheetName val="Ops_cost15"/>
      <sheetName val="VI1_Test_Result7"/>
      <sheetName val="Viewing_angles7"/>
      <sheetName val="KT1_Qual13"/>
      <sheetName val="ant__B7"/>
      <sheetName val="Elec_&amp;SW7"/>
      <sheetName val="Test_Summary7"/>
      <sheetName val="NR3L_IRT_parts7"/>
      <sheetName val="ver3_0_(LTM170EU)7"/>
      <sheetName val="QIP_SMT7"/>
      <sheetName val="UD1_QIT_report7"/>
      <sheetName val="Line_balance7"/>
      <sheetName val="Data_lists15"/>
      <sheetName val="2003_prod213"/>
      <sheetName val="2003_Target13"/>
      <sheetName val="Texas-M_SJC6"/>
      <sheetName val="Country_List6"/>
      <sheetName val="Issues_List14"/>
      <sheetName val="Cost_Breakdown14"/>
      <sheetName val="Sum_Sheet8"/>
      <sheetName val="G8WZA5_PKG部品表7"/>
      <sheetName val="$$_Document_ID6"/>
      <sheetName val="JOB_Table6"/>
      <sheetName val="Project_Identification6"/>
      <sheetName val="Mat_Summary13"/>
      <sheetName val="CKD_BE_HC_Table13"/>
      <sheetName val="Raw_Data11"/>
      <sheetName val="Monthly__Report15"/>
      <sheetName val="daily_data_Orchid6"/>
      <sheetName val="Menu_Items13"/>
      <sheetName val="Master_Lists14"/>
      <sheetName val="Outsourcin_PPV_(Sep_FOL)13"/>
      <sheetName val="MFG_MVA_Assumption14"/>
      <sheetName val="Basic_Assumption14"/>
      <sheetName val="Material_List14"/>
      <sheetName val="Blf2+LOM_cost_bom_08090213"/>
      <sheetName val="METAL_data13"/>
      <sheetName val="Internal_Hourly_Rate13"/>
      <sheetName val="Metal_Hard_Tooling_13"/>
      <sheetName val="JUN1_V9_0_POR_0605200315"/>
      <sheetName val="三_BY區域生產達成曲線及直通率15"/>
      <sheetName val="七_8S專案稽核報表14"/>
      <sheetName val="庫齡板_Daily14"/>
      <sheetName val="U21_RF_IFX15"/>
      <sheetName val="WW_($)14"/>
      <sheetName val="$AMF_(T)14"/>
      <sheetName val="Metheor_2GHz14"/>
      <sheetName val="Green_Lantern_sound14"/>
      <sheetName val="GL_snd_2GHz14"/>
      <sheetName val="Green_Lantern_No_sound14"/>
      <sheetName val="GL_nsnd_2GHz14"/>
      <sheetName val="Tesla_Respin14"/>
      <sheetName val="AMF_($)14"/>
      <sheetName val="EMF_($)14"/>
      <sheetName val="APCC_($)14"/>
      <sheetName val="CCC_($)14"/>
      <sheetName val="Brazil_($)14"/>
      <sheetName val="Risers_($)14"/>
      <sheetName val="Servers_($)14"/>
      <sheetName val="U1_Toshiba_16G(878)15"/>
      <sheetName val="Debug_check_list14"/>
      <sheetName val="C_BF3_MSL__March14"/>
      <sheetName val="General_Instructions14"/>
      <sheetName val="Overhead_calculations14"/>
      <sheetName val="SPM_Units14"/>
      <sheetName val="Receiving_Inspection14"/>
      <sheetName val="&quot;B&quot;_Quote_Model14"/>
      <sheetName val="Overhead_summary14"/>
      <sheetName val="BB_Table14"/>
      <sheetName val="S2895_cost_bom14"/>
      <sheetName val="Kod3_Table14"/>
      <sheetName val="Jan_to_Aug14"/>
      <sheetName val="Lookup_Tables14"/>
      <sheetName val="TNS_Input14"/>
      <sheetName val="Materials_Quarterly14"/>
      <sheetName val="Fab_Summary14"/>
      <sheetName val="AsiaPac_Natural_Class14"/>
      <sheetName val="June_wk313"/>
      <sheetName val="7-教育訓練實施狀況（2）-OK_13"/>
      <sheetName val="Capacity_By_Modle13"/>
      <sheetName val="WKS_P1_Personel_output_13"/>
      <sheetName val="Improve_plan_orientation13"/>
      <sheetName val="Dell_NSK_MDS_LRR13"/>
      <sheetName val="WI_MODEM及SCAN13"/>
      <sheetName val="Rosa_13"/>
      <sheetName val="FAE_reports13"/>
      <sheetName val="Slim_Merlot_Block_Diagram13"/>
      <sheetName val="All_Parts13"/>
      <sheetName val="P_&amp;_L7"/>
      <sheetName val="TE_Plan13"/>
      <sheetName val="Internal_rate8"/>
      <sheetName val="Master_List_Without_MU%__8"/>
      <sheetName val="RFQ_Info8"/>
      <sheetName val="Financial_Dashboard8"/>
      <sheetName val="NRE_-_pay_by_customer8"/>
      <sheetName val="PU_&amp;_RM8"/>
      <sheetName val="Cover_Page8"/>
      <sheetName val="Freight_Breakdown7"/>
      <sheetName val="Master_List_MU%__7"/>
      <sheetName val="Door_Access_(2)5"/>
      <sheetName val="Part_Data10"/>
      <sheetName val="Entity_table7"/>
      <sheetName val="3-In-1_Chart_OTD7"/>
      <sheetName val="_CP5"/>
      <sheetName val="AIR_(Inbound_material)7"/>
      <sheetName val="Valid_Values13"/>
      <sheetName val="Baseline_&amp;_Summary13"/>
      <sheetName val="Team_List13"/>
      <sheetName val="inspect_capa13"/>
      <sheetName val="General_Inputs13"/>
      <sheetName val="Inventory_Trend13"/>
      <sheetName val="EFFA_Error_Code13"/>
      <sheetName val="ADSL_MPS13"/>
      <sheetName val="WAT_分析報表_13"/>
      <sheetName val="DOE_Config5"/>
      <sheetName val="Matl_usage5"/>
      <sheetName val="Matl_totals5"/>
      <sheetName val="ShipTo_Locations5"/>
      <sheetName val="Bondi_Display_Back5"/>
      <sheetName val="A58_201213"/>
      <sheetName val="wsp_12-0313"/>
      <sheetName val="intel_target13"/>
      <sheetName val="L02-1F_制十三課維修層別CG報廢狀況_13"/>
      <sheetName val="L02-1F_制十三課維修層別HSG報廢狀況_13"/>
      <sheetName val="Multibay_Optical13"/>
      <sheetName val="ME_Overall_Summary13"/>
      <sheetName val="管理中心_KPI達成情況總覽及趨勢分析13"/>
      <sheetName val="Proto_113"/>
      <sheetName val="L1_SP13"/>
      <sheetName val="L1_CA13"/>
      <sheetName val="L1_CD13"/>
      <sheetName val="L1_HD13"/>
      <sheetName val="Detail_Schedule13"/>
      <sheetName val="OverTime_Rule13"/>
      <sheetName val="GSO's_File13"/>
      <sheetName val="Dean's_File13"/>
      <sheetName val="small_card_基本資料0216_0413"/>
      <sheetName val="Cosmetic_MIL13"/>
      <sheetName val="Data_Index13"/>
      <sheetName val="Data_Verify13"/>
      <sheetName val="Data_sheet13"/>
      <sheetName val="1_413"/>
      <sheetName val="1_2513"/>
      <sheetName val="Freemode_Item_TOPX_Yield11"/>
      <sheetName val="CTO_PO11"/>
      <sheetName val="Entry-Mid_FRU11"/>
      <sheetName val="COMMMON_POOL拆分11"/>
      <sheetName val="NJ_MM11"/>
      <sheetName val="RSMI_2016_09_調整11"/>
      <sheetName val="T1_Tact_Time11"/>
      <sheetName val="T1-PVD_&amp;_CVD_release_chamber調11"/>
      <sheetName val="Dry_etch_release_chamber11"/>
      <sheetName val="inspection_tact_time11"/>
      <sheetName val="inspection_capa_11"/>
      <sheetName val="Material_Category_Summary11"/>
      <sheetName val="SBB_Table7"/>
      <sheetName val="Product_Map7"/>
      <sheetName val="Simple_Cost_Form7"/>
      <sheetName val="达丰ZL系列_7"/>
      <sheetName val="A58_20117"/>
      <sheetName val="Pebble_FAE_reports13"/>
      <sheetName val="zsdr82_Tab_7"/>
      <sheetName val="Raw_BOMS10"/>
      <sheetName val="Nimitz_Base_Cover7"/>
      <sheetName val="FA_Definitions7"/>
      <sheetName val="FCT_August7"/>
      <sheetName val="Sheet1_(2)13"/>
      <sheetName val="General_info5"/>
      <sheetName val="仪校仪器月报_(2)5"/>
      <sheetName val="1_135"/>
      <sheetName val="Apollo_NDF_TOP55"/>
      <sheetName val="Scrap_Total5"/>
      <sheetName val="Cost_comparison_sheet5"/>
      <sheetName val="Unit_price_breakdown5"/>
      <sheetName val="choose_list5"/>
      <sheetName val="WO_list5"/>
      <sheetName val="MPS_Q3_FY045"/>
      <sheetName val="MPS_Q4_FY045"/>
      <sheetName val="Summary_definition5"/>
      <sheetName val="DELL_FCST5"/>
      <sheetName val="Management_Review13"/>
      <sheetName val="Unit_Cost_Trend_Chart_by_Sect_5"/>
      <sheetName val="G18出勤工時及UPPH_(2)5"/>
      <sheetName val="JGP_Holidays5"/>
      <sheetName val="al_cover5"/>
      <sheetName val="RD_TABLE5"/>
      <sheetName val="A-Note_Bug_list13"/>
      <sheetName val="AMD_MB_FBOM_01030313"/>
      <sheetName val="Mock_Up13"/>
      <sheetName val="32&quot;_Part_list10"/>
      <sheetName val="32&quot;_Summary10"/>
      <sheetName val="产品描述_5"/>
      <sheetName val="Control_Schedule5"/>
      <sheetName val="Job_Description5"/>
      <sheetName val="G99_For_T1&amp;Drop1_出货生产数据5"/>
      <sheetName val="Capacility_Review5"/>
      <sheetName val="Check_list_5"/>
      <sheetName val="Fixed_sg&amp;A_13"/>
      <sheetName val="Vol_213"/>
      <sheetName val="CAPA분석_360K5"/>
      <sheetName val="Vol_113"/>
      <sheetName val="D_Lab13"/>
      <sheetName val="Fixed_Factory_Overheads13"/>
      <sheetName val="Matl_Burden13"/>
      <sheetName val="값목록(Do_not_touch)5"/>
      <sheetName val="生产进度月TOTAL表_65"/>
      <sheetName val="MNT_개발계획_최종5"/>
      <sheetName val="VB_毛刺線批退率_5"/>
      <sheetName val="NDA_Pareto5"/>
      <sheetName val="project_data13"/>
      <sheetName val="exchange_rate13"/>
      <sheetName val="Comm_Matrix13"/>
      <sheetName val="FA_FPY13"/>
      <sheetName val="pcbo_工時13"/>
      <sheetName val="Pilot_Run13"/>
      <sheetName val="Line_Down_Report_Rule11"/>
      <sheetName val="Overall_Summary_11"/>
      <sheetName val="Naming_25"/>
      <sheetName val="GL_Sales5"/>
      <sheetName val="Starter_Export5"/>
      <sheetName val="TFB_RL_Aging_Day5"/>
      <sheetName val="原因分析_5"/>
      <sheetName val="Priority_Item_issue5"/>
      <sheetName val="Change_History5"/>
      <sheetName val="Test_coverage5"/>
      <sheetName val="36_Mexico5"/>
      <sheetName val="Price_Summary11"/>
      <sheetName val="70X_CNC3夾趨勢圖5"/>
      <sheetName val="QM_FA5"/>
      <sheetName val="内QM_FA一M2M0015"/>
      <sheetName val="RAMP_UP(SMT)11"/>
      <sheetName val="die_data5"/>
      <sheetName val="Team_member5"/>
      <sheetName val="Intel_Lan_+_AD1885_EBOM6"/>
      <sheetName val="Drop_List_References5"/>
      <sheetName val="Std_ship_delay5"/>
      <sheetName val="Critical_Milestones5"/>
      <sheetName val="Inventory_Turns6"/>
      <sheetName val="Indirect_Labour6"/>
      <sheetName val="Call_Down_Data_OLD5"/>
      <sheetName val="Bay_5DX4"/>
      <sheetName val="BAY_ICT4"/>
      <sheetName val="Bay_TAK4"/>
      <sheetName val="Issue_break_down5"/>
      <sheetName val="Dimension_FA_Tracking5"/>
      <sheetName val="Tactility_FA_Tracking5"/>
      <sheetName val="Cosmetic_FA_Tracking_5"/>
      <sheetName val="Function_FA_Tracking5"/>
      <sheetName val="IT_FA_Tracking5"/>
      <sheetName val="Trend_chart5"/>
      <sheetName val="Schedule_Gantt_Chart5"/>
      <sheetName val="FA_05095"/>
      <sheetName val="Building_Blocks5"/>
      <sheetName val="1_營收獲利推移圖5"/>
      <sheetName val="PL_&amp;_VS7"/>
      <sheetName val="PN_&amp;_PL7"/>
      <sheetName val="Mont_Rates8"/>
      <sheetName val="Days_Payable_OS5"/>
      <sheetName val="New_Workings8"/>
      <sheetName val="SMI_Aging_Analysis_Data5"/>
      <sheetName val="Part_Names6"/>
      <sheetName val="Total_transition_plan5"/>
      <sheetName val="CSHARK_L45"/>
      <sheetName val="IC_Compare5"/>
      <sheetName val="MRP__25"/>
      <sheetName val="Raggie-T3工時(13_5K)V_15"/>
      <sheetName val="Estimation_Result5"/>
      <sheetName val="Quotation_Details5"/>
      <sheetName val="Q_K810VU+939_CostBOM_Rev0120045"/>
      <sheetName val="External_Data7"/>
      <sheetName val="A_Shift7"/>
      <sheetName val="B_Shift7"/>
      <sheetName val="C_Shift7"/>
      <sheetName val="D_Shift7"/>
      <sheetName val="4X3_5_Chassis5"/>
      <sheetName val="Int'l_Summary11"/>
      <sheetName val="Port_Summary11"/>
      <sheetName val="Claim_Summary5"/>
      <sheetName val="NVRam3_ICT5"/>
      <sheetName val="BF3_MB_cost__0708_from_MSL13"/>
      <sheetName val="RickelsRFQPWA#_213"/>
      <sheetName val="FRU_Cost13"/>
      <sheetName val="EC_Charge11"/>
      <sheetName val="Bluford3_MB_BOM-Intel_LAN8"/>
      <sheetName val="Drop_Down_List11"/>
      <sheetName val="Labor_Assumptions4"/>
      <sheetName val="Process_List4"/>
      <sheetName val="Sample_cost4"/>
      <sheetName val="Exh_Branch(8K)(依前購)4"/>
      <sheetName val="VD_Daily_Report_New4"/>
      <sheetName val="G_系列4"/>
      <sheetName val="T2_Array_defect_density4"/>
      <sheetName val="LAM_BEF_MRP4"/>
      <sheetName val="FA300600_xls8"/>
      <sheetName val="LCM(Optrex_DPPM_report)4"/>
      <sheetName val="3_9產出工時4"/>
      <sheetName val="Diff_Other_re&amp;ex4"/>
      <sheetName val="other_revenue4"/>
      <sheetName val="底稿_|_出貨量_營收_毛利_稅前_稅後(MNTD)4"/>
      <sheetName val="中央作業_|_匯總表(MNTD)4"/>
      <sheetName val="Lindbergh_Yield4"/>
      <sheetName val="IP-1_INSP-CAV_#25"/>
      <sheetName val="EVT_Schedule4"/>
      <sheetName val="整体Schedule_4"/>
      <sheetName val="ODM_OWN_cost_by_month7"/>
      <sheetName val="Dropdown_I7"/>
      <sheetName val="Dropdwon_II7"/>
      <sheetName val="Detailed_Quote_(AIO)7"/>
      <sheetName val="Mechanical_Assembly7"/>
      <sheetName val="Saturn_MVB_bom_Aug_18'087"/>
      <sheetName val="Ship_to_addresses4"/>
      <sheetName val="Bearlake_4_SKUs_conbimed_7"/>
      <sheetName val="CCD_master_file7"/>
      <sheetName val="2005_Business_Summary4"/>
      <sheetName val="下拉選單_Type15"/>
      <sheetName val="On_Hand4"/>
      <sheetName val="_3_(2)7"/>
      <sheetName val="By_Action4"/>
      <sheetName val="By_Owner4"/>
      <sheetName val="3_264"/>
      <sheetName val="3_254"/>
      <sheetName val="Customize_Your_Invoice4"/>
      <sheetName val="VN_LV-FP沖銷4"/>
      <sheetName val="VN_LX-FP沖銷4"/>
      <sheetName val="UPPER_BLOCK4"/>
      <sheetName val="IPQC_NG4"/>
      <sheetName val="Account_Group4"/>
      <sheetName val="DO_NOT_DELETE4"/>
      <sheetName val="FTX_Commit4"/>
      <sheetName val="Material_Cost&amp;press_rate4"/>
      <sheetName val="Post_IN_Award_NegCorvette_Towe4"/>
      <sheetName val="by_supplier(value)7"/>
      <sheetName val="Import_Freight7"/>
      <sheetName val="Material_Group7"/>
      <sheetName val="Item_Class8"/>
      <sheetName val="Lucy_Cayenne_RoHS_Material_Cos4"/>
      <sheetName val="Cayenne_RoHS-07264"/>
      <sheetName val="Core_Courses_&amp;_ILP_Plan5"/>
      <sheetName val="Error_Groups7"/>
      <sheetName val="Reason_Codes7"/>
      <sheetName val="current_quote7"/>
      <sheetName val="cost_table_2015015"/>
      <sheetName val="4__Detailed_quote5"/>
      <sheetName val="sm_Pcost6"/>
      <sheetName val="FLX_Consolflxidated5"/>
      <sheetName val="MPS_Q3_FY055"/>
      <sheetName val="Royalty_Summary4"/>
      <sheetName val="Data_Validation4"/>
      <sheetName val="_Top_issue4"/>
      <sheetName val="Marathon_BOM_CM-MFG_Lead-Time4"/>
      <sheetName val="VESA_Tests4"/>
      <sheetName val="Gamma_Data4"/>
      <sheetName val="4_4_鶴壁園區吃住行4"/>
      <sheetName val="CSHARK_L54"/>
      <sheetName val="CSHARK_L14"/>
      <sheetName val="JAWS_L24"/>
      <sheetName val="JAWS-COOL_99__L24"/>
      <sheetName val="CSHARK_L64"/>
      <sheetName val="CSHARK_L74"/>
      <sheetName val="CSHARK_L8A4"/>
      <sheetName val="CSHARK_L8B4"/>
      <sheetName val="CSHARK_L9A4"/>
      <sheetName val="CSHARK_L9B4"/>
      <sheetName val="存貨庫存趨勢圖-NEW_4"/>
      <sheetName val="Q_BF3_FBOM-update011504_(2)4"/>
      <sheetName val="Antenna_Window7"/>
      <sheetName val="Master_GW_v3_Sorted4"/>
      <sheetName val="Labor_Input_Data4"/>
      <sheetName val="Material_Input_Data4"/>
      <sheetName val="Quantity_Input_Data4"/>
      <sheetName val="VAM_Report_Input4"/>
      <sheetName val="Summary_Revenue4"/>
      <sheetName val="Input_Table4"/>
      <sheetName val="Molding_Outputs4"/>
      <sheetName val="STD_HRS4"/>
      <sheetName val="Calypso_PCA4"/>
      <sheetName val="Clark_PCA4"/>
      <sheetName val="CMT_Z24"/>
      <sheetName val="Mercury_PCA4"/>
      <sheetName val="MT_62054"/>
      <sheetName val="Saturn_PCA4"/>
      <sheetName val="MIN_BOARD4"/>
      <sheetName val="Pure_Cap_IO4"/>
      <sheetName val="base_de_datos4"/>
      <sheetName val="BD2_Cost_M4"/>
      <sheetName val="BD3_Cost_M4"/>
      <sheetName val="DELL_CELKEM14"/>
      <sheetName val="fin__nákl_14"/>
      <sheetName val="rez__nakl14"/>
      <sheetName val="Hardtool_Costs14"/>
      <sheetName val="Softtool-Proto_Costs14"/>
      <sheetName val="Packaging_Sheet14"/>
      <sheetName val="Assembly_Costs14"/>
      <sheetName val="Min_Quoted_Qty14"/>
      <sheetName val="Turing_DVT1_Yield16"/>
      <sheetName val="Sep_wk1_FATP_capa__plan14"/>
      <sheetName val="Input_commodity_fallout13"/>
      <sheetName val="Data_Summary12"/>
      <sheetName val="iPhone_RMA14"/>
      <sheetName val="Sel_Ops_spending14"/>
      <sheetName val="Ops_cost14"/>
      <sheetName val="VI1_Test_Result6"/>
      <sheetName val="Viewing_angles6"/>
      <sheetName val="KT1_Qual12"/>
      <sheetName val="ant__B6"/>
      <sheetName val="Elec_&amp;SW6"/>
      <sheetName val="Test_Summary6"/>
      <sheetName val="NR3L_IRT_parts6"/>
      <sheetName val="ver3_0_(LTM170EU)6"/>
      <sheetName val="QIP_SMT6"/>
      <sheetName val="UD1_QIT_report6"/>
      <sheetName val="Line_balance6"/>
      <sheetName val="Data_lists14"/>
      <sheetName val="2003_prod212"/>
      <sheetName val="2003_Target12"/>
      <sheetName val="Texas-M_SJC5"/>
      <sheetName val="Country_List5"/>
      <sheetName val="Issues_List13"/>
      <sheetName val="Cost_Breakdown13"/>
      <sheetName val="Sum_Sheet7"/>
      <sheetName val="G8WZA5_PKG部品表6"/>
      <sheetName val="$$_Document_ID5"/>
      <sheetName val="JOB_Table5"/>
      <sheetName val="Project_Identification5"/>
      <sheetName val="Mat_Summary12"/>
      <sheetName val="CKD_BE_HC_Table12"/>
      <sheetName val="Raw_Data10"/>
      <sheetName val="Monthly__Report14"/>
      <sheetName val="daily_data_Orchid5"/>
      <sheetName val="Menu_Items12"/>
      <sheetName val="Master_Lists13"/>
      <sheetName val="Outsourcin_PPV_(Sep_FOL)12"/>
      <sheetName val="MFG_MVA_Assumption13"/>
      <sheetName val="Basic_Assumption13"/>
      <sheetName val="Material_List13"/>
      <sheetName val="Blf2+LOM_cost_bom_08090212"/>
      <sheetName val="METAL_data12"/>
      <sheetName val="Internal_Hourly_Rate12"/>
      <sheetName val="Metal_Hard_Tooling_12"/>
      <sheetName val="JUN1_V9_0_POR_0605200314"/>
      <sheetName val="三_BY區域生產達成曲線及直通率14"/>
      <sheetName val="七_8S專案稽核報表13"/>
      <sheetName val="庫齡板_Daily13"/>
      <sheetName val="U21_RF_IFX14"/>
      <sheetName val="WW_($)13"/>
      <sheetName val="$AMF_(T)13"/>
      <sheetName val="Metheor_2GHz13"/>
      <sheetName val="Green_Lantern_sound13"/>
      <sheetName val="GL_snd_2GHz13"/>
      <sheetName val="Green_Lantern_No_sound13"/>
      <sheetName val="GL_nsnd_2GHz13"/>
      <sheetName val="Tesla_Respin13"/>
      <sheetName val="AMF_($)13"/>
      <sheetName val="EMF_($)13"/>
      <sheetName val="APCC_($)13"/>
      <sheetName val="CCC_($)13"/>
      <sheetName val="Brazil_($)13"/>
      <sheetName val="Risers_($)13"/>
      <sheetName val="Servers_($)13"/>
      <sheetName val="U1_Toshiba_16G(878)14"/>
      <sheetName val="Debug_check_list13"/>
      <sheetName val="C_BF3_MSL__March13"/>
      <sheetName val="General_Instructions13"/>
      <sheetName val="Overhead_calculations13"/>
      <sheetName val="SPM_Units13"/>
      <sheetName val="Receiving_Inspection13"/>
      <sheetName val="&quot;B&quot;_Quote_Model13"/>
      <sheetName val="Overhead_summary13"/>
      <sheetName val="BB_Table13"/>
      <sheetName val="S2895_cost_bom13"/>
      <sheetName val="Kod3_Table13"/>
      <sheetName val="Jan_to_Aug13"/>
      <sheetName val="Lookup_Tables13"/>
      <sheetName val="TNS_Input13"/>
      <sheetName val="Materials_Quarterly13"/>
      <sheetName val="Fab_Summary13"/>
      <sheetName val="AsiaPac_Natural_Class13"/>
      <sheetName val="June_wk312"/>
      <sheetName val="7-教育訓練實施狀況（2）-OK_12"/>
      <sheetName val="Capacity_By_Modle12"/>
      <sheetName val="WKS_P1_Personel_output_12"/>
      <sheetName val="Improve_plan_orientation12"/>
      <sheetName val="Dell_NSK_MDS_LRR12"/>
      <sheetName val="WI_MODEM及SCAN12"/>
      <sheetName val="Rosa_12"/>
      <sheetName val="FAE_reports12"/>
      <sheetName val="Slim_Merlot_Block_Diagram12"/>
      <sheetName val="All_Parts12"/>
      <sheetName val="P_&amp;_L6"/>
      <sheetName val="TE_Plan12"/>
      <sheetName val="Internal_rate7"/>
      <sheetName val="Master_List_Without_MU%__7"/>
      <sheetName val="RFQ_Info7"/>
      <sheetName val="Financial_Dashboard7"/>
      <sheetName val="NRE_-_pay_by_customer7"/>
      <sheetName val="PU_&amp;_RM7"/>
      <sheetName val="Cover_Page7"/>
      <sheetName val="Freight_Breakdown6"/>
      <sheetName val="Master_List_MU%__6"/>
      <sheetName val="Door_Access_(2)4"/>
      <sheetName val="Part_Data9"/>
      <sheetName val="Entity_table6"/>
      <sheetName val="3-In-1_Chart_OTD6"/>
      <sheetName val="_CP4"/>
      <sheetName val="AIR_(Inbound_material)6"/>
      <sheetName val="Valid_Values12"/>
      <sheetName val="Baseline_&amp;_Summary12"/>
      <sheetName val="Team_List12"/>
      <sheetName val="inspect_capa12"/>
      <sheetName val="General_Inputs12"/>
      <sheetName val="Inventory_Trend12"/>
      <sheetName val="EFFA_Error_Code12"/>
      <sheetName val="ADSL_MPS12"/>
      <sheetName val="WAT_分析報表_12"/>
      <sheetName val="DOE_Config4"/>
      <sheetName val="Matl_usage4"/>
      <sheetName val="Matl_totals4"/>
      <sheetName val="ShipTo_Locations4"/>
      <sheetName val="Bondi_Display_Back4"/>
      <sheetName val="A58_201212"/>
      <sheetName val="wsp_12-0312"/>
      <sheetName val="intel_target12"/>
      <sheetName val="L02-1F_制十三課維修層別CG報廢狀況_12"/>
      <sheetName val="L02-1F_制十三課維修層別HSG報廢狀況_12"/>
      <sheetName val="Multibay_Optical12"/>
      <sheetName val="ME_Overall_Summary12"/>
      <sheetName val="管理中心_KPI達成情況總覽及趨勢分析12"/>
      <sheetName val="Proto_112"/>
      <sheetName val="L1_SP12"/>
      <sheetName val="L1_CA12"/>
      <sheetName val="L1_CD12"/>
      <sheetName val="L1_HD12"/>
      <sheetName val="Detail_Schedule12"/>
      <sheetName val="OverTime_Rule12"/>
      <sheetName val="GSO's_File12"/>
      <sheetName val="Dean's_File12"/>
      <sheetName val="small_card_基本資料0216_0412"/>
      <sheetName val="Cosmetic_MIL12"/>
      <sheetName val="Data_Index12"/>
      <sheetName val="Data_Verify12"/>
      <sheetName val="Data_sheet12"/>
      <sheetName val="1_412"/>
      <sheetName val="1_2512"/>
      <sheetName val="Freemode_Item_TOPX_Yield10"/>
      <sheetName val="CTO_PO10"/>
      <sheetName val="Entry-Mid_FRU10"/>
      <sheetName val="COMMMON_POOL拆分10"/>
      <sheetName val="NJ_MM10"/>
      <sheetName val="RSMI_2016_09_調整10"/>
      <sheetName val="T1_Tact_Time10"/>
      <sheetName val="T1-PVD_&amp;_CVD_release_chamber調10"/>
      <sheetName val="Dry_etch_release_chamber10"/>
      <sheetName val="inspection_tact_time10"/>
      <sheetName val="inspection_capa_10"/>
      <sheetName val="Material_Category_Summary10"/>
      <sheetName val="SBB_Table6"/>
      <sheetName val="Product_Map6"/>
      <sheetName val="Simple_Cost_Form6"/>
      <sheetName val="达丰ZL系列_6"/>
      <sheetName val="A58_20116"/>
      <sheetName val="Pebble_FAE_reports12"/>
      <sheetName val="zsdr82_Tab_6"/>
      <sheetName val="Raw_BOMS9"/>
      <sheetName val="Nimitz_Base_Cover6"/>
      <sheetName val="FA_Definitions6"/>
      <sheetName val="FCT_August6"/>
      <sheetName val="Sheet1_(2)12"/>
      <sheetName val="General_info4"/>
      <sheetName val="仪校仪器月报_(2)4"/>
      <sheetName val="1_134"/>
      <sheetName val="Apollo_NDF_TOP54"/>
      <sheetName val="Scrap_Total4"/>
      <sheetName val="MPS_Q3_FY044"/>
      <sheetName val="MPS_Q4_FY044"/>
      <sheetName val="Summary_definition4"/>
      <sheetName val="DELL_FCST4"/>
      <sheetName val="Management_Review12"/>
      <sheetName val="Unit_Cost_Trend_Chart_by_Sect_4"/>
      <sheetName val="G18出勤工時及UPPH_(2)4"/>
      <sheetName val="JGP_Holidays4"/>
      <sheetName val="al_cover4"/>
      <sheetName val="RD_TABLE4"/>
      <sheetName val="A-Note_Bug_list12"/>
      <sheetName val="AMD_MB_FBOM_01030312"/>
      <sheetName val="Mock_Up12"/>
      <sheetName val="32&quot;_Part_list9"/>
      <sheetName val="32&quot;_Summary9"/>
      <sheetName val="产品描述_4"/>
      <sheetName val="Control_Schedule4"/>
      <sheetName val="Job_Description4"/>
      <sheetName val="G99_For_T1&amp;Drop1_出货生产数据4"/>
      <sheetName val="Capacility_Review4"/>
      <sheetName val="Check_list_4"/>
      <sheetName val="Fixed_sg&amp;A_12"/>
      <sheetName val="Vol_212"/>
      <sheetName val="CAPA분석_360K4"/>
      <sheetName val="Vol_112"/>
      <sheetName val="D_Lab12"/>
      <sheetName val="Fixed_Factory_Overheads12"/>
      <sheetName val="Matl_Burden12"/>
      <sheetName val="값목록(Do_not_touch)4"/>
      <sheetName val="生产进度月TOTAL表_64"/>
      <sheetName val="MNT_개발계획_최종4"/>
      <sheetName val="VB_毛刺線批退率_4"/>
      <sheetName val="NDA_Pareto4"/>
      <sheetName val="project_data12"/>
      <sheetName val="exchange_rate12"/>
      <sheetName val="Comm_Matrix12"/>
      <sheetName val="FA_FPY12"/>
      <sheetName val="pcbo_工時12"/>
      <sheetName val="Pilot_Run12"/>
      <sheetName val="Line_Down_Report_Rule10"/>
      <sheetName val="Overall_Summary_10"/>
      <sheetName val="Naming_24"/>
      <sheetName val="GL_Sales4"/>
      <sheetName val="Starter_Export4"/>
      <sheetName val="TFB_RL_Aging_Day4"/>
      <sheetName val="原因分析_4"/>
      <sheetName val="Priority_Item_issue4"/>
      <sheetName val="Test_coverage4"/>
      <sheetName val="36_Mexico4"/>
      <sheetName val="Price_Summary10"/>
      <sheetName val="70X_CNC3夾趨勢圖4"/>
      <sheetName val="QM_FA4"/>
      <sheetName val="内QM_FA一M2M0014"/>
      <sheetName val="RAMP_UP(SMT)10"/>
      <sheetName val="die_data4"/>
      <sheetName val="Team_member4"/>
      <sheetName val="Intel_Lan_+_AD1885_EBOM5"/>
      <sheetName val="Drop_List_References4"/>
      <sheetName val="Std_ship_delay4"/>
      <sheetName val="Critical_Milestones4"/>
      <sheetName val="Inventory_Turns5"/>
      <sheetName val="Indirect_Labour5"/>
      <sheetName val="Call_Down_Data_OLD4"/>
      <sheetName val="Bay_5DX3"/>
      <sheetName val="BAY_ICT3"/>
      <sheetName val="Bay_TAK3"/>
      <sheetName val="Issue_break_down4"/>
      <sheetName val="Dimension_FA_Tracking4"/>
      <sheetName val="Tactility_FA_Tracking4"/>
      <sheetName val="Cosmetic_FA_Tracking_4"/>
      <sheetName val="Function_FA_Tracking4"/>
      <sheetName val="IT_FA_Tracking4"/>
      <sheetName val="Trend_chart4"/>
      <sheetName val="Schedule_Gantt_Chart4"/>
      <sheetName val="FA_05094"/>
      <sheetName val="Building_Blocks4"/>
      <sheetName val="1_營收獲利推移圖4"/>
      <sheetName val="PL_&amp;_VS6"/>
      <sheetName val="PN_&amp;_PL6"/>
      <sheetName val="Mont_Rates7"/>
      <sheetName val="Days_Payable_OS4"/>
      <sheetName val="New_Workings7"/>
      <sheetName val="SMI_Aging_Analysis_Data4"/>
      <sheetName val="Part_Names5"/>
      <sheetName val="Total_transition_plan4"/>
      <sheetName val="CSHARK_L44"/>
      <sheetName val="IC_Compare4"/>
      <sheetName val="MRP__24"/>
      <sheetName val="Raggie-T3工時(13_5K)V_14"/>
      <sheetName val="Estimation_Result4"/>
      <sheetName val="Quotation_Details4"/>
      <sheetName val="Q_K810VU+939_CostBOM_Rev0120044"/>
      <sheetName val="External_Data6"/>
      <sheetName val="A_Shift6"/>
      <sheetName val="B_Shift6"/>
      <sheetName val="C_Shift6"/>
      <sheetName val="D_Shift6"/>
      <sheetName val="4X3_5_Chassis4"/>
      <sheetName val="Int'l_Summary10"/>
      <sheetName val="Port_Summary10"/>
      <sheetName val="Claim_Summary4"/>
      <sheetName val="NVRam3_ICT4"/>
      <sheetName val="BF3_MB_cost__0708_from_MSL12"/>
      <sheetName val="RickelsRFQPWA#_212"/>
      <sheetName val="FRU_Cost12"/>
      <sheetName val="EC_Charge10"/>
      <sheetName val="Bluford3_MB_BOM-Intel_LAN7"/>
      <sheetName val="Drop_Down_List10"/>
      <sheetName val="Labor_Assumptions3"/>
      <sheetName val="Process_List3"/>
      <sheetName val="Sample_cost3"/>
      <sheetName val="Exh_Branch(8K)(依前購)3"/>
      <sheetName val="VD_Daily_Report_New3"/>
      <sheetName val="G_系列3"/>
      <sheetName val="T2_Array_defect_density3"/>
      <sheetName val="LAM_BEF_MRP3"/>
      <sheetName val="FA300600_xls7"/>
      <sheetName val="LCM(Optrex_DPPM_report)3"/>
      <sheetName val="3_9產出工時3"/>
      <sheetName val="Diff_Other_re&amp;ex3"/>
      <sheetName val="other_revenue3"/>
      <sheetName val="底稿_|_出貨量_營收_毛利_稅前_稅後(MNTD)3"/>
      <sheetName val="中央作業_|_匯總表(MNTD)3"/>
      <sheetName val="Lindbergh_Yield3"/>
      <sheetName val="IP-1_INSP-CAV_#24"/>
      <sheetName val="EVT_Schedule3"/>
      <sheetName val="整体Schedule_3"/>
      <sheetName val="ODM_OWN_cost_by_month6"/>
      <sheetName val="Dropdown_I6"/>
      <sheetName val="Dropdwon_II6"/>
      <sheetName val="Detailed_Quote_(AIO)6"/>
      <sheetName val="Mechanical_Assembly6"/>
      <sheetName val="Saturn_MVB_bom_Aug_18'086"/>
      <sheetName val="Ship_to_addresses3"/>
      <sheetName val="Bearlake_4_SKUs_conbimed_6"/>
      <sheetName val="CCD_master_file6"/>
      <sheetName val="2005_Business_Summary3"/>
      <sheetName val="下拉選單_Type14"/>
      <sheetName val="On_Hand3"/>
      <sheetName val="_3_(2)6"/>
      <sheetName val="By_Action3"/>
      <sheetName val="By_Owner3"/>
      <sheetName val="3_263"/>
      <sheetName val="3_253"/>
      <sheetName val="Customize_Your_Invoice3"/>
      <sheetName val="VN_LV-FP沖銷3"/>
      <sheetName val="VN_LX-FP沖銷3"/>
      <sheetName val="UPPER_BLOCK3"/>
      <sheetName val="IPQC_NG3"/>
      <sheetName val="Account_Group3"/>
      <sheetName val="DO_NOT_DELETE3"/>
      <sheetName val="FTX_Commit3"/>
      <sheetName val="Material_Cost&amp;press_rate3"/>
      <sheetName val="Post_IN_Award_NegCorvette_Towe3"/>
      <sheetName val="by_supplier(value)6"/>
      <sheetName val="Import_Freight6"/>
      <sheetName val="Material_Group6"/>
      <sheetName val="Item_Class7"/>
      <sheetName val="Lucy_Cayenne_RoHS_Material_Cos3"/>
      <sheetName val="Cayenne_RoHS-07263"/>
      <sheetName val="Core_Courses_&amp;_ILP_Plan4"/>
      <sheetName val="Error_Groups6"/>
      <sheetName val="Reason_Codes6"/>
      <sheetName val="current_quote6"/>
      <sheetName val="cost_table_2015014"/>
      <sheetName val="4__Detailed_quote4"/>
      <sheetName val="sm_Pcost5"/>
      <sheetName val="MPS_Q3_FY054"/>
      <sheetName val="Royalty_Summary3"/>
      <sheetName val="_Top_issue3"/>
      <sheetName val="Marathon_BOM_CM-MFG_Lead-Time3"/>
      <sheetName val="VESA_Tests3"/>
      <sheetName val="Gamma_Data3"/>
      <sheetName val="4_4_鶴壁園區吃住行3"/>
      <sheetName val="CSHARK_L53"/>
      <sheetName val="CSHARK_L13"/>
      <sheetName val="JAWS_L23"/>
      <sheetName val="JAWS-COOL_99__L23"/>
      <sheetName val="CSHARK_L63"/>
      <sheetName val="CSHARK_L73"/>
      <sheetName val="CSHARK_L8A3"/>
      <sheetName val="CSHARK_L8B3"/>
      <sheetName val="CSHARK_L9A3"/>
      <sheetName val="CSHARK_L9B3"/>
      <sheetName val="存貨庫存趨勢圖-NEW_3"/>
      <sheetName val="Q_BF3_FBOM-update011504_(2)3"/>
      <sheetName val="Antenna_Window6"/>
      <sheetName val="Master_GW_v3_Sorted3"/>
      <sheetName val="Labor_Input_Data3"/>
      <sheetName val="Material_Input_Data3"/>
      <sheetName val="Quantity_Input_Data3"/>
      <sheetName val="VAM_Report_Input3"/>
      <sheetName val="Summary_Revenue3"/>
      <sheetName val="Input_Table3"/>
      <sheetName val="Molding_Outputs3"/>
      <sheetName val="STD_HRS3"/>
      <sheetName val="Calypso_PCA3"/>
      <sheetName val="Clark_PCA3"/>
      <sheetName val="CMT_Z23"/>
      <sheetName val="Mercury_PCA3"/>
      <sheetName val="MT_62053"/>
      <sheetName val="Saturn_PCA3"/>
      <sheetName val="MIN_BOARD3"/>
      <sheetName val="Pure_Cap_IO3"/>
      <sheetName val="base_de_datos3"/>
      <sheetName val="BD2_Cost_M3"/>
      <sheetName val="BD3_Cost_M3"/>
      <sheetName val="Mechanical_Assembly-Mission-MT4"/>
      <sheetName val="Language_Packs1"/>
      <sheetName val="Test_Data1"/>
      <sheetName val="CC507-4x3_54"/>
      <sheetName val="AM_MLI1"/>
      <sheetName val="Category_Definition1"/>
      <sheetName val="Budget_Summary1"/>
      <sheetName val="Base_Data1"/>
      <sheetName val="Breakeven_Analysis1"/>
      <sheetName val="Q1'05_(Yield)1"/>
      <sheetName val="selection_lists4"/>
      <sheetName val="Expedite_Cost4"/>
      <sheetName val="3FPKW_Commodities4"/>
      <sheetName val="INSTRUCTIONS_(do_not_remove)4"/>
      <sheetName val="Accounting_Only1"/>
      <sheetName val="TP_Standard-Don't_modify1"/>
      <sheetName val="Glass_투입수_입력1"/>
      <sheetName val="Hdqtrs_by_mgr1"/>
      <sheetName val="Sacramento_by_mgr1"/>
      <sheetName val="Cork_by_mgr1"/>
      <sheetName val="Singapore_by_mgr1"/>
      <sheetName val="10_8_01_Open_reqs1"/>
      <sheetName val="Japan_Sales1"/>
      <sheetName val="Asia_Pacific1"/>
      <sheetName val="Operator_Required_IE提供1"/>
      <sheetName val="基本資料_1"/>
      <sheetName val="Issue_Tracker1"/>
      <sheetName val="ADS_Rank_F1321"/>
      <sheetName val="Testing_Coverage_1"/>
      <sheetName val="AP_vs_MF_vs_ACT1"/>
      <sheetName val="Optra_M1"/>
      <sheetName val="Material%_-2009_Trend_revised1"/>
      <sheetName val="BAL_COST_1"/>
      <sheetName val="NET_COST_1"/>
      <sheetName val="DFb_1"/>
      <sheetName val="Ship_Plan1"/>
      <sheetName val="Data_matrix_DO_NOT_DELETE1"/>
      <sheetName val="IN_OPEX1"/>
      <sheetName val="Data_list1"/>
      <sheetName val="Can_status1"/>
      <sheetName val="AOI_Check1"/>
      <sheetName val="Waterfall_1"/>
      <sheetName val="Yield_%s1"/>
      <sheetName val="HVT2_SMT1"/>
      <sheetName val="Daily_Production_Plan1"/>
      <sheetName val="standard_input1"/>
      <sheetName val="EVT_FATP1"/>
      <sheetName val="Drop_Data_Final1"/>
      <sheetName val="Drop_Down-New1"/>
      <sheetName val="Station_Name1"/>
      <sheetName val="Part_A1"/>
      <sheetName val="Sample_Layout2"/>
      <sheetName val="411717000001-20030213_(2)1"/>
      <sheetName val="0508_Sunset_Inventory1"/>
      <sheetName val="B-2016_applied_details1"/>
      <sheetName val="BOM_cost1"/>
      <sheetName val="UP_DB12"/>
      <sheetName val="CAP_WORKSHEET1"/>
      <sheetName val="Project_List1"/>
      <sheetName val="MPL_as_of_Mar_1_20181"/>
      <sheetName val="MPL_as_of_Apr_25_20181"/>
      <sheetName val="I2ONMB_Deployment_Tracker1"/>
      <sheetName val="DG_1"/>
      <sheetName val="FOL_Database1"/>
      <sheetName val="BOL_Database1"/>
      <sheetName val="BS_CIG1"/>
      <sheetName val="BS_IDEN1"/>
      <sheetName val="BS_PCS1"/>
      <sheetName val="P&amp;L_CIG1"/>
      <sheetName val="P&amp;L_FWT1"/>
      <sheetName val="P&amp;L_IDEN1"/>
      <sheetName val="P&amp;L_PCS1"/>
      <sheetName val="班长趋势图（制品）_1"/>
      <sheetName val="4M进行分析（制品)_1"/>
      <sheetName val="G1直通产出率_1"/>
      <sheetName val="原材责Reason_Code1"/>
      <sheetName val="Tact_Time-Photo2"/>
      <sheetName val="Tact_Time-TF2"/>
      <sheetName val="Tact_Time_Etch2"/>
      <sheetName val="15_分像素1"/>
      <sheetName val="EDI_Sep_131"/>
      <sheetName val="人力試算_11月1"/>
      <sheetName val="Initial_Input2"/>
      <sheetName val="Template_Inputs1"/>
      <sheetName val="HYDRA_Glossary1"/>
      <sheetName val="Raggie-T3工時(13,5K)V_11"/>
      <sheetName val="PRB_Sub_list1"/>
      <sheetName val="CM_code_(internal)_1"/>
      <sheetName val="Ano4_0_KO_list1"/>
      <sheetName val="Thunder__LOGOTOPISSUES-银1"/>
      <sheetName val="Defect_Code_6_11"/>
      <sheetName val="Metal-LF_Act&amp;Rolling_P&amp;L1"/>
      <sheetName val="Balance_SPS1"/>
      <sheetName val="Bridge_Chart1"/>
      <sheetName val="Config_Summary1"/>
      <sheetName val="Summary_By_Site1"/>
      <sheetName val="CR_requirements1"/>
      <sheetName val="Summary_by_Account1"/>
      <sheetName val="Luong_Co_ban1"/>
      <sheetName val="Cost_bridge_SC9_Avg_config1"/>
      <sheetName val="CN14_NCT_SZ_PLANT1"/>
      <sheetName val="2009_Unit_Price1"/>
      <sheetName val="2009Forecast_QTY_1"/>
      <sheetName val="Material_demand_tracker_1"/>
      <sheetName val="Defects_List1"/>
      <sheetName val="Heat_Mapping1"/>
      <sheetName val="Online_Length_&amp;_UPH(0_7)1"/>
      <sheetName val="Update_list1"/>
      <sheetName val="04_廠區別營收分佈1"/>
      <sheetName val="AOP_Summary-21"/>
      <sheetName val="9_LRR_（客訴）1"/>
      <sheetName val="A03-3F__Down_time_損失明細1"/>
      <sheetName val="2.TrendChart"/>
      <sheetName val="2_TrendChart"/>
      <sheetName val="計算方法メモ"/>
      <sheetName val="2_TrendChart1"/>
      <sheetName val="Segment_4_Bid_Sheet1"/>
      <sheetName val="トレー設計チェックシート528AKQ"/>
      <sheetName val="Budget Material"/>
      <sheetName val="Smultron SP1"/>
      <sheetName val="&amp;PartDesc#SiteName"/>
      <sheetName val="2_TrendChart2"/>
      <sheetName val="Segment_4_Bid_Sheet2"/>
      <sheetName val="REAL_1997"/>
      <sheetName val="Budget_Material"/>
      <sheetName val="2_TrendChart3"/>
      <sheetName val="Segment_4_Bid_Sheet3"/>
      <sheetName val="REAL_19971"/>
      <sheetName val="Budget_Material1"/>
      <sheetName val="0000"/>
      <sheetName val="Bom_P1_"/>
      <sheetName val="ECN "/>
      <sheetName val="目錄"/>
      <sheetName val="修改"/>
      <sheetName val="Sheet4-5"/>
      <sheetName val="治具保養記錄表"/>
      <sheetName val="治具維修記錄表"/>
      <sheetName val="治具驗收檢查表"/>
      <sheetName val="GR&amp;R記錄表"/>
      <sheetName val="治具保養計划1"/>
      <sheetName val="治具保養計划2"/>
      <sheetName val="September"/>
      <sheetName val="CA Monthly "/>
      <sheetName val="LRB&amp;FRU"/>
      <sheetName val="CA Weekly"/>
      <sheetName val="CA Day"/>
      <sheetName val="Control_Run狀況"/>
      <sheetName val="M26 Report"/>
      <sheetName val="WLBG代工"/>
      <sheetName val="ECN"/>
      <sheetName val="修訂履歷"/>
      <sheetName val="内容"/>
      <sheetName val="SOP1"/>
      <sheetName val="SOP2"/>
      <sheetName val="樣品板點檢表"/>
      <sheetName val="治具驗收檢䟥表"/>
      <sheetName val="SEPTZ"/>
      <sheetName val="ECN_1"/>
      <sheetName val="CA_Monthly_1"/>
      <sheetName val="CA_Weekly1"/>
      <sheetName val="CA_Day1"/>
      <sheetName val="M26_Report1"/>
      <sheetName val="ECN_"/>
      <sheetName val="CA_Monthly_"/>
      <sheetName val="CA_Weekly"/>
      <sheetName val="CA_Day"/>
      <sheetName val="M26_Report"/>
      <sheetName val="LRB&amp;FRW"/>
      <sheetName val="ECN_2"/>
      <sheetName val="CA_Monthly_2"/>
      <sheetName val="CA_Weekly2"/>
      <sheetName val="CA_Day2"/>
      <sheetName val="M26_Report2"/>
      <sheetName val="ECN_3"/>
      <sheetName val="CA_Monthly_3"/>
      <sheetName val="CA_Weekly3"/>
      <sheetName val="CA_Day3"/>
      <sheetName val="M26_Report3"/>
      <sheetName val="Cabinet Lower (2010 HERO)"/>
      <sheetName val="Cabinet Upper(2011J-CB)"/>
      <sheetName val="ICT Details"/>
      <sheetName val="target"/>
      <sheetName val="Trand Chart"/>
      <sheetName val="ECN_4"/>
      <sheetName val="CA_Monthly_4"/>
      <sheetName val="CA_Weekly4"/>
      <sheetName val="CA_Day4"/>
      <sheetName val="M26_Report4"/>
      <sheetName val="Cabinet_Lower_(2010_HERO)"/>
      <sheetName val="Cabinet_Upper(2011J-CB)"/>
      <sheetName val="ICT_Details"/>
      <sheetName val="準意"/>
      <sheetName val="Field Lists"/>
      <sheetName val="H-2 Val Allow-By Entity"/>
      <sheetName val="UM"/>
      <sheetName val="H-2_Val_Allow-By_Entity"/>
      <sheetName val="Trand_Chart"/>
      <sheetName val="SMT1"/>
      <sheetName val="Front panel test"/>
      <sheetName val="CL"/>
      <sheetName val="Juarez"/>
      <sheetName val="SU"/>
      <sheetName val="Szombathely"/>
      <sheetName val="Pull down list"/>
      <sheetName val="T1 Q'ty Mold"/>
      <sheetName val="ECN_5"/>
      <sheetName val="CA_Monthly_5"/>
      <sheetName val="CA_Weekly5"/>
      <sheetName val="CA_Day5"/>
      <sheetName val="M26_Report5"/>
      <sheetName val="Cabinet_Lower_(2010_HERO)1"/>
      <sheetName val="Cabinet_Upper(2011J-CB)1"/>
      <sheetName val="H-2_Val_Allow-By_Entity1"/>
      <sheetName val="ICT_Details1"/>
      <sheetName val="Trand_Chart1"/>
      <sheetName val="ECN_6"/>
      <sheetName val="CA_Monthly_6"/>
      <sheetName val="CA_Weekly6"/>
      <sheetName val="CA_Day6"/>
      <sheetName val="M26_Report6"/>
      <sheetName val="Cabinet_Lower_(2010_HERO)2"/>
      <sheetName val="Cabinet_Upper(2011J-CB)2"/>
      <sheetName val="H-2_Val_Allow-By_Entity2"/>
      <sheetName val="ICT_Details2"/>
      <sheetName val="Trand_Chart2"/>
      <sheetName val="Field_Lists"/>
      <sheetName val="ps3_repairinfo_200612080539845"/>
      <sheetName val="Bom(P1) "/>
      <sheetName val="5S稽核list"/>
      <sheetName val="PrdMnt_Format"/>
      <sheetName val="Summary_Format"/>
      <sheetName val="@1005323 Aroma _JAW"/>
      <sheetName val="@1005324 Aroma _JBX"/>
      <sheetName val="@1005325 Zion2 _JBX"/>
      <sheetName val="@1005326 Nora2 _JKX"/>
      <sheetName val="@1005327 Zion2 _JAW"/>
      <sheetName val="@1005351 Aroma _JCX"/>
      <sheetName val="@1005371 Baltimre CTO"/>
      <sheetName val="@1003969 Zion _JAW"/>
      <sheetName val="@1003970 VGN-E50B_D"/>
      <sheetName val="@1004063 VGN-A17GP"/>
      <sheetName val="@1004064 VGN-A15GP"/>
      <sheetName val="@1004066 VGN-A19GP"/>
      <sheetName val="@1004068 PCG-K76P"/>
      <sheetName val="@1004069 PCG-K74"/>
      <sheetName val="@1004070 VGN-S18GP"/>
      <sheetName val="@1004071 VGN-S16GP"/>
      <sheetName val="@1004072 PCG-TR5GP"/>
      <sheetName val="@1004950 VGN-A29GP"/>
      <sheetName val="@1004952 VGN-S28GP"/>
      <sheetName val="@1004953 VGN-S26GP"/>
      <sheetName val="@1004954 PCG-K86P"/>
      <sheetName val="@1004956 VGN-T17GP"/>
      <sheetName val="@1004958 VGN-B88GP"/>
      <sheetName val="@1004965 VGN-T16G"/>
      <sheetName val="@1005281 VGN-U8G"/>
      <sheetName val="@1005282 VGN-BB55G"/>
      <sheetName val="@1004983 VGN-A29TP"/>
      <sheetName val="@1004985 VGN-S28TP"/>
      <sheetName val="@1004986 VGN-S26TP"/>
      <sheetName val="@1004988 VGN-T17TP"/>
      <sheetName val="@1005534 VGN-BB55T"/>
      <sheetName val="@1004991 VGN-A29SP"/>
      <sheetName val="@1004993 VGN-S28SP"/>
      <sheetName val="@1004994 VGN-S26SP"/>
      <sheetName val="@1004995 PCG-K86S"/>
      <sheetName val="@1004997 VGN-T16SP"/>
      <sheetName val="@1005532 VGN-BB55S"/>
      <sheetName val="@1004042 VGN-A17LP"/>
      <sheetName val="@1004043 VGN-A15LP"/>
      <sheetName val="@1004045 VGN-A19LP"/>
      <sheetName val="@1004047 VGN-S18LP"/>
      <sheetName val="@1004048 VGN-S16LP"/>
      <sheetName val="@1004049 PCG-TR5L"/>
      <sheetName val="@1004057 VGN-A17SP"/>
      <sheetName val="@1004058 VGN-A19SP"/>
      <sheetName val="@1004059 VGN-S18SP"/>
      <sheetName val="@1004060 VGN-S16SP"/>
      <sheetName val="@1004061 PCG-K76SP"/>
      <sheetName val="@1004062 PCG-K74"/>
      <sheetName val="@1004050 VGN-A17TP"/>
      <sheetName val="@1004052 VGN-A19TP"/>
      <sheetName val="@1004054 VGN-S18TP"/>
      <sheetName val="@1004055 VGN-S16TP"/>
      <sheetName val="@1004056 PCG-TR5TP"/>
      <sheetName val="@1004965 Aroma_IBWEHK"/>
      <sheetName val="@1005533 VGN-BB55L"/>
      <sheetName val="@1004959 VGN-B88L"/>
      <sheetName val="@1004938 VGN-A29CP"/>
      <sheetName val="@1004940 VGN-A23CP"/>
      <sheetName val="@1004941 VGN-A21C"/>
      <sheetName val="@1004942 VGN-S28CP"/>
      <sheetName val="@1004943 VGN-S27C"/>
      <sheetName val="@1004944 VGN-S26C"/>
      <sheetName val="@1004945 VGN-T17C_S"/>
      <sheetName val="@1004946 VGN-T15C_S"/>
      <sheetName val="@1004947 VGN-B88C"/>
      <sheetName val="@1004948 VGN-B55C"/>
      <sheetName val="@1004949 VGN-U8C"/>
      <sheetName val="@1005280 VGN-S25C"/>
      <sheetName val="@1005531 VGN-T15C_T"/>
      <sheetName val="@1004957 VGN-T16LP"/>
      <sheetName val="@1004960 VGN-A29LP"/>
      <sheetName val="@1004962 VGN-S28LP"/>
      <sheetName val="@1004963 VGN-S26LP"/>
      <sheetName val="@1004964 VGN-T17LP"/>
      <sheetName val="@1005711 JediH_IAW"/>
      <sheetName val="@1005716 LeonS_IAW"/>
      <sheetName val="@1005717 Leon3_IAW"/>
      <sheetName val="@1005718 Aroma2_IAW"/>
      <sheetName val="@1005719 Aroma2_IBW"/>
      <sheetName val="@1005720 Spirit_IAW"/>
      <sheetName val="@1005721 Spirit_IBW"/>
      <sheetName val="@1005722 Baltimore2_IAW"/>
      <sheetName val="@1005723 Baltimore2_IBW"/>
      <sheetName val="@1005994 Baijiu_IAW"/>
      <sheetName val="@1006057 LeonS_IBWETH"/>
      <sheetName val="@1006058 LeonS_IBWK"/>
      <sheetName val="@1006061 Leon3_IBWETH-S"/>
      <sheetName val="@1006062 Leon3_IBWK-S"/>
      <sheetName val="@1006065 Aroma2_ICWETH"/>
      <sheetName val="@1006066 Aroma2_ICWK"/>
      <sheetName val="@1005686 JediH_CAW"/>
      <sheetName val="@1005687 Leon3_CAW"/>
      <sheetName val="@1005688 Leon3_CBX"/>
      <sheetName val="@1005689 Leon3_CCX"/>
      <sheetName val="@1005690 Aroma2_CAX"/>
      <sheetName val="@1005691 Aroma2_CBX"/>
      <sheetName val="@1005692 Spirit_CAW"/>
      <sheetName val="@1005693 Spirit_CBX"/>
      <sheetName val="@1005694 Baltimore2_CAX"/>
      <sheetName val="@1005695 Baltimore2_CBX"/>
      <sheetName val="@1005992 Baijiu_CAX"/>
      <sheetName val="@1004031 VGN-A19CP"/>
      <sheetName val="@1004032 VGN-A15CP"/>
      <sheetName val="@1004035 VGN-A17CP"/>
      <sheetName val="@1004037 VGN-S18CP"/>
      <sheetName val="@1004038 VGN-S17C"/>
      <sheetName val="@1004039 VGN-S16C"/>
      <sheetName val="@1004040 PCG-TR5C"/>
      <sheetName val="@1004041 PCG-TR5ZC"/>
      <sheetName val="@1004312 VGN-A13CP"/>
      <sheetName val="@1004313 VGN-A11C"/>
      <sheetName val="@1004811 VGN-X505AP"/>
      <sheetName val="@1005351 VGN-T50B_L"/>
      <sheetName val="@1006091 VGN-T30B_L"/>
      <sheetName val="@1005373 Baltimore_BTO"/>
      <sheetName val="28179230 PCG-K23     UC7"/>
      <sheetName val="@1005233 Wine3+_UCX"/>
      <sheetName val="@1005239 Baltimore_UEW"/>
      <sheetName val="@1003954 VGN-A50B"/>
      <sheetName val="@1005312 Jedi2+ _JCX"/>
      <sheetName val="@1005240 Baltimore_UFW"/>
      <sheetName val="@1005596 Spirit _JBX"/>
      <sheetName val="@1005597 Spirit _JCX"/>
      <sheetName val="@1005991 Baijiu_JAX"/>
      <sheetName val="@1005601 Leon 3_ JBX"/>
      <sheetName val="@1005604 Aroma2 _JCX"/>
      <sheetName val="@1004952 Leon2_IAW"/>
      <sheetName val="@1004953 Leon2_IBW"/>
      <sheetName val="@1004956 Aroma_IAW"/>
      <sheetName val="@1004957 Aroma_IBW"/>
      <sheetName val="@1005281 Zion2_IAX"/>
      <sheetName val="@1005244 Aroma_UAW"/>
      <sheetName val="@1005245 Aroma_UBX"/>
      <sheetName val="@1005246 Aroma_UBW"/>
      <sheetName val="@1005247 Aroma_UCW"/>
      <sheetName val="@1005248 Aroma_UDW"/>
      <sheetName val="@1005453 Baltimore_UHW"/>
      <sheetName val="@1005454 Baltimore_UJW"/>
      <sheetName val="@1005455 Baltimore_UKW"/>
      <sheetName val="@1003962 PCG-TR5B"/>
      <sheetName val="@1003963 PCG-TR5EB"/>
      <sheetName val="@1003965 VGN-U50"/>
      <sheetName val="@1004977 Baltimore_EAW"/>
      <sheetName val="@1004978 Baltimore_EBW"/>
      <sheetName val="@1006702 IRX-3350IAWE"/>
      <sheetName val="@1006703 IRX-3350ICWEHK"/>
      <sheetName val="@1005694 VGN-B99C"/>
      <sheetName val="@1006011 Baijiu_JBW"/>
      <sheetName val="@1006012 Baijiu_JCW"/>
      <sheetName val="@1006667 IRX-3330JAW"/>
      <sheetName val="@1005600 VGN-S72PB_B"/>
      <sheetName val="@1006661 IRX-3340JAX-L"/>
      <sheetName val="@1006662 IRX-3340JAX-T"/>
      <sheetName val="@1006663 IRX-3340JBX-L"/>
      <sheetName val="@1006664 IRX-3340JCTO1"/>
      <sheetName val="@1006665 IRX-3340JCTO2"/>
      <sheetName val="@1006666 IRX-3340JCW-L"/>
      <sheetName val="28197810 IRX-3330JAW"/>
      <sheetName val="28197610 IRX-3360JBX"/>
      <sheetName val="@1006671 IRX-3360JCTO1"/>
      <sheetName val="@1006672 IRX-3360JCTO2"/>
      <sheetName val="28198010 IRX-3310JAW-B"/>
      <sheetName val="28198011 IRX-3310JBX-S"/>
      <sheetName val="@1006675 IRX-3310JCTO1-S"/>
      <sheetName val="@1006676 IRX-3310JCTO2-S"/>
      <sheetName val="28198012 IRX-3310JCW"/>
      <sheetName val="@1006678 IRX-3370JAW"/>
      <sheetName val="@1006679 IRX-3370JCTO1"/>
      <sheetName val="@1006680 IRX-3230JAX"/>
      <sheetName val="@1006681 IRX-3230JBX"/>
      <sheetName val="@1006682 IRX-3230JCTO1"/>
      <sheetName val="@1006683 IRX-3230JCTO2"/>
      <sheetName val="@1006684 IRX-3230JCX"/>
      <sheetName val="@1006685 IRX-3230JDX"/>
      <sheetName val="28197210 IRX-3290JAX"/>
      <sheetName val="28197211 IRX-3290JBX"/>
      <sheetName val="@1006688 IRX-3290JCTO1"/>
      <sheetName val="@1006689 IRX-3290JCTO2"/>
      <sheetName val="@1006873 IRX-3370JCTO2"/>
      <sheetName val="@1006716 IRX-3350CAX"/>
      <sheetName val="@1006717 IRX-3350CBX"/>
      <sheetName val="28197630 IRX-3360UAXE"/>
      <sheetName val="@1005594 VGN-E72B_S"/>
      <sheetName val="@1006687 IRX-3290JBX"/>
      <sheetName val="28198230 VGN-FS680_W UC7"/>
      <sheetName val="28198232 VGN-FS660_W UC7"/>
      <sheetName val="28198233 VGN-FS640_W UC7"/>
      <sheetName val="Precious Moments"/>
      <sheetName val="Cat 2004"/>
      <sheetName val="Precious_Moments"/>
      <sheetName val="Cat_2004"/>
      <sheetName val="96BP"/>
      <sheetName val="G型２ﾄﾙｸdata (090305)"/>
      <sheetName val="flow chart"/>
      <sheetName val="Content"/>
      <sheetName val="Issue list"/>
      <sheetName val="CTB Summary"/>
      <sheetName val="Basic infor."/>
      <sheetName val="QTY proposal"/>
      <sheetName val="MLB Matrix"/>
      <sheetName val="MXM Matrix"/>
      <sheetName val="ICT fixture transfer flow chart"/>
      <sheetName val="ICT fixture transfer plan"/>
      <sheetName val="UPH&amp;Tester"/>
      <sheetName val="Req. List"/>
      <sheetName val="K50 Fixture list"/>
      <sheetName val="K51 Fixture list"/>
      <sheetName val="G94 Fixture list"/>
      <sheetName val="G96 Fixture list"/>
      <sheetName val="Ramp plan"/>
      <sheetName val="UPC+EAN"/>
      <sheetName val="Sheet 1"/>
      <sheetName val="BF3_FBOM"/>
      <sheetName val="Bom(P1)_"/>
      <sheetName val="Front_panel_test"/>
      <sheetName val="製品版"/>
      <sheetName val="部品版"/>
      <sheetName val="RF Bug list"/>
      <sheetName val="OPM Template"/>
      <sheetName val="附圖"/>
      <sheetName val="ECN_7"/>
      <sheetName val="CA_Monthly_7"/>
      <sheetName val="CA_Weekly7"/>
      <sheetName val="CA_Day7"/>
      <sheetName val="M26_Report7"/>
      <sheetName val="名碩_09084"/>
      <sheetName val="ICT_Details3"/>
      <sheetName val="Cabinet_Lower_(2010_HERO)3"/>
      <sheetName val="Cabinet_Upper(2011J-CB)3"/>
      <sheetName val="Trand_Chart3"/>
      <sheetName val="Field_Lists1"/>
      <sheetName val="Pull_down_list"/>
      <sheetName val="T1_Q'ty_Mold"/>
      <sheetName val="H-2_Val_Allow-By_Entity3"/>
      <sheetName val="@1005323_Aroma__JAW"/>
      <sheetName val="@1005324_Aroma__JBX"/>
      <sheetName val="@1005325_Zion2__JBX"/>
      <sheetName val="@1005326_Nora2__JKX"/>
      <sheetName val="@1005327_Zion2__JAW"/>
      <sheetName val="@1005351_Aroma__JCX"/>
      <sheetName val="@1005371_Baltimre_CTO"/>
      <sheetName val="@1003969_Zion__JAW"/>
      <sheetName val="@1003970_VGN-E50B_D"/>
      <sheetName val="@1004063_VGN-A17GP"/>
      <sheetName val="@1004064_VGN-A15GP"/>
      <sheetName val="@1004066_VGN-A19GP"/>
      <sheetName val="@1004068_PCG-K76P"/>
      <sheetName val="@1004069_PCG-K74"/>
      <sheetName val="@1004070_VGN-S18GP"/>
      <sheetName val="@1004071_VGN-S16GP"/>
      <sheetName val="@1004072_PCG-TR5GP"/>
      <sheetName val="@1004950_VGN-A29GP"/>
      <sheetName val="@1004952_VGN-S28GP"/>
      <sheetName val="@1004953_VGN-S26GP"/>
      <sheetName val="@1004954_PCG-K86P"/>
      <sheetName val="@1004956_VGN-T17GP"/>
      <sheetName val="@1004958_VGN-B88GP"/>
      <sheetName val="@1004965_VGN-T16G"/>
      <sheetName val="@1005281_VGN-U8G"/>
      <sheetName val="@1005282_VGN-BB55G"/>
      <sheetName val="@1004983_VGN-A29TP"/>
      <sheetName val="@1004985_VGN-S28TP"/>
      <sheetName val="@1004986_VGN-S26TP"/>
      <sheetName val="@1004988_VGN-T17TP"/>
      <sheetName val="@1005534_VGN-BB55T"/>
      <sheetName val="@1004991_VGN-A29SP"/>
      <sheetName val="@1004993_VGN-S28SP"/>
      <sheetName val="@1004994_VGN-S26SP"/>
      <sheetName val="@1004995_PCG-K86S"/>
      <sheetName val="@1004997_VGN-T16SP"/>
      <sheetName val="@1005532_VGN-BB55S"/>
      <sheetName val="@1004042_VGN-A17LP"/>
      <sheetName val="@1004043_VGN-A15LP"/>
      <sheetName val="@1004045_VGN-A19LP"/>
      <sheetName val="@1004047_VGN-S18LP"/>
      <sheetName val="@1004048_VGN-S16LP"/>
      <sheetName val="@1004049_PCG-TR5L"/>
      <sheetName val="@1004057_VGN-A17SP"/>
      <sheetName val="@1004058_VGN-A19SP"/>
      <sheetName val="@1004059_VGN-S18SP"/>
      <sheetName val="@1004060_VGN-S16SP"/>
      <sheetName val="@1004061_PCG-K76SP"/>
      <sheetName val="@1004062_PCG-K74"/>
      <sheetName val="@1004050_VGN-A17TP"/>
      <sheetName val="@1004052_VGN-A19TP"/>
      <sheetName val="@1004054_VGN-S18TP"/>
      <sheetName val="@1004055_VGN-S16TP"/>
      <sheetName val="@1004056_PCG-TR5TP"/>
      <sheetName val="@1004965_Aroma_IBWEHK"/>
      <sheetName val="@1005533_VGN-BB55L"/>
      <sheetName val="@1004959_VGN-B88L"/>
      <sheetName val="@1004938_VGN-A29CP"/>
      <sheetName val="@1004940_VGN-A23CP"/>
      <sheetName val="@1004941_VGN-A21C"/>
      <sheetName val="@1004942_VGN-S28CP"/>
      <sheetName val="@1004943_VGN-S27C"/>
      <sheetName val="@1004944_VGN-S26C"/>
      <sheetName val="@1004945_VGN-T17C_S"/>
      <sheetName val="@1004946_VGN-T15C_S"/>
      <sheetName val="@1004947_VGN-B88C"/>
      <sheetName val="@1004948_VGN-B55C"/>
      <sheetName val="@1004949_VGN-U8C"/>
      <sheetName val="@1005280_VGN-S25C"/>
      <sheetName val="@1005531_VGN-T15C_T"/>
      <sheetName val="@1004957_VGN-T16LP"/>
      <sheetName val="@1004960_VGN-A29LP"/>
      <sheetName val="@1004962_VGN-S28LP"/>
      <sheetName val="@1004963_VGN-S26LP"/>
      <sheetName val="@1004964_VGN-T17LP"/>
      <sheetName val="@1005711_JediH_IAW"/>
      <sheetName val="@1005716_LeonS_IAW"/>
      <sheetName val="@1005717_Leon3_IAW"/>
      <sheetName val="@1005718_Aroma2_IAW"/>
      <sheetName val="@1005719_Aroma2_IBW"/>
      <sheetName val="@1005720_Spirit_IAW"/>
      <sheetName val="@1005721_Spirit_IBW"/>
      <sheetName val="@1005722_Baltimore2_IAW"/>
      <sheetName val="@1005723_Baltimore2_IBW"/>
      <sheetName val="@1005994_Baijiu_IAW"/>
      <sheetName val="@1006057_LeonS_IBWETH"/>
      <sheetName val="@1006058_LeonS_IBWK"/>
      <sheetName val="@1006061_Leon3_IBWETH-S"/>
      <sheetName val="@1006062_Leon3_IBWK-S"/>
      <sheetName val="@1006065_Aroma2_ICWETH"/>
      <sheetName val="@1006066_Aroma2_ICWK"/>
      <sheetName val="@1005686_JediH_CAW"/>
      <sheetName val="@1005687_Leon3_CAW"/>
      <sheetName val="@1005688_Leon3_CBX"/>
      <sheetName val="@1005689_Leon3_CCX"/>
      <sheetName val="@1005690_Aroma2_CAX"/>
      <sheetName val="@1005691_Aroma2_CBX"/>
      <sheetName val="@1005692_Spirit_CAW"/>
      <sheetName val="@1005693_Spirit_CBX"/>
      <sheetName val="@1005694_Baltimore2_CAX"/>
      <sheetName val="@1005695_Baltimore2_CBX"/>
      <sheetName val="@1005992_Baijiu_CAX"/>
      <sheetName val="@1004031_VGN-A19CP"/>
      <sheetName val="@1004032_VGN-A15CP"/>
      <sheetName val="@1004035_VGN-A17CP"/>
      <sheetName val="@1004037_VGN-S18CP"/>
      <sheetName val="@1004038_VGN-S17C"/>
      <sheetName val="@1004039_VGN-S16C"/>
      <sheetName val="@1004040_PCG-TR5C"/>
      <sheetName val="@1004041_PCG-TR5ZC"/>
      <sheetName val="@1004312_VGN-A13CP"/>
      <sheetName val="@1004313_VGN-A11C"/>
      <sheetName val="@1004811_VGN-X505AP"/>
      <sheetName val="@1005351_VGN-T50B_L"/>
      <sheetName val="@1006091_VGN-T30B_L"/>
      <sheetName val="@1005373_Baltimore_BTO"/>
      <sheetName val="28179230_PCG-K23_____UC7"/>
      <sheetName val="@1005233_Wine3+_UCX"/>
      <sheetName val="@1005239_Baltimore_UEW"/>
      <sheetName val="@1003954_VGN-A50B"/>
      <sheetName val="@1005312_Jedi2+__JCX"/>
      <sheetName val="@1005240_Baltimore_UFW"/>
      <sheetName val="@1005596_Spirit__JBX"/>
      <sheetName val="@1005597_Spirit__JCX"/>
      <sheetName val="@1005991_Baijiu_JAX"/>
      <sheetName val="@1005601_Leon_3__JBX"/>
      <sheetName val="@1005604_Aroma2__JCX"/>
      <sheetName val="@1004952_Leon2_IAW"/>
      <sheetName val="@1004953_Leon2_IBW"/>
      <sheetName val="@1004956_Aroma_IAW"/>
      <sheetName val="@1004957_Aroma_IBW"/>
      <sheetName val="@1005281_Zion2_IAX"/>
      <sheetName val="@1005244_Aroma_UAW"/>
      <sheetName val="@1005245_Aroma_UBX"/>
      <sheetName val="@1005246_Aroma_UBW"/>
      <sheetName val="@1005247_Aroma_UCW"/>
      <sheetName val="@1005248_Aroma_UDW"/>
      <sheetName val="@1005453_Baltimore_UHW"/>
      <sheetName val="@1005454_Baltimore_UJW"/>
      <sheetName val="@1005455_Baltimore_UKW"/>
      <sheetName val="@1003962_PCG-TR5B"/>
      <sheetName val="@1003963_PCG-TR5EB"/>
      <sheetName val="@1003965_VGN-U50"/>
      <sheetName val="@1004977_Baltimore_EAW"/>
      <sheetName val="@1004978_Baltimore_EBW"/>
      <sheetName val="@1006702_IRX-3350IAWE"/>
      <sheetName val="@1006703_IRX-3350ICWEHK"/>
      <sheetName val="@1005694_VGN-B99C"/>
      <sheetName val="@1006011_Baijiu_JBW"/>
      <sheetName val="@1006012_Baijiu_JCW"/>
      <sheetName val="@1006667_IRX-3330JAW"/>
      <sheetName val="@1005600_VGN-S72PB_B"/>
      <sheetName val="@1006661_IRX-3340JAX-L"/>
      <sheetName val="@1006662_IRX-3340JAX-T"/>
      <sheetName val="@1006663_IRX-3340JBX-L"/>
      <sheetName val="@1006664_IRX-3340JCTO1"/>
      <sheetName val="@1006665_IRX-3340JCTO2"/>
      <sheetName val="@1006666_IRX-3340JCW-L"/>
      <sheetName val="28197810_IRX-3330JAW"/>
      <sheetName val="28197610_IRX-3360JBX"/>
      <sheetName val="@1006671_IRX-3360JCTO1"/>
      <sheetName val="@1006672_IRX-3360JCTO2"/>
      <sheetName val="28198010_IRX-3310JAW-B"/>
      <sheetName val="28198011_IRX-3310JBX-S"/>
      <sheetName val="@1006675_IRX-3310JCTO1-S"/>
      <sheetName val="@1006676_IRX-3310JCTO2-S"/>
      <sheetName val="28198012_IRX-3310JCW"/>
      <sheetName val="@1006678_IRX-3370JAW"/>
      <sheetName val="@1006679_IRX-3370JCTO1"/>
      <sheetName val="@1006680_IRX-3230JAX"/>
      <sheetName val="@1006681_IRX-3230JBX"/>
      <sheetName val="@1006682_IRX-3230JCTO1"/>
      <sheetName val="@1006683_IRX-3230JCTO2"/>
      <sheetName val="@1006684_IRX-3230JCX"/>
      <sheetName val="@1006685_IRX-3230JDX"/>
      <sheetName val="28197210_IRX-3290JAX"/>
      <sheetName val="28197211_IRX-3290JBX"/>
      <sheetName val="@1006688_IRX-3290JCTO1"/>
      <sheetName val="@1006689_IRX-3290JCTO2"/>
      <sheetName val="@1006873_IRX-3370JCTO2"/>
      <sheetName val="@1006716_IRX-3350CAX"/>
      <sheetName val="@1006717_IRX-3350CBX"/>
      <sheetName val="28197630_IRX-3360UAXE"/>
      <sheetName val="@1005594_VGN-E72B_S"/>
      <sheetName val="@1006687_IRX-3290JBX"/>
      <sheetName val="28198230_VGN-FS680_W_UC7"/>
      <sheetName val="28198232_VGN-FS660_W_UC7"/>
      <sheetName val="28198233_VGN-FS640_W_UC7"/>
      <sheetName val="Precious_Moments1"/>
      <sheetName val="Cat_20041"/>
      <sheetName val="Issue_list"/>
      <sheetName val="CTB_Summary"/>
      <sheetName val="Basic_infor_"/>
      <sheetName val="QTY_proposal"/>
      <sheetName val="MLB_Matrix"/>
      <sheetName val="MXM_Matrix"/>
      <sheetName val="ICT_fixture_transfer_flow_chart"/>
      <sheetName val="ICT_fixture_transfer_plan"/>
      <sheetName val="Req__List"/>
      <sheetName val="K50_Fixture_list"/>
      <sheetName val="K51_Fixture_list"/>
      <sheetName val="G94_Fixture_list"/>
      <sheetName val="G96_Fixture_list"/>
      <sheetName val="Ramp_plan"/>
      <sheetName val="ECN_8"/>
      <sheetName val="CA_Monthly_8"/>
      <sheetName val="CA_Weekly8"/>
      <sheetName val="CA_Day8"/>
      <sheetName val="M26_Report8"/>
      <sheetName val="名碩_09085"/>
      <sheetName val="ICT_Details4"/>
      <sheetName val="Cabinet_Lower_(2010_HERO)4"/>
      <sheetName val="Cabinet_Upper(2011J-CB)4"/>
      <sheetName val="Trand_Chart4"/>
      <sheetName val="Front_panel_test1"/>
      <sheetName val="Field_Lists2"/>
      <sheetName val="Pull_down_list1"/>
      <sheetName val="T1_Q'ty_Mold1"/>
      <sheetName val="H-2_Val_Allow-By_Entity4"/>
      <sheetName val="Bom(P1)_1"/>
      <sheetName val="@1005323_Aroma__JAW1"/>
      <sheetName val="@1005324_Aroma__JBX1"/>
      <sheetName val="@1005325_Zion2__JBX1"/>
      <sheetName val="@1005326_Nora2__JKX1"/>
      <sheetName val="@1005327_Zion2__JAW1"/>
      <sheetName val="@1005351_Aroma__JCX1"/>
      <sheetName val="@1005371_Baltimre_CTO1"/>
      <sheetName val="@1003969_Zion__JAW1"/>
      <sheetName val="@1003970_VGN-E50B_D1"/>
      <sheetName val="@1004063_VGN-A17GP1"/>
      <sheetName val="@1004064_VGN-A15GP1"/>
      <sheetName val="@1004066_VGN-A19GP1"/>
      <sheetName val="@1004068_PCG-K76P1"/>
      <sheetName val="@1004069_PCG-K741"/>
      <sheetName val="@1004070_VGN-S18GP1"/>
      <sheetName val="@1004071_VGN-S16GP1"/>
      <sheetName val="@1004072_PCG-TR5GP1"/>
      <sheetName val="@1004950_VGN-A29GP1"/>
      <sheetName val="@1004952_VGN-S28GP1"/>
      <sheetName val="@1004953_VGN-S26GP1"/>
      <sheetName val="@1004954_PCG-K86P1"/>
      <sheetName val="@1004956_VGN-T17GP1"/>
      <sheetName val="@1004958_VGN-B88GP1"/>
      <sheetName val="@1004965_VGN-T16G1"/>
      <sheetName val="@1005281_VGN-U8G1"/>
      <sheetName val="@1005282_VGN-BB55G1"/>
      <sheetName val="@1004983_VGN-A29TP1"/>
      <sheetName val="@1004985_VGN-S28TP1"/>
      <sheetName val="@1004986_VGN-S26TP1"/>
      <sheetName val="@1004988_VGN-T17TP1"/>
      <sheetName val="@1005534_VGN-BB55T1"/>
      <sheetName val="@1004991_VGN-A29SP1"/>
      <sheetName val="@1004993_VGN-S28SP1"/>
      <sheetName val="@1004994_VGN-S26SP1"/>
      <sheetName val="@1004995_PCG-K86S1"/>
      <sheetName val="@1004997_VGN-T16SP1"/>
      <sheetName val="@1005532_VGN-BB55S1"/>
      <sheetName val="@1004042_VGN-A17LP1"/>
      <sheetName val="@1004043_VGN-A15LP1"/>
      <sheetName val="@1004045_VGN-A19LP1"/>
      <sheetName val="@1004047_VGN-S18LP1"/>
      <sheetName val="@1004048_VGN-S16LP1"/>
      <sheetName val="@1004049_PCG-TR5L1"/>
      <sheetName val="@1004057_VGN-A17SP1"/>
      <sheetName val="@1004058_VGN-A19SP1"/>
      <sheetName val="@1004059_VGN-S18SP1"/>
      <sheetName val="@1004060_VGN-S16SP1"/>
      <sheetName val="@1004061_PCG-K76SP1"/>
      <sheetName val="@1004062_PCG-K741"/>
      <sheetName val="@1004050_VGN-A17TP1"/>
      <sheetName val="@1004052_VGN-A19TP1"/>
      <sheetName val="@1004054_VGN-S18TP1"/>
      <sheetName val="@1004055_VGN-S16TP1"/>
      <sheetName val="@1004056_PCG-TR5TP1"/>
      <sheetName val="@1004965_Aroma_IBWEHK1"/>
      <sheetName val="@1005533_VGN-BB55L1"/>
      <sheetName val="@1004959_VGN-B88L1"/>
      <sheetName val="@1004938_VGN-A29CP1"/>
      <sheetName val="@1004940_VGN-A23CP1"/>
      <sheetName val="@1004941_VGN-A21C1"/>
      <sheetName val="@1004942_VGN-S28CP1"/>
      <sheetName val="@1004943_VGN-S27C1"/>
      <sheetName val="@1004944_VGN-S26C1"/>
      <sheetName val="@1004945_VGN-T17C_S1"/>
      <sheetName val="@1004946_VGN-T15C_S1"/>
      <sheetName val="@1004947_VGN-B88C1"/>
      <sheetName val="@1004948_VGN-B55C1"/>
      <sheetName val="@1004949_VGN-U8C1"/>
      <sheetName val="@1005280_VGN-S25C1"/>
      <sheetName val="@1005531_VGN-T15C_T1"/>
      <sheetName val="@1004957_VGN-T16LP1"/>
      <sheetName val="@1004960_VGN-A29LP1"/>
      <sheetName val="@1004962_VGN-S28LP1"/>
      <sheetName val="@1004963_VGN-S26LP1"/>
      <sheetName val="@1004964_VGN-T17LP1"/>
      <sheetName val="@1005711_JediH_IAW1"/>
      <sheetName val="@1005716_LeonS_IAW1"/>
      <sheetName val="@1005717_Leon3_IAW1"/>
      <sheetName val="@1005718_Aroma2_IAW1"/>
      <sheetName val="@1005719_Aroma2_IBW1"/>
      <sheetName val="@1005720_Spirit_IAW1"/>
      <sheetName val="@1005721_Spirit_IBW1"/>
      <sheetName val="@1005722_Baltimore2_IAW1"/>
      <sheetName val="@1005723_Baltimore2_IBW1"/>
      <sheetName val="@1005994_Baijiu_IAW1"/>
      <sheetName val="@1006057_LeonS_IBWETH1"/>
      <sheetName val="@1006058_LeonS_IBWK1"/>
      <sheetName val="@1006061_Leon3_IBWETH-S1"/>
      <sheetName val="@1006062_Leon3_IBWK-S1"/>
      <sheetName val="@1006065_Aroma2_ICWETH1"/>
      <sheetName val="@1006066_Aroma2_ICWK1"/>
      <sheetName val="@1005686_JediH_CAW1"/>
      <sheetName val="@1005687_Leon3_CAW1"/>
      <sheetName val="@1005688_Leon3_CBX1"/>
      <sheetName val="@1005689_Leon3_CCX1"/>
      <sheetName val="@1005690_Aroma2_CAX1"/>
      <sheetName val="@1005691_Aroma2_CBX1"/>
      <sheetName val="@1005692_Spirit_CAW1"/>
      <sheetName val="@1005693_Spirit_CBX1"/>
      <sheetName val="@1005694_Baltimore2_CAX1"/>
      <sheetName val="@1005695_Baltimore2_CBX1"/>
      <sheetName val="@1005992_Baijiu_CAX1"/>
      <sheetName val="@1004031_VGN-A19CP1"/>
      <sheetName val="@1004032_VGN-A15CP1"/>
      <sheetName val="@1004035_VGN-A17CP1"/>
      <sheetName val="@1004037_VGN-S18CP1"/>
      <sheetName val="@1004038_VGN-S17C1"/>
      <sheetName val="@1004039_VGN-S16C1"/>
      <sheetName val="@1004040_PCG-TR5C1"/>
      <sheetName val="@1004041_PCG-TR5ZC1"/>
      <sheetName val="@1004312_VGN-A13CP1"/>
      <sheetName val="@1004313_VGN-A11C1"/>
      <sheetName val="@1004811_VGN-X505AP1"/>
      <sheetName val="@1005351_VGN-T50B_L1"/>
      <sheetName val="@1006091_VGN-T30B_L1"/>
      <sheetName val="@1005373_Baltimore_BTO1"/>
      <sheetName val="28179230_PCG-K23_____UC71"/>
      <sheetName val="@1005233_Wine3+_UCX1"/>
      <sheetName val="@1005239_Baltimore_UEW1"/>
      <sheetName val="@1003954_VGN-A50B1"/>
      <sheetName val="@1005312_Jedi2+__JCX1"/>
      <sheetName val="@1005240_Baltimore_UFW1"/>
      <sheetName val="@1005596_Spirit__JBX1"/>
      <sheetName val="@1005597_Spirit__JCX1"/>
      <sheetName val="@1005991_Baijiu_JAX1"/>
      <sheetName val="@1005601_Leon_3__JBX1"/>
      <sheetName val="@1005604_Aroma2__JCX1"/>
      <sheetName val="@1004952_Leon2_IAW1"/>
      <sheetName val="@1004953_Leon2_IBW1"/>
      <sheetName val="@1004956_Aroma_IAW1"/>
      <sheetName val="@1004957_Aroma_IBW1"/>
      <sheetName val="@1005281_Zion2_IAX1"/>
      <sheetName val="@1005244_Aroma_UAW1"/>
      <sheetName val="@1005245_Aroma_UBX1"/>
      <sheetName val="@1005246_Aroma_UBW1"/>
      <sheetName val="@1005247_Aroma_UCW1"/>
      <sheetName val="@1005248_Aroma_UDW1"/>
      <sheetName val="@1005453_Baltimore_UHW1"/>
      <sheetName val="@1005454_Baltimore_UJW1"/>
      <sheetName val="@1005455_Baltimore_UKW1"/>
      <sheetName val="@1003962_PCG-TR5B1"/>
      <sheetName val="@1003963_PCG-TR5EB1"/>
      <sheetName val="@1003965_VGN-U501"/>
      <sheetName val="@1004977_Baltimore_EAW1"/>
      <sheetName val="@1004978_Baltimore_EBW1"/>
      <sheetName val="@1006702_IRX-3350IAWE1"/>
      <sheetName val="@1006703_IRX-3350ICWEHK1"/>
      <sheetName val="@1005694_VGN-B99C1"/>
      <sheetName val="@1006011_Baijiu_JBW1"/>
      <sheetName val="@1006012_Baijiu_JCW1"/>
      <sheetName val="@1006667_IRX-3330JAW1"/>
      <sheetName val="@1005600_VGN-S72PB_B1"/>
      <sheetName val="@1006661_IRX-3340JAX-L1"/>
      <sheetName val="@1006662_IRX-3340JAX-T1"/>
      <sheetName val="@1006663_IRX-3340JBX-L1"/>
      <sheetName val="@1006664_IRX-3340JCTO11"/>
      <sheetName val="@1006665_IRX-3340JCTO21"/>
      <sheetName val="@1006666_IRX-3340JCW-L1"/>
      <sheetName val="28197810_IRX-3330JAW1"/>
      <sheetName val="28197610_IRX-3360JBX1"/>
      <sheetName val="@1006671_IRX-3360JCTO11"/>
      <sheetName val="@1006672_IRX-3360JCTO21"/>
      <sheetName val="28198010_IRX-3310JAW-B1"/>
      <sheetName val="28198011_IRX-3310JBX-S1"/>
      <sheetName val="@1006675_IRX-3310JCTO1-S1"/>
      <sheetName val="@1006676_IRX-3310JCTO2-S1"/>
      <sheetName val="28198012_IRX-3310JCW1"/>
      <sheetName val="@1006678_IRX-3370JAW1"/>
      <sheetName val="@1006679_IRX-3370JCTO11"/>
      <sheetName val="@1006680_IRX-3230JAX1"/>
      <sheetName val="@1006681_IRX-3230JBX1"/>
      <sheetName val="@1006682_IRX-3230JCTO11"/>
      <sheetName val="@1006683_IRX-3230JCTO21"/>
      <sheetName val="@1006684_IRX-3230JCX1"/>
      <sheetName val="@1006685_IRX-3230JDX1"/>
      <sheetName val="28197210_IRX-3290JAX1"/>
      <sheetName val="28197211_IRX-3290JBX1"/>
      <sheetName val="@1006688_IRX-3290JCTO11"/>
      <sheetName val="@1006689_IRX-3290JCTO21"/>
      <sheetName val="@1006873_IRX-3370JCTO21"/>
      <sheetName val="@1006716_IRX-3350CAX1"/>
      <sheetName val="@1006717_IRX-3350CBX1"/>
      <sheetName val="28197630_IRX-3360UAXE1"/>
      <sheetName val="@1005594_VGN-E72B_S1"/>
      <sheetName val="@1006687_IRX-3290JBX1"/>
      <sheetName val="28198230_VGN-FS680_W_UC71"/>
      <sheetName val="28198232_VGN-FS660_W_UC71"/>
      <sheetName val="28198233_VGN-FS640_W_UC71"/>
      <sheetName val="Precious_Moments2"/>
      <sheetName val="Cat_20042"/>
      <sheetName val="Issue_list1"/>
      <sheetName val="CTB_Summary1"/>
      <sheetName val="Basic_infor_1"/>
      <sheetName val="QTY_proposal1"/>
      <sheetName val="MLB_Matrix1"/>
      <sheetName val="MXM_Matrix1"/>
      <sheetName val="ICT_fixture_transfer_flow_char1"/>
      <sheetName val="ICT_fixture_transfer_plan1"/>
      <sheetName val="Req__List1"/>
      <sheetName val="K50_Fixture_list1"/>
      <sheetName val="K51_Fixture_list1"/>
      <sheetName val="G94_Fixture_list1"/>
      <sheetName val="G96_Fixture_list1"/>
      <sheetName val="Ramp_plan1"/>
      <sheetName val="ECN_9"/>
      <sheetName val="CA_Monthly_9"/>
      <sheetName val="CA_Weekly9"/>
      <sheetName val="CA_Day9"/>
      <sheetName val="M26_Report9"/>
      <sheetName val="參考--PDA_2003_Defect_Rate6"/>
      <sheetName val="名碩_09086"/>
      <sheetName val="ICT_Details5"/>
      <sheetName val="Cabinet_Lower_(2010_HERO)5"/>
      <sheetName val="Cabinet_Upper(2011J-CB)5"/>
      <sheetName val="Trand_Chart5"/>
      <sheetName val="Front_panel_test2"/>
      <sheetName val="Field_Lists3"/>
      <sheetName val="Pull_down_list2"/>
      <sheetName val="T1_Q'ty_Mold2"/>
      <sheetName val="H-2_Val_Allow-By_Entity5"/>
      <sheetName val="Keyboard_&amp;_Accessories5"/>
      <sheetName val="Final_Prep5"/>
      <sheetName val="Bom(P1)_2"/>
      <sheetName val="@1005323_Aroma__JAW2"/>
      <sheetName val="@1005324_Aroma__JBX2"/>
      <sheetName val="@1005325_Zion2__JBX2"/>
      <sheetName val="@1005326_Nora2__JKX2"/>
      <sheetName val="@1005327_Zion2__JAW2"/>
      <sheetName val="@1005351_Aroma__JCX2"/>
      <sheetName val="@1005371_Baltimre_CTO2"/>
      <sheetName val="@1003969_Zion__JAW2"/>
      <sheetName val="@1003970_VGN-E50B_D2"/>
      <sheetName val="@1004063_VGN-A17GP2"/>
      <sheetName val="@1004064_VGN-A15GP2"/>
      <sheetName val="@1004066_VGN-A19GP2"/>
      <sheetName val="@1004068_PCG-K76P2"/>
      <sheetName val="@1004069_PCG-K742"/>
      <sheetName val="@1004070_VGN-S18GP2"/>
      <sheetName val="@1004071_VGN-S16GP2"/>
      <sheetName val="@1004072_PCG-TR5GP2"/>
      <sheetName val="@1004950_VGN-A29GP2"/>
      <sheetName val="@1004952_VGN-S28GP2"/>
      <sheetName val="@1004953_VGN-S26GP2"/>
      <sheetName val="@1004954_PCG-K86P2"/>
      <sheetName val="@1004956_VGN-T17GP2"/>
      <sheetName val="@1004958_VGN-B88GP2"/>
      <sheetName val="@1004965_VGN-T16G2"/>
      <sheetName val="@1005281_VGN-U8G2"/>
      <sheetName val="@1005282_VGN-BB55G2"/>
      <sheetName val="@1004983_VGN-A29TP2"/>
      <sheetName val="@1004985_VGN-S28TP2"/>
      <sheetName val="@1004986_VGN-S26TP2"/>
      <sheetName val="@1004988_VGN-T17TP2"/>
      <sheetName val="@1005534_VGN-BB55T2"/>
      <sheetName val="@1004991_VGN-A29SP2"/>
      <sheetName val="@1004993_VGN-S28SP2"/>
      <sheetName val="@1004994_VGN-S26SP2"/>
      <sheetName val="@1004995_PCG-K86S2"/>
      <sheetName val="@1004997_VGN-T16SP2"/>
      <sheetName val="@1005532_VGN-BB55S2"/>
      <sheetName val="@1004042_VGN-A17LP2"/>
      <sheetName val="@1004043_VGN-A15LP2"/>
      <sheetName val="@1004045_VGN-A19LP2"/>
      <sheetName val="@1004047_VGN-S18LP2"/>
      <sheetName val="@1004048_VGN-S16LP2"/>
      <sheetName val="@1004049_PCG-TR5L2"/>
      <sheetName val="@1004057_VGN-A17SP2"/>
      <sheetName val="@1004058_VGN-A19SP2"/>
      <sheetName val="@1004059_VGN-S18SP2"/>
      <sheetName val="@1004060_VGN-S16SP2"/>
      <sheetName val="@1004061_PCG-K76SP2"/>
      <sheetName val="@1004062_PCG-K742"/>
      <sheetName val="@1004050_VGN-A17TP2"/>
      <sheetName val="@1004052_VGN-A19TP2"/>
      <sheetName val="@1004054_VGN-S18TP2"/>
      <sheetName val="@1004055_VGN-S16TP2"/>
      <sheetName val="@1004056_PCG-TR5TP2"/>
      <sheetName val="@1004965_Aroma_IBWEHK2"/>
      <sheetName val="@1005533_VGN-BB55L2"/>
      <sheetName val="@1004959_VGN-B88L2"/>
      <sheetName val="@1004938_VGN-A29CP2"/>
      <sheetName val="@1004940_VGN-A23CP2"/>
      <sheetName val="@1004941_VGN-A21C2"/>
      <sheetName val="@1004942_VGN-S28CP2"/>
      <sheetName val="@1004943_VGN-S27C2"/>
      <sheetName val="@1004944_VGN-S26C2"/>
      <sheetName val="@1004945_VGN-T17C_S2"/>
      <sheetName val="@1004946_VGN-T15C_S2"/>
      <sheetName val="@1004947_VGN-B88C2"/>
      <sheetName val="@1004948_VGN-B55C2"/>
      <sheetName val="@1004949_VGN-U8C2"/>
      <sheetName val="@1005280_VGN-S25C2"/>
      <sheetName val="@1005531_VGN-T15C_T2"/>
      <sheetName val="@1004957_VGN-T16LP2"/>
      <sheetName val="@1004960_VGN-A29LP2"/>
      <sheetName val="@1004962_VGN-S28LP2"/>
      <sheetName val="@1004963_VGN-S26LP2"/>
      <sheetName val="@1004964_VGN-T17LP2"/>
      <sheetName val="@1005711_JediH_IAW2"/>
      <sheetName val="@1005716_LeonS_IAW2"/>
      <sheetName val="@1005717_Leon3_IAW2"/>
      <sheetName val="@1005718_Aroma2_IAW2"/>
      <sheetName val="@1005719_Aroma2_IBW2"/>
      <sheetName val="@1005720_Spirit_IAW2"/>
      <sheetName val="@1005721_Spirit_IBW2"/>
      <sheetName val="@1005722_Baltimore2_IAW2"/>
      <sheetName val="@1005723_Baltimore2_IBW2"/>
      <sheetName val="@1005994_Baijiu_IAW2"/>
      <sheetName val="@1006057_LeonS_IBWETH2"/>
      <sheetName val="@1006058_LeonS_IBWK2"/>
      <sheetName val="@1006061_Leon3_IBWETH-S2"/>
      <sheetName val="@1006062_Leon3_IBWK-S2"/>
      <sheetName val="@1006065_Aroma2_ICWETH2"/>
      <sheetName val="@1006066_Aroma2_ICWK2"/>
      <sheetName val="@1005686_JediH_CAW2"/>
      <sheetName val="@1005687_Leon3_CAW2"/>
      <sheetName val="@1005688_Leon3_CBX2"/>
      <sheetName val="@1005689_Leon3_CCX2"/>
      <sheetName val="@1005690_Aroma2_CAX2"/>
      <sheetName val="@1005691_Aroma2_CBX2"/>
      <sheetName val="@1005692_Spirit_CAW2"/>
      <sheetName val="@1005693_Spirit_CBX2"/>
      <sheetName val="@1005694_Baltimore2_CAX2"/>
      <sheetName val="@1005695_Baltimore2_CBX2"/>
      <sheetName val="@1005992_Baijiu_CAX2"/>
      <sheetName val="@1004031_VGN-A19CP2"/>
      <sheetName val="@1004032_VGN-A15CP2"/>
      <sheetName val="@1004035_VGN-A17CP2"/>
      <sheetName val="@1004037_VGN-S18CP2"/>
      <sheetName val="@1004038_VGN-S17C2"/>
      <sheetName val="@1004039_VGN-S16C2"/>
      <sheetName val="@1004040_PCG-TR5C2"/>
      <sheetName val="@1004041_PCG-TR5ZC2"/>
      <sheetName val="@1004312_VGN-A13CP2"/>
      <sheetName val="@1004313_VGN-A11C2"/>
      <sheetName val="@1004811_VGN-X505AP2"/>
      <sheetName val="@1005351_VGN-T50B_L2"/>
      <sheetName val="@1006091_VGN-T30B_L2"/>
      <sheetName val="@1005373_Baltimore_BTO2"/>
      <sheetName val="28179230_PCG-K23_____UC72"/>
      <sheetName val="@1005233_Wine3+_UCX2"/>
      <sheetName val="@1005239_Baltimore_UEW2"/>
      <sheetName val="@1003954_VGN-A50B2"/>
      <sheetName val="@1005312_Jedi2+__JCX2"/>
      <sheetName val="@1005240_Baltimore_UFW2"/>
      <sheetName val="@1005596_Spirit__JBX2"/>
      <sheetName val="@1005597_Spirit__JCX2"/>
      <sheetName val="@1005991_Baijiu_JAX2"/>
      <sheetName val="@1005601_Leon_3__JBX2"/>
      <sheetName val="@1005604_Aroma2__JCX2"/>
      <sheetName val="@1004952_Leon2_IAW2"/>
      <sheetName val="@1004953_Leon2_IBW2"/>
      <sheetName val="@1004956_Aroma_IAW2"/>
      <sheetName val="@1004957_Aroma_IBW2"/>
      <sheetName val="@1005281_Zion2_IAX2"/>
      <sheetName val="@1005244_Aroma_UAW2"/>
      <sheetName val="@1005245_Aroma_UBX2"/>
      <sheetName val="@1005246_Aroma_UBW2"/>
      <sheetName val="@1005247_Aroma_UCW2"/>
      <sheetName val="@1005248_Aroma_UDW2"/>
      <sheetName val="@1005453_Baltimore_UHW2"/>
      <sheetName val="@1005454_Baltimore_UJW2"/>
      <sheetName val="@1005455_Baltimore_UKW2"/>
      <sheetName val="@1003962_PCG-TR5B2"/>
      <sheetName val="@1003963_PCG-TR5EB2"/>
      <sheetName val="@1003965_VGN-U502"/>
      <sheetName val="@1004977_Baltimore_EAW2"/>
      <sheetName val="@1004978_Baltimore_EBW2"/>
      <sheetName val="@1006702_IRX-3350IAWE2"/>
      <sheetName val="@1006703_IRX-3350ICWEHK2"/>
      <sheetName val="@1005694_VGN-B99C2"/>
      <sheetName val="@1006011_Baijiu_JBW2"/>
      <sheetName val="@1006012_Baijiu_JCW2"/>
      <sheetName val="@1006667_IRX-3330JAW2"/>
      <sheetName val="@1005600_VGN-S72PB_B2"/>
      <sheetName val="@1006661_IRX-3340JAX-L2"/>
      <sheetName val="@1006662_IRX-3340JAX-T2"/>
      <sheetName val="@1006663_IRX-3340JBX-L2"/>
      <sheetName val="@1006664_IRX-3340JCTO12"/>
      <sheetName val="@1006665_IRX-3340JCTO22"/>
      <sheetName val="@1006666_IRX-3340JCW-L2"/>
      <sheetName val="28197810_IRX-3330JAW2"/>
      <sheetName val="28197610_IRX-3360JBX2"/>
      <sheetName val="@1006671_IRX-3360JCTO12"/>
      <sheetName val="@1006672_IRX-3360JCTO22"/>
      <sheetName val="28198010_IRX-3310JAW-B2"/>
      <sheetName val="28198011_IRX-3310JBX-S2"/>
      <sheetName val="@1006675_IRX-3310JCTO1-S2"/>
      <sheetName val="@1006676_IRX-3310JCTO2-S2"/>
      <sheetName val="28198012_IRX-3310JCW2"/>
      <sheetName val="@1006678_IRX-3370JAW2"/>
      <sheetName val="@1006679_IRX-3370JCTO12"/>
      <sheetName val="@1006680_IRX-3230JAX2"/>
      <sheetName val="@1006681_IRX-3230JBX2"/>
      <sheetName val="@1006682_IRX-3230JCTO12"/>
      <sheetName val="@1006683_IRX-3230JCTO22"/>
      <sheetName val="@1006684_IRX-3230JCX2"/>
      <sheetName val="@1006685_IRX-3230JDX2"/>
      <sheetName val="28197210_IRX-3290JAX2"/>
      <sheetName val="28197211_IRX-3290JBX2"/>
      <sheetName val="@1006688_IRX-3290JCTO12"/>
      <sheetName val="@1006689_IRX-3290JCTO22"/>
      <sheetName val="@1006873_IRX-3370JCTO22"/>
      <sheetName val="@1006716_IRX-3350CAX2"/>
      <sheetName val="@1006717_IRX-3350CBX2"/>
      <sheetName val="28197630_IRX-3360UAXE2"/>
      <sheetName val="@1005594_VGN-E72B_S2"/>
      <sheetName val="@1006687_IRX-3290JBX2"/>
      <sheetName val="28198230_VGN-FS680_W_UC72"/>
      <sheetName val="28198232_VGN-FS660_W_UC72"/>
      <sheetName val="28198233_VGN-FS640_W_UC72"/>
      <sheetName val="Precious_Moments3"/>
      <sheetName val="Cat_20043"/>
      <sheetName val="Business_Unit2"/>
      <sheetName val="Issue_list2"/>
      <sheetName val="CTB_Summary2"/>
      <sheetName val="Basic_infor_2"/>
      <sheetName val="QTY_proposal2"/>
      <sheetName val="MLB_Matrix2"/>
      <sheetName val="MXM_Matrix2"/>
      <sheetName val="ICT_fixture_transfer_flow_char2"/>
      <sheetName val="ICT_fixture_transfer_plan2"/>
      <sheetName val="Req__List2"/>
      <sheetName val="K50_Fixture_list2"/>
      <sheetName val="K51_Fixture_list2"/>
      <sheetName val="G94_Fixture_list2"/>
      <sheetName val="G96_Fixture_list2"/>
      <sheetName val="Ramp_plan2"/>
      <sheetName val="ECN_10"/>
      <sheetName val="CA_Monthly_10"/>
      <sheetName val="CA_Weekly10"/>
      <sheetName val="CA_Day10"/>
      <sheetName val="M26_Report10"/>
      <sheetName val="參考--PDA_2003_Defect_Rate7"/>
      <sheetName val="名碩_09087"/>
      <sheetName val="ICT_Details6"/>
      <sheetName val="Cabinet_Lower_(2010_HERO)6"/>
      <sheetName val="Cabinet_Upper(2011J-CB)6"/>
      <sheetName val="Trand_Chart6"/>
      <sheetName val="Transformation_Wrksht-Mech6"/>
      <sheetName val="Front_panel_test3"/>
      <sheetName val="Field_Lists4"/>
      <sheetName val="Pull_down_list3"/>
      <sheetName val="T1_Q'ty_Mold3"/>
      <sheetName val="H-2_Val_Allow-By_Entity6"/>
      <sheetName val="Keyboard_&amp;_Accessories6"/>
      <sheetName val="Final_Prep6"/>
      <sheetName val="Bom(P1)_3"/>
      <sheetName val="@1005323_Aroma__JAW3"/>
      <sheetName val="@1005324_Aroma__JBX3"/>
      <sheetName val="@1005325_Zion2__JBX3"/>
      <sheetName val="@1005326_Nora2__JKX3"/>
      <sheetName val="@1005327_Zion2__JAW3"/>
      <sheetName val="@1005351_Aroma__JCX3"/>
      <sheetName val="@1005371_Baltimre_CTO3"/>
      <sheetName val="@1003969_Zion__JAW3"/>
      <sheetName val="@1003970_VGN-E50B_D3"/>
      <sheetName val="@1004063_VGN-A17GP3"/>
      <sheetName val="@1004064_VGN-A15GP3"/>
      <sheetName val="@1004066_VGN-A19GP3"/>
      <sheetName val="@1004068_PCG-K76P3"/>
      <sheetName val="@1004069_PCG-K743"/>
      <sheetName val="@1004070_VGN-S18GP3"/>
      <sheetName val="@1004071_VGN-S16GP3"/>
      <sheetName val="@1004072_PCG-TR5GP3"/>
      <sheetName val="@1004950_VGN-A29GP3"/>
      <sheetName val="@1004952_VGN-S28GP3"/>
      <sheetName val="@1004953_VGN-S26GP3"/>
      <sheetName val="@1004954_PCG-K86P3"/>
      <sheetName val="@1004956_VGN-T17GP3"/>
      <sheetName val="@1004958_VGN-B88GP3"/>
      <sheetName val="@1004965_VGN-T16G3"/>
      <sheetName val="@1005281_VGN-U8G3"/>
      <sheetName val="@1005282_VGN-BB55G3"/>
      <sheetName val="@1004983_VGN-A29TP3"/>
      <sheetName val="@1004985_VGN-S28TP3"/>
      <sheetName val="@1004986_VGN-S26TP3"/>
      <sheetName val="@1004988_VGN-T17TP3"/>
      <sheetName val="@1005534_VGN-BB55T3"/>
      <sheetName val="@1004991_VGN-A29SP3"/>
      <sheetName val="@1004993_VGN-S28SP3"/>
      <sheetName val="@1004994_VGN-S26SP3"/>
      <sheetName val="@1004995_PCG-K86S3"/>
      <sheetName val="@1004997_VGN-T16SP3"/>
      <sheetName val="@1005532_VGN-BB55S3"/>
      <sheetName val="@1004042_VGN-A17LP3"/>
      <sheetName val="@1004043_VGN-A15LP3"/>
      <sheetName val="@1004045_VGN-A19LP3"/>
      <sheetName val="@1004047_VGN-S18LP3"/>
      <sheetName val="@1004048_VGN-S16LP3"/>
      <sheetName val="@1004049_PCG-TR5L3"/>
      <sheetName val="@1004057_VGN-A17SP3"/>
      <sheetName val="@1004058_VGN-A19SP3"/>
      <sheetName val="@1004059_VGN-S18SP3"/>
      <sheetName val="@1004060_VGN-S16SP3"/>
      <sheetName val="@1004061_PCG-K76SP3"/>
      <sheetName val="@1004062_PCG-K743"/>
      <sheetName val="@1004050_VGN-A17TP3"/>
      <sheetName val="@1004052_VGN-A19TP3"/>
      <sheetName val="@1004054_VGN-S18TP3"/>
      <sheetName val="@1004055_VGN-S16TP3"/>
      <sheetName val="@1004056_PCG-TR5TP3"/>
      <sheetName val="@1004965_Aroma_IBWEHK3"/>
      <sheetName val="@1005533_VGN-BB55L3"/>
      <sheetName val="@1004959_VGN-B88L3"/>
      <sheetName val="@1004938_VGN-A29CP3"/>
      <sheetName val="@1004940_VGN-A23CP3"/>
      <sheetName val="@1004941_VGN-A21C3"/>
      <sheetName val="@1004942_VGN-S28CP3"/>
      <sheetName val="@1004943_VGN-S27C3"/>
      <sheetName val="@1004944_VGN-S26C3"/>
      <sheetName val="@1004945_VGN-T17C_S3"/>
      <sheetName val="@1004946_VGN-T15C_S3"/>
      <sheetName val="@1004947_VGN-B88C3"/>
      <sheetName val="@1004948_VGN-B55C3"/>
      <sheetName val="@1004949_VGN-U8C3"/>
      <sheetName val="@1005280_VGN-S25C3"/>
      <sheetName val="@1005531_VGN-T15C_T3"/>
      <sheetName val="@1004957_VGN-T16LP3"/>
      <sheetName val="@1004960_VGN-A29LP3"/>
      <sheetName val="@1004962_VGN-S28LP3"/>
      <sheetName val="@1004963_VGN-S26LP3"/>
      <sheetName val="@1004964_VGN-T17LP3"/>
      <sheetName val="@1005711_JediH_IAW3"/>
      <sheetName val="@1005716_LeonS_IAW3"/>
      <sheetName val="@1005717_Leon3_IAW3"/>
      <sheetName val="@1005718_Aroma2_IAW3"/>
      <sheetName val="@1005719_Aroma2_IBW3"/>
      <sheetName val="@1005720_Spirit_IAW3"/>
      <sheetName val="@1005721_Spirit_IBW3"/>
      <sheetName val="@1005722_Baltimore2_IAW3"/>
      <sheetName val="@1005723_Baltimore2_IBW3"/>
      <sheetName val="@1005994_Baijiu_IAW3"/>
      <sheetName val="@1006057_LeonS_IBWETH3"/>
      <sheetName val="@1006058_LeonS_IBWK3"/>
      <sheetName val="@1006061_Leon3_IBWETH-S3"/>
      <sheetName val="@1006062_Leon3_IBWK-S3"/>
      <sheetName val="@1006065_Aroma2_ICWETH3"/>
      <sheetName val="@1006066_Aroma2_ICWK3"/>
      <sheetName val="@1005686_JediH_CAW3"/>
      <sheetName val="@1005687_Leon3_CAW3"/>
      <sheetName val="@1005688_Leon3_CBX3"/>
      <sheetName val="@1005689_Leon3_CCX3"/>
      <sheetName val="@1005690_Aroma2_CAX3"/>
      <sheetName val="@1005691_Aroma2_CBX3"/>
      <sheetName val="@1005692_Spirit_CAW3"/>
      <sheetName val="@1005693_Spirit_CBX3"/>
      <sheetName val="@1005694_Baltimore2_CAX3"/>
      <sheetName val="@1005695_Baltimore2_CBX3"/>
      <sheetName val="@1005992_Baijiu_CAX3"/>
      <sheetName val="@1004031_VGN-A19CP3"/>
      <sheetName val="@1004032_VGN-A15CP3"/>
      <sheetName val="@1004035_VGN-A17CP3"/>
      <sheetName val="@1004037_VGN-S18CP3"/>
      <sheetName val="@1004038_VGN-S17C3"/>
      <sheetName val="@1004039_VGN-S16C3"/>
      <sheetName val="@1004040_PCG-TR5C3"/>
      <sheetName val="@1004041_PCG-TR5ZC3"/>
      <sheetName val="@1004312_VGN-A13CP3"/>
      <sheetName val="@1004313_VGN-A11C3"/>
      <sheetName val="@1004811_VGN-X505AP3"/>
      <sheetName val="@1005351_VGN-T50B_L3"/>
      <sheetName val="@1006091_VGN-T30B_L3"/>
      <sheetName val="@1005373_Baltimore_BTO3"/>
      <sheetName val="28179230_PCG-K23_____UC73"/>
      <sheetName val="@1005233_Wine3+_UCX3"/>
      <sheetName val="@1005239_Baltimore_UEW3"/>
      <sheetName val="@1003954_VGN-A50B3"/>
      <sheetName val="@1005312_Jedi2+__JCX3"/>
      <sheetName val="@1005240_Baltimore_UFW3"/>
      <sheetName val="@1005596_Spirit__JBX3"/>
      <sheetName val="@1005597_Spirit__JCX3"/>
      <sheetName val="@1005991_Baijiu_JAX3"/>
      <sheetName val="@1005601_Leon_3__JBX3"/>
      <sheetName val="@1005604_Aroma2__JCX3"/>
      <sheetName val="@1004952_Leon2_IAW3"/>
      <sheetName val="@1004953_Leon2_IBW3"/>
      <sheetName val="@1004956_Aroma_IAW3"/>
      <sheetName val="@1004957_Aroma_IBW3"/>
      <sheetName val="@1005281_Zion2_IAX3"/>
      <sheetName val="@1005244_Aroma_UAW3"/>
      <sheetName val="@1005245_Aroma_UBX3"/>
      <sheetName val="@1005246_Aroma_UBW3"/>
      <sheetName val="@1005247_Aroma_UCW3"/>
      <sheetName val="@1005248_Aroma_UDW3"/>
      <sheetName val="@1005453_Baltimore_UHW3"/>
      <sheetName val="@1005454_Baltimore_UJW3"/>
      <sheetName val="@1005455_Baltimore_UKW3"/>
      <sheetName val="@1003962_PCG-TR5B3"/>
      <sheetName val="@1003963_PCG-TR5EB3"/>
      <sheetName val="@1003965_VGN-U503"/>
      <sheetName val="@1004977_Baltimore_EAW3"/>
      <sheetName val="@1004978_Baltimore_EBW3"/>
      <sheetName val="@1006702_IRX-3350IAWE3"/>
      <sheetName val="@1006703_IRX-3350ICWEHK3"/>
      <sheetName val="@1005694_VGN-B99C3"/>
      <sheetName val="@1006011_Baijiu_JBW3"/>
      <sheetName val="@1006012_Baijiu_JCW3"/>
      <sheetName val="@1006667_IRX-3330JAW3"/>
      <sheetName val="@1005600_VGN-S72PB_B3"/>
      <sheetName val="@1006661_IRX-3340JAX-L3"/>
      <sheetName val="@1006662_IRX-3340JAX-T3"/>
      <sheetName val="@1006663_IRX-3340JBX-L3"/>
      <sheetName val="@1006664_IRX-3340JCTO13"/>
      <sheetName val="@1006665_IRX-3340JCTO23"/>
      <sheetName val="@1006666_IRX-3340JCW-L3"/>
      <sheetName val="28197810_IRX-3330JAW3"/>
      <sheetName val="28197610_IRX-3360JBX3"/>
      <sheetName val="@1006671_IRX-3360JCTO13"/>
      <sheetName val="@1006672_IRX-3360JCTO23"/>
      <sheetName val="28198010_IRX-3310JAW-B3"/>
      <sheetName val="28198011_IRX-3310JBX-S3"/>
      <sheetName val="@1006675_IRX-3310JCTO1-S3"/>
      <sheetName val="@1006676_IRX-3310JCTO2-S3"/>
      <sheetName val="28198012_IRX-3310JCW3"/>
      <sheetName val="@1006678_IRX-3370JAW3"/>
      <sheetName val="@1006679_IRX-3370JCTO13"/>
      <sheetName val="@1006680_IRX-3230JAX3"/>
      <sheetName val="@1006681_IRX-3230JBX3"/>
      <sheetName val="@1006682_IRX-3230JCTO13"/>
      <sheetName val="@1006683_IRX-3230JCTO23"/>
      <sheetName val="@1006684_IRX-3230JCX3"/>
      <sheetName val="@1006685_IRX-3230JDX3"/>
      <sheetName val="28197210_IRX-3290JAX3"/>
      <sheetName val="28197211_IRX-3290JBX3"/>
      <sheetName val="@1006688_IRX-3290JCTO13"/>
      <sheetName val="@1006689_IRX-3290JCTO23"/>
      <sheetName val="@1006873_IRX-3370JCTO23"/>
      <sheetName val="@1006716_IRX-3350CAX3"/>
      <sheetName val="@1006717_IRX-3350CBX3"/>
      <sheetName val="28197630_IRX-3360UAXE3"/>
      <sheetName val="@1005594_VGN-E72B_S3"/>
      <sheetName val="@1006687_IRX-3290JBX3"/>
      <sheetName val="28198230_VGN-FS680_W_UC73"/>
      <sheetName val="28198232_VGN-FS660_W_UC73"/>
      <sheetName val="28198233_VGN-FS640_W_UC73"/>
      <sheetName val="Precious_Moments4"/>
      <sheetName val="Cat_20044"/>
      <sheetName val="Business_Unit3"/>
      <sheetName val="Issue_list3"/>
      <sheetName val="Check_list3"/>
      <sheetName val="CTB_Summary3"/>
      <sheetName val="Basic_infor_3"/>
      <sheetName val="QTY_proposal3"/>
      <sheetName val="MLB_Matrix3"/>
      <sheetName val="MXM_Matrix3"/>
      <sheetName val="ICT_fixture_transfer_flow_char3"/>
      <sheetName val="ICT_fixture_transfer_plan3"/>
      <sheetName val="Req__List3"/>
      <sheetName val="K50_Fixture_list3"/>
      <sheetName val="K51_Fixture_list3"/>
      <sheetName val="G94_Fixture_list3"/>
      <sheetName val="G96_Fixture_list3"/>
      <sheetName val="Ramp_plan3"/>
      <sheetName val="DETAILS "/>
      <sheetName val="N94 HH "/>
      <sheetName val="yesno"/>
      <sheetName val="S_BOMP"/>
      <sheetName val="RF_Bug_list"/>
      <sheetName val="340S8 June"/>
      <sheetName val="ECN_11"/>
      <sheetName val="CA_Monthly_11"/>
      <sheetName val="CA_Weekly11"/>
      <sheetName val="CA_Day11"/>
      <sheetName val="M26_Report11"/>
      <sheetName val="H-2_Val_Allow-By_Entity7"/>
      <sheetName val="參考--PDA_2003_Defect_Rate8"/>
      <sheetName val="名碩_09088"/>
      <sheetName val="Cabinet_Lower_(2010_HERO)7"/>
      <sheetName val="Cabinet_Upper(2011J-CB)7"/>
      <sheetName val="Keyboard_&amp;_Accessories7"/>
      <sheetName val="Final_Prep7"/>
      <sheetName val="ICT_Details7"/>
      <sheetName val="Trand_Chart7"/>
      <sheetName val="Transformation_Wrksht-Mech7"/>
      <sheetName val="CUM_CONSTRAINED_AVAIL6"/>
      <sheetName val="Field_Lists5"/>
      <sheetName val="Front_panel_test4"/>
      <sheetName val="Pull_down_list4"/>
      <sheetName val="T1_Q'ty_Mold4"/>
      <sheetName val="Bom(P1)_4"/>
      <sheetName val="@1005323_Aroma__JAW4"/>
      <sheetName val="@1005324_Aroma__JBX4"/>
      <sheetName val="@1005325_Zion2__JBX4"/>
      <sheetName val="@1005326_Nora2__JKX4"/>
      <sheetName val="@1005327_Zion2__JAW4"/>
      <sheetName val="@1005351_Aroma__JCX4"/>
      <sheetName val="@1005371_Baltimre_CTO4"/>
      <sheetName val="@1003969_Zion__JAW4"/>
      <sheetName val="@1003970_VGN-E50B_D4"/>
      <sheetName val="@1004063_VGN-A17GP4"/>
      <sheetName val="@1004064_VGN-A15GP4"/>
      <sheetName val="@1004066_VGN-A19GP4"/>
      <sheetName val="@1004068_PCG-K76P4"/>
      <sheetName val="@1004069_PCG-K744"/>
      <sheetName val="@1004070_VGN-S18GP4"/>
      <sheetName val="@1004071_VGN-S16GP4"/>
      <sheetName val="@1004072_PCG-TR5GP4"/>
      <sheetName val="@1004950_VGN-A29GP4"/>
      <sheetName val="@1004952_VGN-S28GP4"/>
      <sheetName val="@1004953_VGN-S26GP4"/>
      <sheetName val="@1004954_PCG-K86P4"/>
      <sheetName val="@1004956_VGN-T17GP4"/>
      <sheetName val="@1004958_VGN-B88GP4"/>
      <sheetName val="@1004965_VGN-T16G4"/>
      <sheetName val="@1005281_VGN-U8G4"/>
      <sheetName val="@1005282_VGN-BB55G4"/>
      <sheetName val="@1004983_VGN-A29TP4"/>
      <sheetName val="@1004985_VGN-S28TP4"/>
      <sheetName val="@1004986_VGN-S26TP4"/>
      <sheetName val="@1004988_VGN-T17TP4"/>
      <sheetName val="@1005534_VGN-BB55T4"/>
      <sheetName val="@1004991_VGN-A29SP4"/>
      <sheetName val="@1004993_VGN-S28SP4"/>
      <sheetName val="@1004994_VGN-S26SP4"/>
      <sheetName val="@1004995_PCG-K86S4"/>
      <sheetName val="@1004997_VGN-T16SP4"/>
      <sheetName val="@1005532_VGN-BB55S4"/>
      <sheetName val="@1004042_VGN-A17LP4"/>
      <sheetName val="@1004043_VGN-A15LP4"/>
      <sheetName val="@1004045_VGN-A19LP4"/>
      <sheetName val="@1004047_VGN-S18LP4"/>
      <sheetName val="@1004048_VGN-S16LP4"/>
      <sheetName val="@1004049_PCG-TR5L4"/>
      <sheetName val="@1004057_VGN-A17SP4"/>
      <sheetName val="@1004058_VGN-A19SP4"/>
      <sheetName val="@1004059_VGN-S18SP4"/>
      <sheetName val="@1004060_VGN-S16SP4"/>
      <sheetName val="@1004061_PCG-K76SP4"/>
      <sheetName val="@1004062_PCG-K744"/>
      <sheetName val="@1004050_VGN-A17TP4"/>
      <sheetName val="@1004052_VGN-A19TP4"/>
      <sheetName val="@1004054_VGN-S18TP4"/>
      <sheetName val="@1004055_VGN-S16TP4"/>
      <sheetName val="@1004056_PCG-TR5TP4"/>
      <sheetName val="@1004965_Aroma_IBWEHK4"/>
      <sheetName val="@1005533_VGN-BB55L4"/>
      <sheetName val="@1004959_VGN-B88L4"/>
      <sheetName val="@1004938_VGN-A29CP4"/>
      <sheetName val="@1004940_VGN-A23CP4"/>
      <sheetName val="@1004941_VGN-A21C4"/>
      <sheetName val="@1004942_VGN-S28CP4"/>
      <sheetName val="@1004943_VGN-S27C4"/>
      <sheetName val="@1004944_VGN-S26C4"/>
      <sheetName val="@1004945_VGN-T17C_S4"/>
      <sheetName val="@1004946_VGN-T15C_S4"/>
      <sheetName val="@1004947_VGN-B88C4"/>
      <sheetName val="@1004948_VGN-B55C4"/>
      <sheetName val="@1004949_VGN-U8C4"/>
      <sheetName val="@1005280_VGN-S25C4"/>
      <sheetName val="@1005531_VGN-T15C_T4"/>
      <sheetName val="@1004957_VGN-T16LP4"/>
      <sheetName val="@1004960_VGN-A29LP4"/>
      <sheetName val="@1004962_VGN-S28LP4"/>
      <sheetName val="@1004963_VGN-S26LP4"/>
      <sheetName val="@1004964_VGN-T17LP4"/>
      <sheetName val="@1005711_JediH_IAW4"/>
      <sheetName val="@1005716_LeonS_IAW4"/>
      <sheetName val="@1005717_Leon3_IAW4"/>
      <sheetName val="@1005718_Aroma2_IAW4"/>
      <sheetName val="@1005719_Aroma2_IBW4"/>
      <sheetName val="@1005720_Spirit_IAW4"/>
      <sheetName val="@1005721_Spirit_IBW4"/>
      <sheetName val="@1005722_Baltimore2_IAW4"/>
      <sheetName val="@1005723_Baltimore2_IBW4"/>
      <sheetName val="@1005994_Baijiu_IAW4"/>
      <sheetName val="@1006057_LeonS_IBWETH4"/>
      <sheetName val="@1006058_LeonS_IBWK4"/>
      <sheetName val="@1006061_Leon3_IBWETH-S4"/>
      <sheetName val="@1006062_Leon3_IBWK-S4"/>
      <sheetName val="@1006065_Aroma2_ICWETH4"/>
      <sheetName val="@1006066_Aroma2_ICWK4"/>
      <sheetName val="@1005686_JediH_CAW4"/>
      <sheetName val="@1005687_Leon3_CAW4"/>
      <sheetName val="@1005688_Leon3_CBX4"/>
      <sheetName val="@1005689_Leon3_CCX4"/>
      <sheetName val="@1005690_Aroma2_CAX4"/>
      <sheetName val="@1005691_Aroma2_CBX4"/>
      <sheetName val="@1005692_Spirit_CAW4"/>
      <sheetName val="@1005693_Spirit_CBX4"/>
      <sheetName val="@1005694_Baltimore2_CAX4"/>
      <sheetName val="@1005695_Baltimore2_CBX4"/>
      <sheetName val="@1005992_Baijiu_CAX4"/>
      <sheetName val="@1004031_VGN-A19CP4"/>
      <sheetName val="@1004032_VGN-A15CP4"/>
      <sheetName val="@1004035_VGN-A17CP4"/>
      <sheetName val="@1004037_VGN-S18CP4"/>
      <sheetName val="@1004038_VGN-S17C4"/>
      <sheetName val="@1004039_VGN-S16C4"/>
      <sheetName val="@1004040_PCG-TR5C4"/>
      <sheetName val="@1004041_PCG-TR5ZC4"/>
      <sheetName val="@1004312_VGN-A13CP4"/>
      <sheetName val="@1004313_VGN-A11C4"/>
      <sheetName val="@1004811_VGN-X505AP4"/>
      <sheetName val="@1005351_VGN-T50B_L4"/>
      <sheetName val="@1006091_VGN-T30B_L4"/>
      <sheetName val="@1005373_Baltimore_BTO4"/>
      <sheetName val="28179230_PCG-K23_____UC74"/>
      <sheetName val="@1005233_Wine3+_UCX4"/>
      <sheetName val="@1005239_Baltimore_UEW4"/>
      <sheetName val="@1003954_VGN-A50B4"/>
      <sheetName val="@1005312_Jedi2+__JCX4"/>
      <sheetName val="@1005240_Baltimore_UFW4"/>
      <sheetName val="@1005596_Spirit__JBX4"/>
      <sheetName val="@1005597_Spirit__JCX4"/>
      <sheetName val="@1005991_Baijiu_JAX4"/>
      <sheetName val="@1005601_Leon_3__JBX4"/>
      <sheetName val="@1005604_Aroma2__JCX4"/>
      <sheetName val="@1004952_Leon2_IAW4"/>
      <sheetName val="@1004953_Leon2_IBW4"/>
      <sheetName val="@1004956_Aroma_IAW4"/>
      <sheetName val="@1004957_Aroma_IBW4"/>
      <sheetName val="@1005281_Zion2_IAX4"/>
      <sheetName val="@1005244_Aroma_UAW4"/>
      <sheetName val="@1005245_Aroma_UBX4"/>
      <sheetName val="@1005246_Aroma_UBW4"/>
      <sheetName val="@1005247_Aroma_UCW4"/>
      <sheetName val="@1005248_Aroma_UDW4"/>
      <sheetName val="@1005453_Baltimore_UHW4"/>
      <sheetName val="@1005454_Baltimore_UJW4"/>
      <sheetName val="@1005455_Baltimore_UKW4"/>
      <sheetName val="@1003962_PCG-TR5B4"/>
      <sheetName val="@1003963_PCG-TR5EB4"/>
      <sheetName val="@1003965_VGN-U504"/>
      <sheetName val="@1004977_Baltimore_EAW4"/>
      <sheetName val="@1004978_Baltimore_EBW4"/>
      <sheetName val="@1006702_IRX-3350IAWE4"/>
      <sheetName val="@1006703_IRX-3350ICWEHK4"/>
      <sheetName val="@1005694_VGN-B99C4"/>
      <sheetName val="@1006011_Baijiu_JBW4"/>
      <sheetName val="@1006012_Baijiu_JCW4"/>
      <sheetName val="@1006667_IRX-3330JAW4"/>
      <sheetName val="@1005600_VGN-S72PB_B4"/>
      <sheetName val="@1006661_IRX-3340JAX-L4"/>
      <sheetName val="@1006662_IRX-3340JAX-T4"/>
      <sheetName val="@1006663_IRX-3340JBX-L4"/>
      <sheetName val="@1006664_IRX-3340JCTO14"/>
      <sheetName val="@1006665_IRX-3340JCTO24"/>
      <sheetName val="@1006666_IRX-3340JCW-L4"/>
      <sheetName val="28197810_IRX-3330JAW4"/>
      <sheetName val="28197610_IRX-3360JBX4"/>
      <sheetName val="@1006671_IRX-3360JCTO14"/>
      <sheetName val="@1006672_IRX-3360JCTO24"/>
      <sheetName val="28198010_IRX-3310JAW-B4"/>
      <sheetName val="28198011_IRX-3310JBX-S4"/>
      <sheetName val="@1006675_IRX-3310JCTO1-S4"/>
      <sheetName val="@1006676_IRX-3310JCTO2-S4"/>
      <sheetName val="28198012_IRX-3310JCW4"/>
      <sheetName val="@1006678_IRX-3370JAW4"/>
      <sheetName val="@1006679_IRX-3370JCTO14"/>
      <sheetName val="@1006680_IRX-3230JAX4"/>
      <sheetName val="@1006681_IRX-3230JBX4"/>
      <sheetName val="@1006682_IRX-3230JCTO14"/>
      <sheetName val="@1006683_IRX-3230JCTO24"/>
      <sheetName val="@1006684_IRX-3230JCX4"/>
      <sheetName val="@1006685_IRX-3230JDX4"/>
      <sheetName val="28197210_IRX-3290JAX4"/>
      <sheetName val="28197211_IRX-3290JBX4"/>
      <sheetName val="@1006688_IRX-3290JCTO14"/>
      <sheetName val="@1006689_IRX-3290JCTO24"/>
      <sheetName val="@1006873_IRX-3370JCTO24"/>
      <sheetName val="@1006716_IRX-3350CAX4"/>
      <sheetName val="@1006717_IRX-3350CBX4"/>
      <sheetName val="28197630_IRX-3360UAXE4"/>
      <sheetName val="@1005594_VGN-E72B_S4"/>
      <sheetName val="@1006687_IRX-3290JBX4"/>
      <sheetName val="28198230_VGN-FS680_W_UC74"/>
      <sheetName val="28198232_VGN-FS660_W_UC74"/>
      <sheetName val="28198233_VGN-FS640_W_UC74"/>
      <sheetName val="Precious_Moments5"/>
      <sheetName val="Cat_20045"/>
      <sheetName val="G型２ﾄﾙｸdata_(090305)"/>
      <sheetName val="Sheet_1"/>
      <sheetName val="Business_Unit4"/>
      <sheetName val="Issue_list4"/>
      <sheetName val="Check_list4"/>
      <sheetName val="CTB_Summary4"/>
      <sheetName val="Basic_infor_4"/>
      <sheetName val="QTY_proposal4"/>
      <sheetName val="MLB_Matrix4"/>
      <sheetName val="MXM_Matrix4"/>
      <sheetName val="ICT_fixture_transfer_flow_char4"/>
      <sheetName val="ICT_fixture_transfer_plan4"/>
      <sheetName val="Req__List4"/>
      <sheetName val="K50_Fixture_list4"/>
      <sheetName val="K51_Fixture_list4"/>
      <sheetName val="G94_Fixture_list4"/>
      <sheetName val="G96_Fixture_list4"/>
      <sheetName val="Ramp_plan4"/>
      <sheetName val="flow_chart"/>
      <sheetName val="OPM_Template"/>
      <sheetName val="DETAILS_"/>
      <sheetName val="N94_HH_"/>
      <sheetName val="NEC Discounts by SKU"/>
      <sheetName val="SMT"/>
      <sheetName val="5DX"/>
      <sheetName val="Plato"/>
      <sheetName val="PTH"/>
      <sheetName val="Product Line new"/>
      <sheetName val="2008.1-9"/>
      <sheetName val="DL320"/>
      <sheetName val="ECN form"/>
      <sheetName val="Cover1 "/>
      <sheetName val="Cover2"/>
      <sheetName val="Cover3"/>
      <sheetName val="流程圖"/>
      <sheetName val="附件加工"/>
      <sheetName val="折內盒"/>
      <sheetName val="折彩盒 "/>
      <sheetName val="取板目檢主板掃描"/>
      <sheetName val="主板入袋封袋"/>
      <sheetName val="貼彩盒序列標簽"/>
      <sheetName val="主板入盒"/>
      <sheetName val="貼彩盒標簽"/>
      <sheetName val="裝附件"/>
      <sheetName val="附件確認封盒"/>
      <sheetName val="彩盒確認掃描入箱"/>
      <sheetName val="封箱入庫"/>
      <sheetName val="Structure A2000"/>
      <sheetName val="Family Std"/>
      <sheetName val="Options Stds"/>
      <sheetName val="Storage Opts std"/>
      <sheetName val="CC Detail Report"/>
      <sheetName val="Validation lists"/>
      <sheetName val="消耗報廢單價趨勢圖"/>
      <sheetName val="微電子費用"/>
      <sheetName val="零件費用"/>
      <sheetName val="2) Risk Buy Data"/>
      <sheetName val="VC"/>
      <sheetName val="chitiet"/>
      <sheetName val="lam-moi"/>
      <sheetName val="Du_lieu"/>
      <sheetName val="DONGIA"/>
      <sheetName val="thao-go"/>
      <sheetName val="TH XL"/>
      <sheetName val="DATA(이천)"/>
      <sheetName val="dongia (2)"/>
      <sheetName val="phuluc1"/>
      <sheetName val="TONG HOP VL-NC"/>
      <sheetName val="DON GIA"/>
      <sheetName val="Progress-Total"/>
      <sheetName val="60KCF_01"/>
      <sheetName val="Compliance_Bug list "/>
      <sheetName val="结构计算"/>
      <sheetName val="建筑计算"/>
      <sheetName val="ECN_form"/>
      <sheetName val="Cover1_"/>
      <sheetName val="折彩盒_"/>
      <sheetName val="Structure_A2000"/>
      <sheetName val="Family_Std"/>
      <sheetName val="Options_Stds"/>
      <sheetName val="Storage_Opts_std"/>
      <sheetName val="CC_Detail_Report"/>
      <sheetName val="NEC_Discounts_by_SKU"/>
      <sheetName val="SMT_Lines"/>
      <sheetName val="參考--PDA_2003_Defect_x0002__x0000__x0000__x0000_;"/>
      <sheetName val="ECN_12"/>
      <sheetName val="CA_Monthly_12"/>
      <sheetName val="CA_Weekly12"/>
      <sheetName val="CA_Day12"/>
      <sheetName val="M26_Report12"/>
      <sheetName val="參考--PDA_2003_Defect_Rate9"/>
      <sheetName val="名碩_09089"/>
      <sheetName val="ICT_Details8"/>
      <sheetName val="Cabinet_Lower_(2010_HERO)8"/>
      <sheetName val="Cabinet_Upper(2011J-CB)8"/>
      <sheetName val="Trand_Chart8"/>
      <sheetName val="MOLD品コスト明細v4_05"/>
      <sheetName val="Field_Lists6"/>
      <sheetName val="Transformation_Wrksht-Mech8"/>
      <sheetName val="Front_panel_test5"/>
      <sheetName val="Pull_down_list5"/>
      <sheetName val="T1_Q'ty_Mold5"/>
      <sheetName val="H-2_Val_Allow-By_Entity8"/>
      <sheetName val="Keyboard_&amp;_Accessories8"/>
      <sheetName val="Final_Prep8"/>
      <sheetName val="Bom(P1)_5"/>
      <sheetName val="@1005323_Aroma__JAW5"/>
      <sheetName val="@1005324_Aroma__JBX5"/>
      <sheetName val="@1005325_Zion2__JBX5"/>
      <sheetName val="@1005326_Nora2__JKX5"/>
      <sheetName val="@1005327_Zion2__JAW5"/>
      <sheetName val="@1005351_Aroma__JCX5"/>
      <sheetName val="@1005371_Baltimre_CTO5"/>
      <sheetName val="@1003969_Zion__JAW5"/>
      <sheetName val="@1003970_VGN-E50B_D5"/>
      <sheetName val="@1004063_VGN-A17GP5"/>
      <sheetName val="@1004064_VGN-A15GP5"/>
      <sheetName val="@1004066_VGN-A19GP5"/>
      <sheetName val="@1004068_PCG-K76P5"/>
      <sheetName val="@1004069_PCG-K745"/>
      <sheetName val="@1004070_VGN-S18GP5"/>
      <sheetName val="@1004071_VGN-S16GP5"/>
      <sheetName val="@1004072_PCG-TR5GP5"/>
      <sheetName val="@1004950_VGN-A29GP5"/>
      <sheetName val="@1004952_VGN-S28GP5"/>
      <sheetName val="@1004953_VGN-S26GP5"/>
      <sheetName val="@1004954_PCG-K86P5"/>
      <sheetName val="@1004956_VGN-T17GP5"/>
      <sheetName val="@1004958_VGN-B88GP5"/>
      <sheetName val="@1004965_VGN-T16G5"/>
      <sheetName val="@1005281_VGN-U8G5"/>
      <sheetName val="@1005282_VGN-BB55G5"/>
      <sheetName val="@1004983_VGN-A29TP5"/>
      <sheetName val="@1004985_VGN-S28TP5"/>
      <sheetName val="@1004986_VGN-S26TP5"/>
      <sheetName val="@1004988_VGN-T17TP5"/>
      <sheetName val="@1005534_VGN-BB55T5"/>
      <sheetName val="@1004991_VGN-A29SP5"/>
      <sheetName val="@1004993_VGN-S28SP5"/>
      <sheetName val="@1004994_VGN-S26SP5"/>
      <sheetName val="@1004995_PCG-K86S5"/>
      <sheetName val="@1004997_VGN-T16SP5"/>
      <sheetName val="@1005532_VGN-BB55S5"/>
      <sheetName val="@1004042_VGN-A17LP5"/>
      <sheetName val="@1004043_VGN-A15LP5"/>
      <sheetName val="@1004045_VGN-A19LP5"/>
      <sheetName val="@1004047_VGN-S18LP5"/>
      <sheetName val="@1004048_VGN-S16LP5"/>
      <sheetName val="@1004049_PCG-TR5L5"/>
      <sheetName val="@1004057_VGN-A17SP5"/>
      <sheetName val="@1004058_VGN-A19SP5"/>
      <sheetName val="@1004059_VGN-S18SP5"/>
      <sheetName val="@1004060_VGN-S16SP5"/>
      <sheetName val="@1004061_PCG-K76SP5"/>
      <sheetName val="@1004062_PCG-K745"/>
      <sheetName val="@1004050_VGN-A17TP5"/>
      <sheetName val="@1004052_VGN-A19TP5"/>
      <sheetName val="@1004054_VGN-S18TP5"/>
      <sheetName val="@1004055_VGN-S16TP5"/>
      <sheetName val="@1004056_PCG-TR5TP5"/>
      <sheetName val="@1004965_Aroma_IBWEHK5"/>
      <sheetName val="@1005533_VGN-BB55L5"/>
      <sheetName val="@1004959_VGN-B88L5"/>
      <sheetName val="@1004938_VGN-A29CP5"/>
      <sheetName val="@1004940_VGN-A23CP5"/>
      <sheetName val="@1004941_VGN-A21C5"/>
      <sheetName val="@1004942_VGN-S28CP5"/>
      <sheetName val="@1004943_VGN-S27C5"/>
      <sheetName val="@1004944_VGN-S26C5"/>
      <sheetName val="@1004945_VGN-T17C_S5"/>
      <sheetName val="@1004946_VGN-T15C_S5"/>
      <sheetName val="@1004947_VGN-B88C5"/>
      <sheetName val="@1004948_VGN-B55C5"/>
      <sheetName val="@1004949_VGN-U8C5"/>
      <sheetName val="@1005280_VGN-S25C5"/>
      <sheetName val="@1005531_VGN-T15C_T5"/>
      <sheetName val="@1004957_VGN-T16LP5"/>
      <sheetName val="@1004960_VGN-A29LP5"/>
      <sheetName val="@1004962_VGN-S28LP5"/>
      <sheetName val="@1004963_VGN-S26LP5"/>
      <sheetName val="@1004964_VGN-T17LP5"/>
      <sheetName val="@1005711_JediH_IAW5"/>
      <sheetName val="@1005716_LeonS_IAW5"/>
      <sheetName val="@1005717_Leon3_IAW5"/>
      <sheetName val="@1005718_Aroma2_IAW5"/>
      <sheetName val="@1005719_Aroma2_IBW5"/>
      <sheetName val="@1005720_Spirit_IAW5"/>
      <sheetName val="@1005721_Spirit_IBW5"/>
      <sheetName val="@1005722_Baltimore2_IAW5"/>
      <sheetName val="@1005723_Baltimore2_IBW5"/>
      <sheetName val="@1005994_Baijiu_IAW5"/>
      <sheetName val="@1006057_LeonS_IBWETH5"/>
      <sheetName val="@1006058_LeonS_IBWK5"/>
      <sheetName val="@1006061_Leon3_IBWETH-S5"/>
      <sheetName val="@1006062_Leon3_IBWK-S5"/>
      <sheetName val="@1006065_Aroma2_ICWETH5"/>
      <sheetName val="@1006066_Aroma2_ICWK5"/>
      <sheetName val="@1005686_JediH_CAW5"/>
      <sheetName val="@1005687_Leon3_CAW5"/>
      <sheetName val="@1005688_Leon3_CBX5"/>
      <sheetName val="@1005689_Leon3_CCX5"/>
      <sheetName val="@1005690_Aroma2_CAX5"/>
      <sheetName val="@1005691_Aroma2_CBX5"/>
      <sheetName val="@1005692_Spirit_CAW5"/>
      <sheetName val="@1005693_Spirit_CBX5"/>
      <sheetName val="@1005694_Baltimore2_CAX5"/>
      <sheetName val="@1005695_Baltimore2_CBX5"/>
      <sheetName val="@1005992_Baijiu_CAX5"/>
      <sheetName val="@1004031_VGN-A19CP5"/>
      <sheetName val="@1004032_VGN-A15CP5"/>
      <sheetName val="@1004035_VGN-A17CP5"/>
      <sheetName val="@1004037_VGN-S18CP5"/>
      <sheetName val="@1004038_VGN-S17C5"/>
      <sheetName val="@1004039_VGN-S16C5"/>
      <sheetName val="@1004040_PCG-TR5C5"/>
      <sheetName val="@1004041_PCG-TR5ZC5"/>
      <sheetName val="@1004312_VGN-A13CP5"/>
      <sheetName val="@1004313_VGN-A11C5"/>
      <sheetName val="@1004811_VGN-X505AP5"/>
      <sheetName val="@1005351_VGN-T50B_L5"/>
      <sheetName val="@1006091_VGN-T30B_L5"/>
      <sheetName val="@1005373_Baltimore_BTO5"/>
      <sheetName val="28179230_PCG-K23_____UC75"/>
      <sheetName val="@1005233_Wine3+_UCX5"/>
      <sheetName val="@1005239_Baltimore_UEW5"/>
      <sheetName val="@1003954_VGN-A50B5"/>
      <sheetName val="@1005312_Jedi2+__JCX5"/>
      <sheetName val="@1005240_Baltimore_UFW5"/>
      <sheetName val="@1005596_Spirit__JBX5"/>
      <sheetName val="@1005597_Spirit__JCX5"/>
      <sheetName val="@1005991_Baijiu_JAX5"/>
      <sheetName val="@1005601_Leon_3__JBX5"/>
      <sheetName val="@1005604_Aroma2__JCX5"/>
      <sheetName val="@1004952_Leon2_IAW5"/>
      <sheetName val="@1004953_Leon2_IBW5"/>
      <sheetName val="@1004956_Aroma_IAW5"/>
      <sheetName val="@1004957_Aroma_IBW5"/>
      <sheetName val="@1005281_Zion2_IAX5"/>
      <sheetName val="@1005244_Aroma_UAW5"/>
      <sheetName val="@1005245_Aroma_UBX5"/>
      <sheetName val="@1005246_Aroma_UBW5"/>
      <sheetName val="@1005247_Aroma_UCW5"/>
      <sheetName val="@1005248_Aroma_UDW5"/>
      <sheetName val="@1005453_Baltimore_UHW5"/>
      <sheetName val="@1005454_Baltimore_UJW5"/>
      <sheetName val="@1005455_Baltimore_UKW5"/>
      <sheetName val="@1003962_PCG-TR5B5"/>
      <sheetName val="@1003963_PCG-TR5EB5"/>
      <sheetName val="@1003965_VGN-U505"/>
      <sheetName val="@1004977_Baltimore_EAW5"/>
      <sheetName val="@1004978_Baltimore_EBW5"/>
      <sheetName val="@1006702_IRX-3350IAWE5"/>
      <sheetName val="@1006703_IRX-3350ICWEHK5"/>
      <sheetName val="@1005694_VGN-B99C5"/>
      <sheetName val="@1006011_Baijiu_JBW5"/>
      <sheetName val="@1006012_Baijiu_JCW5"/>
      <sheetName val="@1006667_IRX-3330JAW5"/>
      <sheetName val="@1005600_VGN-S72PB_B5"/>
      <sheetName val="@1006661_IRX-3340JAX-L5"/>
      <sheetName val="@1006662_IRX-3340JAX-T5"/>
      <sheetName val="@1006663_IRX-3340JBX-L5"/>
      <sheetName val="@1006664_IRX-3340JCTO15"/>
      <sheetName val="@1006665_IRX-3340JCTO25"/>
      <sheetName val="@1006666_IRX-3340JCW-L5"/>
      <sheetName val="28197810_IRX-3330JAW5"/>
      <sheetName val="28197610_IRX-3360JBX5"/>
      <sheetName val="@1006671_IRX-3360JCTO15"/>
      <sheetName val="@1006672_IRX-3360JCTO25"/>
      <sheetName val="28198010_IRX-3310JAW-B5"/>
      <sheetName val="28198011_IRX-3310JBX-S5"/>
      <sheetName val="@1006675_IRX-3310JCTO1-S5"/>
      <sheetName val="@1006676_IRX-3310JCTO2-S5"/>
      <sheetName val="28198012_IRX-3310JCW5"/>
      <sheetName val="@1006678_IRX-3370JAW5"/>
      <sheetName val="@1006679_IRX-3370JCTO15"/>
      <sheetName val="@1006680_IRX-3230JAX5"/>
      <sheetName val="@1006681_IRX-3230JBX5"/>
      <sheetName val="@1006682_IRX-3230JCTO15"/>
      <sheetName val="@1006683_IRX-3230JCTO25"/>
      <sheetName val="@1006684_IRX-3230JCX5"/>
      <sheetName val="@1006685_IRX-3230JDX5"/>
      <sheetName val="28197210_IRX-3290JAX5"/>
      <sheetName val="28197211_IRX-3290JBX5"/>
      <sheetName val="@1006688_IRX-3290JCTO15"/>
      <sheetName val="@1006689_IRX-3290JCTO25"/>
      <sheetName val="@1006873_IRX-3370JCTO25"/>
      <sheetName val="@1006716_IRX-3350CAX5"/>
      <sheetName val="@1006717_IRX-3350CBX5"/>
      <sheetName val="28197630_IRX-3360UAXE5"/>
      <sheetName val="@1005594_VGN-E72B_S5"/>
      <sheetName val="@1006687_IRX-3290JBX5"/>
      <sheetName val="28198230_VGN-FS680_W_UC75"/>
      <sheetName val="28198232_VGN-FS660_W_UC75"/>
      <sheetName val="28198233_VGN-FS640_W_UC75"/>
      <sheetName val="Precious_Moments6"/>
      <sheetName val="Cat_20046"/>
      <sheetName val="CUM_CONSTRAINED_AVAIL7"/>
      <sheetName val="Business_Unit5"/>
      <sheetName val="Issue_list5"/>
      <sheetName val="Check_list5"/>
      <sheetName val="CTB_Summary5"/>
      <sheetName val="Basic_infor_5"/>
      <sheetName val="QTY_proposal5"/>
      <sheetName val="MLB_Matrix5"/>
      <sheetName val="MXM_Matrix5"/>
      <sheetName val="ICT_fixture_transfer_flow_char5"/>
      <sheetName val="ICT_fixture_transfer_plan5"/>
      <sheetName val="Req__List5"/>
      <sheetName val="K50_Fixture_list5"/>
      <sheetName val="K51_Fixture_list5"/>
      <sheetName val="G94_Fixture_list5"/>
      <sheetName val="G96_Fixture_list5"/>
      <sheetName val="Ramp_plan5"/>
      <sheetName val="G型２ﾄﾙｸdata_(090305)1"/>
      <sheetName val="Sheet_11"/>
      <sheetName val="BOM_Cost2"/>
      <sheetName val="flow_chart1"/>
      <sheetName val="DETAILS_1"/>
      <sheetName val="RF_Bug_list1"/>
      <sheetName val="N94_HH_1"/>
      <sheetName val="OPM_Template1"/>
      <sheetName val="NEC_Discounts_by_SKU1"/>
      <sheetName val="ECN_form1"/>
      <sheetName val="Cover1_1"/>
      <sheetName val="折彩盒_1"/>
      <sheetName val="Structure_A20001"/>
      <sheetName val="Family_Std1"/>
      <sheetName val="Options_Stds1"/>
      <sheetName val="Storage_Opts_std1"/>
      <sheetName val="CC_Detail_Report1"/>
      <sheetName val="Validation_lists"/>
      <sheetName val="Product_Line_new"/>
      <sheetName val="2008_1-9"/>
      <sheetName val="2)_Risk_Buy_Data"/>
      <sheetName val="340S8_June"/>
      <sheetName val="Compliance_Bug_list_"/>
      <sheetName val="26日"/>
      <sheetName val="8-29소요"/>
      <sheetName val="White WK3"/>
      <sheetName val="Corp Allocations - By Entity"/>
      <sheetName val="PBT Summary - by Entity Annual"/>
      <sheetName val="보정값누적"/>
      <sheetName val="材料价格"/>
      <sheetName val="物料类型定义"/>
      <sheetName val="S_BOMP.xls"/>
      <sheetName val="AXI"/>
      <sheetName val="PU"/>
      <sheetName val="SM Cost"/>
      <sheetName val="Quote"/>
      <sheetName val="Purchase Parts"/>
      <sheetName val="ｺﾏﾂ出荷内訳"/>
      <sheetName val="參考--PDA_2003_Defect_x0002_"/>
      <sheetName val="杂项"/>
      <sheetName val="Model_BOM"/>
      <sheetName val="FHC Components"/>
      <sheetName val="HPD operation"/>
      <sheetName val="Corp $65M (value)"/>
      <sheetName val="Project_Plan_"/>
      <sheetName val="Sub-Group"/>
      <sheetName val="FS128"/>
      <sheetName val="ECU原価"/>
      <sheetName val="領退料明細"/>
      <sheetName val="EXSEL線性回歸實例"/>
      <sheetName val="量試(樣品)檢驗報告"/>
      <sheetName val="_x0000__x0018__x0000__x0010__x0000__x0008__x0000__x0004__x0000__x0010__x0000__x0008__x0000__x0003__x0000__x0004__x0000__x0013__x0000__x0007_"/>
      <sheetName val="11月份實績(NTD'佰萬圓)"/>
      <sheetName val="Inventory Control"/>
      <sheetName val="Equipment List (CBD format)"/>
      <sheetName val="Bia TQT"/>
      <sheetName val="CHITIET VL-NC-TT-3p"/>
      <sheetName val="VCV-BE-TONG"/>
      <sheetName val="RF_Bug_list3"/>
      <sheetName val="RF_Bug_list2"/>
      <sheetName val="機台差異查詢系統"/>
      <sheetName val="Chassis"/>
      <sheetName val="JDMCode"/>
      <sheetName val="PanelInfo"/>
      <sheetName val="PlantT"/>
      <sheetName val="PsApproval"/>
      <sheetName val="DDR Vref"/>
      <sheetName val="參考--PDA_2003_Defect_x0002__x000"/>
      <sheetName val="运费分配"/>
      <sheetName val="ECN_13"/>
      <sheetName val="CA_Monthly_13"/>
      <sheetName val="CA_Weekly13"/>
      <sheetName val="CA_Day13"/>
      <sheetName val="M26_Report13"/>
      <sheetName val="參考--PDA_2003_Defect_Rate10"/>
      <sheetName val="名碩_090810"/>
      <sheetName val="Cabinet_Lower_(2010_HERO)9"/>
      <sheetName val="Cabinet_Upper(2011J-CB)9"/>
      <sheetName val="ICT_Details9"/>
      <sheetName val="Trand_Chart9"/>
      <sheetName val="MOLD品コスト明細v4_06"/>
      <sheetName val="Transformation_Wrksht-Mech9"/>
      <sheetName val="Field_Lists7"/>
      <sheetName val="Sign_Off6"/>
      <sheetName val="Hous_Rates6"/>
      <sheetName val="Anah_Rates6"/>
      <sheetName val="Minn_Rates6"/>
      <sheetName val="An_pack6"/>
      <sheetName val="Paso_Rates6"/>
      <sheetName val="Lud_Rates6"/>
      <sheetName val="H-2_Val_Allow-By_Entity9"/>
      <sheetName val="Keyboard_&amp;_Accessories9"/>
      <sheetName val="Final_Prep9"/>
      <sheetName val="CUM_CONSTRAINED_AVAIL8"/>
      <sheetName val="Front_panel_test6"/>
      <sheetName val="Pull_down_list6"/>
      <sheetName val="T1_Q'ty_Mold6"/>
      <sheetName val="Bom(P1)_6"/>
      <sheetName val="@1005323_Aroma__JAW6"/>
      <sheetName val="@1005324_Aroma__JBX6"/>
      <sheetName val="@1005325_Zion2__JBX6"/>
      <sheetName val="@1005326_Nora2__JKX6"/>
      <sheetName val="@1005327_Zion2__JAW6"/>
      <sheetName val="@1005351_Aroma__JCX6"/>
      <sheetName val="@1005371_Baltimre_CTO6"/>
      <sheetName val="@1003969_Zion__JAW6"/>
      <sheetName val="@1003970_VGN-E50B_D6"/>
      <sheetName val="@1004063_VGN-A17GP6"/>
      <sheetName val="@1004064_VGN-A15GP6"/>
      <sheetName val="@1004066_VGN-A19GP6"/>
      <sheetName val="@1004068_PCG-K76P6"/>
      <sheetName val="@1004069_PCG-K746"/>
      <sheetName val="@1004070_VGN-S18GP6"/>
      <sheetName val="@1004071_VGN-S16GP6"/>
      <sheetName val="@1004072_PCG-TR5GP6"/>
      <sheetName val="@1004950_VGN-A29GP6"/>
      <sheetName val="@1004952_VGN-S28GP6"/>
      <sheetName val="@1004953_VGN-S26GP6"/>
      <sheetName val="@1004954_PCG-K86P6"/>
      <sheetName val="@1004956_VGN-T17GP6"/>
      <sheetName val="@1004958_VGN-B88GP6"/>
      <sheetName val="@1004965_VGN-T16G6"/>
      <sheetName val="@1005281_VGN-U8G6"/>
      <sheetName val="@1005282_VGN-BB55G6"/>
      <sheetName val="@1004983_VGN-A29TP6"/>
      <sheetName val="@1004985_VGN-S28TP6"/>
      <sheetName val="@1004986_VGN-S26TP6"/>
      <sheetName val="@1004988_VGN-T17TP6"/>
      <sheetName val="@1005534_VGN-BB55T6"/>
      <sheetName val="@1004991_VGN-A29SP6"/>
      <sheetName val="@1004993_VGN-S28SP6"/>
      <sheetName val="@1004994_VGN-S26SP6"/>
      <sheetName val="@1004995_PCG-K86S6"/>
      <sheetName val="@1004997_VGN-T16SP6"/>
      <sheetName val="@1005532_VGN-BB55S6"/>
      <sheetName val="@1004042_VGN-A17LP6"/>
      <sheetName val="@1004043_VGN-A15LP6"/>
      <sheetName val="@1004045_VGN-A19LP6"/>
      <sheetName val="@1004047_VGN-S18LP6"/>
      <sheetName val="@1004048_VGN-S16LP6"/>
      <sheetName val="@1004049_PCG-TR5L6"/>
      <sheetName val="@1004057_VGN-A17SP6"/>
      <sheetName val="@1004058_VGN-A19SP6"/>
      <sheetName val="@1004059_VGN-S18SP6"/>
      <sheetName val="@1004060_VGN-S16SP6"/>
      <sheetName val="@1004061_PCG-K76SP6"/>
      <sheetName val="@1004062_PCG-K746"/>
      <sheetName val="@1004050_VGN-A17TP6"/>
      <sheetName val="@1004052_VGN-A19TP6"/>
      <sheetName val="@1004054_VGN-S18TP6"/>
      <sheetName val="@1004055_VGN-S16TP6"/>
      <sheetName val="@1004056_PCG-TR5TP6"/>
      <sheetName val="@1004965_Aroma_IBWEHK6"/>
      <sheetName val="@1005533_VGN-BB55L6"/>
      <sheetName val="@1004959_VGN-B88L6"/>
      <sheetName val="@1004938_VGN-A29CP6"/>
      <sheetName val="@1004940_VGN-A23CP6"/>
      <sheetName val="@1004941_VGN-A21C6"/>
      <sheetName val="@1004942_VGN-S28CP6"/>
      <sheetName val="@1004943_VGN-S27C6"/>
      <sheetName val="@1004944_VGN-S26C6"/>
      <sheetName val="@1004945_VGN-T17C_S6"/>
      <sheetName val="@1004946_VGN-T15C_S6"/>
      <sheetName val="@1004947_VGN-B88C6"/>
      <sheetName val="@1004948_VGN-B55C6"/>
      <sheetName val="@1004949_VGN-U8C6"/>
      <sheetName val="@1005280_VGN-S25C6"/>
      <sheetName val="@1005531_VGN-T15C_T6"/>
      <sheetName val="@1004957_VGN-T16LP6"/>
      <sheetName val="@1004960_VGN-A29LP6"/>
      <sheetName val="@1004962_VGN-S28LP6"/>
      <sheetName val="@1004963_VGN-S26LP6"/>
      <sheetName val="@1004964_VGN-T17LP6"/>
      <sheetName val="@1005711_JediH_IAW6"/>
      <sheetName val="@1005716_LeonS_IAW6"/>
      <sheetName val="@1005717_Leon3_IAW6"/>
      <sheetName val="@1005718_Aroma2_IAW6"/>
      <sheetName val="@1005719_Aroma2_IBW6"/>
      <sheetName val="@1005720_Spirit_IAW6"/>
      <sheetName val="@1005721_Spirit_IBW6"/>
      <sheetName val="@1005722_Baltimore2_IAW6"/>
      <sheetName val="@1005723_Baltimore2_IBW6"/>
      <sheetName val="@1005994_Baijiu_IAW6"/>
      <sheetName val="@1006057_LeonS_IBWETH6"/>
      <sheetName val="@1006058_LeonS_IBWK6"/>
      <sheetName val="@1006061_Leon3_IBWETH-S6"/>
      <sheetName val="@1006062_Leon3_IBWK-S6"/>
      <sheetName val="@1006065_Aroma2_ICWETH6"/>
      <sheetName val="@1006066_Aroma2_ICWK6"/>
      <sheetName val="@1005686_JediH_CAW6"/>
      <sheetName val="@1005687_Leon3_CAW6"/>
      <sheetName val="@1005688_Leon3_CBX6"/>
      <sheetName val="@1005689_Leon3_CCX6"/>
      <sheetName val="@1005690_Aroma2_CAX6"/>
      <sheetName val="@1005691_Aroma2_CBX6"/>
      <sheetName val="@1005692_Spirit_CAW6"/>
      <sheetName val="@1005693_Spirit_CBX6"/>
      <sheetName val="@1005694_Baltimore2_CAX6"/>
      <sheetName val="@1005695_Baltimore2_CBX6"/>
      <sheetName val="@1005992_Baijiu_CAX6"/>
      <sheetName val="@1004031_VGN-A19CP6"/>
      <sheetName val="@1004032_VGN-A15CP6"/>
      <sheetName val="@1004035_VGN-A17CP6"/>
      <sheetName val="@1004037_VGN-S18CP6"/>
      <sheetName val="@1004038_VGN-S17C6"/>
      <sheetName val="@1004039_VGN-S16C6"/>
      <sheetName val="@1004040_PCG-TR5C6"/>
      <sheetName val="@1004041_PCG-TR5ZC6"/>
      <sheetName val="@1004312_VGN-A13CP6"/>
      <sheetName val="@1004313_VGN-A11C6"/>
      <sheetName val="@1004811_VGN-X505AP6"/>
      <sheetName val="@1005351_VGN-T50B_L6"/>
      <sheetName val="@1006091_VGN-T30B_L6"/>
      <sheetName val="@1005373_Baltimore_BTO6"/>
      <sheetName val="28179230_PCG-K23_____UC76"/>
      <sheetName val="@1005233_Wine3+_UCX6"/>
      <sheetName val="@1005239_Baltimore_UEW6"/>
      <sheetName val="@1003954_VGN-A50B6"/>
      <sheetName val="@1005312_Jedi2+__JCX6"/>
      <sheetName val="@1005240_Baltimore_UFW6"/>
      <sheetName val="@1005596_Spirit__JBX6"/>
      <sheetName val="@1005597_Spirit__JCX6"/>
      <sheetName val="@1005991_Baijiu_JAX6"/>
      <sheetName val="@1005601_Leon_3__JBX6"/>
      <sheetName val="@1005604_Aroma2__JCX6"/>
      <sheetName val="@1004952_Leon2_IAW6"/>
      <sheetName val="@1004953_Leon2_IBW6"/>
      <sheetName val="@1004956_Aroma_IAW6"/>
      <sheetName val="@1004957_Aroma_IBW6"/>
      <sheetName val="@1005281_Zion2_IAX6"/>
      <sheetName val="@1005244_Aroma_UAW6"/>
      <sheetName val="@1005245_Aroma_UBX6"/>
      <sheetName val="@1005246_Aroma_UBW6"/>
      <sheetName val="@1005247_Aroma_UCW6"/>
      <sheetName val="@1005248_Aroma_UDW6"/>
      <sheetName val="@1005453_Baltimore_UHW6"/>
      <sheetName val="@1005454_Baltimore_UJW6"/>
      <sheetName val="@1005455_Baltimore_UKW6"/>
      <sheetName val="@1003962_PCG-TR5B6"/>
      <sheetName val="@1003963_PCG-TR5EB6"/>
      <sheetName val="@1003965_VGN-U506"/>
      <sheetName val="@1004977_Baltimore_EAW6"/>
      <sheetName val="@1004978_Baltimore_EBW6"/>
      <sheetName val="@1006702_IRX-3350IAWE6"/>
      <sheetName val="@1006703_IRX-3350ICWEHK6"/>
      <sheetName val="@1005694_VGN-B99C6"/>
      <sheetName val="@1006011_Baijiu_JBW6"/>
      <sheetName val="@1006012_Baijiu_JCW6"/>
      <sheetName val="@1006667_IRX-3330JAW6"/>
      <sheetName val="@1005600_VGN-S72PB_B6"/>
      <sheetName val="@1006661_IRX-3340JAX-L6"/>
      <sheetName val="@1006662_IRX-3340JAX-T6"/>
      <sheetName val="@1006663_IRX-3340JBX-L6"/>
      <sheetName val="@1006664_IRX-3340JCTO16"/>
      <sheetName val="@1006665_IRX-3340JCTO26"/>
      <sheetName val="@1006666_IRX-3340JCW-L6"/>
      <sheetName val="28197810_IRX-3330JAW6"/>
      <sheetName val="28197610_IRX-3360JBX6"/>
      <sheetName val="@1006671_IRX-3360JCTO16"/>
      <sheetName val="@1006672_IRX-3360JCTO26"/>
      <sheetName val="28198010_IRX-3310JAW-B6"/>
      <sheetName val="28198011_IRX-3310JBX-S6"/>
      <sheetName val="@1006675_IRX-3310JCTO1-S6"/>
      <sheetName val="@1006676_IRX-3310JCTO2-S6"/>
      <sheetName val="28198012_IRX-3310JCW6"/>
      <sheetName val="@1006678_IRX-3370JAW6"/>
      <sheetName val="@1006679_IRX-3370JCTO16"/>
      <sheetName val="@1006680_IRX-3230JAX6"/>
      <sheetName val="@1006681_IRX-3230JBX6"/>
      <sheetName val="@1006682_IRX-3230JCTO16"/>
      <sheetName val="@1006683_IRX-3230JCTO26"/>
      <sheetName val="@1006684_IRX-3230JCX6"/>
      <sheetName val="@1006685_IRX-3230JDX6"/>
      <sheetName val="28197210_IRX-3290JAX6"/>
      <sheetName val="28197211_IRX-3290JBX6"/>
      <sheetName val="@1006688_IRX-3290JCTO16"/>
      <sheetName val="@1006689_IRX-3290JCTO26"/>
      <sheetName val="@1006873_IRX-3370JCTO26"/>
      <sheetName val="@1006716_IRX-3350CAX6"/>
      <sheetName val="@1006717_IRX-3350CBX6"/>
      <sheetName val="28197630_IRX-3360UAXE6"/>
      <sheetName val="@1005594_VGN-E72B_S6"/>
      <sheetName val="@1006687_IRX-3290JBX6"/>
      <sheetName val="28198230_VGN-FS680_W_UC76"/>
      <sheetName val="28198232_VGN-FS660_W_UC76"/>
      <sheetName val="28198233_VGN-FS640_W_UC76"/>
      <sheetName val="Precious_Moments7"/>
      <sheetName val="Cat_20047"/>
      <sheetName val="G型２ﾄﾙｸdata_(090305)2"/>
      <sheetName val="flow_chart2"/>
      <sheetName val="Issue_list6"/>
      <sheetName val="Check_list6"/>
      <sheetName val="CTB_Summary6"/>
      <sheetName val="Basic_infor_6"/>
      <sheetName val="QTY_proposal6"/>
      <sheetName val="MLB_Matrix6"/>
      <sheetName val="MXM_Matrix6"/>
      <sheetName val="ICT_fixture_transfer_flow_char6"/>
      <sheetName val="ICT_fixture_transfer_plan6"/>
      <sheetName val="Req__List6"/>
      <sheetName val="K50_Fixture_list6"/>
      <sheetName val="K51_Fixture_list6"/>
      <sheetName val="G94_Fixture_list6"/>
      <sheetName val="G96_Fixture_list6"/>
      <sheetName val="Ramp_plan6"/>
      <sheetName val="Sheet_12"/>
      <sheetName val="Business_Unit6"/>
      <sheetName val="BOM_Cost3"/>
      <sheetName val="RF_Bug_list4"/>
      <sheetName val="OPM_Template2"/>
      <sheetName val="Top_SubAss+FG2"/>
      <sheetName val="DETAILS_2"/>
      <sheetName val="N94_HH_2"/>
      <sheetName val="Daily_Production_Plan2"/>
      <sheetName val="340S8_June1"/>
      <sheetName val="SDE_NUD_&amp;_High-Risk_Tracker1"/>
      <sheetName val="NEC_Discounts_by_SKU2"/>
      <sheetName val="Product_Line_new1"/>
      <sheetName val="2008_1-91"/>
      <sheetName val="ECN_form2"/>
      <sheetName val="Cover1_2"/>
      <sheetName val="折彩盒_2"/>
      <sheetName val="Structure_A20002"/>
      <sheetName val="Family_Std2"/>
      <sheetName val="Options_Stds2"/>
      <sheetName val="Storage_Opts_std2"/>
      <sheetName val="CC_Detail_Report2"/>
      <sheetName val="Validation_lists1"/>
      <sheetName val="TH_XL"/>
      <sheetName val="dongia_(2)"/>
      <sheetName val="TONG_HOP_VL-NC"/>
      <sheetName val="DON_GIA"/>
      <sheetName val="2)_Risk_Buy_Data1"/>
      <sheetName val="S_BOMP_xls"/>
      <sheetName val="DM_56"/>
      <sheetName val="Compliance_Bug_list_1"/>
      <sheetName val="White_WK3"/>
      <sheetName val="Corp_Allocations_-_By_Entity"/>
      <sheetName val="PBT_Summary_-_by_Entity_Annual"/>
      <sheetName val="Bia_TQT"/>
      <sheetName val="CHITIET_VL-NC-TT-3p"/>
      <sheetName val="DO_NOT_EDIT"/>
      <sheetName val="參考--PDA_2003_Defect;"/>
      <sheetName val="SM_Cost"/>
      <sheetName val="Purchase_Parts"/>
      <sheetName val="參考--PDA_2003_Defect"/>
      <sheetName val="Inventory_Control"/>
      <sheetName val="時程表"/>
      <sheetName val="POR"/>
      <sheetName val="工場キャパ"/>
      <sheetName val="２P仕入明細"/>
      <sheetName val="2Pシステム"/>
      <sheetName val="1月末在庫合わせ "/>
      <sheetName val="月末在庫合わせ"/>
      <sheetName val="締め日"/>
      <sheetName val="仕入履歴、出荷履歴CIM"/>
      <sheetName val="当月仕入処理"/>
      <sheetName val="月末処理　まとめ（重）"/>
      <sheetName val="月末処理（工場月報）"/>
      <sheetName val="月末処理（試験品、着見本振替申請）"/>
      <sheetName val="在庫情報印刷"/>
      <sheetName val="環境負荷物質"/>
      <sheetName val="生機保留反処理"/>
      <sheetName val="コード"/>
      <sheetName val="FX社からの試作依頼"/>
      <sheetName val="試験反出荷"/>
      <sheetName val="CMRT"/>
      <sheetName val="A社　PO管理"/>
      <sheetName val="労使協議書"/>
      <sheetName val="海外送金"/>
      <sheetName val="小払い"/>
      <sheetName val="帳票印刷（在庫、売上）５"/>
      <sheetName val="PO,見積、インボイス"/>
      <sheetName val="売上実績出力"/>
      <sheetName val="X1601,X983 糸"/>
      <sheetName val="出荷手配"/>
      <sheetName val="SC処理、試験指図発行"/>
      <sheetName val="試験→ルート振替"/>
      <sheetName val="生機、下加工"/>
      <sheetName val="生機使用製品"/>
      <sheetName val="ルーチンワーク"/>
      <sheetName val="商品情報"/>
      <sheetName val="買約定発行"/>
      <sheetName val="イベントスケジュール"/>
      <sheetName val="生産体制"/>
      <sheetName val="全体基礎"/>
      <sheetName val="仕掛数把握"/>
      <sheetName val="confab加工工程、取数"/>
      <sheetName val="工程（参照）"/>
      <sheetName val="工程詳細"/>
      <sheetName val="加工実績管理"/>
      <sheetName val="製品変動"/>
      <sheetName val="p4"/>
      <sheetName val="XREF"/>
      <sheetName val="TNDATA"/>
      <sheetName val="楊梅"/>
      <sheetName val="SKDL"/>
      <sheetName val="SK_profile"/>
      <sheetName val="実績見込"/>
      <sheetName val="기본 상수"/>
      <sheetName val="Kautex 4WD St.IV P&amp;D"/>
      <sheetName val="Sachs FL WHL"/>
      <sheetName val="ECN_14"/>
      <sheetName val="CA_Monthly_14"/>
      <sheetName val="CA_Weekly14"/>
      <sheetName val="CA_Day14"/>
      <sheetName val="M26_Report14"/>
      <sheetName val="2003_Target14"/>
      <sheetName val="參考--PDA_2003_Defect_Rate11"/>
      <sheetName val="名碩_090811"/>
      <sheetName val="ICT_Details10"/>
      <sheetName val="Cabinet_Lower_(2010_HERO)10"/>
      <sheetName val="Cabinet_Upper(2011J-CB)10"/>
      <sheetName val="Trand_Chart10"/>
      <sheetName val="MOLD品コスト明細v4_07"/>
      <sheetName val="Transformation_Wrksht-Mech10"/>
      <sheetName val="Front_panel_test7"/>
      <sheetName val="Field_Lists8"/>
      <sheetName val="Sign_Off7"/>
      <sheetName val="Hous_Rates7"/>
      <sheetName val="Anah_Rates7"/>
      <sheetName val="Minn_Rates7"/>
      <sheetName val="An_pack7"/>
      <sheetName val="Paso_Rates7"/>
      <sheetName val="Lud_Rates7"/>
      <sheetName val="Pull_down_list7"/>
      <sheetName val="T1_Q'ty_Mold7"/>
      <sheetName val="H-2_Val_Allow-By_Entity10"/>
      <sheetName val="Keyboard_&amp;_Accessories10"/>
      <sheetName val="Final_Prep10"/>
      <sheetName val="Bom(P1)_7"/>
      <sheetName val="@1005323_Aroma__JAW7"/>
      <sheetName val="@1005324_Aroma__JBX7"/>
      <sheetName val="@1005325_Zion2__JBX7"/>
      <sheetName val="@1005326_Nora2__JKX7"/>
      <sheetName val="@1005327_Zion2__JAW7"/>
      <sheetName val="@1005351_Aroma__JCX7"/>
      <sheetName val="@1005371_Baltimre_CTO7"/>
      <sheetName val="@1003969_Zion__JAW7"/>
      <sheetName val="@1003970_VGN-E50B_D7"/>
      <sheetName val="@1004063_VGN-A17GP7"/>
      <sheetName val="@1004064_VGN-A15GP7"/>
      <sheetName val="@1004066_VGN-A19GP7"/>
      <sheetName val="@1004068_PCG-K76P7"/>
      <sheetName val="@1004069_PCG-K747"/>
      <sheetName val="@1004070_VGN-S18GP7"/>
      <sheetName val="@1004071_VGN-S16GP7"/>
      <sheetName val="@1004072_PCG-TR5GP7"/>
      <sheetName val="@1004950_VGN-A29GP7"/>
      <sheetName val="@1004952_VGN-S28GP7"/>
      <sheetName val="@1004953_VGN-S26GP7"/>
      <sheetName val="@1004954_PCG-K86P7"/>
      <sheetName val="@1004956_VGN-T17GP7"/>
      <sheetName val="@1004958_VGN-B88GP7"/>
      <sheetName val="@1004965_VGN-T16G7"/>
      <sheetName val="@1005281_VGN-U8G7"/>
      <sheetName val="@1005282_VGN-BB55G7"/>
      <sheetName val="@1004983_VGN-A29TP7"/>
      <sheetName val="@1004985_VGN-S28TP7"/>
      <sheetName val="@1004986_VGN-S26TP7"/>
      <sheetName val="@1004988_VGN-T17TP7"/>
      <sheetName val="@1005534_VGN-BB55T7"/>
      <sheetName val="@1004991_VGN-A29SP7"/>
      <sheetName val="@1004993_VGN-S28SP7"/>
      <sheetName val="@1004994_VGN-S26SP7"/>
      <sheetName val="@1004995_PCG-K86S7"/>
      <sheetName val="@1004997_VGN-T16SP7"/>
      <sheetName val="@1005532_VGN-BB55S7"/>
      <sheetName val="@1004042_VGN-A17LP7"/>
      <sheetName val="@1004043_VGN-A15LP7"/>
      <sheetName val="@1004045_VGN-A19LP7"/>
      <sheetName val="@1004047_VGN-S18LP7"/>
      <sheetName val="@1004048_VGN-S16LP7"/>
      <sheetName val="@1004049_PCG-TR5L7"/>
      <sheetName val="@1004057_VGN-A17SP7"/>
      <sheetName val="@1004058_VGN-A19SP7"/>
      <sheetName val="@1004059_VGN-S18SP7"/>
      <sheetName val="@1004060_VGN-S16SP7"/>
      <sheetName val="@1004061_PCG-K76SP7"/>
      <sheetName val="@1004062_PCG-K747"/>
      <sheetName val="@1004050_VGN-A17TP7"/>
      <sheetName val="@1004052_VGN-A19TP7"/>
      <sheetName val="@1004054_VGN-S18TP7"/>
      <sheetName val="@1004055_VGN-S16TP7"/>
      <sheetName val="@1004056_PCG-TR5TP7"/>
      <sheetName val="@1004965_Aroma_IBWEHK7"/>
      <sheetName val="@1005533_VGN-BB55L7"/>
      <sheetName val="@1004959_VGN-B88L7"/>
      <sheetName val="@1004938_VGN-A29CP7"/>
      <sheetName val="@1004940_VGN-A23CP7"/>
      <sheetName val="@1004941_VGN-A21C7"/>
      <sheetName val="@1004942_VGN-S28CP7"/>
      <sheetName val="@1004943_VGN-S27C7"/>
      <sheetName val="@1004944_VGN-S26C7"/>
      <sheetName val="@1004945_VGN-T17C_S7"/>
      <sheetName val="@1004946_VGN-T15C_S7"/>
      <sheetName val="@1004947_VGN-B88C7"/>
      <sheetName val="@1004948_VGN-B55C7"/>
      <sheetName val="@1004949_VGN-U8C7"/>
      <sheetName val="@1005280_VGN-S25C7"/>
      <sheetName val="@1005531_VGN-T15C_T7"/>
      <sheetName val="@1004957_VGN-T16LP7"/>
      <sheetName val="@1004960_VGN-A29LP7"/>
      <sheetName val="@1004962_VGN-S28LP7"/>
      <sheetName val="@1004963_VGN-S26LP7"/>
      <sheetName val="@1004964_VGN-T17LP7"/>
      <sheetName val="@1005711_JediH_IAW7"/>
      <sheetName val="@1005716_LeonS_IAW7"/>
      <sheetName val="@1005717_Leon3_IAW7"/>
      <sheetName val="@1005718_Aroma2_IAW7"/>
      <sheetName val="@1005719_Aroma2_IBW7"/>
      <sheetName val="@1005720_Spirit_IAW7"/>
      <sheetName val="@1005721_Spirit_IBW7"/>
      <sheetName val="@1005722_Baltimore2_IAW7"/>
      <sheetName val="@1005723_Baltimore2_IBW7"/>
      <sheetName val="@1005994_Baijiu_IAW7"/>
      <sheetName val="@1006057_LeonS_IBWETH7"/>
      <sheetName val="@1006058_LeonS_IBWK7"/>
      <sheetName val="@1006061_Leon3_IBWETH-S7"/>
      <sheetName val="@1006062_Leon3_IBWK-S7"/>
      <sheetName val="@1006065_Aroma2_ICWETH7"/>
      <sheetName val="@1006066_Aroma2_ICWK7"/>
      <sheetName val="@1005686_JediH_CAW7"/>
      <sheetName val="@1005687_Leon3_CAW7"/>
      <sheetName val="@1005688_Leon3_CBX7"/>
      <sheetName val="@1005689_Leon3_CCX7"/>
      <sheetName val="@1005690_Aroma2_CAX7"/>
      <sheetName val="@1005691_Aroma2_CBX7"/>
      <sheetName val="@1005692_Spirit_CAW7"/>
      <sheetName val="@1005693_Spirit_CBX7"/>
      <sheetName val="@1005694_Baltimore2_CAX7"/>
      <sheetName val="@1005695_Baltimore2_CBX7"/>
      <sheetName val="@1005992_Baijiu_CAX7"/>
      <sheetName val="@1004031_VGN-A19CP7"/>
      <sheetName val="@1004032_VGN-A15CP7"/>
      <sheetName val="@1004035_VGN-A17CP7"/>
      <sheetName val="@1004037_VGN-S18CP7"/>
      <sheetName val="@1004038_VGN-S17C7"/>
      <sheetName val="@1004039_VGN-S16C7"/>
      <sheetName val="@1004040_PCG-TR5C7"/>
      <sheetName val="@1004041_PCG-TR5ZC7"/>
      <sheetName val="@1004312_VGN-A13CP7"/>
      <sheetName val="@1004313_VGN-A11C7"/>
      <sheetName val="@1004811_VGN-X505AP7"/>
      <sheetName val="@1005351_VGN-T50B_L7"/>
      <sheetName val="@1006091_VGN-T30B_L7"/>
      <sheetName val="@1005373_Baltimore_BTO7"/>
      <sheetName val="28179230_PCG-K23_____UC77"/>
      <sheetName val="@1005233_Wine3+_UCX7"/>
      <sheetName val="@1005239_Baltimore_UEW7"/>
      <sheetName val="@1003954_VGN-A50B7"/>
      <sheetName val="@1005312_Jedi2+__JCX7"/>
      <sheetName val="@1005240_Baltimore_UFW7"/>
      <sheetName val="@1005596_Spirit__JBX7"/>
      <sheetName val="@1005597_Spirit__JCX7"/>
      <sheetName val="@1005991_Baijiu_JAX7"/>
      <sheetName val="@1005601_Leon_3__JBX7"/>
      <sheetName val="@1005604_Aroma2__JCX7"/>
      <sheetName val="@1004952_Leon2_IAW7"/>
      <sheetName val="@1004953_Leon2_IBW7"/>
      <sheetName val="@1004956_Aroma_IAW7"/>
      <sheetName val="@1004957_Aroma_IBW7"/>
      <sheetName val="@1005281_Zion2_IAX7"/>
      <sheetName val="@1005244_Aroma_UAW7"/>
      <sheetName val="@1005245_Aroma_UBX7"/>
      <sheetName val="@1005246_Aroma_UBW7"/>
      <sheetName val="@1005247_Aroma_UCW7"/>
      <sheetName val="@1005248_Aroma_UDW7"/>
      <sheetName val="@1005453_Baltimore_UHW7"/>
      <sheetName val="@1005454_Baltimore_UJW7"/>
      <sheetName val="@1005455_Baltimore_UKW7"/>
      <sheetName val="@1003962_PCG-TR5B7"/>
      <sheetName val="@1003963_PCG-TR5EB7"/>
      <sheetName val="@1003965_VGN-U507"/>
      <sheetName val="@1004977_Baltimore_EAW7"/>
      <sheetName val="@1004978_Baltimore_EBW7"/>
      <sheetName val="@1006702_IRX-3350IAWE7"/>
      <sheetName val="@1006703_IRX-3350ICWEHK7"/>
      <sheetName val="@1005694_VGN-B99C7"/>
      <sheetName val="@1006011_Baijiu_JBW7"/>
      <sheetName val="@1006012_Baijiu_JCW7"/>
      <sheetName val="@1006667_IRX-3330JAW7"/>
      <sheetName val="@1005600_VGN-S72PB_B7"/>
      <sheetName val="@1006661_IRX-3340JAX-L7"/>
      <sheetName val="@1006662_IRX-3340JAX-T7"/>
      <sheetName val="@1006663_IRX-3340JBX-L7"/>
      <sheetName val="@1006664_IRX-3340JCTO17"/>
      <sheetName val="@1006665_IRX-3340JCTO27"/>
      <sheetName val="@1006666_IRX-3340JCW-L7"/>
      <sheetName val="28197810_IRX-3330JAW7"/>
      <sheetName val="28197610_IRX-3360JBX7"/>
      <sheetName val="@1006671_IRX-3360JCTO17"/>
      <sheetName val="@1006672_IRX-3360JCTO27"/>
      <sheetName val="28198010_IRX-3310JAW-B7"/>
      <sheetName val="28198011_IRX-3310JBX-S7"/>
      <sheetName val="@1006675_IRX-3310JCTO1-S7"/>
      <sheetName val="@1006676_IRX-3310JCTO2-S7"/>
      <sheetName val="28198012_IRX-3310JCW7"/>
      <sheetName val="@1006678_IRX-3370JAW7"/>
      <sheetName val="@1006679_IRX-3370JCTO17"/>
      <sheetName val="@1006680_IRX-3230JAX7"/>
      <sheetName val="@1006681_IRX-3230JBX7"/>
      <sheetName val="@1006682_IRX-3230JCTO17"/>
      <sheetName val="@1006683_IRX-3230JCTO27"/>
      <sheetName val="@1006684_IRX-3230JCX7"/>
      <sheetName val="@1006685_IRX-3230JDX7"/>
      <sheetName val="28197210_IRX-3290JAX7"/>
      <sheetName val="28197211_IRX-3290JBX7"/>
      <sheetName val="@1006688_IRX-3290JCTO17"/>
      <sheetName val="@1006689_IRX-3290JCTO27"/>
      <sheetName val="@1006873_IRX-3370JCTO27"/>
      <sheetName val="@1006716_IRX-3350CAX7"/>
      <sheetName val="@1006717_IRX-3350CBX7"/>
      <sheetName val="28197630_IRX-3360UAXE7"/>
      <sheetName val="@1005594_VGN-E72B_S7"/>
      <sheetName val="@1006687_IRX-3290JBX7"/>
      <sheetName val="28198230_VGN-FS680_W_UC77"/>
      <sheetName val="28198232_VGN-FS660_W_UC77"/>
      <sheetName val="28198233_VGN-FS640_W_UC77"/>
      <sheetName val="Precious_Moments8"/>
      <sheetName val="Cat_20048"/>
      <sheetName val="CUM_CONSTRAINED_AVAIL9"/>
      <sheetName val="Business_Unit7"/>
      <sheetName val="Issue_list7"/>
      <sheetName val="Check_list7"/>
      <sheetName val="CTB_Summary7"/>
      <sheetName val="Basic_infor_7"/>
      <sheetName val="QTY_proposal7"/>
      <sheetName val="MLB_Matrix7"/>
      <sheetName val="MXM_Matrix7"/>
      <sheetName val="ICT_fixture_transfer_flow_char7"/>
      <sheetName val="ICT_fixture_transfer_plan7"/>
      <sheetName val="Req__List7"/>
      <sheetName val="K50_Fixture_list7"/>
      <sheetName val="K51_Fixture_list7"/>
      <sheetName val="G94_Fixture_list7"/>
      <sheetName val="G96_Fixture_list7"/>
      <sheetName val="Ramp_plan7"/>
      <sheetName val="G型２ﾄﾙｸdata_(090305)3"/>
      <sheetName val="Sheet_13"/>
      <sheetName val="BOM_Cost4"/>
      <sheetName val="部級--TFT_Center_&amp;_其他4"/>
      <sheetName val="Top_SubAss+FG3"/>
      <sheetName val="flow_chart3"/>
      <sheetName val="DETAILS_3"/>
      <sheetName val="N94_HH_3"/>
      <sheetName val="Daily_Production_Plan3"/>
      <sheetName val="OPM_Template3"/>
      <sheetName val="UPH_FCST22"/>
      <sheetName val="NEC_Discounts_by_SKU3"/>
      <sheetName val="ECN_form3"/>
      <sheetName val="Cover1_3"/>
      <sheetName val="折彩盒_3"/>
      <sheetName val="Structure_A20003"/>
      <sheetName val="Family_Std3"/>
      <sheetName val="Options_Stds3"/>
      <sheetName val="Storage_Opts_std3"/>
      <sheetName val="CC_Detail_Report3"/>
      <sheetName val="Validation_lists2"/>
      <sheetName val="340S8_June2"/>
      <sheetName val="SDE_NUD_&amp;_High-Risk_Tracker2"/>
      <sheetName val="Compliance_Bug_list_2"/>
      <sheetName val="Product_Line_new2"/>
      <sheetName val="2008_1-92"/>
      <sheetName val="2)_Risk_Buy_Data2"/>
      <sheetName val="SM_Cost1"/>
      <sheetName val="Purchase_Parts1"/>
      <sheetName val="7915C2U"/>
      <sheetName val="S&amp;H"/>
      <sheetName val="Quote Format"/>
      <sheetName val="Trooper BOM quote"/>
      <sheetName val="wlbu ar"/>
      <sheetName val="SupportInfo"/>
      <sheetName val="产品类型定义说明页"/>
      <sheetName val="FATP报价单"/>
      <sheetName val="0729(五)"/>
      <sheetName val="驗證數據"/>
      <sheetName val="Comments"/>
      <sheetName val="Assemblies"/>
      <sheetName val="Cost per Unit"/>
      <sheetName val="TM1-10Dec"/>
      <sheetName val="PoP-15Aug"/>
      <sheetName val="Pass on Pass Reporting"/>
      <sheetName val="For PPT"/>
      <sheetName val="IL"/>
      <sheetName val="Q2 vs Q1 forecast"/>
      <sheetName val="TM1_23Aug"/>
      <sheetName val="TM1_26Aug"/>
      <sheetName val="TM1 statement_remove AA&amp;Obs"/>
      <sheetName val="NonMaterial_Aug31"/>
      <sheetName val="DL Forecast Rates"/>
      <sheetName val="Inv projection"/>
      <sheetName val="Plant allocated amount-6Nov"/>
      <sheetName val="TM1-30Nov"/>
      <sheetName val="TM1-21Nov"/>
      <sheetName val="TM1-15Nov"/>
      <sheetName val="TM1-14Nov"/>
      <sheetName val="TM1-07Nov"/>
      <sheetName val="Team"/>
      <sheetName val="Adjusted IL"/>
      <sheetName val="IL Cost Var"/>
      <sheetName val="R&amp;M"/>
      <sheetName val="Depr"/>
      <sheetName val="AA"/>
      <sheetName val="CER Shopping List"/>
      <sheetName val="Shopping List"/>
      <sheetName val="Machine Import"/>
      <sheetName val="Tooling List"/>
      <sheetName val="Security Plan Cost"/>
      <sheetName val="Q113 DL rate"/>
      <sheetName val="PoP"/>
      <sheetName val="Missouri Tooling"/>
      <sheetName val="Kansas Tooling"/>
      <sheetName val="Pipeline Plus Tooling"/>
      <sheetName val=" (new add 2013 PM&amp; replace)"/>
      <sheetName val="Rate Table"/>
      <sheetName val="Other Material Margin"/>
      <sheetName val="NonMaterial Input"/>
      <sheetName val="Workcell Staff"/>
      <sheetName val="Rate Table (data)"/>
      <sheetName val="Commentary"/>
      <sheetName val="CSXLStore"/>
      <sheetName val="csxlDESheet3"/>
      <sheetName val="csxlDESheet5"/>
      <sheetName val="csxlDESheet2"/>
      <sheetName val="csxlDESheet4"/>
      <sheetName val="csxlDESheet6"/>
      <sheetName val="csxlDESheet7"/>
      <sheetName val="csxlDESheet1"/>
      <sheetName val="csxlDESheet8"/>
      <sheetName val="Machine expense"/>
      <sheetName val="Q4 lock machine cost"/>
      <sheetName val="J5 SS"/>
      <sheetName val="J5 200K DL HC"/>
      <sheetName val="Building"/>
      <sheetName val="Building space"/>
      <sheetName val="J_x000d_5 Machine"/>
      <sheetName val="K9X R&amp;M"/>
      <sheetName val="Scrap cost"/>
      <sheetName val="J_x000a_5 Machine"/>
      <sheetName val="FHC_Components"/>
      <sheetName val="HPD_operation"/>
      <sheetName val="BUCA-Large Screens 12"/>
      <sheetName val="TIMEA"/>
      <sheetName val="Supplier3_data"/>
      <sheetName val="_x0000__x0005__x0000__x0007__x0000_戌*_x0000__x0000__x0000__x0000_䧈 _x0002__x0000_"/>
      <sheetName val="_x0000__x0005__x0000__x0007__x0000_䞀׬_x0000__x0000__x0000__x0000_䧈 _x0002__x0000__x0000_"/>
      <sheetName val="SKU Qty Lookup"/>
      <sheetName val="Band來料上檢"/>
      <sheetName val="Funai Gem PP"/>
      <sheetName val="Progress Report-Compent"/>
      <sheetName val="Reference Tables"/>
      <sheetName val="CTB"/>
      <sheetName val="04"/>
      <sheetName val="Signing Doc"/>
      <sheetName val="Lookups"/>
      <sheetName val="Calimero BOM"/>
      <sheetName val="TMK280-02"/>
      <sheetName val="ConfigList"/>
      <sheetName val="PurInfo"/>
      <sheetName val="機種別切換一覧(MCM)"/>
      <sheetName val="Muller"/>
      <sheetName val="附헾"/>
      <sheetName val="附蚘"/>
      <sheetName val="附挔"/>
      <sheetName val="ECN_15"/>
      <sheetName val="CA_Monthly_15"/>
      <sheetName val="CA_Weekly15"/>
      <sheetName val="CA_Day15"/>
      <sheetName val="M26_Report15"/>
      <sheetName val="ECN_16"/>
      <sheetName val="CA_Monthly_16"/>
      <sheetName val="CA_Weekly16"/>
      <sheetName val="CA_Day16"/>
      <sheetName val="M26_Report16"/>
      <sheetName val="All Lookup"/>
      <sheetName val="MPð"/>
      <sheetName val="Summary Balance Sheet"/>
      <sheetName val="氏名一覧"/>
      <sheetName val="J 5 Machine"/>
      <sheetName val="Stia塑胶款结构物料"/>
      <sheetName val="2003_Target15"/>
      <sheetName val="參考--PDA_2003_Defect_Rate12"/>
      <sheetName val="名碩_090812"/>
      <sheetName val="Cabinet_Lower_(2010_HERO)11"/>
      <sheetName val="Cabinet_Upper(2011J-CB)11"/>
      <sheetName val="ICT_Details11"/>
      <sheetName val="Trand_Chart11"/>
      <sheetName val="MOLD品コスト明細v4_08"/>
      <sheetName val="Transformation_Wrksht-Mech11"/>
      <sheetName val="FA_Definitions8"/>
      <sheetName val="Field_Lists9"/>
      <sheetName val="Sign_Off8"/>
      <sheetName val="Hous_Rates8"/>
      <sheetName val="Anah_Rates8"/>
      <sheetName val="Minn_Rates8"/>
      <sheetName val="An_pack8"/>
      <sheetName val="Paso_Rates8"/>
      <sheetName val="Lud_Rates8"/>
      <sheetName val="H-2_Val_Allow-By_Entity11"/>
      <sheetName val="Keyboard_&amp;_Accessories11"/>
      <sheetName val="Final_Prep11"/>
      <sheetName val="CUM_CONSTRAINED_AVAIL10"/>
      <sheetName val="Front_panel_test8"/>
      <sheetName val="Pull_down_list8"/>
      <sheetName val="T1_Q'ty_Mold8"/>
      <sheetName val="Bom(P1)_8"/>
      <sheetName val="@1005323_Aroma__JAW8"/>
      <sheetName val="@1005324_Aroma__JBX8"/>
      <sheetName val="@1005325_Zion2__JBX8"/>
      <sheetName val="@1005326_Nora2__JKX8"/>
      <sheetName val="@1005327_Zion2__JAW8"/>
      <sheetName val="@1005351_Aroma__JCX8"/>
      <sheetName val="@1005371_Baltimre_CTO8"/>
      <sheetName val="@1003969_Zion__JAW8"/>
      <sheetName val="@1003970_VGN-E50B_D8"/>
      <sheetName val="@1004063_VGN-A17GP8"/>
      <sheetName val="@1004064_VGN-A15GP8"/>
      <sheetName val="@1004066_VGN-A19GP8"/>
      <sheetName val="@1004068_PCG-K76P8"/>
      <sheetName val="@1004069_PCG-K748"/>
      <sheetName val="@1004070_VGN-S18GP8"/>
      <sheetName val="@1004071_VGN-S16GP8"/>
      <sheetName val="@1004072_PCG-TR5GP8"/>
      <sheetName val="@1004950_VGN-A29GP8"/>
      <sheetName val="@1004952_VGN-S28GP8"/>
      <sheetName val="@1004953_VGN-S26GP8"/>
      <sheetName val="@1004954_PCG-K86P8"/>
      <sheetName val="@1004956_VGN-T17GP8"/>
      <sheetName val="@1004958_VGN-B88GP8"/>
      <sheetName val="@1004965_VGN-T16G8"/>
      <sheetName val="@1005281_VGN-U8G8"/>
      <sheetName val="@1005282_VGN-BB55G8"/>
      <sheetName val="@1004983_VGN-A29TP8"/>
      <sheetName val="@1004985_VGN-S28TP8"/>
      <sheetName val="@1004986_VGN-S26TP8"/>
      <sheetName val="@1004988_VGN-T17TP8"/>
      <sheetName val="@1005534_VGN-BB55T8"/>
      <sheetName val="@1004991_VGN-A29SP8"/>
      <sheetName val="@1004993_VGN-S28SP8"/>
      <sheetName val="@1004994_VGN-S26SP8"/>
      <sheetName val="@1004995_PCG-K86S8"/>
      <sheetName val="@1004997_VGN-T16SP8"/>
      <sheetName val="@1005532_VGN-BB55S8"/>
      <sheetName val="@1004042_VGN-A17LP8"/>
      <sheetName val="@1004043_VGN-A15LP8"/>
      <sheetName val="@1004045_VGN-A19LP8"/>
      <sheetName val="@1004047_VGN-S18LP8"/>
      <sheetName val="@1004048_VGN-S16LP8"/>
      <sheetName val="@1004049_PCG-TR5L8"/>
      <sheetName val="@1004057_VGN-A17SP8"/>
      <sheetName val="@1004058_VGN-A19SP8"/>
      <sheetName val="@1004059_VGN-S18SP8"/>
      <sheetName val="@1004060_VGN-S16SP8"/>
      <sheetName val="@1004061_PCG-K76SP8"/>
      <sheetName val="@1004062_PCG-K748"/>
      <sheetName val="@1004050_VGN-A17TP8"/>
      <sheetName val="@1004052_VGN-A19TP8"/>
      <sheetName val="@1004054_VGN-S18TP8"/>
      <sheetName val="@1004055_VGN-S16TP8"/>
      <sheetName val="@1004056_PCG-TR5TP8"/>
      <sheetName val="@1004965_Aroma_IBWEHK8"/>
      <sheetName val="@1005533_VGN-BB55L8"/>
      <sheetName val="@1004959_VGN-B88L8"/>
      <sheetName val="@1004938_VGN-A29CP8"/>
      <sheetName val="@1004940_VGN-A23CP8"/>
      <sheetName val="@1004941_VGN-A21C8"/>
      <sheetName val="@1004942_VGN-S28CP8"/>
      <sheetName val="@1004943_VGN-S27C8"/>
      <sheetName val="@1004944_VGN-S26C8"/>
      <sheetName val="@1004945_VGN-T17C_S8"/>
      <sheetName val="@1004946_VGN-T15C_S8"/>
      <sheetName val="@1004947_VGN-B88C8"/>
      <sheetName val="@1004948_VGN-B55C8"/>
      <sheetName val="@1004949_VGN-U8C8"/>
      <sheetName val="@1005280_VGN-S25C8"/>
      <sheetName val="@1005531_VGN-T15C_T8"/>
      <sheetName val="@1004957_VGN-T16LP8"/>
      <sheetName val="@1004960_VGN-A29LP8"/>
      <sheetName val="@1004962_VGN-S28LP8"/>
      <sheetName val="@1004963_VGN-S26LP8"/>
      <sheetName val="@1004964_VGN-T17LP8"/>
      <sheetName val="@1005711_JediH_IAW8"/>
      <sheetName val="@1005716_LeonS_IAW8"/>
      <sheetName val="@1005717_Leon3_IAW8"/>
      <sheetName val="@1005718_Aroma2_IAW8"/>
      <sheetName val="@1005719_Aroma2_IBW8"/>
      <sheetName val="@1005720_Spirit_IAW8"/>
      <sheetName val="@1005721_Spirit_IBW8"/>
      <sheetName val="@1005722_Baltimore2_IAW8"/>
      <sheetName val="@1005723_Baltimore2_IBW8"/>
      <sheetName val="@1005994_Baijiu_IAW8"/>
      <sheetName val="@1006057_LeonS_IBWETH8"/>
      <sheetName val="@1006058_LeonS_IBWK8"/>
      <sheetName val="@1006061_Leon3_IBWETH-S8"/>
      <sheetName val="@1006062_Leon3_IBWK-S8"/>
      <sheetName val="@1006065_Aroma2_ICWETH8"/>
      <sheetName val="@1006066_Aroma2_ICWK8"/>
      <sheetName val="@1005686_JediH_CAW8"/>
      <sheetName val="@1005687_Leon3_CAW8"/>
      <sheetName val="@1005688_Leon3_CBX8"/>
      <sheetName val="@1005689_Leon3_CCX8"/>
      <sheetName val="@1005690_Aroma2_CAX8"/>
      <sheetName val="@1005691_Aroma2_CBX8"/>
      <sheetName val="@1005692_Spirit_CAW8"/>
      <sheetName val="@1005693_Spirit_CBX8"/>
      <sheetName val="@1005694_Baltimore2_CAX8"/>
      <sheetName val="@1005695_Baltimore2_CBX8"/>
      <sheetName val="@1005992_Baijiu_CAX8"/>
      <sheetName val="@1004031_VGN-A19CP8"/>
      <sheetName val="@1004032_VGN-A15CP8"/>
      <sheetName val="@1004035_VGN-A17CP8"/>
      <sheetName val="@1004037_VGN-S18CP8"/>
      <sheetName val="@1004038_VGN-S17C8"/>
      <sheetName val="@1004039_VGN-S16C8"/>
      <sheetName val="@1004040_PCG-TR5C8"/>
      <sheetName val="@1004041_PCG-TR5ZC8"/>
      <sheetName val="@1004312_VGN-A13CP8"/>
      <sheetName val="@1004313_VGN-A11C8"/>
      <sheetName val="@1004811_VGN-X505AP8"/>
      <sheetName val="@1005351_VGN-T50B_L8"/>
      <sheetName val="@1006091_VGN-T30B_L8"/>
      <sheetName val="@1005373_Baltimore_BTO8"/>
      <sheetName val="28179230_PCG-K23_____UC78"/>
      <sheetName val="@1005233_Wine3+_UCX8"/>
      <sheetName val="@1005239_Baltimore_UEW8"/>
      <sheetName val="@1003954_VGN-A50B8"/>
      <sheetName val="@1005312_Jedi2+__JCX8"/>
      <sheetName val="@1005240_Baltimore_UFW8"/>
      <sheetName val="@1005596_Spirit__JBX8"/>
      <sheetName val="@1005597_Spirit__JCX8"/>
      <sheetName val="@1005991_Baijiu_JAX8"/>
      <sheetName val="@1005601_Leon_3__JBX8"/>
      <sheetName val="@1005604_Aroma2__JCX8"/>
      <sheetName val="@1004952_Leon2_IAW8"/>
      <sheetName val="@1004953_Leon2_IBW8"/>
      <sheetName val="@1004956_Aroma_IAW8"/>
      <sheetName val="@1004957_Aroma_IBW8"/>
      <sheetName val="@1005281_Zion2_IAX8"/>
      <sheetName val="@1005244_Aroma_UAW8"/>
      <sheetName val="@1005245_Aroma_UBX8"/>
      <sheetName val="@1005246_Aroma_UBW8"/>
      <sheetName val="@1005247_Aroma_UCW8"/>
      <sheetName val="@1005248_Aroma_UDW8"/>
      <sheetName val="@1005453_Baltimore_UHW8"/>
      <sheetName val="@1005454_Baltimore_UJW8"/>
      <sheetName val="@1005455_Baltimore_UKW8"/>
      <sheetName val="@1003962_PCG-TR5B8"/>
      <sheetName val="@1003963_PCG-TR5EB8"/>
      <sheetName val="@1003965_VGN-U508"/>
      <sheetName val="@1004977_Baltimore_EAW8"/>
      <sheetName val="@1004978_Baltimore_EBW8"/>
      <sheetName val="@1006702_IRX-3350IAWE8"/>
      <sheetName val="@1006703_IRX-3350ICWEHK8"/>
      <sheetName val="@1005694_VGN-B99C8"/>
      <sheetName val="@1006011_Baijiu_JBW8"/>
      <sheetName val="@1006012_Baijiu_JCW8"/>
      <sheetName val="@1006667_IRX-3330JAW8"/>
      <sheetName val="@1005600_VGN-S72PB_B8"/>
      <sheetName val="@1006661_IRX-3340JAX-L8"/>
      <sheetName val="@1006662_IRX-3340JAX-T8"/>
      <sheetName val="@1006663_IRX-3340JBX-L8"/>
      <sheetName val="@1006664_IRX-3340JCTO18"/>
      <sheetName val="@1006665_IRX-3340JCTO28"/>
      <sheetName val="@1006666_IRX-3340JCW-L8"/>
      <sheetName val="28197810_IRX-3330JAW8"/>
      <sheetName val="28197610_IRX-3360JBX8"/>
      <sheetName val="@1006671_IRX-3360JCTO18"/>
      <sheetName val="@1006672_IRX-3360JCTO28"/>
      <sheetName val="28198010_IRX-3310JAW-B8"/>
      <sheetName val="28198011_IRX-3310JBX-S8"/>
      <sheetName val="@1006675_IRX-3310JCTO1-S8"/>
      <sheetName val="@1006676_IRX-3310JCTO2-S8"/>
      <sheetName val="28198012_IRX-3310JCW8"/>
      <sheetName val="@1006678_IRX-3370JAW8"/>
      <sheetName val="@1006679_IRX-3370JCTO18"/>
      <sheetName val="@1006680_IRX-3230JAX8"/>
      <sheetName val="@1006681_IRX-3230JBX8"/>
      <sheetName val="@1006682_IRX-3230JCTO18"/>
      <sheetName val="@1006683_IRX-3230JCTO28"/>
      <sheetName val="@1006684_IRX-3230JCX8"/>
      <sheetName val="@1006685_IRX-3230JDX8"/>
      <sheetName val="28197210_IRX-3290JAX8"/>
      <sheetName val="28197211_IRX-3290JBX8"/>
      <sheetName val="@1006688_IRX-3290JCTO18"/>
      <sheetName val="@1006689_IRX-3290JCTO28"/>
      <sheetName val="@1006873_IRX-3370JCTO28"/>
      <sheetName val="@1006716_IRX-3350CAX8"/>
      <sheetName val="@1006717_IRX-3350CBX8"/>
      <sheetName val="28197630_IRX-3360UAXE8"/>
      <sheetName val="@1005594_VGN-E72B_S8"/>
      <sheetName val="@1006687_IRX-3290JBX8"/>
      <sheetName val="28198230_VGN-FS680_W_UC78"/>
      <sheetName val="28198232_VGN-FS660_W_UC78"/>
      <sheetName val="28198233_VGN-FS640_W_UC78"/>
      <sheetName val="Precious_Moments9"/>
      <sheetName val="Cat_20049"/>
      <sheetName val="G型２ﾄﾙｸdata_(090305)4"/>
      <sheetName val="Sheet_14"/>
      <sheetName val="Business_Unit8"/>
      <sheetName val="Issue_list8"/>
      <sheetName val="Check_list8"/>
      <sheetName val="CTB_Summary8"/>
      <sheetName val="Basic_infor_8"/>
      <sheetName val="QTY_proposal8"/>
      <sheetName val="MLB_Matrix8"/>
      <sheetName val="MXM_Matrix8"/>
      <sheetName val="ICT_fixture_transfer_flow_char8"/>
      <sheetName val="ICT_fixture_transfer_plan8"/>
      <sheetName val="Req__List8"/>
      <sheetName val="K50_Fixture_list8"/>
      <sheetName val="K51_Fixture_list8"/>
      <sheetName val="G94_Fixture_list8"/>
      <sheetName val="G96_Fixture_list8"/>
      <sheetName val="Ramp_plan8"/>
      <sheetName val="BOM_Cost5"/>
      <sheetName val="flow_chart4"/>
      <sheetName val="RF_Bug_list5"/>
      <sheetName val="部級--TFT_Center_&amp;_其他5"/>
      <sheetName val="OPM_Template4"/>
      <sheetName val="Top_SubAss+FG4"/>
      <sheetName val="DETAILS_4"/>
      <sheetName val="N94_HH_4"/>
      <sheetName val="Daily_Production_Plan4"/>
      <sheetName val="340S8_June3"/>
      <sheetName val="SDE_NUD_&amp;_High-Risk_Tracker3"/>
      <sheetName val="UPH_FCST23"/>
      <sheetName val="NEC_Discounts_by_SKU4"/>
      <sheetName val="Product_Line_new3"/>
      <sheetName val="2008_1-93"/>
      <sheetName val="ECN_form4"/>
      <sheetName val="Cover1_4"/>
      <sheetName val="折彩盒_4"/>
      <sheetName val="Structure_A20004"/>
      <sheetName val="Family_Std4"/>
      <sheetName val="Options_Stds4"/>
      <sheetName val="Storage_Opts_std4"/>
      <sheetName val="CC_Detail_Report4"/>
      <sheetName val="Validation_lists3"/>
      <sheetName val="TH_XL1"/>
      <sheetName val="dongia_(2)1"/>
      <sheetName val="Build_Name(MR)1"/>
      <sheetName val="TONG_HOP_VL-NC1"/>
      <sheetName val="DON_GIA1"/>
      <sheetName val="2)_Risk_Buy_Data3"/>
      <sheetName val="Compliance_Bug_list_3"/>
      <sheetName val="Corp_Allocations_-_By_Entity1"/>
      <sheetName val="PBT_Summary_-_by_Entity_Annual1"/>
      <sheetName val="Mgr_Summary1"/>
      <sheetName val="White_WK31"/>
      <sheetName val="S_BOMP_xls1"/>
      <sheetName val="DM_561"/>
      <sheetName val="Bia_TQT1"/>
      <sheetName val="CHITIET_VL-NC-TT-3p1"/>
      <sheetName val="Balance_SPS2"/>
      <sheetName val="SM_Cost2"/>
      <sheetName val="Purchase_Parts2"/>
      <sheetName val="Misc_Alloc2"/>
      <sheetName val="DO_NOT_EDIT1"/>
      <sheetName val="FHC_Components1"/>
      <sheetName val="HPD_operation1"/>
      <sheetName val="Inventory_Control1"/>
      <sheetName val="Equipment_List_(CBD_format)1"/>
      <sheetName val="1月末在庫合わせ_"/>
      <sheetName val="X1601,X983_糸"/>
      <sheetName val="Corp_$65M_(value)"/>
      <sheetName val="DDR_Vref"/>
      <sheetName val="參考--PDA_2003_Defect_x000"/>
      <sheetName val="Progress_Report-Compent"/>
      <sheetName val="기본_상수"/>
      <sheetName val="Kautex_4WD_St_IV_P&amp;D"/>
      <sheetName val="Sachs_FL_WHL"/>
      <sheetName val="Quote_Format"/>
      <sheetName val="Trooper_BOM_quote"/>
      <sheetName val="Reference_Tables"/>
      <sheetName val="Reference_Rev_1_1"/>
      <sheetName val="Income_Statement"/>
      <sheetName val="Cost_per_Unit"/>
      <sheetName val="Pass_on_Pass_Reporting"/>
      <sheetName val="For_PPT"/>
      <sheetName val="Q2_vs_Q1_forecast"/>
      <sheetName val="TM1_statement_remove_AA&amp;Obs"/>
      <sheetName val="DL_Forecast_Rates"/>
      <sheetName val="Inv_projection"/>
      <sheetName val="Plant_allocated_amount-6Nov"/>
      <sheetName val="Adjusted_IL"/>
      <sheetName val="IL_Cost_Var"/>
      <sheetName val="CER_Shopping_List"/>
      <sheetName val="Shopping_List"/>
      <sheetName val="Machine_Import"/>
      <sheetName val="Tooling_List"/>
      <sheetName val="Security_Plan_Cost"/>
      <sheetName val="Q113_DL_rate"/>
      <sheetName val="Missouri_Tooling"/>
      <sheetName val="Kansas_Tooling"/>
      <sheetName val="Pipeline_Plus_Tooling"/>
      <sheetName val="_(new_add_2013_PM&amp;_replace)"/>
      <sheetName val="Rate_Table"/>
      <sheetName val="Other_Material_Margin"/>
      <sheetName val="NonMaterial_Input"/>
      <sheetName val="Workcell_Staff"/>
      <sheetName val="Rate_Table_(data)"/>
      <sheetName val="Machine_expense"/>
      <sheetName val="Q4_lock_machine_cost"/>
      <sheetName val="J5_SS"/>
      <sheetName val="J5_200K_DL_HC"/>
      <sheetName val="Building_space"/>
      <sheetName val="J_x000a_5_Machine"/>
      <sheetName val="K9X_R&amp;M"/>
      <sheetName val="Scrap_cost"/>
      <sheetName val="Signing_Doc"/>
      <sheetName val="Approval_Status"/>
      <sheetName val="Change_Type"/>
      <sheetName val="Station ID_Name"/>
      <sheetName val="原単位"/>
      <sheetName val="(4)"/>
      <sheetName val="B591 E&amp;F Cost"/>
      <sheetName val="S50 "/>
      <sheetName val="NMB"/>
      <sheetName val="J_5 Machine"/>
      <sheetName val="Mg frame Summary"/>
      <sheetName val="_x0000__x0018__x0000__x0010__x0"/>
      <sheetName val="DTS-1.1VS1.4"/>
      <sheetName val="Selection Item"/>
      <sheetName val="SUB-CON "/>
      <sheetName val="Sole Sourced (2)"/>
      <sheetName val="CT  "/>
      <sheetName val="Dec' 2020 NEW"/>
      <sheetName val="PCBA端產能評估"/>
      <sheetName val="PFMEA"/>
      <sheetName val="Dropdown Lists"/>
      <sheetName val="Summary_90%yield+280 BOM"/>
      <sheetName val="WO"/>
      <sheetName val="保內明細"/>
      <sheetName val="五金"/>
      <sheetName val="SS08L"/>
      <sheetName val="Fail Analysis"/>
      <sheetName val="Project Codes"/>
      <sheetName val="BKD"/>
      <sheetName val="Sales Plans"/>
      <sheetName val="conWP"/>
      <sheetName val="W"/>
      <sheetName val="折扣调整页"/>
      <sheetName val="Breakdown "/>
      <sheetName val="Expense Summary"/>
      <sheetName val="NPV"/>
      <sheetName val="SST"/>
      <sheetName val="Consol"/>
      <sheetName val="创佳2012"/>
      <sheetName val="Tickmarks"/>
      <sheetName val="9.30 Corp 2 Balance Sheet"/>
      <sheetName val="DSB"/>
      <sheetName val="MH1-forecast  (2)"/>
      <sheetName val="10.Bel kin Walmart  C-L損益"/>
      <sheetName val="聯絡方式"/>
      <sheetName val="文件审批表"/>
      <sheetName val="试制日报"/>
      <sheetName val="j85xx料用量總表"/>
      <sheetName val="附件二"/>
      <sheetName val="報關信息"/>
      <sheetName val="Checklist"/>
      <sheetName val="DVT1"/>
      <sheetName val="Scorecard"/>
      <sheetName val="ECN_17"/>
      <sheetName val="CA_Monthly_17"/>
      <sheetName val="CA_Weekly17"/>
      <sheetName val="CA_Day17"/>
      <sheetName val="M26_Report17"/>
      <sheetName val="2003_Target16"/>
      <sheetName val="參考--PDA_2003_Defect_Rate13"/>
      <sheetName val="名碩_090813"/>
      <sheetName val="Cabinet_Lower_(2010_HERO)12"/>
      <sheetName val="Cabinet_Upper(2011J-CB)12"/>
      <sheetName val="ICT_Details12"/>
      <sheetName val="Trand_Chart12"/>
      <sheetName val="MOLD品コスト明細v4_09"/>
      <sheetName val="Transformation_Wrksht-Mech12"/>
      <sheetName val="FA_Definitions9"/>
      <sheetName val="Field_Lists10"/>
      <sheetName val="Sign_Off9"/>
      <sheetName val="Hous_Rates9"/>
      <sheetName val="Anah_Rates9"/>
      <sheetName val="Minn_Rates9"/>
      <sheetName val="Mont_Rates9"/>
      <sheetName val="An_pack9"/>
      <sheetName val="Paso_Rates9"/>
      <sheetName val="Lud_Rates9"/>
      <sheetName val="H-2_Val_Allow-By_Entity12"/>
      <sheetName val="Keyboard_&amp;_Accessories12"/>
      <sheetName val="Final_Prep12"/>
      <sheetName val="CUM_CONSTRAINED_AVAIL11"/>
      <sheetName val="Front_panel_test9"/>
      <sheetName val="Pull_down_list9"/>
      <sheetName val="T1_Q'ty_Mold9"/>
      <sheetName val="Bom(P1)_9"/>
      <sheetName val="@1005323_Aroma__JAW9"/>
      <sheetName val="@1005324_Aroma__JBX9"/>
      <sheetName val="@1005325_Zion2__JBX9"/>
      <sheetName val="@1005326_Nora2__JKX9"/>
      <sheetName val="@1005327_Zion2__JAW9"/>
      <sheetName val="@1005351_Aroma__JCX9"/>
      <sheetName val="@1005371_Baltimre_CTO9"/>
      <sheetName val="@1003969_Zion__JAW9"/>
      <sheetName val="@1003970_VGN-E50B_D9"/>
      <sheetName val="@1004063_VGN-A17GP9"/>
      <sheetName val="@1004064_VGN-A15GP9"/>
      <sheetName val="@1004066_VGN-A19GP9"/>
      <sheetName val="@1004068_PCG-K76P9"/>
      <sheetName val="@1004069_PCG-K749"/>
      <sheetName val="@1004070_VGN-S18GP9"/>
      <sheetName val="@1004071_VGN-S16GP9"/>
      <sheetName val="@1004072_PCG-TR5GP9"/>
      <sheetName val="@1004950_VGN-A29GP9"/>
      <sheetName val="@1004952_VGN-S28GP9"/>
      <sheetName val="@1004953_VGN-S26GP9"/>
      <sheetName val="@1004954_PCG-K86P9"/>
      <sheetName val="@1004956_VGN-T17GP9"/>
      <sheetName val="@1004958_VGN-B88GP9"/>
      <sheetName val="@1004965_VGN-T16G9"/>
      <sheetName val="@1005281_VGN-U8G9"/>
      <sheetName val="@1005282_VGN-BB55G9"/>
      <sheetName val="@1004983_VGN-A29TP9"/>
      <sheetName val="@1004985_VGN-S28TP9"/>
      <sheetName val="@1004986_VGN-S26TP9"/>
      <sheetName val="@1004988_VGN-T17TP9"/>
      <sheetName val="@1005534_VGN-BB55T9"/>
      <sheetName val="@1004991_VGN-A29SP9"/>
      <sheetName val="@1004993_VGN-S28SP9"/>
      <sheetName val="@1004994_VGN-S26SP9"/>
      <sheetName val="@1004995_PCG-K86S9"/>
      <sheetName val="@1004997_VGN-T16SP9"/>
      <sheetName val="@1005532_VGN-BB55S9"/>
      <sheetName val="@1004042_VGN-A17LP9"/>
      <sheetName val="@1004043_VGN-A15LP9"/>
      <sheetName val="@1004045_VGN-A19LP9"/>
      <sheetName val="@1004047_VGN-S18LP9"/>
      <sheetName val="@1004048_VGN-S16LP9"/>
      <sheetName val="@1004049_PCG-TR5L9"/>
      <sheetName val="@1004057_VGN-A17SP9"/>
      <sheetName val="@1004058_VGN-A19SP9"/>
      <sheetName val="@1004059_VGN-S18SP9"/>
      <sheetName val="@1004060_VGN-S16SP9"/>
      <sheetName val="@1004061_PCG-K76SP9"/>
      <sheetName val="@1004062_PCG-K749"/>
      <sheetName val="@1004050_VGN-A17TP9"/>
      <sheetName val="@1004052_VGN-A19TP9"/>
      <sheetName val="@1004054_VGN-S18TP9"/>
      <sheetName val="@1004055_VGN-S16TP9"/>
      <sheetName val="@1004056_PCG-TR5TP9"/>
      <sheetName val="@1004965_Aroma_IBWEHK9"/>
      <sheetName val="@1005533_VGN-BB55L9"/>
      <sheetName val="@1004959_VGN-B88L9"/>
      <sheetName val="@1004938_VGN-A29CP9"/>
      <sheetName val="@1004940_VGN-A23CP9"/>
      <sheetName val="@1004941_VGN-A21C9"/>
      <sheetName val="@1004942_VGN-S28CP9"/>
      <sheetName val="@1004943_VGN-S27C9"/>
      <sheetName val="@1004944_VGN-S26C9"/>
      <sheetName val="@1004945_VGN-T17C_S9"/>
      <sheetName val="@1004946_VGN-T15C_S9"/>
      <sheetName val="@1004947_VGN-B88C9"/>
      <sheetName val="@1004948_VGN-B55C9"/>
      <sheetName val="@1004949_VGN-U8C9"/>
      <sheetName val="@1005280_VGN-S25C9"/>
      <sheetName val="@1005531_VGN-T15C_T9"/>
      <sheetName val="@1004957_VGN-T16LP9"/>
      <sheetName val="@1004960_VGN-A29LP9"/>
      <sheetName val="@1004962_VGN-S28LP9"/>
      <sheetName val="@1004963_VGN-S26LP9"/>
      <sheetName val="@1004964_VGN-T17LP9"/>
      <sheetName val="@1005711_JediH_IAW9"/>
      <sheetName val="@1005716_LeonS_IAW9"/>
      <sheetName val="@1005717_Leon3_IAW9"/>
      <sheetName val="@1005718_Aroma2_IAW9"/>
      <sheetName val="@1005719_Aroma2_IBW9"/>
      <sheetName val="@1005720_Spirit_IAW9"/>
      <sheetName val="@1005721_Spirit_IBW9"/>
      <sheetName val="@1005722_Baltimore2_IAW9"/>
      <sheetName val="@1005723_Baltimore2_IBW9"/>
      <sheetName val="@1005994_Baijiu_IAW9"/>
      <sheetName val="@1006057_LeonS_IBWETH9"/>
      <sheetName val="@1006058_LeonS_IBWK9"/>
      <sheetName val="@1006061_Leon3_IBWETH-S9"/>
      <sheetName val="@1006062_Leon3_IBWK-S9"/>
      <sheetName val="@1006065_Aroma2_ICWETH9"/>
      <sheetName val="@1006066_Aroma2_ICWK9"/>
      <sheetName val="@1005686_JediH_CAW9"/>
      <sheetName val="@1005687_Leon3_CAW9"/>
      <sheetName val="@1005688_Leon3_CBX9"/>
      <sheetName val="@1005689_Leon3_CCX9"/>
      <sheetName val="@1005690_Aroma2_CAX9"/>
      <sheetName val="@1005691_Aroma2_CBX9"/>
      <sheetName val="@1005692_Spirit_CAW9"/>
      <sheetName val="@1005693_Spirit_CBX9"/>
      <sheetName val="@1005694_Baltimore2_CAX9"/>
      <sheetName val="@1005695_Baltimore2_CBX9"/>
      <sheetName val="@1005992_Baijiu_CAX9"/>
      <sheetName val="@1004031_VGN-A19CP9"/>
      <sheetName val="@1004032_VGN-A15CP9"/>
      <sheetName val="@1004035_VGN-A17CP9"/>
      <sheetName val="@1004037_VGN-S18CP9"/>
      <sheetName val="@1004038_VGN-S17C9"/>
      <sheetName val="@1004039_VGN-S16C9"/>
      <sheetName val="@1004040_PCG-TR5C9"/>
      <sheetName val="@1004041_PCG-TR5ZC9"/>
      <sheetName val="@1004312_VGN-A13CP9"/>
      <sheetName val="@1004313_VGN-A11C9"/>
      <sheetName val="@1004811_VGN-X505AP9"/>
      <sheetName val="@1005351_VGN-T50B_L9"/>
      <sheetName val="@1006091_VGN-T30B_L9"/>
      <sheetName val="@1005373_Baltimore_BTO9"/>
      <sheetName val="28179230_PCG-K23_____UC79"/>
      <sheetName val="@1005233_Wine3+_UCX9"/>
      <sheetName val="@1005239_Baltimore_UEW9"/>
      <sheetName val="@1003954_VGN-A50B9"/>
      <sheetName val="@1005312_Jedi2+__JCX9"/>
      <sheetName val="@1005240_Baltimore_UFW9"/>
      <sheetName val="@1005596_Spirit__JBX9"/>
      <sheetName val="@1005597_Spirit__JCX9"/>
      <sheetName val="@1005991_Baijiu_JAX9"/>
      <sheetName val="@1005601_Leon_3__JBX9"/>
      <sheetName val="@1005604_Aroma2__JCX9"/>
      <sheetName val="@1004952_Leon2_IAW9"/>
      <sheetName val="@1004953_Leon2_IBW9"/>
      <sheetName val="@1004956_Aroma_IAW9"/>
      <sheetName val="@1004957_Aroma_IBW9"/>
      <sheetName val="@1005281_Zion2_IAX9"/>
      <sheetName val="@1005244_Aroma_UAW9"/>
      <sheetName val="@1005245_Aroma_UBX9"/>
      <sheetName val="@1005246_Aroma_UBW9"/>
      <sheetName val="@1005247_Aroma_UCW9"/>
      <sheetName val="@1005248_Aroma_UDW9"/>
      <sheetName val="@1005453_Baltimore_UHW9"/>
      <sheetName val="@1005454_Baltimore_UJW9"/>
      <sheetName val="@1005455_Baltimore_UKW9"/>
      <sheetName val="@1003962_PCG-TR5B9"/>
      <sheetName val="@1003963_PCG-TR5EB9"/>
      <sheetName val="@1003965_VGN-U509"/>
      <sheetName val="@1004977_Baltimore_EAW9"/>
      <sheetName val="@1004978_Baltimore_EBW9"/>
      <sheetName val="@1006702_IRX-3350IAWE9"/>
      <sheetName val="@1006703_IRX-3350ICWEHK9"/>
      <sheetName val="@1005694_VGN-B99C9"/>
      <sheetName val="@1006011_Baijiu_JBW9"/>
      <sheetName val="@1006012_Baijiu_JCW9"/>
      <sheetName val="@1006667_IRX-3330JAW9"/>
      <sheetName val="@1005600_VGN-S72PB_B9"/>
      <sheetName val="@1006661_IRX-3340JAX-L9"/>
      <sheetName val="@1006662_IRX-3340JAX-T9"/>
      <sheetName val="@1006663_IRX-3340JBX-L9"/>
      <sheetName val="@1006664_IRX-3340JCTO19"/>
      <sheetName val="@1006665_IRX-3340JCTO29"/>
      <sheetName val="@1006666_IRX-3340JCW-L9"/>
      <sheetName val="28197810_IRX-3330JAW9"/>
      <sheetName val="28197610_IRX-3360JBX9"/>
      <sheetName val="@1006671_IRX-3360JCTO19"/>
      <sheetName val="@1006672_IRX-3360JCTO29"/>
      <sheetName val="28198010_IRX-3310JAW-B9"/>
      <sheetName val="28198011_IRX-3310JBX-S9"/>
      <sheetName val="@1006675_IRX-3310JCTO1-S9"/>
      <sheetName val="@1006676_IRX-3310JCTO2-S9"/>
      <sheetName val="28198012_IRX-3310JCW9"/>
      <sheetName val="@1006678_IRX-3370JAW9"/>
      <sheetName val="@1006679_IRX-3370JCTO19"/>
      <sheetName val="@1006680_IRX-3230JAX9"/>
      <sheetName val="@1006681_IRX-3230JBX9"/>
      <sheetName val="@1006682_IRX-3230JCTO19"/>
      <sheetName val="@1006683_IRX-3230JCTO29"/>
      <sheetName val="@1006684_IRX-3230JCX9"/>
      <sheetName val="@1006685_IRX-3230JDX9"/>
      <sheetName val="28197210_IRX-3290JAX9"/>
      <sheetName val="28197211_IRX-3290JBX9"/>
      <sheetName val="@1006688_IRX-3290JCTO19"/>
      <sheetName val="@1006689_IRX-3290JCTO29"/>
      <sheetName val="@1006873_IRX-3370JCTO29"/>
      <sheetName val="@1006716_IRX-3350CAX9"/>
      <sheetName val="@1006717_IRX-3350CBX9"/>
      <sheetName val="28197630_IRX-3360UAXE9"/>
      <sheetName val="@1005594_VGN-E72B_S9"/>
      <sheetName val="@1006687_IRX-3290JBX9"/>
      <sheetName val="28198230_VGN-FS680_W_UC79"/>
      <sheetName val="28198232_VGN-FS660_W_UC79"/>
      <sheetName val="28198233_VGN-FS640_W_UC79"/>
      <sheetName val="Precious_Moments10"/>
      <sheetName val="Cat_200410"/>
      <sheetName val="G型２ﾄﾙｸdata_(090305)5"/>
      <sheetName val="flow_chart5"/>
      <sheetName val="Issue_list9"/>
      <sheetName val="Check_list9"/>
      <sheetName val="CTB_Summary9"/>
      <sheetName val="Basic_infor_9"/>
      <sheetName val="QTY_proposal9"/>
      <sheetName val="MLB_Matrix9"/>
      <sheetName val="MXM_Matrix9"/>
      <sheetName val="ICT_fixture_transfer_flow_char9"/>
      <sheetName val="ICT_fixture_transfer_plan9"/>
      <sheetName val="Req__List9"/>
      <sheetName val="K50_Fixture_list9"/>
      <sheetName val="K51_Fixture_list9"/>
      <sheetName val="G94_Fixture_list9"/>
      <sheetName val="G96_Fixture_list9"/>
      <sheetName val="Ramp_plan9"/>
      <sheetName val="Sheet_15"/>
      <sheetName val="Business_Unit9"/>
      <sheetName val="BOM_Cost6"/>
      <sheetName val="部級--TFT_Center_&amp;_其他6"/>
      <sheetName val="OPM_Template5"/>
      <sheetName val="Top_SubAss+FG5"/>
      <sheetName val="Account_Group5"/>
      <sheetName val="RF_Bug_list6"/>
      <sheetName val="DETAILS_5"/>
      <sheetName val="N94_HH_5"/>
      <sheetName val="Daily_Production_Plan5"/>
      <sheetName val="340S8_June4"/>
      <sheetName val="SDE_NUD_&amp;_High-Risk_Tracker4"/>
      <sheetName val="UPH_FCST24"/>
      <sheetName val="NEC_Discounts_by_SKU5"/>
      <sheetName val="ECN_form5"/>
      <sheetName val="Cover1_5"/>
      <sheetName val="折彩盒_5"/>
      <sheetName val="Structure_A20005"/>
      <sheetName val="Family_Std5"/>
      <sheetName val="Options_Stds5"/>
      <sheetName val="Storage_Opts_std5"/>
      <sheetName val="CC_Detail_Report5"/>
      <sheetName val="Validation_lists4"/>
      <sheetName val="Product_Line_new4"/>
      <sheetName val="2008_1-94"/>
      <sheetName val="2)_Risk_Buy_Data4"/>
      <sheetName val="Compliance_Bug_list_4"/>
      <sheetName val="TH_XL2"/>
      <sheetName val="dongia_(2)2"/>
      <sheetName val="Build_Name(MR)2"/>
      <sheetName val="TONG_HOP_VL-NC2"/>
      <sheetName val="DON_GIA2"/>
      <sheetName val="Mgr_Summary2"/>
      <sheetName val="S_BOMP_xls2"/>
      <sheetName val="DM_562"/>
      <sheetName val="White_WK32"/>
      <sheetName val="Corp_Allocations_-_By_Entity2"/>
      <sheetName val="PBT_Summary_-_by_Entity_Annual2"/>
      <sheetName val="Rev_Changes2"/>
      <sheetName val="Bia_TQT2"/>
      <sheetName val="CHITIET_VL-NC-TT-3p2"/>
      <sheetName val="SM_Cost3"/>
      <sheetName val="Purchase_Parts3"/>
      <sheetName val="Misc_Alloc3"/>
      <sheetName val="Balance_SPS3"/>
      <sheetName val="Display_Back2"/>
      <sheetName val="Inventory_Control2"/>
      <sheetName val="Equipment_List_(CBD_format)2"/>
      <sheetName val="EE_BOM2"/>
      <sheetName val="DO_NOT_EDIT2"/>
      <sheetName val="DDR_Vref1"/>
      <sheetName val="FHC_Components2"/>
      <sheetName val="HPD_operation2"/>
      <sheetName val="1月末在庫合わせ_1"/>
      <sheetName val="X1601,X983_糸1"/>
      <sheetName val="Corp_$65M_(value)1"/>
      <sheetName val="기본_상수1"/>
      <sheetName val="Kautex_4WD_St_IV_P&amp;D1"/>
      <sheetName val="Sachs_FL_WHL1"/>
      <sheetName val="Quote_Format1"/>
      <sheetName val="Trooper_BOM_quote1"/>
      <sheetName val="wlbu_ar1"/>
      <sheetName val="Progress_Report-Compent1"/>
      <sheetName val="Reference_Tables1"/>
      <sheetName val="Reference_Rev_1_11"/>
      <sheetName val="Income_Statement1"/>
      <sheetName val="Cost_per_Unit1"/>
      <sheetName val="Pass_on_Pass_Reporting1"/>
      <sheetName val="For_PPT1"/>
      <sheetName val="Q2_vs_Q1_forecast1"/>
      <sheetName val="TM1_statement_remove_AA&amp;Obs1"/>
      <sheetName val="DL_Forecast_Rates1"/>
      <sheetName val="Inv_projection1"/>
      <sheetName val="Plant_allocated_amount-6Nov1"/>
      <sheetName val="Adjusted_IL1"/>
      <sheetName val="IL_Cost_Var1"/>
      <sheetName val="CER_Shopping_List1"/>
      <sheetName val="Shopping_List1"/>
      <sheetName val="Machine_Import1"/>
      <sheetName val="Tooling_List1"/>
      <sheetName val="Security_Plan_Cost1"/>
      <sheetName val="Q113_DL_rate1"/>
      <sheetName val="Missouri_Tooling1"/>
      <sheetName val="Kansas_Tooling1"/>
      <sheetName val="Pipeline_Plus_Tooling1"/>
      <sheetName val="_(new_add_2013_PM&amp;_replace)1"/>
      <sheetName val="Rate_Table1"/>
      <sheetName val="Other_Material_Margin1"/>
      <sheetName val="NonMaterial_Input1"/>
      <sheetName val="Workcell_Staff1"/>
      <sheetName val="Rate_Table_(data)1"/>
      <sheetName val="Machine_expense1"/>
      <sheetName val="Q4_lock_machine_cost1"/>
      <sheetName val="J5_SS1"/>
      <sheetName val="J5_200K_DL_HC1"/>
      <sheetName val="Building_space1"/>
      <sheetName val="K9X_R&amp;M1"/>
      <sheetName val="Scrap_cost1"/>
      <sheetName val="J_x000a_5_Machine1"/>
      <sheetName val="Signing_Doc1"/>
      <sheetName val="Calimero_BOM1"/>
      <sheetName val="Funai_Gem_PP"/>
      <sheetName val="BUCA-Large_Screens_12"/>
      <sheetName val="Approval_Status1"/>
      <sheetName val="Change_Type1"/>
      <sheetName val="Summary_Balance_Sheet"/>
      <sheetName val="戌*䧈_"/>
      <sheetName val="䞀׬䧈_"/>
      <sheetName val="SKU_Qty_Lookup"/>
      <sheetName val="J_5_Machine"/>
      <sheetName val="J_5_Machine1"/>
      <sheetName val="Mg_frame_Summary"/>
      <sheetName val="DTS-1_1VS1_4"/>
      <sheetName val="All_Lookup"/>
      <sheetName val="Station_ID_Name"/>
      <sheetName val="B591_E&amp;F_Cost"/>
      <sheetName val="S50_"/>
      <sheetName val="Dec'_2020_NEW"/>
      <sheetName val="Summary_90%yield+280_BOM"/>
      <sheetName val="Fail_Analysis"/>
      <sheetName val="Project_Codes"/>
      <sheetName val="CT__"/>
      <sheetName val="MPS_Feeder"/>
      <sheetName val="By_BU"/>
      <sheetName val="Each_Function"/>
      <sheetName val="Selection_Item"/>
      <sheetName val="SUB-CON_"/>
      <sheetName val="Sole_Sourced_(2)"/>
      <sheetName val="ECN_18"/>
      <sheetName val="CA_Monthly_18"/>
      <sheetName val="CA_Weekly18"/>
      <sheetName val="CA_Day18"/>
      <sheetName val="M26_Report18"/>
      <sheetName val="Funai_Gem_PP1"/>
      <sheetName val="BUCA-Large_Screens_121"/>
      <sheetName val="SKU_Qty_Lookup1"/>
      <sheetName val="All_Lookup1"/>
      <sheetName val="Mg_frame_Summary1"/>
      <sheetName val="MTL2"/>
      <sheetName val="MD1"/>
      <sheetName val="MD2"/>
      <sheetName val="FT1"/>
      <sheetName val="PT2"/>
      <sheetName val="FT2"/>
      <sheetName val="PT 1"/>
      <sheetName val="FCS"/>
      <sheetName val="Guandu -  Lenovo"/>
      <sheetName val="Status History"/>
      <sheetName val="NTAP Memphis Forecast 4-30-10"/>
      <sheetName val="Today's Shipment"/>
      <sheetName val="Lesson Learned"/>
      <sheetName val="K7974"/>
      <sheetName val="Scenarios"/>
      <sheetName val="Guandu_-__Lenovo"/>
      <sheetName val="Untitled_11_By__日期_"/>
      <sheetName val="下拉式選單raw data"/>
      <sheetName val="1.張金陽1227"/>
      <sheetName val="2田浩傑1227"/>
      <sheetName val="3.曲肖肖1227"/>
      <sheetName val="4楊娟-1227"/>
      <sheetName val="Drop down"/>
      <sheetName val="Idle inventory &amp;Provision(公式)"/>
      <sheetName val="CPS VIDEQ (ALL101-122)"/>
      <sheetName val="CPs VIDEQ (PROJECT, 101-122)"/>
      <sheetName val="ME BOM9.16_"/>
      <sheetName val="Sales taxes"/>
      <sheetName val="지수"/>
      <sheetName val="BU targets"/>
      <sheetName val="ZNC05"/>
      <sheetName val="cogs"/>
      <sheetName val="T-BOM Update May.29"/>
      <sheetName val="CE_1"/>
      <sheetName val="1周"/>
      <sheetName val="MarketData"/>
      <sheetName val="Definitions"/>
      <sheetName val="zzin"/>
      <sheetName val="Guandu_-__Lenovo2"/>
      <sheetName val="PT_11"/>
      <sheetName val="Lesson_Learned1"/>
      <sheetName val="NTAP_Memphis_Forecast_4-30-101"/>
      <sheetName val="Today's_Shipment1"/>
      <sheetName val="Status_History1"/>
      <sheetName val="下拉式選單raw_data1"/>
      <sheetName val="Drop_down1"/>
      <sheetName val="1_張金陽12271"/>
      <sheetName val="3_曲肖肖12271"/>
      <sheetName val="Idle_inventory_&amp;Provision(公式)1"/>
      <sheetName val="Each_Function1"/>
      <sheetName val="Guandu_-__Lenovo1"/>
      <sheetName val="PT_1"/>
      <sheetName val="Lesson_Learned"/>
      <sheetName val="NTAP_Memphis_Forecast_4-30-10"/>
      <sheetName val="Today's_Shipment"/>
      <sheetName val="Status_History"/>
      <sheetName val="下拉式選單raw_data"/>
      <sheetName val="Drop_down"/>
      <sheetName val="1_張金陽1227"/>
      <sheetName val="3_曲肖肖1227"/>
      <sheetName val="Idle_inventory_&amp;Provision(公式)"/>
      <sheetName val="Perishable_Tooling4"/>
      <sheetName val="Guandu_-__Lenovo3"/>
      <sheetName val="PT_12"/>
      <sheetName val="Lesson_Learned2"/>
      <sheetName val="NTAP_Memphis_Forecast_4-30-102"/>
      <sheetName val="Today's_Shipment2"/>
      <sheetName val="Status_History2"/>
      <sheetName val="下拉式選單raw_data2"/>
      <sheetName val="Drop_down2"/>
      <sheetName val="1_張金陽12272"/>
      <sheetName val="3_曲肖肖12272"/>
      <sheetName val="Idle_inventory_&amp;Provision(公式)2"/>
      <sheetName val="Each_Function2"/>
      <sheetName val="IC_Compare6"/>
      <sheetName val="Perishable_Tooling5"/>
      <sheetName val="Guandu_-__Lenovo4"/>
      <sheetName val="PT_13"/>
      <sheetName val="Lesson_Learned3"/>
      <sheetName val="NTAP_Memphis_Forecast_4-30-103"/>
      <sheetName val="Today's_Shipment3"/>
      <sheetName val="Status_History3"/>
      <sheetName val="下拉式選單raw_data3"/>
      <sheetName val="Drop_down3"/>
      <sheetName val="1_張金陽12273"/>
      <sheetName val="3_曲肖肖12273"/>
      <sheetName val="Idle_inventory_&amp;Provision(公式)3"/>
      <sheetName val="EE_BOM3"/>
      <sheetName val="Each_Function3"/>
      <sheetName val="IC_Compare7"/>
      <sheetName val="1_OVERALL_ASSY_MAIN7"/>
      <sheetName val="Perishable_Tooling6"/>
      <sheetName val="Guandu_-__Lenovo5"/>
      <sheetName val="PT_14"/>
      <sheetName val="Lesson_Learned4"/>
      <sheetName val="Misc_Alloc4"/>
      <sheetName val="NTAP_Memphis_Forecast_4-30-104"/>
      <sheetName val="Today's_Shipment4"/>
      <sheetName val="Status_History4"/>
      <sheetName val="下拉式選單raw_data4"/>
      <sheetName val="Drop_down4"/>
      <sheetName val="1_張金陽12274"/>
      <sheetName val="3_曲肖肖12274"/>
      <sheetName val="Idle_inventory_&amp;Provision(公式)4"/>
      <sheetName val="EE_BOM4"/>
      <sheetName val="Each_Function4"/>
      <sheetName val="IC_Compare8"/>
      <sheetName val="1_OVERALL_ASSY_MAIN8"/>
      <sheetName val="Cost_calc_7"/>
      <sheetName val="Perishable_Tooling7"/>
      <sheetName val="Guandu_-__Lenovo6"/>
      <sheetName val="LCM(Optrex_DPPM_report)5"/>
      <sheetName val="PT_15"/>
      <sheetName val="Lesson_Learned5"/>
      <sheetName val="Misc_Alloc5"/>
      <sheetName val="NTAP_Memphis_Forecast_4-30-105"/>
      <sheetName val="Today's_Shipment5"/>
      <sheetName val="Status_History5"/>
      <sheetName val="下拉式選單raw_data5"/>
      <sheetName val="Drop_down5"/>
      <sheetName val="1_張金陽12275"/>
      <sheetName val="3_曲肖肖12275"/>
      <sheetName val="Idle_inventory_&amp;Provision(公式)5"/>
      <sheetName val="EE_BOM5"/>
      <sheetName val="Error_code_15"/>
      <sheetName val="Each_Function5"/>
      <sheetName val="IC_Compare9"/>
      <sheetName val="1_OVERALL_ASSY_MAIN9"/>
      <sheetName val="Cost_calc_8"/>
      <sheetName val="Perishable_Tooling8"/>
      <sheetName val="N94_HH_6"/>
      <sheetName val="部級--TFT_Center_&amp;_其他7"/>
      <sheetName val="Guandu_-__Lenovo7"/>
      <sheetName val="NEC_Discounts_by_SKU6"/>
      <sheetName val="DETAILS_6"/>
      <sheetName val="LCM(Optrex_DPPM_report)6"/>
      <sheetName val="PT_16"/>
      <sheetName val="Top_SubAss+FG6"/>
      <sheetName val="Lesson_Learned6"/>
      <sheetName val="Misc_Alloc6"/>
      <sheetName val="BOM_overview_table6"/>
      <sheetName val="NTAP_Memphis_Forecast_4-30-106"/>
      <sheetName val="Today's_Shipment6"/>
      <sheetName val="Daily_Production_Plan6"/>
      <sheetName val="Status_History6"/>
      <sheetName val="下拉式選單raw_data6"/>
      <sheetName val="Drop_down6"/>
      <sheetName val="1_張金陽12276"/>
      <sheetName val="3_曲肖肖12276"/>
      <sheetName val="Idle_inventory_&amp;Provision(公式)6"/>
      <sheetName val="EE_BOM6"/>
      <sheetName val="Error_code_16"/>
      <sheetName val="Each_Function6"/>
      <sheetName val="調查表配置說明"/>
      <sheetName val="[Material.xls亾٣_x0003_詺_x0000_"/>
      <sheetName val="Main-line by stn"/>
      <sheetName val="1부생산계획"/>
      <sheetName val="_Material.xls亾٣_x0003_詺"/>
      <sheetName val="Controls"/>
      <sheetName val="___CPLHPCAME02_D_Public_Databas"/>
      <sheetName val="Commodity code"/>
      <sheetName val="Module name"/>
      <sheetName val="X-R"/>
      <sheetName val="TDC_LIS"/>
      <sheetName val="BU_targets"/>
      <sheetName val="參數"/>
      <sheetName val="Root_Cause"/>
      <sheetName val="Cosmetic Description"/>
      <sheetName val="Reschedule-Reconfirm"/>
      <sheetName val="Directions"/>
      <sheetName val="AP"/>
      <sheetName val="Summary (2)"/>
      <sheetName val="状态报告"/>
      <sheetName val="A3"/>
      <sheetName val="BaseLine"/>
      <sheetName val="AMER"/>
      <sheetName val="選項清單"/>
      <sheetName val="Agenda(E3-024-15)"/>
      <sheetName val="Chart(E3-024-16)"/>
      <sheetName val="SMT%(E3-024-17)"/>
      <sheetName val="DPPM推移圖(E3-024-18)"/>
      <sheetName val="SMT bugs(E3-024-19)"/>
      <sheetName val="Board%(E3-024-20)"/>
      <sheetName val="System%(E3-024-21)"/>
      <sheetName val="Board-Soldering Bug(E3-024-22)"/>
      <sheetName val="3System Bug(E3-024-23)"/>
      <sheetName val="EE bug(E3-024-24)"/>
      <sheetName val="ME Bug(E3-024-25)"/>
      <sheetName val="QRE Report(E3-024-26)"/>
      <sheetName val="OQC(E3-024-27)"/>
      <sheetName val="MTBF(E3-024-28)"/>
      <sheetName val="tbl"/>
      <sheetName val="SMT_bugs(E3-024-19)"/>
      <sheetName val="Board-Soldering_Bug(E3-024-22)"/>
      <sheetName val="3System_Bug(E3-024-23)"/>
      <sheetName val="EE_bug(E3-024-24)"/>
      <sheetName val="ME_Bug(E3-024-25)"/>
      <sheetName val="QRE_Report(E3-024-26)"/>
      <sheetName val="公司工作"/>
      <sheetName val="星期"/>
      <sheetName val="New Product Phase-In Report"/>
      <sheetName val="INFO"/>
      <sheetName val="SUBSTORE LOC BULKY T3 homer"/>
      <sheetName val="SUBSTORE LOC Small T3 homer (2)"/>
      <sheetName val="SMT_bugs(E3-024-19)1"/>
      <sheetName val="Board-Soldering_Bug(E3-024-22)1"/>
      <sheetName val="3System_Bug(E3-024-23)1"/>
      <sheetName val="EE_bug(E3-024-24)1"/>
      <sheetName val="ME_Bug(E3-024-25)1"/>
      <sheetName val="QRE_Report(E3-024-26)1"/>
      <sheetName val="ME_BOM9_16_"/>
      <sheetName val="SMT_bugs(E3-024-19)3"/>
      <sheetName val="Board-Soldering_Bug(E3-024-22)3"/>
      <sheetName val="3System_Bug(E3-024-23)3"/>
      <sheetName val="EE_bug(E3-024-24)3"/>
      <sheetName val="ME_Bug(E3-024-25)3"/>
      <sheetName val="QRE_Report(E3-024-26)3"/>
      <sheetName val="mat_cost3"/>
      <sheetName val="ME_BOM9_16_2"/>
      <sheetName val="SMT_bugs(E3-024-19)2"/>
      <sheetName val="Board-Soldering_Bug(E3-024-22)2"/>
      <sheetName val="3System_Bug(E3-024-23)2"/>
      <sheetName val="EE_bug(E3-024-24)2"/>
      <sheetName val="ME_Bug(E3-024-25)2"/>
      <sheetName val="QRE_Report(E3-024-26)2"/>
      <sheetName val="mat_cost2"/>
      <sheetName val="ME_BOM9_16_1"/>
      <sheetName val="SMT_bugs(E3-024-19)5"/>
      <sheetName val="Board-Soldering_Bug(E3-024-22)5"/>
      <sheetName val="3System_Bug(E3-024-23)5"/>
      <sheetName val="EE_bug(E3-024-24)5"/>
      <sheetName val="ME_Bug(E3-024-25)5"/>
      <sheetName val="QRE_Report(E3-024-26)5"/>
      <sheetName val="Segment_4_Bid_Sheet5"/>
      <sheetName val="mat_cost5"/>
      <sheetName val="Display_Back4"/>
      <sheetName val="ME_BOM9_16_4"/>
      <sheetName val="SMT_bugs(E3-024-19)4"/>
      <sheetName val="Board-Soldering_Bug(E3-024-22)4"/>
      <sheetName val="3System_Bug(E3-024-23)4"/>
      <sheetName val="EE_bug(E3-024-24)4"/>
      <sheetName val="ME_Bug(E3-024-25)4"/>
      <sheetName val="QRE_Report(E3-024-26)4"/>
      <sheetName val="Segment_4_Bid_Sheet4"/>
      <sheetName val="mat_cost4"/>
      <sheetName val="Display_Back3"/>
      <sheetName val="ME_BOM9_16_3"/>
      <sheetName val="下蓋重工"/>
      <sheetName val="LAMP 加工"/>
      <sheetName val="上蓋加工"/>
      <sheetName val="前殼加工"/>
      <sheetName val="Blower 風扇加工"/>
      <sheetName val="光機風扇加工"/>
      <sheetName val="Ballast 加工"/>
      <sheetName val="IO 加工"/>
      <sheetName val="濾網加工"/>
      <sheetName val="ASS'Y-1"/>
      <sheetName val="ASS'Y-2"/>
      <sheetName val="ASS'Y-3"/>
      <sheetName val="PACKING-2"/>
      <sheetName val="LAMP_加工"/>
      <sheetName val="Blower_風扇加工"/>
      <sheetName val="Ballast_加工"/>
      <sheetName val="IO_加工"/>
      <sheetName val="LAMP_加工1"/>
      <sheetName val="Blower_風扇加工1"/>
      <sheetName val="Ballast_加工1"/>
      <sheetName val="IO_加工1"/>
      <sheetName val="Test Waterfall"/>
      <sheetName val="Fragen"/>
      <sheetName val="2107_0515_(2)2"/>
      <sheetName val="LAMP_加工2"/>
      <sheetName val="Blower_風扇加工2"/>
      <sheetName val="Ballast_加工2"/>
      <sheetName val="IO_加工2"/>
      <sheetName val="Test_Waterfall"/>
      <sheetName val="2107_0515_(2)3"/>
      <sheetName val="LAMP_加工3"/>
      <sheetName val="Blower_風扇加工3"/>
      <sheetName val="Ballast_加工3"/>
      <sheetName val="IO_加工3"/>
      <sheetName val="Test_Waterfall1"/>
      <sheetName val="ECN (2)"/>
      <sheetName val="修訂履歷 (2)"/>
      <sheetName val="文件明細表 (2)"/>
      <sheetName val="作業流程圖 "/>
      <sheetName val="材料投入(2)"/>
      <sheetName val="SalesMYP"/>
      <sheetName val="0008"/>
      <sheetName val="2-總柏拉圖"/>
      <sheetName val="機器柏拉圖"/>
      <sheetName val="CP補料停機"/>
      <sheetName val="QP補料停機"/>
      <sheetName val="其他項柏拉圖"/>
      <sheetName val="推移圖比較"/>
      <sheetName val="推移圖"/>
      <sheetName val=" 資料來源"/>
      <sheetName val="責任單位"/>
      <sheetName val="LC-SMT異常工時彙整"/>
      <sheetName val="SMT生產力報告表"/>
      <sheetName val="人員編制"/>
      <sheetName val="刪除"/>
      <sheetName val="_資料來源"/>
      <sheetName val="QP裞料停機"/>
      <sheetName val="MRX-1255E"/>
      <sheetName val="MRX-1000J"/>
      <sheetName val="_資料來源1"/>
      <sheetName val="檢討詞彙"/>
      <sheetName val="原理手造り出図済みリスト"/>
      <sheetName val="_資料來源2"/>
      <sheetName val="包装箱公式"/>
      <sheetName val="特性"/>
      <sheetName val="_資料來源3"/>
      <sheetName val="8D_3"/>
      <sheetName val="_資料來源4"/>
      <sheetName val="8D_4"/>
      <sheetName val="生計 (2)"/>
      <sheetName val="製造"/>
      <sheetName val="製造 (2)"/>
      <sheetName val="生計_(2)"/>
      <sheetName val="製造_(2)"/>
      <sheetName val="表單詞總彙"/>
      <sheetName val="生計_(2)1"/>
      <sheetName val="製造_(2)1"/>
      <sheetName val="生計_(2)2"/>
      <sheetName val="製造_(2)2"/>
      <sheetName val="工單未及時結案基本資料"/>
      <sheetName val="進貨點收異常狀況通知曺1"/>
      <sheetName val="修订记录&amp;说明"/>
      <sheetName val="1. ベース画面 発信"/>
      <sheetName val="设计标准工时"/>
      <sheetName val="2.1可靠性品质风险识别"/>
      <sheetName val="资产负债表明细"/>
      <sheetName val="管理"/>
      <sheetName val="目录版本说明"/>
      <sheetName val="S_H"/>
      <sheetName val="Y_H"/>
      <sheetName val="Seihan Summary"/>
      <sheetName val="人力配置"/>
      <sheetName val="G"/>
      <sheetName val="生計_(2)3"/>
      <sheetName val="製造_(2)3"/>
      <sheetName val="WIP_"/>
      <sheetName val="COAST間欠見積_"/>
      <sheetName val="1__ベース画面_発信"/>
      <sheetName val="2_1可靠性品质风险识别"/>
      <sheetName val="Seihan_Summary"/>
      <sheetName val="Summary0515"/>
      <sheetName val="list1"/>
      <sheetName val="配置表"/>
      <sheetName val="电子系统类产品9.0"/>
      <sheetName val="FRONT"/>
      <sheetName val="【主数据】新旧料号对照"/>
      <sheetName val="生計_(2)4"/>
      <sheetName val="製造_(2)4"/>
      <sheetName val="WIP_1"/>
      <sheetName val="COAST間欠見積_1"/>
      <sheetName val="1__ベース画面_発信1"/>
      <sheetName val="2_1可靠性品质风险识别1"/>
      <sheetName val="Seihan_Summary1"/>
      <sheetName val="model_list"/>
      <sheetName val="Cat."/>
      <sheetName val="96費用分攤"/>
      <sheetName val="原価ﾏｽﾀｰ"/>
      <sheetName val="当日回访信息"/>
      <sheetName val="損益表-年度比較"/>
      <sheetName val="資產負債表-年度比較"/>
      <sheetName val="单元分类"/>
      <sheetName val="Tilt raw"/>
      <sheetName val="GZ"/>
      <sheetName val="제조1과일일경영"/>
      <sheetName val="品质异常收发表"/>
      <sheetName val="平衡分析"/>
      <sheetName val="GS_IH"/>
      <sheetName val="Yield_Rate3"/>
      <sheetName val="Week1_Open_By_Location3"/>
      <sheetName val="Week1_Short_By_Location3"/>
      <sheetName val="Week1_Missing_By_Location3"/>
      <sheetName val="Main-Yield_report3"/>
      <sheetName val="QUALITY_-_DPPM_(OBA)3"/>
      <sheetName val="MSRL_Name2"/>
      <sheetName val="Row_Data03182"/>
      <sheetName val="三轴机械手_2"/>
      <sheetName val="FI_Report1"/>
      <sheetName val="Change_List_(2)1"/>
      <sheetName val="CapEx_Summary1"/>
      <sheetName val="Sun&amp;Moon_LBU+SOP_Line11"/>
      <sheetName val="Sun&amp;Moon_FRB__Line11"/>
      <sheetName val="Sun&amp;Moon_LBU+SOP+FRB_Line21"/>
      <sheetName val="Jupiter&amp;Mercury_LBU+SOP+FRB_1"/>
      <sheetName val="Sun&amp;Moon_QA_Cost1"/>
      <sheetName val="4_5&amp;5_1_Sun&amp;Moon_OT1"/>
      <sheetName val="Jupiter&amp;Mercury_QA_Cost1"/>
      <sheetName val="Sun&amp;Moon_Line1_OT1"/>
      <sheetName val="Sun&amp;Moon_Line2_OT1"/>
      <sheetName val="Jupiter&amp;Mercury_Line1_OT1"/>
      <sheetName val="SI_Plan_for_GP1"/>
      <sheetName val="SI_Plan_for_IPEG1"/>
      <sheetName val="J&amp;M_material_changes_cost1"/>
      <sheetName val="Sun&amp;Moon_LBU+SOP+FRB_for_3line1"/>
      <sheetName val="Trcaking_List_for_payment1"/>
      <sheetName val="BPT_DATA1"/>
      <sheetName val="GS_IH1"/>
      <sheetName val="物料信息资料"/>
      <sheetName val="主计划"/>
      <sheetName val="外箱破損處理流程圖"/>
      <sheetName val="銷貨成本附表"/>
      <sheetName val="Transfer Entry"/>
      <sheetName val="기공1-1-2"/>
      <sheetName val="目录"/>
      <sheetName val="作業時間入力"/>
      <sheetName val="DJ_Data"/>
      <sheetName val="Transfer_Entry"/>
      <sheetName val="问题分类"/>
      <sheetName val="관세구분시트"/>
      <sheetName val="样品检验数据"/>
      <sheetName val="不合格品处理单"/>
      <sheetName val="WD5665项目防水专项背景及TOP问题"/>
      <sheetName val="插Jack"/>
      <sheetName val="15 Mat Set"/>
      <sheetName val="可靠性测试问题级别定义目录"/>
      <sheetName val="DJ_Data1"/>
      <sheetName val="Transfer_Entry1"/>
      <sheetName val="SCM_AV_data"/>
      <sheetName val="銷貨與成本比較表"/>
      <sheetName val="リストのソースデータ"/>
      <sheetName val="O频率评价准则"/>
      <sheetName val="공통경비_04"/>
      <sheetName val="과제별"/>
      <sheetName val="本周SMT標準工時修訂明細匯總"/>
      <sheetName val="材質表"/>
      <sheetName val="７４期定年到達者"/>
      <sheetName val="D探测度评价准则"/>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PPID NO.</v>
          </cell>
        </row>
      </sheetData>
      <sheetData sheetId="28">
        <row r="1">
          <cell r="A1" t="str">
            <v>PPID NO.</v>
          </cell>
        </row>
      </sheetData>
      <sheetData sheetId="29"/>
      <sheetData sheetId="30">
        <row r="1">
          <cell r="A1" t="str">
            <v>PPID NO.</v>
          </cell>
        </row>
      </sheetData>
      <sheetData sheetId="31" refreshError="1"/>
      <sheetData sheetId="32" refreshError="1"/>
      <sheetData sheetId="33">
        <row r="3">
          <cell r="B3">
            <v>250000</v>
          </cell>
        </row>
      </sheetData>
      <sheetData sheetId="34"/>
      <sheetData sheetId="35">
        <row r="3">
          <cell r="B3">
            <v>250000</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3">
          <cell r="B3">
            <v>250000</v>
          </cell>
        </row>
      </sheetData>
      <sheetData sheetId="63">
        <row r="3">
          <cell r="B3">
            <v>250000</v>
          </cell>
        </row>
      </sheetData>
      <sheetData sheetId="64"/>
      <sheetData sheetId="65"/>
      <sheetData sheetId="66"/>
      <sheetData sheetId="67">
        <row r="2">
          <cell r="A2" t="str">
            <v>40U280012100U02</v>
          </cell>
        </row>
      </sheetData>
      <sheetData sheetId="68">
        <row r="8">
          <cell r="B8" t="str">
            <v>010439-001-S</v>
          </cell>
        </row>
      </sheetData>
      <sheetData sheetId="69"/>
      <sheetData sheetId="70"/>
      <sheetData sheetId="71"/>
      <sheetData sheetId="72" refreshError="1"/>
      <sheetData sheetId="73">
        <row r="3">
          <cell r="B3">
            <v>250000</v>
          </cell>
        </row>
      </sheetData>
      <sheetData sheetId="74"/>
      <sheetData sheetId="75"/>
      <sheetData sheetId="76"/>
      <sheetData sheetId="77"/>
      <sheetData sheetId="78">
        <row r="2">
          <cell r="A2" t="str">
            <v>40U280012100U02</v>
          </cell>
        </row>
      </sheetData>
      <sheetData sheetId="79">
        <row r="8">
          <cell r="B8" t="str">
            <v>009663-001-S</v>
          </cell>
        </row>
      </sheetData>
      <sheetData sheetId="80"/>
      <sheetData sheetId="81"/>
      <sheetData sheetId="82">
        <row r="8">
          <cell r="B8" t="str">
            <v>009663-001-S</v>
          </cell>
        </row>
      </sheetData>
      <sheetData sheetId="83">
        <row r="2">
          <cell r="K2">
            <v>0.25</v>
          </cell>
        </row>
      </sheetData>
      <sheetData sheetId="84">
        <row r="3">
          <cell r="B3">
            <v>250000</v>
          </cell>
        </row>
      </sheetData>
      <sheetData sheetId="85"/>
      <sheetData sheetId="86"/>
      <sheetData sheetId="87"/>
      <sheetData sheetId="88">
        <row r="2">
          <cell r="A2" t="str">
            <v>40U280012100U02</v>
          </cell>
        </row>
      </sheetData>
      <sheetData sheetId="89"/>
      <sheetData sheetId="90"/>
      <sheetData sheetId="91"/>
      <sheetData sheetId="92">
        <row r="8">
          <cell r="B8" t="str">
            <v>009663-001-S</v>
          </cell>
        </row>
      </sheetData>
      <sheetData sheetId="93">
        <row r="3">
          <cell r="B3">
            <v>250000</v>
          </cell>
        </row>
      </sheetData>
      <sheetData sheetId="94"/>
      <sheetData sheetId="95"/>
      <sheetData sheetId="96"/>
      <sheetData sheetId="97"/>
      <sheetData sheetId="98"/>
      <sheetData sheetId="99">
        <row r="8">
          <cell r="B8" t="str">
            <v>009663-001-S</v>
          </cell>
        </row>
      </sheetData>
      <sheetData sheetId="100"/>
      <sheetData sheetId="101"/>
      <sheetData sheetId="102"/>
      <sheetData sheetId="103">
        <row r="8">
          <cell r="B8" t="str">
            <v>009663-001-S</v>
          </cell>
        </row>
      </sheetData>
      <sheetData sheetId="104">
        <row r="3">
          <cell r="B3">
            <v>250000</v>
          </cell>
        </row>
      </sheetData>
      <sheetData sheetId="105"/>
      <sheetData sheetId="106"/>
      <sheetData sheetId="107"/>
      <sheetData sheetId="108"/>
      <sheetData sheetId="109">
        <row r="8">
          <cell r="B8" t="str">
            <v>009663-001-S</v>
          </cell>
        </row>
      </sheetData>
      <sheetData sheetId="110"/>
      <sheetData sheetId="111"/>
      <sheetData sheetId="112"/>
      <sheetData sheetId="113"/>
      <sheetData sheetId="114"/>
      <sheetData sheetId="115">
        <row r="8">
          <cell r="B8" t="str">
            <v>010439-001-S</v>
          </cell>
        </row>
      </sheetData>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ow r="2">
          <cell r="A2" t="str">
            <v>各法會管報</v>
          </cell>
        </row>
      </sheetData>
      <sheetData sheetId="189">
        <row r="2">
          <cell r="A2" t="str">
            <v>各法會管報</v>
          </cell>
        </row>
      </sheetData>
      <sheetData sheetId="190">
        <row r="2">
          <cell r="A2" t="str">
            <v>各法會管報</v>
          </cell>
        </row>
      </sheetData>
      <sheetData sheetId="191">
        <row r="2">
          <cell r="A2" t="str">
            <v>各法會管報</v>
          </cell>
        </row>
      </sheetData>
      <sheetData sheetId="192">
        <row r="2">
          <cell r="A2" t="str">
            <v>各法會管報</v>
          </cell>
        </row>
      </sheetData>
      <sheetData sheetId="193">
        <row r="2">
          <cell r="A2" t="str">
            <v>各法會管報</v>
          </cell>
        </row>
      </sheetData>
      <sheetData sheetId="194">
        <row r="2">
          <cell r="A2" t="str">
            <v>各法會管報</v>
          </cell>
        </row>
      </sheetData>
      <sheetData sheetId="195"/>
      <sheetData sheetId="196">
        <row r="2">
          <cell r="A2" t="str">
            <v>各法會管報</v>
          </cell>
        </row>
      </sheetData>
      <sheetData sheetId="197">
        <row r="2">
          <cell r="A2" t="str">
            <v>各法會管報</v>
          </cell>
        </row>
      </sheetData>
      <sheetData sheetId="198">
        <row r="2">
          <cell r="A2" t="str">
            <v>各法會管報</v>
          </cell>
        </row>
      </sheetData>
      <sheetData sheetId="199">
        <row r="2">
          <cell r="A2" t="str">
            <v>各法會管報</v>
          </cell>
        </row>
      </sheetData>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row r="1">
          <cell r="A1" t="str">
            <v>PPID NO.</v>
          </cell>
        </row>
      </sheetData>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row r="3">
          <cell r="B3">
            <v>250000</v>
          </cell>
        </row>
      </sheetData>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ow r="8">
          <cell r="B8" t="str">
            <v>010439-001-S</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row r="1">
          <cell r="A1" t="str">
            <v>PPID NO.</v>
          </cell>
        </row>
      </sheetData>
      <sheetData sheetId="524"/>
      <sheetData sheetId="525"/>
      <sheetData sheetId="526"/>
      <sheetData sheetId="527">
        <row r="8">
          <cell r="B8" t="str">
            <v>009663-001-S</v>
          </cell>
        </row>
      </sheetData>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row r="1">
          <cell r="A1" t="str">
            <v>PPID NO.</v>
          </cell>
        </row>
      </sheetData>
      <sheetData sheetId="551">
        <row r="1">
          <cell r="A1" t="str">
            <v>PPID NO.</v>
          </cell>
        </row>
      </sheetData>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row r="8">
          <cell r="B8" t="str">
            <v>010439-001-S</v>
          </cell>
        </row>
      </sheetData>
      <sheetData sheetId="671"/>
      <sheetData sheetId="672"/>
      <sheetData sheetId="673"/>
      <sheetData sheetId="674"/>
      <sheetData sheetId="675"/>
      <sheetData sheetId="676"/>
      <sheetData sheetId="677">
        <row r="1">
          <cell r="A1" t="str">
            <v>PPID NO.</v>
          </cell>
        </row>
      </sheetData>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ow r="1">
          <cell r="A1" t="str">
            <v>PPID NO.</v>
          </cell>
        </row>
      </sheetData>
      <sheetData sheetId="709">
        <row r="8">
          <cell r="B8" t="str">
            <v>010439-001-S</v>
          </cell>
        </row>
      </sheetData>
      <sheetData sheetId="710"/>
      <sheetData sheetId="711"/>
      <sheetData sheetId="712">
        <row r="8">
          <cell r="B8" t="str">
            <v>009663-001-S</v>
          </cell>
        </row>
      </sheetData>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row r="8">
          <cell r="B8" t="str">
            <v>009663-001-S</v>
          </cell>
        </row>
      </sheetData>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row r="8">
          <cell r="B8" t="str">
            <v>009663-001-S</v>
          </cell>
        </row>
      </sheetData>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row r="8">
          <cell r="B8" t="str">
            <v>009663-001-S</v>
          </cell>
        </row>
      </sheetData>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row r="3">
          <cell r="B3">
            <v>250000</v>
          </cell>
        </row>
      </sheetData>
      <sheetData sheetId="1024"/>
      <sheetData sheetId="1025"/>
      <sheetData sheetId="1026"/>
      <sheetData sheetId="1027"/>
      <sheetData sheetId="1028"/>
      <sheetData sheetId="1029"/>
      <sheetData sheetId="1030"/>
      <sheetData sheetId="1031"/>
      <sheetData sheetId="1032"/>
      <sheetData sheetId="1033"/>
      <sheetData sheetId="1034"/>
      <sheetData sheetId="1035">
        <row r="1">
          <cell r="A1" t="str">
            <v>PPID NO.</v>
          </cell>
        </row>
      </sheetData>
      <sheetData sheetId="1036">
        <row r="3">
          <cell r="B3">
            <v>250000</v>
          </cell>
        </row>
      </sheetData>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row r="1">
          <cell r="A1" t="str">
            <v>PPID NO.</v>
          </cell>
        </row>
      </sheetData>
      <sheetData sheetId="1063"/>
      <sheetData sheetId="1064"/>
      <sheetData sheetId="1065"/>
      <sheetData sheetId="1066"/>
      <sheetData sheetId="1067"/>
      <sheetData sheetId="1068"/>
      <sheetData sheetId="1069"/>
      <sheetData sheetId="1070">
        <row r="1">
          <cell r="A1" t="str">
            <v>PPID NO.</v>
          </cell>
        </row>
      </sheetData>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row r="1">
          <cell r="A1">
            <v>0</v>
          </cell>
        </row>
      </sheetData>
      <sheetData sheetId="1110"/>
      <sheetData sheetId="1111"/>
      <sheetData sheetId="1112"/>
      <sheetData sheetId="1113"/>
      <sheetData sheetId="1114">
        <row r="1">
          <cell r="H1" t="str">
            <v>v2 Author: David Zieba - June 2016</v>
          </cell>
        </row>
      </sheetData>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row r="1">
          <cell r="A1">
            <v>0</v>
          </cell>
        </row>
      </sheetData>
      <sheetData sheetId="1128">
        <row r="1">
          <cell r="A1">
            <v>0</v>
          </cell>
        </row>
      </sheetData>
      <sheetData sheetId="1129">
        <row r="1">
          <cell r="A1">
            <v>0</v>
          </cell>
        </row>
      </sheetData>
      <sheetData sheetId="1130">
        <row r="1">
          <cell r="A1">
            <v>0</v>
          </cell>
        </row>
      </sheetData>
      <sheetData sheetId="1131">
        <row r="1">
          <cell r="A1">
            <v>0</v>
          </cell>
        </row>
      </sheetData>
      <sheetData sheetId="1132"/>
      <sheetData sheetId="1133"/>
      <sheetData sheetId="1134"/>
      <sheetData sheetId="1135">
        <row r="1">
          <cell r="A1">
            <v>0</v>
          </cell>
        </row>
      </sheetData>
      <sheetData sheetId="1136">
        <row r="1">
          <cell r="A1">
            <v>0</v>
          </cell>
        </row>
      </sheetData>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row r="1">
          <cell r="A1" t="str">
            <v>PPID NO.</v>
          </cell>
        </row>
      </sheetData>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row r="8">
          <cell r="B8" t="str">
            <v>009663-001-S</v>
          </cell>
        </row>
      </sheetData>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row r="8">
          <cell r="B8" t="str">
            <v>009663-001-S</v>
          </cell>
        </row>
      </sheetData>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row r="8">
          <cell r="B8" t="str">
            <v>010439-001-S</v>
          </cell>
        </row>
      </sheetData>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row r="8">
          <cell r="B8" t="str">
            <v>009663-001-S</v>
          </cell>
        </row>
      </sheetData>
      <sheetData sheetId="1478">
        <row r="8">
          <cell r="B8" t="str">
            <v>009663-001-S</v>
          </cell>
        </row>
      </sheetData>
      <sheetData sheetId="1479"/>
      <sheetData sheetId="1480"/>
      <sheetData sheetId="1481"/>
      <sheetData sheetId="1482"/>
      <sheetData sheetId="1483"/>
      <sheetData sheetId="1484">
        <row r="8">
          <cell r="B8" t="str">
            <v>009663-001-S</v>
          </cell>
        </row>
      </sheetData>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row r="8">
          <cell r="B8" t="str">
            <v>009663-001-S</v>
          </cell>
        </row>
      </sheetData>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ow r="8">
          <cell r="B8" t="str">
            <v>009663-001-S</v>
          </cell>
        </row>
      </sheetData>
      <sheetData sheetId="1556"/>
      <sheetData sheetId="1557"/>
      <sheetData sheetId="1558"/>
      <sheetData sheetId="1559"/>
      <sheetData sheetId="1560"/>
      <sheetData sheetId="1561"/>
      <sheetData sheetId="1562"/>
      <sheetData sheetId="1563"/>
      <sheetData sheetId="1564"/>
      <sheetData sheetId="1565">
        <row r="1">
          <cell r="A1" t="str">
            <v>PPID NO.</v>
          </cell>
        </row>
      </sheetData>
      <sheetData sheetId="1566"/>
      <sheetData sheetId="1567"/>
      <sheetData sheetId="1568"/>
      <sheetData sheetId="1569"/>
      <sheetData sheetId="1570"/>
      <sheetData sheetId="1571"/>
      <sheetData sheetId="1572"/>
      <sheetData sheetId="1573"/>
      <sheetData sheetId="1574"/>
      <sheetData sheetId="1575"/>
      <sheetData sheetId="1576">
        <row r="1">
          <cell r="A1" t="str">
            <v>PPID NO.</v>
          </cell>
        </row>
      </sheetData>
      <sheetData sheetId="1577"/>
      <sheetData sheetId="1578">
        <row r="3">
          <cell r="B3">
            <v>250000</v>
          </cell>
        </row>
      </sheetData>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row r="8">
          <cell r="B8" t="str">
            <v>009663-001-S</v>
          </cell>
        </row>
      </sheetData>
      <sheetData sheetId="1815">
        <row r="8">
          <cell r="B8" t="str">
            <v>009663-001-S</v>
          </cell>
        </row>
      </sheetData>
      <sheetData sheetId="1816"/>
      <sheetData sheetId="1817"/>
      <sheetData sheetId="1818"/>
      <sheetData sheetId="1819"/>
      <sheetData sheetId="1820"/>
      <sheetData sheetId="1821"/>
      <sheetData sheetId="1822">
        <row r="8">
          <cell r="B8" t="str">
            <v>009663-001-S</v>
          </cell>
        </row>
      </sheetData>
      <sheetData sheetId="1823">
        <row r="8">
          <cell r="B8" t="str">
            <v>009663-001-S</v>
          </cell>
        </row>
      </sheetData>
      <sheetData sheetId="1824"/>
      <sheetData sheetId="1825"/>
      <sheetData sheetId="1826"/>
      <sheetData sheetId="1827"/>
      <sheetData sheetId="1828"/>
      <sheetData sheetId="1829"/>
      <sheetData sheetId="1830"/>
      <sheetData sheetId="1831">
        <row r="8">
          <cell r="B8" t="str">
            <v>010439-001-S</v>
          </cell>
        </row>
      </sheetData>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row r="8">
          <cell r="B8" t="str">
            <v>010439-001-S</v>
          </cell>
        </row>
      </sheetData>
      <sheetData sheetId="1860">
        <row r="8">
          <cell r="B8" t="str">
            <v>010439-001-S</v>
          </cell>
        </row>
      </sheetData>
      <sheetData sheetId="1861"/>
      <sheetData sheetId="1862"/>
      <sheetData sheetId="1863"/>
      <sheetData sheetId="1864"/>
      <sheetData sheetId="1865"/>
      <sheetData sheetId="1866"/>
      <sheetData sheetId="1867"/>
      <sheetData sheetId="1868"/>
      <sheetData sheetId="1869">
        <row r="3">
          <cell r="B3">
            <v>250000</v>
          </cell>
        </row>
      </sheetData>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row r="8">
          <cell r="B8" t="str">
            <v>009663-001-S</v>
          </cell>
        </row>
      </sheetData>
      <sheetData sheetId="1917"/>
      <sheetData sheetId="1918"/>
      <sheetData sheetId="1919"/>
      <sheetData sheetId="1920"/>
      <sheetData sheetId="1921">
        <row r="1">
          <cell r="A1" t="str">
            <v>PPID NO.</v>
          </cell>
        </row>
      </sheetData>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row r="1">
          <cell r="A1" t="str">
            <v>PPID NO.</v>
          </cell>
        </row>
      </sheetData>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row r="8">
          <cell r="B8" t="str">
            <v>009663-001-S</v>
          </cell>
        </row>
      </sheetData>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row r="3">
          <cell r="B3">
            <v>250000</v>
          </cell>
        </row>
      </sheetData>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row r="1">
          <cell r="A1">
            <v>0</v>
          </cell>
        </row>
      </sheetData>
      <sheetData sheetId="2248"/>
      <sheetData sheetId="2249"/>
      <sheetData sheetId="2250"/>
      <sheetData sheetId="2251">
        <row r="3">
          <cell r="B3">
            <v>250000</v>
          </cell>
        </row>
      </sheetData>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row r="8">
          <cell r="B8" t="str">
            <v>009663-001-S</v>
          </cell>
        </row>
      </sheetData>
      <sheetData sheetId="2268">
        <row r="8">
          <cell r="B8" t="str">
            <v>009663-001-S</v>
          </cell>
        </row>
      </sheetData>
      <sheetData sheetId="2269">
        <row r="8">
          <cell r="B8" t="str">
            <v>009663-001-S</v>
          </cell>
        </row>
      </sheetData>
      <sheetData sheetId="2270"/>
      <sheetData sheetId="2271"/>
      <sheetData sheetId="2272"/>
      <sheetData sheetId="2273"/>
      <sheetData sheetId="2274"/>
      <sheetData sheetId="2275"/>
      <sheetData sheetId="2276"/>
      <sheetData sheetId="2277"/>
      <sheetData sheetId="2278"/>
      <sheetData sheetId="2279"/>
      <sheetData sheetId="2280">
        <row r="8">
          <cell r="B8" t="str">
            <v>009663-001-S</v>
          </cell>
        </row>
      </sheetData>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row r="1">
          <cell r="A1" t="str">
            <v>PPID NO.</v>
          </cell>
        </row>
      </sheetData>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row r="3">
          <cell r="B3">
            <v>250000</v>
          </cell>
        </row>
      </sheetData>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row r="8">
          <cell r="B8" t="str">
            <v>009663-001-S</v>
          </cell>
        </row>
      </sheetData>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row r="8">
          <cell r="B8" t="str">
            <v>009663-001-S</v>
          </cell>
        </row>
      </sheetData>
      <sheetData sheetId="2706"/>
      <sheetData sheetId="2707"/>
      <sheetData sheetId="2708"/>
      <sheetData sheetId="2709"/>
      <sheetData sheetId="2710"/>
      <sheetData sheetId="2711"/>
      <sheetData sheetId="2712"/>
      <sheetData sheetId="2713"/>
      <sheetData sheetId="2714"/>
      <sheetData sheetId="2715"/>
      <sheetData sheetId="2716"/>
      <sheetData sheetId="2717">
        <row r="1">
          <cell r="A1" t="str">
            <v>PPID NO.</v>
          </cell>
        </row>
      </sheetData>
      <sheetData sheetId="2718"/>
      <sheetData sheetId="2719"/>
      <sheetData sheetId="2720"/>
      <sheetData sheetId="2721"/>
      <sheetData sheetId="2722"/>
      <sheetData sheetId="2723"/>
      <sheetData sheetId="2724"/>
      <sheetData sheetId="2725">
        <row r="3">
          <cell r="B3">
            <v>250000</v>
          </cell>
        </row>
      </sheetData>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row r="8">
          <cell r="B8" t="str">
            <v>009663-001-S</v>
          </cell>
        </row>
      </sheetData>
      <sheetData sheetId="2796">
        <row r="8">
          <cell r="B8" t="str">
            <v>009663-001-S</v>
          </cell>
        </row>
      </sheetData>
      <sheetData sheetId="2797"/>
      <sheetData sheetId="2798"/>
      <sheetData sheetId="2799"/>
      <sheetData sheetId="2800"/>
      <sheetData sheetId="2801"/>
      <sheetData sheetId="2802"/>
      <sheetData sheetId="2803"/>
      <sheetData sheetId="2804"/>
      <sheetData sheetId="2805"/>
      <sheetData sheetId="2806"/>
      <sheetData sheetId="2807"/>
      <sheetData sheetId="2808">
        <row r="8">
          <cell r="B8" t="str">
            <v>009663-001-S</v>
          </cell>
        </row>
      </sheetData>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row r="8">
          <cell r="B8" t="str">
            <v>009663-001-S</v>
          </cell>
        </row>
      </sheetData>
      <sheetData sheetId="2848">
        <row r="8">
          <cell r="B8" t="str">
            <v>009663-001-S</v>
          </cell>
        </row>
      </sheetData>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row r="8">
          <cell r="B8" t="str">
            <v>009663-001-S</v>
          </cell>
        </row>
      </sheetData>
      <sheetData sheetId="2965">
        <row r="1">
          <cell r="A1" t="str">
            <v>PPID NO.</v>
          </cell>
        </row>
      </sheetData>
      <sheetData sheetId="2966"/>
      <sheetData sheetId="2967"/>
      <sheetData sheetId="2968"/>
      <sheetData sheetId="2969"/>
      <sheetData sheetId="2970"/>
      <sheetData sheetId="2971"/>
      <sheetData sheetId="2972"/>
      <sheetData sheetId="2973"/>
      <sheetData sheetId="2974">
        <row r="8">
          <cell r="B8" t="str">
            <v>009663-001-S</v>
          </cell>
        </row>
      </sheetData>
      <sheetData sheetId="2975">
        <row r="8">
          <cell r="B8" t="str">
            <v>009663-001-S</v>
          </cell>
        </row>
      </sheetData>
      <sheetData sheetId="2976">
        <row r="8">
          <cell r="B8" t="str">
            <v>009663-001-S</v>
          </cell>
        </row>
      </sheetData>
      <sheetData sheetId="2977">
        <row r="8">
          <cell r="B8" t="str">
            <v>009663-001-S</v>
          </cell>
        </row>
      </sheetData>
      <sheetData sheetId="2978">
        <row r="8">
          <cell r="B8" t="str">
            <v>009663-001-S</v>
          </cell>
        </row>
      </sheetData>
      <sheetData sheetId="2979">
        <row r="8">
          <cell r="B8" t="str">
            <v>009663-001-S</v>
          </cell>
        </row>
      </sheetData>
      <sheetData sheetId="2980">
        <row r="8">
          <cell r="B8" t="str">
            <v>009663-001-S</v>
          </cell>
        </row>
      </sheetData>
      <sheetData sheetId="2981">
        <row r="8">
          <cell r="B8" t="str">
            <v>009663-001-S</v>
          </cell>
        </row>
      </sheetData>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row r="3">
          <cell r="B3">
            <v>250000</v>
          </cell>
        </row>
      </sheetData>
      <sheetData sheetId="3116">
        <row r="3">
          <cell r="B3">
            <v>250000</v>
          </cell>
        </row>
      </sheetData>
      <sheetData sheetId="3117">
        <row r="3">
          <cell r="B3">
            <v>250000</v>
          </cell>
        </row>
      </sheetData>
      <sheetData sheetId="3118">
        <row r="3">
          <cell r="B3">
            <v>250000</v>
          </cell>
        </row>
      </sheetData>
      <sheetData sheetId="3119">
        <row r="3">
          <cell r="B3">
            <v>250000</v>
          </cell>
        </row>
      </sheetData>
      <sheetData sheetId="3120">
        <row r="3">
          <cell r="B3">
            <v>250000</v>
          </cell>
        </row>
      </sheetData>
      <sheetData sheetId="3121">
        <row r="3">
          <cell r="B3">
            <v>250000</v>
          </cell>
        </row>
      </sheetData>
      <sheetData sheetId="3122"/>
      <sheetData sheetId="3123">
        <row r="3">
          <cell r="B3">
            <v>250000</v>
          </cell>
        </row>
      </sheetData>
      <sheetData sheetId="3124">
        <row r="3">
          <cell r="B3">
            <v>250000</v>
          </cell>
        </row>
      </sheetData>
      <sheetData sheetId="3125">
        <row r="3">
          <cell r="B3">
            <v>250000</v>
          </cell>
        </row>
      </sheetData>
      <sheetData sheetId="3126"/>
      <sheetData sheetId="3127"/>
      <sheetData sheetId="3128"/>
      <sheetData sheetId="3129"/>
      <sheetData sheetId="3130"/>
      <sheetData sheetId="3131">
        <row r="3">
          <cell r="B3">
            <v>250000</v>
          </cell>
        </row>
      </sheetData>
      <sheetData sheetId="3132">
        <row r="3">
          <cell r="B3">
            <v>250000</v>
          </cell>
        </row>
      </sheetData>
      <sheetData sheetId="3133">
        <row r="3">
          <cell r="B3">
            <v>250000</v>
          </cell>
        </row>
      </sheetData>
      <sheetData sheetId="3134">
        <row r="3">
          <cell r="B3">
            <v>250000</v>
          </cell>
        </row>
      </sheetData>
      <sheetData sheetId="3135">
        <row r="3">
          <cell r="B3">
            <v>250000</v>
          </cell>
        </row>
      </sheetData>
      <sheetData sheetId="3136">
        <row r="3">
          <cell r="B3">
            <v>250000</v>
          </cell>
        </row>
      </sheetData>
      <sheetData sheetId="3137">
        <row r="3">
          <cell r="B3">
            <v>250000</v>
          </cell>
        </row>
      </sheetData>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row r="3">
          <cell r="B3">
            <v>250000</v>
          </cell>
        </row>
      </sheetData>
      <sheetData sheetId="3178">
        <row r="3">
          <cell r="B3">
            <v>250000</v>
          </cell>
        </row>
      </sheetData>
      <sheetData sheetId="3179">
        <row r="3">
          <cell r="B3">
            <v>250000</v>
          </cell>
        </row>
      </sheetData>
      <sheetData sheetId="3180">
        <row r="3">
          <cell r="B3">
            <v>250000</v>
          </cell>
        </row>
      </sheetData>
      <sheetData sheetId="3181">
        <row r="3">
          <cell r="B3">
            <v>250000</v>
          </cell>
        </row>
      </sheetData>
      <sheetData sheetId="3182">
        <row r="3">
          <cell r="B3">
            <v>250000</v>
          </cell>
        </row>
      </sheetData>
      <sheetData sheetId="3183">
        <row r="3">
          <cell r="B3">
            <v>250000</v>
          </cell>
        </row>
      </sheetData>
      <sheetData sheetId="3184">
        <row r="3">
          <cell r="B3">
            <v>250000</v>
          </cell>
        </row>
      </sheetData>
      <sheetData sheetId="3185">
        <row r="3">
          <cell r="B3">
            <v>250000</v>
          </cell>
        </row>
      </sheetData>
      <sheetData sheetId="3186">
        <row r="3">
          <cell r="B3">
            <v>250000</v>
          </cell>
        </row>
      </sheetData>
      <sheetData sheetId="3187">
        <row r="3">
          <cell r="B3">
            <v>250000</v>
          </cell>
        </row>
      </sheetData>
      <sheetData sheetId="3188">
        <row r="3">
          <cell r="B3">
            <v>250000</v>
          </cell>
        </row>
      </sheetData>
      <sheetData sheetId="3189">
        <row r="3">
          <cell r="B3">
            <v>250000</v>
          </cell>
        </row>
      </sheetData>
      <sheetData sheetId="3190">
        <row r="3">
          <cell r="B3">
            <v>250000</v>
          </cell>
        </row>
      </sheetData>
      <sheetData sheetId="3191">
        <row r="3">
          <cell r="B3">
            <v>250000</v>
          </cell>
        </row>
      </sheetData>
      <sheetData sheetId="3192">
        <row r="3">
          <cell r="B3">
            <v>250000</v>
          </cell>
        </row>
      </sheetData>
      <sheetData sheetId="3193">
        <row r="3">
          <cell r="B3">
            <v>250000</v>
          </cell>
        </row>
      </sheetData>
      <sheetData sheetId="3194">
        <row r="3">
          <cell r="B3">
            <v>250000</v>
          </cell>
        </row>
      </sheetData>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row r="3">
          <cell r="B3">
            <v>250000</v>
          </cell>
        </row>
      </sheetData>
      <sheetData sheetId="3299">
        <row r="3">
          <cell r="B3">
            <v>250000</v>
          </cell>
        </row>
      </sheetData>
      <sheetData sheetId="3300">
        <row r="3">
          <cell r="B3">
            <v>250000</v>
          </cell>
        </row>
      </sheetData>
      <sheetData sheetId="3301">
        <row r="3">
          <cell r="B3">
            <v>250000</v>
          </cell>
        </row>
      </sheetData>
      <sheetData sheetId="3302">
        <row r="3">
          <cell r="B3">
            <v>250000</v>
          </cell>
        </row>
      </sheetData>
      <sheetData sheetId="3303">
        <row r="3">
          <cell r="B3">
            <v>250000</v>
          </cell>
        </row>
      </sheetData>
      <sheetData sheetId="3304">
        <row r="3">
          <cell r="B3">
            <v>250000</v>
          </cell>
        </row>
      </sheetData>
      <sheetData sheetId="3305">
        <row r="3">
          <cell r="B3">
            <v>250000</v>
          </cell>
        </row>
      </sheetData>
      <sheetData sheetId="3306">
        <row r="3">
          <cell r="B3">
            <v>250000</v>
          </cell>
        </row>
      </sheetData>
      <sheetData sheetId="3307">
        <row r="3">
          <cell r="B3">
            <v>250000</v>
          </cell>
        </row>
      </sheetData>
      <sheetData sheetId="3308">
        <row r="3">
          <cell r="B3">
            <v>250000</v>
          </cell>
        </row>
      </sheetData>
      <sheetData sheetId="3309">
        <row r="3">
          <cell r="B3">
            <v>250000</v>
          </cell>
        </row>
      </sheetData>
      <sheetData sheetId="3310">
        <row r="3">
          <cell r="B3">
            <v>250000</v>
          </cell>
        </row>
      </sheetData>
      <sheetData sheetId="3311">
        <row r="3">
          <cell r="B3">
            <v>250000</v>
          </cell>
        </row>
      </sheetData>
      <sheetData sheetId="3312">
        <row r="3">
          <cell r="B3">
            <v>250000</v>
          </cell>
        </row>
      </sheetData>
      <sheetData sheetId="3313"/>
      <sheetData sheetId="3314"/>
      <sheetData sheetId="3315"/>
      <sheetData sheetId="3316"/>
      <sheetData sheetId="3317"/>
      <sheetData sheetId="3318"/>
      <sheetData sheetId="3319"/>
      <sheetData sheetId="3320"/>
      <sheetData sheetId="3321"/>
      <sheetData sheetId="3322"/>
      <sheetData sheetId="3323">
        <row r="3">
          <cell r="B3">
            <v>250000</v>
          </cell>
        </row>
      </sheetData>
      <sheetData sheetId="3324"/>
      <sheetData sheetId="3325"/>
      <sheetData sheetId="3326"/>
      <sheetData sheetId="3327"/>
      <sheetData sheetId="3328"/>
      <sheetData sheetId="3329">
        <row r="8">
          <cell r="B8" t="str">
            <v>010439-001-S</v>
          </cell>
        </row>
      </sheetData>
      <sheetData sheetId="3330"/>
      <sheetData sheetId="3331">
        <row r="3">
          <cell r="B3">
            <v>250000</v>
          </cell>
        </row>
      </sheetData>
      <sheetData sheetId="3332">
        <row r="3">
          <cell r="B3">
            <v>250000</v>
          </cell>
        </row>
      </sheetData>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row r="3">
          <cell r="B3">
            <v>250000</v>
          </cell>
        </row>
      </sheetData>
      <sheetData sheetId="3351">
        <row r="3">
          <cell r="B3">
            <v>250000</v>
          </cell>
        </row>
      </sheetData>
      <sheetData sheetId="3352">
        <row r="3">
          <cell r="B3">
            <v>250000</v>
          </cell>
        </row>
      </sheetData>
      <sheetData sheetId="3353">
        <row r="3">
          <cell r="B3">
            <v>250000</v>
          </cell>
        </row>
      </sheetData>
      <sheetData sheetId="3354">
        <row r="3">
          <cell r="B3">
            <v>250000</v>
          </cell>
        </row>
      </sheetData>
      <sheetData sheetId="3355">
        <row r="3">
          <cell r="B3">
            <v>250000</v>
          </cell>
        </row>
      </sheetData>
      <sheetData sheetId="3356">
        <row r="3">
          <cell r="B3">
            <v>250000</v>
          </cell>
        </row>
      </sheetData>
      <sheetData sheetId="3357">
        <row r="3">
          <cell r="B3">
            <v>250000</v>
          </cell>
        </row>
      </sheetData>
      <sheetData sheetId="3358">
        <row r="3">
          <cell r="B3">
            <v>250000</v>
          </cell>
        </row>
      </sheetData>
      <sheetData sheetId="3359">
        <row r="3">
          <cell r="B3">
            <v>250000</v>
          </cell>
        </row>
      </sheetData>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row r="8">
          <cell r="B8" t="str">
            <v>009663-001-S</v>
          </cell>
        </row>
      </sheetData>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row r="2">
          <cell r="H2">
            <v>30000</v>
          </cell>
        </row>
      </sheetData>
      <sheetData sheetId="3598">
        <row r="2">
          <cell r="H2">
            <v>30000</v>
          </cell>
        </row>
      </sheetData>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row r="2">
          <cell r="A2" t="str">
            <v>40U280012100U02</v>
          </cell>
        </row>
      </sheetData>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row r="1">
          <cell r="A1" t="str">
            <v>Record1</v>
          </cell>
        </row>
      </sheetData>
      <sheetData sheetId="3744"/>
      <sheetData sheetId="3745"/>
      <sheetData sheetId="3746">
        <row r="2">
          <cell r="A2" t="str">
            <v>40U280012100U02</v>
          </cell>
        </row>
      </sheetData>
      <sheetData sheetId="3747"/>
      <sheetData sheetId="3748"/>
      <sheetData sheetId="3749"/>
      <sheetData sheetId="3750"/>
      <sheetData sheetId="3751"/>
      <sheetData sheetId="3752">
        <row r="2">
          <cell r="A2" t="str">
            <v>40U280012100U02</v>
          </cell>
        </row>
      </sheetData>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row r="1">
          <cell r="A1">
            <v>990071700</v>
          </cell>
        </row>
      </sheetData>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row r="1">
          <cell r="A1">
            <v>990071700</v>
          </cell>
        </row>
      </sheetData>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row r="1">
          <cell r="A1">
            <v>990071700</v>
          </cell>
        </row>
      </sheetData>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row r="1">
          <cell r="A1">
            <v>990071700</v>
          </cell>
        </row>
      </sheetData>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row r="1">
          <cell r="A1" t="str">
            <v>PPID NO.</v>
          </cell>
        </row>
      </sheetData>
      <sheetData sheetId="3979">
        <row r="1">
          <cell r="A1" t="str">
            <v>PPID NO.</v>
          </cell>
        </row>
      </sheetData>
      <sheetData sheetId="3980">
        <row r="1">
          <cell r="A1" t="str">
            <v>PPID NO.</v>
          </cell>
        </row>
      </sheetData>
      <sheetData sheetId="3981">
        <row r="1">
          <cell r="A1" t="str">
            <v>PPID NO.</v>
          </cell>
        </row>
      </sheetData>
      <sheetData sheetId="3982">
        <row r="1">
          <cell r="A1" t="str">
            <v>PPID NO.</v>
          </cell>
        </row>
      </sheetData>
      <sheetData sheetId="3983">
        <row r="1">
          <cell r="A1" t="str">
            <v>PPID NO.</v>
          </cell>
        </row>
      </sheetData>
      <sheetData sheetId="3984">
        <row r="1">
          <cell r="A1" t="str">
            <v>PPID NO.</v>
          </cell>
        </row>
      </sheetData>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row r="1">
          <cell r="A1" t="str">
            <v>PPID NO.</v>
          </cell>
        </row>
      </sheetData>
      <sheetData sheetId="4006">
        <row r="1">
          <cell r="A1" t="str">
            <v>PPID NO.</v>
          </cell>
        </row>
      </sheetData>
      <sheetData sheetId="4007">
        <row r="1">
          <cell r="A1" t="str">
            <v>PPID NO.</v>
          </cell>
        </row>
      </sheetData>
      <sheetData sheetId="4008">
        <row r="1">
          <cell r="A1" t="str">
            <v>PPID NO.</v>
          </cell>
        </row>
      </sheetData>
      <sheetData sheetId="4009">
        <row r="1">
          <cell r="A1" t="str">
            <v>PPID NO.</v>
          </cell>
        </row>
      </sheetData>
      <sheetData sheetId="4010">
        <row r="1">
          <cell r="A1" t="str">
            <v>PPID NO.</v>
          </cell>
        </row>
      </sheetData>
      <sheetData sheetId="4011">
        <row r="1">
          <cell r="A1" t="str">
            <v>PPID NO.</v>
          </cell>
        </row>
      </sheetData>
      <sheetData sheetId="4012">
        <row r="1">
          <cell r="A1" t="str">
            <v>PPID NO.</v>
          </cell>
        </row>
      </sheetData>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row r="1">
          <cell r="A1" t="str">
            <v>PPID NO.</v>
          </cell>
        </row>
      </sheetData>
      <sheetData sheetId="4063">
        <row r="1">
          <cell r="A1" t="str">
            <v>PPID NO.</v>
          </cell>
        </row>
      </sheetData>
      <sheetData sheetId="4064">
        <row r="1">
          <cell r="A1" t="str">
            <v>PPID NO.</v>
          </cell>
        </row>
      </sheetData>
      <sheetData sheetId="4065">
        <row r="1">
          <cell r="A1" t="str">
            <v>PPID NO.</v>
          </cell>
        </row>
      </sheetData>
      <sheetData sheetId="4066">
        <row r="1">
          <cell r="A1" t="str">
            <v>PPID NO.</v>
          </cell>
        </row>
      </sheetData>
      <sheetData sheetId="4067">
        <row r="1">
          <cell r="A1" t="str">
            <v>PPID NO.</v>
          </cell>
        </row>
      </sheetData>
      <sheetData sheetId="4068"/>
      <sheetData sheetId="4069">
        <row r="1">
          <cell r="A1" t="str">
            <v>PPID NO.</v>
          </cell>
        </row>
      </sheetData>
      <sheetData sheetId="4070">
        <row r="1">
          <cell r="A1" t="str">
            <v>PPID NO.</v>
          </cell>
        </row>
      </sheetData>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row r="8">
          <cell r="A8">
            <v>6</v>
          </cell>
        </row>
      </sheetData>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row r="8">
          <cell r="A8">
            <v>6</v>
          </cell>
        </row>
      </sheetData>
      <sheetData sheetId="4659"/>
      <sheetData sheetId="4660"/>
      <sheetData sheetId="4661"/>
      <sheetData sheetId="4662"/>
      <sheetData sheetId="4663"/>
      <sheetData sheetId="4664"/>
      <sheetData sheetId="4665"/>
      <sheetData sheetId="4666"/>
      <sheetData sheetId="4667"/>
      <sheetData sheetId="4668">
        <row r="8">
          <cell r="A8">
            <v>6</v>
          </cell>
        </row>
      </sheetData>
      <sheetData sheetId="4669"/>
      <sheetData sheetId="4670"/>
      <sheetData sheetId="4671"/>
      <sheetData sheetId="4672"/>
      <sheetData sheetId="4673">
        <row r="8">
          <cell r="A8">
            <v>6</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row r="8">
          <cell r="A8">
            <v>6</v>
          </cell>
        </row>
      </sheetData>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row r="8">
          <cell r="B8" t="str">
            <v>009663-001-S</v>
          </cell>
        </row>
      </sheetData>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row r="8">
          <cell r="B8" t="str">
            <v>009663-001-S</v>
          </cell>
        </row>
      </sheetData>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row r="8">
          <cell r="B8" t="str">
            <v>009663-001-S</v>
          </cell>
        </row>
      </sheetData>
      <sheetData sheetId="5108">
        <row r="8">
          <cell r="B8" t="str">
            <v>009663-001-S</v>
          </cell>
        </row>
      </sheetData>
      <sheetData sheetId="5109">
        <row r="8">
          <cell r="B8" t="str">
            <v>009663-001-S</v>
          </cell>
        </row>
      </sheetData>
      <sheetData sheetId="5110">
        <row r="8">
          <cell r="B8" t="str">
            <v>009663-001-S</v>
          </cell>
        </row>
      </sheetData>
      <sheetData sheetId="5111">
        <row r="8">
          <cell r="B8" t="str">
            <v>009663-001-S</v>
          </cell>
        </row>
      </sheetData>
      <sheetData sheetId="5112">
        <row r="8">
          <cell r="B8" t="str">
            <v>009663-001-S</v>
          </cell>
        </row>
      </sheetData>
      <sheetData sheetId="5113">
        <row r="8">
          <cell r="B8" t="str">
            <v>009663-001-S</v>
          </cell>
        </row>
      </sheetData>
      <sheetData sheetId="5114">
        <row r="8">
          <cell r="B8" t="str">
            <v>009663-001-S</v>
          </cell>
        </row>
      </sheetData>
      <sheetData sheetId="5115">
        <row r="8">
          <cell r="B8" t="str">
            <v>009663-001-S</v>
          </cell>
        </row>
      </sheetData>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row r="8">
          <cell r="B8" t="str">
            <v>009663-001-S</v>
          </cell>
        </row>
      </sheetData>
      <sheetData sheetId="5246">
        <row r="8">
          <cell r="B8" t="str">
            <v>009663-001-S</v>
          </cell>
        </row>
      </sheetData>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row r="1">
          <cell r="A1" t="str">
            <v>Record1</v>
          </cell>
        </row>
      </sheetData>
      <sheetData sheetId="5409">
        <row r="1">
          <cell r="A1" t="str">
            <v>Record1</v>
          </cell>
        </row>
      </sheetData>
      <sheetData sheetId="5410">
        <row r="1">
          <cell r="A1" t="str">
            <v>Record1</v>
          </cell>
        </row>
      </sheetData>
      <sheetData sheetId="5411">
        <row r="1">
          <cell r="A1" t="str">
            <v>Record1</v>
          </cell>
        </row>
      </sheetData>
      <sheetData sheetId="5412">
        <row r="1">
          <cell r="A1" t="str">
            <v>Record1</v>
          </cell>
        </row>
      </sheetData>
      <sheetData sheetId="5413">
        <row r="1">
          <cell r="A1" t="str">
            <v>Record1</v>
          </cell>
        </row>
      </sheetData>
      <sheetData sheetId="5414">
        <row r="1">
          <cell r="A1" t="str">
            <v>Record1</v>
          </cell>
        </row>
      </sheetData>
      <sheetData sheetId="5415">
        <row r="1">
          <cell r="A1" t="str">
            <v>Record1</v>
          </cell>
        </row>
      </sheetData>
      <sheetData sheetId="5416">
        <row r="1">
          <cell r="A1" t="str">
            <v>Record1</v>
          </cell>
        </row>
      </sheetData>
      <sheetData sheetId="5417">
        <row r="1">
          <cell r="A1" t="str">
            <v>Record1</v>
          </cell>
        </row>
      </sheetData>
      <sheetData sheetId="5418">
        <row r="1">
          <cell r="A1" t="str">
            <v>Record1</v>
          </cell>
        </row>
      </sheetData>
      <sheetData sheetId="5419">
        <row r="1">
          <cell r="A1" t="str">
            <v>Record1</v>
          </cell>
        </row>
      </sheetData>
      <sheetData sheetId="5420">
        <row r="1">
          <cell r="A1" t="str">
            <v>Record1</v>
          </cell>
        </row>
      </sheetData>
      <sheetData sheetId="5421">
        <row r="1">
          <cell r="A1" t="str">
            <v>Record1</v>
          </cell>
        </row>
      </sheetData>
      <sheetData sheetId="5422">
        <row r="1">
          <cell r="A1" t="str">
            <v>Record1</v>
          </cell>
        </row>
      </sheetData>
      <sheetData sheetId="5423"/>
      <sheetData sheetId="5424"/>
      <sheetData sheetId="5425"/>
      <sheetData sheetId="5426">
        <row r="1">
          <cell r="A1" t="str">
            <v>Record1</v>
          </cell>
        </row>
      </sheetData>
      <sheetData sheetId="5427">
        <row r="1">
          <cell r="A1" t="str">
            <v>Record1</v>
          </cell>
        </row>
      </sheetData>
      <sheetData sheetId="5428">
        <row r="1">
          <cell r="A1" t="str">
            <v>Record1</v>
          </cell>
        </row>
      </sheetData>
      <sheetData sheetId="5429">
        <row r="1">
          <cell r="A1" t="str">
            <v>Record1</v>
          </cell>
        </row>
      </sheetData>
      <sheetData sheetId="5430">
        <row r="1">
          <cell r="A1" t="str">
            <v>Record1</v>
          </cell>
        </row>
      </sheetData>
      <sheetData sheetId="5431">
        <row r="1">
          <cell r="A1" t="str">
            <v>Record1</v>
          </cell>
        </row>
      </sheetData>
      <sheetData sheetId="5432">
        <row r="1">
          <cell r="A1" t="str">
            <v>Record1</v>
          </cell>
        </row>
      </sheetData>
      <sheetData sheetId="5433">
        <row r="1">
          <cell r="A1" t="str">
            <v>Record1</v>
          </cell>
        </row>
      </sheetData>
      <sheetData sheetId="5434">
        <row r="1">
          <cell r="A1" t="str">
            <v>Record1</v>
          </cell>
        </row>
      </sheetData>
      <sheetData sheetId="5435">
        <row r="1">
          <cell r="A1" t="str">
            <v>Record1</v>
          </cell>
        </row>
      </sheetData>
      <sheetData sheetId="5436">
        <row r="1">
          <cell r="A1" t="str">
            <v>Record1</v>
          </cell>
        </row>
      </sheetData>
      <sheetData sheetId="5437">
        <row r="1">
          <cell r="A1" t="str">
            <v>Record1</v>
          </cell>
        </row>
      </sheetData>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row r="1">
          <cell r="A1" t="str">
            <v>Record1</v>
          </cell>
        </row>
      </sheetData>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row r="1">
          <cell r="A1" t="str">
            <v>Record1</v>
          </cell>
        </row>
      </sheetData>
      <sheetData sheetId="5580">
        <row r="1">
          <cell r="A1" t="str">
            <v>Record1</v>
          </cell>
        </row>
      </sheetData>
      <sheetData sheetId="5581">
        <row r="1">
          <cell r="A1" t="str">
            <v>Record1</v>
          </cell>
        </row>
      </sheetData>
      <sheetData sheetId="5582">
        <row r="1">
          <cell r="A1" t="str">
            <v>Record1</v>
          </cell>
        </row>
      </sheetData>
      <sheetData sheetId="5583">
        <row r="1">
          <cell r="A1" t="str">
            <v>Record1</v>
          </cell>
        </row>
      </sheetData>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row r="1">
          <cell r="A1" t="str">
            <v>Record1</v>
          </cell>
        </row>
      </sheetData>
      <sheetData sheetId="5602">
        <row r="1">
          <cell r="A1" t="str">
            <v>Record1</v>
          </cell>
        </row>
      </sheetData>
      <sheetData sheetId="5603">
        <row r="1">
          <cell r="A1" t="str">
            <v>Record1</v>
          </cell>
        </row>
      </sheetData>
      <sheetData sheetId="5604">
        <row r="1">
          <cell r="A1" t="str">
            <v>Record1</v>
          </cell>
        </row>
      </sheetData>
      <sheetData sheetId="5605">
        <row r="1">
          <cell r="A1" t="str">
            <v>Record1</v>
          </cell>
        </row>
      </sheetData>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row r="2">
          <cell r="A2" t="str">
            <v>Product</v>
          </cell>
        </row>
      </sheetData>
      <sheetData sheetId="5695">
        <row r="2">
          <cell r="A2" t="str">
            <v>Product</v>
          </cell>
        </row>
      </sheetData>
      <sheetData sheetId="5696"/>
      <sheetData sheetId="5697"/>
      <sheetData sheetId="5698"/>
      <sheetData sheetId="5699"/>
      <sheetData sheetId="5700"/>
      <sheetData sheetId="5701">
        <row r="2">
          <cell r="A2" t="str">
            <v>部門</v>
          </cell>
        </row>
      </sheetData>
      <sheetData sheetId="5702">
        <row r="2">
          <cell r="A2" t="str">
            <v>部門</v>
          </cell>
        </row>
      </sheetData>
      <sheetData sheetId="5703"/>
      <sheetData sheetId="5704"/>
      <sheetData sheetId="5705">
        <row r="2">
          <cell r="A2" t="str">
            <v>部門</v>
          </cell>
        </row>
      </sheetData>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row r="8">
          <cell r="B8" t="str">
            <v>009663-001-S</v>
          </cell>
        </row>
      </sheetData>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row r="8">
          <cell r="B8" t="str">
            <v>009663-001-S</v>
          </cell>
        </row>
      </sheetData>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row r="8">
          <cell r="B8" t="str">
            <v>009663-001-S</v>
          </cell>
        </row>
      </sheetData>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row r="8">
          <cell r="B8" t="str">
            <v>009663-001-S</v>
          </cell>
        </row>
      </sheetData>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row r="8">
          <cell r="B8" t="str">
            <v>009663-001-S</v>
          </cell>
        </row>
      </sheetData>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row r="8">
          <cell r="B8" t="str">
            <v>009663-001-S</v>
          </cell>
        </row>
      </sheetData>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row r="8">
          <cell r="B8" t="str">
            <v>009663-001-S</v>
          </cell>
        </row>
      </sheetData>
      <sheetData sheetId="9842">
        <row r="8">
          <cell r="B8" t="str">
            <v>009663-001-S</v>
          </cell>
        </row>
      </sheetData>
      <sheetData sheetId="9843">
        <row r="8">
          <cell r="B8" t="str">
            <v>009663-001-S</v>
          </cell>
        </row>
      </sheetData>
      <sheetData sheetId="9844">
        <row r="8">
          <cell r="B8" t="str">
            <v>009663-001-S</v>
          </cell>
        </row>
      </sheetData>
      <sheetData sheetId="9845">
        <row r="8">
          <cell r="B8" t="str">
            <v>009663-001-S</v>
          </cell>
        </row>
      </sheetData>
      <sheetData sheetId="9846">
        <row r="8">
          <cell r="B8" t="str">
            <v>009663-001-S</v>
          </cell>
        </row>
      </sheetData>
      <sheetData sheetId="9847">
        <row r="8">
          <cell r="B8" t="str">
            <v>009663-001-S</v>
          </cell>
        </row>
      </sheetData>
      <sheetData sheetId="9848">
        <row r="8">
          <cell r="B8" t="str">
            <v>009663-001-S</v>
          </cell>
        </row>
      </sheetData>
      <sheetData sheetId="9849">
        <row r="8">
          <cell r="B8" t="str">
            <v>009663-001-S</v>
          </cell>
        </row>
      </sheetData>
      <sheetData sheetId="9850">
        <row r="8">
          <cell r="B8" t="str">
            <v>009663-001-S</v>
          </cell>
        </row>
      </sheetData>
      <sheetData sheetId="9851">
        <row r="8">
          <cell r="B8" t="str">
            <v>009663-001-S</v>
          </cell>
        </row>
      </sheetData>
      <sheetData sheetId="9852">
        <row r="8">
          <cell r="B8" t="str">
            <v>009663-001-S</v>
          </cell>
        </row>
      </sheetData>
      <sheetData sheetId="9853">
        <row r="8">
          <cell r="B8" t="str">
            <v>009663-001-S</v>
          </cell>
        </row>
      </sheetData>
      <sheetData sheetId="9854">
        <row r="8">
          <cell r="B8" t="str">
            <v>009663-001-S</v>
          </cell>
        </row>
      </sheetData>
      <sheetData sheetId="9855">
        <row r="8">
          <cell r="B8" t="str">
            <v>009663-001-S</v>
          </cell>
        </row>
      </sheetData>
      <sheetData sheetId="9856">
        <row r="8">
          <cell r="B8" t="str">
            <v>009663-001-S</v>
          </cell>
        </row>
      </sheetData>
      <sheetData sheetId="9857">
        <row r="8">
          <cell r="B8" t="str">
            <v>009663-001-S</v>
          </cell>
        </row>
      </sheetData>
      <sheetData sheetId="9858">
        <row r="8">
          <cell r="B8" t="str">
            <v>009663-001-S</v>
          </cell>
        </row>
      </sheetData>
      <sheetData sheetId="9859">
        <row r="8">
          <cell r="B8" t="str">
            <v>009663-001-S</v>
          </cell>
        </row>
      </sheetData>
      <sheetData sheetId="9860">
        <row r="8">
          <cell r="B8" t="str">
            <v>009663-001-S</v>
          </cell>
        </row>
      </sheetData>
      <sheetData sheetId="9861">
        <row r="8">
          <cell r="B8" t="str">
            <v>009663-001-S</v>
          </cell>
        </row>
      </sheetData>
      <sheetData sheetId="9862">
        <row r="8">
          <cell r="B8" t="str">
            <v>009663-001-S</v>
          </cell>
        </row>
      </sheetData>
      <sheetData sheetId="9863">
        <row r="8">
          <cell r="B8" t="str">
            <v>009663-001-S</v>
          </cell>
        </row>
      </sheetData>
      <sheetData sheetId="9864">
        <row r="8">
          <cell r="B8" t="str">
            <v>009663-001-S</v>
          </cell>
        </row>
      </sheetData>
      <sheetData sheetId="9865">
        <row r="8">
          <cell r="B8" t="str">
            <v>009663-001-S</v>
          </cell>
        </row>
      </sheetData>
      <sheetData sheetId="9866"/>
      <sheetData sheetId="9867"/>
      <sheetData sheetId="9868"/>
      <sheetData sheetId="9869">
        <row r="8">
          <cell r="B8" t="str">
            <v>009663-001-S</v>
          </cell>
        </row>
      </sheetData>
      <sheetData sheetId="9870">
        <row r="8">
          <cell r="B8" t="str">
            <v>009663-001-S</v>
          </cell>
        </row>
      </sheetData>
      <sheetData sheetId="9871">
        <row r="8">
          <cell r="B8" t="str">
            <v>009663-001-S</v>
          </cell>
        </row>
      </sheetData>
      <sheetData sheetId="9872">
        <row r="8">
          <cell r="B8" t="str">
            <v>009663-001-S</v>
          </cell>
        </row>
      </sheetData>
      <sheetData sheetId="9873"/>
      <sheetData sheetId="9874"/>
      <sheetData sheetId="9875"/>
      <sheetData sheetId="9876"/>
      <sheetData sheetId="9877">
        <row r="8">
          <cell r="B8" t="str">
            <v>009663-001-S</v>
          </cell>
        </row>
      </sheetData>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row r="8">
          <cell r="B8" t="str">
            <v>010439-001-S</v>
          </cell>
        </row>
      </sheetData>
      <sheetData sheetId="9921">
        <row r="8">
          <cell r="B8" t="str">
            <v>010439-001-S</v>
          </cell>
        </row>
      </sheetData>
      <sheetData sheetId="9922">
        <row r="8">
          <cell r="B8" t="str">
            <v>010439-001-S</v>
          </cell>
        </row>
      </sheetData>
      <sheetData sheetId="9923">
        <row r="8">
          <cell r="B8" t="str">
            <v>010439-001-S</v>
          </cell>
        </row>
      </sheetData>
      <sheetData sheetId="9924">
        <row r="8">
          <cell r="B8" t="str">
            <v>010439-001-S</v>
          </cell>
        </row>
      </sheetData>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row r="8">
          <cell r="B8" t="str">
            <v>010439-001-S</v>
          </cell>
        </row>
      </sheetData>
      <sheetData sheetId="10160"/>
      <sheetData sheetId="10161"/>
      <sheetData sheetId="10162">
        <row r="8">
          <cell r="B8" t="str">
            <v>009663-001-S</v>
          </cell>
        </row>
      </sheetData>
      <sheetData sheetId="10163">
        <row r="8">
          <cell r="B8" t="str">
            <v>009663-001-S</v>
          </cell>
        </row>
      </sheetData>
      <sheetData sheetId="10164">
        <row r="8">
          <cell r="B8" t="str">
            <v>009663-001-S</v>
          </cell>
        </row>
      </sheetData>
      <sheetData sheetId="10165">
        <row r="8">
          <cell r="B8" t="str">
            <v>009663-001-S</v>
          </cell>
        </row>
      </sheetData>
      <sheetData sheetId="10166">
        <row r="8">
          <cell r="B8" t="str">
            <v>009663-001-S</v>
          </cell>
        </row>
      </sheetData>
      <sheetData sheetId="10167">
        <row r="8">
          <cell r="B8" t="str">
            <v>009663-001-S</v>
          </cell>
        </row>
      </sheetData>
      <sheetData sheetId="10168">
        <row r="8">
          <cell r="B8" t="str">
            <v>009663-001-S</v>
          </cell>
        </row>
      </sheetData>
      <sheetData sheetId="10169">
        <row r="8">
          <cell r="B8" t="str">
            <v>010439-001-S</v>
          </cell>
        </row>
      </sheetData>
      <sheetData sheetId="10170">
        <row r="8">
          <cell r="B8" t="str">
            <v>009663-001-S</v>
          </cell>
        </row>
      </sheetData>
      <sheetData sheetId="10171">
        <row r="8">
          <cell r="B8" t="str">
            <v>009663-001-S</v>
          </cell>
        </row>
      </sheetData>
      <sheetData sheetId="10172">
        <row r="8">
          <cell r="B8" t="str">
            <v>010439-001-S</v>
          </cell>
        </row>
      </sheetData>
      <sheetData sheetId="10173">
        <row r="8">
          <cell r="B8" t="str">
            <v>010439-001-S</v>
          </cell>
        </row>
      </sheetData>
      <sheetData sheetId="10174">
        <row r="8">
          <cell r="B8" t="str">
            <v>010439-001-S</v>
          </cell>
        </row>
      </sheetData>
      <sheetData sheetId="10175">
        <row r="8">
          <cell r="B8" t="str">
            <v>010439-001-S</v>
          </cell>
        </row>
      </sheetData>
      <sheetData sheetId="10176">
        <row r="8">
          <cell r="B8" t="str">
            <v>009663-001-S</v>
          </cell>
        </row>
      </sheetData>
      <sheetData sheetId="10177">
        <row r="8">
          <cell r="B8" t="str">
            <v>009663-001-S</v>
          </cell>
        </row>
      </sheetData>
      <sheetData sheetId="10178">
        <row r="8">
          <cell r="B8" t="str">
            <v>009663-001-S</v>
          </cell>
        </row>
      </sheetData>
      <sheetData sheetId="10179">
        <row r="8">
          <cell r="B8" t="str">
            <v>009663-001-S</v>
          </cell>
        </row>
      </sheetData>
      <sheetData sheetId="10180">
        <row r="8">
          <cell r="B8" t="str">
            <v>009663-001-S</v>
          </cell>
        </row>
      </sheetData>
      <sheetData sheetId="10181">
        <row r="8">
          <cell r="B8" t="str">
            <v>009663-001-S</v>
          </cell>
        </row>
      </sheetData>
      <sheetData sheetId="10182">
        <row r="8">
          <cell r="B8" t="str">
            <v>009663-001-S</v>
          </cell>
        </row>
      </sheetData>
      <sheetData sheetId="10183">
        <row r="8">
          <cell r="B8" t="str">
            <v>009663-001-S</v>
          </cell>
        </row>
      </sheetData>
      <sheetData sheetId="10184">
        <row r="8">
          <cell r="B8" t="str">
            <v>009663-001-S</v>
          </cell>
        </row>
      </sheetData>
      <sheetData sheetId="10185">
        <row r="8">
          <cell r="B8" t="str">
            <v>009663-001-S</v>
          </cell>
        </row>
      </sheetData>
      <sheetData sheetId="10186">
        <row r="8">
          <cell r="B8" t="str">
            <v>009663-001-S</v>
          </cell>
        </row>
      </sheetData>
      <sheetData sheetId="10187">
        <row r="8">
          <cell r="B8" t="str">
            <v>009663-001-S</v>
          </cell>
        </row>
      </sheetData>
      <sheetData sheetId="10188">
        <row r="8">
          <cell r="B8" t="str">
            <v>009663-001-S</v>
          </cell>
        </row>
      </sheetData>
      <sheetData sheetId="10189">
        <row r="8">
          <cell r="B8" t="str">
            <v>009663-001-S</v>
          </cell>
        </row>
      </sheetData>
      <sheetData sheetId="10190">
        <row r="8">
          <cell r="B8" t="str">
            <v>009663-001-S</v>
          </cell>
        </row>
      </sheetData>
      <sheetData sheetId="10191">
        <row r="8">
          <cell r="B8" t="str">
            <v>009663-001-S</v>
          </cell>
        </row>
      </sheetData>
      <sheetData sheetId="10192">
        <row r="8">
          <cell r="B8" t="str">
            <v>009663-001-S</v>
          </cell>
        </row>
      </sheetData>
      <sheetData sheetId="10193">
        <row r="8">
          <cell r="B8" t="str">
            <v>009663-001-S</v>
          </cell>
        </row>
      </sheetData>
      <sheetData sheetId="10194">
        <row r="8">
          <cell r="B8" t="str">
            <v>009663-001-S</v>
          </cell>
        </row>
      </sheetData>
      <sheetData sheetId="10195">
        <row r="8">
          <cell r="B8" t="str">
            <v>009663-001-S</v>
          </cell>
        </row>
      </sheetData>
      <sheetData sheetId="10196">
        <row r="8">
          <cell r="B8" t="str">
            <v>009663-001-S</v>
          </cell>
        </row>
      </sheetData>
      <sheetData sheetId="10197">
        <row r="8">
          <cell r="B8" t="str">
            <v>009663-001-S</v>
          </cell>
        </row>
      </sheetData>
      <sheetData sheetId="10198">
        <row r="8">
          <cell r="B8" t="str">
            <v>009663-001-S</v>
          </cell>
        </row>
      </sheetData>
      <sheetData sheetId="10199">
        <row r="8">
          <cell r="B8" t="str">
            <v>009663-001-S</v>
          </cell>
        </row>
      </sheetData>
      <sheetData sheetId="10200">
        <row r="8">
          <cell r="B8" t="str">
            <v>009663-001-S</v>
          </cell>
        </row>
      </sheetData>
      <sheetData sheetId="10201">
        <row r="8">
          <cell r="B8" t="str">
            <v>009663-001-S</v>
          </cell>
        </row>
      </sheetData>
      <sheetData sheetId="10202">
        <row r="8">
          <cell r="B8" t="str">
            <v>009663-001-S</v>
          </cell>
        </row>
      </sheetData>
      <sheetData sheetId="10203">
        <row r="8">
          <cell r="B8" t="str">
            <v>009663-001-S</v>
          </cell>
        </row>
      </sheetData>
      <sheetData sheetId="10204">
        <row r="8">
          <cell r="B8" t="str">
            <v>009663-001-S</v>
          </cell>
        </row>
      </sheetData>
      <sheetData sheetId="10205">
        <row r="8">
          <cell r="B8" t="str">
            <v>009663-001-S</v>
          </cell>
        </row>
      </sheetData>
      <sheetData sheetId="10206">
        <row r="8">
          <cell r="B8" t="str">
            <v>010439-001-S</v>
          </cell>
        </row>
      </sheetData>
      <sheetData sheetId="10207">
        <row r="8">
          <cell r="B8" t="str">
            <v>009663-001-S</v>
          </cell>
        </row>
      </sheetData>
      <sheetData sheetId="10208">
        <row r="8">
          <cell r="B8" t="str">
            <v>009663-001-S</v>
          </cell>
        </row>
      </sheetData>
      <sheetData sheetId="10209">
        <row r="8">
          <cell r="B8" t="str">
            <v>009663-001-S</v>
          </cell>
        </row>
      </sheetData>
      <sheetData sheetId="10210">
        <row r="8">
          <cell r="B8" t="str">
            <v>010439-001-S</v>
          </cell>
        </row>
      </sheetData>
      <sheetData sheetId="10211">
        <row r="8">
          <cell r="B8" t="str">
            <v>010439-001-S</v>
          </cell>
        </row>
      </sheetData>
      <sheetData sheetId="10212">
        <row r="8">
          <cell r="B8" t="str">
            <v>009663-001-S</v>
          </cell>
        </row>
      </sheetData>
      <sheetData sheetId="10213">
        <row r="8">
          <cell r="B8" t="str">
            <v>009663-001-S</v>
          </cell>
        </row>
      </sheetData>
      <sheetData sheetId="10214">
        <row r="8">
          <cell r="B8" t="str">
            <v>009663-001-S</v>
          </cell>
        </row>
      </sheetData>
      <sheetData sheetId="10215">
        <row r="8">
          <cell r="B8" t="str">
            <v>009663-001-S</v>
          </cell>
        </row>
      </sheetData>
      <sheetData sheetId="10216">
        <row r="8">
          <cell r="B8" t="str">
            <v>009663-001-S</v>
          </cell>
        </row>
      </sheetData>
      <sheetData sheetId="10217">
        <row r="8">
          <cell r="B8" t="str">
            <v>009663-001-S</v>
          </cell>
        </row>
      </sheetData>
      <sheetData sheetId="10218">
        <row r="8">
          <cell r="B8" t="str">
            <v>009663-001-S</v>
          </cell>
        </row>
      </sheetData>
      <sheetData sheetId="10219">
        <row r="8">
          <cell r="B8" t="str">
            <v>009663-001-S</v>
          </cell>
        </row>
      </sheetData>
      <sheetData sheetId="10220">
        <row r="8">
          <cell r="B8" t="str">
            <v>009663-001-S</v>
          </cell>
        </row>
      </sheetData>
      <sheetData sheetId="10221">
        <row r="8">
          <cell r="B8" t="str">
            <v>009663-001-S</v>
          </cell>
        </row>
      </sheetData>
      <sheetData sheetId="10222">
        <row r="8">
          <cell r="B8" t="str">
            <v>010439-001-S</v>
          </cell>
        </row>
      </sheetData>
      <sheetData sheetId="10223">
        <row r="8">
          <cell r="B8" t="str">
            <v>009663-001-S</v>
          </cell>
        </row>
      </sheetData>
      <sheetData sheetId="10224">
        <row r="8">
          <cell r="B8" t="str">
            <v>009663-001-S</v>
          </cell>
        </row>
      </sheetData>
      <sheetData sheetId="10225">
        <row r="8">
          <cell r="B8" t="str">
            <v>009663-001-S</v>
          </cell>
        </row>
      </sheetData>
      <sheetData sheetId="10226">
        <row r="8">
          <cell r="B8" t="str">
            <v>009663-001-S</v>
          </cell>
        </row>
      </sheetData>
      <sheetData sheetId="10227">
        <row r="8">
          <cell r="B8" t="str">
            <v>010439-001-S</v>
          </cell>
        </row>
      </sheetData>
      <sheetData sheetId="10228">
        <row r="8">
          <cell r="B8" t="str">
            <v>009663-001-S</v>
          </cell>
        </row>
      </sheetData>
      <sheetData sheetId="10229">
        <row r="8">
          <cell r="B8" t="str">
            <v>009663-001-S</v>
          </cell>
        </row>
      </sheetData>
      <sheetData sheetId="10230">
        <row r="8">
          <cell r="B8" t="str">
            <v>009663-001-S</v>
          </cell>
        </row>
      </sheetData>
      <sheetData sheetId="10231">
        <row r="8">
          <cell r="B8" t="str">
            <v>009663-001-S</v>
          </cell>
        </row>
      </sheetData>
      <sheetData sheetId="10232">
        <row r="8">
          <cell r="B8" t="str">
            <v>009663-001-S</v>
          </cell>
        </row>
      </sheetData>
      <sheetData sheetId="10233">
        <row r="8">
          <cell r="B8" t="str">
            <v>009663-001-S</v>
          </cell>
        </row>
      </sheetData>
      <sheetData sheetId="10234">
        <row r="8">
          <cell r="B8" t="str">
            <v>009663-001-S</v>
          </cell>
        </row>
      </sheetData>
      <sheetData sheetId="10235">
        <row r="8">
          <cell r="B8" t="str">
            <v>009663-001-S</v>
          </cell>
        </row>
      </sheetData>
      <sheetData sheetId="10236">
        <row r="8">
          <cell r="B8" t="str">
            <v>009663-001-S</v>
          </cell>
        </row>
      </sheetData>
      <sheetData sheetId="10237">
        <row r="8">
          <cell r="B8" t="str">
            <v>009663-001-S</v>
          </cell>
        </row>
      </sheetData>
      <sheetData sheetId="10238">
        <row r="8">
          <cell r="B8" t="str">
            <v>009663-001-S</v>
          </cell>
        </row>
      </sheetData>
      <sheetData sheetId="10239">
        <row r="8">
          <cell r="B8" t="str">
            <v>009663-001-S</v>
          </cell>
        </row>
      </sheetData>
      <sheetData sheetId="10240">
        <row r="8">
          <cell r="B8" t="str">
            <v>009663-001-S</v>
          </cell>
        </row>
      </sheetData>
      <sheetData sheetId="10241">
        <row r="8">
          <cell r="B8" t="str">
            <v>009663-001-S</v>
          </cell>
        </row>
      </sheetData>
      <sheetData sheetId="10242">
        <row r="8">
          <cell r="B8" t="str">
            <v>009663-001-S</v>
          </cell>
        </row>
      </sheetData>
      <sheetData sheetId="10243">
        <row r="8">
          <cell r="B8" t="str">
            <v>009663-001-S</v>
          </cell>
        </row>
      </sheetData>
      <sheetData sheetId="10244">
        <row r="8">
          <cell r="B8" t="str">
            <v>009663-001-S</v>
          </cell>
        </row>
      </sheetData>
      <sheetData sheetId="10245">
        <row r="8">
          <cell r="B8" t="str">
            <v>009663-001-S</v>
          </cell>
        </row>
      </sheetData>
      <sheetData sheetId="10246">
        <row r="8">
          <cell r="B8" t="str">
            <v>009663-001-S</v>
          </cell>
        </row>
      </sheetData>
      <sheetData sheetId="10247">
        <row r="8">
          <cell r="B8" t="str">
            <v>009663-001-S</v>
          </cell>
        </row>
      </sheetData>
      <sheetData sheetId="10248">
        <row r="8">
          <cell r="B8" t="str">
            <v>009663-001-S</v>
          </cell>
        </row>
      </sheetData>
      <sheetData sheetId="10249">
        <row r="8">
          <cell r="B8" t="str">
            <v>009663-001-S</v>
          </cell>
        </row>
      </sheetData>
      <sheetData sheetId="10250">
        <row r="8">
          <cell r="B8" t="str">
            <v>009663-001-S</v>
          </cell>
        </row>
      </sheetData>
      <sheetData sheetId="10251">
        <row r="8">
          <cell r="B8" t="str">
            <v>009663-001-S</v>
          </cell>
        </row>
      </sheetData>
      <sheetData sheetId="10252">
        <row r="8">
          <cell r="B8" t="str">
            <v>009663-001-S</v>
          </cell>
        </row>
      </sheetData>
      <sheetData sheetId="10253">
        <row r="8">
          <cell r="B8" t="str">
            <v>009663-001-S</v>
          </cell>
        </row>
      </sheetData>
      <sheetData sheetId="10254">
        <row r="8">
          <cell r="B8" t="str">
            <v>009663-001-S</v>
          </cell>
        </row>
      </sheetData>
      <sheetData sheetId="10255">
        <row r="8">
          <cell r="B8" t="str">
            <v>009663-001-S</v>
          </cell>
        </row>
      </sheetData>
      <sheetData sheetId="10256">
        <row r="8">
          <cell r="B8" t="str">
            <v>009663-001-S</v>
          </cell>
        </row>
      </sheetData>
      <sheetData sheetId="10257">
        <row r="8">
          <cell r="B8" t="str">
            <v>009663-001-S</v>
          </cell>
        </row>
      </sheetData>
      <sheetData sheetId="10258">
        <row r="8">
          <cell r="B8" t="str">
            <v>009663-001-S</v>
          </cell>
        </row>
      </sheetData>
      <sheetData sheetId="10259">
        <row r="8">
          <cell r="B8" t="str">
            <v>009663-001-S</v>
          </cell>
        </row>
      </sheetData>
      <sheetData sheetId="10260">
        <row r="8">
          <cell r="B8" t="str">
            <v>009663-001-S</v>
          </cell>
        </row>
      </sheetData>
      <sheetData sheetId="10261">
        <row r="8">
          <cell r="B8" t="str">
            <v>009663-001-S</v>
          </cell>
        </row>
      </sheetData>
      <sheetData sheetId="10262">
        <row r="8">
          <cell r="B8" t="str">
            <v>009663-001-S</v>
          </cell>
        </row>
      </sheetData>
      <sheetData sheetId="10263">
        <row r="8">
          <cell r="B8" t="str">
            <v>009663-001-S</v>
          </cell>
        </row>
      </sheetData>
      <sheetData sheetId="10264">
        <row r="8">
          <cell r="B8" t="str">
            <v>009663-001-S</v>
          </cell>
        </row>
      </sheetData>
      <sheetData sheetId="10265">
        <row r="8">
          <cell r="B8" t="str">
            <v>009663-001-S</v>
          </cell>
        </row>
      </sheetData>
      <sheetData sheetId="10266">
        <row r="8">
          <cell r="B8" t="str">
            <v>009663-001-S</v>
          </cell>
        </row>
      </sheetData>
      <sheetData sheetId="10267">
        <row r="8">
          <cell r="B8" t="str">
            <v>009663-001-S</v>
          </cell>
        </row>
      </sheetData>
      <sheetData sheetId="10268">
        <row r="8">
          <cell r="B8" t="str">
            <v>009663-001-S</v>
          </cell>
        </row>
      </sheetData>
      <sheetData sheetId="10269">
        <row r="8">
          <cell r="B8" t="str">
            <v>009663-001-S</v>
          </cell>
        </row>
      </sheetData>
      <sheetData sheetId="10270">
        <row r="8">
          <cell r="B8" t="str">
            <v>009663-001-S</v>
          </cell>
        </row>
      </sheetData>
      <sheetData sheetId="10271">
        <row r="8">
          <cell r="B8" t="str">
            <v>009663-001-S</v>
          </cell>
        </row>
      </sheetData>
      <sheetData sheetId="10272">
        <row r="8">
          <cell r="B8" t="str">
            <v>009663-001-S</v>
          </cell>
        </row>
      </sheetData>
      <sheetData sheetId="10273">
        <row r="8">
          <cell r="B8" t="str">
            <v>009663-001-S</v>
          </cell>
        </row>
      </sheetData>
      <sheetData sheetId="10274">
        <row r="8">
          <cell r="B8" t="str">
            <v>009663-001-S</v>
          </cell>
        </row>
      </sheetData>
      <sheetData sheetId="10275">
        <row r="8">
          <cell r="B8" t="str">
            <v>009663-001-S</v>
          </cell>
        </row>
      </sheetData>
      <sheetData sheetId="10276">
        <row r="8">
          <cell r="B8" t="str">
            <v>009663-001-S</v>
          </cell>
        </row>
      </sheetData>
      <sheetData sheetId="10277">
        <row r="8">
          <cell r="B8" t="str">
            <v>009663-001-S</v>
          </cell>
        </row>
      </sheetData>
      <sheetData sheetId="10278">
        <row r="8">
          <cell r="B8" t="str">
            <v>009663-001-S</v>
          </cell>
        </row>
      </sheetData>
      <sheetData sheetId="10279">
        <row r="8">
          <cell r="B8" t="str">
            <v>009663-001-S</v>
          </cell>
        </row>
      </sheetData>
      <sheetData sheetId="10280">
        <row r="8">
          <cell r="B8" t="str">
            <v>009663-001-S</v>
          </cell>
        </row>
      </sheetData>
      <sheetData sheetId="10281">
        <row r="8">
          <cell r="B8" t="str">
            <v>009663-001-S</v>
          </cell>
        </row>
      </sheetData>
      <sheetData sheetId="10282">
        <row r="8">
          <cell r="B8" t="str">
            <v>009663-001-S</v>
          </cell>
        </row>
      </sheetData>
      <sheetData sheetId="10283">
        <row r="8">
          <cell r="B8" t="str">
            <v>009663-001-S</v>
          </cell>
        </row>
      </sheetData>
      <sheetData sheetId="10284">
        <row r="8">
          <cell r="B8" t="str">
            <v>009663-001-S</v>
          </cell>
        </row>
      </sheetData>
      <sheetData sheetId="10285">
        <row r="8">
          <cell r="B8" t="str">
            <v>009663-001-S</v>
          </cell>
        </row>
      </sheetData>
      <sheetData sheetId="10286">
        <row r="8">
          <cell r="B8" t="str">
            <v>009663-001-S</v>
          </cell>
        </row>
      </sheetData>
      <sheetData sheetId="10287">
        <row r="8">
          <cell r="B8" t="str">
            <v>009663-001-S</v>
          </cell>
        </row>
      </sheetData>
      <sheetData sheetId="10288">
        <row r="8">
          <cell r="B8" t="str">
            <v>009663-001-S</v>
          </cell>
        </row>
      </sheetData>
      <sheetData sheetId="10289">
        <row r="8">
          <cell r="B8" t="str">
            <v>009663-001-S</v>
          </cell>
        </row>
      </sheetData>
      <sheetData sheetId="10290">
        <row r="8">
          <cell r="B8" t="str">
            <v>009663-001-S</v>
          </cell>
        </row>
      </sheetData>
      <sheetData sheetId="10291">
        <row r="8">
          <cell r="B8" t="str">
            <v>009663-001-S</v>
          </cell>
        </row>
      </sheetData>
      <sheetData sheetId="10292">
        <row r="8">
          <cell r="B8" t="str">
            <v>009663-001-S</v>
          </cell>
        </row>
      </sheetData>
      <sheetData sheetId="10293">
        <row r="8">
          <cell r="B8" t="str">
            <v>009663-001-S</v>
          </cell>
        </row>
      </sheetData>
      <sheetData sheetId="10294">
        <row r="8">
          <cell r="B8" t="str">
            <v>009663-001-S</v>
          </cell>
        </row>
      </sheetData>
      <sheetData sheetId="10295">
        <row r="8">
          <cell r="B8" t="str">
            <v>009663-001-S</v>
          </cell>
        </row>
      </sheetData>
      <sheetData sheetId="10296">
        <row r="8">
          <cell r="B8" t="str">
            <v>009663-001-S</v>
          </cell>
        </row>
      </sheetData>
      <sheetData sheetId="10297">
        <row r="8">
          <cell r="B8" t="str">
            <v>009663-001-S</v>
          </cell>
        </row>
      </sheetData>
      <sheetData sheetId="10298">
        <row r="8">
          <cell r="B8" t="str">
            <v>009663-001-S</v>
          </cell>
        </row>
      </sheetData>
      <sheetData sheetId="10299">
        <row r="8">
          <cell r="B8" t="str">
            <v>009663-001-S</v>
          </cell>
        </row>
      </sheetData>
      <sheetData sheetId="10300">
        <row r="8">
          <cell r="B8" t="str">
            <v>009663-001-S</v>
          </cell>
        </row>
      </sheetData>
      <sheetData sheetId="10301">
        <row r="8">
          <cell r="B8" t="str">
            <v>009663-001-S</v>
          </cell>
        </row>
      </sheetData>
      <sheetData sheetId="10302">
        <row r="8">
          <cell r="B8" t="str">
            <v>009663-001-S</v>
          </cell>
        </row>
      </sheetData>
      <sheetData sheetId="10303">
        <row r="8">
          <cell r="B8" t="str">
            <v>009663-001-S</v>
          </cell>
        </row>
      </sheetData>
      <sheetData sheetId="10304">
        <row r="8">
          <cell r="B8" t="str">
            <v>009663-001-S</v>
          </cell>
        </row>
      </sheetData>
      <sheetData sheetId="10305">
        <row r="8">
          <cell r="B8" t="str">
            <v>009663-001-S</v>
          </cell>
        </row>
      </sheetData>
      <sheetData sheetId="10306">
        <row r="8">
          <cell r="B8" t="str">
            <v>009663-001-S</v>
          </cell>
        </row>
      </sheetData>
      <sheetData sheetId="10307">
        <row r="8">
          <cell r="B8" t="str">
            <v>009663-001-S</v>
          </cell>
        </row>
      </sheetData>
      <sheetData sheetId="10308">
        <row r="8">
          <cell r="B8" t="str">
            <v>009663-001-S</v>
          </cell>
        </row>
      </sheetData>
      <sheetData sheetId="10309">
        <row r="8">
          <cell r="B8" t="str">
            <v>009663-001-S</v>
          </cell>
        </row>
      </sheetData>
      <sheetData sheetId="10310">
        <row r="8">
          <cell r="B8" t="str">
            <v>009663-001-S</v>
          </cell>
        </row>
      </sheetData>
      <sheetData sheetId="10311">
        <row r="8">
          <cell r="B8" t="str">
            <v>009663-001-S</v>
          </cell>
        </row>
      </sheetData>
      <sheetData sheetId="10312">
        <row r="8">
          <cell r="B8" t="str">
            <v>009663-001-S</v>
          </cell>
        </row>
      </sheetData>
      <sheetData sheetId="10313">
        <row r="8">
          <cell r="B8" t="str">
            <v>009663-001-S</v>
          </cell>
        </row>
      </sheetData>
      <sheetData sheetId="10314">
        <row r="8">
          <cell r="B8" t="str">
            <v>009663-001-S</v>
          </cell>
        </row>
      </sheetData>
      <sheetData sheetId="10315">
        <row r="8">
          <cell r="B8" t="str">
            <v>009663-001-S</v>
          </cell>
        </row>
      </sheetData>
      <sheetData sheetId="10316">
        <row r="8">
          <cell r="B8" t="str">
            <v>009663-001-S</v>
          </cell>
        </row>
      </sheetData>
      <sheetData sheetId="10317">
        <row r="8">
          <cell r="B8" t="str">
            <v>009663-001-S</v>
          </cell>
        </row>
      </sheetData>
      <sheetData sheetId="10318">
        <row r="8">
          <cell r="B8" t="str">
            <v>009663-001-S</v>
          </cell>
        </row>
      </sheetData>
      <sheetData sheetId="10319">
        <row r="8">
          <cell r="B8" t="str">
            <v>009663-001-S</v>
          </cell>
        </row>
      </sheetData>
      <sheetData sheetId="10320"/>
      <sheetData sheetId="10321"/>
      <sheetData sheetId="10322"/>
      <sheetData sheetId="10323"/>
      <sheetData sheetId="10324">
        <row r="8">
          <cell r="B8" t="str">
            <v>009663-001-S</v>
          </cell>
        </row>
      </sheetData>
      <sheetData sheetId="10325"/>
      <sheetData sheetId="10326"/>
      <sheetData sheetId="10327"/>
      <sheetData sheetId="10328"/>
      <sheetData sheetId="10329">
        <row r="8">
          <cell r="B8" t="str">
            <v>009663-001-S</v>
          </cell>
        </row>
      </sheetData>
      <sheetData sheetId="10330">
        <row r="8">
          <cell r="B8" t="str">
            <v>009663-001-S</v>
          </cell>
        </row>
      </sheetData>
      <sheetData sheetId="10331">
        <row r="8">
          <cell r="B8" t="str">
            <v>009663-001-S</v>
          </cell>
        </row>
      </sheetData>
      <sheetData sheetId="10332"/>
      <sheetData sheetId="10333"/>
      <sheetData sheetId="10334"/>
      <sheetData sheetId="10335"/>
      <sheetData sheetId="10336">
        <row r="8">
          <cell r="B8" t="str">
            <v>009663-001-S</v>
          </cell>
        </row>
      </sheetData>
      <sheetData sheetId="10337">
        <row r="8">
          <cell r="B8" t="str">
            <v>009663-001-S</v>
          </cell>
        </row>
      </sheetData>
      <sheetData sheetId="10338"/>
      <sheetData sheetId="10339">
        <row r="8">
          <cell r="B8" t="str">
            <v>009663-001-S</v>
          </cell>
        </row>
      </sheetData>
      <sheetData sheetId="10340"/>
      <sheetData sheetId="10341">
        <row r="8">
          <cell r="B8" t="str">
            <v>009663-001-S</v>
          </cell>
        </row>
      </sheetData>
      <sheetData sheetId="10342">
        <row r="8">
          <cell r="B8" t="str">
            <v>009663-001-S</v>
          </cell>
        </row>
      </sheetData>
      <sheetData sheetId="10343">
        <row r="8">
          <cell r="B8" t="str">
            <v>009663-001-S</v>
          </cell>
        </row>
      </sheetData>
      <sheetData sheetId="10344"/>
      <sheetData sheetId="10345">
        <row r="8">
          <cell r="B8" t="str">
            <v>009663-001-S</v>
          </cell>
        </row>
      </sheetData>
      <sheetData sheetId="10346">
        <row r="8">
          <cell r="B8" t="str">
            <v>009663-001-S</v>
          </cell>
        </row>
      </sheetData>
      <sheetData sheetId="10347">
        <row r="8">
          <cell r="B8" t="str">
            <v>009663-001-S</v>
          </cell>
        </row>
      </sheetData>
      <sheetData sheetId="10348">
        <row r="8">
          <cell r="B8" t="str">
            <v>009663-001-S</v>
          </cell>
        </row>
      </sheetData>
      <sheetData sheetId="10349">
        <row r="8">
          <cell r="B8" t="str">
            <v>009663-001-S</v>
          </cell>
        </row>
      </sheetData>
      <sheetData sheetId="10350">
        <row r="8">
          <cell r="B8" t="str">
            <v>009663-001-S</v>
          </cell>
        </row>
      </sheetData>
      <sheetData sheetId="10351">
        <row r="8">
          <cell r="B8" t="str">
            <v>009663-001-S</v>
          </cell>
        </row>
      </sheetData>
      <sheetData sheetId="10352">
        <row r="8">
          <cell r="B8" t="str">
            <v>009663-001-S</v>
          </cell>
        </row>
      </sheetData>
      <sheetData sheetId="10353">
        <row r="8">
          <cell r="B8" t="str">
            <v>009663-001-S</v>
          </cell>
        </row>
      </sheetData>
      <sheetData sheetId="10354">
        <row r="8">
          <cell r="B8" t="str">
            <v>009663-001-S</v>
          </cell>
        </row>
      </sheetData>
      <sheetData sheetId="10355">
        <row r="8">
          <cell r="B8" t="str">
            <v>009663-001-S</v>
          </cell>
        </row>
      </sheetData>
      <sheetData sheetId="10356">
        <row r="8">
          <cell r="B8" t="str">
            <v>009663-001-S</v>
          </cell>
        </row>
      </sheetData>
      <sheetData sheetId="10357">
        <row r="8">
          <cell r="B8" t="str">
            <v>009663-001-S</v>
          </cell>
        </row>
      </sheetData>
      <sheetData sheetId="10358">
        <row r="8">
          <cell r="B8" t="str">
            <v>009663-001-S</v>
          </cell>
        </row>
      </sheetData>
      <sheetData sheetId="10359">
        <row r="8">
          <cell r="B8" t="str">
            <v>009663-001-S</v>
          </cell>
        </row>
      </sheetData>
      <sheetData sheetId="10360">
        <row r="8">
          <cell r="B8" t="str">
            <v>009663-001-S</v>
          </cell>
        </row>
      </sheetData>
      <sheetData sheetId="10361">
        <row r="8">
          <cell r="B8" t="str">
            <v>009663-001-S</v>
          </cell>
        </row>
      </sheetData>
      <sheetData sheetId="10362"/>
      <sheetData sheetId="10363"/>
      <sheetData sheetId="10364">
        <row r="8">
          <cell r="B8" t="str">
            <v>009663-001-S</v>
          </cell>
        </row>
      </sheetData>
      <sheetData sheetId="10365">
        <row r="8">
          <cell r="B8" t="str">
            <v>009663-001-S</v>
          </cell>
        </row>
      </sheetData>
      <sheetData sheetId="10366">
        <row r="8">
          <cell r="B8" t="str">
            <v>010439-001-S</v>
          </cell>
        </row>
      </sheetData>
      <sheetData sheetId="10367">
        <row r="8">
          <cell r="B8" t="str">
            <v>009663-001-S</v>
          </cell>
        </row>
      </sheetData>
      <sheetData sheetId="10368">
        <row r="8">
          <cell r="B8" t="str">
            <v>009663-001-S</v>
          </cell>
        </row>
      </sheetData>
      <sheetData sheetId="10369">
        <row r="8">
          <cell r="B8" t="str">
            <v>010439-001-S</v>
          </cell>
        </row>
      </sheetData>
      <sheetData sheetId="10370">
        <row r="8">
          <cell r="B8" t="str">
            <v>009663-001-S</v>
          </cell>
        </row>
      </sheetData>
      <sheetData sheetId="10371">
        <row r="8">
          <cell r="B8" t="str">
            <v>009663-001-S</v>
          </cell>
        </row>
      </sheetData>
      <sheetData sheetId="10372">
        <row r="8">
          <cell r="B8" t="str">
            <v>009663-001-S</v>
          </cell>
        </row>
      </sheetData>
      <sheetData sheetId="10373">
        <row r="8">
          <cell r="B8" t="str">
            <v>009663-001-S</v>
          </cell>
        </row>
      </sheetData>
      <sheetData sheetId="10374">
        <row r="8">
          <cell r="B8" t="str">
            <v>010439-001-S</v>
          </cell>
        </row>
      </sheetData>
      <sheetData sheetId="10375">
        <row r="8">
          <cell r="B8" t="str">
            <v>009663-001-S</v>
          </cell>
        </row>
      </sheetData>
      <sheetData sheetId="10376">
        <row r="8">
          <cell r="B8" t="str">
            <v>009663-001-S</v>
          </cell>
        </row>
      </sheetData>
      <sheetData sheetId="10377">
        <row r="8">
          <cell r="B8" t="str">
            <v>009663-001-S</v>
          </cell>
        </row>
      </sheetData>
      <sheetData sheetId="10378">
        <row r="8">
          <cell r="B8" t="str">
            <v>009663-001-S</v>
          </cell>
        </row>
      </sheetData>
      <sheetData sheetId="10379">
        <row r="8">
          <cell r="B8" t="str">
            <v>010439-001-S</v>
          </cell>
        </row>
      </sheetData>
      <sheetData sheetId="10380">
        <row r="8">
          <cell r="B8" t="str">
            <v>009663-001-S</v>
          </cell>
        </row>
      </sheetData>
      <sheetData sheetId="10381">
        <row r="8">
          <cell r="B8" t="str">
            <v>009663-001-S</v>
          </cell>
        </row>
      </sheetData>
      <sheetData sheetId="10382">
        <row r="8">
          <cell r="B8" t="str">
            <v>009663-001-S</v>
          </cell>
        </row>
      </sheetData>
      <sheetData sheetId="10383">
        <row r="8">
          <cell r="B8" t="str">
            <v>009663-001-S</v>
          </cell>
        </row>
      </sheetData>
      <sheetData sheetId="10384">
        <row r="8">
          <cell r="B8" t="str">
            <v>009663-001-S</v>
          </cell>
        </row>
      </sheetData>
      <sheetData sheetId="10385">
        <row r="8">
          <cell r="B8" t="str">
            <v>009663-001-S</v>
          </cell>
        </row>
      </sheetData>
      <sheetData sheetId="10386">
        <row r="8">
          <cell r="B8" t="str">
            <v>009663-001-S</v>
          </cell>
        </row>
      </sheetData>
      <sheetData sheetId="10387">
        <row r="8">
          <cell r="B8" t="str">
            <v>009663-001-S</v>
          </cell>
        </row>
      </sheetData>
      <sheetData sheetId="10388">
        <row r="8">
          <cell r="B8" t="str">
            <v>009663-001-S</v>
          </cell>
        </row>
      </sheetData>
      <sheetData sheetId="10389">
        <row r="8">
          <cell r="B8" t="str">
            <v>009663-001-S</v>
          </cell>
        </row>
      </sheetData>
      <sheetData sheetId="10390">
        <row r="8">
          <cell r="B8" t="str">
            <v>009663-001-S</v>
          </cell>
        </row>
      </sheetData>
      <sheetData sheetId="10391">
        <row r="8">
          <cell r="B8" t="str">
            <v>009663-001-S</v>
          </cell>
        </row>
      </sheetData>
      <sheetData sheetId="10392">
        <row r="8">
          <cell r="B8" t="str">
            <v>009663-001-S</v>
          </cell>
        </row>
      </sheetData>
      <sheetData sheetId="10393">
        <row r="8">
          <cell r="B8" t="str">
            <v>009663-001-S</v>
          </cell>
        </row>
      </sheetData>
      <sheetData sheetId="10394">
        <row r="8">
          <cell r="B8" t="str">
            <v>009663-001-S</v>
          </cell>
        </row>
      </sheetData>
      <sheetData sheetId="10395">
        <row r="8">
          <cell r="B8" t="str">
            <v>009663-001-S</v>
          </cell>
        </row>
      </sheetData>
      <sheetData sheetId="10396">
        <row r="8">
          <cell r="B8" t="str">
            <v>009663-001-S</v>
          </cell>
        </row>
      </sheetData>
      <sheetData sheetId="10397">
        <row r="8">
          <cell r="B8" t="str">
            <v>009663-001-S</v>
          </cell>
        </row>
      </sheetData>
      <sheetData sheetId="10398">
        <row r="8">
          <cell r="B8" t="str">
            <v>009663-001-S</v>
          </cell>
        </row>
      </sheetData>
      <sheetData sheetId="10399">
        <row r="8">
          <cell r="B8" t="str">
            <v>009663-001-S</v>
          </cell>
        </row>
      </sheetData>
      <sheetData sheetId="10400">
        <row r="8">
          <cell r="B8" t="str">
            <v>009663-001-S</v>
          </cell>
        </row>
      </sheetData>
      <sheetData sheetId="10401">
        <row r="8">
          <cell r="B8" t="str">
            <v>009663-001-S</v>
          </cell>
        </row>
      </sheetData>
      <sheetData sheetId="10402">
        <row r="8">
          <cell r="B8" t="str">
            <v>009663-001-S</v>
          </cell>
        </row>
      </sheetData>
      <sheetData sheetId="10403">
        <row r="8">
          <cell r="B8" t="str">
            <v>009663-001-S</v>
          </cell>
        </row>
      </sheetData>
      <sheetData sheetId="10404">
        <row r="8">
          <cell r="B8" t="str">
            <v>009663-001-S</v>
          </cell>
        </row>
      </sheetData>
      <sheetData sheetId="10405">
        <row r="8">
          <cell r="B8" t="str">
            <v>009663-001-S</v>
          </cell>
        </row>
      </sheetData>
      <sheetData sheetId="10406">
        <row r="8">
          <cell r="B8" t="str">
            <v>009663-001-S</v>
          </cell>
        </row>
      </sheetData>
      <sheetData sheetId="10407">
        <row r="8">
          <cell r="B8" t="str">
            <v>009663-001-S</v>
          </cell>
        </row>
      </sheetData>
      <sheetData sheetId="10408">
        <row r="8">
          <cell r="B8" t="str">
            <v>009663-001-S</v>
          </cell>
        </row>
      </sheetData>
      <sheetData sheetId="10409">
        <row r="8">
          <cell r="B8" t="str">
            <v>009663-001-S</v>
          </cell>
        </row>
      </sheetData>
      <sheetData sheetId="10410">
        <row r="8">
          <cell r="B8" t="str">
            <v>009663-001-S</v>
          </cell>
        </row>
      </sheetData>
      <sheetData sheetId="10411">
        <row r="8">
          <cell r="B8" t="str">
            <v>009663-001-S</v>
          </cell>
        </row>
      </sheetData>
      <sheetData sheetId="10412">
        <row r="8">
          <cell r="B8" t="str">
            <v>009663-001-S</v>
          </cell>
        </row>
      </sheetData>
      <sheetData sheetId="10413">
        <row r="8">
          <cell r="B8" t="str">
            <v>009663-001-S</v>
          </cell>
        </row>
      </sheetData>
      <sheetData sheetId="10414">
        <row r="8">
          <cell r="B8" t="str">
            <v>009663-001-S</v>
          </cell>
        </row>
      </sheetData>
      <sheetData sheetId="10415">
        <row r="8">
          <cell r="B8" t="str">
            <v>009663-001-S</v>
          </cell>
        </row>
      </sheetData>
      <sheetData sheetId="10416">
        <row r="8">
          <cell r="B8" t="str">
            <v>009663-001-S</v>
          </cell>
        </row>
      </sheetData>
      <sheetData sheetId="10417">
        <row r="8">
          <cell r="B8" t="str">
            <v>009663-001-S</v>
          </cell>
        </row>
      </sheetData>
      <sheetData sheetId="10418">
        <row r="8">
          <cell r="B8" t="str">
            <v>009663-001-S</v>
          </cell>
        </row>
      </sheetData>
      <sheetData sheetId="10419">
        <row r="8">
          <cell r="B8" t="str">
            <v>009663-001-S</v>
          </cell>
        </row>
      </sheetData>
      <sheetData sheetId="10420">
        <row r="8">
          <cell r="B8" t="str">
            <v>009663-001-S</v>
          </cell>
        </row>
      </sheetData>
      <sheetData sheetId="10421">
        <row r="8">
          <cell r="B8" t="str">
            <v>009663-001-S</v>
          </cell>
        </row>
      </sheetData>
      <sheetData sheetId="10422">
        <row r="8">
          <cell r="B8" t="str">
            <v>009663-001-S</v>
          </cell>
        </row>
      </sheetData>
      <sheetData sheetId="10423">
        <row r="8">
          <cell r="B8" t="str">
            <v>009663-001-S</v>
          </cell>
        </row>
      </sheetData>
      <sheetData sheetId="10424">
        <row r="8">
          <cell r="B8" t="str">
            <v>009663-001-S</v>
          </cell>
        </row>
      </sheetData>
      <sheetData sheetId="10425">
        <row r="8">
          <cell r="B8" t="str">
            <v>009663-001-S</v>
          </cell>
        </row>
      </sheetData>
      <sheetData sheetId="10426">
        <row r="8">
          <cell r="B8" t="str">
            <v>009663-001-S</v>
          </cell>
        </row>
      </sheetData>
      <sheetData sheetId="10427">
        <row r="8">
          <cell r="B8" t="str">
            <v>009663-001-S</v>
          </cell>
        </row>
      </sheetData>
      <sheetData sheetId="10428">
        <row r="8">
          <cell r="B8" t="str">
            <v>009663-001-S</v>
          </cell>
        </row>
      </sheetData>
      <sheetData sheetId="10429">
        <row r="8">
          <cell r="B8" t="str">
            <v>009663-001-S</v>
          </cell>
        </row>
      </sheetData>
      <sheetData sheetId="10430">
        <row r="8">
          <cell r="B8" t="str">
            <v>009663-001-S</v>
          </cell>
        </row>
      </sheetData>
      <sheetData sheetId="10431">
        <row r="8">
          <cell r="B8" t="str">
            <v>009663-001-S</v>
          </cell>
        </row>
      </sheetData>
      <sheetData sheetId="10432">
        <row r="8">
          <cell r="B8" t="str">
            <v>009663-001-S</v>
          </cell>
        </row>
      </sheetData>
      <sheetData sheetId="10433">
        <row r="8">
          <cell r="B8" t="str">
            <v>009663-001-S</v>
          </cell>
        </row>
      </sheetData>
      <sheetData sheetId="10434">
        <row r="8">
          <cell r="B8" t="str">
            <v>009663-001-S</v>
          </cell>
        </row>
      </sheetData>
      <sheetData sheetId="10435">
        <row r="8">
          <cell r="B8" t="str">
            <v>009663-001-S</v>
          </cell>
        </row>
      </sheetData>
      <sheetData sheetId="10436">
        <row r="8">
          <cell r="B8" t="str">
            <v>009663-001-S</v>
          </cell>
        </row>
      </sheetData>
      <sheetData sheetId="10437">
        <row r="8">
          <cell r="B8" t="str">
            <v>009663-001-S</v>
          </cell>
        </row>
      </sheetData>
      <sheetData sheetId="10438">
        <row r="8">
          <cell r="B8" t="str">
            <v>009663-001-S</v>
          </cell>
        </row>
      </sheetData>
      <sheetData sheetId="10439">
        <row r="8">
          <cell r="B8" t="str">
            <v>009663-001-S</v>
          </cell>
        </row>
      </sheetData>
      <sheetData sheetId="10440">
        <row r="8">
          <cell r="B8" t="str">
            <v>009663-001-S</v>
          </cell>
        </row>
      </sheetData>
      <sheetData sheetId="10441">
        <row r="8">
          <cell r="B8" t="str">
            <v>009663-001-S</v>
          </cell>
        </row>
      </sheetData>
      <sheetData sheetId="10442">
        <row r="8">
          <cell r="B8" t="str">
            <v>009663-001-S</v>
          </cell>
        </row>
      </sheetData>
      <sheetData sheetId="10443">
        <row r="8">
          <cell r="B8" t="str">
            <v>009663-001-S</v>
          </cell>
        </row>
      </sheetData>
      <sheetData sheetId="10444">
        <row r="8">
          <cell r="B8" t="str">
            <v>009663-001-S</v>
          </cell>
        </row>
      </sheetData>
      <sheetData sheetId="10445">
        <row r="8">
          <cell r="B8" t="str">
            <v>009663-001-S</v>
          </cell>
        </row>
      </sheetData>
      <sheetData sheetId="10446">
        <row r="8">
          <cell r="B8" t="str">
            <v>009663-001-S</v>
          </cell>
        </row>
      </sheetData>
      <sheetData sheetId="10447">
        <row r="8">
          <cell r="B8" t="str">
            <v>009663-001-S</v>
          </cell>
        </row>
      </sheetData>
      <sheetData sheetId="10448">
        <row r="8">
          <cell r="B8" t="str">
            <v>009663-001-S</v>
          </cell>
        </row>
      </sheetData>
      <sheetData sheetId="10449">
        <row r="8">
          <cell r="B8" t="str">
            <v>009663-001-S</v>
          </cell>
        </row>
      </sheetData>
      <sheetData sheetId="10450">
        <row r="8">
          <cell r="B8" t="str">
            <v>009663-001-S</v>
          </cell>
        </row>
      </sheetData>
      <sheetData sheetId="10451">
        <row r="8">
          <cell r="B8" t="str">
            <v>009663-001-S</v>
          </cell>
        </row>
      </sheetData>
      <sheetData sheetId="10452">
        <row r="8">
          <cell r="B8" t="str">
            <v>009663-001-S</v>
          </cell>
        </row>
      </sheetData>
      <sheetData sheetId="10453">
        <row r="8">
          <cell r="B8" t="str">
            <v>009663-001-S</v>
          </cell>
        </row>
      </sheetData>
      <sheetData sheetId="10454">
        <row r="8">
          <cell r="B8" t="str">
            <v>009663-001-S</v>
          </cell>
        </row>
      </sheetData>
      <sheetData sheetId="10455">
        <row r="8">
          <cell r="B8" t="str">
            <v>009663-001-S</v>
          </cell>
        </row>
      </sheetData>
      <sheetData sheetId="10456">
        <row r="8">
          <cell r="B8" t="str">
            <v>009663-001-S</v>
          </cell>
        </row>
      </sheetData>
      <sheetData sheetId="10457">
        <row r="8">
          <cell r="B8" t="str">
            <v>009663-001-S</v>
          </cell>
        </row>
      </sheetData>
      <sheetData sheetId="10458">
        <row r="8">
          <cell r="B8" t="str">
            <v>009663-001-S</v>
          </cell>
        </row>
      </sheetData>
      <sheetData sheetId="10459">
        <row r="8">
          <cell r="B8" t="str">
            <v>009663-001-S</v>
          </cell>
        </row>
      </sheetData>
      <sheetData sheetId="10460">
        <row r="8">
          <cell r="B8" t="str">
            <v>009663-001-S</v>
          </cell>
        </row>
      </sheetData>
      <sheetData sheetId="10461">
        <row r="8">
          <cell r="B8" t="str">
            <v>009663-001-S</v>
          </cell>
        </row>
      </sheetData>
      <sheetData sheetId="10462">
        <row r="8">
          <cell r="B8" t="str">
            <v>009663-001-S</v>
          </cell>
        </row>
      </sheetData>
      <sheetData sheetId="10463">
        <row r="8">
          <cell r="B8" t="str">
            <v>009663-001-S</v>
          </cell>
        </row>
      </sheetData>
      <sheetData sheetId="10464">
        <row r="8">
          <cell r="B8" t="str">
            <v>009663-001-S</v>
          </cell>
        </row>
      </sheetData>
      <sheetData sheetId="10465">
        <row r="8">
          <cell r="B8" t="str">
            <v>009663-001-S</v>
          </cell>
        </row>
      </sheetData>
      <sheetData sheetId="10466">
        <row r="8">
          <cell r="B8" t="str">
            <v>009663-001-S</v>
          </cell>
        </row>
      </sheetData>
      <sheetData sheetId="10467">
        <row r="8">
          <cell r="B8" t="str">
            <v>009663-001-S</v>
          </cell>
        </row>
      </sheetData>
      <sheetData sheetId="10468">
        <row r="8">
          <cell r="B8" t="str">
            <v>009663-001-S</v>
          </cell>
        </row>
      </sheetData>
      <sheetData sheetId="10469">
        <row r="8">
          <cell r="B8" t="str">
            <v>009663-001-S</v>
          </cell>
        </row>
      </sheetData>
      <sheetData sheetId="10470">
        <row r="8">
          <cell r="B8" t="str">
            <v>009663-001-S</v>
          </cell>
        </row>
      </sheetData>
      <sheetData sheetId="10471">
        <row r="8">
          <cell r="B8" t="str">
            <v>009663-001-S</v>
          </cell>
        </row>
      </sheetData>
      <sheetData sheetId="10472">
        <row r="8">
          <cell r="B8" t="str">
            <v>009663-001-S</v>
          </cell>
        </row>
      </sheetData>
      <sheetData sheetId="10473">
        <row r="8">
          <cell r="B8" t="str">
            <v>009663-001-S</v>
          </cell>
        </row>
      </sheetData>
      <sheetData sheetId="10474">
        <row r="8">
          <cell r="B8" t="str">
            <v>009663-001-S</v>
          </cell>
        </row>
      </sheetData>
      <sheetData sheetId="10475">
        <row r="8">
          <cell r="B8" t="str">
            <v>009663-001-S</v>
          </cell>
        </row>
      </sheetData>
      <sheetData sheetId="10476">
        <row r="8">
          <cell r="B8" t="str">
            <v>009663-001-S</v>
          </cell>
        </row>
      </sheetData>
      <sheetData sheetId="10477">
        <row r="8">
          <cell r="B8" t="str">
            <v>009663-001-S</v>
          </cell>
        </row>
      </sheetData>
      <sheetData sheetId="10478">
        <row r="8">
          <cell r="B8" t="str">
            <v>009663-001-S</v>
          </cell>
        </row>
      </sheetData>
      <sheetData sheetId="10479">
        <row r="8">
          <cell r="B8" t="str">
            <v>009663-001-S</v>
          </cell>
        </row>
      </sheetData>
      <sheetData sheetId="10480">
        <row r="8">
          <cell r="B8" t="str">
            <v>009663-001-S</v>
          </cell>
        </row>
      </sheetData>
      <sheetData sheetId="10481">
        <row r="8">
          <cell r="B8" t="str">
            <v>009663-001-S</v>
          </cell>
        </row>
      </sheetData>
      <sheetData sheetId="10482">
        <row r="8">
          <cell r="B8" t="str">
            <v>009663-001-S</v>
          </cell>
        </row>
      </sheetData>
      <sheetData sheetId="10483">
        <row r="8">
          <cell r="B8" t="str">
            <v>009663-001-S</v>
          </cell>
        </row>
      </sheetData>
      <sheetData sheetId="10484">
        <row r="8">
          <cell r="B8" t="str">
            <v>009663-001-S</v>
          </cell>
        </row>
      </sheetData>
      <sheetData sheetId="10485">
        <row r="8">
          <cell r="B8" t="str">
            <v>009663-001-S</v>
          </cell>
        </row>
      </sheetData>
      <sheetData sheetId="10486">
        <row r="8">
          <cell r="B8" t="str">
            <v>009663-001-S</v>
          </cell>
        </row>
      </sheetData>
      <sheetData sheetId="10487">
        <row r="8">
          <cell r="B8" t="str">
            <v>009663-001-S</v>
          </cell>
        </row>
      </sheetData>
      <sheetData sheetId="10488">
        <row r="8">
          <cell r="B8" t="str">
            <v>009663-001-S</v>
          </cell>
        </row>
      </sheetData>
      <sheetData sheetId="10489">
        <row r="8">
          <cell r="B8" t="str">
            <v>009663-001-S</v>
          </cell>
        </row>
      </sheetData>
      <sheetData sheetId="10490">
        <row r="8">
          <cell r="B8" t="str">
            <v>009663-001-S</v>
          </cell>
        </row>
      </sheetData>
      <sheetData sheetId="10491">
        <row r="8">
          <cell r="B8" t="str">
            <v>009663-001-S</v>
          </cell>
        </row>
      </sheetData>
      <sheetData sheetId="10492">
        <row r="8">
          <cell r="B8" t="str">
            <v>009663-001-S</v>
          </cell>
        </row>
      </sheetData>
      <sheetData sheetId="10493">
        <row r="8">
          <cell r="B8" t="str">
            <v>009663-001-S</v>
          </cell>
        </row>
      </sheetData>
      <sheetData sheetId="10494">
        <row r="8">
          <cell r="B8" t="str">
            <v>009663-001-S</v>
          </cell>
        </row>
      </sheetData>
      <sheetData sheetId="10495">
        <row r="8">
          <cell r="B8" t="str">
            <v>009663-001-S</v>
          </cell>
        </row>
      </sheetData>
      <sheetData sheetId="10496">
        <row r="8">
          <cell r="B8" t="str">
            <v>009663-001-S</v>
          </cell>
        </row>
      </sheetData>
      <sheetData sheetId="10497">
        <row r="8">
          <cell r="B8" t="str">
            <v>009663-001-S</v>
          </cell>
        </row>
      </sheetData>
      <sheetData sheetId="10498">
        <row r="8">
          <cell r="B8" t="str">
            <v>009663-001-S</v>
          </cell>
        </row>
      </sheetData>
      <sheetData sheetId="10499">
        <row r="8">
          <cell r="B8" t="str">
            <v>009663-001-S</v>
          </cell>
        </row>
      </sheetData>
      <sheetData sheetId="10500">
        <row r="8">
          <cell r="B8" t="str">
            <v>009663-001-S</v>
          </cell>
        </row>
      </sheetData>
      <sheetData sheetId="10501">
        <row r="8">
          <cell r="B8" t="str">
            <v>009663-001-S</v>
          </cell>
        </row>
      </sheetData>
      <sheetData sheetId="10502">
        <row r="8">
          <cell r="B8" t="str">
            <v>009663-001-S</v>
          </cell>
        </row>
      </sheetData>
      <sheetData sheetId="10503">
        <row r="8">
          <cell r="B8" t="str">
            <v>009663-001-S</v>
          </cell>
        </row>
      </sheetData>
      <sheetData sheetId="10504">
        <row r="8">
          <cell r="B8" t="str">
            <v>009663-001-S</v>
          </cell>
        </row>
      </sheetData>
      <sheetData sheetId="10505">
        <row r="8">
          <cell r="B8" t="str">
            <v>009663-001-S</v>
          </cell>
        </row>
      </sheetData>
      <sheetData sheetId="10506">
        <row r="8">
          <cell r="B8" t="str">
            <v>009663-001-S</v>
          </cell>
        </row>
      </sheetData>
      <sheetData sheetId="10507">
        <row r="8">
          <cell r="B8" t="str">
            <v>009663-001-S</v>
          </cell>
        </row>
      </sheetData>
      <sheetData sheetId="10508">
        <row r="8">
          <cell r="B8" t="str">
            <v>009663-001-S</v>
          </cell>
        </row>
      </sheetData>
      <sheetData sheetId="10509">
        <row r="8">
          <cell r="B8" t="str">
            <v>009663-001-S</v>
          </cell>
        </row>
      </sheetData>
      <sheetData sheetId="10510">
        <row r="8">
          <cell r="B8" t="str">
            <v>009663-001-S</v>
          </cell>
        </row>
      </sheetData>
      <sheetData sheetId="10511">
        <row r="8">
          <cell r="B8" t="str">
            <v>009663-001-S</v>
          </cell>
        </row>
      </sheetData>
      <sheetData sheetId="10512">
        <row r="8">
          <cell r="B8" t="str">
            <v>009663-001-S</v>
          </cell>
        </row>
      </sheetData>
      <sheetData sheetId="10513">
        <row r="8">
          <cell r="B8" t="str">
            <v>009663-001-S</v>
          </cell>
        </row>
      </sheetData>
      <sheetData sheetId="10514">
        <row r="8">
          <cell r="B8" t="str">
            <v>009663-001-S</v>
          </cell>
        </row>
      </sheetData>
      <sheetData sheetId="10515">
        <row r="8">
          <cell r="B8" t="str">
            <v>009663-001-S</v>
          </cell>
        </row>
      </sheetData>
      <sheetData sheetId="10516">
        <row r="8">
          <cell r="B8" t="str">
            <v>009663-001-S</v>
          </cell>
        </row>
      </sheetData>
      <sheetData sheetId="10517">
        <row r="8">
          <cell r="B8" t="str">
            <v>009663-001-S</v>
          </cell>
        </row>
      </sheetData>
      <sheetData sheetId="10518">
        <row r="8">
          <cell r="B8" t="str">
            <v>009663-001-S</v>
          </cell>
        </row>
      </sheetData>
      <sheetData sheetId="10519">
        <row r="8">
          <cell r="B8" t="str">
            <v>009663-001-S</v>
          </cell>
        </row>
      </sheetData>
      <sheetData sheetId="10520">
        <row r="8">
          <cell r="B8" t="str">
            <v>009663-001-S</v>
          </cell>
        </row>
      </sheetData>
      <sheetData sheetId="10521">
        <row r="8">
          <cell r="B8" t="str">
            <v>009663-001-S</v>
          </cell>
        </row>
      </sheetData>
      <sheetData sheetId="10522">
        <row r="8">
          <cell r="B8" t="str">
            <v>009663-001-S</v>
          </cell>
        </row>
      </sheetData>
      <sheetData sheetId="10523">
        <row r="8">
          <cell r="B8" t="str">
            <v>009663-001-S</v>
          </cell>
        </row>
      </sheetData>
      <sheetData sheetId="10524">
        <row r="8">
          <cell r="B8" t="str">
            <v>009663-001-S</v>
          </cell>
        </row>
      </sheetData>
      <sheetData sheetId="10525">
        <row r="8">
          <cell r="B8" t="str">
            <v>009663-001-S</v>
          </cell>
        </row>
      </sheetData>
      <sheetData sheetId="10526">
        <row r="8">
          <cell r="B8" t="str">
            <v>009663-001-S</v>
          </cell>
        </row>
      </sheetData>
      <sheetData sheetId="10527">
        <row r="8">
          <cell r="B8" t="str">
            <v>009663-001-S</v>
          </cell>
        </row>
      </sheetData>
      <sheetData sheetId="10528">
        <row r="8">
          <cell r="B8" t="str">
            <v>009663-001-S</v>
          </cell>
        </row>
      </sheetData>
      <sheetData sheetId="10529">
        <row r="8">
          <cell r="B8" t="str">
            <v>009663-001-S</v>
          </cell>
        </row>
      </sheetData>
      <sheetData sheetId="10530">
        <row r="8">
          <cell r="B8" t="str">
            <v>009663-001-S</v>
          </cell>
        </row>
      </sheetData>
      <sheetData sheetId="10531">
        <row r="8">
          <cell r="B8" t="str">
            <v>009663-001-S</v>
          </cell>
        </row>
      </sheetData>
      <sheetData sheetId="10532">
        <row r="8">
          <cell r="B8" t="str">
            <v>009663-001-S</v>
          </cell>
        </row>
      </sheetData>
      <sheetData sheetId="10533">
        <row r="8">
          <cell r="B8" t="str">
            <v>009663-001-S</v>
          </cell>
        </row>
      </sheetData>
      <sheetData sheetId="10534">
        <row r="8">
          <cell r="B8" t="str">
            <v>009663-001-S</v>
          </cell>
        </row>
      </sheetData>
      <sheetData sheetId="10535">
        <row r="8">
          <cell r="B8" t="str">
            <v>009663-001-S</v>
          </cell>
        </row>
      </sheetData>
      <sheetData sheetId="10536">
        <row r="8">
          <cell r="B8" t="str">
            <v>009663-001-S</v>
          </cell>
        </row>
      </sheetData>
      <sheetData sheetId="10537">
        <row r="8">
          <cell r="B8" t="str">
            <v>009663-001-S</v>
          </cell>
        </row>
      </sheetData>
      <sheetData sheetId="10538">
        <row r="8">
          <cell r="B8" t="str">
            <v>009663-001-S</v>
          </cell>
        </row>
      </sheetData>
      <sheetData sheetId="10539">
        <row r="8">
          <cell r="B8" t="str">
            <v>009663-001-S</v>
          </cell>
        </row>
      </sheetData>
      <sheetData sheetId="10540">
        <row r="8">
          <cell r="B8" t="str">
            <v>009663-001-S</v>
          </cell>
        </row>
      </sheetData>
      <sheetData sheetId="10541">
        <row r="8">
          <cell r="B8" t="str">
            <v>009663-001-S</v>
          </cell>
        </row>
      </sheetData>
      <sheetData sheetId="10542">
        <row r="8">
          <cell r="B8" t="str">
            <v>009663-001-S</v>
          </cell>
        </row>
      </sheetData>
      <sheetData sheetId="10543">
        <row r="8">
          <cell r="B8" t="str">
            <v>009663-001-S</v>
          </cell>
        </row>
      </sheetData>
      <sheetData sheetId="10544">
        <row r="8">
          <cell r="B8" t="str">
            <v>009663-001-S</v>
          </cell>
        </row>
      </sheetData>
      <sheetData sheetId="10545">
        <row r="8">
          <cell r="B8" t="str">
            <v>009663-001-S</v>
          </cell>
        </row>
      </sheetData>
      <sheetData sheetId="10546">
        <row r="8">
          <cell r="B8" t="str">
            <v>009663-001-S</v>
          </cell>
        </row>
      </sheetData>
      <sheetData sheetId="10547">
        <row r="8">
          <cell r="B8" t="str">
            <v>009663-001-S</v>
          </cell>
        </row>
      </sheetData>
      <sheetData sheetId="10548">
        <row r="8">
          <cell r="B8" t="str">
            <v>009663-001-S</v>
          </cell>
        </row>
      </sheetData>
      <sheetData sheetId="10549">
        <row r="8">
          <cell r="B8" t="str">
            <v>009663-001-S</v>
          </cell>
        </row>
      </sheetData>
      <sheetData sheetId="10550">
        <row r="8">
          <cell r="B8" t="str">
            <v>009663-001-S</v>
          </cell>
        </row>
      </sheetData>
      <sheetData sheetId="10551">
        <row r="8">
          <cell r="B8" t="str">
            <v>009663-001-S</v>
          </cell>
        </row>
      </sheetData>
      <sheetData sheetId="10552">
        <row r="8">
          <cell r="B8" t="str">
            <v>009663-001-S</v>
          </cell>
        </row>
      </sheetData>
      <sheetData sheetId="10553">
        <row r="8">
          <cell r="B8" t="str">
            <v>009663-001-S</v>
          </cell>
        </row>
      </sheetData>
      <sheetData sheetId="10554">
        <row r="8">
          <cell r="B8" t="str">
            <v>009663-001-S</v>
          </cell>
        </row>
      </sheetData>
      <sheetData sheetId="10555">
        <row r="8">
          <cell r="B8" t="str">
            <v>009663-001-S</v>
          </cell>
        </row>
      </sheetData>
      <sheetData sheetId="10556">
        <row r="8">
          <cell r="B8" t="str">
            <v>009663-001-S</v>
          </cell>
        </row>
      </sheetData>
      <sheetData sheetId="10557">
        <row r="8">
          <cell r="B8" t="str">
            <v>009663-001-S</v>
          </cell>
        </row>
      </sheetData>
      <sheetData sheetId="10558">
        <row r="8">
          <cell r="B8" t="str">
            <v>009663-001-S</v>
          </cell>
        </row>
      </sheetData>
      <sheetData sheetId="10559">
        <row r="8">
          <cell r="B8" t="str">
            <v>009663-001-S</v>
          </cell>
        </row>
      </sheetData>
      <sheetData sheetId="10560">
        <row r="8">
          <cell r="B8" t="str">
            <v>009663-001-S</v>
          </cell>
        </row>
      </sheetData>
      <sheetData sheetId="10561">
        <row r="8">
          <cell r="B8" t="str">
            <v>009663-001-S</v>
          </cell>
        </row>
      </sheetData>
      <sheetData sheetId="10562">
        <row r="8">
          <cell r="B8" t="str">
            <v>009663-001-S</v>
          </cell>
        </row>
      </sheetData>
      <sheetData sheetId="10563">
        <row r="8">
          <cell r="B8" t="str">
            <v>009663-001-S</v>
          </cell>
        </row>
      </sheetData>
      <sheetData sheetId="10564">
        <row r="8">
          <cell r="B8" t="str">
            <v>009663-001-S</v>
          </cell>
        </row>
      </sheetData>
      <sheetData sheetId="10565">
        <row r="8">
          <cell r="B8" t="str">
            <v>009663-001-S</v>
          </cell>
        </row>
      </sheetData>
      <sheetData sheetId="10566">
        <row r="8">
          <cell r="B8" t="str">
            <v>009663-001-S</v>
          </cell>
        </row>
      </sheetData>
      <sheetData sheetId="10567">
        <row r="8">
          <cell r="B8" t="str">
            <v>009663-001-S</v>
          </cell>
        </row>
      </sheetData>
      <sheetData sheetId="10568">
        <row r="8">
          <cell r="B8" t="str">
            <v>009663-001-S</v>
          </cell>
        </row>
      </sheetData>
      <sheetData sheetId="10569">
        <row r="8">
          <cell r="B8" t="str">
            <v>009663-001-S</v>
          </cell>
        </row>
      </sheetData>
      <sheetData sheetId="10570">
        <row r="8">
          <cell r="B8" t="str">
            <v>009663-001-S</v>
          </cell>
        </row>
      </sheetData>
      <sheetData sheetId="10571">
        <row r="8">
          <cell r="B8" t="str">
            <v>009663-001-S</v>
          </cell>
        </row>
      </sheetData>
      <sheetData sheetId="10572">
        <row r="8">
          <cell r="B8" t="str">
            <v>009663-001-S</v>
          </cell>
        </row>
      </sheetData>
      <sheetData sheetId="10573">
        <row r="8">
          <cell r="B8" t="str">
            <v>009663-001-S</v>
          </cell>
        </row>
      </sheetData>
      <sheetData sheetId="10574">
        <row r="8">
          <cell r="B8" t="str">
            <v>009663-001-S</v>
          </cell>
        </row>
      </sheetData>
      <sheetData sheetId="10575">
        <row r="8">
          <cell r="B8" t="str">
            <v>009663-001-S</v>
          </cell>
        </row>
      </sheetData>
      <sheetData sheetId="10576">
        <row r="8">
          <cell r="B8" t="str">
            <v>009663-001-S</v>
          </cell>
        </row>
      </sheetData>
      <sheetData sheetId="10577">
        <row r="8">
          <cell r="B8" t="str">
            <v>009663-001-S</v>
          </cell>
        </row>
      </sheetData>
      <sheetData sheetId="10578">
        <row r="8">
          <cell r="B8" t="str">
            <v>009663-001-S</v>
          </cell>
        </row>
      </sheetData>
      <sheetData sheetId="10579">
        <row r="8">
          <cell r="B8" t="str">
            <v>009663-001-S</v>
          </cell>
        </row>
      </sheetData>
      <sheetData sheetId="10580">
        <row r="8">
          <cell r="B8" t="str">
            <v>009663-001-S</v>
          </cell>
        </row>
      </sheetData>
      <sheetData sheetId="10581">
        <row r="8">
          <cell r="B8" t="str">
            <v>009663-001-S</v>
          </cell>
        </row>
      </sheetData>
      <sheetData sheetId="10582">
        <row r="8">
          <cell r="B8" t="str">
            <v>009663-001-S</v>
          </cell>
        </row>
      </sheetData>
      <sheetData sheetId="10583">
        <row r="8">
          <cell r="B8" t="str">
            <v>009663-001-S</v>
          </cell>
        </row>
      </sheetData>
      <sheetData sheetId="10584">
        <row r="8">
          <cell r="B8" t="str">
            <v>009663-001-S</v>
          </cell>
        </row>
      </sheetData>
      <sheetData sheetId="10585">
        <row r="8">
          <cell r="B8" t="str">
            <v>009663-001-S</v>
          </cell>
        </row>
      </sheetData>
      <sheetData sheetId="10586">
        <row r="8">
          <cell r="B8" t="str">
            <v>009663-001-S</v>
          </cell>
        </row>
      </sheetData>
      <sheetData sheetId="10587">
        <row r="8">
          <cell r="B8" t="str">
            <v>009663-001-S</v>
          </cell>
        </row>
      </sheetData>
      <sheetData sheetId="10588">
        <row r="8">
          <cell r="B8" t="str">
            <v>009663-001-S</v>
          </cell>
        </row>
      </sheetData>
      <sheetData sheetId="10589">
        <row r="8">
          <cell r="B8" t="str">
            <v>009663-001-S</v>
          </cell>
        </row>
      </sheetData>
      <sheetData sheetId="10590">
        <row r="8">
          <cell r="B8" t="str">
            <v>009663-001-S</v>
          </cell>
        </row>
      </sheetData>
      <sheetData sheetId="10591">
        <row r="8">
          <cell r="B8" t="str">
            <v>009663-001-S</v>
          </cell>
        </row>
      </sheetData>
      <sheetData sheetId="10592">
        <row r="8">
          <cell r="B8" t="str">
            <v>009663-001-S</v>
          </cell>
        </row>
      </sheetData>
      <sheetData sheetId="10593">
        <row r="8">
          <cell r="B8" t="str">
            <v>009663-001-S</v>
          </cell>
        </row>
      </sheetData>
      <sheetData sheetId="10594">
        <row r="8">
          <cell r="B8" t="str">
            <v>009663-001-S</v>
          </cell>
        </row>
      </sheetData>
      <sheetData sheetId="10595">
        <row r="8">
          <cell r="B8" t="str">
            <v>009663-001-S</v>
          </cell>
        </row>
      </sheetData>
      <sheetData sheetId="10596">
        <row r="8">
          <cell r="B8" t="str">
            <v>009663-001-S</v>
          </cell>
        </row>
      </sheetData>
      <sheetData sheetId="10597">
        <row r="8">
          <cell r="B8" t="str">
            <v>009663-001-S</v>
          </cell>
        </row>
      </sheetData>
      <sheetData sheetId="10598">
        <row r="8">
          <cell r="B8" t="str">
            <v>009663-001-S</v>
          </cell>
        </row>
      </sheetData>
      <sheetData sheetId="10599">
        <row r="8">
          <cell r="B8" t="str">
            <v>009663-001-S</v>
          </cell>
        </row>
      </sheetData>
      <sheetData sheetId="10600">
        <row r="8">
          <cell r="B8" t="str">
            <v>009663-001-S</v>
          </cell>
        </row>
      </sheetData>
      <sheetData sheetId="10601">
        <row r="8">
          <cell r="B8" t="str">
            <v>009663-001-S</v>
          </cell>
        </row>
      </sheetData>
      <sheetData sheetId="10602">
        <row r="8">
          <cell r="B8" t="str">
            <v>009663-001-S</v>
          </cell>
        </row>
      </sheetData>
      <sheetData sheetId="10603">
        <row r="8">
          <cell r="B8" t="str">
            <v>009663-001-S</v>
          </cell>
        </row>
      </sheetData>
      <sheetData sheetId="10604">
        <row r="8">
          <cell r="B8" t="str">
            <v>009663-001-S</v>
          </cell>
        </row>
      </sheetData>
      <sheetData sheetId="10605">
        <row r="8">
          <cell r="B8" t="str">
            <v>009663-001-S</v>
          </cell>
        </row>
      </sheetData>
      <sheetData sheetId="10606">
        <row r="8">
          <cell r="B8" t="str">
            <v>009663-001-S</v>
          </cell>
        </row>
      </sheetData>
      <sheetData sheetId="10607">
        <row r="8">
          <cell r="B8" t="str">
            <v>009663-001-S</v>
          </cell>
        </row>
      </sheetData>
      <sheetData sheetId="10608">
        <row r="8">
          <cell r="B8" t="str">
            <v>009663-001-S</v>
          </cell>
        </row>
      </sheetData>
      <sheetData sheetId="10609">
        <row r="8">
          <cell r="B8" t="str">
            <v>009663-001-S</v>
          </cell>
        </row>
      </sheetData>
      <sheetData sheetId="10610">
        <row r="8">
          <cell r="B8" t="str">
            <v>009663-001-S</v>
          </cell>
        </row>
      </sheetData>
      <sheetData sheetId="10611">
        <row r="8">
          <cell r="B8" t="str">
            <v>009663-001-S</v>
          </cell>
        </row>
      </sheetData>
      <sheetData sheetId="10612">
        <row r="8">
          <cell r="B8" t="str">
            <v>009663-001-S</v>
          </cell>
        </row>
      </sheetData>
      <sheetData sheetId="10613">
        <row r="8">
          <cell r="B8" t="str">
            <v>009663-001-S</v>
          </cell>
        </row>
      </sheetData>
      <sheetData sheetId="10614">
        <row r="8">
          <cell r="B8" t="str">
            <v>009663-001-S</v>
          </cell>
        </row>
      </sheetData>
      <sheetData sheetId="10615">
        <row r="8">
          <cell r="B8" t="str">
            <v>009663-001-S</v>
          </cell>
        </row>
      </sheetData>
      <sheetData sheetId="10616">
        <row r="8">
          <cell r="B8" t="str">
            <v>009663-001-S</v>
          </cell>
        </row>
      </sheetData>
      <sheetData sheetId="10617">
        <row r="8">
          <cell r="B8" t="str">
            <v>009663-001-S</v>
          </cell>
        </row>
      </sheetData>
      <sheetData sheetId="10618">
        <row r="8">
          <cell r="B8" t="str">
            <v>009663-001-S</v>
          </cell>
        </row>
      </sheetData>
      <sheetData sheetId="10619">
        <row r="8">
          <cell r="B8" t="str">
            <v>009663-001-S</v>
          </cell>
        </row>
      </sheetData>
      <sheetData sheetId="10620">
        <row r="8">
          <cell r="B8" t="str">
            <v>009663-001-S</v>
          </cell>
        </row>
      </sheetData>
      <sheetData sheetId="10621">
        <row r="8">
          <cell r="B8" t="str">
            <v>009663-001-S</v>
          </cell>
        </row>
      </sheetData>
      <sheetData sheetId="10622">
        <row r="8">
          <cell r="B8" t="str">
            <v>009663-001-S</v>
          </cell>
        </row>
      </sheetData>
      <sheetData sheetId="10623">
        <row r="8">
          <cell r="B8" t="str">
            <v>009663-001-S</v>
          </cell>
        </row>
      </sheetData>
      <sheetData sheetId="10624">
        <row r="8">
          <cell r="B8" t="str">
            <v>009663-001-S</v>
          </cell>
        </row>
      </sheetData>
      <sheetData sheetId="10625">
        <row r="8">
          <cell r="B8" t="str">
            <v>009663-001-S</v>
          </cell>
        </row>
      </sheetData>
      <sheetData sheetId="10626">
        <row r="8">
          <cell r="B8" t="str">
            <v>009663-001-S</v>
          </cell>
        </row>
      </sheetData>
      <sheetData sheetId="10627">
        <row r="8">
          <cell r="B8" t="str">
            <v>009663-001-S</v>
          </cell>
        </row>
      </sheetData>
      <sheetData sheetId="10628">
        <row r="8">
          <cell r="B8" t="str">
            <v>009663-001-S</v>
          </cell>
        </row>
      </sheetData>
      <sheetData sheetId="10629">
        <row r="8">
          <cell r="B8" t="str">
            <v>009663-001-S</v>
          </cell>
        </row>
      </sheetData>
      <sheetData sheetId="10630">
        <row r="8">
          <cell r="B8" t="str">
            <v>009663-001-S</v>
          </cell>
        </row>
      </sheetData>
      <sheetData sheetId="10631">
        <row r="8">
          <cell r="B8" t="str">
            <v>009663-001-S</v>
          </cell>
        </row>
      </sheetData>
      <sheetData sheetId="10632">
        <row r="8">
          <cell r="B8" t="str">
            <v>009663-001-S</v>
          </cell>
        </row>
      </sheetData>
      <sheetData sheetId="10633">
        <row r="8">
          <cell r="B8" t="str">
            <v>009663-001-S</v>
          </cell>
        </row>
      </sheetData>
      <sheetData sheetId="10634">
        <row r="8">
          <cell r="B8" t="str">
            <v>009663-001-S</v>
          </cell>
        </row>
      </sheetData>
      <sheetData sheetId="10635">
        <row r="8">
          <cell r="B8" t="str">
            <v>009663-001-S</v>
          </cell>
        </row>
      </sheetData>
      <sheetData sheetId="10636">
        <row r="8">
          <cell r="B8" t="str">
            <v>009663-001-S</v>
          </cell>
        </row>
      </sheetData>
      <sheetData sheetId="10637">
        <row r="8">
          <cell r="B8" t="str">
            <v>009663-001-S</v>
          </cell>
        </row>
      </sheetData>
      <sheetData sheetId="10638">
        <row r="8">
          <cell r="B8" t="str">
            <v>009663-001-S</v>
          </cell>
        </row>
      </sheetData>
      <sheetData sheetId="10639">
        <row r="8">
          <cell r="B8" t="str">
            <v>009663-001-S</v>
          </cell>
        </row>
      </sheetData>
      <sheetData sheetId="10640">
        <row r="8">
          <cell r="B8" t="str">
            <v>009663-001-S</v>
          </cell>
        </row>
      </sheetData>
      <sheetData sheetId="10641">
        <row r="8">
          <cell r="B8" t="str">
            <v>009663-001-S</v>
          </cell>
        </row>
      </sheetData>
      <sheetData sheetId="10642">
        <row r="8">
          <cell r="B8" t="str">
            <v>009663-001-S</v>
          </cell>
        </row>
      </sheetData>
      <sheetData sheetId="10643">
        <row r="8">
          <cell r="B8" t="str">
            <v>009663-001-S</v>
          </cell>
        </row>
      </sheetData>
      <sheetData sheetId="10644">
        <row r="8">
          <cell r="B8" t="str">
            <v>009663-001-S</v>
          </cell>
        </row>
      </sheetData>
      <sheetData sheetId="10645">
        <row r="8">
          <cell r="B8" t="str">
            <v>009663-001-S</v>
          </cell>
        </row>
      </sheetData>
      <sheetData sheetId="10646">
        <row r="8">
          <cell r="B8" t="str">
            <v>009663-001-S</v>
          </cell>
        </row>
      </sheetData>
      <sheetData sheetId="10647">
        <row r="8">
          <cell r="B8" t="str">
            <v>009663-001-S</v>
          </cell>
        </row>
      </sheetData>
      <sheetData sheetId="10648">
        <row r="8">
          <cell r="B8" t="str">
            <v>009663-001-S</v>
          </cell>
        </row>
      </sheetData>
      <sheetData sheetId="10649">
        <row r="8">
          <cell r="B8" t="str">
            <v>009663-001-S</v>
          </cell>
        </row>
      </sheetData>
      <sheetData sheetId="10650">
        <row r="8">
          <cell r="B8" t="str">
            <v>009663-001-S</v>
          </cell>
        </row>
      </sheetData>
      <sheetData sheetId="10651"/>
      <sheetData sheetId="10652">
        <row r="8">
          <cell r="B8" t="str">
            <v>009663-001-S</v>
          </cell>
        </row>
      </sheetData>
      <sheetData sheetId="10653">
        <row r="8">
          <cell r="B8" t="str">
            <v>009663-001-S</v>
          </cell>
        </row>
      </sheetData>
      <sheetData sheetId="10654">
        <row r="8">
          <cell r="B8" t="str">
            <v>009663-001-S</v>
          </cell>
        </row>
      </sheetData>
      <sheetData sheetId="10655">
        <row r="8">
          <cell r="B8" t="str">
            <v>009663-001-S</v>
          </cell>
        </row>
      </sheetData>
      <sheetData sheetId="10656"/>
      <sheetData sheetId="10657">
        <row r="8">
          <cell r="B8" t="str">
            <v>009663-001-S</v>
          </cell>
        </row>
      </sheetData>
      <sheetData sheetId="10658">
        <row r="8">
          <cell r="B8" t="str">
            <v>009663-001-S</v>
          </cell>
        </row>
      </sheetData>
      <sheetData sheetId="10659">
        <row r="8">
          <cell r="B8" t="str">
            <v>009663-001-S</v>
          </cell>
        </row>
      </sheetData>
      <sheetData sheetId="10660">
        <row r="8">
          <cell r="B8" t="str">
            <v>009663-001-S</v>
          </cell>
        </row>
      </sheetData>
      <sheetData sheetId="10661"/>
      <sheetData sheetId="10662">
        <row r="8">
          <cell r="B8" t="str">
            <v>009663-001-S</v>
          </cell>
        </row>
      </sheetData>
      <sheetData sheetId="10663"/>
      <sheetData sheetId="10664">
        <row r="8">
          <cell r="B8" t="str">
            <v>009663-001-S</v>
          </cell>
        </row>
      </sheetData>
      <sheetData sheetId="10665">
        <row r="8">
          <cell r="B8" t="str">
            <v>009663-001-S</v>
          </cell>
        </row>
      </sheetData>
      <sheetData sheetId="10666">
        <row r="8">
          <cell r="B8" t="str">
            <v>009663-001-S</v>
          </cell>
        </row>
      </sheetData>
      <sheetData sheetId="10667">
        <row r="8">
          <cell r="B8" t="str">
            <v>009663-001-S</v>
          </cell>
        </row>
      </sheetData>
      <sheetData sheetId="10668"/>
      <sheetData sheetId="10669">
        <row r="8">
          <cell r="B8" t="str">
            <v>009663-001-S</v>
          </cell>
        </row>
      </sheetData>
      <sheetData sheetId="10670">
        <row r="8">
          <cell r="B8" t="str">
            <v>009663-001-S</v>
          </cell>
        </row>
      </sheetData>
      <sheetData sheetId="10671">
        <row r="8">
          <cell r="B8" t="str">
            <v>009663-001-S</v>
          </cell>
        </row>
      </sheetData>
      <sheetData sheetId="10672">
        <row r="8">
          <cell r="B8" t="str">
            <v>009663-001-S</v>
          </cell>
        </row>
      </sheetData>
      <sheetData sheetId="10673"/>
      <sheetData sheetId="10674">
        <row r="8">
          <cell r="B8" t="str">
            <v>009663-001-S</v>
          </cell>
        </row>
      </sheetData>
      <sheetData sheetId="10675"/>
      <sheetData sheetId="10676">
        <row r="8">
          <cell r="B8" t="str">
            <v>009663-001-S</v>
          </cell>
        </row>
      </sheetData>
      <sheetData sheetId="10677"/>
      <sheetData sheetId="10678"/>
      <sheetData sheetId="10679">
        <row r="8">
          <cell r="B8" t="str">
            <v>009663-001-S</v>
          </cell>
        </row>
      </sheetData>
      <sheetData sheetId="10680"/>
      <sheetData sheetId="10681">
        <row r="8">
          <cell r="B8" t="str">
            <v>009663-001-S</v>
          </cell>
        </row>
      </sheetData>
      <sheetData sheetId="10682"/>
      <sheetData sheetId="10683"/>
      <sheetData sheetId="10684">
        <row r="8">
          <cell r="B8" t="str">
            <v>009663-001-S</v>
          </cell>
        </row>
      </sheetData>
      <sheetData sheetId="10685"/>
      <sheetData sheetId="10686">
        <row r="8">
          <cell r="B8" t="str">
            <v>009663-001-S</v>
          </cell>
        </row>
      </sheetData>
      <sheetData sheetId="10687"/>
      <sheetData sheetId="10688"/>
      <sheetData sheetId="10689"/>
      <sheetData sheetId="10690"/>
      <sheetData sheetId="10691">
        <row r="8">
          <cell r="B8" t="str">
            <v>009663-001-S</v>
          </cell>
        </row>
      </sheetData>
      <sheetData sheetId="10692"/>
      <sheetData sheetId="10693">
        <row r="8">
          <cell r="B8" t="str">
            <v>009663-001-S</v>
          </cell>
        </row>
      </sheetData>
      <sheetData sheetId="10694"/>
      <sheetData sheetId="10695"/>
      <sheetData sheetId="10696">
        <row r="8">
          <cell r="B8" t="str">
            <v>009663-001-S</v>
          </cell>
        </row>
      </sheetData>
      <sheetData sheetId="10697"/>
      <sheetData sheetId="10698">
        <row r="8">
          <cell r="B8" t="str">
            <v>009663-001-S</v>
          </cell>
        </row>
      </sheetData>
      <sheetData sheetId="10699"/>
      <sheetData sheetId="10700"/>
      <sheetData sheetId="10701"/>
      <sheetData sheetId="10702"/>
      <sheetData sheetId="10703">
        <row r="8">
          <cell r="B8" t="str">
            <v>009663-001-S</v>
          </cell>
        </row>
      </sheetData>
      <sheetData sheetId="10704"/>
      <sheetData sheetId="10705"/>
      <sheetData sheetId="10706"/>
      <sheetData sheetId="10707"/>
      <sheetData sheetId="10708">
        <row r="8">
          <cell r="B8" t="str">
            <v>009663-001-S</v>
          </cell>
        </row>
      </sheetData>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row r="8">
          <cell r="B8" t="str">
            <v>009663-001-S</v>
          </cell>
        </row>
      </sheetData>
      <sheetData sheetId="11650">
        <row r="8">
          <cell r="B8" t="str">
            <v>009663-001-S</v>
          </cell>
        </row>
      </sheetData>
      <sheetData sheetId="11651">
        <row r="8">
          <cell r="B8" t="str">
            <v>009663-001-S</v>
          </cell>
        </row>
      </sheetData>
      <sheetData sheetId="11652">
        <row r="8">
          <cell r="B8" t="str">
            <v>009663-001-S</v>
          </cell>
        </row>
      </sheetData>
      <sheetData sheetId="11653">
        <row r="8">
          <cell r="B8" t="str">
            <v>009663-001-S</v>
          </cell>
        </row>
      </sheetData>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row r="8">
          <cell r="B8" t="str">
            <v>009663-001-S</v>
          </cell>
        </row>
      </sheetData>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row r="8">
          <cell r="B8" t="str">
            <v>009663-001-S</v>
          </cell>
        </row>
      </sheetData>
      <sheetData sheetId="11917">
        <row r="8">
          <cell r="B8" t="str">
            <v>009663-001-S</v>
          </cell>
        </row>
      </sheetData>
      <sheetData sheetId="11918">
        <row r="8">
          <cell r="B8" t="str">
            <v>009663-001-S</v>
          </cell>
        </row>
      </sheetData>
      <sheetData sheetId="11919"/>
      <sheetData sheetId="11920">
        <row r="8">
          <cell r="B8" t="str">
            <v>009663-001-S</v>
          </cell>
        </row>
      </sheetData>
      <sheetData sheetId="11921">
        <row r="8">
          <cell r="B8" t="str">
            <v>009663-001-S</v>
          </cell>
        </row>
      </sheetData>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row r="8">
          <cell r="B8" t="str">
            <v>009663-001-S</v>
          </cell>
        </row>
      </sheetData>
      <sheetData sheetId="12346">
        <row r="8">
          <cell r="B8" t="str">
            <v>009663-001-S</v>
          </cell>
        </row>
      </sheetData>
      <sheetData sheetId="12347">
        <row r="8">
          <cell r="B8" t="str">
            <v>009663-001-S</v>
          </cell>
        </row>
      </sheetData>
      <sheetData sheetId="12348">
        <row r="8">
          <cell r="B8" t="str">
            <v>009663-001-S</v>
          </cell>
        </row>
      </sheetData>
      <sheetData sheetId="12349">
        <row r="8">
          <cell r="B8" t="str">
            <v>009663-001-S</v>
          </cell>
        </row>
      </sheetData>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row r="8">
          <cell r="B8" t="str">
            <v>009663-001-S</v>
          </cell>
        </row>
      </sheetData>
      <sheetData sheetId="12374"/>
      <sheetData sheetId="12375"/>
      <sheetData sheetId="12376"/>
      <sheetData sheetId="12377"/>
      <sheetData sheetId="12378"/>
      <sheetData sheetId="12379">
        <row r="8">
          <cell r="B8" t="str">
            <v>009663-001-S</v>
          </cell>
        </row>
      </sheetData>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row r="8">
          <cell r="B8" t="str">
            <v>009663-001-S</v>
          </cell>
        </row>
      </sheetData>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row r="8">
          <cell r="B8" t="str">
            <v>009663-001-S</v>
          </cell>
        </row>
      </sheetData>
      <sheetData sheetId="12744">
        <row r="8">
          <cell r="B8" t="str">
            <v>009663-001-S</v>
          </cell>
        </row>
      </sheetData>
      <sheetData sheetId="12745">
        <row r="8">
          <cell r="B8" t="str">
            <v>009663-001-S</v>
          </cell>
        </row>
      </sheetData>
      <sheetData sheetId="12746">
        <row r="8">
          <cell r="B8" t="str">
            <v>009663-001-S</v>
          </cell>
        </row>
      </sheetData>
      <sheetData sheetId="12747">
        <row r="8">
          <cell r="B8" t="str">
            <v>009663-001-S</v>
          </cell>
        </row>
      </sheetData>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row r="8">
          <cell r="B8" t="str">
            <v>009663-001-S</v>
          </cell>
        </row>
      </sheetData>
      <sheetData sheetId="13112">
        <row r="8">
          <cell r="B8" t="str">
            <v>009663-001-S</v>
          </cell>
        </row>
      </sheetData>
      <sheetData sheetId="13113">
        <row r="8">
          <cell r="B8" t="str">
            <v>009663-001-S</v>
          </cell>
        </row>
      </sheetData>
      <sheetData sheetId="13114">
        <row r="8">
          <cell r="B8" t="str">
            <v>009663-001-S</v>
          </cell>
        </row>
      </sheetData>
      <sheetData sheetId="13115">
        <row r="8">
          <cell r="B8" t="str">
            <v>009663-001-S</v>
          </cell>
        </row>
      </sheetData>
      <sheetData sheetId="13116"/>
      <sheetData sheetId="13117"/>
      <sheetData sheetId="13118"/>
      <sheetData sheetId="13119"/>
      <sheetData sheetId="13120"/>
      <sheetData sheetId="13121">
        <row r="4">
          <cell r="C4" t="str">
            <v>---</v>
          </cell>
        </row>
      </sheetData>
      <sheetData sheetId="13122">
        <row r="4">
          <cell r="C4" t="str">
            <v>---</v>
          </cell>
        </row>
      </sheetData>
      <sheetData sheetId="13123">
        <row r="4">
          <cell r="C4" t="str">
            <v>---</v>
          </cell>
        </row>
      </sheetData>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row r="1">
          <cell r="A1">
            <v>990072100</v>
          </cell>
        </row>
      </sheetData>
      <sheetData sheetId="13392"/>
      <sheetData sheetId="13393"/>
      <sheetData sheetId="13394"/>
      <sheetData sheetId="13395"/>
      <sheetData sheetId="13396"/>
      <sheetData sheetId="13397">
        <row r="1">
          <cell r="A1">
            <v>990072100</v>
          </cell>
        </row>
      </sheetData>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row r="1">
          <cell r="A1" t="str">
            <v>PPID NO.</v>
          </cell>
        </row>
      </sheetData>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row r="1">
          <cell r="A1" t="str">
            <v>PPID NO.</v>
          </cell>
        </row>
      </sheetData>
      <sheetData sheetId="13496">
        <row r="1">
          <cell r="A1" t="str">
            <v>PPID NO.</v>
          </cell>
        </row>
      </sheetData>
      <sheetData sheetId="13497">
        <row r="1">
          <cell r="A1" t="str">
            <v>PPID NO.</v>
          </cell>
        </row>
      </sheetData>
      <sheetData sheetId="13498">
        <row r="1">
          <cell r="A1" t="str">
            <v>PPID NO.</v>
          </cell>
        </row>
      </sheetData>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台北"/>
      <sheetName val="龜山"/>
      <sheetName val="蘆竹"/>
      <sheetName val="直"/>
      <sheetName val="間"/>
      <sheetName val="直計"/>
      <sheetName val="間計"/>
      <sheetName val="直人"/>
      <sheetName val="間人"/>
      <sheetName val="2003 Target"/>
      <sheetName val="2003 prod2"/>
      <sheetName val="Neo"/>
      <sheetName val="連絡書１"/>
      <sheetName val="非機種"/>
      <sheetName val="MPM&amp;DEK"/>
      <sheetName val="生產計劃"/>
      <sheetName val="Sheet4"/>
      <sheetName val="Sheet3"/>
      <sheetName val="36201128"/>
      <sheetName val="Key"/>
      <sheetName val="簽呈01采購"/>
      <sheetName val="2003_Target"/>
      <sheetName val="2003_prod2"/>
      <sheetName val="自定義"/>
      <sheetName val="TY9007本勞"/>
      <sheetName val="Cork"/>
      <sheetName val="daily report"/>
      <sheetName val="WIP_STATION_REPAIR_Q"/>
      <sheetName val="ﾀｰｹﾞｯﾄコスト"/>
      <sheetName val="生計"/>
      <sheetName val="GR&amp;R"/>
      <sheetName val="產能明細"/>
      <sheetName val="原因"/>
      <sheetName val="2003_Target1"/>
      <sheetName val="2003_prod21"/>
      <sheetName val="daily_report"/>
      <sheetName val="2003_Target2"/>
      <sheetName val="2003_prod22"/>
      <sheetName val="daily_report1"/>
      <sheetName val="通讯录"/>
      <sheetName val="グラフへ"/>
      <sheetName val="貼付先"/>
      <sheetName val="Sheet1"/>
      <sheetName val="Parameters"/>
      <sheetName val="10月B"/>
      <sheetName val="11月B"/>
      <sheetName val="12月B"/>
      <sheetName val="1月B"/>
      <sheetName val="2月B"/>
      <sheetName val="3月B"/>
      <sheetName val="4月B"/>
      <sheetName val="5月B"/>
      <sheetName val="6月B"/>
      <sheetName val="7月B"/>
      <sheetName val="8月B"/>
      <sheetName val="9月B"/>
      <sheetName val="汇总"/>
      <sheetName val="崗位說明書（基础）"/>
      <sheetName val="Dbase"/>
      <sheetName val="附件"/>
      <sheetName val="Data lists"/>
      <sheetName val="Cover"/>
      <sheetName val="standard input"/>
    </sheetNames>
    <sheetDataSet>
      <sheetData sheetId="0" refreshError="1"/>
      <sheetData sheetId="1" refreshError="1"/>
      <sheetData sheetId="2">
        <row r="1">
          <cell r="A1" t="str">
            <v>SEQ</v>
          </cell>
          <cell r="B1" t="str">
            <v>DEP_CD</v>
          </cell>
          <cell r="C1" t="str">
            <v>PERSON</v>
          </cell>
          <cell r="D1" t="str">
            <v>ACCDEPT</v>
          </cell>
          <cell r="E1" t="str">
            <v>DC</v>
          </cell>
          <cell r="F1" t="str">
            <v>AMT</v>
          </cell>
          <cell r="G1" t="str">
            <v>ACCTNO</v>
          </cell>
          <cell r="H1" t="str">
            <v>DESC</v>
          </cell>
          <cell r="I1" t="str">
            <v>NOTE</v>
          </cell>
        </row>
        <row r="2">
          <cell r="A2">
            <v>1</v>
          </cell>
          <cell r="B2" t="str">
            <v>LASS0</v>
          </cell>
          <cell r="C2">
            <v>2</v>
          </cell>
          <cell r="D2" t="str">
            <v>X</v>
          </cell>
          <cell r="E2" t="str">
            <v>1</v>
          </cell>
          <cell r="F2">
            <v>102068</v>
          </cell>
          <cell r="G2" t="str">
            <v>5501-1</v>
          </cell>
          <cell r="H2" t="str">
            <v>X</v>
          </cell>
          <cell r="I2" t="str">
            <v>9012薪資   2人</v>
          </cell>
        </row>
        <row r="3">
          <cell r="A3">
            <v>2</v>
          </cell>
          <cell r="B3" t="str">
            <v>LBD40</v>
          </cell>
          <cell r="C3">
            <v>9</v>
          </cell>
          <cell r="D3" t="str">
            <v>X</v>
          </cell>
          <cell r="E3" t="str">
            <v>1</v>
          </cell>
          <cell r="F3">
            <v>304105</v>
          </cell>
          <cell r="G3" t="str">
            <v>5501-1</v>
          </cell>
          <cell r="H3" t="str">
            <v>X</v>
          </cell>
          <cell r="I3" t="str">
            <v>9012薪資   9人</v>
          </cell>
        </row>
        <row r="4">
          <cell r="A4">
            <v>3</v>
          </cell>
          <cell r="B4" t="str">
            <v>LBD40</v>
          </cell>
          <cell r="C4">
            <v>9</v>
          </cell>
          <cell r="D4" t="str">
            <v>X</v>
          </cell>
          <cell r="E4" t="str">
            <v>1</v>
          </cell>
          <cell r="F4">
            <v>10631</v>
          </cell>
          <cell r="G4" t="str">
            <v>5501-2</v>
          </cell>
          <cell r="H4" t="str">
            <v>X</v>
          </cell>
          <cell r="I4" t="str">
            <v>9012薪資   9人</v>
          </cell>
        </row>
        <row r="5">
          <cell r="A5">
            <v>4</v>
          </cell>
          <cell r="B5" t="str">
            <v>LBE00</v>
          </cell>
          <cell r="C5">
            <v>2</v>
          </cell>
          <cell r="D5" t="str">
            <v>X</v>
          </cell>
          <cell r="E5" t="str">
            <v>1</v>
          </cell>
          <cell r="F5">
            <v>62818</v>
          </cell>
          <cell r="G5" t="str">
            <v>6201-1</v>
          </cell>
          <cell r="H5" t="str">
            <v>X</v>
          </cell>
          <cell r="I5" t="str">
            <v>9012薪資   2人</v>
          </cell>
        </row>
        <row r="6">
          <cell r="A6">
            <v>5</v>
          </cell>
          <cell r="B6" t="str">
            <v>LBE00</v>
          </cell>
          <cell r="C6">
            <v>2</v>
          </cell>
          <cell r="D6" t="str">
            <v>X</v>
          </cell>
          <cell r="E6" t="str">
            <v>1</v>
          </cell>
          <cell r="F6">
            <v>3001</v>
          </cell>
          <cell r="G6" t="str">
            <v>6201-2</v>
          </cell>
          <cell r="H6" t="str">
            <v>X</v>
          </cell>
          <cell r="I6" t="str">
            <v>9012薪資   2人</v>
          </cell>
        </row>
        <row r="7">
          <cell r="A7">
            <v>6</v>
          </cell>
          <cell r="B7" t="str">
            <v>LM0P0</v>
          </cell>
          <cell r="C7">
            <v>4</v>
          </cell>
          <cell r="D7" t="str">
            <v>X</v>
          </cell>
          <cell r="E7" t="str">
            <v>1</v>
          </cell>
          <cell r="F7">
            <v>143412</v>
          </cell>
          <cell r="G7" t="str">
            <v>5501-1</v>
          </cell>
          <cell r="H7" t="str">
            <v>X</v>
          </cell>
          <cell r="I7" t="str">
            <v>9012薪資   4人</v>
          </cell>
        </row>
        <row r="8">
          <cell r="A8">
            <v>7</v>
          </cell>
          <cell r="B8" t="str">
            <v>LM0S0</v>
          </cell>
          <cell r="C8">
            <v>3</v>
          </cell>
          <cell r="D8" t="str">
            <v>X</v>
          </cell>
          <cell r="E8" t="str">
            <v>1</v>
          </cell>
          <cell r="F8">
            <v>85166</v>
          </cell>
          <cell r="G8" t="str">
            <v>5501-1</v>
          </cell>
          <cell r="H8" t="str">
            <v>X</v>
          </cell>
          <cell r="I8" t="str">
            <v>9012薪資   3人</v>
          </cell>
        </row>
        <row r="9">
          <cell r="A9">
            <v>8</v>
          </cell>
          <cell r="B9" t="str">
            <v>LM0S0</v>
          </cell>
          <cell r="C9">
            <v>3</v>
          </cell>
          <cell r="D9" t="str">
            <v>X</v>
          </cell>
          <cell r="E9" t="str">
            <v>1</v>
          </cell>
          <cell r="F9">
            <v>23110</v>
          </cell>
          <cell r="G9" t="str">
            <v>5501-2</v>
          </cell>
          <cell r="H9" t="str">
            <v>X</v>
          </cell>
          <cell r="I9" t="str">
            <v>9012薪資   3人</v>
          </cell>
        </row>
        <row r="10">
          <cell r="A10">
            <v>9</v>
          </cell>
          <cell r="B10" t="str">
            <v>LMF20</v>
          </cell>
          <cell r="C10">
            <v>8</v>
          </cell>
          <cell r="D10" t="str">
            <v>X</v>
          </cell>
          <cell r="E10" t="str">
            <v>1</v>
          </cell>
          <cell r="F10">
            <v>278173</v>
          </cell>
          <cell r="G10" t="str">
            <v>5501-1</v>
          </cell>
          <cell r="H10" t="str">
            <v>X</v>
          </cell>
          <cell r="I10" t="str">
            <v>9012薪資   8人</v>
          </cell>
        </row>
        <row r="11">
          <cell r="A11">
            <v>10</v>
          </cell>
          <cell r="B11" t="str">
            <v>LMF20</v>
          </cell>
          <cell r="C11">
            <v>8</v>
          </cell>
          <cell r="D11" t="str">
            <v>X</v>
          </cell>
          <cell r="E11" t="str">
            <v>1</v>
          </cell>
          <cell r="F11">
            <v>22769</v>
          </cell>
          <cell r="G11" t="str">
            <v>5501-2</v>
          </cell>
          <cell r="H11" t="str">
            <v>X</v>
          </cell>
          <cell r="I11" t="str">
            <v>9012薪資   8人</v>
          </cell>
        </row>
        <row r="12">
          <cell r="A12">
            <v>11</v>
          </cell>
          <cell r="B12" t="str">
            <v>LMF30</v>
          </cell>
          <cell r="C12">
            <v>92</v>
          </cell>
          <cell r="D12" t="str">
            <v>X</v>
          </cell>
          <cell r="E12" t="str">
            <v>1</v>
          </cell>
          <cell r="F12">
            <v>1573443</v>
          </cell>
          <cell r="G12" t="str">
            <v>5401-1</v>
          </cell>
          <cell r="H12" t="str">
            <v>X</v>
          </cell>
          <cell r="I12" t="str">
            <v>9012薪資  92人</v>
          </cell>
        </row>
        <row r="13">
          <cell r="A13">
            <v>12</v>
          </cell>
          <cell r="B13" t="str">
            <v>LMF30</v>
          </cell>
          <cell r="C13">
            <v>92</v>
          </cell>
          <cell r="D13" t="str">
            <v>X</v>
          </cell>
          <cell r="E13" t="str">
            <v>1</v>
          </cell>
          <cell r="F13">
            <v>449036</v>
          </cell>
          <cell r="G13" t="str">
            <v>5401-2</v>
          </cell>
          <cell r="H13" t="str">
            <v>X</v>
          </cell>
          <cell r="I13" t="str">
            <v>9012薪資  92人</v>
          </cell>
        </row>
        <row r="14">
          <cell r="A14">
            <v>13</v>
          </cell>
          <cell r="B14" t="str">
            <v>LMF30</v>
          </cell>
          <cell r="C14">
            <v>104</v>
          </cell>
          <cell r="D14" t="str">
            <v>X</v>
          </cell>
          <cell r="E14" t="str">
            <v>1</v>
          </cell>
          <cell r="F14">
            <v>3080188</v>
          </cell>
          <cell r="G14" t="str">
            <v>5501-1</v>
          </cell>
          <cell r="H14" t="str">
            <v>X</v>
          </cell>
          <cell r="I14" t="str">
            <v>9012薪資 104人</v>
          </cell>
        </row>
        <row r="15">
          <cell r="A15">
            <v>14</v>
          </cell>
          <cell r="B15" t="str">
            <v>LMF30</v>
          </cell>
          <cell r="C15">
            <v>104</v>
          </cell>
          <cell r="D15" t="str">
            <v>X</v>
          </cell>
          <cell r="E15" t="str">
            <v>1</v>
          </cell>
          <cell r="F15">
            <v>665682</v>
          </cell>
          <cell r="G15" t="str">
            <v>5501-2</v>
          </cell>
          <cell r="H15" t="str">
            <v>X</v>
          </cell>
          <cell r="I15" t="str">
            <v>9012薪資 104人</v>
          </cell>
        </row>
        <row r="16">
          <cell r="A16">
            <v>15</v>
          </cell>
          <cell r="B16" t="str">
            <v>LMF40</v>
          </cell>
          <cell r="C16">
            <v>5</v>
          </cell>
          <cell r="D16" t="str">
            <v>X</v>
          </cell>
          <cell r="E16" t="str">
            <v>1</v>
          </cell>
          <cell r="F16">
            <v>106180</v>
          </cell>
          <cell r="G16" t="str">
            <v>5401-1</v>
          </cell>
          <cell r="H16" t="str">
            <v>X</v>
          </cell>
          <cell r="I16" t="str">
            <v>9012薪資   5人</v>
          </cell>
        </row>
        <row r="17">
          <cell r="A17">
            <v>16</v>
          </cell>
          <cell r="B17" t="str">
            <v>LMF40</v>
          </cell>
          <cell r="C17">
            <v>5</v>
          </cell>
          <cell r="D17" t="str">
            <v>X</v>
          </cell>
          <cell r="E17" t="str">
            <v>1</v>
          </cell>
          <cell r="F17">
            <v>51580</v>
          </cell>
          <cell r="G17" t="str">
            <v>5401-2</v>
          </cell>
          <cell r="H17" t="str">
            <v>X</v>
          </cell>
          <cell r="I17" t="str">
            <v>9012薪資   5人</v>
          </cell>
        </row>
        <row r="18">
          <cell r="A18">
            <v>17</v>
          </cell>
          <cell r="B18" t="str">
            <v>LMF40</v>
          </cell>
          <cell r="C18">
            <v>10</v>
          </cell>
          <cell r="D18" t="str">
            <v>X</v>
          </cell>
          <cell r="E18" t="str">
            <v>1</v>
          </cell>
          <cell r="F18">
            <v>308860</v>
          </cell>
          <cell r="G18" t="str">
            <v>5501-1</v>
          </cell>
          <cell r="H18" t="str">
            <v>X</v>
          </cell>
          <cell r="I18" t="str">
            <v>9012薪資  10人</v>
          </cell>
        </row>
        <row r="19">
          <cell r="A19">
            <v>18</v>
          </cell>
          <cell r="B19" t="str">
            <v>LMF40</v>
          </cell>
          <cell r="C19">
            <v>10</v>
          </cell>
          <cell r="D19" t="str">
            <v>X</v>
          </cell>
          <cell r="E19" t="str">
            <v>1</v>
          </cell>
          <cell r="F19">
            <v>76120</v>
          </cell>
          <cell r="G19" t="str">
            <v>5501-2</v>
          </cell>
          <cell r="H19" t="str">
            <v>X</v>
          </cell>
          <cell r="I19" t="str">
            <v>9012薪資  10人</v>
          </cell>
        </row>
        <row r="20">
          <cell r="A20">
            <v>19</v>
          </cell>
          <cell r="B20" t="str">
            <v>LMIC0</v>
          </cell>
          <cell r="C20">
            <v>13</v>
          </cell>
          <cell r="D20" t="str">
            <v>X</v>
          </cell>
          <cell r="E20" t="str">
            <v>1</v>
          </cell>
          <cell r="F20">
            <v>279721</v>
          </cell>
          <cell r="G20" t="str">
            <v>5401-1</v>
          </cell>
          <cell r="H20" t="str">
            <v>X</v>
          </cell>
          <cell r="I20" t="str">
            <v>9012薪資  13人</v>
          </cell>
        </row>
        <row r="21">
          <cell r="A21">
            <v>20</v>
          </cell>
          <cell r="B21" t="str">
            <v>LMIC0</v>
          </cell>
          <cell r="C21">
            <v>13</v>
          </cell>
          <cell r="D21" t="str">
            <v>X</v>
          </cell>
          <cell r="E21" t="str">
            <v>1</v>
          </cell>
          <cell r="F21">
            <v>77449</v>
          </cell>
          <cell r="G21" t="str">
            <v>5401-2</v>
          </cell>
          <cell r="H21" t="str">
            <v>X</v>
          </cell>
          <cell r="I21" t="str">
            <v>9012薪資  13人</v>
          </cell>
        </row>
        <row r="22">
          <cell r="A22">
            <v>21</v>
          </cell>
          <cell r="B22" t="str">
            <v>LMIC0</v>
          </cell>
          <cell r="C22">
            <v>10</v>
          </cell>
          <cell r="D22" t="str">
            <v>X</v>
          </cell>
          <cell r="E22" t="str">
            <v>1</v>
          </cell>
          <cell r="F22">
            <v>389671</v>
          </cell>
          <cell r="G22" t="str">
            <v>5501-1</v>
          </cell>
          <cell r="H22" t="str">
            <v>X</v>
          </cell>
          <cell r="I22" t="str">
            <v>9012薪資  10人</v>
          </cell>
        </row>
        <row r="23">
          <cell r="A23">
            <v>22</v>
          </cell>
          <cell r="B23" t="str">
            <v>LMIC0</v>
          </cell>
          <cell r="C23">
            <v>10</v>
          </cell>
          <cell r="D23" t="str">
            <v>X</v>
          </cell>
          <cell r="E23" t="str">
            <v>1</v>
          </cell>
          <cell r="F23">
            <v>16927</v>
          </cell>
          <cell r="G23" t="str">
            <v>5501-2</v>
          </cell>
          <cell r="H23" t="str">
            <v>X</v>
          </cell>
          <cell r="I23" t="str">
            <v>9012薪資  10人</v>
          </cell>
        </row>
        <row r="24">
          <cell r="A24">
            <v>23</v>
          </cell>
          <cell r="B24" t="str">
            <v>LMM00</v>
          </cell>
          <cell r="C24">
            <v>5</v>
          </cell>
          <cell r="D24" t="str">
            <v>X</v>
          </cell>
          <cell r="E24" t="str">
            <v>1</v>
          </cell>
          <cell r="F24">
            <v>241270</v>
          </cell>
          <cell r="G24" t="str">
            <v>5501-1</v>
          </cell>
          <cell r="H24" t="str">
            <v>X</v>
          </cell>
          <cell r="I24" t="str">
            <v>9012薪資   5人</v>
          </cell>
        </row>
        <row r="25">
          <cell r="A25">
            <v>24</v>
          </cell>
          <cell r="B25" t="str">
            <v>LMM00</v>
          </cell>
          <cell r="C25">
            <v>5</v>
          </cell>
          <cell r="D25" t="str">
            <v>X</v>
          </cell>
          <cell r="E25" t="str">
            <v>1</v>
          </cell>
          <cell r="F25">
            <v>23967</v>
          </cell>
          <cell r="G25" t="str">
            <v>5501-2</v>
          </cell>
          <cell r="H25" t="str">
            <v>X</v>
          </cell>
          <cell r="I25" t="str">
            <v>9012薪資   5人</v>
          </cell>
        </row>
        <row r="26">
          <cell r="A26">
            <v>25</v>
          </cell>
          <cell r="B26" t="str">
            <v>LMM10</v>
          </cell>
          <cell r="C26">
            <v>1</v>
          </cell>
          <cell r="D26" t="str">
            <v>X</v>
          </cell>
          <cell r="E26" t="str">
            <v>1</v>
          </cell>
          <cell r="F26">
            <v>49333</v>
          </cell>
          <cell r="G26" t="str">
            <v>5501-1</v>
          </cell>
          <cell r="H26" t="str">
            <v>X</v>
          </cell>
          <cell r="I26" t="str">
            <v>9012薪資   1人</v>
          </cell>
        </row>
        <row r="27">
          <cell r="A27">
            <v>26</v>
          </cell>
          <cell r="B27" t="str">
            <v>LMM11</v>
          </cell>
          <cell r="C27">
            <v>23</v>
          </cell>
          <cell r="D27" t="str">
            <v>X</v>
          </cell>
          <cell r="E27" t="str">
            <v>1</v>
          </cell>
          <cell r="F27">
            <v>461308</v>
          </cell>
          <cell r="G27" t="str">
            <v>5401-1</v>
          </cell>
          <cell r="H27" t="str">
            <v>X</v>
          </cell>
          <cell r="I27" t="str">
            <v>9012薪資  23人</v>
          </cell>
        </row>
        <row r="28">
          <cell r="A28">
            <v>27</v>
          </cell>
          <cell r="B28" t="str">
            <v>LMM11</v>
          </cell>
          <cell r="C28">
            <v>23</v>
          </cell>
          <cell r="D28" t="str">
            <v>X</v>
          </cell>
          <cell r="E28" t="str">
            <v>1</v>
          </cell>
          <cell r="F28">
            <v>87174</v>
          </cell>
          <cell r="G28" t="str">
            <v>5401-2</v>
          </cell>
          <cell r="H28" t="str">
            <v>X</v>
          </cell>
          <cell r="I28" t="str">
            <v>9012薪資  23人</v>
          </cell>
        </row>
        <row r="29">
          <cell r="A29">
            <v>28</v>
          </cell>
          <cell r="B29" t="str">
            <v>LMM11</v>
          </cell>
          <cell r="C29">
            <v>1</v>
          </cell>
          <cell r="D29" t="str">
            <v>X</v>
          </cell>
          <cell r="E29" t="str">
            <v>1</v>
          </cell>
          <cell r="F29">
            <v>46002</v>
          </cell>
          <cell r="G29" t="str">
            <v>5501-1</v>
          </cell>
          <cell r="H29" t="str">
            <v>X</v>
          </cell>
          <cell r="I29" t="str">
            <v>9012薪資   1人</v>
          </cell>
        </row>
        <row r="30">
          <cell r="A30">
            <v>29</v>
          </cell>
          <cell r="B30" t="str">
            <v>LMM12</v>
          </cell>
          <cell r="C30">
            <v>140</v>
          </cell>
          <cell r="D30" t="str">
            <v>X</v>
          </cell>
          <cell r="E30" t="str">
            <v>1</v>
          </cell>
          <cell r="F30">
            <v>2719855</v>
          </cell>
          <cell r="G30" t="str">
            <v>5401-1</v>
          </cell>
          <cell r="H30" t="str">
            <v>X</v>
          </cell>
          <cell r="I30" t="str">
            <v>9012薪資 140人</v>
          </cell>
        </row>
        <row r="31">
          <cell r="A31">
            <v>30</v>
          </cell>
          <cell r="B31" t="str">
            <v>LMM12</v>
          </cell>
          <cell r="C31">
            <v>140</v>
          </cell>
          <cell r="D31" t="str">
            <v>X</v>
          </cell>
          <cell r="E31" t="str">
            <v>1</v>
          </cell>
          <cell r="F31">
            <v>523944</v>
          </cell>
          <cell r="G31" t="str">
            <v>5401-2</v>
          </cell>
          <cell r="H31" t="str">
            <v>X</v>
          </cell>
          <cell r="I31" t="str">
            <v>9012薪資 140人</v>
          </cell>
        </row>
        <row r="32">
          <cell r="A32">
            <v>31</v>
          </cell>
          <cell r="B32" t="str">
            <v>LMM12</v>
          </cell>
          <cell r="C32">
            <v>13</v>
          </cell>
          <cell r="D32" t="str">
            <v>X</v>
          </cell>
          <cell r="E32" t="str">
            <v>1</v>
          </cell>
          <cell r="F32">
            <v>422507</v>
          </cell>
          <cell r="G32" t="str">
            <v>5501-1</v>
          </cell>
          <cell r="H32" t="str">
            <v>X</v>
          </cell>
          <cell r="I32" t="str">
            <v>9012薪資  13人</v>
          </cell>
        </row>
        <row r="33">
          <cell r="A33">
            <v>32</v>
          </cell>
          <cell r="B33" t="str">
            <v>LMM12</v>
          </cell>
          <cell r="C33">
            <v>13</v>
          </cell>
          <cell r="D33" t="str">
            <v>X</v>
          </cell>
          <cell r="E33" t="str">
            <v>1</v>
          </cell>
          <cell r="F33">
            <v>114392</v>
          </cell>
          <cell r="G33" t="str">
            <v>5501-2</v>
          </cell>
          <cell r="H33" t="str">
            <v>X</v>
          </cell>
          <cell r="I33" t="str">
            <v>9012薪資  13人</v>
          </cell>
        </row>
        <row r="34">
          <cell r="A34">
            <v>33</v>
          </cell>
          <cell r="B34" t="str">
            <v>LMM13</v>
          </cell>
          <cell r="C34">
            <v>167</v>
          </cell>
          <cell r="D34" t="str">
            <v>X</v>
          </cell>
          <cell r="E34" t="str">
            <v>1</v>
          </cell>
          <cell r="F34">
            <v>3232220</v>
          </cell>
          <cell r="G34" t="str">
            <v>5401-1</v>
          </cell>
          <cell r="H34" t="str">
            <v>X</v>
          </cell>
          <cell r="I34" t="str">
            <v>9012薪資 167人</v>
          </cell>
        </row>
        <row r="35">
          <cell r="A35">
            <v>34</v>
          </cell>
          <cell r="B35" t="str">
            <v>LMM13</v>
          </cell>
          <cell r="C35">
            <v>167</v>
          </cell>
          <cell r="D35" t="str">
            <v>X</v>
          </cell>
          <cell r="E35" t="str">
            <v>1</v>
          </cell>
          <cell r="F35">
            <v>640389</v>
          </cell>
          <cell r="G35" t="str">
            <v>5401-2</v>
          </cell>
          <cell r="H35" t="str">
            <v>X</v>
          </cell>
          <cell r="I35" t="str">
            <v>9012薪資 167人</v>
          </cell>
        </row>
        <row r="36">
          <cell r="A36">
            <v>35</v>
          </cell>
          <cell r="B36" t="str">
            <v>LMM13</v>
          </cell>
          <cell r="C36">
            <v>11</v>
          </cell>
          <cell r="D36" t="str">
            <v>X</v>
          </cell>
          <cell r="E36" t="str">
            <v>1</v>
          </cell>
          <cell r="F36">
            <v>329786</v>
          </cell>
          <cell r="G36" t="str">
            <v>5501-1</v>
          </cell>
          <cell r="H36" t="str">
            <v>X</v>
          </cell>
          <cell r="I36" t="str">
            <v>9012薪資  11人</v>
          </cell>
        </row>
        <row r="37">
          <cell r="A37">
            <v>36</v>
          </cell>
          <cell r="B37" t="str">
            <v>LMM13</v>
          </cell>
          <cell r="C37">
            <v>11</v>
          </cell>
          <cell r="D37" t="str">
            <v>X</v>
          </cell>
          <cell r="E37" t="str">
            <v>1</v>
          </cell>
          <cell r="F37">
            <v>67572</v>
          </cell>
          <cell r="G37" t="str">
            <v>5501-2</v>
          </cell>
          <cell r="H37" t="str">
            <v>X</v>
          </cell>
          <cell r="I37" t="str">
            <v>9012薪資  11人</v>
          </cell>
        </row>
        <row r="38">
          <cell r="A38">
            <v>37</v>
          </cell>
          <cell r="B38" t="str">
            <v>LMM21</v>
          </cell>
          <cell r="C38">
            <v>178</v>
          </cell>
          <cell r="D38" t="str">
            <v>X</v>
          </cell>
          <cell r="E38" t="str">
            <v>1</v>
          </cell>
          <cell r="F38">
            <v>3633420</v>
          </cell>
          <cell r="G38" t="str">
            <v>5401-1</v>
          </cell>
          <cell r="H38" t="str">
            <v>X</v>
          </cell>
          <cell r="I38" t="str">
            <v>9012薪資 178人</v>
          </cell>
        </row>
        <row r="39">
          <cell r="A39">
            <v>38</v>
          </cell>
          <cell r="B39" t="str">
            <v>LMM21</v>
          </cell>
          <cell r="C39">
            <v>178</v>
          </cell>
          <cell r="D39" t="str">
            <v>X</v>
          </cell>
          <cell r="E39" t="str">
            <v>1</v>
          </cell>
          <cell r="F39">
            <v>806937</v>
          </cell>
          <cell r="G39" t="str">
            <v>5401-2</v>
          </cell>
          <cell r="H39" t="str">
            <v>X</v>
          </cell>
          <cell r="I39" t="str">
            <v>9012薪資 178人</v>
          </cell>
        </row>
        <row r="40">
          <cell r="A40">
            <v>39</v>
          </cell>
          <cell r="B40" t="str">
            <v>LMM21</v>
          </cell>
          <cell r="C40">
            <v>15</v>
          </cell>
          <cell r="D40" t="str">
            <v>X</v>
          </cell>
          <cell r="E40" t="str">
            <v>1</v>
          </cell>
          <cell r="F40">
            <v>530009</v>
          </cell>
          <cell r="G40" t="str">
            <v>5501-1</v>
          </cell>
          <cell r="H40" t="str">
            <v>X</v>
          </cell>
          <cell r="I40" t="str">
            <v>9012薪資  15人</v>
          </cell>
        </row>
        <row r="41">
          <cell r="A41">
            <v>40</v>
          </cell>
          <cell r="B41" t="str">
            <v>LMM21</v>
          </cell>
          <cell r="C41">
            <v>15</v>
          </cell>
          <cell r="D41" t="str">
            <v>X</v>
          </cell>
          <cell r="E41" t="str">
            <v>1</v>
          </cell>
          <cell r="F41">
            <v>89103</v>
          </cell>
          <cell r="G41" t="str">
            <v>5501-2</v>
          </cell>
          <cell r="H41" t="str">
            <v>X</v>
          </cell>
          <cell r="I41" t="str">
            <v>9012薪資  15人</v>
          </cell>
        </row>
        <row r="42">
          <cell r="A42">
            <v>41</v>
          </cell>
          <cell r="B42" t="str">
            <v>LMM22</v>
          </cell>
          <cell r="C42">
            <v>9</v>
          </cell>
          <cell r="D42" t="str">
            <v>X</v>
          </cell>
          <cell r="E42" t="str">
            <v>1</v>
          </cell>
          <cell r="F42">
            <v>230338</v>
          </cell>
          <cell r="G42" t="str">
            <v>5401-1</v>
          </cell>
          <cell r="H42" t="str">
            <v>X</v>
          </cell>
          <cell r="I42" t="str">
            <v>9012薪資   9人</v>
          </cell>
        </row>
        <row r="43">
          <cell r="A43">
            <v>42</v>
          </cell>
          <cell r="B43" t="str">
            <v>LMM22</v>
          </cell>
          <cell r="C43">
            <v>9</v>
          </cell>
          <cell r="D43" t="str">
            <v>X</v>
          </cell>
          <cell r="E43" t="str">
            <v>1</v>
          </cell>
          <cell r="F43">
            <v>69322</v>
          </cell>
          <cell r="G43" t="str">
            <v>5401-2</v>
          </cell>
          <cell r="H43" t="str">
            <v>X</v>
          </cell>
          <cell r="I43" t="str">
            <v>9012薪資   9人</v>
          </cell>
        </row>
        <row r="44">
          <cell r="A44">
            <v>43</v>
          </cell>
          <cell r="B44" t="str">
            <v>LMM22</v>
          </cell>
          <cell r="C44">
            <v>2</v>
          </cell>
          <cell r="D44" t="str">
            <v>X</v>
          </cell>
          <cell r="E44" t="str">
            <v>1</v>
          </cell>
          <cell r="F44">
            <v>68573</v>
          </cell>
          <cell r="G44" t="str">
            <v>5501-1</v>
          </cell>
          <cell r="H44" t="str">
            <v>X</v>
          </cell>
          <cell r="I44" t="str">
            <v>9012薪資   2人</v>
          </cell>
        </row>
        <row r="45">
          <cell r="A45">
            <v>44</v>
          </cell>
          <cell r="B45" t="str">
            <v>LMM22</v>
          </cell>
          <cell r="C45">
            <v>2</v>
          </cell>
          <cell r="D45" t="str">
            <v>X</v>
          </cell>
          <cell r="E45" t="str">
            <v>1</v>
          </cell>
          <cell r="F45">
            <v>30136</v>
          </cell>
          <cell r="G45" t="str">
            <v>5501-2</v>
          </cell>
          <cell r="H45" t="str">
            <v>X</v>
          </cell>
          <cell r="I45" t="str">
            <v>9012薪資   2人</v>
          </cell>
        </row>
        <row r="46">
          <cell r="A46">
            <v>45</v>
          </cell>
          <cell r="B46" t="str">
            <v>LMM31</v>
          </cell>
          <cell r="C46">
            <v>79</v>
          </cell>
          <cell r="D46" t="str">
            <v>X</v>
          </cell>
          <cell r="E46" t="str">
            <v>1</v>
          </cell>
          <cell r="F46">
            <v>1528482</v>
          </cell>
          <cell r="G46" t="str">
            <v>5401-1</v>
          </cell>
          <cell r="H46" t="str">
            <v>X</v>
          </cell>
          <cell r="I46" t="str">
            <v>9012薪資  79人</v>
          </cell>
        </row>
        <row r="47">
          <cell r="A47">
            <v>46</v>
          </cell>
          <cell r="B47" t="str">
            <v>LMM31</v>
          </cell>
          <cell r="C47">
            <v>79</v>
          </cell>
          <cell r="D47" t="str">
            <v>X</v>
          </cell>
          <cell r="E47" t="str">
            <v>1</v>
          </cell>
          <cell r="F47">
            <v>268804</v>
          </cell>
          <cell r="G47" t="str">
            <v>5401-2</v>
          </cell>
          <cell r="H47" t="str">
            <v>X</v>
          </cell>
          <cell r="I47" t="str">
            <v>9012薪資  79人</v>
          </cell>
        </row>
        <row r="48">
          <cell r="A48">
            <v>47</v>
          </cell>
          <cell r="B48" t="str">
            <v>LMM31</v>
          </cell>
          <cell r="C48">
            <v>9</v>
          </cell>
          <cell r="D48" t="str">
            <v>X</v>
          </cell>
          <cell r="E48" t="str">
            <v>1</v>
          </cell>
          <cell r="F48">
            <v>284247</v>
          </cell>
          <cell r="G48" t="str">
            <v>5501-1</v>
          </cell>
          <cell r="H48" t="str">
            <v>X</v>
          </cell>
          <cell r="I48" t="str">
            <v>9012薪資   9人</v>
          </cell>
        </row>
        <row r="49">
          <cell r="A49">
            <v>48</v>
          </cell>
          <cell r="B49" t="str">
            <v>LMM31</v>
          </cell>
          <cell r="C49">
            <v>9</v>
          </cell>
          <cell r="D49" t="str">
            <v>X</v>
          </cell>
          <cell r="E49" t="str">
            <v>1</v>
          </cell>
          <cell r="F49">
            <v>29604</v>
          </cell>
          <cell r="G49" t="str">
            <v>5501-2</v>
          </cell>
          <cell r="H49" t="str">
            <v>X</v>
          </cell>
          <cell r="I49" t="str">
            <v>9012薪資   9人</v>
          </cell>
        </row>
        <row r="50">
          <cell r="A50">
            <v>49</v>
          </cell>
          <cell r="B50" t="str">
            <v>LMM32</v>
          </cell>
          <cell r="C50">
            <v>10</v>
          </cell>
          <cell r="D50" t="str">
            <v>X</v>
          </cell>
          <cell r="E50" t="str">
            <v>1</v>
          </cell>
          <cell r="F50">
            <v>266699</v>
          </cell>
          <cell r="G50" t="str">
            <v>5401-1</v>
          </cell>
          <cell r="H50" t="str">
            <v>X</v>
          </cell>
          <cell r="I50" t="str">
            <v>9012薪資  10人</v>
          </cell>
        </row>
        <row r="51">
          <cell r="A51">
            <v>50</v>
          </cell>
          <cell r="B51" t="str">
            <v>LMM32</v>
          </cell>
          <cell r="C51">
            <v>10</v>
          </cell>
          <cell r="D51" t="str">
            <v>X</v>
          </cell>
          <cell r="E51" t="str">
            <v>1</v>
          </cell>
          <cell r="F51">
            <v>81953</v>
          </cell>
          <cell r="G51" t="str">
            <v>5401-2</v>
          </cell>
          <cell r="H51" t="str">
            <v>X</v>
          </cell>
          <cell r="I51" t="str">
            <v>9012薪資  10人</v>
          </cell>
        </row>
        <row r="52">
          <cell r="A52">
            <v>51</v>
          </cell>
          <cell r="B52" t="str">
            <v>LMM32</v>
          </cell>
          <cell r="C52">
            <v>1</v>
          </cell>
          <cell r="D52" t="str">
            <v>X</v>
          </cell>
          <cell r="E52" t="str">
            <v>1</v>
          </cell>
          <cell r="F52">
            <v>34771</v>
          </cell>
          <cell r="G52" t="str">
            <v>5501-1</v>
          </cell>
          <cell r="H52" t="str">
            <v>X</v>
          </cell>
          <cell r="I52" t="str">
            <v>9012薪資   1人</v>
          </cell>
        </row>
        <row r="53">
          <cell r="A53">
            <v>52</v>
          </cell>
          <cell r="B53" t="str">
            <v>LMQ00</v>
          </cell>
          <cell r="C53">
            <v>3</v>
          </cell>
          <cell r="D53" t="str">
            <v>X</v>
          </cell>
          <cell r="E53" t="str">
            <v>1</v>
          </cell>
          <cell r="F53">
            <v>92904</v>
          </cell>
          <cell r="G53" t="str">
            <v>5501-1</v>
          </cell>
          <cell r="H53" t="str">
            <v>X</v>
          </cell>
          <cell r="I53" t="str">
            <v>9012薪資   3人</v>
          </cell>
        </row>
        <row r="54">
          <cell r="A54">
            <v>53</v>
          </cell>
          <cell r="B54" t="str">
            <v>LMQ00</v>
          </cell>
          <cell r="C54">
            <v>3</v>
          </cell>
          <cell r="D54" t="str">
            <v>X</v>
          </cell>
          <cell r="E54" t="str">
            <v>1</v>
          </cell>
          <cell r="F54">
            <v>7092</v>
          </cell>
          <cell r="G54" t="str">
            <v>5501-2</v>
          </cell>
          <cell r="H54" t="str">
            <v>X</v>
          </cell>
          <cell r="I54" t="str">
            <v>9012薪資   3人</v>
          </cell>
        </row>
        <row r="55">
          <cell r="A55">
            <v>54</v>
          </cell>
          <cell r="B55" t="str">
            <v>LMQ10</v>
          </cell>
          <cell r="C55">
            <v>3</v>
          </cell>
          <cell r="D55" t="str">
            <v>X</v>
          </cell>
          <cell r="E55" t="str">
            <v>1</v>
          </cell>
          <cell r="F55">
            <v>62730</v>
          </cell>
          <cell r="G55" t="str">
            <v>5401-1</v>
          </cell>
          <cell r="H55" t="str">
            <v>X</v>
          </cell>
          <cell r="I55" t="str">
            <v>9012薪資   3人</v>
          </cell>
        </row>
        <row r="56">
          <cell r="A56">
            <v>55</v>
          </cell>
          <cell r="B56" t="str">
            <v>LMQ10</v>
          </cell>
          <cell r="C56">
            <v>3</v>
          </cell>
          <cell r="D56" t="str">
            <v>X</v>
          </cell>
          <cell r="E56" t="str">
            <v>1</v>
          </cell>
          <cell r="F56">
            <v>5851</v>
          </cell>
          <cell r="G56" t="str">
            <v>5401-2</v>
          </cell>
          <cell r="H56" t="str">
            <v>X</v>
          </cell>
          <cell r="I56" t="str">
            <v>9012薪資   3人</v>
          </cell>
        </row>
        <row r="57">
          <cell r="A57">
            <v>56</v>
          </cell>
          <cell r="B57" t="str">
            <v>LMQ10</v>
          </cell>
          <cell r="C57">
            <v>11</v>
          </cell>
          <cell r="D57" t="str">
            <v>X</v>
          </cell>
          <cell r="E57" t="str">
            <v>1</v>
          </cell>
          <cell r="F57">
            <v>386884</v>
          </cell>
          <cell r="G57" t="str">
            <v>5501-1</v>
          </cell>
          <cell r="H57" t="str">
            <v>X</v>
          </cell>
          <cell r="I57" t="str">
            <v>9012薪資  11人</v>
          </cell>
        </row>
        <row r="58">
          <cell r="A58">
            <v>57</v>
          </cell>
          <cell r="B58" t="str">
            <v>LMQ10</v>
          </cell>
          <cell r="C58">
            <v>11</v>
          </cell>
          <cell r="D58" t="str">
            <v>X</v>
          </cell>
          <cell r="E58" t="str">
            <v>1</v>
          </cell>
          <cell r="F58">
            <v>3835</v>
          </cell>
          <cell r="G58" t="str">
            <v>5501-2</v>
          </cell>
          <cell r="H58" t="str">
            <v>X</v>
          </cell>
          <cell r="I58" t="str">
            <v>9012薪資  11人</v>
          </cell>
        </row>
        <row r="59">
          <cell r="A59">
            <v>58</v>
          </cell>
          <cell r="B59" t="str">
            <v>LMQ11</v>
          </cell>
          <cell r="C59">
            <v>8</v>
          </cell>
          <cell r="D59" t="str">
            <v>X</v>
          </cell>
          <cell r="E59" t="str">
            <v>1</v>
          </cell>
          <cell r="F59">
            <v>176263</v>
          </cell>
          <cell r="G59" t="str">
            <v>5401-1</v>
          </cell>
          <cell r="H59" t="str">
            <v>X</v>
          </cell>
          <cell r="I59" t="str">
            <v>9012薪資   8人</v>
          </cell>
        </row>
        <row r="60">
          <cell r="A60">
            <v>59</v>
          </cell>
          <cell r="B60" t="str">
            <v>LMQ11</v>
          </cell>
          <cell r="C60">
            <v>8</v>
          </cell>
          <cell r="D60" t="str">
            <v>X</v>
          </cell>
          <cell r="E60" t="str">
            <v>1</v>
          </cell>
          <cell r="F60">
            <v>24166</v>
          </cell>
          <cell r="G60" t="str">
            <v>5401-2</v>
          </cell>
          <cell r="H60" t="str">
            <v>X</v>
          </cell>
          <cell r="I60" t="str">
            <v>9012薪資   8人</v>
          </cell>
        </row>
        <row r="61">
          <cell r="A61">
            <v>60</v>
          </cell>
          <cell r="B61" t="str">
            <v>LMQ11</v>
          </cell>
          <cell r="C61">
            <v>1</v>
          </cell>
          <cell r="D61" t="str">
            <v>X</v>
          </cell>
          <cell r="E61" t="str">
            <v>1</v>
          </cell>
          <cell r="F61">
            <v>18068</v>
          </cell>
          <cell r="G61" t="str">
            <v>5501-1</v>
          </cell>
          <cell r="H61" t="str">
            <v>X</v>
          </cell>
          <cell r="I61" t="str">
            <v>9012薪資   1人</v>
          </cell>
        </row>
        <row r="62">
          <cell r="A62">
            <v>61</v>
          </cell>
          <cell r="B62" t="str">
            <v>LMQ11</v>
          </cell>
          <cell r="C62">
            <v>1</v>
          </cell>
          <cell r="D62" t="str">
            <v>X</v>
          </cell>
          <cell r="E62" t="str">
            <v>1</v>
          </cell>
          <cell r="F62">
            <v>3498</v>
          </cell>
          <cell r="G62" t="str">
            <v>5501-2</v>
          </cell>
          <cell r="H62" t="str">
            <v>X</v>
          </cell>
          <cell r="I62" t="str">
            <v>9012薪資   1人</v>
          </cell>
        </row>
        <row r="63">
          <cell r="A63">
            <v>62</v>
          </cell>
          <cell r="B63" t="str">
            <v>LMQ20</v>
          </cell>
          <cell r="C63">
            <v>33</v>
          </cell>
          <cell r="D63" t="str">
            <v>X</v>
          </cell>
          <cell r="E63" t="str">
            <v>1</v>
          </cell>
          <cell r="F63">
            <v>704985</v>
          </cell>
          <cell r="G63" t="str">
            <v>5401-1</v>
          </cell>
          <cell r="H63" t="str">
            <v>X</v>
          </cell>
          <cell r="I63" t="str">
            <v>9012薪資  33人</v>
          </cell>
        </row>
        <row r="64">
          <cell r="A64">
            <v>63</v>
          </cell>
          <cell r="B64" t="str">
            <v>LMQ20</v>
          </cell>
          <cell r="C64">
            <v>33</v>
          </cell>
          <cell r="D64" t="str">
            <v>X</v>
          </cell>
          <cell r="E64" t="str">
            <v>1</v>
          </cell>
          <cell r="F64">
            <v>108304</v>
          </cell>
          <cell r="G64" t="str">
            <v>5401-2</v>
          </cell>
          <cell r="H64" t="str">
            <v>X</v>
          </cell>
          <cell r="I64" t="str">
            <v>9012薪資  33人</v>
          </cell>
        </row>
        <row r="65">
          <cell r="A65">
            <v>64</v>
          </cell>
          <cell r="B65" t="str">
            <v>LMQ20</v>
          </cell>
          <cell r="C65">
            <v>7</v>
          </cell>
          <cell r="D65" t="str">
            <v>X</v>
          </cell>
          <cell r="E65" t="str">
            <v>1</v>
          </cell>
          <cell r="F65">
            <v>186172</v>
          </cell>
          <cell r="G65" t="str">
            <v>5501-1</v>
          </cell>
          <cell r="H65" t="str">
            <v>X</v>
          </cell>
          <cell r="I65" t="str">
            <v>9012薪資   7人</v>
          </cell>
        </row>
        <row r="66">
          <cell r="A66">
            <v>65</v>
          </cell>
          <cell r="B66" t="str">
            <v>LMQ20</v>
          </cell>
          <cell r="C66">
            <v>7</v>
          </cell>
          <cell r="D66" t="str">
            <v>X</v>
          </cell>
          <cell r="E66" t="str">
            <v>1</v>
          </cell>
          <cell r="F66">
            <v>43522</v>
          </cell>
          <cell r="G66" t="str">
            <v>5501-2</v>
          </cell>
          <cell r="H66" t="str">
            <v>X</v>
          </cell>
          <cell r="I66" t="str">
            <v>9012薪資   7人</v>
          </cell>
        </row>
        <row r="67">
          <cell r="A67">
            <v>66</v>
          </cell>
          <cell r="B67" t="str">
            <v>LMQ30</v>
          </cell>
          <cell r="C67">
            <v>2</v>
          </cell>
          <cell r="D67" t="str">
            <v>X</v>
          </cell>
          <cell r="E67" t="str">
            <v>1</v>
          </cell>
          <cell r="F67">
            <v>53253</v>
          </cell>
          <cell r="G67" t="str">
            <v>5401-1</v>
          </cell>
          <cell r="H67" t="str">
            <v>X</v>
          </cell>
          <cell r="I67" t="str">
            <v>9012薪資   2人</v>
          </cell>
        </row>
        <row r="68">
          <cell r="A68">
            <v>67</v>
          </cell>
          <cell r="B68" t="str">
            <v>LMQ30</v>
          </cell>
          <cell r="C68">
            <v>2</v>
          </cell>
          <cell r="D68" t="str">
            <v>X</v>
          </cell>
          <cell r="E68" t="str">
            <v>1</v>
          </cell>
          <cell r="F68">
            <v>17999</v>
          </cell>
          <cell r="G68" t="str">
            <v>5401-2</v>
          </cell>
          <cell r="H68" t="str">
            <v>X</v>
          </cell>
          <cell r="I68" t="str">
            <v>9012薪資   2人</v>
          </cell>
        </row>
        <row r="69">
          <cell r="A69">
            <v>68</v>
          </cell>
          <cell r="B69" t="str">
            <v>LMQ30</v>
          </cell>
          <cell r="C69">
            <v>1</v>
          </cell>
          <cell r="D69" t="str">
            <v>X</v>
          </cell>
          <cell r="E69" t="str">
            <v>1</v>
          </cell>
          <cell r="F69">
            <v>29500</v>
          </cell>
          <cell r="G69" t="str">
            <v>5501-1</v>
          </cell>
          <cell r="H69" t="str">
            <v>X</v>
          </cell>
          <cell r="I69" t="str">
            <v>9012薪資   1人</v>
          </cell>
        </row>
        <row r="70">
          <cell r="A70">
            <v>69</v>
          </cell>
          <cell r="B70" t="str">
            <v>LMQ40</v>
          </cell>
          <cell r="C70">
            <v>1</v>
          </cell>
          <cell r="D70" t="str">
            <v>X</v>
          </cell>
          <cell r="E70" t="str">
            <v>1</v>
          </cell>
          <cell r="F70">
            <v>17590</v>
          </cell>
          <cell r="G70" t="str">
            <v>5401-1</v>
          </cell>
          <cell r="H70" t="str">
            <v>X</v>
          </cell>
          <cell r="I70" t="str">
            <v>9012薪資   1人</v>
          </cell>
        </row>
        <row r="71">
          <cell r="A71">
            <v>70</v>
          </cell>
          <cell r="B71" t="str">
            <v>LMQ40</v>
          </cell>
          <cell r="C71">
            <v>1</v>
          </cell>
          <cell r="D71" t="str">
            <v>X</v>
          </cell>
          <cell r="E71" t="str">
            <v>1</v>
          </cell>
          <cell r="F71">
            <v>1272</v>
          </cell>
          <cell r="G71" t="str">
            <v>5401-2</v>
          </cell>
          <cell r="H71" t="str">
            <v>X</v>
          </cell>
          <cell r="I71" t="str">
            <v>9012薪資   1人</v>
          </cell>
        </row>
        <row r="72">
          <cell r="A72">
            <v>71</v>
          </cell>
          <cell r="B72" t="str">
            <v>LMQ40</v>
          </cell>
          <cell r="C72">
            <v>10</v>
          </cell>
          <cell r="D72" t="str">
            <v>X</v>
          </cell>
          <cell r="E72" t="str">
            <v>1</v>
          </cell>
          <cell r="F72">
            <v>398558</v>
          </cell>
          <cell r="G72" t="str">
            <v>5501-1</v>
          </cell>
          <cell r="H72" t="str">
            <v>X</v>
          </cell>
          <cell r="I72" t="str">
            <v>9012薪資  10人</v>
          </cell>
        </row>
        <row r="73">
          <cell r="A73">
            <v>72</v>
          </cell>
          <cell r="B73" t="str">
            <v>LN100</v>
          </cell>
          <cell r="C73">
            <v>3</v>
          </cell>
          <cell r="D73" t="str">
            <v>X</v>
          </cell>
          <cell r="E73" t="str">
            <v>1</v>
          </cell>
          <cell r="F73">
            <v>79719</v>
          </cell>
          <cell r="G73" t="str">
            <v>5501-1</v>
          </cell>
          <cell r="H73" t="str">
            <v>X</v>
          </cell>
          <cell r="I73" t="str">
            <v>9012薪資   3人</v>
          </cell>
        </row>
        <row r="74">
          <cell r="A74">
            <v>73</v>
          </cell>
          <cell r="B74" t="str">
            <v>LN100</v>
          </cell>
          <cell r="C74">
            <v>3</v>
          </cell>
          <cell r="D74" t="str">
            <v>X</v>
          </cell>
          <cell r="E74" t="str">
            <v>1</v>
          </cell>
          <cell r="F74">
            <v>13249</v>
          </cell>
          <cell r="G74" t="str">
            <v>5501-2</v>
          </cell>
          <cell r="H74" t="str">
            <v>X</v>
          </cell>
          <cell r="I74" t="str">
            <v>9012薪資   3人</v>
          </cell>
        </row>
        <row r="75">
          <cell r="A75">
            <v>74</v>
          </cell>
          <cell r="B75" t="str">
            <v>LN110</v>
          </cell>
          <cell r="C75">
            <v>6</v>
          </cell>
          <cell r="D75" t="str">
            <v>X</v>
          </cell>
          <cell r="E75" t="str">
            <v>1</v>
          </cell>
          <cell r="F75">
            <v>122551</v>
          </cell>
          <cell r="G75" t="str">
            <v>5401-3</v>
          </cell>
          <cell r="H75" t="str">
            <v>X</v>
          </cell>
          <cell r="I75" t="str">
            <v>9012薪資   6人</v>
          </cell>
        </row>
        <row r="76">
          <cell r="A76">
            <v>75</v>
          </cell>
          <cell r="B76" t="str">
            <v>LN110</v>
          </cell>
          <cell r="C76">
            <v>6</v>
          </cell>
          <cell r="D76" t="str">
            <v>X</v>
          </cell>
          <cell r="E76" t="str">
            <v>1</v>
          </cell>
          <cell r="F76">
            <v>52284</v>
          </cell>
          <cell r="G76" t="str">
            <v>5401-2</v>
          </cell>
          <cell r="H76" t="str">
            <v>X</v>
          </cell>
          <cell r="I76" t="str">
            <v>9012薪資   6人</v>
          </cell>
        </row>
        <row r="77">
          <cell r="A77">
            <v>76</v>
          </cell>
          <cell r="B77" t="str">
            <v>LN110</v>
          </cell>
          <cell r="C77">
            <v>47</v>
          </cell>
          <cell r="D77" t="str">
            <v>X</v>
          </cell>
          <cell r="E77" t="str">
            <v>1</v>
          </cell>
          <cell r="F77">
            <v>1445718</v>
          </cell>
          <cell r="G77" t="str">
            <v>5501-1</v>
          </cell>
          <cell r="H77" t="str">
            <v>X</v>
          </cell>
          <cell r="I77" t="str">
            <v>9012薪資  47人</v>
          </cell>
        </row>
        <row r="78">
          <cell r="A78">
            <v>77</v>
          </cell>
          <cell r="B78" t="str">
            <v>LN110</v>
          </cell>
          <cell r="C78">
            <v>47</v>
          </cell>
          <cell r="D78" t="str">
            <v>X</v>
          </cell>
          <cell r="E78" t="str">
            <v>1</v>
          </cell>
          <cell r="F78">
            <v>222304</v>
          </cell>
          <cell r="G78" t="str">
            <v>5501-2</v>
          </cell>
          <cell r="H78" t="str">
            <v>X</v>
          </cell>
          <cell r="I78" t="str">
            <v>9012薪資  47人</v>
          </cell>
        </row>
        <row r="79">
          <cell r="A79">
            <v>78</v>
          </cell>
          <cell r="B79" t="str">
            <v>LN130</v>
          </cell>
          <cell r="C79">
            <v>38</v>
          </cell>
          <cell r="D79" t="str">
            <v>X</v>
          </cell>
          <cell r="E79" t="str">
            <v>1</v>
          </cell>
          <cell r="F79">
            <v>1220805</v>
          </cell>
          <cell r="G79" t="str">
            <v>5501-1</v>
          </cell>
          <cell r="H79" t="str">
            <v>X</v>
          </cell>
          <cell r="I79" t="str">
            <v>9012薪資  38人</v>
          </cell>
        </row>
        <row r="80">
          <cell r="A80">
            <v>79</v>
          </cell>
          <cell r="B80" t="str">
            <v>LN130</v>
          </cell>
          <cell r="C80">
            <v>38</v>
          </cell>
          <cell r="D80" t="str">
            <v>X</v>
          </cell>
          <cell r="E80" t="str">
            <v>1</v>
          </cell>
          <cell r="F80">
            <v>110966</v>
          </cell>
          <cell r="G80" t="str">
            <v>5501-2</v>
          </cell>
          <cell r="H80" t="str">
            <v>X</v>
          </cell>
          <cell r="I80" t="str">
            <v>9012薪資  38人</v>
          </cell>
        </row>
        <row r="81">
          <cell r="A81">
            <v>80</v>
          </cell>
          <cell r="B81" t="str">
            <v>LPB20</v>
          </cell>
          <cell r="C81">
            <v>1</v>
          </cell>
          <cell r="D81" t="str">
            <v>X</v>
          </cell>
          <cell r="E81" t="str">
            <v>1</v>
          </cell>
          <cell r="F81">
            <v>73338</v>
          </cell>
          <cell r="G81" t="str">
            <v>5501-1</v>
          </cell>
          <cell r="H81" t="str">
            <v>X</v>
          </cell>
          <cell r="I81" t="str">
            <v>9012薪資   1人</v>
          </cell>
        </row>
        <row r="82">
          <cell r="A82">
            <v>81</v>
          </cell>
          <cell r="B82" t="str">
            <v>LPB21</v>
          </cell>
          <cell r="C82">
            <v>20</v>
          </cell>
          <cell r="D82" t="str">
            <v>X</v>
          </cell>
          <cell r="E82" t="str">
            <v>1</v>
          </cell>
          <cell r="F82">
            <v>547033</v>
          </cell>
          <cell r="G82" t="str">
            <v>5401-1</v>
          </cell>
          <cell r="H82" t="str">
            <v>X</v>
          </cell>
          <cell r="I82" t="str">
            <v>9012薪資  20人</v>
          </cell>
        </row>
        <row r="83">
          <cell r="A83">
            <v>82</v>
          </cell>
          <cell r="B83" t="str">
            <v>LPB21</v>
          </cell>
          <cell r="C83">
            <v>20</v>
          </cell>
          <cell r="D83" t="str">
            <v>X</v>
          </cell>
          <cell r="E83" t="str">
            <v>1</v>
          </cell>
          <cell r="F83">
            <v>199709</v>
          </cell>
          <cell r="G83" t="str">
            <v>5401-2</v>
          </cell>
          <cell r="H83" t="str">
            <v>X</v>
          </cell>
          <cell r="I83" t="str">
            <v>9012薪資  20人</v>
          </cell>
        </row>
        <row r="84">
          <cell r="A84">
            <v>83</v>
          </cell>
          <cell r="B84" t="str">
            <v>LPB21</v>
          </cell>
          <cell r="C84">
            <v>15</v>
          </cell>
          <cell r="D84" t="str">
            <v>X</v>
          </cell>
          <cell r="E84" t="str">
            <v>1</v>
          </cell>
          <cell r="F84">
            <v>494421</v>
          </cell>
          <cell r="G84" t="str">
            <v>5501-1</v>
          </cell>
          <cell r="H84" t="str">
            <v>X</v>
          </cell>
          <cell r="I84" t="str">
            <v>9012薪資  15人</v>
          </cell>
        </row>
        <row r="85">
          <cell r="A85">
            <v>84</v>
          </cell>
          <cell r="B85" t="str">
            <v>LPB21</v>
          </cell>
          <cell r="C85">
            <v>15</v>
          </cell>
          <cell r="D85" t="str">
            <v>X</v>
          </cell>
          <cell r="E85" t="str">
            <v>1</v>
          </cell>
          <cell r="F85">
            <v>71717</v>
          </cell>
          <cell r="G85" t="str">
            <v>5501-2</v>
          </cell>
          <cell r="H85" t="str">
            <v>X</v>
          </cell>
          <cell r="I85" t="str">
            <v>9012薪資  15人</v>
          </cell>
        </row>
        <row r="86">
          <cell r="A86">
            <v>85</v>
          </cell>
          <cell r="B86" t="str">
            <v>LPB23</v>
          </cell>
          <cell r="C86">
            <v>2</v>
          </cell>
          <cell r="D86" t="str">
            <v>X</v>
          </cell>
          <cell r="E86" t="str">
            <v>1</v>
          </cell>
          <cell r="F86">
            <v>55887</v>
          </cell>
          <cell r="G86" t="str">
            <v>5401-1</v>
          </cell>
          <cell r="H86" t="str">
            <v>X</v>
          </cell>
          <cell r="I86" t="str">
            <v>9012薪資   2人</v>
          </cell>
        </row>
        <row r="87">
          <cell r="A87">
            <v>86</v>
          </cell>
          <cell r="B87" t="str">
            <v>LPB23</v>
          </cell>
          <cell r="C87">
            <v>2</v>
          </cell>
          <cell r="D87" t="str">
            <v>X</v>
          </cell>
          <cell r="E87" t="str">
            <v>1</v>
          </cell>
          <cell r="F87">
            <v>20699</v>
          </cell>
          <cell r="G87" t="str">
            <v>5401-2</v>
          </cell>
          <cell r="H87" t="str">
            <v>X</v>
          </cell>
          <cell r="I87" t="str">
            <v>9012薪資   2人</v>
          </cell>
        </row>
        <row r="88">
          <cell r="A88">
            <v>87</v>
          </cell>
          <cell r="B88" t="str">
            <v>LPB23</v>
          </cell>
          <cell r="C88">
            <v>1</v>
          </cell>
          <cell r="D88" t="str">
            <v>X</v>
          </cell>
          <cell r="E88" t="str">
            <v>1</v>
          </cell>
          <cell r="F88">
            <v>35338</v>
          </cell>
          <cell r="G88" t="str">
            <v>5501-1</v>
          </cell>
          <cell r="H88" t="str">
            <v>X</v>
          </cell>
          <cell r="I88" t="str">
            <v>9012薪資   1人</v>
          </cell>
        </row>
        <row r="89">
          <cell r="A89">
            <v>88</v>
          </cell>
          <cell r="B89" t="str">
            <v>NASS0</v>
          </cell>
          <cell r="C89">
            <v>2</v>
          </cell>
          <cell r="D89" t="str">
            <v>X</v>
          </cell>
          <cell r="E89" t="str">
            <v>1</v>
          </cell>
          <cell r="F89">
            <v>66854</v>
          </cell>
          <cell r="G89" t="str">
            <v>5501-1</v>
          </cell>
          <cell r="H89" t="str">
            <v>X</v>
          </cell>
          <cell r="I89" t="str">
            <v>9012薪資   2人</v>
          </cell>
        </row>
        <row r="90">
          <cell r="A90">
            <v>89</v>
          </cell>
          <cell r="B90" t="str">
            <v>NBD40</v>
          </cell>
          <cell r="C90">
            <v>5</v>
          </cell>
          <cell r="D90" t="str">
            <v>X</v>
          </cell>
          <cell r="E90" t="str">
            <v>1</v>
          </cell>
          <cell r="F90">
            <v>150129</v>
          </cell>
          <cell r="G90" t="str">
            <v>5501-1</v>
          </cell>
          <cell r="H90" t="str">
            <v>X</v>
          </cell>
          <cell r="I90" t="str">
            <v>9012薪資   5人</v>
          </cell>
        </row>
        <row r="91">
          <cell r="A91">
            <v>90</v>
          </cell>
          <cell r="B91" t="str">
            <v>NBD40</v>
          </cell>
          <cell r="C91">
            <v>5</v>
          </cell>
          <cell r="D91" t="str">
            <v>X</v>
          </cell>
          <cell r="E91" t="str">
            <v>1</v>
          </cell>
          <cell r="F91">
            <v>21944</v>
          </cell>
          <cell r="G91" t="str">
            <v>5501-2</v>
          </cell>
          <cell r="H91" t="str">
            <v>X</v>
          </cell>
          <cell r="I91" t="str">
            <v>9012薪資   5人</v>
          </cell>
        </row>
        <row r="92">
          <cell r="A92">
            <v>91</v>
          </cell>
          <cell r="B92" t="str">
            <v>NBE00</v>
          </cell>
          <cell r="C92">
            <v>1</v>
          </cell>
          <cell r="D92" t="str">
            <v>X</v>
          </cell>
          <cell r="E92" t="str">
            <v>1</v>
          </cell>
          <cell r="F92">
            <v>30694</v>
          </cell>
          <cell r="G92" t="str">
            <v>6201-1</v>
          </cell>
          <cell r="H92" t="str">
            <v>X</v>
          </cell>
          <cell r="I92" t="str">
            <v>9012薪資   1人</v>
          </cell>
        </row>
        <row r="93">
          <cell r="A93">
            <v>92</v>
          </cell>
          <cell r="B93" t="str">
            <v>NM0P0</v>
          </cell>
          <cell r="C93">
            <v>4</v>
          </cell>
          <cell r="D93" t="str">
            <v>X</v>
          </cell>
          <cell r="E93" t="str">
            <v>1</v>
          </cell>
          <cell r="F93">
            <v>149662</v>
          </cell>
          <cell r="G93" t="str">
            <v>5501-1</v>
          </cell>
          <cell r="H93" t="str">
            <v>X</v>
          </cell>
          <cell r="I93" t="str">
            <v>9012薪資   4人</v>
          </cell>
        </row>
        <row r="94">
          <cell r="A94">
            <v>93</v>
          </cell>
          <cell r="B94" t="str">
            <v>NM0P0</v>
          </cell>
          <cell r="C94">
            <v>4</v>
          </cell>
          <cell r="D94" t="str">
            <v>X</v>
          </cell>
          <cell r="E94" t="str">
            <v>1</v>
          </cell>
          <cell r="F94">
            <v>4058</v>
          </cell>
          <cell r="G94" t="str">
            <v>5501-2</v>
          </cell>
          <cell r="H94" t="str">
            <v>X</v>
          </cell>
          <cell r="I94" t="str">
            <v>9012薪資   4人</v>
          </cell>
        </row>
        <row r="95">
          <cell r="A95">
            <v>94</v>
          </cell>
          <cell r="B95" t="str">
            <v>NM0S0</v>
          </cell>
          <cell r="C95">
            <v>1</v>
          </cell>
          <cell r="D95" t="str">
            <v>X</v>
          </cell>
          <cell r="E95" t="str">
            <v>1</v>
          </cell>
          <cell r="F95">
            <v>43687</v>
          </cell>
          <cell r="G95" t="str">
            <v>5501-1</v>
          </cell>
          <cell r="H95" t="str">
            <v>X</v>
          </cell>
          <cell r="I95" t="str">
            <v>9012薪資   1人</v>
          </cell>
        </row>
        <row r="96">
          <cell r="A96">
            <v>95</v>
          </cell>
          <cell r="B96" t="str">
            <v>NMD00</v>
          </cell>
          <cell r="C96">
            <v>1</v>
          </cell>
          <cell r="D96" t="str">
            <v>X</v>
          </cell>
          <cell r="E96" t="str">
            <v>1</v>
          </cell>
          <cell r="F96">
            <v>85490</v>
          </cell>
          <cell r="G96" t="str">
            <v>5501-1</v>
          </cell>
          <cell r="H96" t="str">
            <v>X</v>
          </cell>
          <cell r="I96" t="str">
            <v>9012薪資   1人</v>
          </cell>
        </row>
        <row r="97">
          <cell r="A97">
            <v>96</v>
          </cell>
          <cell r="B97" t="str">
            <v>NMF20</v>
          </cell>
          <cell r="C97">
            <v>3</v>
          </cell>
          <cell r="D97" t="str">
            <v>X</v>
          </cell>
          <cell r="E97" t="str">
            <v>1</v>
          </cell>
          <cell r="F97">
            <v>104430</v>
          </cell>
          <cell r="G97" t="str">
            <v>5501-1</v>
          </cell>
          <cell r="H97" t="str">
            <v>X</v>
          </cell>
          <cell r="I97" t="str">
            <v>9012薪資   3人</v>
          </cell>
        </row>
        <row r="98">
          <cell r="A98">
            <v>97</v>
          </cell>
          <cell r="B98" t="str">
            <v>NMF20</v>
          </cell>
          <cell r="C98">
            <v>3</v>
          </cell>
          <cell r="D98" t="str">
            <v>X</v>
          </cell>
          <cell r="E98" t="str">
            <v>1</v>
          </cell>
          <cell r="F98">
            <v>16316</v>
          </cell>
          <cell r="G98" t="str">
            <v>5501-2</v>
          </cell>
          <cell r="H98" t="str">
            <v>X</v>
          </cell>
          <cell r="I98" t="str">
            <v>9012薪資   3人</v>
          </cell>
        </row>
        <row r="99">
          <cell r="A99">
            <v>98</v>
          </cell>
          <cell r="B99" t="str">
            <v>NMF40</v>
          </cell>
          <cell r="C99">
            <v>1</v>
          </cell>
          <cell r="D99" t="str">
            <v>X</v>
          </cell>
          <cell r="E99" t="str">
            <v>1</v>
          </cell>
          <cell r="F99">
            <v>17843</v>
          </cell>
          <cell r="G99" t="str">
            <v>5401-1</v>
          </cell>
          <cell r="H99" t="str">
            <v>X</v>
          </cell>
          <cell r="I99" t="str">
            <v>9012薪資   1人</v>
          </cell>
        </row>
        <row r="100">
          <cell r="A100">
            <v>99</v>
          </cell>
          <cell r="B100" t="str">
            <v>NMF40</v>
          </cell>
          <cell r="C100">
            <v>1</v>
          </cell>
          <cell r="D100" t="str">
            <v>X</v>
          </cell>
          <cell r="E100" t="str">
            <v>1</v>
          </cell>
          <cell r="F100">
            <v>5078</v>
          </cell>
          <cell r="G100" t="str">
            <v>5401-2</v>
          </cell>
          <cell r="H100" t="str">
            <v>X</v>
          </cell>
          <cell r="I100" t="str">
            <v>9012薪資   1人</v>
          </cell>
        </row>
        <row r="101">
          <cell r="A101">
            <v>100</v>
          </cell>
          <cell r="B101" t="str">
            <v>NMF40</v>
          </cell>
          <cell r="C101">
            <v>4</v>
          </cell>
          <cell r="D101" t="str">
            <v>X</v>
          </cell>
          <cell r="E101" t="str">
            <v>1</v>
          </cell>
          <cell r="F101">
            <v>124447</v>
          </cell>
          <cell r="G101" t="str">
            <v>5501-1</v>
          </cell>
          <cell r="H101" t="str">
            <v>X</v>
          </cell>
          <cell r="I101" t="str">
            <v>9012薪資   4人</v>
          </cell>
        </row>
        <row r="102">
          <cell r="A102">
            <v>101</v>
          </cell>
          <cell r="B102" t="str">
            <v>NMF40</v>
          </cell>
          <cell r="C102">
            <v>4</v>
          </cell>
          <cell r="D102" t="str">
            <v>X</v>
          </cell>
          <cell r="E102" t="str">
            <v>1</v>
          </cell>
          <cell r="F102">
            <v>30761</v>
          </cell>
          <cell r="G102" t="str">
            <v>5501-2</v>
          </cell>
          <cell r="H102" t="str">
            <v>X</v>
          </cell>
          <cell r="I102" t="str">
            <v>9012薪資   4人</v>
          </cell>
        </row>
        <row r="103">
          <cell r="A103">
            <v>102</v>
          </cell>
          <cell r="B103" t="str">
            <v>NMIC0</v>
          </cell>
          <cell r="C103">
            <v>4</v>
          </cell>
          <cell r="D103" t="str">
            <v>X</v>
          </cell>
          <cell r="E103" t="str">
            <v>1</v>
          </cell>
          <cell r="F103">
            <v>84580</v>
          </cell>
          <cell r="G103" t="str">
            <v>5401-1</v>
          </cell>
          <cell r="H103" t="str">
            <v>X</v>
          </cell>
          <cell r="I103" t="str">
            <v>9012薪資   4人</v>
          </cell>
        </row>
        <row r="104">
          <cell r="A104">
            <v>103</v>
          </cell>
          <cell r="B104" t="str">
            <v>NMIC0</v>
          </cell>
          <cell r="C104">
            <v>4</v>
          </cell>
          <cell r="D104" t="str">
            <v>X</v>
          </cell>
          <cell r="E104" t="str">
            <v>1</v>
          </cell>
          <cell r="F104">
            <v>18256</v>
          </cell>
          <cell r="G104" t="str">
            <v>5401-2</v>
          </cell>
          <cell r="H104" t="str">
            <v>X</v>
          </cell>
          <cell r="I104" t="str">
            <v>9012薪資   4人</v>
          </cell>
        </row>
        <row r="105">
          <cell r="A105">
            <v>104</v>
          </cell>
          <cell r="B105" t="str">
            <v>NMM00</v>
          </cell>
          <cell r="C105">
            <v>2</v>
          </cell>
          <cell r="D105" t="str">
            <v>X</v>
          </cell>
          <cell r="E105" t="str">
            <v>1</v>
          </cell>
          <cell r="F105">
            <v>82020</v>
          </cell>
          <cell r="G105" t="str">
            <v>5501-1</v>
          </cell>
          <cell r="H105" t="str">
            <v>X</v>
          </cell>
          <cell r="I105" t="str">
            <v>9012薪資   2人</v>
          </cell>
        </row>
        <row r="106">
          <cell r="A106">
            <v>105</v>
          </cell>
          <cell r="B106" t="str">
            <v>NMM00</v>
          </cell>
          <cell r="C106">
            <v>2</v>
          </cell>
          <cell r="D106" t="str">
            <v>X</v>
          </cell>
          <cell r="E106" t="str">
            <v>1</v>
          </cell>
          <cell r="F106">
            <v>4727</v>
          </cell>
          <cell r="G106" t="str">
            <v>5501-2</v>
          </cell>
          <cell r="H106" t="str">
            <v>X</v>
          </cell>
          <cell r="I106" t="str">
            <v>9012薪資   2人</v>
          </cell>
        </row>
        <row r="107">
          <cell r="A107">
            <v>106</v>
          </cell>
          <cell r="B107" t="str">
            <v>NMM11</v>
          </cell>
          <cell r="C107">
            <v>20</v>
          </cell>
          <cell r="D107" t="str">
            <v>X</v>
          </cell>
          <cell r="E107" t="str">
            <v>1</v>
          </cell>
          <cell r="F107">
            <v>397171</v>
          </cell>
          <cell r="G107" t="str">
            <v>5401-1</v>
          </cell>
          <cell r="H107" t="str">
            <v>X</v>
          </cell>
          <cell r="I107" t="str">
            <v>9012薪資  20人</v>
          </cell>
        </row>
        <row r="108">
          <cell r="A108">
            <v>107</v>
          </cell>
          <cell r="B108" t="str">
            <v>NMM11</v>
          </cell>
          <cell r="C108">
            <v>20</v>
          </cell>
          <cell r="D108" t="str">
            <v>X</v>
          </cell>
          <cell r="E108" t="str">
            <v>1</v>
          </cell>
          <cell r="F108">
            <v>83494</v>
          </cell>
          <cell r="G108" t="str">
            <v>5401-2</v>
          </cell>
          <cell r="H108" t="str">
            <v>X</v>
          </cell>
          <cell r="I108" t="str">
            <v>9012薪資  20人</v>
          </cell>
        </row>
        <row r="109">
          <cell r="A109">
            <v>108</v>
          </cell>
          <cell r="B109" t="str">
            <v>NMM11</v>
          </cell>
          <cell r="C109">
            <v>1</v>
          </cell>
          <cell r="D109" t="str">
            <v>X</v>
          </cell>
          <cell r="E109" t="str">
            <v>1</v>
          </cell>
          <cell r="F109">
            <v>37455</v>
          </cell>
          <cell r="G109" t="str">
            <v>5501-1</v>
          </cell>
          <cell r="H109" t="str">
            <v>X</v>
          </cell>
          <cell r="I109" t="str">
            <v>9012薪資   1人</v>
          </cell>
        </row>
        <row r="110">
          <cell r="A110">
            <v>109</v>
          </cell>
          <cell r="B110" t="str">
            <v>NMM12</v>
          </cell>
          <cell r="C110">
            <v>103</v>
          </cell>
          <cell r="D110" t="str">
            <v>X</v>
          </cell>
          <cell r="E110" t="str">
            <v>1</v>
          </cell>
          <cell r="F110">
            <v>2134754</v>
          </cell>
          <cell r="G110" t="str">
            <v>5401-1</v>
          </cell>
          <cell r="H110" t="str">
            <v>X</v>
          </cell>
          <cell r="I110" t="str">
            <v>9012薪資 103人</v>
          </cell>
        </row>
        <row r="111">
          <cell r="A111">
            <v>110</v>
          </cell>
          <cell r="B111" t="str">
            <v>NMM12</v>
          </cell>
          <cell r="C111">
            <v>103</v>
          </cell>
          <cell r="D111" t="str">
            <v>X</v>
          </cell>
          <cell r="E111" t="str">
            <v>1</v>
          </cell>
          <cell r="F111">
            <v>417033</v>
          </cell>
          <cell r="G111" t="str">
            <v>5401-2</v>
          </cell>
          <cell r="H111" t="str">
            <v>X</v>
          </cell>
          <cell r="I111" t="str">
            <v>9012薪資 103人</v>
          </cell>
        </row>
        <row r="112">
          <cell r="A112">
            <v>111</v>
          </cell>
          <cell r="B112" t="str">
            <v>NMM12</v>
          </cell>
          <cell r="C112">
            <v>8</v>
          </cell>
          <cell r="D112" t="str">
            <v>X</v>
          </cell>
          <cell r="E112" t="str">
            <v>1</v>
          </cell>
          <cell r="F112">
            <v>244818</v>
          </cell>
          <cell r="G112" t="str">
            <v>5501-1</v>
          </cell>
          <cell r="H112" t="str">
            <v>X</v>
          </cell>
          <cell r="I112" t="str">
            <v>9012薪資   8人</v>
          </cell>
        </row>
        <row r="113">
          <cell r="A113">
            <v>112</v>
          </cell>
          <cell r="B113" t="str">
            <v>NMM12</v>
          </cell>
          <cell r="C113">
            <v>8</v>
          </cell>
          <cell r="D113" t="str">
            <v>X</v>
          </cell>
          <cell r="E113" t="str">
            <v>1</v>
          </cell>
          <cell r="F113">
            <v>46110</v>
          </cell>
          <cell r="G113" t="str">
            <v>5501-2</v>
          </cell>
          <cell r="H113" t="str">
            <v>X</v>
          </cell>
          <cell r="I113" t="str">
            <v>9012薪資   8人</v>
          </cell>
        </row>
        <row r="114">
          <cell r="A114">
            <v>113</v>
          </cell>
          <cell r="B114" t="str">
            <v>NMM13</v>
          </cell>
          <cell r="C114">
            <v>87</v>
          </cell>
          <cell r="D114" t="str">
            <v>X</v>
          </cell>
          <cell r="E114" t="str">
            <v>1</v>
          </cell>
          <cell r="F114">
            <v>1739100</v>
          </cell>
          <cell r="G114" t="str">
            <v>5401-1</v>
          </cell>
          <cell r="H114" t="str">
            <v>X</v>
          </cell>
          <cell r="I114" t="str">
            <v>9012薪資  87人</v>
          </cell>
        </row>
        <row r="115">
          <cell r="A115">
            <v>114</v>
          </cell>
          <cell r="B115" t="str">
            <v>NMM13</v>
          </cell>
          <cell r="C115">
            <v>87</v>
          </cell>
          <cell r="D115" t="str">
            <v>X</v>
          </cell>
          <cell r="E115" t="str">
            <v>1</v>
          </cell>
          <cell r="F115">
            <v>343277</v>
          </cell>
          <cell r="G115" t="str">
            <v>5401-2</v>
          </cell>
          <cell r="H115" t="str">
            <v>X</v>
          </cell>
          <cell r="I115" t="str">
            <v>9012薪資  87人</v>
          </cell>
        </row>
        <row r="116">
          <cell r="A116">
            <v>115</v>
          </cell>
          <cell r="B116" t="str">
            <v>NMM13</v>
          </cell>
          <cell r="C116">
            <v>4</v>
          </cell>
          <cell r="D116" t="str">
            <v>X</v>
          </cell>
          <cell r="E116" t="str">
            <v>1</v>
          </cell>
          <cell r="F116">
            <v>115849</v>
          </cell>
          <cell r="G116" t="str">
            <v>5501-1</v>
          </cell>
          <cell r="H116" t="str">
            <v>X</v>
          </cell>
          <cell r="I116" t="str">
            <v>9012薪資   4人</v>
          </cell>
        </row>
        <row r="117">
          <cell r="A117">
            <v>116</v>
          </cell>
          <cell r="B117" t="str">
            <v>NMM13</v>
          </cell>
          <cell r="C117">
            <v>4</v>
          </cell>
          <cell r="D117" t="str">
            <v>X</v>
          </cell>
          <cell r="E117" t="str">
            <v>1</v>
          </cell>
          <cell r="F117">
            <v>33681</v>
          </cell>
          <cell r="G117" t="str">
            <v>5501-2</v>
          </cell>
          <cell r="H117" t="str">
            <v>X</v>
          </cell>
          <cell r="I117" t="str">
            <v>9012薪資   4人</v>
          </cell>
        </row>
        <row r="118">
          <cell r="A118">
            <v>117</v>
          </cell>
          <cell r="B118" t="str">
            <v>NMM21</v>
          </cell>
          <cell r="C118">
            <v>137</v>
          </cell>
          <cell r="D118" t="str">
            <v>X</v>
          </cell>
          <cell r="E118" t="str">
            <v>1</v>
          </cell>
          <cell r="F118">
            <v>2628409</v>
          </cell>
          <cell r="G118" t="str">
            <v>5401-1</v>
          </cell>
          <cell r="H118" t="str">
            <v>X</v>
          </cell>
          <cell r="I118" t="str">
            <v>9012薪資 137人</v>
          </cell>
        </row>
        <row r="119">
          <cell r="A119">
            <v>118</v>
          </cell>
          <cell r="B119" t="str">
            <v>NMM21</v>
          </cell>
          <cell r="C119">
            <v>137</v>
          </cell>
          <cell r="D119" t="str">
            <v>X</v>
          </cell>
          <cell r="E119" t="str">
            <v>1</v>
          </cell>
          <cell r="F119">
            <v>369521</v>
          </cell>
          <cell r="G119" t="str">
            <v>5401-2</v>
          </cell>
          <cell r="H119" t="str">
            <v>X</v>
          </cell>
          <cell r="I119" t="str">
            <v>9012薪資 137人</v>
          </cell>
        </row>
        <row r="120">
          <cell r="A120">
            <v>119</v>
          </cell>
          <cell r="B120" t="str">
            <v>NMM21</v>
          </cell>
          <cell r="C120">
            <v>19</v>
          </cell>
          <cell r="D120" t="str">
            <v>X</v>
          </cell>
          <cell r="E120" t="str">
            <v>1</v>
          </cell>
          <cell r="F120">
            <v>623901</v>
          </cell>
          <cell r="G120" t="str">
            <v>5501-1</v>
          </cell>
          <cell r="H120" t="str">
            <v>X</v>
          </cell>
          <cell r="I120" t="str">
            <v>9012薪資  19人</v>
          </cell>
        </row>
        <row r="121">
          <cell r="A121">
            <v>120</v>
          </cell>
          <cell r="B121" t="str">
            <v>NMM21</v>
          </cell>
          <cell r="C121">
            <v>19</v>
          </cell>
          <cell r="D121" t="str">
            <v>X</v>
          </cell>
          <cell r="E121" t="str">
            <v>1</v>
          </cell>
          <cell r="F121">
            <v>156962</v>
          </cell>
          <cell r="G121" t="str">
            <v>5501-2</v>
          </cell>
          <cell r="H121" t="str">
            <v>X</v>
          </cell>
          <cell r="I121" t="str">
            <v>9012薪資  19人</v>
          </cell>
        </row>
        <row r="122">
          <cell r="A122">
            <v>121</v>
          </cell>
          <cell r="B122" t="str">
            <v>NMM22</v>
          </cell>
          <cell r="C122">
            <v>14</v>
          </cell>
          <cell r="D122" t="str">
            <v>X</v>
          </cell>
          <cell r="E122" t="str">
            <v>1</v>
          </cell>
          <cell r="F122">
            <v>279784</v>
          </cell>
          <cell r="G122" t="str">
            <v>5401-1</v>
          </cell>
          <cell r="H122" t="str">
            <v>X</v>
          </cell>
          <cell r="I122" t="str">
            <v>9012薪資  14人</v>
          </cell>
        </row>
        <row r="123">
          <cell r="A123">
            <v>122</v>
          </cell>
          <cell r="B123" t="str">
            <v>NMM22</v>
          </cell>
          <cell r="C123">
            <v>14</v>
          </cell>
          <cell r="D123" t="str">
            <v>X</v>
          </cell>
          <cell r="E123" t="str">
            <v>1</v>
          </cell>
          <cell r="F123">
            <v>45907</v>
          </cell>
          <cell r="G123" t="str">
            <v>5401-2</v>
          </cell>
          <cell r="H123" t="str">
            <v>X</v>
          </cell>
          <cell r="I123" t="str">
            <v>9012薪資  14人</v>
          </cell>
        </row>
        <row r="124">
          <cell r="A124">
            <v>123</v>
          </cell>
          <cell r="B124" t="str">
            <v>NMM31</v>
          </cell>
          <cell r="C124">
            <v>160</v>
          </cell>
          <cell r="D124" t="str">
            <v>X</v>
          </cell>
          <cell r="E124" t="str">
            <v>1</v>
          </cell>
          <cell r="F124">
            <v>3228433</v>
          </cell>
          <cell r="G124" t="str">
            <v>5401-1</v>
          </cell>
          <cell r="H124" t="str">
            <v>X</v>
          </cell>
          <cell r="I124" t="str">
            <v>9012薪資 160人</v>
          </cell>
        </row>
        <row r="125">
          <cell r="A125">
            <v>124</v>
          </cell>
          <cell r="B125" t="str">
            <v>NMM31</v>
          </cell>
          <cell r="C125">
            <v>160</v>
          </cell>
          <cell r="D125" t="str">
            <v>X</v>
          </cell>
          <cell r="E125" t="str">
            <v>1</v>
          </cell>
          <cell r="F125">
            <v>378840</v>
          </cell>
          <cell r="G125" t="str">
            <v>5401-2</v>
          </cell>
          <cell r="H125" t="str">
            <v>X</v>
          </cell>
          <cell r="I125" t="str">
            <v>9012薪資 160人</v>
          </cell>
        </row>
        <row r="126">
          <cell r="A126">
            <v>125</v>
          </cell>
          <cell r="B126" t="str">
            <v>NMM31</v>
          </cell>
          <cell r="C126">
            <v>11</v>
          </cell>
          <cell r="D126" t="str">
            <v>X</v>
          </cell>
          <cell r="E126" t="str">
            <v>1</v>
          </cell>
          <cell r="F126">
            <v>335046</v>
          </cell>
          <cell r="G126" t="str">
            <v>5501-1</v>
          </cell>
          <cell r="H126" t="str">
            <v>X</v>
          </cell>
          <cell r="I126" t="str">
            <v>9012薪資  11人</v>
          </cell>
        </row>
        <row r="127">
          <cell r="A127">
            <v>126</v>
          </cell>
          <cell r="B127" t="str">
            <v>NMM31</v>
          </cell>
          <cell r="C127">
            <v>11</v>
          </cell>
          <cell r="D127" t="str">
            <v>X</v>
          </cell>
          <cell r="E127" t="str">
            <v>1</v>
          </cell>
          <cell r="F127">
            <v>77313</v>
          </cell>
          <cell r="G127" t="str">
            <v>5501-2</v>
          </cell>
          <cell r="H127" t="str">
            <v>X</v>
          </cell>
          <cell r="I127" t="str">
            <v>9012薪資  11人</v>
          </cell>
        </row>
        <row r="128">
          <cell r="A128">
            <v>127</v>
          </cell>
          <cell r="B128" t="str">
            <v>NMM32</v>
          </cell>
          <cell r="C128">
            <v>15</v>
          </cell>
          <cell r="D128" t="str">
            <v>X</v>
          </cell>
          <cell r="E128" t="str">
            <v>1</v>
          </cell>
          <cell r="F128">
            <v>419263</v>
          </cell>
          <cell r="G128" t="str">
            <v>5401-1</v>
          </cell>
          <cell r="H128" t="str">
            <v>X</v>
          </cell>
          <cell r="I128" t="str">
            <v>9012薪資  15人</v>
          </cell>
        </row>
        <row r="129">
          <cell r="A129">
            <v>128</v>
          </cell>
          <cell r="B129" t="str">
            <v>NMM32</v>
          </cell>
          <cell r="C129">
            <v>15</v>
          </cell>
          <cell r="D129" t="str">
            <v>X</v>
          </cell>
          <cell r="E129" t="str">
            <v>1</v>
          </cell>
          <cell r="F129">
            <v>176813</v>
          </cell>
          <cell r="G129" t="str">
            <v>5401-2</v>
          </cell>
          <cell r="H129" t="str">
            <v>X</v>
          </cell>
          <cell r="I129" t="str">
            <v>9012薪資  15人</v>
          </cell>
        </row>
        <row r="130">
          <cell r="A130">
            <v>129</v>
          </cell>
          <cell r="B130" t="str">
            <v>NMM32</v>
          </cell>
          <cell r="C130">
            <v>1</v>
          </cell>
          <cell r="D130" t="str">
            <v>X</v>
          </cell>
          <cell r="E130" t="str">
            <v>1</v>
          </cell>
          <cell r="F130">
            <v>30517</v>
          </cell>
          <cell r="G130" t="str">
            <v>5501-1</v>
          </cell>
          <cell r="H130" t="str">
            <v>X</v>
          </cell>
          <cell r="I130" t="str">
            <v>9012薪資   1人</v>
          </cell>
        </row>
        <row r="131">
          <cell r="A131">
            <v>130</v>
          </cell>
          <cell r="B131" t="str">
            <v>NMM32</v>
          </cell>
          <cell r="C131">
            <v>1</v>
          </cell>
          <cell r="D131" t="str">
            <v>X</v>
          </cell>
          <cell r="E131" t="str">
            <v>1</v>
          </cell>
          <cell r="F131">
            <v>10643</v>
          </cell>
          <cell r="G131" t="str">
            <v>5501-2</v>
          </cell>
          <cell r="H131" t="str">
            <v>X</v>
          </cell>
          <cell r="I131" t="str">
            <v>9012薪資   1人</v>
          </cell>
        </row>
        <row r="132">
          <cell r="A132">
            <v>131</v>
          </cell>
          <cell r="B132" t="str">
            <v>NMQ00</v>
          </cell>
          <cell r="C132">
            <v>1</v>
          </cell>
          <cell r="D132" t="str">
            <v>X</v>
          </cell>
          <cell r="E132" t="str">
            <v>1</v>
          </cell>
          <cell r="F132">
            <v>23132</v>
          </cell>
          <cell r="G132" t="str">
            <v>5501-1</v>
          </cell>
          <cell r="H132" t="str">
            <v>X</v>
          </cell>
          <cell r="I132" t="str">
            <v>9012薪資   1人</v>
          </cell>
        </row>
        <row r="133">
          <cell r="A133">
            <v>132</v>
          </cell>
          <cell r="B133" t="str">
            <v>NMQ00</v>
          </cell>
          <cell r="C133">
            <v>1</v>
          </cell>
          <cell r="D133" t="str">
            <v>X</v>
          </cell>
          <cell r="E133" t="str">
            <v>1</v>
          </cell>
          <cell r="F133">
            <v>3520</v>
          </cell>
          <cell r="G133" t="str">
            <v>5501-2</v>
          </cell>
          <cell r="H133" t="str">
            <v>X</v>
          </cell>
          <cell r="I133" t="str">
            <v>9012薪資   1人</v>
          </cell>
        </row>
        <row r="134">
          <cell r="A134">
            <v>133</v>
          </cell>
          <cell r="B134" t="str">
            <v>NMQ10</v>
          </cell>
          <cell r="C134">
            <v>1</v>
          </cell>
          <cell r="D134" t="str">
            <v>X</v>
          </cell>
          <cell r="E134" t="str">
            <v>1</v>
          </cell>
          <cell r="F134">
            <v>21411</v>
          </cell>
          <cell r="G134" t="str">
            <v>5401-1</v>
          </cell>
          <cell r="H134" t="str">
            <v>X</v>
          </cell>
          <cell r="I134" t="str">
            <v>9012薪資   1人</v>
          </cell>
        </row>
        <row r="135">
          <cell r="A135">
            <v>134</v>
          </cell>
          <cell r="B135" t="str">
            <v>NMQ10</v>
          </cell>
          <cell r="C135">
            <v>1</v>
          </cell>
          <cell r="D135" t="str">
            <v>X</v>
          </cell>
          <cell r="E135" t="str">
            <v>1</v>
          </cell>
          <cell r="F135">
            <v>3497</v>
          </cell>
          <cell r="G135" t="str">
            <v>5401-2</v>
          </cell>
          <cell r="H135" t="str">
            <v>X</v>
          </cell>
          <cell r="I135" t="str">
            <v>9012薪資   1人</v>
          </cell>
        </row>
        <row r="136">
          <cell r="A136">
            <v>135</v>
          </cell>
          <cell r="B136" t="str">
            <v>NMQ10</v>
          </cell>
          <cell r="C136">
            <v>4</v>
          </cell>
          <cell r="D136" t="str">
            <v>X</v>
          </cell>
          <cell r="E136" t="str">
            <v>1</v>
          </cell>
          <cell r="F136">
            <v>139987</v>
          </cell>
          <cell r="G136" t="str">
            <v>5501-1</v>
          </cell>
          <cell r="H136" t="str">
            <v>X</v>
          </cell>
          <cell r="I136" t="str">
            <v>9012薪資   4人</v>
          </cell>
        </row>
        <row r="137">
          <cell r="A137">
            <v>136</v>
          </cell>
          <cell r="B137" t="str">
            <v>NMQ10</v>
          </cell>
          <cell r="C137">
            <v>4</v>
          </cell>
          <cell r="D137" t="str">
            <v>X</v>
          </cell>
          <cell r="E137" t="str">
            <v>1</v>
          </cell>
          <cell r="F137">
            <v>3113</v>
          </cell>
          <cell r="G137" t="str">
            <v>5501-2</v>
          </cell>
          <cell r="H137" t="str">
            <v>X</v>
          </cell>
          <cell r="I137" t="str">
            <v>9012薪資   4人</v>
          </cell>
        </row>
        <row r="138">
          <cell r="A138">
            <v>137</v>
          </cell>
          <cell r="B138" t="str">
            <v>NMQ11</v>
          </cell>
          <cell r="C138">
            <v>7</v>
          </cell>
          <cell r="D138" t="str">
            <v>X</v>
          </cell>
          <cell r="E138" t="str">
            <v>1</v>
          </cell>
          <cell r="F138">
            <v>137779</v>
          </cell>
          <cell r="G138" t="str">
            <v>5401-1</v>
          </cell>
          <cell r="H138" t="str">
            <v>X</v>
          </cell>
          <cell r="I138" t="str">
            <v>9012薪資   7人</v>
          </cell>
        </row>
        <row r="139">
          <cell r="A139">
            <v>138</v>
          </cell>
          <cell r="B139" t="str">
            <v>NMQ11</v>
          </cell>
          <cell r="C139">
            <v>7</v>
          </cell>
          <cell r="D139" t="str">
            <v>X</v>
          </cell>
          <cell r="E139" t="str">
            <v>1</v>
          </cell>
          <cell r="F139">
            <v>31526</v>
          </cell>
          <cell r="G139" t="str">
            <v>5401-2</v>
          </cell>
          <cell r="H139" t="str">
            <v>X</v>
          </cell>
          <cell r="I139" t="str">
            <v>9012薪資   7人</v>
          </cell>
        </row>
        <row r="140">
          <cell r="A140">
            <v>139</v>
          </cell>
          <cell r="B140" t="str">
            <v>NMQ20</v>
          </cell>
          <cell r="C140">
            <v>33</v>
          </cell>
          <cell r="D140" t="str">
            <v>X</v>
          </cell>
          <cell r="E140" t="str">
            <v>1</v>
          </cell>
          <cell r="F140">
            <v>678083</v>
          </cell>
          <cell r="G140" t="str">
            <v>5401-1</v>
          </cell>
          <cell r="H140" t="str">
            <v>X</v>
          </cell>
          <cell r="I140" t="str">
            <v>9012薪資  33人</v>
          </cell>
        </row>
        <row r="141">
          <cell r="A141">
            <v>140</v>
          </cell>
          <cell r="B141" t="str">
            <v>NMQ20</v>
          </cell>
          <cell r="C141">
            <v>33</v>
          </cell>
          <cell r="D141" t="str">
            <v>X</v>
          </cell>
          <cell r="E141" t="str">
            <v>1</v>
          </cell>
          <cell r="F141">
            <v>116865</v>
          </cell>
          <cell r="G141" t="str">
            <v>5401-2</v>
          </cell>
          <cell r="H141" t="str">
            <v>X</v>
          </cell>
          <cell r="I141" t="str">
            <v>9012薪資  33人</v>
          </cell>
        </row>
        <row r="142">
          <cell r="A142">
            <v>141</v>
          </cell>
          <cell r="B142" t="str">
            <v>NMQ20</v>
          </cell>
          <cell r="C142">
            <v>6</v>
          </cell>
          <cell r="D142" t="str">
            <v>X</v>
          </cell>
          <cell r="E142" t="str">
            <v>1</v>
          </cell>
          <cell r="F142">
            <v>161501</v>
          </cell>
          <cell r="G142" t="str">
            <v>5501-1</v>
          </cell>
          <cell r="H142" t="str">
            <v>X</v>
          </cell>
          <cell r="I142" t="str">
            <v>9012薪資   6人</v>
          </cell>
        </row>
        <row r="143">
          <cell r="A143">
            <v>142</v>
          </cell>
          <cell r="B143" t="str">
            <v>NMQ20</v>
          </cell>
          <cell r="C143">
            <v>6</v>
          </cell>
          <cell r="D143" t="str">
            <v>X</v>
          </cell>
          <cell r="E143" t="str">
            <v>1</v>
          </cell>
          <cell r="F143">
            <v>33672</v>
          </cell>
          <cell r="G143" t="str">
            <v>5501-2</v>
          </cell>
          <cell r="H143" t="str">
            <v>X</v>
          </cell>
          <cell r="I143" t="str">
            <v>9012薪資   6人</v>
          </cell>
        </row>
        <row r="144">
          <cell r="A144">
            <v>143</v>
          </cell>
          <cell r="B144" t="str">
            <v>NMQ30</v>
          </cell>
          <cell r="C144">
            <v>10</v>
          </cell>
          <cell r="D144" t="str">
            <v>X</v>
          </cell>
          <cell r="E144" t="str">
            <v>1</v>
          </cell>
          <cell r="F144">
            <v>205699</v>
          </cell>
          <cell r="G144" t="str">
            <v>5401-1</v>
          </cell>
          <cell r="H144" t="str">
            <v>X</v>
          </cell>
          <cell r="I144" t="str">
            <v>9012薪資  10人</v>
          </cell>
        </row>
        <row r="145">
          <cell r="A145">
            <v>144</v>
          </cell>
          <cell r="B145" t="str">
            <v>NMQ30</v>
          </cell>
          <cell r="C145">
            <v>10</v>
          </cell>
          <cell r="D145" t="str">
            <v>X</v>
          </cell>
          <cell r="E145" t="str">
            <v>1</v>
          </cell>
          <cell r="F145">
            <v>45871</v>
          </cell>
          <cell r="G145" t="str">
            <v>5401-2</v>
          </cell>
          <cell r="H145" t="str">
            <v>X</v>
          </cell>
          <cell r="I145" t="str">
            <v>9012薪資  10人</v>
          </cell>
        </row>
        <row r="146">
          <cell r="A146">
            <v>145</v>
          </cell>
          <cell r="B146" t="str">
            <v>NMQ30</v>
          </cell>
          <cell r="C146">
            <v>4</v>
          </cell>
          <cell r="D146" t="str">
            <v>X</v>
          </cell>
          <cell r="E146" t="str">
            <v>1</v>
          </cell>
          <cell r="F146">
            <v>141476</v>
          </cell>
          <cell r="G146" t="str">
            <v>5501-1</v>
          </cell>
          <cell r="H146" t="str">
            <v>X</v>
          </cell>
          <cell r="I146" t="str">
            <v>9012薪資   4人</v>
          </cell>
        </row>
        <row r="147">
          <cell r="A147">
            <v>146</v>
          </cell>
          <cell r="B147" t="str">
            <v>NMQ30</v>
          </cell>
          <cell r="C147">
            <v>4</v>
          </cell>
          <cell r="D147" t="str">
            <v>X</v>
          </cell>
          <cell r="E147" t="str">
            <v>1</v>
          </cell>
          <cell r="F147">
            <v>14069</v>
          </cell>
          <cell r="G147" t="str">
            <v>5501-2</v>
          </cell>
          <cell r="H147" t="str">
            <v>X</v>
          </cell>
          <cell r="I147" t="str">
            <v>9012薪資   4人</v>
          </cell>
        </row>
        <row r="148">
          <cell r="A148">
            <v>147</v>
          </cell>
          <cell r="B148" t="str">
            <v>NN100</v>
          </cell>
          <cell r="C148">
            <v>3</v>
          </cell>
          <cell r="D148" t="str">
            <v>X</v>
          </cell>
          <cell r="E148" t="str">
            <v>1</v>
          </cell>
          <cell r="F148">
            <v>74563</v>
          </cell>
          <cell r="G148" t="str">
            <v>5501-1</v>
          </cell>
          <cell r="H148" t="str">
            <v>X</v>
          </cell>
          <cell r="I148" t="str">
            <v>9012薪資   3人</v>
          </cell>
        </row>
        <row r="149">
          <cell r="A149">
            <v>148</v>
          </cell>
          <cell r="B149" t="str">
            <v>NN100</v>
          </cell>
          <cell r="C149">
            <v>3</v>
          </cell>
          <cell r="D149" t="str">
            <v>X</v>
          </cell>
          <cell r="E149" t="str">
            <v>1</v>
          </cell>
          <cell r="F149">
            <v>17649</v>
          </cell>
          <cell r="G149" t="str">
            <v>5501-2</v>
          </cell>
          <cell r="H149" t="str">
            <v>X</v>
          </cell>
          <cell r="I149" t="str">
            <v>9012薪資   3人</v>
          </cell>
        </row>
        <row r="150">
          <cell r="A150">
            <v>149</v>
          </cell>
          <cell r="B150" t="str">
            <v>NN120</v>
          </cell>
          <cell r="C150">
            <v>1</v>
          </cell>
          <cell r="D150" t="str">
            <v>X</v>
          </cell>
          <cell r="E150" t="str">
            <v>1</v>
          </cell>
          <cell r="F150">
            <v>19400</v>
          </cell>
          <cell r="G150" t="str">
            <v>5401-1</v>
          </cell>
          <cell r="H150" t="str">
            <v>X</v>
          </cell>
          <cell r="I150" t="str">
            <v>9012薪資   1人</v>
          </cell>
        </row>
        <row r="151">
          <cell r="A151">
            <v>150</v>
          </cell>
          <cell r="B151" t="str">
            <v>NN120</v>
          </cell>
          <cell r="C151">
            <v>1</v>
          </cell>
          <cell r="D151" t="str">
            <v>X</v>
          </cell>
          <cell r="E151" t="str">
            <v>1</v>
          </cell>
          <cell r="F151">
            <v>12193</v>
          </cell>
          <cell r="G151" t="str">
            <v>5401-2</v>
          </cell>
          <cell r="H151" t="str">
            <v>X</v>
          </cell>
          <cell r="I151" t="str">
            <v>9012薪資   1人</v>
          </cell>
        </row>
        <row r="152">
          <cell r="A152">
            <v>151</v>
          </cell>
          <cell r="B152" t="str">
            <v>NN120</v>
          </cell>
          <cell r="C152">
            <v>36</v>
          </cell>
          <cell r="D152" t="str">
            <v>X</v>
          </cell>
          <cell r="E152" t="str">
            <v>1</v>
          </cell>
          <cell r="F152">
            <v>1079550</v>
          </cell>
          <cell r="G152" t="str">
            <v>5501-1</v>
          </cell>
          <cell r="H152" t="str">
            <v>X</v>
          </cell>
          <cell r="I152" t="str">
            <v>9012薪資  36人</v>
          </cell>
        </row>
        <row r="153">
          <cell r="A153">
            <v>152</v>
          </cell>
          <cell r="B153" t="str">
            <v>NN120</v>
          </cell>
          <cell r="C153">
            <v>36</v>
          </cell>
          <cell r="D153" t="str">
            <v>X</v>
          </cell>
          <cell r="E153" t="str">
            <v>1</v>
          </cell>
          <cell r="F153">
            <v>153250</v>
          </cell>
          <cell r="G153" t="str">
            <v>5501-2</v>
          </cell>
          <cell r="H153" t="str">
            <v>X</v>
          </cell>
          <cell r="I153" t="str">
            <v>9012薪資  36人</v>
          </cell>
        </row>
        <row r="154">
          <cell r="A154">
            <v>153</v>
          </cell>
          <cell r="B154" t="str">
            <v>NN130</v>
          </cell>
          <cell r="C154">
            <v>11</v>
          </cell>
          <cell r="D154" t="str">
            <v>X</v>
          </cell>
          <cell r="E154" t="str">
            <v>1</v>
          </cell>
          <cell r="F154">
            <v>218833</v>
          </cell>
          <cell r="G154" t="str">
            <v>5401-1</v>
          </cell>
          <cell r="H154" t="str">
            <v>X</v>
          </cell>
          <cell r="I154" t="str">
            <v>9012薪資  11人</v>
          </cell>
        </row>
        <row r="155">
          <cell r="A155">
            <v>154</v>
          </cell>
          <cell r="B155" t="str">
            <v>NN130</v>
          </cell>
          <cell r="C155">
            <v>11</v>
          </cell>
          <cell r="D155" t="str">
            <v>X</v>
          </cell>
          <cell r="E155" t="str">
            <v>1</v>
          </cell>
          <cell r="F155">
            <v>65817</v>
          </cell>
          <cell r="G155" t="str">
            <v>5401-2</v>
          </cell>
          <cell r="H155" t="str">
            <v>X</v>
          </cell>
          <cell r="I155" t="str">
            <v>9012薪資  11人</v>
          </cell>
        </row>
        <row r="156">
          <cell r="A156">
            <v>155</v>
          </cell>
          <cell r="B156" t="str">
            <v>NN130</v>
          </cell>
          <cell r="C156">
            <v>40</v>
          </cell>
          <cell r="D156" t="str">
            <v>X</v>
          </cell>
          <cell r="E156" t="str">
            <v>1</v>
          </cell>
          <cell r="F156">
            <v>1100453</v>
          </cell>
          <cell r="G156" t="str">
            <v>5501-1</v>
          </cell>
          <cell r="H156" t="str">
            <v>X</v>
          </cell>
          <cell r="I156" t="str">
            <v>9012薪資  40人</v>
          </cell>
        </row>
        <row r="157">
          <cell r="A157">
            <v>156</v>
          </cell>
          <cell r="B157" t="str">
            <v>NN130</v>
          </cell>
          <cell r="C157">
            <v>40</v>
          </cell>
          <cell r="D157" t="str">
            <v>X</v>
          </cell>
          <cell r="E157" t="str">
            <v>1</v>
          </cell>
          <cell r="F157">
            <v>136836</v>
          </cell>
          <cell r="G157" t="str">
            <v>5501-2</v>
          </cell>
          <cell r="H157" t="str">
            <v>X</v>
          </cell>
          <cell r="I157" t="str">
            <v>9012薪資  40人</v>
          </cell>
        </row>
        <row r="158">
          <cell r="A158">
            <v>157</v>
          </cell>
          <cell r="B158" t="str">
            <v>NPB21</v>
          </cell>
          <cell r="C158">
            <v>4</v>
          </cell>
          <cell r="D158" t="str">
            <v>X</v>
          </cell>
          <cell r="E158" t="str">
            <v>1</v>
          </cell>
          <cell r="F158">
            <v>101503</v>
          </cell>
          <cell r="G158" t="str">
            <v>5401-1</v>
          </cell>
          <cell r="H158" t="str">
            <v>X</v>
          </cell>
          <cell r="I158" t="str">
            <v>9012薪資   4人</v>
          </cell>
        </row>
        <row r="159">
          <cell r="A159">
            <v>158</v>
          </cell>
          <cell r="B159" t="str">
            <v>NPB21</v>
          </cell>
          <cell r="C159">
            <v>4</v>
          </cell>
          <cell r="D159" t="str">
            <v>X</v>
          </cell>
          <cell r="E159" t="str">
            <v>1</v>
          </cell>
          <cell r="F159">
            <v>35300</v>
          </cell>
          <cell r="G159" t="str">
            <v>5401-2</v>
          </cell>
          <cell r="H159" t="str">
            <v>X</v>
          </cell>
          <cell r="I159" t="str">
            <v>9012薪資   4人</v>
          </cell>
        </row>
        <row r="160">
          <cell r="A160">
            <v>159</v>
          </cell>
          <cell r="B160" t="str">
            <v>NPB21</v>
          </cell>
          <cell r="C160">
            <v>2</v>
          </cell>
          <cell r="D160" t="str">
            <v>X</v>
          </cell>
          <cell r="E160" t="str">
            <v>1</v>
          </cell>
          <cell r="F160">
            <v>64440</v>
          </cell>
          <cell r="G160" t="str">
            <v>5501-1</v>
          </cell>
          <cell r="H160" t="str">
            <v>X</v>
          </cell>
          <cell r="I160" t="str">
            <v>9012薪資   2人</v>
          </cell>
        </row>
        <row r="161">
          <cell r="A161">
            <v>160</v>
          </cell>
          <cell r="B161" t="str">
            <v>NPB21</v>
          </cell>
          <cell r="C161">
            <v>2</v>
          </cell>
          <cell r="D161" t="str">
            <v>X</v>
          </cell>
          <cell r="E161" t="str">
            <v>1</v>
          </cell>
          <cell r="F161">
            <v>17073</v>
          </cell>
          <cell r="G161" t="str">
            <v>5501-2</v>
          </cell>
          <cell r="H161" t="str">
            <v>X</v>
          </cell>
          <cell r="I161" t="str">
            <v>9012薪資   2人</v>
          </cell>
        </row>
        <row r="162">
          <cell r="A162">
            <v>161</v>
          </cell>
          <cell r="B162" t="str">
            <v>NPB23</v>
          </cell>
          <cell r="C162">
            <v>7</v>
          </cell>
          <cell r="D162" t="str">
            <v>X</v>
          </cell>
          <cell r="E162" t="str">
            <v>1</v>
          </cell>
          <cell r="F162">
            <v>181146</v>
          </cell>
          <cell r="G162" t="str">
            <v>5401-1</v>
          </cell>
          <cell r="H162" t="str">
            <v>X</v>
          </cell>
          <cell r="I162" t="str">
            <v>9012薪資   7人</v>
          </cell>
        </row>
        <row r="163">
          <cell r="A163">
            <v>162</v>
          </cell>
          <cell r="B163" t="str">
            <v>NPB23</v>
          </cell>
          <cell r="C163">
            <v>7</v>
          </cell>
          <cell r="D163" t="str">
            <v>X</v>
          </cell>
          <cell r="E163" t="str">
            <v>1</v>
          </cell>
          <cell r="F163">
            <v>49533</v>
          </cell>
          <cell r="G163" t="str">
            <v>5401-2</v>
          </cell>
          <cell r="H163" t="str">
            <v>X</v>
          </cell>
          <cell r="I163" t="str">
            <v>9012薪資   7人</v>
          </cell>
        </row>
        <row r="164">
          <cell r="A164">
            <v>163</v>
          </cell>
          <cell r="B164" t="str">
            <v>NPB23</v>
          </cell>
          <cell r="C164">
            <v>2</v>
          </cell>
          <cell r="D164" t="str">
            <v>X</v>
          </cell>
          <cell r="E164" t="str">
            <v>1</v>
          </cell>
          <cell r="F164">
            <v>70075</v>
          </cell>
          <cell r="G164" t="str">
            <v>5501-1</v>
          </cell>
          <cell r="H164" t="str">
            <v>X</v>
          </cell>
          <cell r="I164" t="str">
            <v>9012薪資   2人</v>
          </cell>
        </row>
        <row r="165">
          <cell r="A165">
            <v>164</v>
          </cell>
          <cell r="B165" t="str">
            <v>NPB23</v>
          </cell>
          <cell r="C165">
            <v>2</v>
          </cell>
          <cell r="D165" t="str">
            <v>X</v>
          </cell>
          <cell r="E165" t="str">
            <v>1</v>
          </cell>
          <cell r="F165">
            <v>8421</v>
          </cell>
          <cell r="G165" t="str">
            <v>5501-2</v>
          </cell>
          <cell r="H165" t="str">
            <v>X</v>
          </cell>
          <cell r="I165" t="str">
            <v>9012薪資   2人</v>
          </cell>
        </row>
        <row r="166">
          <cell r="A166">
            <v>165</v>
          </cell>
          <cell r="B166" t="str">
            <v>X</v>
          </cell>
          <cell r="C166">
            <v>9999</v>
          </cell>
          <cell r="D166" t="str">
            <v>X</v>
          </cell>
          <cell r="E166" t="str">
            <v>2</v>
          </cell>
          <cell r="F166">
            <v>1022319</v>
          </cell>
          <cell r="G166" t="str">
            <v>2271</v>
          </cell>
          <cell r="H166" t="str">
            <v>健保局</v>
          </cell>
          <cell r="I166" t="str">
            <v>代扣9012健保費</v>
          </cell>
        </row>
        <row r="167">
          <cell r="A167">
            <v>166</v>
          </cell>
          <cell r="B167" t="str">
            <v>X</v>
          </cell>
          <cell r="C167">
            <v>9999</v>
          </cell>
          <cell r="D167" t="str">
            <v>X</v>
          </cell>
          <cell r="E167" t="str">
            <v>2</v>
          </cell>
          <cell r="F167">
            <v>631094</v>
          </cell>
          <cell r="G167" t="str">
            <v>2271</v>
          </cell>
          <cell r="H167" t="str">
            <v>勞保局</v>
          </cell>
          <cell r="I167" t="str">
            <v>代扣9012勞保費</v>
          </cell>
        </row>
        <row r="168">
          <cell r="A168">
            <v>167</v>
          </cell>
          <cell r="B168" t="str">
            <v>X</v>
          </cell>
          <cell r="C168">
            <v>9999</v>
          </cell>
          <cell r="D168" t="str">
            <v>X</v>
          </cell>
          <cell r="E168" t="str">
            <v>2</v>
          </cell>
          <cell r="F168">
            <v>193639</v>
          </cell>
          <cell r="G168" t="str">
            <v>2271</v>
          </cell>
          <cell r="H168" t="str">
            <v>福委會</v>
          </cell>
          <cell r="I168" t="str">
            <v>代扣9012福利金</v>
          </cell>
        </row>
        <row r="169">
          <cell r="A169">
            <v>168</v>
          </cell>
          <cell r="B169" t="str">
            <v>X</v>
          </cell>
          <cell r="C169">
            <v>9999</v>
          </cell>
          <cell r="D169" t="str">
            <v>X</v>
          </cell>
          <cell r="E169" t="str">
            <v>2</v>
          </cell>
          <cell r="F169">
            <v>908864</v>
          </cell>
          <cell r="G169" t="str">
            <v>2280</v>
          </cell>
          <cell r="H169" t="str">
            <v>中國人壽</v>
          </cell>
          <cell r="I169" t="str">
            <v>暫收9012團保費</v>
          </cell>
        </row>
        <row r="170">
          <cell r="A170">
            <v>169</v>
          </cell>
          <cell r="B170" t="str">
            <v>X</v>
          </cell>
          <cell r="C170">
            <v>9999</v>
          </cell>
          <cell r="D170" t="str">
            <v>X</v>
          </cell>
          <cell r="E170" t="str">
            <v>2</v>
          </cell>
          <cell r="F170">
            <v>0</v>
          </cell>
          <cell r="G170" t="str">
            <v>2280</v>
          </cell>
          <cell r="H170" t="str">
            <v>薪資</v>
          </cell>
          <cell r="I170" t="str">
            <v>暫收9012餐費</v>
          </cell>
        </row>
        <row r="171">
          <cell r="A171">
            <v>170</v>
          </cell>
          <cell r="B171" t="str">
            <v>X</v>
          </cell>
          <cell r="C171">
            <v>9999</v>
          </cell>
          <cell r="D171" t="str">
            <v>X</v>
          </cell>
          <cell r="E171" t="str">
            <v>2</v>
          </cell>
          <cell r="F171">
            <v>84910</v>
          </cell>
          <cell r="G171" t="str">
            <v>2271</v>
          </cell>
          <cell r="H171" t="str">
            <v>代扣所得稅</v>
          </cell>
          <cell r="I171" t="str">
            <v>代扣9012所得稅</v>
          </cell>
        </row>
        <row r="172">
          <cell r="A172">
            <v>171</v>
          </cell>
          <cell r="B172" t="str">
            <v>X</v>
          </cell>
          <cell r="C172">
            <v>9999</v>
          </cell>
          <cell r="D172" t="str">
            <v>X</v>
          </cell>
          <cell r="E172" t="str">
            <v>2</v>
          </cell>
          <cell r="F172">
            <v>49709155</v>
          </cell>
          <cell r="G172" t="str">
            <v>2147</v>
          </cell>
          <cell r="H172" t="str">
            <v>薪資</v>
          </cell>
          <cell r="I172" t="str">
            <v>9012本國薪資TK</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Pivot"/>
      <sheetName val="Data"/>
      <sheetName val="Solver PO-Raw data"/>
      <sheetName val="R Check"/>
      <sheetName val="Buffer SKU list"/>
      <sheetName val="Pkg Build Plan CEI S"/>
      <sheetName val="CEI Upload"/>
      <sheetName val="PO seq"/>
      <sheetName val="Agile"/>
      <sheetName val="FCST"/>
      <sheetName val="Daily Qty"/>
      <sheetName val="Change history"/>
    </sheetNames>
    <sheetDataSet>
      <sheetData sheetId="0" refreshError="1"/>
      <sheetData sheetId="1" refreshError="1"/>
      <sheetData sheetId="2" refreshError="1"/>
      <sheetData sheetId="3" refreshError="1"/>
      <sheetData sheetId="4" refreshError="1"/>
      <sheetData sheetId="5" refreshError="1"/>
      <sheetData sheetId="6" refreshError="1">
        <row r="5">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t="str">
            <v>-</v>
          </cell>
          <cell r="AX5" t="str">
            <v>-</v>
          </cell>
          <cell r="AY5" t="str">
            <v>-</v>
          </cell>
          <cell r="AZ5" t="str">
            <v>-</v>
          </cell>
          <cell r="BA5" t="str">
            <v>-</v>
          </cell>
          <cell r="BB5" t="str">
            <v>-</v>
          </cell>
          <cell r="BC5" t="str">
            <v>-</v>
          </cell>
        </row>
        <row r="6">
          <cell r="U6">
            <v>5760</v>
          </cell>
          <cell r="V6">
            <v>0</v>
          </cell>
          <cell r="W6">
            <v>0</v>
          </cell>
          <cell r="X6">
            <v>0</v>
          </cell>
          <cell r="Y6">
            <v>0</v>
          </cell>
          <cell r="Z6">
            <v>0</v>
          </cell>
          <cell r="AA6">
            <v>0</v>
          </cell>
          <cell r="AB6">
            <v>18240</v>
          </cell>
          <cell r="AC6">
            <v>0</v>
          </cell>
          <cell r="AD6">
            <v>0</v>
          </cell>
          <cell r="AE6">
            <v>0</v>
          </cell>
          <cell r="AF6">
            <v>0</v>
          </cell>
          <cell r="AG6">
            <v>0</v>
          </cell>
          <cell r="AH6">
            <v>0</v>
          </cell>
          <cell r="AI6">
            <v>7440</v>
          </cell>
          <cell r="AJ6">
            <v>0</v>
          </cell>
          <cell r="AK6">
            <v>0</v>
          </cell>
          <cell r="AL6">
            <v>0</v>
          </cell>
          <cell r="AM6">
            <v>0</v>
          </cell>
          <cell r="AN6">
            <v>0</v>
          </cell>
          <cell r="AO6">
            <v>0</v>
          </cell>
          <cell r="AP6">
            <v>14400</v>
          </cell>
          <cell r="AQ6">
            <v>0</v>
          </cell>
          <cell r="AR6">
            <v>0</v>
          </cell>
          <cell r="AS6">
            <v>0</v>
          </cell>
          <cell r="AT6">
            <v>0</v>
          </cell>
          <cell r="AU6">
            <v>0</v>
          </cell>
          <cell r="AV6">
            <v>0</v>
          </cell>
          <cell r="AW6" t="str">
            <v>-</v>
          </cell>
          <cell r="AX6" t="str">
            <v>-</v>
          </cell>
          <cell r="AY6" t="str">
            <v>-</v>
          </cell>
          <cell r="AZ6" t="str">
            <v>-</v>
          </cell>
          <cell r="BA6" t="str">
            <v>-</v>
          </cell>
          <cell r="BB6" t="str">
            <v>-</v>
          </cell>
          <cell r="BC6" t="str">
            <v>-</v>
          </cell>
        </row>
        <row r="7">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t="str">
            <v>-</v>
          </cell>
          <cell r="AX7" t="str">
            <v>-</v>
          </cell>
          <cell r="AY7" t="str">
            <v>-</v>
          </cell>
          <cell r="AZ7" t="str">
            <v>-</v>
          </cell>
          <cell r="BA7" t="str">
            <v>-</v>
          </cell>
          <cell r="BB7" t="str">
            <v>-</v>
          </cell>
          <cell r="BC7" t="str">
            <v>-</v>
          </cell>
        </row>
        <row r="8">
          <cell r="U8">
            <v>1680</v>
          </cell>
          <cell r="V8">
            <v>0</v>
          </cell>
          <cell r="W8">
            <v>0</v>
          </cell>
          <cell r="X8">
            <v>0</v>
          </cell>
          <cell r="Y8">
            <v>0</v>
          </cell>
          <cell r="Z8">
            <v>0</v>
          </cell>
          <cell r="AA8">
            <v>0</v>
          </cell>
          <cell r="AB8">
            <v>2400</v>
          </cell>
          <cell r="AC8">
            <v>0</v>
          </cell>
          <cell r="AD8">
            <v>0</v>
          </cell>
          <cell r="AE8">
            <v>0</v>
          </cell>
          <cell r="AF8">
            <v>0</v>
          </cell>
          <cell r="AG8">
            <v>0</v>
          </cell>
          <cell r="AH8">
            <v>0</v>
          </cell>
          <cell r="AI8">
            <v>720</v>
          </cell>
          <cell r="AJ8">
            <v>0</v>
          </cell>
          <cell r="AK8">
            <v>0</v>
          </cell>
          <cell r="AL8">
            <v>0</v>
          </cell>
          <cell r="AM8">
            <v>0</v>
          </cell>
          <cell r="AN8">
            <v>0</v>
          </cell>
          <cell r="AO8">
            <v>0</v>
          </cell>
          <cell r="AP8">
            <v>0</v>
          </cell>
          <cell r="AQ8">
            <v>0</v>
          </cell>
          <cell r="AR8">
            <v>0</v>
          </cell>
          <cell r="AS8">
            <v>0</v>
          </cell>
          <cell r="AT8">
            <v>0</v>
          </cell>
          <cell r="AU8">
            <v>0</v>
          </cell>
          <cell r="AV8">
            <v>0</v>
          </cell>
          <cell r="AW8" t="str">
            <v>-</v>
          </cell>
          <cell r="AX8" t="str">
            <v>-</v>
          </cell>
          <cell r="AY8" t="str">
            <v>-</v>
          </cell>
          <cell r="AZ8" t="str">
            <v>-</v>
          </cell>
          <cell r="BA8" t="str">
            <v>-</v>
          </cell>
          <cell r="BB8" t="str">
            <v>-</v>
          </cell>
          <cell r="BC8" t="str">
            <v>-</v>
          </cell>
        </row>
        <row r="9">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t="str">
            <v>-</v>
          </cell>
          <cell r="AX9" t="str">
            <v>-</v>
          </cell>
          <cell r="AY9" t="str">
            <v>-</v>
          </cell>
          <cell r="AZ9" t="str">
            <v>-</v>
          </cell>
          <cell r="BA9" t="str">
            <v>-</v>
          </cell>
          <cell r="BB9" t="str">
            <v>-</v>
          </cell>
          <cell r="BC9" t="str">
            <v>-</v>
          </cell>
        </row>
        <row r="10">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t="str">
            <v>-</v>
          </cell>
          <cell r="AX10" t="str">
            <v>-</v>
          </cell>
          <cell r="AY10" t="str">
            <v>-</v>
          </cell>
          <cell r="AZ10" t="str">
            <v>-</v>
          </cell>
          <cell r="BA10" t="str">
            <v>-</v>
          </cell>
          <cell r="BB10" t="str">
            <v>-</v>
          </cell>
          <cell r="BC10" t="str">
            <v>-</v>
          </cell>
        </row>
        <row r="11">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t="str">
            <v>-</v>
          </cell>
          <cell r="AX11" t="str">
            <v>-</v>
          </cell>
          <cell r="AY11" t="str">
            <v>-</v>
          </cell>
          <cell r="AZ11" t="str">
            <v>-</v>
          </cell>
          <cell r="BA11" t="str">
            <v>-</v>
          </cell>
          <cell r="BB11" t="str">
            <v>-</v>
          </cell>
          <cell r="BC11" t="str">
            <v>-</v>
          </cell>
        </row>
        <row r="12">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t="str">
            <v>-</v>
          </cell>
          <cell r="AX12" t="str">
            <v>-</v>
          </cell>
          <cell r="AY12" t="str">
            <v>-</v>
          </cell>
          <cell r="AZ12" t="str">
            <v>-</v>
          </cell>
          <cell r="BA12" t="str">
            <v>-</v>
          </cell>
          <cell r="BB12" t="str">
            <v>-</v>
          </cell>
          <cell r="BC12" t="str">
            <v>-</v>
          </cell>
        </row>
        <row r="13">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t="str">
            <v>-</v>
          </cell>
          <cell r="AX13" t="str">
            <v>-</v>
          </cell>
          <cell r="AY13" t="str">
            <v>-</v>
          </cell>
          <cell r="AZ13" t="str">
            <v>-</v>
          </cell>
          <cell r="BA13" t="str">
            <v>-</v>
          </cell>
          <cell r="BB13" t="str">
            <v>-</v>
          </cell>
          <cell r="BC13" t="str">
            <v>-</v>
          </cell>
        </row>
        <row r="14">
          <cell r="U14">
            <v>1560</v>
          </cell>
          <cell r="V14">
            <v>0</v>
          </cell>
          <cell r="W14">
            <v>0</v>
          </cell>
          <cell r="X14">
            <v>0</v>
          </cell>
          <cell r="Y14">
            <v>0</v>
          </cell>
          <cell r="Z14">
            <v>0</v>
          </cell>
          <cell r="AA14">
            <v>0</v>
          </cell>
          <cell r="AB14">
            <v>312</v>
          </cell>
          <cell r="AC14">
            <v>0</v>
          </cell>
          <cell r="AD14">
            <v>0</v>
          </cell>
          <cell r="AE14">
            <v>0</v>
          </cell>
          <cell r="AF14">
            <v>0</v>
          </cell>
          <cell r="AG14">
            <v>0</v>
          </cell>
          <cell r="AH14">
            <v>0</v>
          </cell>
          <cell r="AI14">
            <v>1872</v>
          </cell>
          <cell r="AJ14">
            <v>0</v>
          </cell>
          <cell r="AK14">
            <v>0</v>
          </cell>
          <cell r="AL14">
            <v>0</v>
          </cell>
          <cell r="AM14">
            <v>0</v>
          </cell>
          <cell r="AN14">
            <v>0</v>
          </cell>
          <cell r="AO14">
            <v>0</v>
          </cell>
          <cell r="AP14">
            <v>1092</v>
          </cell>
          <cell r="AQ14">
            <v>0</v>
          </cell>
          <cell r="AR14">
            <v>0</v>
          </cell>
          <cell r="AS14">
            <v>0</v>
          </cell>
          <cell r="AT14">
            <v>0</v>
          </cell>
          <cell r="AU14">
            <v>0</v>
          </cell>
          <cell r="AV14">
            <v>0</v>
          </cell>
          <cell r="AW14" t="str">
            <v>-</v>
          </cell>
          <cell r="AX14" t="str">
            <v>-</v>
          </cell>
          <cell r="AY14" t="str">
            <v>-</v>
          </cell>
          <cell r="AZ14" t="str">
            <v>-</v>
          </cell>
          <cell r="BA14" t="str">
            <v>-</v>
          </cell>
          <cell r="BB14" t="str">
            <v>-</v>
          </cell>
          <cell r="BC14" t="str">
            <v>-</v>
          </cell>
        </row>
        <row r="15">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t="str">
            <v>-</v>
          </cell>
          <cell r="AX15" t="str">
            <v>-</v>
          </cell>
          <cell r="AY15" t="str">
            <v>-</v>
          </cell>
          <cell r="AZ15" t="str">
            <v>-</v>
          </cell>
          <cell r="BA15" t="str">
            <v>-</v>
          </cell>
          <cell r="BB15" t="str">
            <v>-</v>
          </cell>
          <cell r="BC15" t="str">
            <v>-</v>
          </cell>
        </row>
        <row r="16">
          <cell r="U16">
            <v>468</v>
          </cell>
          <cell r="V16">
            <v>0</v>
          </cell>
          <cell r="W16">
            <v>0</v>
          </cell>
          <cell r="X16">
            <v>0</v>
          </cell>
          <cell r="Y16">
            <v>0</v>
          </cell>
          <cell r="Z16">
            <v>0</v>
          </cell>
          <cell r="AA16">
            <v>0</v>
          </cell>
          <cell r="AB16">
            <v>0</v>
          </cell>
          <cell r="AC16">
            <v>0</v>
          </cell>
          <cell r="AD16">
            <v>0</v>
          </cell>
          <cell r="AE16">
            <v>0</v>
          </cell>
          <cell r="AF16">
            <v>0</v>
          </cell>
          <cell r="AG16">
            <v>0</v>
          </cell>
          <cell r="AH16">
            <v>0</v>
          </cell>
          <cell r="AI16">
            <v>156</v>
          </cell>
          <cell r="AJ16">
            <v>0</v>
          </cell>
          <cell r="AK16">
            <v>0</v>
          </cell>
          <cell r="AL16">
            <v>0</v>
          </cell>
          <cell r="AM16">
            <v>0</v>
          </cell>
          <cell r="AN16">
            <v>0</v>
          </cell>
          <cell r="AO16">
            <v>0</v>
          </cell>
          <cell r="AP16">
            <v>0</v>
          </cell>
          <cell r="AQ16">
            <v>0</v>
          </cell>
          <cell r="AR16">
            <v>0</v>
          </cell>
          <cell r="AS16">
            <v>0</v>
          </cell>
          <cell r="AT16">
            <v>0</v>
          </cell>
          <cell r="AU16">
            <v>0</v>
          </cell>
          <cell r="AV16">
            <v>0</v>
          </cell>
          <cell r="AW16" t="str">
            <v>-</v>
          </cell>
          <cell r="AX16" t="str">
            <v>-</v>
          </cell>
          <cell r="AY16" t="str">
            <v>-</v>
          </cell>
          <cell r="AZ16" t="str">
            <v>-</v>
          </cell>
          <cell r="BA16" t="str">
            <v>-</v>
          </cell>
          <cell r="BB16" t="str">
            <v>-</v>
          </cell>
          <cell r="BC16" t="str">
            <v>-</v>
          </cell>
        </row>
        <row r="17">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t="str">
            <v>-</v>
          </cell>
          <cell r="AX17" t="str">
            <v>-</v>
          </cell>
          <cell r="AY17" t="str">
            <v>-</v>
          </cell>
          <cell r="AZ17" t="str">
            <v>-</v>
          </cell>
          <cell r="BA17" t="str">
            <v>-</v>
          </cell>
          <cell r="BB17" t="str">
            <v>-</v>
          </cell>
          <cell r="BC17" t="str">
            <v>-</v>
          </cell>
        </row>
        <row r="18">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t="str">
            <v>-</v>
          </cell>
          <cell r="AX18" t="str">
            <v>-</v>
          </cell>
          <cell r="AY18" t="str">
            <v>-</v>
          </cell>
          <cell r="AZ18" t="str">
            <v>-</v>
          </cell>
          <cell r="BA18" t="str">
            <v>-</v>
          </cell>
          <cell r="BB18" t="str">
            <v>-</v>
          </cell>
          <cell r="BC18" t="str">
            <v>-</v>
          </cell>
        </row>
        <row r="19">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t="str">
            <v>-</v>
          </cell>
          <cell r="AX19" t="str">
            <v>-</v>
          </cell>
          <cell r="AY19" t="str">
            <v>-</v>
          </cell>
          <cell r="AZ19" t="str">
            <v>-</v>
          </cell>
          <cell r="BA19" t="str">
            <v>-</v>
          </cell>
          <cell r="BB19" t="str">
            <v>-</v>
          </cell>
          <cell r="BC19" t="str">
            <v>-</v>
          </cell>
        </row>
        <row r="20">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t="str">
            <v>-</v>
          </cell>
          <cell r="AX20" t="str">
            <v>-</v>
          </cell>
          <cell r="AY20" t="str">
            <v>-</v>
          </cell>
          <cell r="AZ20" t="str">
            <v>-</v>
          </cell>
          <cell r="BA20" t="str">
            <v>-</v>
          </cell>
          <cell r="BB20" t="str">
            <v>-</v>
          </cell>
          <cell r="BC20" t="str">
            <v>-</v>
          </cell>
        </row>
        <row r="21">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t="str">
            <v>-</v>
          </cell>
          <cell r="AX21" t="str">
            <v>-</v>
          </cell>
          <cell r="AY21" t="str">
            <v>-</v>
          </cell>
          <cell r="AZ21" t="str">
            <v>-</v>
          </cell>
          <cell r="BA21" t="str">
            <v>-</v>
          </cell>
          <cell r="BB21" t="str">
            <v>-</v>
          </cell>
          <cell r="BC21" t="str">
            <v>-</v>
          </cell>
        </row>
        <row r="22">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t="str">
            <v>-</v>
          </cell>
          <cell r="AX22" t="str">
            <v>-</v>
          </cell>
          <cell r="AY22" t="str">
            <v>-</v>
          </cell>
          <cell r="AZ22" t="str">
            <v>-</v>
          </cell>
          <cell r="BA22" t="str">
            <v>-</v>
          </cell>
          <cell r="BB22" t="str">
            <v>-</v>
          </cell>
          <cell r="BC22" t="str">
            <v>-</v>
          </cell>
        </row>
        <row r="23">
          <cell r="U23">
            <v>3360</v>
          </cell>
          <cell r="V23">
            <v>0</v>
          </cell>
          <cell r="W23">
            <v>0</v>
          </cell>
          <cell r="X23">
            <v>0</v>
          </cell>
          <cell r="Y23">
            <v>0</v>
          </cell>
          <cell r="Z23">
            <v>0</v>
          </cell>
          <cell r="AA23">
            <v>0</v>
          </cell>
          <cell r="AB23">
            <v>4560</v>
          </cell>
          <cell r="AC23">
            <v>0</v>
          </cell>
          <cell r="AD23">
            <v>0</v>
          </cell>
          <cell r="AE23">
            <v>0</v>
          </cell>
          <cell r="AF23">
            <v>0</v>
          </cell>
          <cell r="AG23">
            <v>0</v>
          </cell>
          <cell r="AH23">
            <v>0</v>
          </cell>
          <cell r="AI23">
            <v>14880</v>
          </cell>
          <cell r="AJ23">
            <v>0</v>
          </cell>
          <cell r="AK23">
            <v>0</v>
          </cell>
          <cell r="AL23">
            <v>0</v>
          </cell>
          <cell r="AM23">
            <v>0</v>
          </cell>
          <cell r="AN23">
            <v>0</v>
          </cell>
          <cell r="AO23">
            <v>0</v>
          </cell>
          <cell r="AP23">
            <v>2640</v>
          </cell>
          <cell r="AQ23">
            <v>0</v>
          </cell>
          <cell r="AR23">
            <v>0</v>
          </cell>
          <cell r="AS23">
            <v>0</v>
          </cell>
          <cell r="AT23">
            <v>0</v>
          </cell>
          <cell r="AU23">
            <v>0</v>
          </cell>
          <cell r="AV23">
            <v>0</v>
          </cell>
          <cell r="AW23" t="str">
            <v>-</v>
          </cell>
          <cell r="AX23" t="str">
            <v>-</v>
          </cell>
          <cell r="AY23" t="str">
            <v>-</v>
          </cell>
          <cell r="AZ23" t="str">
            <v>-</v>
          </cell>
          <cell r="BA23" t="str">
            <v>-</v>
          </cell>
          <cell r="BB23" t="str">
            <v>-</v>
          </cell>
          <cell r="BC23" t="str">
            <v>-</v>
          </cell>
        </row>
        <row r="24">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t="str">
            <v>-</v>
          </cell>
          <cell r="AX24" t="str">
            <v>-</v>
          </cell>
          <cell r="AY24" t="str">
            <v>-</v>
          </cell>
          <cell r="AZ24" t="str">
            <v>-</v>
          </cell>
          <cell r="BA24" t="str">
            <v>-</v>
          </cell>
          <cell r="BB24" t="str">
            <v>-</v>
          </cell>
          <cell r="BC24" t="str">
            <v>-</v>
          </cell>
        </row>
        <row r="25">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t="str">
            <v>-</v>
          </cell>
          <cell r="AX25" t="str">
            <v>-</v>
          </cell>
          <cell r="AY25" t="str">
            <v>-</v>
          </cell>
          <cell r="AZ25" t="str">
            <v>-</v>
          </cell>
          <cell r="BA25" t="str">
            <v>-</v>
          </cell>
          <cell r="BB25" t="str">
            <v>-</v>
          </cell>
          <cell r="BC25" t="str">
            <v>-</v>
          </cell>
        </row>
        <row r="26">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t="str">
            <v>-</v>
          </cell>
          <cell r="AX26" t="str">
            <v>-</v>
          </cell>
          <cell r="AY26" t="str">
            <v>-</v>
          </cell>
          <cell r="AZ26" t="str">
            <v>-</v>
          </cell>
          <cell r="BA26" t="str">
            <v>-</v>
          </cell>
          <cell r="BB26" t="str">
            <v>-</v>
          </cell>
          <cell r="BC26" t="str">
            <v>-</v>
          </cell>
        </row>
        <row r="27">
          <cell r="U27">
            <v>1200</v>
          </cell>
          <cell r="V27">
            <v>0</v>
          </cell>
          <cell r="W27">
            <v>0</v>
          </cell>
          <cell r="X27">
            <v>0</v>
          </cell>
          <cell r="Y27">
            <v>0</v>
          </cell>
          <cell r="Z27">
            <v>0</v>
          </cell>
          <cell r="AA27">
            <v>0</v>
          </cell>
          <cell r="AB27">
            <v>2880</v>
          </cell>
          <cell r="AC27">
            <v>0</v>
          </cell>
          <cell r="AD27">
            <v>0</v>
          </cell>
          <cell r="AE27">
            <v>0</v>
          </cell>
          <cell r="AF27">
            <v>0</v>
          </cell>
          <cell r="AG27">
            <v>0</v>
          </cell>
          <cell r="AH27">
            <v>0</v>
          </cell>
          <cell r="AI27">
            <v>2400</v>
          </cell>
          <cell r="AJ27">
            <v>0</v>
          </cell>
          <cell r="AK27">
            <v>0</v>
          </cell>
          <cell r="AL27">
            <v>0</v>
          </cell>
          <cell r="AM27">
            <v>0</v>
          </cell>
          <cell r="AN27">
            <v>0</v>
          </cell>
          <cell r="AO27">
            <v>0</v>
          </cell>
          <cell r="AP27">
            <v>16320</v>
          </cell>
          <cell r="AQ27">
            <v>0</v>
          </cell>
          <cell r="AR27">
            <v>0</v>
          </cell>
          <cell r="AS27">
            <v>0</v>
          </cell>
          <cell r="AT27">
            <v>0</v>
          </cell>
          <cell r="AU27">
            <v>0</v>
          </cell>
          <cell r="AV27">
            <v>0</v>
          </cell>
          <cell r="AW27" t="str">
            <v>-</v>
          </cell>
          <cell r="AX27" t="str">
            <v>-</v>
          </cell>
          <cell r="AY27" t="str">
            <v>-</v>
          </cell>
          <cell r="AZ27" t="str">
            <v>-</v>
          </cell>
          <cell r="BA27" t="str">
            <v>-</v>
          </cell>
          <cell r="BB27" t="str">
            <v>-</v>
          </cell>
          <cell r="BC27" t="str">
            <v>-</v>
          </cell>
        </row>
        <row r="28">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t="str">
            <v>-</v>
          </cell>
          <cell r="AX28" t="str">
            <v>-</v>
          </cell>
          <cell r="AY28" t="str">
            <v>-</v>
          </cell>
          <cell r="AZ28" t="str">
            <v>-</v>
          </cell>
          <cell r="BA28" t="str">
            <v>-</v>
          </cell>
          <cell r="BB28" t="str">
            <v>-</v>
          </cell>
          <cell r="BC28" t="str">
            <v>-</v>
          </cell>
        </row>
        <row r="29">
          <cell r="U29">
            <v>4080</v>
          </cell>
          <cell r="V29">
            <v>0</v>
          </cell>
          <cell r="W29">
            <v>0</v>
          </cell>
          <cell r="X29">
            <v>0</v>
          </cell>
          <cell r="Y29">
            <v>0</v>
          </cell>
          <cell r="Z29">
            <v>0</v>
          </cell>
          <cell r="AA29">
            <v>0</v>
          </cell>
          <cell r="AB29">
            <v>7440</v>
          </cell>
          <cell r="AC29">
            <v>0</v>
          </cell>
          <cell r="AD29">
            <v>0</v>
          </cell>
          <cell r="AE29">
            <v>0</v>
          </cell>
          <cell r="AF29">
            <v>0</v>
          </cell>
          <cell r="AG29">
            <v>0</v>
          </cell>
          <cell r="AH29">
            <v>0</v>
          </cell>
          <cell r="AI29">
            <v>3120</v>
          </cell>
          <cell r="AJ29">
            <v>0</v>
          </cell>
          <cell r="AK29">
            <v>0</v>
          </cell>
          <cell r="AL29">
            <v>0</v>
          </cell>
          <cell r="AM29">
            <v>0</v>
          </cell>
          <cell r="AN29">
            <v>0</v>
          </cell>
          <cell r="AO29">
            <v>0</v>
          </cell>
          <cell r="AP29">
            <v>5760</v>
          </cell>
          <cell r="AQ29">
            <v>0</v>
          </cell>
          <cell r="AR29">
            <v>0</v>
          </cell>
          <cell r="AS29">
            <v>0</v>
          </cell>
          <cell r="AT29">
            <v>0</v>
          </cell>
          <cell r="AU29">
            <v>0</v>
          </cell>
          <cell r="AV29">
            <v>0</v>
          </cell>
          <cell r="AW29" t="str">
            <v>-</v>
          </cell>
          <cell r="AX29" t="str">
            <v>-</v>
          </cell>
          <cell r="AY29" t="str">
            <v>-</v>
          </cell>
          <cell r="AZ29" t="str">
            <v>-</v>
          </cell>
          <cell r="BA29" t="str">
            <v>-</v>
          </cell>
          <cell r="BB29" t="str">
            <v>-</v>
          </cell>
          <cell r="BC29" t="str">
            <v>-</v>
          </cell>
        </row>
        <row r="30">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t="str">
            <v>-</v>
          </cell>
          <cell r="AX30" t="str">
            <v>-</v>
          </cell>
          <cell r="AY30" t="str">
            <v>-</v>
          </cell>
          <cell r="AZ30" t="str">
            <v>-</v>
          </cell>
          <cell r="BA30" t="str">
            <v>-</v>
          </cell>
          <cell r="BB30" t="str">
            <v>-</v>
          </cell>
          <cell r="BC30" t="str">
            <v>-</v>
          </cell>
        </row>
        <row r="31">
          <cell r="U31">
            <v>936</v>
          </cell>
          <cell r="V31">
            <v>0</v>
          </cell>
          <cell r="W31">
            <v>0</v>
          </cell>
          <cell r="X31">
            <v>0</v>
          </cell>
          <cell r="Y31">
            <v>0</v>
          </cell>
          <cell r="Z31">
            <v>0</v>
          </cell>
          <cell r="AA31">
            <v>0</v>
          </cell>
          <cell r="AB31">
            <v>0</v>
          </cell>
          <cell r="AC31">
            <v>0</v>
          </cell>
          <cell r="AD31">
            <v>0</v>
          </cell>
          <cell r="AE31">
            <v>0</v>
          </cell>
          <cell r="AF31">
            <v>0</v>
          </cell>
          <cell r="AG31">
            <v>0</v>
          </cell>
          <cell r="AH31">
            <v>0</v>
          </cell>
          <cell r="AI31">
            <v>2184</v>
          </cell>
          <cell r="AJ31">
            <v>0</v>
          </cell>
          <cell r="AK31">
            <v>0</v>
          </cell>
          <cell r="AL31">
            <v>0</v>
          </cell>
          <cell r="AM31">
            <v>0</v>
          </cell>
          <cell r="AN31">
            <v>0</v>
          </cell>
          <cell r="AO31">
            <v>0</v>
          </cell>
          <cell r="AP31">
            <v>2496</v>
          </cell>
          <cell r="AQ31">
            <v>0</v>
          </cell>
          <cell r="AR31">
            <v>0</v>
          </cell>
          <cell r="AS31">
            <v>0</v>
          </cell>
          <cell r="AT31">
            <v>0</v>
          </cell>
          <cell r="AU31">
            <v>0</v>
          </cell>
          <cell r="AV31">
            <v>0</v>
          </cell>
          <cell r="AW31" t="str">
            <v>-</v>
          </cell>
          <cell r="AX31" t="str">
            <v>-</v>
          </cell>
          <cell r="AY31" t="str">
            <v>-</v>
          </cell>
          <cell r="AZ31" t="str">
            <v>-</v>
          </cell>
          <cell r="BA31" t="str">
            <v>-</v>
          </cell>
          <cell r="BB31" t="str">
            <v>-</v>
          </cell>
          <cell r="BC31" t="str">
            <v>-</v>
          </cell>
        </row>
        <row r="32">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t="str">
            <v>-</v>
          </cell>
          <cell r="AX32" t="str">
            <v>-</v>
          </cell>
          <cell r="AY32" t="str">
            <v>-</v>
          </cell>
          <cell r="AZ32" t="str">
            <v>-</v>
          </cell>
          <cell r="BA32" t="str">
            <v>-</v>
          </cell>
          <cell r="BB32" t="str">
            <v>-</v>
          </cell>
          <cell r="BC32" t="str">
            <v>-</v>
          </cell>
        </row>
        <row r="33">
          <cell r="U33">
            <v>624</v>
          </cell>
          <cell r="V33">
            <v>0</v>
          </cell>
          <cell r="W33">
            <v>0</v>
          </cell>
          <cell r="X33">
            <v>0</v>
          </cell>
          <cell r="Y33">
            <v>0</v>
          </cell>
          <cell r="Z33">
            <v>0</v>
          </cell>
          <cell r="AA33">
            <v>0</v>
          </cell>
          <cell r="AB33">
            <v>0</v>
          </cell>
          <cell r="AC33">
            <v>0</v>
          </cell>
          <cell r="AD33">
            <v>0</v>
          </cell>
          <cell r="AE33">
            <v>0</v>
          </cell>
          <cell r="AF33">
            <v>0</v>
          </cell>
          <cell r="AG33">
            <v>0</v>
          </cell>
          <cell r="AH33">
            <v>0</v>
          </cell>
          <cell r="AI33">
            <v>2652</v>
          </cell>
          <cell r="AJ33">
            <v>0</v>
          </cell>
          <cell r="AK33">
            <v>0</v>
          </cell>
          <cell r="AL33">
            <v>0</v>
          </cell>
          <cell r="AM33">
            <v>0</v>
          </cell>
          <cell r="AN33">
            <v>0</v>
          </cell>
          <cell r="AO33">
            <v>0</v>
          </cell>
          <cell r="AP33">
            <v>780</v>
          </cell>
          <cell r="AQ33">
            <v>0</v>
          </cell>
          <cell r="AR33">
            <v>0</v>
          </cell>
          <cell r="AS33">
            <v>0</v>
          </cell>
          <cell r="AT33">
            <v>0</v>
          </cell>
          <cell r="AU33">
            <v>0</v>
          </cell>
          <cell r="AV33">
            <v>0</v>
          </cell>
          <cell r="AW33" t="str">
            <v>-</v>
          </cell>
          <cell r="AX33" t="str">
            <v>-</v>
          </cell>
          <cell r="AY33" t="str">
            <v>-</v>
          </cell>
          <cell r="AZ33" t="str">
            <v>-</v>
          </cell>
          <cell r="BA33" t="str">
            <v>-</v>
          </cell>
          <cell r="BB33" t="str">
            <v>-</v>
          </cell>
          <cell r="BC33" t="str">
            <v>-</v>
          </cell>
        </row>
        <row r="34">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t="str">
            <v>-</v>
          </cell>
          <cell r="AX34" t="str">
            <v>-</v>
          </cell>
          <cell r="AY34" t="str">
            <v>-</v>
          </cell>
          <cell r="AZ34" t="str">
            <v>-</v>
          </cell>
          <cell r="BA34" t="str">
            <v>-</v>
          </cell>
          <cell r="BB34" t="str">
            <v>-</v>
          </cell>
          <cell r="BC34" t="str">
            <v>-</v>
          </cell>
        </row>
        <row r="35">
          <cell r="U35">
            <v>3588</v>
          </cell>
          <cell r="V35">
            <v>0</v>
          </cell>
          <cell r="W35">
            <v>0</v>
          </cell>
          <cell r="X35">
            <v>0</v>
          </cell>
          <cell r="Y35">
            <v>0</v>
          </cell>
          <cell r="Z35">
            <v>0</v>
          </cell>
          <cell r="AA35">
            <v>0</v>
          </cell>
          <cell r="AB35">
            <v>1248</v>
          </cell>
          <cell r="AC35">
            <v>0</v>
          </cell>
          <cell r="AD35">
            <v>0</v>
          </cell>
          <cell r="AE35">
            <v>0</v>
          </cell>
          <cell r="AF35">
            <v>0</v>
          </cell>
          <cell r="AG35">
            <v>0</v>
          </cell>
          <cell r="AH35">
            <v>0</v>
          </cell>
          <cell r="AI35">
            <v>0</v>
          </cell>
          <cell r="AJ35">
            <v>0</v>
          </cell>
          <cell r="AK35">
            <v>0</v>
          </cell>
          <cell r="AL35">
            <v>0</v>
          </cell>
          <cell r="AM35">
            <v>0</v>
          </cell>
          <cell r="AN35">
            <v>0</v>
          </cell>
          <cell r="AO35">
            <v>0</v>
          </cell>
          <cell r="AP35">
            <v>468</v>
          </cell>
          <cell r="AQ35">
            <v>0</v>
          </cell>
          <cell r="AR35">
            <v>0</v>
          </cell>
          <cell r="AS35">
            <v>0</v>
          </cell>
          <cell r="AT35">
            <v>0</v>
          </cell>
          <cell r="AU35">
            <v>0</v>
          </cell>
          <cell r="AV35">
            <v>0</v>
          </cell>
          <cell r="AW35" t="str">
            <v>-</v>
          </cell>
          <cell r="AX35" t="str">
            <v>-</v>
          </cell>
          <cell r="AY35" t="str">
            <v>-</v>
          </cell>
          <cell r="AZ35" t="str">
            <v>-</v>
          </cell>
          <cell r="BA35" t="str">
            <v>-</v>
          </cell>
          <cell r="BB35" t="str">
            <v>-</v>
          </cell>
          <cell r="BC35" t="str">
            <v>-</v>
          </cell>
        </row>
        <row r="36">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t="str">
            <v>-</v>
          </cell>
          <cell r="AX36" t="str">
            <v>-</v>
          </cell>
          <cell r="AY36" t="str">
            <v>-</v>
          </cell>
          <cell r="AZ36" t="str">
            <v>-</v>
          </cell>
          <cell r="BA36" t="str">
            <v>-</v>
          </cell>
          <cell r="BB36" t="str">
            <v>-</v>
          </cell>
          <cell r="BC36" t="str">
            <v>-</v>
          </cell>
        </row>
        <row r="37">
          <cell r="U37">
            <v>10764</v>
          </cell>
          <cell r="V37">
            <v>0</v>
          </cell>
          <cell r="W37">
            <v>0</v>
          </cell>
          <cell r="X37">
            <v>0</v>
          </cell>
          <cell r="Y37">
            <v>0</v>
          </cell>
          <cell r="Z37">
            <v>0</v>
          </cell>
          <cell r="AA37">
            <v>0</v>
          </cell>
          <cell r="AB37">
            <v>4524</v>
          </cell>
          <cell r="AC37">
            <v>0</v>
          </cell>
          <cell r="AD37">
            <v>0</v>
          </cell>
          <cell r="AE37">
            <v>0</v>
          </cell>
          <cell r="AF37">
            <v>0</v>
          </cell>
          <cell r="AG37">
            <v>0</v>
          </cell>
          <cell r="AH37">
            <v>0</v>
          </cell>
          <cell r="AI37">
            <v>312</v>
          </cell>
          <cell r="AJ37">
            <v>0</v>
          </cell>
          <cell r="AK37">
            <v>0</v>
          </cell>
          <cell r="AL37">
            <v>0</v>
          </cell>
          <cell r="AM37">
            <v>0</v>
          </cell>
          <cell r="AN37">
            <v>0</v>
          </cell>
          <cell r="AO37">
            <v>0</v>
          </cell>
          <cell r="AP37">
            <v>0</v>
          </cell>
          <cell r="AQ37">
            <v>0</v>
          </cell>
          <cell r="AR37">
            <v>0</v>
          </cell>
          <cell r="AS37">
            <v>0</v>
          </cell>
          <cell r="AT37">
            <v>0</v>
          </cell>
          <cell r="AU37">
            <v>0</v>
          </cell>
          <cell r="AV37">
            <v>0</v>
          </cell>
          <cell r="AW37" t="str">
            <v>-</v>
          </cell>
          <cell r="AX37" t="str">
            <v>-</v>
          </cell>
          <cell r="AY37" t="str">
            <v>-</v>
          </cell>
          <cell r="AZ37" t="str">
            <v>-</v>
          </cell>
          <cell r="BA37" t="str">
            <v>-</v>
          </cell>
          <cell r="BB37" t="str">
            <v>-</v>
          </cell>
          <cell r="BC37" t="str">
            <v>-</v>
          </cell>
        </row>
        <row r="38">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t="str">
            <v>-</v>
          </cell>
          <cell r="AX38" t="str">
            <v>-</v>
          </cell>
          <cell r="AY38" t="str">
            <v>-</v>
          </cell>
          <cell r="AZ38" t="str">
            <v>-</v>
          </cell>
          <cell r="BA38" t="str">
            <v>-</v>
          </cell>
          <cell r="BB38" t="str">
            <v>-</v>
          </cell>
          <cell r="BC38" t="str">
            <v>-</v>
          </cell>
        </row>
        <row r="39">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t="str">
            <v>-</v>
          </cell>
          <cell r="AX39" t="str">
            <v>-</v>
          </cell>
          <cell r="AY39" t="str">
            <v>-</v>
          </cell>
          <cell r="AZ39" t="str">
            <v>-</v>
          </cell>
          <cell r="BA39" t="str">
            <v>-</v>
          </cell>
          <cell r="BB39" t="str">
            <v>-</v>
          </cell>
          <cell r="BC39" t="str">
            <v>-</v>
          </cell>
        </row>
        <row r="40">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t="str">
            <v>-</v>
          </cell>
          <cell r="AX40" t="str">
            <v>-</v>
          </cell>
          <cell r="AY40" t="str">
            <v>-</v>
          </cell>
          <cell r="AZ40" t="str">
            <v>-</v>
          </cell>
          <cell r="BA40" t="str">
            <v>-</v>
          </cell>
          <cell r="BB40" t="str">
            <v>-</v>
          </cell>
          <cell r="BC40" t="str">
            <v>-</v>
          </cell>
        </row>
        <row r="41">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t="str">
            <v>-</v>
          </cell>
          <cell r="AX41" t="str">
            <v>-</v>
          </cell>
          <cell r="AY41" t="str">
            <v>-</v>
          </cell>
          <cell r="AZ41" t="str">
            <v>-</v>
          </cell>
          <cell r="BA41" t="str">
            <v>-</v>
          </cell>
          <cell r="BB41" t="str">
            <v>-</v>
          </cell>
          <cell r="BC41" t="str">
            <v>-</v>
          </cell>
        </row>
        <row r="42">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t="str">
            <v>-</v>
          </cell>
          <cell r="AX42" t="str">
            <v>-</v>
          </cell>
          <cell r="AY42" t="str">
            <v>-</v>
          </cell>
          <cell r="AZ42" t="str">
            <v>-</v>
          </cell>
          <cell r="BA42" t="str">
            <v>-</v>
          </cell>
          <cell r="BB42" t="str">
            <v>-</v>
          </cell>
          <cell r="BC42" t="str">
            <v>-</v>
          </cell>
        </row>
        <row r="43">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t="str">
            <v>-</v>
          </cell>
          <cell r="AX43" t="str">
            <v>-</v>
          </cell>
          <cell r="AY43" t="str">
            <v>-</v>
          </cell>
          <cell r="AZ43" t="str">
            <v>-</v>
          </cell>
          <cell r="BA43" t="str">
            <v>-</v>
          </cell>
          <cell r="BB43" t="str">
            <v>-</v>
          </cell>
          <cell r="BC43" t="str">
            <v>-</v>
          </cell>
        </row>
        <row r="44">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t="str">
            <v>-</v>
          </cell>
          <cell r="AX44" t="str">
            <v>-</v>
          </cell>
          <cell r="AY44" t="str">
            <v>-</v>
          </cell>
          <cell r="AZ44" t="str">
            <v>-</v>
          </cell>
          <cell r="BA44" t="str">
            <v>-</v>
          </cell>
          <cell r="BB44" t="str">
            <v>-</v>
          </cell>
          <cell r="BC44" t="str">
            <v>-</v>
          </cell>
        </row>
        <row r="45">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t="str">
            <v>-</v>
          </cell>
          <cell r="AX45" t="str">
            <v>-</v>
          </cell>
          <cell r="AY45" t="str">
            <v>-</v>
          </cell>
          <cell r="AZ45" t="str">
            <v>-</v>
          </cell>
          <cell r="BA45" t="str">
            <v>-</v>
          </cell>
          <cell r="BB45" t="str">
            <v>-</v>
          </cell>
          <cell r="BC45" t="str">
            <v>-</v>
          </cell>
        </row>
        <row r="46">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t="str">
            <v>-</v>
          </cell>
          <cell r="AX46" t="str">
            <v>-</v>
          </cell>
          <cell r="AY46" t="str">
            <v>-</v>
          </cell>
          <cell r="AZ46" t="str">
            <v>-</v>
          </cell>
          <cell r="BA46" t="str">
            <v>-</v>
          </cell>
          <cell r="BB46" t="str">
            <v>-</v>
          </cell>
          <cell r="BC46" t="str">
            <v>-</v>
          </cell>
        </row>
        <row r="47">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t="str">
            <v>-</v>
          </cell>
          <cell r="AX47" t="str">
            <v>-</v>
          </cell>
          <cell r="AY47" t="str">
            <v>-</v>
          </cell>
          <cell r="AZ47" t="str">
            <v>-</v>
          </cell>
          <cell r="BA47" t="str">
            <v>-</v>
          </cell>
          <cell r="BB47" t="str">
            <v>-</v>
          </cell>
          <cell r="BC47" t="str">
            <v>-</v>
          </cell>
        </row>
        <row r="48">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t="str">
            <v>-</v>
          </cell>
          <cell r="AX48" t="str">
            <v>-</v>
          </cell>
          <cell r="AY48" t="str">
            <v>-</v>
          </cell>
          <cell r="AZ48" t="str">
            <v>-</v>
          </cell>
          <cell r="BA48" t="str">
            <v>-</v>
          </cell>
          <cell r="BB48" t="str">
            <v>-</v>
          </cell>
          <cell r="BC48" t="str">
            <v>-</v>
          </cell>
        </row>
        <row r="49">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t="str">
            <v>-</v>
          </cell>
          <cell r="AX49" t="str">
            <v>-</v>
          </cell>
          <cell r="AY49" t="str">
            <v>-</v>
          </cell>
          <cell r="AZ49" t="str">
            <v>-</v>
          </cell>
          <cell r="BA49" t="str">
            <v>-</v>
          </cell>
          <cell r="BB49" t="str">
            <v>-</v>
          </cell>
          <cell r="BC49" t="str">
            <v>-</v>
          </cell>
        </row>
        <row r="50">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t="str">
            <v>-</v>
          </cell>
          <cell r="AX50" t="str">
            <v>-</v>
          </cell>
          <cell r="AY50" t="str">
            <v>-</v>
          </cell>
          <cell r="AZ50" t="str">
            <v>-</v>
          </cell>
          <cell r="BA50" t="str">
            <v>-</v>
          </cell>
          <cell r="BB50" t="str">
            <v>-</v>
          </cell>
          <cell r="BC50" t="str">
            <v>-</v>
          </cell>
        </row>
        <row r="51">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t="str">
            <v>-</v>
          </cell>
          <cell r="AX51" t="str">
            <v>-</v>
          </cell>
          <cell r="AY51" t="str">
            <v>-</v>
          </cell>
          <cell r="AZ51" t="str">
            <v>-</v>
          </cell>
          <cell r="BA51" t="str">
            <v>-</v>
          </cell>
          <cell r="BB51" t="str">
            <v>-</v>
          </cell>
          <cell r="BC51" t="str">
            <v>-</v>
          </cell>
        </row>
        <row r="52">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t="str">
            <v>-</v>
          </cell>
          <cell r="AX52" t="str">
            <v>-</v>
          </cell>
          <cell r="AY52" t="str">
            <v>-</v>
          </cell>
          <cell r="AZ52" t="str">
            <v>-</v>
          </cell>
          <cell r="BA52" t="str">
            <v>-</v>
          </cell>
          <cell r="BB52" t="str">
            <v>-</v>
          </cell>
          <cell r="BC52" t="str">
            <v>-</v>
          </cell>
        </row>
        <row r="53">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t="str">
            <v>-</v>
          </cell>
          <cell r="AX53" t="str">
            <v>-</v>
          </cell>
          <cell r="AY53" t="str">
            <v>-</v>
          </cell>
          <cell r="AZ53" t="str">
            <v>-</v>
          </cell>
          <cell r="BA53" t="str">
            <v>-</v>
          </cell>
          <cell r="BB53" t="str">
            <v>-</v>
          </cell>
          <cell r="BC53" t="str">
            <v>-</v>
          </cell>
        </row>
        <row r="54">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t="str">
            <v>-</v>
          </cell>
          <cell r="AX54" t="str">
            <v>-</v>
          </cell>
          <cell r="AY54" t="str">
            <v>-</v>
          </cell>
          <cell r="AZ54" t="str">
            <v>-</v>
          </cell>
          <cell r="BA54" t="str">
            <v>-</v>
          </cell>
          <cell r="BB54" t="str">
            <v>-</v>
          </cell>
          <cell r="BC54" t="str">
            <v>-</v>
          </cell>
        </row>
        <row r="55">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t="str">
            <v>-</v>
          </cell>
          <cell r="AX55" t="str">
            <v>-</v>
          </cell>
          <cell r="AY55" t="str">
            <v>-</v>
          </cell>
          <cell r="AZ55" t="str">
            <v>-</v>
          </cell>
          <cell r="BA55" t="str">
            <v>-</v>
          </cell>
          <cell r="BB55" t="str">
            <v>-</v>
          </cell>
          <cell r="BC55" t="str">
            <v>-</v>
          </cell>
        </row>
        <row r="56">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t="str">
            <v>-</v>
          </cell>
          <cell r="AX56" t="str">
            <v>-</v>
          </cell>
          <cell r="AY56" t="str">
            <v>-</v>
          </cell>
          <cell r="AZ56" t="str">
            <v>-</v>
          </cell>
          <cell r="BA56" t="str">
            <v>-</v>
          </cell>
          <cell r="BB56" t="str">
            <v>-</v>
          </cell>
          <cell r="BC56" t="str">
            <v>-</v>
          </cell>
        </row>
        <row r="57">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t="str">
            <v>-</v>
          </cell>
          <cell r="AX57" t="str">
            <v>-</v>
          </cell>
          <cell r="AY57" t="str">
            <v>-</v>
          </cell>
          <cell r="AZ57" t="str">
            <v>-</v>
          </cell>
          <cell r="BA57" t="str">
            <v>-</v>
          </cell>
          <cell r="BB57" t="str">
            <v>-</v>
          </cell>
          <cell r="BC57" t="str">
            <v>-</v>
          </cell>
        </row>
        <row r="58">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t="str">
            <v>-</v>
          </cell>
          <cell r="AX58" t="str">
            <v>-</v>
          </cell>
          <cell r="AY58" t="str">
            <v>-</v>
          </cell>
          <cell r="AZ58" t="str">
            <v>-</v>
          </cell>
          <cell r="BA58" t="str">
            <v>-</v>
          </cell>
          <cell r="BB58" t="str">
            <v>-</v>
          </cell>
          <cell r="BC58" t="str">
            <v>-</v>
          </cell>
        </row>
        <row r="59">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t="str">
            <v>-</v>
          </cell>
          <cell r="AX59" t="str">
            <v>-</v>
          </cell>
          <cell r="AY59" t="str">
            <v>-</v>
          </cell>
          <cell r="AZ59" t="str">
            <v>-</v>
          </cell>
          <cell r="BA59" t="str">
            <v>-</v>
          </cell>
          <cell r="BB59" t="str">
            <v>-</v>
          </cell>
          <cell r="BC59" t="str">
            <v>-</v>
          </cell>
        </row>
        <row r="60">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t="str">
            <v>-</v>
          </cell>
          <cell r="AX60" t="str">
            <v>-</v>
          </cell>
          <cell r="AY60" t="str">
            <v>-</v>
          </cell>
          <cell r="AZ60" t="str">
            <v>-</v>
          </cell>
          <cell r="BA60" t="str">
            <v>-</v>
          </cell>
          <cell r="BB60" t="str">
            <v>-</v>
          </cell>
          <cell r="BC60" t="str">
            <v>-</v>
          </cell>
        </row>
        <row r="61">
          <cell r="U61">
            <v>480</v>
          </cell>
          <cell r="V61">
            <v>0</v>
          </cell>
          <cell r="W61">
            <v>0</v>
          </cell>
          <cell r="X61">
            <v>0</v>
          </cell>
          <cell r="Y61">
            <v>0</v>
          </cell>
          <cell r="Z61">
            <v>0</v>
          </cell>
          <cell r="AA61">
            <v>0</v>
          </cell>
          <cell r="AB61">
            <v>2400</v>
          </cell>
          <cell r="AC61">
            <v>0</v>
          </cell>
          <cell r="AD61">
            <v>0</v>
          </cell>
          <cell r="AE61">
            <v>0</v>
          </cell>
          <cell r="AF61">
            <v>0</v>
          </cell>
          <cell r="AG61">
            <v>0</v>
          </cell>
          <cell r="AH61">
            <v>0</v>
          </cell>
          <cell r="AI61">
            <v>2400</v>
          </cell>
          <cell r="AJ61">
            <v>0</v>
          </cell>
          <cell r="AK61">
            <v>0</v>
          </cell>
          <cell r="AL61">
            <v>0</v>
          </cell>
          <cell r="AM61">
            <v>0</v>
          </cell>
          <cell r="AN61">
            <v>0</v>
          </cell>
          <cell r="AO61">
            <v>0</v>
          </cell>
          <cell r="AP61">
            <v>960</v>
          </cell>
          <cell r="AQ61">
            <v>0</v>
          </cell>
          <cell r="AR61">
            <v>0</v>
          </cell>
          <cell r="AS61">
            <v>0</v>
          </cell>
          <cell r="AT61">
            <v>0</v>
          </cell>
          <cell r="AU61">
            <v>0</v>
          </cell>
          <cell r="AV61">
            <v>0</v>
          </cell>
          <cell r="AW61" t="str">
            <v>-</v>
          </cell>
          <cell r="AX61" t="str">
            <v>-</v>
          </cell>
          <cell r="AY61" t="str">
            <v>-</v>
          </cell>
          <cell r="AZ61" t="str">
            <v>-</v>
          </cell>
          <cell r="BA61" t="str">
            <v>-</v>
          </cell>
          <cell r="BB61" t="str">
            <v>-</v>
          </cell>
          <cell r="BC61" t="str">
            <v>-</v>
          </cell>
        </row>
        <row r="62">
          <cell r="U62">
            <v>3120</v>
          </cell>
          <cell r="V62">
            <v>0</v>
          </cell>
          <cell r="W62">
            <v>0</v>
          </cell>
          <cell r="X62">
            <v>0</v>
          </cell>
          <cell r="Y62">
            <v>0</v>
          </cell>
          <cell r="Z62">
            <v>0</v>
          </cell>
          <cell r="AA62">
            <v>0</v>
          </cell>
          <cell r="AB62">
            <v>8160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3120</v>
          </cell>
          <cell r="AQ62">
            <v>0</v>
          </cell>
          <cell r="AR62">
            <v>0</v>
          </cell>
          <cell r="AS62">
            <v>0</v>
          </cell>
          <cell r="AT62">
            <v>0</v>
          </cell>
          <cell r="AU62">
            <v>0</v>
          </cell>
          <cell r="AV62">
            <v>0</v>
          </cell>
          <cell r="AW62" t="str">
            <v>-</v>
          </cell>
          <cell r="AX62" t="str">
            <v>-</v>
          </cell>
          <cell r="AY62" t="str">
            <v>-</v>
          </cell>
          <cell r="AZ62" t="str">
            <v>-</v>
          </cell>
          <cell r="BA62" t="str">
            <v>-</v>
          </cell>
          <cell r="BB62" t="str">
            <v>-</v>
          </cell>
          <cell r="BC62" t="str">
            <v>-</v>
          </cell>
        </row>
        <row r="63">
          <cell r="U63">
            <v>0</v>
          </cell>
          <cell r="V63">
            <v>0</v>
          </cell>
          <cell r="W63">
            <v>0</v>
          </cell>
          <cell r="X63">
            <v>0</v>
          </cell>
          <cell r="Y63">
            <v>0</v>
          </cell>
          <cell r="Z63">
            <v>0</v>
          </cell>
          <cell r="AA63">
            <v>0</v>
          </cell>
          <cell r="AB63">
            <v>240</v>
          </cell>
          <cell r="AC63">
            <v>0</v>
          </cell>
          <cell r="AD63">
            <v>0</v>
          </cell>
          <cell r="AE63">
            <v>0</v>
          </cell>
          <cell r="AF63">
            <v>0</v>
          </cell>
          <cell r="AG63">
            <v>0</v>
          </cell>
          <cell r="AH63">
            <v>0</v>
          </cell>
          <cell r="AI63">
            <v>720</v>
          </cell>
          <cell r="AJ63">
            <v>0</v>
          </cell>
          <cell r="AK63">
            <v>0</v>
          </cell>
          <cell r="AL63">
            <v>0</v>
          </cell>
          <cell r="AM63">
            <v>0</v>
          </cell>
          <cell r="AN63">
            <v>0</v>
          </cell>
          <cell r="AO63">
            <v>0</v>
          </cell>
          <cell r="AP63">
            <v>3840</v>
          </cell>
          <cell r="AQ63">
            <v>0</v>
          </cell>
          <cell r="AR63">
            <v>0</v>
          </cell>
          <cell r="AS63">
            <v>0</v>
          </cell>
          <cell r="AT63">
            <v>0</v>
          </cell>
          <cell r="AU63">
            <v>0</v>
          </cell>
          <cell r="AV63">
            <v>0</v>
          </cell>
          <cell r="AW63" t="str">
            <v>-</v>
          </cell>
          <cell r="AX63" t="str">
            <v>-</v>
          </cell>
          <cell r="AY63" t="str">
            <v>-</v>
          </cell>
          <cell r="AZ63" t="str">
            <v>-</v>
          </cell>
          <cell r="BA63" t="str">
            <v>-</v>
          </cell>
          <cell r="BB63" t="str">
            <v>-</v>
          </cell>
          <cell r="BC63" t="str">
            <v>-</v>
          </cell>
        </row>
        <row r="64">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960</v>
          </cell>
          <cell r="AJ64">
            <v>0</v>
          </cell>
          <cell r="AK64">
            <v>0</v>
          </cell>
          <cell r="AL64">
            <v>0</v>
          </cell>
          <cell r="AM64">
            <v>0</v>
          </cell>
          <cell r="AN64">
            <v>0</v>
          </cell>
          <cell r="AO64">
            <v>0</v>
          </cell>
          <cell r="AP64">
            <v>960</v>
          </cell>
          <cell r="AQ64">
            <v>0</v>
          </cell>
          <cell r="AR64">
            <v>0</v>
          </cell>
          <cell r="AS64">
            <v>0</v>
          </cell>
          <cell r="AT64">
            <v>0</v>
          </cell>
          <cell r="AU64">
            <v>0</v>
          </cell>
          <cell r="AV64">
            <v>0</v>
          </cell>
          <cell r="AW64" t="str">
            <v>-</v>
          </cell>
          <cell r="AX64" t="str">
            <v>-</v>
          </cell>
          <cell r="AY64" t="str">
            <v>-</v>
          </cell>
          <cell r="AZ64" t="str">
            <v>-</v>
          </cell>
          <cell r="BA64" t="str">
            <v>-</v>
          </cell>
          <cell r="BB64" t="str">
            <v>-</v>
          </cell>
          <cell r="BC64" t="str">
            <v>-</v>
          </cell>
        </row>
        <row r="65">
          <cell r="U65">
            <v>480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t="str">
            <v>-</v>
          </cell>
          <cell r="AX65" t="str">
            <v>-</v>
          </cell>
          <cell r="AY65" t="str">
            <v>-</v>
          </cell>
          <cell r="AZ65" t="str">
            <v>-</v>
          </cell>
          <cell r="BA65" t="str">
            <v>-</v>
          </cell>
          <cell r="BB65" t="str">
            <v>-</v>
          </cell>
          <cell r="BC65" t="str">
            <v>-</v>
          </cell>
        </row>
        <row r="66">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t="str">
            <v>-</v>
          </cell>
          <cell r="AX66" t="str">
            <v>-</v>
          </cell>
          <cell r="AY66" t="str">
            <v>-</v>
          </cell>
          <cell r="AZ66" t="str">
            <v>-</v>
          </cell>
          <cell r="BA66" t="str">
            <v>-</v>
          </cell>
          <cell r="BB66" t="str">
            <v>-</v>
          </cell>
          <cell r="BC66" t="str">
            <v>-</v>
          </cell>
        </row>
        <row r="67">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t="str">
            <v>-</v>
          </cell>
          <cell r="AX67" t="str">
            <v>-</v>
          </cell>
          <cell r="AY67" t="str">
            <v>-</v>
          </cell>
          <cell r="AZ67" t="str">
            <v>-</v>
          </cell>
          <cell r="BA67" t="str">
            <v>-</v>
          </cell>
          <cell r="BB67" t="str">
            <v>-</v>
          </cell>
          <cell r="BC67" t="str">
            <v>-</v>
          </cell>
        </row>
        <row r="68">
          <cell r="U68">
            <v>156</v>
          </cell>
          <cell r="V68">
            <v>0</v>
          </cell>
          <cell r="W68">
            <v>0</v>
          </cell>
          <cell r="X68">
            <v>0</v>
          </cell>
          <cell r="Y68">
            <v>0</v>
          </cell>
          <cell r="Z68">
            <v>0</v>
          </cell>
          <cell r="AA68">
            <v>0</v>
          </cell>
          <cell r="AB68">
            <v>0</v>
          </cell>
          <cell r="AC68">
            <v>0</v>
          </cell>
          <cell r="AD68">
            <v>0</v>
          </cell>
          <cell r="AE68">
            <v>0</v>
          </cell>
          <cell r="AF68">
            <v>0</v>
          </cell>
          <cell r="AG68">
            <v>0</v>
          </cell>
          <cell r="AH68">
            <v>0</v>
          </cell>
          <cell r="AI68">
            <v>312</v>
          </cell>
          <cell r="AJ68">
            <v>0</v>
          </cell>
          <cell r="AK68">
            <v>0</v>
          </cell>
          <cell r="AL68">
            <v>0</v>
          </cell>
          <cell r="AM68">
            <v>0</v>
          </cell>
          <cell r="AN68">
            <v>0</v>
          </cell>
          <cell r="AO68">
            <v>0</v>
          </cell>
          <cell r="AP68">
            <v>156</v>
          </cell>
          <cell r="AQ68">
            <v>0</v>
          </cell>
          <cell r="AR68">
            <v>0</v>
          </cell>
          <cell r="AS68">
            <v>0</v>
          </cell>
          <cell r="AT68">
            <v>0</v>
          </cell>
          <cell r="AU68">
            <v>0</v>
          </cell>
          <cell r="AV68">
            <v>0</v>
          </cell>
          <cell r="AW68" t="str">
            <v>-</v>
          </cell>
          <cell r="AX68" t="str">
            <v>-</v>
          </cell>
          <cell r="AY68" t="str">
            <v>-</v>
          </cell>
          <cell r="AZ68" t="str">
            <v>-</v>
          </cell>
          <cell r="BA68" t="str">
            <v>-</v>
          </cell>
          <cell r="BB68" t="str">
            <v>-</v>
          </cell>
          <cell r="BC68" t="str">
            <v>-</v>
          </cell>
        </row>
        <row r="69">
          <cell r="U69">
            <v>780</v>
          </cell>
          <cell r="V69">
            <v>0</v>
          </cell>
          <cell r="W69">
            <v>0</v>
          </cell>
          <cell r="X69">
            <v>0</v>
          </cell>
          <cell r="Y69">
            <v>0</v>
          </cell>
          <cell r="Z69">
            <v>0</v>
          </cell>
          <cell r="AA69">
            <v>0</v>
          </cell>
          <cell r="AB69">
            <v>156</v>
          </cell>
          <cell r="AC69">
            <v>0</v>
          </cell>
          <cell r="AD69">
            <v>0</v>
          </cell>
          <cell r="AE69">
            <v>0</v>
          </cell>
          <cell r="AF69">
            <v>0</v>
          </cell>
          <cell r="AG69">
            <v>0</v>
          </cell>
          <cell r="AH69">
            <v>0</v>
          </cell>
          <cell r="AI69">
            <v>780</v>
          </cell>
          <cell r="AJ69">
            <v>0</v>
          </cell>
          <cell r="AK69">
            <v>0</v>
          </cell>
          <cell r="AL69">
            <v>0</v>
          </cell>
          <cell r="AM69">
            <v>0</v>
          </cell>
          <cell r="AN69">
            <v>0</v>
          </cell>
          <cell r="AO69">
            <v>0</v>
          </cell>
          <cell r="AP69">
            <v>468</v>
          </cell>
          <cell r="AQ69">
            <v>0</v>
          </cell>
          <cell r="AR69">
            <v>0</v>
          </cell>
          <cell r="AS69">
            <v>0</v>
          </cell>
          <cell r="AT69">
            <v>0</v>
          </cell>
          <cell r="AU69">
            <v>0</v>
          </cell>
          <cell r="AV69">
            <v>0</v>
          </cell>
          <cell r="AW69" t="str">
            <v>-</v>
          </cell>
          <cell r="AX69" t="str">
            <v>-</v>
          </cell>
          <cell r="AY69" t="str">
            <v>-</v>
          </cell>
          <cell r="AZ69" t="str">
            <v>-</v>
          </cell>
          <cell r="BA69" t="str">
            <v>-</v>
          </cell>
          <cell r="BB69" t="str">
            <v>-</v>
          </cell>
          <cell r="BC69" t="str">
            <v>-</v>
          </cell>
        </row>
        <row r="70">
          <cell r="U70">
            <v>156</v>
          </cell>
          <cell r="V70">
            <v>0</v>
          </cell>
          <cell r="W70">
            <v>0</v>
          </cell>
          <cell r="X70">
            <v>0</v>
          </cell>
          <cell r="Y70">
            <v>0</v>
          </cell>
          <cell r="Z70">
            <v>0</v>
          </cell>
          <cell r="AA70">
            <v>0</v>
          </cell>
          <cell r="AB70">
            <v>0</v>
          </cell>
          <cell r="AC70">
            <v>0</v>
          </cell>
          <cell r="AD70">
            <v>0</v>
          </cell>
          <cell r="AE70">
            <v>0</v>
          </cell>
          <cell r="AF70">
            <v>0</v>
          </cell>
          <cell r="AG70">
            <v>0</v>
          </cell>
          <cell r="AH70">
            <v>0</v>
          </cell>
          <cell r="AI70">
            <v>1560</v>
          </cell>
          <cell r="AJ70">
            <v>0</v>
          </cell>
          <cell r="AK70">
            <v>0</v>
          </cell>
          <cell r="AL70">
            <v>0</v>
          </cell>
          <cell r="AM70">
            <v>0</v>
          </cell>
          <cell r="AN70">
            <v>0</v>
          </cell>
          <cell r="AO70">
            <v>0</v>
          </cell>
          <cell r="AP70">
            <v>624</v>
          </cell>
          <cell r="AQ70">
            <v>0</v>
          </cell>
          <cell r="AR70">
            <v>0</v>
          </cell>
          <cell r="AS70">
            <v>0</v>
          </cell>
          <cell r="AT70">
            <v>0</v>
          </cell>
          <cell r="AU70">
            <v>0</v>
          </cell>
          <cell r="AV70">
            <v>0</v>
          </cell>
          <cell r="AW70" t="str">
            <v>-</v>
          </cell>
          <cell r="AX70" t="str">
            <v>-</v>
          </cell>
          <cell r="AY70" t="str">
            <v>-</v>
          </cell>
          <cell r="AZ70" t="str">
            <v>-</v>
          </cell>
          <cell r="BA70" t="str">
            <v>-</v>
          </cell>
          <cell r="BB70" t="str">
            <v>-</v>
          </cell>
          <cell r="BC70" t="str">
            <v>-</v>
          </cell>
        </row>
        <row r="71">
          <cell r="U71">
            <v>780</v>
          </cell>
          <cell r="V71">
            <v>0</v>
          </cell>
          <cell r="W71">
            <v>0</v>
          </cell>
          <cell r="X71">
            <v>0</v>
          </cell>
          <cell r="Y71">
            <v>0</v>
          </cell>
          <cell r="Z71">
            <v>0</v>
          </cell>
          <cell r="AA71">
            <v>0</v>
          </cell>
          <cell r="AB71">
            <v>312</v>
          </cell>
          <cell r="AC71">
            <v>0</v>
          </cell>
          <cell r="AD71">
            <v>0</v>
          </cell>
          <cell r="AE71">
            <v>0</v>
          </cell>
          <cell r="AF71">
            <v>0</v>
          </cell>
          <cell r="AG71">
            <v>0</v>
          </cell>
          <cell r="AH71">
            <v>0</v>
          </cell>
          <cell r="AI71">
            <v>1092</v>
          </cell>
          <cell r="AJ71">
            <v>0</v>
          </cell>
          <cell r="AK71">
            <v>0</v>
          </cell>
          <cell r="AL71">
            <v>0</v>
          </cell>
          <cell r="AM71">
            <v>0</v>
          </cell>
          <cell r="AN71">
            <v>0</v>
          </cell>
          <cell r="AO71">
            <v>0</v>
          </cell>
          <cell r="AP71">
            <v>0</v>
          </cell>
          <cell r="AQ71">
            <v>0</v>
          </cell>
          <cell r="AR71">
            <v>0</v>
          </cell>
          <cell r="AS71">
            <v>0</v>
          </cell>
          <cell r="AT71">
            <v>0</v>
          </cell>
          <cell r="AU71">
            <v>0</v>
          </cell>
          <cell r="AV71">
            <v>0</v>
          </cell>
          <cell r="AW71" t="str">
            <v>-</v>
          </cell>
          <cell r="AX71" t="str">
            <v>-</v>
          </cell>
          <cell r="AY71" t="str">
            <v>-</v>
          </cell>
          <cell r="AZ71" t="str">
            <v>-</v>
          </cell>
          <cell r="BA71" t="str">
            <v>-</v>
          </cell>
          <cell r="BB71" t="str">
            <v>-</v>
          </cell>
          <cell r="BC71" t="str">
            <v>-</v>
          </cell>
        </row>
        <row r="72">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t="str">
            <v>-</v>
          </cell>
          <cell r="AX72" t="str">
            <v>-</v>
          </cell>
          <cell r="AY72" t="str">
            <v>-</v>
          </cell>
          <cell r="AZ72" t="str">
            <v>-</v>
          </cell>
          <cell r="BA72" t="str">
            <v>-</v>
          </cell>
          <cell r="BB72" t="str">
            <v>-</v>
          </cell>
          <cell r="BC72" t="str">
            <v>-</v>
          </cell>
        </row>
        <row r="73">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t="str">
            <v>-</v>
          </cell>
          <cell r="AX73" t="str">
            <v>-</v>
          </cell>
          <cell r="AY73" t="str">
            <v>-</v>
          </cell>
          <cell r="AZ73" t="str">
            <v>-</v>
          </cell>
          <cell r="BA73" t="str">
            <v>-</v>
          </cell>
          <cell r="BB73" t="str">
            <v>-</v>
          </cell>
          <cell r="BC73" t="str">
            <v>-</v>
          </cell>
        </row>
        <row r="74">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t="str">
            <v>-</v>
          </cell>
          <cell r="AX74" t="str">
            <v>-</v>
          </cell>
          <cell r="AY74" t="str">
            <v>-</v>
          </cell>
          <cell r="AZ74" t="str">
            <v>-</v>
          </cell>
          <cell r="BA74" t="str">
            <v>-</v>
          </cell>
          <cell r="BB74" t="str">
            <v>-</v>
          </cell>
          <cell r="BC74" t="str">
            <v>-</v>
          </cell>
        </row>
        <row r="75">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t="str">
            <v>-</v>
          </cell>
          <cell r="AX75" t="str">
            <v>-</v>
          </cell>
          <cell r="AY75" t="str">
            <v>-</v>
          </cell>
          <cell r="AZ75" t="str">
            <v>-</v>
          </cell>
          <cell r="BA75" t="str">
            <v>-</v>
          </cell>
          <cell r="BB75" t="str">
            <v>-</v>
          </cell>
          <cell r="BC75" t="str">
            <v>-</v>
          </cell>
        </row>
        <row r="76">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t="str">
            <v>-</v>
          </cell>
          <cell r="AX76" t="str">
            <v>-</v>
          </cell>
          <cell r="AY76" t="str">
            <v>-</v>
          </cell>
          <cell r="AZ76" t="str">
            <v>-</v>
          </cell>
          <cell r="BA76" t="str">
            <v>-</v>
          </cell>
          <cell r="BB76" t="str">
            <v>-</v>
          </cell>
          <cell r="BC76" t="str">
            <v>-</v>
          </cell>
        </row>
        <row r="77">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t="str">
            <v>-</v>
          </cell>
          <cell r="AX77" t="str">
            <v>-</v>
          </cell>
          <cell r="AY77" t="str">
            <v>-</v>
          </cell>
          <cell r="AZ77" t="str">
            <v>-</v>
          </cell>
          <cell r="BA77" t="str">
            <v>-</v>
          </cell>
          <cell r="BB77" t="str">
            <v>-</v>
          </cell>
          <cell r="BC77" t="str">
            <v>-</v>
          </cell>
        </row>
        <row r="78">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t="str">
            <v>-</v>
          </cell>
          <cell r="AX78" t="str">
            <v>-</v>
          </cell>
          <cell r="AY78" t="str">
            <v>-</v>
          </cell>
          <cell r="AZ78" t="str">
            <v>-</v>
          </cell>
          <cell r="BA78" t="str">
            <v>-</v>
          </cell>
          <cell r="BB78" t="str">
            <v>-</v>
          </cell>
          <cell r="BC78" t="str">
            <v>-</v>
          </cell>
        </row>
        <row r="79">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t="str">
            <v>-</v>
          </cell>
          <cell r="AX79" t="str">
            <v>-</v>
          </cell>
          <cell r="AY79" t="str">
            <v>-</v>
          </cell>
          <cell r="AZ79" t="str">
            <v>-</v>
          </cell>
          <cell r="BA79" t="str">
            <v>-</v>
          </cell>
          <cell r="BB79" t="str">
            <v>-</v>
          </cell>
          <cell r="BC79" t="str">
            <v>-</v>
          </cell>
        </row>
        <row r="80">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t="str">
            <v>-</v>
          </cell>
          <cell r="AX80" t="str">
            <v>-</v>
          </cell>
          <cell r="AY80" t="str">
            <v>-</v>
          </cell>
          <cell r="AZ80" t="str">
            <v>-</v>
          </cell>
          <cell r="BA80" t="str">
            <v>-</v>
          </cell>
          <cell r="BB80" t="str">
            <v>-</v>
          </cell>
          <cell r="BC80" t="str">
            <v>-</v>
          </cell>
        </row>
        <row r="81">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t="str">
            <v>-</v>
          </cell>
          <cell r="AX81" t="str">
            <v>-</v>
          </cell>
          <cell r="AY81" t="str">
            <v>-</v>
          </cell>
          <cell r="AZ81" t="str">
            <v>-</v>
          </cell>
          <cell r="BA81" t="str">
            <v>-</v>
          </cell>
          <cell r="BB81" t="str">
            <v>-</v>
          </cell>
          <cell r="BC81" t="str">
            <v>-</v>
          </cell>
        </row>
        <row r="82">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t="str">
            <v>-</v>
          </cell>
          <cell r="AX82" t="str">
            <v>-</v>
          </cell>
          <cell r="AY82" t="str">
            <v>-</v>
          </cell>
          <cell r="AZ82" t="str">
            <v>-</v>
          </cell>
          <cell r="BA82" t="str">
            <v>-</v>
          </cell>
          <cell r="BB82" t="str">
            <v>-</v>
          </cell>
          <cell r="BC82" t="str">
            <v>-</v>
          </cell>
        </row>
        <row r="83">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t="str">
            <v>-</v>
          </cell>
          <cell r="AX83" t="str">
            <v>-</v>
          </cell>
          <cell r="AY83" t="str">
            <v>-</v>
          </cell>
          <cell r="AZ83" t="str">
            <v>-</v>
          </cell>
          <cell r="BA83" t="str">
            <v>-</v>
          </cell>
          <cell r="BB83" t="str">
            <v>-</v>
          </cell>
          <cell r="BC83" t="str">
            <v>-</v>
          </cell>
        </row>
        <row r="84">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t="str">
            <v>-</v>
          </cell>
          <cell r="AX84" t="str">
            <v>-</v>
          </cell>
          <cell r="AY84" t="str">
            <v>-</v>
          </cell>
          <cell r="AZ84" t="str">
            <v>-</v>
          </cell>
          <cell r="BA84" t="str">
            <v>-</v>
          </cell>
          <cell r="BB84" t="str">
            <v>-</v>
          </cell>
          <cell r="BC84" t="str">
            <v>-</v>
          </cell>
        </row>
        <row r="85">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t="str">
            <v>-</v>
          </cell>
          <cell r="AX85" t="str">
            <v>-</v>
          </cell>
          <cell r="AY85" t="str">
            <v>-</v>
          </cell>
          <cell r="AZ85" t="str">
            <v>-</v>
          </cell>
          <cell r="BA85" t="str">
            <v>-</v>
          </cell>
          <cell r="BB85" t="str">
            <v>-</v>
          </cell>
          <cell r="BC85" t="str">
            <v>-</v>
          </cell>
        </row>
        <row r="86">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t="str">
            <v>-</v>
          </cell>
          <cell r="AX86" t="str">
            <v>-</v>
          </cell>
          <cell r="AY86" t="str">
            <v>-</v>
          </cell>
          <cell r="AZ86" t="str">
            <v>-</v>
          </cell>
          <cell r="BA86" t="str">
            <v>-</v>
          </cell>
          <cell r="BB86" t="str">
            <v>-</v>
          </cell>
          <cell r="BC86" t="str">
            <v>-</v>
          </cell>
        </row>
        <row r="87">
          <cell r="U87" t="str">
            <v>-</v>
          </cell>
          <cell r="V87" t="str">
            <v>-</v>
          </cell>
          <cell r="W87" t="str">
            <v>-</v>
          </cell>
          <cell r="X87" t="str">
            <v>-</v>
          </cell>
          <cell r="Y87" t="str">
            <v>-</v>
          </cell>
          <cell r="Z87" t="str">
            <v>-</v>
          </cell>
          <cell r="AA87" t="str">
            <v>-</v>
          </cell>
          <cell r="AB87" t="str">
            <v>-</v>
          </cell>
          <cell r="AC87" t="str">
            <v>-</v>
          </cell>
          <cell r="AD87" t="str">
            <v>-</v>
          </cell>
          <cell r="AE87" t="str">
            <v>-</v>
          </cell>
          <cell r="AF87" t="str">
            <v>-</v>
          </cell>
          <cell r="AG87" t="str">
            <v>-</v>
          </cell>
          <cell r="AH87" t="str">
            <v>-</v>
          </cell>
          <cell r="AI87" t="str">
            <v>-</v>
          </cell>
          <cell r="AJ87" t="str">
            <v>-</v>
          </cell>
          <cell r="AK87" t="str">
            <v>-</v>
          </cell>
          <cell r="AL87" t="str">
            <v>-</v>
          </cell>
          <cell r="AM87" t="str">
            <v>-</v>
          </cell>
          <cell r="AN87" t="str">
            <v>-</v>
          </cell>
          <cell r="AO87" t="str">
            <v>-</v>
          </cell>
          <cell r="AP87" t="str">
            <v>-</v>
          </cell>
          <cell r="AQ87" t="str">
            <v>-</v>
          </cell>
          <cell r="AR87" t="str">
            <v>-</v>
          </cell>
          <cell r="AS87" t="str">
            <v>-</v>
          </cell>
          <cell r="AT87" t="str">
            <v>-</v>
          </cell>
          <cell r="AU87" t="str">
            <v>-</v>
          </cell>
          <cell r="AV87" t="str">
            <v>-</v>
          </cell>
          <cell r="AW87" t="str">
            <v>-</v>
          </cell>
          <cell r="AX87" t="str">
            <v>-</v>
          </cell>
          <cell r="AY87" t="str">
            <v>-</v>
          </cell>
          <cell r="AZ87" t="str">
            <v>-</v>
          </cell>
          <cell r="BA87" t="str">
            <v>-</v>
          </cell>
          <cell r="BB87" t="str">
            <v>-</v>
          </cell>
          <cell r="BC87" t="str">
            <v>-</v>
          </cell>
        </row>
        <row r="88">
          <cell r="U88" t="str">
            <v>-</v>
          </cell>
          <cell r="V88" t="str">
            <v>-</v>
          </cell>
          <cell r="W88" t="str">
            <v>-</v>
          </cell>
          <cell r="X88" t="str">
            <v>-</v>
          </cell>
          <cell r="Y88" t="str">
            <v>-</v>
          </cell>
          <cell r="Z88" t="str">
            <v>-</v>
          </cell>
          <cell r="AA88" t="str">
            <v>-</v>
          </cell>
          <cell r="AB88" t="str">
            <v>-</v>
          </cell>
          <cell r="AC88" t="str">
            <v>-</v>
          </cell>
          <cell r="AD88" t="str">
            <v>-</v>
          </cell>
          <cell r="AE88" t="str">
            <v>-</v>
          </cell>
          <cell r="AF88" t="str">
            <v>-</v>
          </cell>
          <cell r="AG88" t="str">
            <v>-</v>
          </cell>
          <cell r="AH88" t="str">
            <v>-</v>
          </cell>
          <cell r="AI88" t="str">
            <v>-</v>
          </cell>
          <cell r="AJ88" t="str">
            <v>-</v>
          </cell>
          <cell r="AK88" t="str">
            <v>-</v>
          </cell>
          <cell r="AL88" t="str">
            <v>-</v>
          </cell>
          <cell r="AM88" t="str">
            <v>-</v>
          </cell>
          <cell r="AN88" t="str">
            <v>-</v>
          </cell>
          <cell r="AO88" t="str">
            <v>-</v>
          </cell>
          <cell r="AP88" t="str">
            <v>-</v>
          </cell>
          <cell r="AQ88" t="str">
            <v>-</v>
          </cell>
          <cell r="AR88" t="str">
            <v>-</v>
          </cell>
          <cell r="AS88" t="str">
            <v>-</v>
          </cell>
          <cell r="AT88" t="str">
            <v>-</v>
          </cell>
          <cell r="AU88" t="str">
            <v>-</v>
          </cell>
          <cell r="AV88" t="str">
            <v>-</v>
          </cell>
          <cell r="AW88" t="str">
            <v>-</v>
          </cell>
          <cell r="AX88" t="str">
            <v>-</v>
          </cell>
          <cell r="AY88" t="str">
            <v>-</v>
          </cell>
          <cell r="AZ88" t="str">
            <v>-</v>
          </cell>
          <cell r="BA88" t="str">
            <v>-</v>
          </cell>
          <cell r="BB88" t="str">
            <v>-</v>
          </cell>
          <cell r="BC88" t="str">
            <v>-</v>
          </cell>
        </row>
        <row r="89">
          <cell r="U89" t="str">
            <v>-</v>
          </cell>
          <cell r="V89" t="str">
            <v>-</v>
          </cell>
          <cell r="W89" t="str">
            <v>-</v>
          </cell>
          <cell r="X89" t="str">
            <v>-</v>
          </cell>
          <cell r="Y89" t="str">
            <v>-</v>
          </cell>
          <cell r="Z89" t="str">
            <v>-</v>
          </cell>
          <cell r="AA89" t="str">
            <v>-</v>
          </cell>
          <cell r="AB89" t="str">
            <v>-</v>
          </cell>
          <cell r="AC89" t="str">
            <v>-</v>
          </cell>
          <cell r="AD89" t="str">
            <v>-</v>
          </cell>
          <cell r="AE89" t="str">
            <v>-</v>
          </cell>
          <cell r="AF89" t="str">
            <v>-</v>
          </cell>
          <cell r="AG89" t="str">
            <v>-</v>
          </cell>
          <cell r="AH89" t="str">
            <v>-</v>
          </cell>
          <cell r="AI89" t="str">
            <v>-</v>
          </cell>
          <cell r="AJ89" t="str">
            <v>-</v>
          </cell>
          <cell r="AK89" t="str">
            <v>-</v>
          </cell>
          <cell r="AL89" t="str">
            <v>-</v>
          </cell>
          <cell r="AM89" t="str">
            <v>-</v>
          </cell>
          <cell r="AN89" t="str">
            <v>-</v>
          </cell>
          <cell r="AO89" t="str">
            <v>-</v>
          </cell>
          <cell r="AP89" t="str">
            <v>-</v>
          </cell>
          <cell r="AQ89" t="str">
            <v>-</v>
          </cell>
          <cell r="AR89" t="str">
            <v>-</v>
          </cell>
          <cell r="AS89" t="str">
            <v>-</v>
          </cell>
          <cell r="AT89" t="str">
            <v>-</v>
          </cell>
          <cell r="AU89" t="str">
            <v>-</v>
          </cell>
          <cell r="AV89" t="str">
            <v>-</v>
          </cell>
          <cell r="AW89" t="str">
            <v>-</v>
          </cell>
          <cell r="AX89" t="str">
            <v>-</v>
          </cell>
          <cell r="AY89" t="str">
            <v>-</v>
          </cell>
          <cell r="AZ89" t="str">
            <v>-</v>
          </cell>
          <cell r="BA89" t="str">
            <v>-</v>
          </cell>
          <cell r="BB89" t="str">
            <v>-</v>
          </cell>
          <cell r="BC89" t="str">
            <v>-</v>
          </cell>
        </row>
        <row r="90">
          <cell r="U90" t="str">
            <v>-</v>
          </cell>
          <cell r="V90" t="str">
            <v>-</v>
          </cell>
          <cell r="W90" t="str">
            <v>-</v>
          </cell>
          <cell r="X90" t="str">
            <v>-</v>
          </cell>
          <cell r="Y90" t="str">
            <v>-</v>
          </cell>
          <cell r="Z90" t="str">
            <v>-</v>
          </cell>
          <cell r="AA90" t="str">
            <v>-</v>
          </cell>
          <cell r="AB90" t="str">
            <v>-</v>
          </cell>
          <cell r="AC90" t="str">
            <v>-</v>
          </cell>
          <cell r="AD90" t="str">
            <v>-</v>
          </cell>
          <cell r="AE90" t="str">
            <v>-</v>
          </cell>
          <cell r="AF90" t="str">
            <v>-</v>
          </cell>
          <cell r="AG90" t="str">
            <v>-</v>
          </cell>
          <cell r="AH90" t="str">
            <v>-</v>
          </cell>
          <cell r="AI90" t="str">
            <v>-</v>
          </cell>
          <cell r="AJ90" t="str">
            <v>-</v>
          </cell>
          <cell r="AK90" t="str">
            <v>-</v>
          </cell>
          <cell r="AL90" t="str">
            <v>-</v>
          </cell>
          <cell r="AM90" t="str">
            <v>-</v>
          </cell>
          <cell r="AN90" t="str">
            <v>-</v>
          </cell>
          <cell r="AO90" t="str">
            <v>-</v>
          </cell>
          <cell r="AP90" t="str">
            <v>-</v>
          </cell>
          <cell r="AQ90" t="str">
            <v>-</v>
          </cell>
          <cell r="AR90" t="str">
            <v>-</v>
          </cell>
          <cell r="AS90" t="str">
            <v>-</v>
          </cell>
          <cell r="AT90" t="str">
            <v>-</v>
          </cell>
          <cell r="AU90" t="str">
            <v>-</v>
          </cell>
          <cell r="AV90" t="str">
            <v>-</v>
          </cell>
          <cell r="AW90" t="str">
            <v>-</v>
          </cell>
          <cell r="AX90" t="str">
            <v>-</v>
          </cell>
          <cell r="AY90" t="str">
            <v>-</v>
          </cell>
          <cell r="AZ90" t="str">
            <v>-</v>
          </cell>
          <cell r="BA90" t="str">
            <v>-</v>
          </cell>
          <cell r="BB90" t="str">
            <v>-</v>
          </cell>
          <cell r="BC90" t="str">
            <v>-</v>
          </cell>
        </row>
        <row r="91">
          <cell r="U91" t="str">
            <v>-</v>
          </cell>
          <cell r="V91" t="str">
            <v>-</v>
          </cell>
          <cell r="W91" t="str">
            <v>-</v>
          </cell>
          <cell r="X91" t="str">
            <v>-</v>
          </cell>
          <cell r="Y91" t="str">
            <v>-</v>
          </cell>
          <cell r="Z91" t="str">
            <v>-</v>
          </cell>
          <cell r="AA91" t="str">
            <v>-</v>
          </cell>
          <cell r="AB91" t="str">
            <v>-</v>
          </cell>
          <cell r="AC91" t="str">
            <v>-</v>
          </cell>
          <cell r="AD91" t="str">
            <v>-</v>
          </cell>
          <cell r="AE91" t="str">
            <v>-</v>
          </cell>
          <cell r="AF91" t="str">
            <v>-</v>
          </cell>
          <cell r="AG91" t="str">
            <v>-</v>
          </cell>
          <cell r="AH91" t="str">
            <v>-</v>
          </cell>
          <cell r="AI91" t="str">
            <v>-</v>
          </cell>
          <cell r="AJ91" t="str">
            <v>-</v>
          </cell>
          <cell r="AK91" t="str">
            <v>-</v>
          </cell>
          <cell r="AL91" t="str">
            <v>-</v>
          </cell>
          <cell r="AM91" t="str">
            <v>-</v>
          </cell>
          <cell r="AN91" t="str">
            <v>-</v>
          </cell>
          <cell r="AO91" t="str">
            <v>-</v>
          </cell>
          <cell r="AP91" t="str">
            <v>-</v>
          </cell>
          <cell r="AQ91" t="str">
            <v>-</v>
          </cell>
          <cell r="AR91" t="str">
            <v>-</v>
          </cell>
          <cell r="AS91" t="str">
            <v>-</v>
          </cell>
          <cell r="AT91" t="str">
            <v>-</v>
          </cell>
          <cell r="AU91" t="str">
            <v>-</v>
          </cell>
          <cell r="AV91" t="str">
            <v>-</v>
          </cell>
          <cell r="AW91" t="str">
            <v>-</v>
          </cell>
          <cell r="AX91" t="str">
            <v>-</v>
          </cell>
          <cell r="AY91" t="str">
            <v>-</v>
          </cell>
          <cell r="AZ91" t="str">
            <v>-</v>
          </cell>
          <cell r="BA91" t="str">
            <v>-</v>
          </cell>
          <cell r="BB91" t="str">
            <v>-</v>
          </cell>
          <cell r="BC91" t="str">
            <v>-</v>
          </cell>
        </row>
        <row r="92">
          <cell r="U92" t="str">
            <v>-</v>
          </cell>
          <cell r="V92" t="str">
            <v>-</v>
          </cell>
          <cell r="W92" t="str">
            <v>-</v>
          </cell>
          <cell r="X92" t="str">
            <v>-</v>
          </cell>
          <cell r="Y92" t="str">
            <v>-</v>
          </cell>
          <cell r="Z92" t="str">
            <v>-</v>
          </cell>
          <cell r="AA92" t="str">
            <v>-</v>
          </cell>
          <cell r="AB92" t="str">
            <v>-</v>
          </cell>
          <cell r="AC92" t="str">
            <v>-</v>
          </cell>
          <cell r="AD92" t="str">
            <v>-</v>
          </cell>
          <cell r="AE92" t="str">
            <v>-</v>
          </cell>
          <cell r="AF92" t="str">
            <v>-</v>
          </cell>
          <cell r="AG92" t="str">
            <v>-</v>
          </cell>
          <cell r="AH92" t="str">
            <v>-</v>
          </cell>
          <cell r="AI92" t="str">
            <v>-</v>
          </cell>
          <cell r="AJ92" t="str">
            <v>-</v>
          </cell>
          <cell r="AK92" t="str">
            <v>-</v>
          </cell>
          <cell r="AL92" t="str">
            <v>-</v>
          </cell>
          <cell r="AM92" t="str">
            <v>-</v>
          </cell>
          <cell r="AN92" t="str">
            <v>-</v>
          </cell>
          <cell r="AO92" t="str">
            <v>-</v>
          </cell>
          <cell r="AP92" t="str">
            <v>-</v>
          </cell>
          <cell r="AQ92" t="str">
            <v>-</v>
          </cell>
          <cell r="AR92" t="str">
            <v>-</v>
          </cell>
          <cell r="AS92" t="str">
            <v>-</v>
          </cell>
          <cell r="AT92" t="str">
            <v>-</v>
          </cell>
          <cell r="AU92" t="str">
            <v>-</v>
          </cell>
          <cell r="AV92" t="str">
            <v>-</v>
          </cell>
          <cell r="AW92" t="str">
            <v>-</v>
          </cell>
          <cell r="AX92" t="str">
            <v>-</v>
          </cell>
          <cell r="AY92" t="str">
            <v>-</v>
          </cell>
          <cell r="AZ92" t="str">
            <v>-</v>
          </cell>
          <cell r="BA92" t="str">
            <v>-</v>
          </cell>
          <cell r="BB92" t="str">
            <v>-</v>
          </cell>
          <cell r="BC92" t="str">
            <v>-</v>
          </cell>
        </row>
        <row r="93">
          <cell r="U93" t="str">
            <v>-</v>
          </cell>
          <cell r="V93" t="str">
            <v>-</v>
          </cell>
          <cell r="W93" t="str">
            <v>-</v>
          </cell>
          <cell r="X93" t="str">
            <v>-</v>
          </cell>
          <cell r="Y93" t="str">
            <v>-</v>
          </cell>
          <cell r="Z93" t="str">
            <v>-</v>
          </cell>
          <cell r="AA93" t="str">
            <v>-</v>
          </cell>
          <cell r="AB93" t="str">
            <v>-</v>
          </cell>
          <cell r="AC93" t="str">
            <v>-</v>
          </cell>
          <cell r="AD93" t="str">
            <v>-</v>
          </cell>
          <cell r="AE93" t="str">
            <v>-</v>
          </cell>
          <cell r="AF93" t="str">
            <v>-</v>
          </cell>
          <cell r="AG93" t="str">
            <v>-</v>
          </cell>
          <cell r="AH93" t="str">
            <v>-</v>
          </cell>
          <cell r="AI93" t="str">
            <v>-</v>
          </cell>
          <cell r="AJ93" t="str">
            <v>-</v>
          </cell>
          <cell r="AK93" t="str">
            <v>-</v>
          </cell>
          <cell r="AL93" t="str">
            <v>-</v>
          </cell>
          <cell r="AM93" t="str">
            <v>-</v>
          </cell>
          <cell r="AN93" t="str">
            <v>-</v>
          </cell>
          <cell r="AO93" t="str">
            <v>-</v>
          </cell>
          <cell r="AP93" t="str">
            <v>-</v>
          </cell>
          <cell r="AQ93" t="str">
            <v>-</v>
          </cell>
          <cell r="AR93" t="str">
            <v>-</v>
          </cell>
          <cell r="AS93" t="str">
            <v>-</v>
          </cell>
          <cell r="AT93" t="str">
            <v>-</v>
          </cell>
          <cell r="AU93" t="str">
            <v>-</v>
          </cell>
          <cell r="AV93" t="str">
            <v>-</v>
          </cell>
          <cell r="AW93" t="str">
            <v>-</v>
          </cell>
          <cell r="AX93" t="str">
            <v>-</v>
          </cell>
          <cell r="AY93" t="str">
            <v>-</v>
          </cell>
          <cell r="AZ93" t="str">
            <v>-</v>
          </cell>
          <cell r="BA93" t="str">
            <v>-</v>
          </cell>
          <cell r="BB93" t="str">
            <v>-</v>
          </cell>
          <cell r="BC93" t="str">
            <v>-</v>
          </cell>
        </row>
        <row r="94">
          <cell r="U94" t="str">
            <v>-</v>
          </cell>
          <cell r="V94" t="str">
            <v>-</v>
          </cell>
          <cell r="W94" t="str">
            <v>-</v>
          </cell>
          <cell r="X94" t="str">
            <v>-</v>
          </cell>
          <cell r="Y94" t="str">
            <v>-</v>
          </cell>
          <cell r="Z94" t="str">
            <v>-</v>
          </cell>
          <cell r="AA94" t="str">
            <v>-</v>
          </cell>
          <cell r="AB94" t="str">
            <v>-</v>
          </cell>
          <cell r="AC94" t="str">
            <v>-</v>
          </cell>
          <cell r="AD94" t="str">
            <v>-</v>
          </cell>
          <cell r="AE94" t="str">
            <v>-</v>
          </cell>
          <cell r="AF94" t="str">
            <v>-</v>
          </cell>
          <cell r="AG94" t="str">
            <v>-</v>
          </cell>
          <cell r="AH94" t="str">
            <v>-</v>
          </cell>
          <cell r="AI94" t="str">
            <v>-</v>
          </cell>
          <cell r="AJ94" t="str">
            <v>-</v>
          </cell>
          <cell r="AK94" t="str">
            <v>-</v>
          </cell>
          <cell r="AL94" t="str">
            <v>-</v>
          </cell>
          <cell r="AM94" t="str">
            <v>-</v>
          </cell>
          <cell r="AN94" t="str">
            <v>-</v>
          </cell>
          <cell r="AO94" t="str">
            <v>-</v>
          </cell>
          <cell r="AP94" t="str">
            <v>-</v>
          </cell>
          <cell r="AQ94" t="str">
            <v>-</v>
          </cell>
          <cell r="AR94" t="str">
            <v>-</v>
          </cell>
          <cell r="AS94" t="str">
            <v>-</v>
          </cell>
          <cell r="AT94" t="str">
            <v>-</v>
          </cell>
          <cell r="AU94" t="str">
            <v>-</v>
          </cell>
          <cell r="AV94" t="str">
            <v>-</v>
          </cell>
          <cell r="AW94" t="str">
            <v>-</v>
          </cell>
          <cell r="AX94" t="str">
            <v>-</v>
          </cell>
          <cell r="AY94" t="str">
            <v>-</v>
          </cell>
          <cell r="AZ94" t="str">
            <v>-</v>
          </cell>
          <cell r="BA94" t="str">
            <v>-</v>
          </cell>
          <cell r="BB94" t="str">
            <v>-</v>
          </cell>
          <cell r="BC94" t="str">
            <v>-</v>
          </cell>
        </row>
        <row r="95">
          <cell r="U95" t="str">
            <v>-</v>
          </cell>
          <cell r="V95" t="str">
            <v>-</v>
          </cell>
          <cell r="W95" t="str">
            <v>-</v>
          </cell>
          <cell r="X95" t="str">
            <v>-</v>
          </cell>
          <cell r="Y95" t="str">
            <v>-</v>
          </cell>
          <cell r="Z95" t="str">
            <v>-</v>
          </cell>
          <cell r="AA95" t="str">
            <v>-</v>
          </cell>
          <cell r="AB95" t="str">
            <v>-</v>
          </cell>
          <cell r="AC95" t="str">
            <v>-</v>
          </cell>
          <cell r="AD95" t="str">
            <v>-</v>
          </cell>
          <cell r="AE95" t="str">
            <v>-</v>
          </cell>
          <cell r="AF95" t="str">
            <v>-</v>
          </cell>
          <cell r="AG95" t="str">
            <v>-</v>
          </cell>
          <cell r="AH95" t="str">
            <v>-</v>
          </cell>
          <cell r="AI95" t="str">
            <v>-</v>
          </cell>
          <cell r="AJ95" t="str">
            <v>-</v>
          </cell>
          <cell r="AK95" t="str">
            <v>-</v>
          </cell>
          <cell r="AL95" t="str">
            <v>-</v>
          </cell>
          <cell r="AM95" t="str">
            <v>-</v>
          </cell>
          <cell r="AN95" t="str">
            <v>-</v>
          </cell>
          <cell r="AO95" t="str">
            <v>-</v>
          </cell>
          <cell r="AP95" t="str">
            <v>-</v>
          </cell>
          <cell r="AQ95" t="str">
            <v>-</v>
          </cell>
          <cell r="AR95" t="str">
            <v>-</v>
          </cell>
          <cell r="AS95" t="str">
            <v>-</v>
          </cell>
          <cell r="AT95" t="str">
            <v>-</v>
          </cell>
          <cell r="AU95" t="str">
            <v>-</v>
          </cell>
          <cell r="AV95" t="str">
            <v>-</v>
          </cell>
          <cell r="AW95" t="str">
            <v>-</v>
          </cell>
          <cell r="AX95" t="str">
            <v>-</v>
          </cell>
          <cell r="AY95" t="str">
            <v>-</v>
          </cell>
          <cell r="AZ95" t="str">
            <v>-</v>
          </cell>
          <cell r="BA95" t="str">
            <v>-</v>
          </cell>
          <cell r="BB95" t="str">
            <v>-</v>
          </cell>
          <cell r="BC95" t="str">
            <v>-</v>
          </cell>
        </row>
        <row r="96">
          <cell r="U96" t="str">
            <v>-</v>
          </cell>
          <cell r="V96" t="str">
            <v>-</v>
          </cell>
          <cell r="W96" t="str">
            <v>-</v>
          </cell>
          <cell r="X96" t="str">
            <v>-</v>
          </cell>
          <cell r="Y96" t="str">
            <v>-</v>
          </cell>
          <cell r="Z96" t="str">
            <v>-</v>
          </cell>
          <cell r="AA96" t="str">
            <v>-</v>
          </cell>
          <cell r="AB96" t="str">
            <v>-</v>
          </cell>
          <cell r="AC96" t="str">
            <v>-</v>
          </cell>
          <cell r="AD96" t="str">
            <v>-</v>
          </cell>
          <cell r="AE96" t="str">
            <v>-</v>
          </cell>
          <cell r="AF96" t="str">
            <v>-</v>
          </cell>
          <cell r="AG96" t="str">
            <v>-</v>
          </cell>
          <cell r="AH96" t="str">
            <v>-</v>
          </cell>
          <cell r="AI96" t="str">
            <v>-</v>
          </cell>
          <cell r="AJ96" t="str">
            <v>-</v>
          </cell>
          <cell r="AK96" t="str">
            <v>-</v>
          </cell>
          <cell r="AL96" t="str">
            <v>-</v>
          </cell>
          <cell r="AM96" t="str">
            <v>-</v>
          </cell>
          <cell r="AN96" t="str">
            <v>-</v>
          </cell>
          <cell r="AO96" t="str">
            <v>-</v>
          </cell>
          <cell r="AP96" t="str">
            <v>-</v>
          </cell>
          <cell r="AQ96" t="str">
            <v>-</v>
          </cell>
          <cell r="AR96" t="str">
            <v>-</v>
          </cell>
          <cell r="AS96" t="str">
            <v>-</v>
          </cell>
          <cell r="AT96" t="str">
            <v>-</v>
          </cell>
          <cell r="AU96" t="str">
            <v>-</v>
          </cell>
          <cell r="AV96" t="str">
            <v>-</v>
          </cell>
          <cell r="AW96" t="str">
            <v>-</v>
          </cell>
          <cell r="AX96" t="str">
            <v>-</v>
          </cell>
          <cell r="AY96" t="str">
            <v>-</v>
          </cell>
          <cell r="AZ96" t="str">
            <v>-</v>
          </cell>
          <cell r="BA96" t="str">
            <v>-</v>
          </cell>
          <cell r="BB96" t="str">
            <v>-</v>
          </cell>
          <cell r="BC96" t="str">
            <v>-</v>
          </cell>
        </row>
        <row r="97">
          <cell r="U97" t="str">
            <v>-</v>
          </cell>
          <cell r="V97" t="str">
            <v>-</v>
          </cell>
          <cell r="W97" t="str">
            <v>-</v>
          </cell>
          <cell r="X97" t="str">
            <v>-</v>
          </cell>
          <cell r="Y97" t="str">
            <v>-</v>
          </cell>
          <cell r="Z97" t="str">
            <v>-</v>
          </cell>
          <cell r="AA97" t="str">
            <v>-</v>
          </cell>
          <cell r="AB97" t="str">
            <v>-</v>
          </cell>
          <cell r="AC97" t="str">
            <v>-</v>
          </cell>
          <cell r="AD97" t="str">
            <v>-</v>
          </cell>
          <cell r="AE97" t="str">
            <v>-</v>
          </cell>
          <cell r="AF97" t="str">
            <v>-</v>
          </cell>
          <cell r="AG97" t="str">
            <v>-</v>
          </cell>
          <cell r="AH97" t="str">
            <v>-</v>
          </cell>
          <cell r="AI97" t="str">
            <v>-</v>
          </cell>
          <cell r="AJ97" t="str">
            <v>-</v>
          </cell>
          <cell r="AK97" t="str">
            <v>-</v>
          </cell>
          <cell r="AL97" t="str">
            <v>-</v>
          </cell>
          <cell r="AM97" t="str">
            <v>-</v>
          </cell>
          <cell r="AN97" t="str">
            <v>-</v>
          </cell>
          <cell r="AO97" t="str">
            <v>-</v>
          </cell>
          <cell r="AP97" t="str">
            <v>-</v>
          </cell>
          <cell r="AQ97" t="str">
            <v>-</v>
          </cell>
          <cell r="AR97" t="str">
            <v>-</v>
          </cell>
          <cell r="AS97" t="str">
            <v>-</v>
          </cell>
          <cell r="AT97" t="str">
            <v>-</v>
          </cell>
          <cell r="AU97" t="str">
            <v>-</v>
          </cell>
          <cell r="AV97" t="str">
            <v>-</v>
          </cell>
          <cell r="AW97" t="str">
            <v>-</v>
          </cell>
          <cell r="AX97" t="str">
            <v>-</v>
          </cell>
          <cell r="AY97" t="str">
            <v>-</v>
          </cell>
          <cell r="AZ97" t="str">
            <v>-</v>
          </cell>
          <cell r="BA97" t="str">
            <v>-</v>
          </cell>
          <cell r="BB97" t="str">
            <v>-</v>
          </cell>
          <cell r="BC97" t="str">
            <v>-</v>
          </cell>
        </row>
        <row r="98">
          <cell r="U98" t="str">
            <v>-</v>
          </cell>
          <cell r="V98" t="str">
            <v>-</v>
          </cell>
          <cell r="W98" t="str">
            <v>-</v>
          </cell>
          <cell r="X98" t="str">
            <v>-</v>
          </cell>
          <cell r="Y98" t="str">
            <v>-</v>
          </cell>
          <cell r="Z98" t="str">
            <v>-</v>
          </cell>
          <cell r="AA98" t="str">
            <v>-</v>
          </cell>
          <cell r="AB98" t="str">
            <v>-</v>
          </cell>
          <cell r="AC98" t="str">
            <v>-</v>
          </cell>
          <cell r="AD98" t="str">
            <v>-</v>
          </cell>
          <cell r="AE98" t="str">
            <v>-</v>
          </cell>
          <cell r="AF98" t="str">
            <v>-</v>
          </cell>
          <cell r="AG98" t="str">
            <v>-</v>
          </cell>
          <cell r="AH98" t="str">
            <v>-</v>
          </cell>
          <cell r="AI98" t="str">
            <v>-</v>
          </cell>
          <cell r="AJ98" t="str">
            <v>-</v>
          </cell>
          <cell r="AK98" t="str">
            <v>-</v>
          </cell>
          <cell r="AL98" t="str">
            <v>-</v>
          </cell>
          <cell r="AM98" t="str">
            <v>-</v>
          </cell>
          <cell r="AN98" t="str">
            <v>-</v>
          </cell>
          <cell r="AO98" t="str">
            <v>-</v>
          </cell>
          <cell r="AP98" t="str">
            <v>-</v>
          </cell>
          <cell r="AQ98" t="str">
            <v>-</v>
          </cell>
          <cell r="AR98" t="str">
            <v>-</v>
          </cell>
          <cell r="AS98" t="str">
            <v>-</v>
          </cell>
          <cell r="AT98" t="str">
            <v>-</v>
          </cell>
          <cell r="AU98" t="str">
            <v>-</v>
          </cell>
          <cell r="AV98" t="str">
            <v>-</v>
          </cell>
          <cell r="AW98" t="str">
            <v>-</v>
          </cell>
          <cell r="AX98" t="str">
            <v>-</v>
          </cell>
          <cell r="AY98" t="str">
            <v>-</v>
          </cell>
          <cell r="AZ98" t="str">
            <v>-</v>
          </cell>
          <cell r="BA98" t="str">
            <v>-</v>
          </cell>
          <cell r="BB98" t="str">
            <v>-</v>
          </cell>
          <cell r="BC98" t="str">
            <v>-</v>
          </cell>
        </row>
        <row r="99">
          <cell r="U99" t="str">
            <v>-</v>
          </cell>
          <cell r="V99" t="str">
            <v>-</v>
          </cell>
          <cell r="W99" t="str">
            <v>-</v>
          </cell>
          <cell r="X99" t="str">
            <v>-</v>
          </cell>
          <cell r="Y99" t="str">
            <v>-</v>
          </cell>
          <cell r="Z99" t="str">
            <v>-</v>
          </cell>
          <cell r="AA99" t="str">
            <v>-</v>
          </cell>
          <cell r="AB99" t="str">
            <v>-</v>
          </cell>
          <cell r="AC99" t="str">
            <v>-</v>
          </cell>
          <cell r="AD99" t="str">
            <v>-</v>
          </cell>
          <cell r="AE99" t="str">
            <v>-</v>
          </cell>
          <cell r="AF99" t="str">
            <v>-</v>
          </cell>
          <cell r="AG99" t="str">
            <v>-</v>
          </cell>
          <cell r="AH99" t="str">
            <v>-</v>
          </cell>
          <cell r="AI99" t="str">
            <v>-</v>
          </cell>
          <cell r="AJ99" t="str">
            <v>-</v>
          </cell>
          <cell r="AK99" t="str">
            <v>-</v>
          </cell>
          <cell r="AL99" t="str">
            <v>-</v>
          </cell>
          <cell r="AM99" t="str">
            <v>-</v>
          </cell>
          <cell r="AN99" t="str">
            <v>-</v>
          </cell>
          <cell r="AO99" t="str">
            <v>-</v>
          </cell>
          <cell r="AP99" t="str">
            <v>-</v>
          </cell>
          <cell r="AQ99" t="str">
            <v>-</v>
          </cell>
          <cell r="AR99" t="str">
            <v>-</v>
          </cell>
          <cell r="AS99" t="str">
            <v>-</v>
          </cell>
          <cell r="AT99" t="str">
            <v>-</v>
          </cell>
          <cell r="AU99" t="str">
            <v>-</v>
          </cell>
          <cell r="AV99" t="str">
            <v>-</v>
          </cell>
          <cell r="AW99" t="str">
            <v>-</v>
          </cell>
          <cell r="AX99" t="str">
            <v>-</v>
          </cell>
          <cell r="AY99" t="str">
            <v>-</v>
          </cell>
          <cell r="AZ99" t="str">
            <v>-</v>
          </cell>
          <cell r="BA99" t="str">
            <v>-</v>
          </cell>
          <cell r="BB99" t="str">
            <v>-</v>
          </cell>
          <cell r="BC99" t="str">
            <v>-</v>
          </cell>
        </row>
        <row r="100">
          <cell r="U100" t="str">
            <v>-</v>
          </cell>
          <cell r="V100" t="str">
            <v>-</v>
          </cell>
          <cell r="W100" t="str">
            <v>-</v>
          </cell>
          <cell r="X100" t="str">
            <v>-</v>
          </cell>
          <cell r="Y100" t="str">
            <v>-</v>
          </cell>
          <cell r="Z100" t="str">
            <v>-</v>
          </cell>
          <cell r="AA100" t="str">
            <v>-</v>
          </cell>
          <cell r="AB100" t="str">
            <v>-</v>
          </cell>
          <cell r="AC100" t="str">
            <v>-</v>
          </cell>
          <cell r="AD100" t="str">
            <v>-</v>
          </cell>
          <cell r="AE100" t="str">
            <v>-</v>
          </cell>
          <cell r="AF100" t="str">
            <v>-</v>
          </cell>
          <cell r="AG100" t="str">
            <v>-</v>
          </cell>
          <cell r="AH100" t="str">
            <v>-</v>
          </cell>
          <cell r="AI100" t="str">
            <v>-</v>
          </cell>
          <cell r="AJ100" t="str">
            <v>-</v>
          </cell>
          <cell r="AK100" t="str">
            <v>-</v>
          </cell>
          <cell r="AL100" t="str">
            <v>-</v>
          </cell>
          <cell r="AM100" t="str">
            <v>-</v>
          </cell>
          <cell r="AN100" t="str">
            <v>-</v>
          </cell>
          <cell r="AO100" t="str">
            <v>-</v>
          </cell>
          <cell r="AP100" t="str">
            <v>-</v>
          </cell>
          <cell r="AQ100" t="str">
            <v>-</v>
          </cell>
          <cell r="AR100" t="str">
            <v>-</v>
          </cell>
          <cell r="AS100" t="str">
            <v>-</v>
          </cell>
          <cell r="AT100" t="str">
            <v>-</v>
          </cell>
          <cell r="AU100" t="str">
            <v>-</v>
          </cell>
          <cell r="AV100" t="str">
            <v>-</v>
          </cell>
          <cell r="AW100" t="str">
            <v>-</v>
          </cell>
          <cell r="AX100" t="str">
            <v>-</v>
          </cell>
          <cell r="AY100" t="str">
            <v>-</v>
          </cell>
          <cell r="AZ100" t="str">
            <v>-</v>
          </cell>
          <cell r="BA100" t="str">
            <v>-</v>
          </cell>
          <cell r="BB100" t="str">
            <v>-</v>
          </cell>
          <cell r="BC100" t="str">
            <v>-</v>
          </cell>
        </row>
        <row r="101">
          <cell r="U101" t="str">
            <v>-</v>
          </cell>
          <cell r="V101" t="str">
            <v>-</v>
          </cell>
          <cell r="W101" t="str">
            <v>-</v>
          </cell>
          <cell r="X101" t="str">
            <v>-</v>
          </cell>
          <cell r="Y101" t="str">
            <v>-</v>
          </cell>
          <cell r="Z101" t="str">
            <v>-</v>
          </cell>
          <cell r="AA101" t="str">
            <v>-</v>
          </cell>
          <cell r="AB101" t="str">
            <v>-</v>
          </cell>
          <cell r="AC101" t="str">
            <v>-</v>
          </cell>
          <cell r="AD101" t="str">
            <v>-</v>
          </cell>
          <cell r="AE101" t="str">
            <v>-</v>
          </cell>
          <cell r="AF101" t="str">
            <v>-</v>
          </cell>
          <cell r="AG101" t="str">
            <v>-</v>
          </cell>
          <cell r="AH101" t="str">
            <v>-</v>
          </cell>
          <cell r="AI101" t="str">
            <v>-</v>
          </cell>
          <cell r="AJ101" t="str">
            <v>-</v>
          </cell>
          <cell r="AK101" t="str">
            <v>-</v>
          </cell>
          <cell r="AL101" t="str">
            <v>-</v>
          </cell>
          <cell r="AM101" t="str">
            <v>-</v>
          </cell>
          <cell r="AN101" t="str">
            <v>-</v>
          </cell>
          <cell r="AO101" t="str">
            <v>-</v>
          </cell>
          <cell r="AP101" t="str">
            <v>-</v>
          </cell>
          <cell r="AQ101" t="str">
            <v>-</v>
          </cell>
          <cell r="AR101" t="str">
            <v>-</v>
          </cell>
          <cell r="AS101" t="str">
            <v>-</v>
          </cell>
          <cell r="AT101" t="str">
            <v>-</v>
          </cell>
          <cell r="AU101" t="str">
            <v>-</v>
          </cell>
          <cell r="AV101" t="str">
            <v>-</v>
          </cell>
          <cell r="AW101" t="str">
            <v>-</v>
          </cell>
          <cell r="AX101" t="str">
            <v>-</v>
          </cell>
          <cell r="AY101" t="str">
            <v>-</v>
          </cell>
          <cell r="AZ101" t="str">
            <v>-</v>
          </cell>
          <cell r="BA101" t="str">
            <v>-</v>
          </cell>
          <cell r="BB101" t="str">
            <v>-</v>
          </cell>
          <cell r="BC101" t="str">
            <v>-</v>
          </cell>
        </row>
        <row r="102">
          <cell r="U102" t="str">
            <v>-</v>
          </cell>
          <cell r="V102" t="str">
            <v>-</v>
          </cell>
          <cell r="W102" t="str">
            <v>-</v>
          </cell>
          <cell r="X102" t="str">
            <v>-</v>
          </cell>
          <cell r="Y102" t="str">
            <v>-</v>
          </cell>
          <cell r="Z102" t="str">
            <v>-</v>
          </cell>
          <cell r="AA102" t="str">
            <v>-</v>
          </cell>
          <cell r="AB102" t="str">
            <v>-</v>
          </cell>
          <cell r="AC102" t="str">
            <v>-</v>
          </cell>
          <cell r="AD102" t="str">
            <v>-</v>
          </cell>
          <cell r="AE102" t="str">
            <v>-</v>
          </cell>
          <cell r="AF102" t="str">
            <v>-</v>
          </cell>
          <cell r="AG102" t="str">
            <v>-</v>
          </cell>
          <cell r="AH102" t="str">
            <v>-</v>
          </cell>
          <cell r="AI102" t="str">
            <v>-</v>
          </cell>
          <cell r="AJ102" t="str">
            <v>-</v>
          </cell>
          <cell r="AK102" t="str">
            <v>-</v>
          </cell>
          <cell r="AL102" t="str">
            <v>-</v>
          </cell>
          <cell r="AM102" t="str">
            <v>-</v>
          </cell>
          <cell r="AN102" t="str">
            <v>-</v>
          </cell>
          <cell r="AO102" t="str">
            <v>-</v>
          </cell>
          <cell r="AP102" t="str">
            <v>-</v>
          </cell>
          <cell r="AQ102" t="str">
            <v>-</v>
          </cell>
          <cell r="AR102" t="str">
            <v>-</v>
          </cell>
          <cell r="AS102" t="str">
            <v>-</v>
          </cell>
          <cell r="AT102" t="str">
            <v>-</v>
          </cell>
          <cell r="AU102" t="str">
            <v>-</v>
          </cell>
          <cell r="AV102" t="str">
            <v>-</v>
          </cell>
          <cell r="AW102" t="str">
            <v>-</v>
          </cell>
          <cell r="AX102" t="str">
            <v>-</v>
          </cell>
          <cell r="AY102" t="str">
            <v>-</v>
          </cell>
          <cell r="AZ102" t="str">
            <v>-</v>
          </cell>
          <cell r="BA102" t="str">
            <v>-</v>
          </cell>
          <cell r="BB102" t="str">
            <v>-</v>
          </cell>
          <cell r="BC102" t="str">
            <v>-</v>
          </cell>
        </row>
        <row r="103">
          <cell r="U103" t="str">
            <v>-</v>
          </cell>
          <cell r="V103" t="str">
            <v>-</v>
          </cell>
          <cell r="W103" t="str">
            <v>-</v>
          </cell>
          <cell r="X103" t="str">
            <v>-</v>
          </cell>
          <cell r="Y103" t="str">
            <v>-</v>
          </cell>
          <cell r="Z103" t="str">
            <v>-</v>
          </cell>
          <cell r="AA103" t="str">
            <v>-</v>
          </cell>
          <cell r="AB103" t="str">
            <v>-</v>
          </cell>
          <cell r="AC103" t="str">
            <v>-</v>
          </cell>
          <cell r="AD103" t="str">
            <v>-</v>
          </cell>
          <cell r="AE103" t="str">
            <v>-</v>
          </cell>
          <cell r="AF103" t="str">
            <v>-</v>
          </cell>
          <cell r="AG103" t="str">
            <v>-</v>
          </cell>
          <cell r="AH103" t="str">
            <v>-</v>
          </cell>
          <cell r="AI103" t="str">
            <v>-</v>
          </cell>
          <cell r="AJ103" t="str">
            <v>-</v>
          </cell>
          <cell r="AK103" t="str">
            <v>-</v>
          </cell>
          <cell r="AL103" t="str">
            <v>-</v>
          </cell>
          <cell r="AM103" t="str">
            <v>-</v>
          </cell>
          <cell r="AN103" t="str">
            <v>-</v>
          </cell>
          <cell r="AO103" t="str">
            <v>-</v>
          </cell>
          <cell r="AP103" t="str">
            <v>-</v>
          </cell>
          <cell r="AQ103" t="str">
            <v>-</v>
          </cell>
          <cell r="AR103" t="str">
            <v>-</v>
          </cell>
          <cell r="AS103" t="str">
            <v>-</v>
          </cell>
          <cell r="AT103" t="str">
            <v>-</v>
          </cell>
          <cell r="AU103" t="str">
            <v>-</v>
          </cell>
          <cell r="AV103" t="str">
            <v>-</v>
          </cell>
          <cell r="AW103" t="str">
            <v>-</v>
          </cell>
          <cell r="AX103" t="str">
            <v>-</v>
          </cell>
          <cell r="AY103" t="str">
            <v>-</v>
          </cell>
          <cell r="AZ103" t="str">
            <v>-</v>
          </cell>
          <cell r="BA103" t="str">
            <v>-</v>
          </cell>
          <cell r="BB103" t="str">
            <v>-</v>
          </cell>
          <cell r="BC103" t="str">
            <v>-</v>
          </cell>
        </row>
        <row r="104">
          <cell r="U104" t="str">
            <v>-</v>
          </cell>
          <cell r="V104" t="str">
            <v>-</v>
          </cell>
          <cell r="W104" t="str">
            <v>-</v>
          </cell>
          <cell r="X104" t="str">
            <v>-</v>
          </cell>
          <cell r="Y104" t="str">
            <v>-</v>
          </cell>
          <cell r="Z104" t="str">
            <v>-</v>
          </cell>
          <cell r="AA104" t="str">
            <v>-</v>
          </cell>
          <cell r="AB104" t="str">
            <v>-</v>
          </cell>
          <cell r="AC104" t="str">
            <v>-</v>
          </cell>
          <cell r="AD104" t="str">
            <v>-</v>
          </cell>
          <cell r="AE104" t="str">
            <v>-</v>
          </cell>
          <cell r="AF104" t="str">
            <v>-</v>
          </cell>
          <cell r="AG104" t="str">
            <v>-</v>
          </cell>
          <cell r="AH104" t="str">
            <v>-</v>
          </cell>
          <cell r="AI104" t="str">
            <v>-</v>
          </cell>
          <cell r="AJ104" t="str">
            <v>-</v>
          </cell>
          <cell r="AK104" t="str">
            <v>-</v>
          </cell>
          <cell r="AL104" t="str">
            <v>-</v>
          </cell>
          <cell r="AM104" t="str">
            <v>-</v>
          </cell>
          <cell r="AN104" t="str">
            <v>-</v>
          </cell>
          <cell r="AO104" t="str">
            <v>-</v>
          </cell>
          <cell r="AP104" t="str">
            <v>-</v>
          </cell>
          <cell r="AQ104" t="str">
            <v>-</v>
          </cell>
          <cell r="AR104" t="str">
            <v>-</v>
          </cell>
          <cell r="AS104" t="str">
            <v>-</v>
          </cell>
          <cell r="AT104" t="str">
            <v>-</v>
          </cell>
          <cell r="AU104" t="str">
            <v>-</v>
          </cell>
          <cell r="AV104" t="str">
            <v>-</v>
          </cell>
          <cell r="AW104" t="str">
            <v>-</v>
          </cell>
          <cell r="AX104" t="str">
            <v>-</v>
          </cell>
          <cell r="AY104" t="str">
            <v>-</v>
          </cell>
          <cell r="AZ104" t="str">
            <v>-</v>
          </cell>
          <cell r="BA104" t="str">
            <v>-</v>
          </cell>
          <cell r="BB104" t="str">
            <v>-</v>
          </cell>
          <cell r="BC104" t="str">
            <v>-</v>
          </cell>
        </row>
        <row r="105">
          <cell r="U105" t="str">
            <v>-</v>
          </cell>
          <cell r="V105" t="str">
            <v>-</v>
          </cell>
          <cell r="W105" t="str">
            <v>-</v>
          </cell>
          <cell r="X105" t="str">
            <v>-</v>
          </cell>
          <cell r="Y105" t="str">
            <v>-</v>
          </cell>
          <cell r="Z105" t="str">
            <v>-</v>
          </cell>
          <cell r="AA105" t="str">
            <v>-</v>
          </cell>
          <cell r="AB105" t="str">
            <v>-</v>
          </cell>
          <cell r="AC105" t="str">
            <v>-</v>
          </cell>
          <cell r="AD105" t="str">
            <v>-</v>
          </cell>
          <cell r="AE105" t="str">
            <v>-</v>
          </cell>
          <cell r="AF105" t="str">
            <v>-</v>
          </cell>
          <cell r="AG105" t="str">
            <v>-</v>
          </cell>
          <cell r="AH105" t="str">
            <v>-</v>
          </cell>
          <cell r="AI105" t="str">
            <v>-</v>
          </cell>
          <cell r="AJ105" t="str">
            <v>-</v>
          </cell>
          <cell r="AK105" t="str">
            <v>-</v>
          </cell>
          <cell r="AL105" t="str">
            <v>-</v>
          </cell>
          <cell r="AM105" t="str">
            <v>-</v>
          </cell>
          <cell r="AN105" t="str">
            <v>-</v>
          </cell>
          <cell r="AO105" t="str">
            <v>-</v>
          </cell>
          <cell r="AP105" t="str">
            <v>-</v>
          </cell>
          <cell r="AQ105" t="str">
            <v>-</v>
          </cell>
          <cell r="AR105" t="str">
            <v>-</v>
          </cell>
          <cell r="AS105" t="str">
            <v>-</v>
          </cell>
          <cell r="AT105" t="str">
            <v>-</v>
          </cell>
          <cell r="AU105" t="str">
            <v>-</v>
          </cell>
          <cell r="AV105" t="str">
            <v>-</v>
          </cell>
          <cell r="AW105" t="str">
            <v>-</v>
          </cell>
          <cell r="AX105" t="str">
            <v>-</v>
          </cell>
          <cell r="AY105" t="str">
            <v>-</v>
          </cell>
          <cell r="AZ105" t="str">
            <v>-</v>
          </cell>
          <cell r="BA105" t="str">
            <v>-</v>
          </cell>
          <cell r="BB105" t="str">
            <v>-</v>
          </cell>
          <cell r="BC105" t="str">
            <v>-</v>
          </cell>
        </row>
        <row r="106">
          <cell r="U106" t="str">
            <v>-</v>
          </cell>
          <cell r="V106" t="str">
            <v>-</v>
          </cell>
          <cell r="W106" t="str">
            <v>-</v>
          </cell>
          <cell r="X106" t="str">
            <v>-</v>
          </cell>
          <cell r="Y106" t="str">
            <v>-</v>
          </cell>
          <cell r="Z106" t="str">
            <v>-</v>
          </cell>
          <cell r="AA106" t="str">
            <v>-</v>
          </cell>
          <cell r="AB106" t="str">
            <v>-</v>
          </cell>
          <cell r="AC106" t="str">
            <v>-</v>
          </cell>
          <cell r="AD106" t="str">
            <v>-</v>
          </cell>
          <cell r="AE106" t="str">
            <v>-</v>
          </cell>
          <cell r="AF106" t="str">
            <v>-</v>
          </cell>
          <cell r="AG106" t="str">
            <v>-</v>
          </cell>
          <cell r="AH106" t="str">
            <v>-</v>
          </cell>
          <cell r="AI106" t="str">
            <v>-</v>
          </cell>
          <cell r="AJ106" t="str">
            <v>-</v>
          </cell>
          <cell r="AK106" t="str">
            <v>-</v>
          </cell>
          <cell r="AL106" t="str">
            <v>-</v>
          </cell>
          <cell r="AM106" t="str">
            <v>-</v>
          </cell>
          <cell r="AN106" t="str">
            <v>-</v>
          </cell>
          <cell r="AO106" t="str">
            <v>-</v>
          </cell>
          <cell r="AP106" t="str">
            <v>-</v>
          </cell>
          <cell r="AQ106" t="str">
            <v>-</v>
          </cell>
          <cell r="AR106" t="str">
            <v>-</v>
          </cell>
          <cell r="AS106" t="str">
            <v>-</v>
          </cell>
          <cell r="AT106" t="str">
            <v>-</v>
          </cell>
          <cell r="AU106" t="str">
            <v>-</v>
          </cell>
          <cell r="AV106" t="str">
            <v>-</v>
          </cell>
          <cell r="AW106" t="str">
            <v>-</v>
          </cell>
          <cell r="AX106" t="str">
            <v>-</v>
          </cell>
          <cell r="AY106" t="str">
            <v>-</v>
          </cell>
          <cell r="AZ106" t="str">
            <v>-</v>
          </cell>
          <cell r="BA106" t="str">
            <v>-</v>
          </cell>
          <cell r="BB106" t="str">
            <v>-</v>
          </cell>
          <cell r="BC106" t="str">
            <v>-</v>
          </cell>
        </row>
        <row r="107">
          <cell r="U107" t="str">
            <v>-</v>
          </cell>
          <cell r="V107" t="str">
            <v>-</v>
          </cell>
          <cell r="W107" t="str">
            <v>-</v>
          </cell>
          <cell r="X107" t="str">
            <v>-</v>
          </cell>
          <cell r="Y107" t="str">
            <v>-</v>
          </cell>
          <cell r="Z107" t="str">
            <v>-</v>
          </cell>
          <cell r="AA107" t="str">
            <v>-</v>
          </cell>
          <cell r="AB107" t="str">
            <v>-</v>
          </cell>
          <cell r="AC107" t="str">
            <v>-</v>
          </cell>
          <cell r="AD107" t="str">
            <v>-</v>
          </cell>
          <cell r="AE107" t="str">
            <v>-</v>
          </cell>
          <cell r="AF107" t="str">
            <v>-</v>
          </cell>
          <cell r="AG107" t="str">
            <v>-</v>
          </cell>
          <cell r="AH107" t="str">
            <v>-</v>
          </cell>
          <cell r="AI107" t="str">
            <v>-</v>
          </cell>
          <cell r="AJ107" t="str">
            <v>-</v>
          </cell>
          <cell r="AK107" t="str">
            <v>-</v>
          </cell>
          <cell r="AL107" t="str">
            <v>-</v>
          </cell>
          <cell r="AM107" t="str">
            <v>-</v>
          </cell>
          <cell r="AN107" t="str">
            <v>-</v>
          </cell>
          <cell r="AO107" t="str">
            <v>-</v>
          </cell>
          <cell r="AP107" t="str">
            <v>-</v>
          </cell>
          <cell r="AQ107" t="str">
            <v>-</v>
          </cell>
          <cell r="AR107" t="str">
            <v>-</v>
          </cell>
          <cell r="AS107" t="str">
            <v>-</v>
          </cell>
          <cell r="AT107" t="str">
            <v>-</v>
          </cell>
          <cell r="AU107" t="str">
            <v>-</v>
          </cell>
          <cell r="AV107" t="str">
            <v>-</v>
          </cell>
          <cell r="AW107" t="str">
            <v>-</v>
          </cell>
          <cell r="AX107" t="str">
            <v>-</v>
          </cell>
          <cell r="AY107" t="str">
            <v>-</v>
          </cell>
          <cell r="AZ107" t="str">
            <v>-</v>
          </cell>
          <cell r="BA107" t="str">
            <v>-</v>
          </cell>
          <cell r="BB107" t="str">
            <v>-</v>
          </cell>
          <cell r="BC107" t="str">
            <v>-</v>
          </cell>
        </row>
        <row r="108">
          <cell r="U108" t="str">
            <v>-</v>
          </cell>
          <cell r="V108" t="str">
            <v>-</v>
          </cell>
          <cell r="W108" t="str">
            <v>-</v>
          </cell>
          <cell r="X108" t="str">
            <v>-</v>
          </cell>
          <cell r="Y108" t="str">
            <v>-</v>
          </cell>
          <cell r="Z108" t="str">
            <v>-</v>
          </cell>
          <cell r="AA108" t="str">
            <v>-</v>
          </cell>
          <cell r="AB108" t="str">
            <v>-</v>
          </cell>
          <cell r="AC108" t="str">
            <v>-</v>
          </cell>
          <cell r="AD108" t="str">
            <v>-</v>
          </cell>
          <cell r="AE108" t="str">
            <v>-</v>
          </cell>
          <cell r="AF108" t="str">
            <v>-</v>
          </cell>
          <cell r="AG108" t="str">
            <v>-</v>
          </cell>
          <cell r="AH108" t="str">
            <v>-</v>
          </cell>
          <cell r="AI108" t="str">
            <v>-</v>
          </cell>
          <cell r="AJ108" t="str">
            <v>-</v>
          </cell>
          <cell r="AK108" t="str">
            <v>-</v>
          </cell>
          <cell r="AL108" t="str">
            <v>-</v>
          </cell>
          <cell r="AM108" t="str">
            <v>-</v>
          </cell>
          <cell r="AN108" t="str">
            <v>-</v>
          </cell>
          <cell r="AO108" t="str">
            <v>-</v>
          </cell>
          <cell r="AP108" t="str">
            <v>-</v>
          </cell>
          <cell r="AQ108" t="str">
            <v>-</v>
          </cell>
          <cell r="AR108" t="str">
            <v>-</v>
          </cell>
          <cell r="AS108" t="str">
            <v>-</v>
          </cell>
          <cell r="AT108" t="str">
            <v>-</v>
          </cell>
          <cell r="AU108" t="str">
            <v>-</v>
          </cell>
          <cell r="AV108" t="str">
            <v>-</v>
          </cell>
          <cell r="AW108" t="str">
            <v>-</v>
          </cell>
          <cell r="AX108" t="str">
            <v>-</v>
          </cell>
          <cell r="AY108" t="str">
            <v>-</v>
          </cell>
          <cell r="AZ108" t="str">
            <v>-</v>
          </cell>
          <cell r="BA108" t="str">
            <v>-</v>
          </cell>
          <cell r="BB108" t="str">
            <v>-</v>
          </cell>
          <cell r="BC108" t="str">
            <v>-</v>
          </cell>
        </row>
        <row r="109">
          <cell r="U109" t="str">
            <v>-</v>
          </cell>
          <cell r="V109" t="str">
            <v>-</v>
          </cell>
          <cell r="W109" t="str">
            <v>-</v>
          </cell>
          <cell r="X109" t="str">
            <v>-</v>
          </cell>
          <cell r="Y109" t="str">
            <v>-</v>
          </cell>
          <cell r="Z109" t="str">
            <v>-</v>
          </cell>
          <cell r="AA109" t="str">
            <v>-</v>
          </cell>
          <cell r="AB109" t="str">
            <v>-</v>
          </cell>
          <cell r="AC109" t="str">
            <v>-</v>
          </cell>
          <cell r="AD109" t="str">
            <v>-</v>
          </cell>
          <cell r="AE109" t="str">
            <v>-</v>
          </cell>
          <cell r="AF109" t="str">
            <v>-</v>
          </cell>
          <cell r="AG109" t="str">
            <v>-</v>
          </cell>
          <cell r="AH109" t="str">
            <v>-</v>
          </cell>
          <cell r="AI109" t="str">
            <v>-</v>
          </cell>
          <cell r="AJ109" t="str">
            <v>-</v>
          </cell>
          <cell r="AK109" t="str">
            <v>-</v>
          </cell>
          <cell r="AL109" t="str">
            <v>-</v>
          </cell>
          <cell r="AM109" t="str">
            <v>-</v>
          </cell>
          <cell r="AN109" t="str">
            <v>-</v>
          </cell>
          <cell r="AO109" t="str">
            <v>-</v>
          </cell>
          <cell r="AP109" t="str">
            <v>-</v>
          </cell>
          <cell r="AQ109" t="str">
            <v>-</v>
          </cell>
          <cell r="AR109" t="str">
            <v>-</v>
          </cell>
          <cell r="AS109" t="str">
            <v>-</v>
          </cell>
          <cell r="AT109" t="str">
            <v>-</v>
          </cell>
          <cell r="AU109" t="str">
            <v>-</v>
          </cell>
          <cell r="AV109" t="str">
            <v>-</v>
          </cell>
          <cell r="AW109" t="str">
            <v>-</v>
          </cell>
          <cell r="AX109" t="str">
            <v>-</v>
          </cell>
          <cell r="AY109" t="str">
            <v>-</v>
          </cell>
          <cell r="AZ109" t="str">
            <v>-</v>
          </cell>
          <cell r="BA109" t="str">
            <v>-</v>
          </cell>
          <cell r="BB109" t="str">
            <v>-</v>
          </cell>
          <cell r="BC109" t="str">
            <v>-</v>
          </cell>
        </row>
        <row r="110">
          <cell r="U110" t="str">
            <v>-</v>
          </cell>
          <cell r="V110" t="str">
            <v>-</v>
          </cell>
          <cell r="W110" t="str">
            <v>-</v>
          </cell>
          <cell r="X110" t="str">
            <v>-</v>
          </cell>
          <cell r="Y110" t="str">
            <v>-</v>
          </cell>
          <cell r="Z110" t="str">
            <v>-</v>
          </cell>
          <cell r="AA110" t="str">
            <v>-</v>
          </cell>
          <cell r="AB110" t="str">
            <v>-</v>
          </cell>
          <cell r="AC110" t="str">
            <v>-</v>
          </cell>
          <cell r="AD110" t="str">
            <v>-</v>
          </cell>
          <cell r="AE110" t="str">
            <v>-</v>
          </cell>
          <cell r="AF110" t="str">
            <v>-</v>
          </cell>
          <cell r="AG110" t="str">
            <v>-</v>
          </cell>
          <cell r="AH110" t="str">
            <v>-</v>
          </cell>
          <cell r="AI110" t="str">
            <v>-</v>
          </cell>
          <cell r="AJ110" t="str">
            <v>-</v>
          </cell>
          <cell r="AK110" t="str">
            <v>-</v>
          </cell>
          <cell r="AL110" t="str">
            <v>-</v>
          </cell>
          <cell r="AM110" t="str">
            <v>-</v>
          </cell>
          <cell r="AN110" t="str">
            <v>-</v>
          </cell>
          <cell r="AO110" t="str">
            <v>-</v>
          </cell>
          <cell r="AP110" t="str">
            <v>-</v>
          </cell>
          <cell r="AQ110" t="str">
            <v>-</v>
          </cell>
          <cell r="AR110" t="str">
            <v>-</v>
          </cell>
          <cell r="AS110" t="str">
            <v>-</v>
          </cell>
          <cell r="AT110" t="str">
            <v>-</v>
          </cell>
          <cell r="AU110" t="str">
            <v>-</v>
          </cell>
          <cell r="AV110" t="str">
            <v>-</v>
          </cell>
          <cell r="AW110" t="str">
            <v>-</v>
          </cell>
          <cell r="AX110" t="str">
            <v>-</v>
          </cell>
          <cell r="AY110" t="str">
            <v>-</v>
          </cell>
          <cell r="AZ110" t="str">
            <v>-</v>
          </cell>
          <cell r="BA110" t="str">
            <v>-</v>
          </cell>
          <cell r="BB110" t="str">
            <v>-</v>
          </cell>
          <cell r="BC110" t="str">
            <v>-</v>
          </cell>
        </row>
        <row r="111">
          <cell r="U111" t="str">
            <v>-</v>
          </cell>
          <cell r="V111" t="str">
            <v>-</v>
          </cell>
          <cell r="W111" t="str">
            <v>-</v>
          </cell>
          <cell r="X111" t="str">
            <v>-</v>
          </cell>
          <cell r="Y111" t="str">
            <v>-</v>
          </cell>
          <cell r="Z111" t="str">
            <v>-</v>
          </cell>
          <cell r="AA111" t="str">
            <v>-</v>
          </cell>
          <cell r="AB111" t="str">
            <v>-</v>
          </cell>
          <cell r="AC111" t="str">
            <v>-</v>
          </cell>
          <cell r="AD111" t="str">
            <v>-</v>
          </cell>
          <cell r="AE111" t="str">
            <v>-</v>
          </cell>
          <cell r="AF111" t="str">
            <v>-</v>
          </cell>
          <cell r="AG111" t="str">
            <v>-</v>
          </cell>
          <cell r="AH111" t="str">
            <v>-</v>
          </cell>
          <cell r="AI111" t="str">
            <v>-</v>
          </cell>
          <cell r="AJ111" t="str">
            <v>-</v>
          </cell>
          <cell r="AK111" t="str">
            <v>-</v>
          </cell>
          <cell r="AL111" t="str">
            <v>-</v>
          </cell>
          <cell r="AM111" t="str">
            <v>-</v>
          </cell>
          <cell r="AN111" t="str">
            <v>-</v>
          </cell>
          <cell r="AO111" t="str">
            <v>-</v>
          </cell>
          <cell r="AP111" t="str">
            <v>-</v>
          </cell>
          <cell r="AQ111" t="str">
            <v>-</v>
          </cell>
          <cell r="AR111" t="str">
            <v>-</v>
          </cell>
          <cell r="AS111" t="str">
            <v>-</v>
          </cell>
          <cell r="AT111" t="str">
            <v>-</v>
          </cell>
          <cell r="AU111" t="str">
            <v>-</v>
          </cell>
          <cell r="AV111" t="str">
            <v>-</v>
          </cell>
          <cell r="AW111" t="str">
            <v>-</v>
          </cell>
          <cell r="AX111" t="str">
            <v>-</v>
          </cell>
          <cell r="AY111" t="str">
            <v>-</v>
          </cell>
          <cell r="AZ111" t="str">
            <v>-</v>
          </cell>
          <cell r="BA111" t="str">
            <v>-</v>
          </cell>
          <cell r="BB111" t="str">
            <v>-</v>
          </cell>
          <cell r="BC111" t="str">
            <v>-</v>
          </cell>
        </row>
        <row r="112">
          <cell r="U112" t="str">
            <v>-</v>
          </cell>
          <cell r="V112" t="str">
            <v>-</v>
          </cell>
          <cell r="W112" t="str">
            <v>-</v>
          </cell>
          <cell r="X112" t="str">
            <v>-</v>
          </cell>
          <cell r="Y112" t="str">
            <v>-</v>
          </cell>
          <cell r="Z112" t="str">
            <v>-</v>
          </cell>
          <cell r="AA112" t="str">
            <v>-</v>
          </cell>
          <cell r="AB112" t="str">
            <v>-</v>
          </cell>
          <cell r="AC112" t="str">
            <v>-</v>
          </cell>
          <cell r="AD112" t="str">
            <v>-</v>
          </cell>
          <cell r="AE112" t="str">
            <v>-</v>
          </cell>
          <cell r="AF112" t="str">
            <v>-</v>
          </cell>
          <cell r="AG112" t="str">
            <v>-</v>
          </cell>
          <cell r="AH112" t="str">
            <v>-</v>
          </cell>
          <cell r="AI112" t="str">
            <v>-</v>
          </cell>
          <cell r="AJ112" t="str">
            <v>-</v>
          </cell>
          <cell r="AK112" t="str">
            <v>-</v>
          </cell>
          <cell r="AL112" t="str">
            <v>-</v>
          </cell>
          <cell r="AM112" t="str">
            <v>-</v>
          </cell>
          <cell r="AN112" t="str">
            <v>-</v>
          </cell>
          <cell r="AO112" t="str">
            <v>-</v>
          </cell>
          <cell r="AP112" t="str">
            <v>-</v>
          </cell>
          <cell r="AQ112" t="str">
            <v>-</v>
          </cell>
          <cell r="AR112" t="str">
            <v>-</v>
          </cell>
          <cell r="AS112" t="str">
            <v>-</v>
          </cell>
          <cell r="AT112" t="str">
            <v>-</v>
          </cell>
          <cell r="AU112" t="str">
            <v>-</v>
          </cell>
          <cell r="AV112" t="str">
            <v>-</v>
          </cell>
          <cell r="AW112" t="str">
            <v>-</v>
          </cell>
          <cell r="AX112" t="str">
            <v>-</v>
          </cell>
          <cell r="AY112" t="str">
            <v>-</v>
          </cell>
          <cell r="AZ112" t="str">
            <v>-</v>
          </cell>
          <cell r="BA112" t="str">
            <v>-</v>
          </cell>
          <cell r="BB112" t="str">
            <v>-</v>
          </cell>
          <cell r="BC112" t="str">
            <v>-</v>
          </cell>
        </row>
        <row r="113">
          <cell r="U113" t="str">
            <v>-</v>
          </cell>
          <cell r="V113" t="str">
            <v>-</v>
          </cell>
          <cell r="W113" t="str">
            <v>-</v>
          </cell>
          <cell r="X113" t="str">
            <v>-</v>
          </cell>
          <cell r="Y113" t="str">
            <v>-</v>
          </cell>
          <cell r="Z113" t="str">
            <v>-</v>
          </cell>
          <cell r="AA113" t="str">
            <v>-</v>
          </cell>
          <cell r="AB113" t="str">
            <v>-</v>
          </cell>
          <cell r="AC113" t="str">
            <v>-</v>
          </cell>
          <cell r="AD113" t="str">
            <v>-</v>
          </cell>
          <cell r="AE113" t="str">
            <v>-</v>
          </cell>
          <cell r="AF113" t="str">
            <v>-</v>
          </cell>
          <cell r="AG113" t="str">
            <v>-</v>
          </cell>
          <cell r="AH113" t="str">
            <v>-</v>
          </cell>
          <cell r="AI113" t="str">
            <v>-</v>
          </cell>
          <cell r="AJ113" t="str">
            <v>-</v>
          </cell>
          <cell r="AK113" t="str">
            <v>-</v>
          </cell>
          <cell r="AL113" t="str">
            <v>-</v>
          </cell>
          <cell r="AM113" t="str">
            <v>-</v>
          </cell>
          <cell r="AN113" t="str">
            <v>-</v>
          </cell>
          <cell r="AO113" t="str">
            <v>-</v>
          </cell>
          <cell r="AP113" t="str">
            <v>-</v>
          </cell>
          <cell r="AQ113" t="str">
            <v>-</v>
          </cell>
          <cell r="AR113" t="str">
            <v>-</v>
          </cell>
          <cell r="AS113" t="str">
            <v>-</v>
          </cell>
          <cell r="AT113" t="str">
            <v>-</v>
          </cell>
          <cell r="AU113" t="str">
            <v>-</v>
          </cell>
          <cell r="AV113" t="str">
            <v>-</v>
          </cell>
          <cell r="AW113" t="str">
            <v>-</v>
          </cell>
          <cell r="AX113" t="str">
            <v>-</v>
          </cell>
          <cell r="AY113" t="str">
            <v>-</v>
          </cell>
          <cell r="AZ113" t="str">
            <v>-</v>
          </cell>
          <cell r="BA113" t="str">
            <v>-</v>
          </cell>
          <cell r="BB113" t="str">
            <v>-</v>
          </cell>
          <cell r="BC113" t="str">
            <v>-</v>
          </cell>
        </row>
        <row r="114">
          <cell r="U114" t="str">
            <v>-</v>
          </cell>
          <cell r="V114" t="str">
            <v>-</v>
          </cell>
          <cell r="W114" t="str">
            <v>-</v>
          </cell>
          <cell r="X114" t="str">
            <v>-</v>
          </cell>
          <cell r="Y114" t="str">
            <v>-</v>
          </cell>
          <cell r="Z114" t="str">
            <v>-</v>
          </cell>
          <cell r="AA114" t="str">
            <v>-</v>
          </cell>
          <cell r="AB114" t="str">
            <v>-</v>
          </cell>
          <cell r="AC114" t="str">
            <v>-</v>
          </cell>
          <cell r="AD114" t="str">
            <v>-</v>
          </cell>
          <cell r="AE114" t="str">
            <v>-</v>
          </cell>
          <cell r="AF114" t="str">
            <v>-</v>
          </cell>
          <cell r="AG114" t="str">
            <v>-</v>
          </cell>
          <cell r="AH114" t="str">
            <v>-</v>
          </cell>
          <cell r="AI114" t="str">
            <v>-</v>
          </cell>
          <cell r="AJ114" t="str">
            <v>-</v>
          </cell>
          <cell r="AK114" t="str">
            <v>-</v>
          </cell>
          <cell r="AL114" t="str">
            <v>-</v>
          </cell>
          <cell r="AM114" t="str">
            <v>-</v>
          </cell>
          <cell r="AN114" t="str">
            <v>-</v>
          </cell>
          <cell r="AO114" t="str">
            <v>-</v>
          </cell>
          <cell r="AP114" t="str">
            <v>-</v>
          </cell>
          <cell r="AQ114" t="str">
            <v>-</v>
          </cell>
          <cell r="AR114" t="str">
            <v>-</v>
          </cell>
          <cell r="AS114" t="str">
            <v>-</v>
          </cell>
          <cell r="AT114" t="str">
            <v>-</v>
          </cell>
          <cell r="AU114" t="str">
            <v>-</v>
          </cell>
          <cell r="AV114" t="str">
            <v>-</v>
          </cell>
          <cell r="AW114" t="str">
            <v>-</v>
          </cell>
          <cell r="AX114" t="str">
            <v>-</v>
          </cell>
          <cell r="AY114" t="str">
            <v>-</v>
          </cell>
          <cell r="AZ114" t="str">
            <v>-</v>
          </cell>
          <cell r="BA114" t="str">
            <v>-</v>
          </cell>
          <cell r="BB114" t="str">
            <v>-</v>
          </cell>
          <cell r="BC114" t="str">
            <v>-</v>
          </cell>
        </row>
        <row r="115">
          <cell r="U115" t="str">
            <v>-</v>
          </cell>
          <cell r="V115" t="str">
            <v>-</v>
          </cell>
          <cell r="W115" t="str">
            <v>-</v>
          </cell>
          <cell r="X115" t="str">
            <v>-</v>
          </cell>
          <cell r="Y115" t="str">
            <v>-</v>
          </cell>
          <cell r="Z115" t="str">
            <v>-</v>
          </cell>
          <cell r="AA115" t="str">
            <v>-</v>
          </cell>
          <cell r="AB115" t="str">
            <v>-</v>
          </cell>
          <cell r="AC115" t="str">
            <v>-</v>
          </cell>
          <cell r="AD115" t="str">
            <v>-</v>
          </cell>
          <cell r="AE115" t="str">
            <v>-</v>
          </cell>
          <cell r="AF115" t="str">
            <v>-</v>
          </cell>
          <cell r="AG115" t="str">
            <v>-</v>
          </cell>
          <cell r="AH115" t="str">
            <v>-</v>
          </cell>
          <cell r="AI115" t="str">
            <v>-</v>
          </cell>
          <cell r="AJ115" t="str">
            <v>-</v>
          </cell>
          <cell r="AK115" t="str">
            <v>-</v>
          </cell>
          <cell r="AL115" t="str">
            <v>-</v>
          </cell>
          <cell r="AM115" t="str">
            <v>-</v>
          </cell>
          <cell r="AN115" t="str">
            <v>-</v>
          </cell>
          <cell r="AO115" t="str">
            <v>-</v>
          </cell>
          <cell r="AP115" t="str">
            <v>-</v>
          </cell>
          <cell r="AQ115" t="str">
            <v>-</v>
          </cell>
          <cell r="AR115" t="str">
            <v>-</v>
          </cell>
          <cell r="AS115" t="str">
            <v>-</v>
          </cell>
          <cell r="AT115" t="str">
            <v>-</v>
          </cell>
          <cell r="AU115" t="str">
            <v>-</v>
          </cell>
          <cell r="AV115" t="str">
            <v>-</v>
          </cell>
          <cell r="AW115" t="str">
            <v>-</v>
          </cell>
          <cell r="AX115" t="str">
            <v>-</v>
          </cell>
          <cell r="AY115" t="str">
            <v>-</v>
          </cell>
          <cell r="AZ115" t="str">
            <v>-</v>
          </cell>
          <cell r="BA115" t="str">
            <v>-</v>
          </cell>
          <cell r="BB115" t="str">
            <v>-</v>
          </cell>
          <cell r="BC115" t="str">
            <v>-</v>
          </cell>
        </row>
        <row r="116">
          <cell r="U116" t="str">
            <v>-</v>
          </cell>
          <cell r="V116" t="str">
            <v>-</v>
          </cell>
          <cell r="W116" t="str">
            <v>-</v>
          </cell>
          <cell r="X116" t="str">
            <v>-</v>
          </cell>
          <cell r="Y116" t="str">
            <v>-</v>
          </cell>
          <cell r="Z116" t="str">
            <v>-</v>
          </cell>
          <cell r="AA116" t="str">
            <v>-</v>
          </cell>
          <cell r="AB116" t="str">
            <v>-</v>
          </cell>
          <cell r="AC116" t="str">
            <v>-</v>
          </cell>
          <cell r="AD116" t="str">
            <v>-</v>
          </cell>
          <cell r="AE116" t="str">
            <v>-</v>
          </cell>
          <cell r="AF116" t="str">
            <v>-</v>
          </cell>
          <cell r="AG116" t="str">
            <v>-</v>
          </cell>
          <cell r="AH116" t="str">
            <v>-</v>
          </cell>
          <cell r="AI116" t="str">
            <v>-</v>
          </cell>
          <cell r="AJ116" t="str">
            <v>-</v>
          </cell>
          <cell r="AK116" t="str">
            <v>-</v>
          </cell>
          <cell r="AL116" t="str">
            <v>-</v>
          </cell>
          <cell r="AM116" t="str">
            <v>-</v>
          </cell>
          <cell r="AN116" t="str">
            <v>-</v>
          </cell>
          <cell r="AO116" t="str">
            <v>-</v>
          </cell>
          <cell r="AP116" t="str">
            <v>-</v>
          </cell>
          <cell r="AQ116" t="str">
            <v>-</v>
          </cell>
          <cell r="AR116" t="str">
            <v>-</v>
          </cell>
          <cell r="AS116" t="str">
            <v>-</v>
          </cell>
          <cell r="AT116" t="str">
            <v>-</v>
          </cell>
          <cell r="AU116" t="str">
            <v>-</v>
          </cell>
          <cell r="AV116" t="str">
            <v>-</v>
          </cell>
          <cell r="AW116" t="str">
            <v>-</v>
          </cell>
          <cell r="AX116" t="str">
            <v>-</v>
          </cell>
          <cell r="AY116" t="str">
            <v>-</v>
          </cell>
          <cell r="AZ116" t="str">
            <v>-</v>
          </cell>
          <cell r="BA116" t="str">
            <v>-</v>
          </cell>
          <cell r="BB116" t="str">
            <v>-</v>
          </cell>
          <cell r="BC116" t="str">
            <v>-</v>
          </cell>
        </row>
        <row r="117">
          <cell r="U117" t="str">
            <v>-</v>
          </cell>
          <cell r="V117" t="str">
            <v>-</v>
          </cell>
          <cell r="W117" t="str">
            <v>-</v>
          </cell>
          <cell r="X117" t="str">
            <v>-</v>
          </cell>
          <cell r="Y117" t="str">
            <v>-</v>
          </cell>
          <cell r="Z117" t="str">
            <v>-</v>
          </cell>
          <cell r="AA117" t="str">
            <v>-</v>
          </cell>
          <cell r="AB117" t="str">
            <v>-</v>
          </cell>
          <cell r="AC117" t="str">
            <v>-</v>
          </cell>
          <cell r="AD117" t="str">
            <v>-</v>
          </cell>
          <cell r="AE117" t="str">
            <v>-</v>
          </cell>
          <cell r="AF117" t="str">
            <v>-</v>
          </cell>
          <cell r="AG117" t="str">
            <v>-</v>
          </cell>
          <cell r="AH117" t="str">
            <v>-</v>
          </cell>
          <cell r="AI117" t="str">
            <v>-</v>
          </cell>
          <cell r="AJ117" t="str">
            <v>-</v>
          </cell>
          <cell r="AK117" t="str">
            <v>-</v>
          </cell>
          <cell r="AL117" t="str">
            <v>-</v>
          </cell>
          <cell r="AM117" t="str">
            <v>-</v>
          </cell>
          <cell r="AN117" t="str">
            <v>-</v>
          </cell>
          <cell r="AO117" t="str">
            <v>-</v>
          </cell>
          <cell r="AP117" t="str">
            <v>-</v>
          </cell>
          <cell r="AQ117" t="str">
            <v>-</v>
          </cell>
          <cell r="AR117" t="str">
            <v>-</v>
          </cell>
          <cell r="AS117" t="str">
            <v>-</v>
          </cell>
          <cell r="AT117" t="str">
            <v>-</v>
          </cell>
          <cell r="AU117" t="str">
            <v>-</v>
          </cell>
          <cell r="AV117" t="str">
            <v>-</v>
          </cell>
          <cell r="AW117" t="str">
            <v>-</v>
          </cell>
          <cell r="AX117" t="str">
            <v>-</v>
          </cell>
          <cell r="AY117" t="str">
            <v>-</v>
          </cell>
          <cell r="AZ117" t="str">
            <v>-</v>
          </cell>
          <cell r="BA117" t="str">
            <v>-</v>
          </cell>
          <cell r="BB117" t="str">
            <v>-</v>
          </cell>
          <cell r="BC117" t="str">
            <v>-</v>
          </cell>
        </row>
        <row r="118">
          <cell r="U118" t="str">
            <v>-</v>
          </cell>
          <cell r="V118" t="str">
            <v>-</v>
          </cell>
          <cell r="W118" t="str">
            <v>-</v>
          </cell>
          <cell r="X118" t="str">
            <v>-</v>
          </cell>
          <cell r="Y118" t="str">
            <v>-</v>
          </cell>
          <cell r="Z118" t="str">
            <v>-</v>
          </cell>
          <cell r="AA118" t="str">
            <v>-</v>
          </cell>
          <cell r="AB118" t="str">
            <v>-</v>
          </cell>
          <cell r="AC118" t="str">
            <v>-</v>
          </cell>
          <cell r="AD118" t="str">
            <v>-</v>
          </cell>
          <cell r="AE118" t="str">
            <v>-</v>
          </cell>
          <cell r="AF118" t="str">
            <v>-</v>
          </cell>
          <cell r="AG118" t="str">
            <v>-</v>
          </cell>
          <cell r="AH118" t="str">
            <v>-</v>
          </cell>
          <cell r="AI118" t="str">
            <v>-</v>
          </cell>
          <cell r="AJ118" t="str">
            <v>-</v>
          </cell>
          <cell r="AK118" t="str">
            <v>-</v>
          </cell>
          <cell r="AL118" t="str">
            <v>-</v>
          </cell>
          <cell r="AM118" t="str">
            <v>-</v>
          </cell>
          <cell r="AN118" t="str">
            <v>-</v>
          </cell>
          <cell r="AO118" t="str">
            <v>-</v>
          </cell>
          <cell r="AP118" t="str">
            <v>-</v>
          </cell>
          <cell r="AQ118" t="str">
            <v>-</v>
          </cell>
          <cell r="AR118" t="str">
            <v>-</v>
          </cell>
          <cell r="AS118" t="str">
            <v>-</v>
          </cell>
          <cell r="AT118" t="str">
            <v>-</v>
          </cell>
          <cell r="AU118" t="str">
            <v>-</v>
          </cell>
          <cell r="AV118" t="str">
            <v>-</v>
          </cell>
          <cell r="AW118" t="str">
            <v>-</v>
          </cell>
          <cell r="AX118" t="str">
            <v>-</v>
          </cell>
          <cell r="AY118" t="str">
            <v>-</v>
          </cell>
          <cell r="AZ118" t="str">
            <v>-</v>
          </cell>
          <cell r="BA118" t="str">
            <v>-</v>
          </cell>
          <cell r="BB118" t="str">
            <v>-</v>
          </cell>
          <cell r="BC118" t="str">
            <v>-</v>
          </cell>
        </row>
        <row r="119">
          <cell r="U119" t="str">
            <v>-</v>
          </cell>
          <cell r="V119" t="str">
            <v>-</v>
          </cell>
          <cell r="W119" t="str">
            <v>-</v>
          </cell>
          <cell r="X119" t="str">
            <v>-</v>
          </cell>
          <cell r="Y119" t="str">
            <v>-</v>
          </cell>
          <cell r="Z119" t="str">
            <v>-</v>
          </cell>
          <cell r="AA119" t="str">
            <v>-</v>
          </cell>
          <cell r="AB119" t="str">
            <v>-</v>
          </cell>
          <cell r="AC119" t="str">
            <v>-</v>
          </cell>
          <cell r="AD119" t="str">
            <v>-</v>
          </cell>
          <cell r="AE119" t="str">
            <v>-</v>
          </cell>
          <cell r="AF119" t="str">
            <v>-</v>
          </cell>
          <cell r="AG119" t="str">
            <v>-</v>
          </cell>
          <cell r="AH119" t="str">
            <v>-</v>
          </cell>
          <cell r="AI119" t="str">
            <v>-</v>
          </cell>
          <cell r="AJ119" t="str">
            <v>-</v>
          </cell>
          <cell r="AK119" t="str">
            <v>-</v>
          </cell>
          <cell r="AL119" t="str">
            <v>-</v>
          </cell>
          <cell r="AM119" t="str">
            <v>-</v>
          </cell>
          <cell r="AN119" t="str">
            <v>-</v>
          </cell>
          <cell r="AO119" t="str">
            <v>-</v>
          </cell>
          <cell r="AP119" t="str">
            <v>-</v>
          </cell>
          <cell r="AQ119" t="str">
            <v>-</v>
          </cell>
          <cell r="AR119" t="str">
            <v>-</v>
          </cell>
          <cell r="AS119" t="str">
            <v>-</v>
          </cell>
          <cell r="AT119" t="str">
            <v>-</v>
          </cell>
          <cell r="AU119" t="str">
            <v>-</v>
          </cell>
          <cell r="AV119" t="str">
            <v>-</v>
          </cell>
          <cell r="AW119" t="str">
            <v>-</v>
          </cell>
          <cell r="AX119" t="str">
            <v>-</v>
          </cell>
          <cell r="AY119" t="str">
            <v>-</v>
          </cell>
          <cell r="AZ119" t="str">
            <v>-</v>
          </cell>
          <cell r="BA119" t="str">
            <v>-</v>
          </cell>
          <cell r="BB119" t="str">
            <v>-</v>
          </cell>
          <cell r="BC119" t="str">
            <v>-</v>
          </cell>
        </row>
        <row r="120">
          <cell r="U120" t="str">
            <v>-</v>
          </cell>
          <cell r="V120" t="str">
            <v>-</v>
          </cell>
          <cell r="W120" t="str">
            <v>-</v>
          </cell>
          <cell r="X120" t="str">
            <v>-</v>
          </cell>
          <cell r="Y120" t="str">
            <v>-</v>
          </cell>
          <cell r="Z120" t="str">
            <v>-</v>
          </cell>
          <cell r="AA120" t="str">
            <v>-</v>
          </cell>
          <cell r="AB120" t="str">
            <v>-</v>
          </cell>
          <cell r="AC120" t="str">
            <v>-</v>
          </cell>
          <cell r="AD120" t="str">
            <v>-</v>
          </cell>
          <cell r="AE120" t="str">
            <v>-</v>
          </cell>
          <cell r="AF120" t="str">
            <v>-</v>
          </cell>
          <cell r="AG120" t="str">
            <v>-</v>
          </cell>
          <cell r="AH120" t="str">
            <v>-</v>
          </cell>
          <cell r="AI120" t="str">
            <v>-</v>
          </cell>
          <cell r="AJ120" t="str">
            <v>-</v>
          </cell>
          <cell r="AK120" t="str">
            <v>-</v>
          </cell>
          <cell r="AL120" t="str">
            <v>-</v>
          </cell>
          <cell r="AM120" t="str">
            <v>-</v>
          </cell>
          <cell r="AN120" t="str">
            <v>-</v>
          </cell>
          <cell r="AO120" t="str">
            <v>-</v>
          </cell>
          <cell r="AP120" t="str">
            <v>-</v>
          </cell>
          <cell r="AQ120" t="str">
            <v>-</v>
          </cell>
          <cell r="AR120" t="str">
            <v>-</v>
          </cell>
          <cell r="AS120" t="str">
            <v>-</v>
          </cell>
          <cell r="AT120" t="str">
            <v>-</v>
          </cell>
          <cell r="AU120" t="str">
            <v>-</v>
          </cell>
          <cell r="AV120" t="str">
            <v>-</v>
          </cell>
          <cell r="AW120" t="str">
            <v>-</v>
          </cell>
          <cell r="AX120" t="str">
            <v>-</v>
          </cell>
          <cell r="AY120" t="str">
            <v>-</v>
          </cell>
          <cell r="AZ120" t="str">
            <v>-</v>
          </cell>
          <cell r="BA120" t="str">
            <v>-</v>
          </cell>
          <cell r="BB120" t="str">
            <v>-</v>
          </cell>
          <cell r="BC120" t="str">
            <v>-</v>
          </cell>
        </row>
        <row r="121">
          <cell r="U121" t="str">
            <v>-</v>
          </cell>
          <cell r="V121" t="str">
            <v>-</v>
          </cell>
          <cell r="W121" t="str">
            <v>-</v>
          </cell>
          <cell r="X121" t="str">
            <v>-</v>
          </cell>
          <cell r="Y121" t="str">
            <v>-</v>
          </cell>
          <cell r="Z121" t="str">
            <v>-</v>
          </cell>
          <cell r="AA121" t="str">
            <v>-</v>
          </cell>
          <cell r="AB121" t="str">
            <v>-</v>
          </cell>
          <cell r="AC121" t="str">
            <v>-</v>
          </cell>
          <cell r="AD121" t="str">
            <v>-</v>
          </cell>
          <cell r="AE121" t="str">
            <v>-</v>
          </cell>
          <cell r="AF121" t="str">
            <v>-</v>
          </cell>
          <cell r="AG121" t="str">
            <v>-</v>
          </cell>
          <cell r="AH121" t="str">
            <v>-</v>
          </cell>
          <cell r="AI121" t="str">
            <v>-</v>
          </cell>
          <cell r="AJ121" t="str">
            <v>-</v>
          </cell>
          <cell r="AK121" t="str">
            <v>-</v>
          </cell>
          <cell r="AL121" t="str">
            <v>-</v>
          </cell>
          <cell r="AM121" t="str">
            <v>-</v>
          </cell>
          <cell r="AN121" t="str">
            <v>-</v>
          </cell>
          <cell r="AO121" t="str">
            <v>-</v>
          </cell>
          <cell r="AP121" t="str">
            <v>-</v>
          </cell>
          <cell r="AQ121" t="str">
            <v>-</v>
          </cell>
          <cell r="AR121" t="str">
            <v>-</v>
          </cell>
          <cell r="AS121" t="str">
            <v>-</v>
          </cell>
          <cell r="AT121" t="str">
            <v>-</v>
          </cell>
          <cell r="AU121" t="str">
            <v>-</v>
          </cell>
          <cell r="AV121" t="str">
            <v>-</v>
          </cell>
          <cell r="AW121" t="str">
            <v>-</v>
          </cell>
          <cell r="AX121" t="str">
            <v>-</v>
          </cell>
          <cell r="AY121" t="str">
            <v>-</v>
          </cell>
          <cell r="AZ121" t="str">
            <v>-</v>
          </cell>
          <cell r="BA121" t="str">
            <v>-</v>
          </cell>
          <cell r="BB121" t="str">
            <v>-</v>
          </cell>
          <cell r="BC121" t="str">
            <v>-</v>
          </cell>
        </row>
        <row r="122">
          <cell r="U122" t="str">
            <v>-</v>
          </cell>
          <cell r="V122" t="str">
            <v>-</v>
          </cell>
          <cell r="W122" t="str">
            <v>-</v>
          </cell>
          <cell r="X122" t="str">
            <v>-</v>
          </cell>
          <cell r="Y122" t="str">
            <v>-</v>
          </cell>
          <cell r="Z122" t="str">
            <v>-</v>
          </cell>
          <cell r="AA122" t="str">
            <v>-</v>
          </cell>
          <cell r="AB122" t="str">
            <v>-</v>
          </cell>
          <cell r="AC122" t="str">
            <v>-</v>
          </cell>
          <cell r="AD122" t="str">
            <v>-</v>
          </cell>
          <cell r="AE122" t="str">
            <v>-</v>
          </cell>
          <cell r="AF122" t="str">
            <v>-</v>
          </cell>
          <cell r="AG122" t="str">
            <v>-</v>
          </cell>
          <cell r="AH122" t="str">
            <v>-</v>
          </cell>
          <cell r="AI122" t="str">
            <v>-</v>
          </cell>
          <cell r="AJ122" t="str">
            <v>-</v>
          </cell>
          <cell r="AK122" t="str">
            <v>-</v>
          </cell>
          <cell r="AL122" t="str">
            <v>-</v>
          </cell>
          <cell r="AM122" t="str">
            <v>-</v>
          </cell>
          <cell r="AN122" t="str">
            <v>-</v>
          </cell>
          <cell r="AO122" t="str">
            <v>-</v>
          </cell>
          <cell r="AP122" t="str">
            <v>-</v>
          </cell>
          <cell r="AQ122" t="str">
            <v>-</v>
          </cell>
          <cell r="AR122" t="str">
            <v>-</v>
          </cell>
          <cell r="AS122" t="str">
            <v>-</v>
          </cell>
          <cell r="AT122" t="str">
            <v>-</v>
          </cell>
          <cell r="AU122" t="str">
            <v>-</v>
          </cell>
          <cell r="AV122" t="str">
            <v>-</v>
          </cell>
          <cell r="AW122" t="str">
            <v>-</v>
          </cell>
          <cell r="AX122" t="str">
            <v>-</v>
          </cell>
          <cell r="AY122" t="str">
            <v>-</v>
          </cell>
          <cell r="AZ122" t="str">
            <v>-</v>
          </cell>
          <cell r="BA122" t="str">
            <v>-</v>
          </cell>
          <cell r="BB122" t="str">
            <v>-</v>
          </cell>
          <cell r="BC122" t="str">
            <v>-</v>
          </cell>
        </row>
        <row r="123">
          <cell r="U123" t="str">
            <v>-</v>
          </cell>
          <cell r="V123" t="str">
            <v>-</v>
          </cell>
          <cell r="W123" t="str">
            <v>-</v>
          </cell>
          <cell r="X123" t="str">
            <v>-</v>
          </cell>
          <cell r="Y123" t="str">
            <v>-</v>
          </cell>
          <cell r="Z123" t="str">
            <v>-</v>
          </cell>
          <cell r="AA123" t="str">
            <v>-</v>
          </cell>
          <cell r="AB123" t="str">
            <v>-</v>
          </cell>
          <cell r="AC123" t="str">
            <v>-</v>
          </cell>
          <cell r="AD123" t="str">
            <v>-</v>
          </cell>
          <cell r="AE123" t="str">
            <v>-</v>
          </cell>
          <cell r="AF123" t="str">
            <v>-</v>
          </cell>
          <cell r="AG123" t="str">
            <v>-</v>
          </cell>
          <cell r="AH123" t="str">
            <v>-</v>
          </cell>
          <cell r="AI123" t="str">
            <v>-</v>
          </cell>
          <cell r="AJ123" t="str">
            <v>-</v>
          </cell>
          <cell r="AK123" t="str">
            <v>-</v>
          </cell>
          <cell r="AL123" t="str">
            <v>-</v>
          </cell>
          <cell r="AM123" t="str">
            <v>-</v>
          </cell>
          <cell r="AN123" t="str">
            <v>-</v>
          </cell>
          <cell r="AO123" t="str">
            <v>-</v>
          </cell>
          <cell r="AP123" t="str">
            <v>-</v>
          </cell>
          <cell r="AQ123" t="str">
            <v>-</v>
          </cell>
          <cell r="AR123" t="str">
            <v>-</v>
          </cell>
          <cell r="AS123" t="str">
            <v>-</v>
          </cell>
          <cell r="AT123" t="str">
            <v>-</v>
          </cell>
          <cell r="AU123" t="str">
            <v>-</v>
          </cell>
          <cell r="AV123" t="str">
            <v>-</v>
          </cell>
          <cell r="AW123" t="str">
            <v>-</v>
          </cell>
          <cell r="AX123" t="str">
            <v>-</v>
          </cell>
          <cell r="AY123" t="str">
            <v>-</v>
          </cell>
          <cell r="AZ123" t="str">
            <v>-</v>
          </cell>
          <cell r="BA123" t="str">
            <v>-</v>
          </cell>
          <cell r="BB123" t="str">
            <v>-</v>
          </cell>
          <cell r="BC123" t="str">
            <v>-</v>
          </cell>
        </row>
        <row r="124">
          <cell r="U124" t="str">
            <v>-</v>
          </cell>
          <cell r="V124" t="str">
            <v>-</v>
          </cell>
          <cell r="W124" t="str">
            <v>-</v>
          </cell>
          <cell r="X124" t="str">
            <v>-</v>
          </cell>
          <cell r="Y124" t="str">
            <v>-</v>
          </cell>
          <cell r="Z124" t="str">
            <v>-</v>
          </cell>
          <cell r="AA124" t="str">
            <v>-</v>
          </cell>
          <cell r="AB124" t="str">
            <v>-</v>
          </cell>
          <cell r="AC124" t="str">
            <v>-</v>
          </cell>
          <cell r="AD124" t="str">
            <v>-</v>
          </cell>
          <cell r="AE124" t="str">
            <v>-</v>
          </cell>
          <cell r="AF124" t="str">
            <v>-</v>
          </cell>
          <cell r="AG124" t="str">
            <v>-</v>
          </cell>
          <cell r="AH124" t="str">
            <v>-</v>
          </cell>
          <cell r="AI124" t="str">
            <v>-</v>
          </cell>
          <cell r="AJ124" t="str">
            <v>-</v>
          </cell>
          <cell r="AK124" t="str">
            <v>-</v>
          </cell>
          <cell r="AL124" t="str">
            <v>-</v>
          </cell>
          <cell r="AM124" t="str">
            <v>-</v>
          </cell>
          <cell r="AN124" t="str">
            <v>-</v>
          </cell>
          <cell r="AO124" t="str">
            <v>-</v>
          </cell>
          <cell r="AP124" t="str">
            <v>-</v>
          </cell>
          <cell r="AQ124" t="str">
            <v>-</v>
          </cell>
          <cell r="AR124" t="str">
            <v>-</v>
          </cell>
          <cell r="AS124" t="str">
            <v>-</v>
          </cell>
          <cell r="AT124" t="str">
            <v>-</v>
          </cell>
          <cell r="AU124" t="str">
            <v>-</v>
          </cell>
          <cell r="AV124" t="str">
            <v>-</v>
          </cell>
          <cell r="AW124" t="str">
            <v>-</v>
          </cell>
          <cell r="AX124" t="str">
            <v>-</v>
          </cell>
          <cell r="AY124" t="str">
            <v>-</v>
          </cell>
          <cell r="AZ124" t="str">
            <v>-</v>
          </cell>
          <cell r="BA124" t="str">
            <v>-</v>
          </cell>
          <cell r="BB124" t="str">
            <v>-</v>
          </cell>
          <cell r="BC124" t="str">
            <v>-</v>
          </cell>
        </row>
        <row r="125">
          <cell r="U125" t="str">
            <v>-</v>
          </cell>
          <cell r="V125" t="str">
            <v>-</v>
          </cell>
          <cell r="W125" t="str">
            <v>-</v>
          </cell>
          <cell r="X125" t="str">
            <v>-</v>
          </cell>
          <cell r="Y125" t="str">
            <v>-</v>
          </cell>
          <cell r="Z125" t="str">
            <v>-</v>
          </cell>
          <cell r="AA125" t="str">
            <v>-</v>
          </cell>
          <cell r="AB125" t="str">
            <v>-</v>
          </cell>
          <cell r="AC125" t="str">
            <v>-</v>
          </cell>
          <cell r="AD125" t="str">
            <v>-</v>
          </cell>
          <cell r="AE125" t="str">
            <v>-</v>
          </cell>
          <cell r="AF125" t="str">
            <v>-</v>
          </cell>
          <cell r="AG125" t="str">
            <v>-</v>
          </cell>
          <cell r="AH125" t="str">
            <v>-</v>
          </cell>
          <cell r="AI125" t="str">
            <v>-</v>
          </cell>
          <cell r="AJ125" t="str">
            <v>-</v>
          </cell>
          <cell r="AK125" t="str">
            <v>-</v>
          </cell>
          <cell r="AL125" t="str">
            <v>-</v>
          </cell>
          <cell r="AM125" t="str">
            <v>-</v>
          </cell>
          <cell r="AN125" t="str">
            <v>-</v>
          </cell>
          <cell r="AO125" t="str">
            <v>-</v>
          </cell>
          <cell r="AP125" t="str">
            <v>-</v>
          </cell>
          <cell r="AQ125" t="str">
            <v>-</v>
          </cell>
          <cell r="AR125" t="str">
            <v>-</v>
          </cell>
          <cell r="AS125" t="str">
            <v>-</v>
          </cell>
          <cell r="AT125" t="str">
            <v>-</v>
          </cell>
          <cell r="AU125" t="str">
            <v>-</v>
          </cell>
          <cell r="AV125" t="str">
            <v>-</v>
          </cell>
          <cell r="AW125" t="str">
            <v>-</v>
          </cell>
          <cell r="AX125" t="str">
            <v>-</v>
          </cell>
          <cell r="AY125" t="str">
            <v>-</v>
          </cell>
          <cell r="AZ125" t="str">
            <v>-</v>
          </cell>
          <cell r="BA125" t="str">
            <v>-</v>
          </cell>
          <cell r="BB125" t="str">
            <v>-</v>
          </cell>
          <cell r="BC125" t="str">
            <v>-</v>
          </cell>
        </row>
        <row r="126">
          <cell r="U126" t="str">
            <v>-</v>
          </cell>
          <cell r="V126" t="str">
            <v>-</v>
          </cell>
          <cell r="W126" t="str">
            <v>-</v>
          </cell>
          <cell r="X126" t="str">
            <v>-</v>
          </cell>
          <cell r="Y126" t="str">
            <v>-</v>
          </cell>
          <cell r="Z126" t="str">
            <v>-</v>
          </cell>
          <cell r="AA126" t="str">
            <v>-</v>
          </cell>
          <cell r="AB126" t="str">
            <v>-</v>
          </cell>
          <cell r="AC126" t="str">
            <v>-</v>
          </cell>
          <cell r="AD126" t="str">
            <v>-</v>
          </cell>
          <cell r="AE126" t="str">
            <v>-</v>
          </cell>
          <cell r="AF126" t="str">
            <v>-</v>
          </cell>
          <cell r="AG126" t="str">
            <v>-</v>
          </cell>
          <cell r="AH126" t="str">
            <v>-</v>
          </cell>
          <cell r="AI126" t="str">
            <v>-</v>
          </cell>
          <cell r="AJ126" t="str">
            <v>-</v>
          </cell>
          <cell r="AK126" t="str">
            <v>-</v>
          </cell>
          <cell r="AL126" t="str">
            <v>-</v>
          </cell>
          <cell r="AM126" t="str">
            <v>-</v>
          </cell>
          <cell r="AN126" t="str">
            <v>-</v>
          </cell>
          <cell r="AO126" t="str">
            <v>-</v>
          </cell>
          <cell r="AP126" t="str">
            <v>-</v>
          </cell>
          <cell r="AQ126" t="str">
            <v>-</v>
          </cell>
          <cell r="AR126" t="str">
            <v>-</v>
          </cell>
          <cell r="AS126" t="str">
            <v>-</v>
          </cell>
          <cell r="AT126" t="str">
            <v>-</v>
          </cell>
          <cell r="AU126" t="str">
            <v>-</v>
          </cell>
          <cell r="AV126" t="str">
            <v>-</v>
          </cell>
          <cell r="AW126" t="str">
            <v>-</v>
          </cell>
          <cell r="AX126" t="str">
            <v>-</v>
          </cell>
          <cell r="AY126" t="str">
            <v>-</v>
          </cell>
          <cell r="AZ126" t="str">
            <v>-</v>
          </cell>
          <cell r="BA126" t="str">
            <v>-</v>
          </cell>
          <cell r="BB126" t="str">
            <v>-</v>
          </cell>
          <cell r="BC126" t="str">
            <v>-</v>
          </cell>
        </row>
        <row r="127">
          <cell r="U127" t="str">
            <v>-</v>
          </cell>
          <cell r="V127" t="str">
            <v>-</v>
          </cell>
          <cell r="W127" t="str">
            <v>-</v>
          </cell>
          <cell r="X127" t="str">
            <v>-</v>
          </cell>
          <cell r="Y127" t="str">
            <v>-</v>
          </cell>
          <cell r="Z127" t="str">
            <v>-</v>
          </cell>
          <cell r="AA127" t="str">
            <v>-</v>
          </cell>
          <cell r="AB127" t="str">
            <v>-</v>
          </cell>
          <cell r="AC127" t="str">
            <v>-</v>
          </cell>
          <cell r="AD127" t="str">
            <v>-</v>
          </cell>
          <cell r="AE127" t="str">
            <v>-</v>
          </cell>
          <cell r="AF127" t="str">
            <v>-</v>
          </cell>
          <cell r="AG127" t="str">
            <v>-</v>
          </cell>
          <cell r="AH127" t="str">
            <v>-</v>
          </cell>
          <cell r="AI127" t="str">
            <v>-</v>
          </cell>
          <cell r="AJ127" t="str">
            <v>-</v>
          </cell>
          <cell r="AK127" t="str">
            <v>-</v>
          </cell>
          <cell r="AL127" t="str">
            <v>-</v>
          </cell>
          <cell r="AM127" t="str">
            <v>-</v>
          </cell>
          <cell r="AN127" t="str">
            <v>-</v>
          </cell>
          <cell r="AO127" t="str">
            <v>-</v>
          </cell>
          <cell r="AP127" t="str">
            <v>-</v>
          </cell>
          <cell r="AQ127" t="str">
            <v>-</v>
          </cell>
          <cell r="AR127" t="str">
            <v>-</v>
          </cell>
          <cell r="AS127" t="str">
            <v>-</v>
          </cell>
          <cell r="AT127" t="str">
            <v>-</v>
          </cell>
          <cell r="AU127" t="str">
            <v>-</v>
          </cell>
          <cell r="AV127" t="str">
            <v>-</v>
          </cell>
          <cell r="AW127" t="str">
            <v>-</v>
          </cell>
          <cell r="AX127" t="str">
            <v>-</v>
          </cell>
          <cell r="AY127" t="str">
            <v>-</v>
          </cell>
          <cell r="AZ127" t="str">
            <v>-</v>
          </cell>
          <cell r="BA127" t="str">
            <v>-</v>
          </cell>
          <cell r="BB127" t="str">
            <v>-</v>
          </cell>
          <cell r="BC127" t="str">
            <v>-</v>
          </cell>
        </row>
        <row r="128">
          <cell r="U128" t="str">
            <v>-</v>
          </cell>
          <cell r="V128" t="str">
            <v>-</v>
          </cell>
          <cell r="W128" t="str">
            <v>-</v>
          </cell>
          <cell r="X128" t="str">
            <v>-</v>
          </cell>
          <cell r="Y128" t="str">
            <v>-</v>
          </cell>
          <cell r="Z128" t="str">
            <v>-</v>
          </cell>
          <cell r="AA128" t="str">
            <v>-</v>
          </cell>
          <cell r="AB128" t="str">
            <v>-</v>
          </cell>
          <cell r="AC128" t="str">
            <v>-</v>
          </cell>
          <cell r="AD128" t="str">
            <v>-</v>
          </cell>
          <cell r="AE128" t="str">
            <v>-</v>
          </cell>
          <cell r="AF128" t="str">
            <v>-</v>
          </cell>
          <cell r="AG128" t="str">
            <v>-</v>
          </cell>
          <cell r="AH128" t="str">
            <v>-</v>
          </cell>
          <cell r="AI128" t="str">
            <v>-</v>
          </cell>
          <cell r="AJ128" t="str">
            <v>-</v>
          </cell>
          <cell r="AK128" t="str">
            <v>-</v>
          </cell>
          <cell r="AL128" t="str">
            <v>-</v>
          </cell>
          <cell r="AM128" t="str">
            <v>-</v>
          </cell>
          <cell r="AN128" t="str">
            <v>-</v>
          </cell>
          <cell r="AO128" t="str">
            <v>-</v>
          </cell>
          <cell r="AP128" t="str">
            <v>-</v>
          </cell>
          <cell r="AQ128" t="str">
            <v>-</v>
          </cell>
          <cell r="AR128" t="str">
            <v>-</v>
          </cell>
          <cell r="AS128" t="str">
            <v>-</v>
          </cell>
          <cell r="AT128" t="str">
            <v>-</v>
          </cell>
          <cell r="AU128" t="str">
            <v>-</v>
          </cell>
          <cell r="AV128" t="str">
            <v>-</v>
          </cell>
          <cell r="AW128" t="str">
            <v>-</v>
          </cell>
          <cell r="AX128" t="str">
            <v>-</v>
          </cell>
          <cell r="AY128" t="str">
            <v>-</v>
          </cell>
          <cell r="AZ128" t="str">
            <v>-</v>
          </cell>
          <cell r="BA128" t="str">
            <v>-</v>
          </cell>
          <cell r="BB128" t="str">
            <v>-</v>
          </cell>
          <cell r="BC128" t="str">
            <v>-</v>
          </cell>
        </row>
        <row r="129">
          <cell r="U129" t="str">
            <v>-</v>
          </cell>
          <cell r="V129" t="str">
            <v>-</v>
          </cell>
          <cell r="W129" t="str">
            <v>-</v>
          </cell>
          <cell r="X129" t="str">
            <v>-</v>
          </cell>
          <cell r="Y129" t="str">
            <v>-</v>
          </cell>
          <cell r="Z129" t="str">
            <v>-</v>
          </cell>
          <cell r="AA129" t="str">
            <v>-</v>
          </cell>
          <cell r="AB129" t="str">
            <v>-</v>
          </cell>
          <cell r="AC129" t="str">
            <v>-</v>
          </cell>
          <cell r="AD129" t="str">
            <v>-</v>
          </cell>
          <cell r="AE129" t="str">
            <v>-</v>
          </cell>
          <cell r="AF129" t="str">
            <v>-</v>
          </cell>
          <cell r="AG129" t="str">
            <v>-</v>
          </cell>
          <cell r="AH129" t="str">
            <v>-</v>
          </cell>
          <cell r="AI129" t="str">
            <v>-</v>
          </cell>
          <cell r="AJ129" t="str">
            <v>-</v>
          </cell>
          <cell r="AK129" t="str">
            <v>-</v>
          </cell>
          <cell r="AL129" t="str">
            <v>-</v>
          </cell>
          <cell r="AM129" t="str">
            <v>-</v>
          </cell>
          <cell r="AN129" t="str">
            <v>-</v>
          </cell>
          <cell r="AO129" t="str">
            <v>-</v>
          </cell>
          <cell r="AP129" t="str">
            <v>-</v>
          </cell>
          <cell r="AQ129" t="str">
            <v>-</v>
          </cell>
          <cell r="AR129" t="str">
            <v>-</v>
          </cell>
          <cell r="AS129" t="str">
            <v>-</v>
          </cell>
          <cell r="AT129" t="str">
            <v>-</v>
          </cell>
          <cell r="AU129" t="str">
            <v>-</v>
          </cell>
          <cell r="AV129" t="str">
            <v>-</v>
          </cell>
          <cell r="AW129" t="str">
            <v>-</v>
          </cell>
          <cell r="AX129" t="str">
            <v>-</v>
          </cell>
          <cell r="AY129" t="str">
            <v>-</v>
          </cell>
          <cell r="AZ129" t="str">
            <v>-</v>
          </cell>
          <cell r="BA129" t="str">
            <v>-</v>
          </cell>
          <cell r="BB129" t="str">
            <v>-</v>
          </cell>
          <cell r="BC129" t="str">
            <v>-</v>
          </cell>
        </row>
        <row r="130">
          <cell r="U130" t="str">
            <v>-</v>
          </cell>
          <cell r="V130" t="str">
            <v>-</v>
          </cell>
          <cell r="W130" t="str">
            <v>-</v>
          </cell>
          <cell r="X130" t="str">
            <v>-</v>
          </cell>
          <cell r="Y130" t="str">
            <v>-</v>
          </cell>
          <cell r="Z130" t="str">
            <v>-</v>
          </cell>
          <cell r="AA130" t="str">
            <v>-</v>
          </cell>
          <cell r="AB130" t="str">
            <v>-</v>
          </cell>
          <cell r="AC130" t="str">
            <v>-</v>
          </cell>
          <cell r="AD130" t="str">
            <v>-</v>
          </cell>
          <cell r="AE130" t="str">
            <v>-</v>
          </cell>
          <cell r="AF130" t="str">
            <v>-</v>
          </cell>
          <cell r="AG130" t="str">
            <v>-</v>
          </cell>
          <cell r="AH130" t="str">
            <v>-</v>
          </cell>
          <cell r="AI130" t="str">
            <v>-</v>
          </cell>
          <cell r="AJ130" t="str">
            <v>-</v>
          </cell>
          <cell r="AK130" t="str">
            <v>-</v>
          </cell>
          <cell r="AL130" t="str">
            <v>-</v>
          </cell>
          <cell r="AM130" t="str">
            <v>-</v>
          </cell>
          <cell r="AN130" t="str">
            <v>-</v>
          </cell>
          <cell r="AO130" t="str">
            <v>-</v>
          </cell>
          <cell r="AP130" t="str">
            <v>-</v>
          </cell>
          <cell r="AQ130" t="str">
            <v>-</v>
          </cell>
          <cell r="AR130" t="str">
            <v>-</v>
          </cell>
          <cell r="AS130" t="str">
            <v>-</v>
          </cell>
          <cell r="AT130" t="str">
            <v>-</v>
          </cell>
          <cell r="AU130" t="str">
            <v>-</v>
          </cell>
          <cell r="AV130" t="str">
            <v>-</v>
          </cell>
          <cell r="AW130" t="str">
            <v>-</v>
          </cell>
          <cell r="AX130" t="str">
            <v>-</v>
          </cell>
          <cell r="AY130" t="str">
            <v>-</v>
          </cell>
          <cell r="AZ130" t="str">
            <v>-</v>
          </cell>
          <cell r="BA130" t="str">
            <v>-</v>
          </cell>
          <cell r="BB130" t="str">
            <v>-</v>
          </cell>
          <cell r="BC130" t="str">
            <v>-</v>
          </cell>
        </row>
        <row r="131">
          <cell r="U131" t="str">
            <v>-</v>
          </cell>
          <cell r="V131" t="str">
            <v>-</v>
          </cell>
          <cell r="W131" t="str">
            <v>-</v>
          </cell>
          <cell r="X131" t="str">
            <v>-</v>
          </cell>
          <cell r="Y131" t="str">
            <v>-</v>
          </cell>
          <cell r="Z131" t="str">
            <v>-</v>
          </cell>
          <cell r="AA131" t="str">
            <v>-</v>
          </cell>
          <cell r="AB131" t="str">
            <v>-</v>
          </cell>
          <cell r="AC131" t="str">
            <v>-</v>
          </cell>
          <cell r="AD131" t="str">
            <v>-</v>
          </cell>
          <cell r="AE131" t="str">
            <v>-</v>
          </cell>
          <cell r="AF131" t="str">
            <v>-</v>
          </cell>
          <cell r="AG131" t="str">
            <v>-</v>
          </cell>
          <cell r="AH131" t="str">
            <v>-</v>
          </cell>
          <cell r="AI131" t="str">
            <v>-</v>
          </cell>
          <cell r="AJ131" t="str">
            <v>-</v>
          </cell>
          <cell r="AK131" t="str">
            <v>-</v>
          </cell>
          <cell r="AL131" t="str">
            <v>-</v>
          </cell>
          <cell r="AM131" t="str">
            <v>-</v>
          </cell>
          <cell r="AN131" t="str">
            <v>-</v>
          </cell>
          <cell r="AO131" t="str">
            <v>-</v>
          </cell>
          <cell r="AP131" t="str">
            <v>-</v>
          </cell>
          <cell r="AQ131" t="str">
            <v>-</v>
          </cell>
          <cell r="AR131" t="str">
            <v>-</v>
          </cell>
          <cell r="AS131" t="str">
            <v>-</v>
          </cell>
          <cell r="AT131" t="str">
            <v>-</v>
          </cell>
          <cell r="AU131" t="str">
            <v>-</v>
          </cell>
          <cell r="AV131" t="str">
            <v>-</v>
          </cell>
          <cell r="AW131" t="str">
            <v>-</v>
          </cell>
          <cell r="AX131" t="str">
            <v>-</v>
          </cell>
          <cell r="AY131" t="str">
            <v>-</v>
          </cell>
          <cell r="AZ131" t="str">
            <v>-</v>
          </cell>
          <cell r="BA131" t="str">
            <v>-</v>
          </cell>
          <cell r="BB131" t="str">
            <v>-</v>
          </cell>
          <cell r="BC131" t="str">
            <v>-</v>
          </cell>
        </row>
        <row r="132">
          <cell r="U132" t="str">
            <v>-</v>
          </cell>
          <cell r="V132" t="str">
            <v>-</v>
          </cell>
          <cell r="W132" t="str">
            <v>-</v>
          </cell>
          <cell r="X132" t="str">
            <v>-</v>
          </cell>
          <cell r="Y132" t="str">
            <v>-</v>
          </cell>
          <cell r="Z132" t="str">
            <v>-</v>
          </cell>
          <cell r="AA132" t="str">
            <v>-</v>
          </cell>
          <cell r="AB132" t="str">
            <v>-</v>
          </cell>
          <cell r="AC132" t="str">
            <v>-</v>
          </cell>
          <cell r="AD132" t="str">
            <v>-</v>
          </cell>
          <cell r="AE132" t="str">
            <v>-</v>
          </cell>
          <cell r="AF132" t="str">
            <v>-</v>
          </cell>
          <cell r="AG132" t="str">
            <v>-</v>
          </cell>
          <cell r="AH132" t="str">
            <v>-</v>
          </cell>
          <cell r="AI132" t="str">
            <v>-</v>
          </cell>
          <cell r="AJ132" t="str">
            <v>-</v>
          </cell>
          <cell r="AK132" t="str">
            <v>-</v>
          </cell>
          <cell r="AL132" t="str">
            <v>-</v>
          </cell>
          <cell r="AM132" t="str">
            <v>-</v>
          </cell>
          <cell r="AN132" t="str">
            <v>-</v>
          </cell>
          <cell r="AO132" t="str">
            <v>-</v>
          </cell>
          <cell r="AP132" t="str">
            <v>-</v>
          </cell>
          <cell r="AQ132" t="str">
            <v>-</v>
          </cell>
          <cell r="AR132" t="str">
            <v>-</v>
          </cell>
          <cell r="AS132" t="str">
            <v>-</v>
          </cell>
          <cell r="AT132" t="str">
            <v>-</v>
          </cell>
          <cell r="AU132" t="str">
            <v>-</v>
          </cell>
          <cell r="AV132" t="str">
            <v>-</v>
          </cell>
          <cell r="AW132" t="str">
            <v>-</v>
          </cell>
          <cell r="AX132" t="str">
            <v>-</v>
          </cell>
          <cell r="AY132" t="str">
            <v>-</v>
          </cell>
          <cell r="AZ132" t="str">
            <v>-</v>
          </cell>
          <cell r="BA132" t="str">
            <v>-</v>
          </cell>
          <cell r="BB132" t="str">
            <v>-</v>
          </cell>
          <cell r="BC132" t="str">
            <v>-</v>
          </cell>
        </row>
        <row r="133">
          <cell r="U133" t="str">
            <v>-</v>
          </cell>
          <cell r="V133" t="str">
            <v>-</v>
          </cell>
          <cell r="W133" t="str">
            <v>-</v>
          </cell>
          <cell r="X133" t="str">
            <v>-</v>
          </cell>
          <cell r="Y133" t="str">
            <v>-</v>
          </cell>
          <cell r="Z133" t="str">
            <v>-</v>
          </cell>
          <cell r="AA133" t="str">
            <v>-</v>
          </cell>
          <cell r="AB133" t="str">
            <v>-</v>
          </cell>
          <cell r="AC133" t="str">
            <v>-</v>
          </cell>
          <cell r="AD133" t="str">
            <v>-</v>
          </cell>
          <cell r="AE133" t="str">
            <v>-</v>
          </cell>
          <cell r="AF133" t="str">
            <v>-</v>
          </cell>
          <cell r="AG133" t="str">
            <v>-</v>
          </cell>
          <cell r="AH133" t="str">
            <v>-</v>
          </cell>
          <cell r="AI133" t="str">
            <v>-</v>
          </cell>
          <cell r="AJ133" t="str">
            <v>-</v>
          </cell>
          <cell r="AK133" t="str">
            <v>-</v>
          </cell>
          <cell r="AL133" t="str">
            <v>-</v>
          </cell>
          <cell r="AM133" t="str">
            <v>-</v>
          </cell>
          <cell r="AN133" t="str">
            <v>-</v>
          </cell>
          <cell r="AO133" t="str">
            <v>-</v>
          </cell>
          <cell r="AP133" t="str">
            <v>-</v>
          </cell>
          <cell r="AQ133" t="str">
            <v>-</v>
          </cell>
          <cell r="AR133" t="str">
            <v>-</v>
          </cell>
          <cell r="AS133" t="str">
            <v>-</v>
          </cell>
          <cell r="AT133" t="str">
            <v>-</v>
          </cell>
          <cell r="AU133" t="str">
            <v>-</v>
          </cell>
          <cell r="AV133" t="str">
            <v>-</v>
          </cell>
          <cell r="AW133" t="str">
            <v>-</v>
          </cell>
          <cell r="AX133" t="str">
            <v>-</v>
          </cell>
          <cell r="AY133" t="str">
            <v>-</v>
          </cell>
          <cell r="AZ133" t="str">
            <v>-</v>
          </cell>
          <cell r="BA133" t="str">
            <v>-</v>
          </cell>
          <cell r="BB133" t="str">
            <v>-</v>
          </cell>
          <cell r="BC133" t="str">
            <v>-</v>
          </cell>
        </row>
        <row r="134">
          <cell r="U134" t="str">
            <v>-</v>
          </cell>
          <cell r="V134" t="str">
            <v>-</v>
          </cell>
          <cell r="W134" t="str">
            <v>-</v>
          </cell>
          <cell r="X134" t="str">
            <v>-</v>
          </cell>
          <cell r="Y134" t="str">
            <v>-</v>
          </cell>
          <cell r="Z134" t="str">
            <v>-</v>
          </cell>
          <cell r="AA134" t="str">
            <v>-</v>
          </cell>
          <cell r="AB134" t="str">
            <v>-</v>
          </cell>
          <cell r="AC134" t="str">
            <v>-</v>
          </cell>
          <cell r="AD134" t="str">
            <v>-</v>
          </cell>
          <cell r="AE134" t="str">
            <v>-</v>
          </cell>
          <cell r="AF134" t="str">
            <v>-</v>
          </cell>
          <cell r="AG134" t="str">
            <v>-</v>
          </cell>
          <cell r="AH134" t="str">
            <v>-</v>
          </cell>
          <cell r="AI134" t="str">
            <v>-</v>
          </cell>
          <cell r="AJ134" t="str">
            <v>-</v>
          </cell>
          <cell r="AK134" t="str">
            <v>-</v>
          </cell>
          <cell r="AL134" t="str">
            <v>-</v>
          </cell>
          <cell r="AM134" t="str">
            <v>-</v>
          </cell>
          <cell r="AN134" t="str">
            <v>-</v>
          </cell>
          <cell r="AO134" t="str">
            <v>-</v>
          </cell>
          <cell r="AP134" t="str">
            <v>-</v>
          </cell>
          <cell r="AQ134" t="str">
            <v>-</v>
          </cell>
          <cell r="AR134" t="str">
            <v>-</v>
          </cell>
          <cell r="AS134" t="str">
            <v>-</v>
          </cell>
          <cell r="AT134" t="str">
            <v>-</v>
          </cell>
          <cell r="AU134" t="str">
            <v>-</v>
          </cell>
          <cell r="AV134" t="str">
            <v>-</v>
          </cell>
          <cell r="AW134" t="str">
            <v>-</v>
          </cell>
          <cell r="AX134" t="str">
            <v>-</v>
          </cell>
          <cell r="AY134" t="str">
            <v>-</v>
          </cell>
          <cell r="AZ134" t="str">
            <v>-</v>
          </cell>
          <cell r="BA134" t="str">
            <v>-</v>
          </cell>
          <cell r="BB134" t="str">
            <v>-</v>
          </cell>
          <cell r="BC134" t="str">
            <v>-</v>
          </cell>
        </row>
        <row r="135">
          <cell r="U135" t="str">
            <v>-</v>
          </cell>
          <cell r="V135" t="str">
            <v>-</v>
          </cell>
          <cell r="W135" t="str">
            <v>-</v>
          </cell>
          <cell r="X135" t="str">
            <v>-</v>
          </cell>
          <cell r="Y135" t="str">
            <v>-</v>
          </cell>
          <cell r="Z135" t="str">
            <v>-</v>
          </cell>
          <cell r="AA135" t="str">
            <v>-</v>
          </cell>
          <cell r="AB135" t="str">
            <v>-</v>
          </cell>
          <cell r="AC135" t="str">
            <v>-</v>
          </cell>
          <cell r="AD135" t="str">
            <v>-</v>
          </cell>
          <cell r="AE135" t="str">
            <v>-</v>
          </cell>
          <cell r="AF135" t="str">
            <v>-</v>
          </cell>
          <cell r="AG135" t="str">
            <v>-</v>
          </cell>
          <cell r="AH135" t="str">
            <v>-</v>
          </cell>
          <cell r="AI135" t="str">
            <v>-</v>
          </cell>
          <cell r="AJ135" t="str">
            <v>-</v>
          </cell>
          <cell r="AK135" t="str">
            <v>-</v>
          </cell>
          <cell r="AL135" t="str">
            <v>-</v>
          </cell>
          <cell r="AM135" t="str">
            <v>-</v>
          </cell>
          <cell r="AN135" t="str">
            <v>-</v>
          </cell>
          <cell r="AO135" t="str">
            <v>-</v>
          </cell>
          <cell r="AP135" t="str">
            <v>-</v>
          </cell>
          <cell r="AQ135" t="str">
            <v>-</v>
          </cell>
          <cell r="AR135" t="str">
            <v>-</v>
          </cell>
          <cell r="AS135" t="str">
            <v>-</v>
          </cell>
          <cell r="AT135" t="str">
            <v>-</v>
          </cell>
          <cell r="AU135" t="str">
            <v>-</v>
          </cell>
          <cell r="AV135" t="str">
            <v>-</v>
          </cell>
          <cell r="AW135" t="str">
            <v>-</v>
          </cell>
          <cell r="AX135" t="str">
            <v>-</v>
          </cell>
          <cell r="AY135" t="str">
            <v>-</v>
          </cell>
          <cell r="AZ135" t="str">
            <v>-</v>
          </cell>
          <cell r="BA135" t="str">
            <v>-</v>
          </cell>
          <cell r="BB135" t="str">
            <v>-</v>
          </cell>
          <cell r="BC135" t="str">
            <v>-</v>
          </cell>
        </row>
        <row r="136">
          <cell r="U136" t="str">
            <v>-</v>
          </cell>
          <cell r="V136" t="str">
            <v>-</v>
          </cell>
          <cell r="W136" t="str">
            <v>-</v>
          </cell>
          <cell r="X136" t="str">
            <v>-</v>
          </cell>
          <cell r="Y136" t="str">
            <v>-</v>
          </cell>
          <cell r="Z136" t="str">
            <v>-</v>
          </cell>
          <cell r="AA136" t="str">
            <v>-</v>
          </cell>
          <cell r="AB136" t="str">
            <v>-</v>
          </cell>
          <cell r="AC136" t="str">
            <v>-</v>
          </cell>
          <cell r="AD136" t="str">
            <v>-</v>
          </cell>
          <cell r="AE136" t="str">
            <v>-</v>
          </cell>
          <cell r="AF136" t="str">
            <v>-</v>
          </cell>
          <cell r="AG136" t="str">
            <v>-</v>
          </cell>
          <cell r="AH136" t="str">
            <v>-</v>
          </cell>
          <cell r="AI136" t="str">
            <v>-</v>
          </cell>
          <cell r="AJ136" t="str">
            <v>-</v>
          </cell>
          <cell r="AK136" t="str">
            <v>-</v>
          </cell>
          <cell r="AL136" t="str">
            <v>-</v>
          </cell>
          <cell r="AM136" t="str">
            <v>-</v>
          </cell>
          <cell r="AN136" t="str">
            <v>-</v>
          </cell>
          <cell r="AO136" t="str">
            <v>-</v>
          </cell>
          <cell r="AP136" t="str">
            <v>-</v>
          </cell>
          <cell r="AQ136" t="str">
            <v>-</v>
          </cell>
          <cell r="AR136" t="str">
            <v>-</v>
          </cell>
          <cell r="AS136" t="str">
            <v>-</v>
          </cell>
          <cell r="AT136" t="str">
            <v>-</v>
          </cell>
          <cell r="AU136" t="str">
            <v>-</v>
          </cell>
          <cell r="AV136" t="str">
            <v>-</v>
          </cell>
          <cell r="AW136" t="str">
            <v>-</v>
          </cell>
          <cell r="AX136" t="str">
            <v>-</v>
          </cell>
          <cell r="AY136" t="str">
            <v>-</v>
          </cell>
          <cell r="AZ136" t="str">
            <v>-</v>
          </cell>
          <cell r="BA136" t="str">
            <v>-</v>
          </cell>
          <cell r="BB136" t="str">
            <v>-</v>
          </cell>
          <cell r="BC136" t="str">
            <v>-</v>
          </cell>
        </row>
        <row r="137">
          <cell r="U137" t="str">
            <v>-</v>
          </cell>
          <cell r="V137" t="str">
            <v>-</v>
          </cell>
          <cell r="W137" t="str">
            <v>-</v>
          </cell>
          <cell r="X137" t="str">
            <v>-</v>
          </cell>
          <cell r="Y137" t="str">
            <v>-</v>
          </cell>
          <cell r="Z137" t="str">
            <v>-</v>
          </cell>
          <cell r="AA137" t="str">
            <v>-</v>
          </cell>
          <cell r="AB137" t="str">
            <v>-</v>
          </cell>
          <cell r="AC137" t="str">
            <v>-</v>
          </cell>
          <cell r="AD137" t="str">
            <v>-</v>
          </cell>
          <cell r="AE137" t="str">
            <v>-</v>
          </cell>
          <cell r="AF137" t="str">
            <v>-</v>
          </cell>
          <cell r="AG137" t="str">
            <v>-</v>
          </cell>
          <cell r="AH137" t="str">
            <v>-</v>
          </cell>
          <cell r="AI137" t="str">
            <v>-</v>
          </cell>
          <cell r="AJ137" t="str">
            <v>-</v>
          </cell>
          <cell r="AK137" t="str">
            <v>-</v>
          </cell>
          <cell r="AL137" t="str">
            <v>-</v>
          </cell>
          <cell r="AM137" t="str">
            <v>-</v>
          </cell>
          <cell r="AN137" t="str">
            <v>-</v>
          </cell>
          <cell r="AO137" t="str">
            <v>-</v>
          </cell>
          <cell r="AP137" t="str">
            <v>-</v>
          </cell>
          <cell r="AQ137" t="str">
            <v>-</v>
          </cell>
          <cell r="AR137" t="str">
            <v>-</v>
          </cell>
          <cell r="AS137" t="str">
            <v>-</v>
          </cell>
          <cell r="AT137" t="str">
            <v>-</v>
          </cell>
          <cell r="AU137" t="str">
            <v>-</v>
          </cell>
          <cell r="AV137" t="str">
            <v>-</v>
          </cell>
          <cell r="AW137" t="str">
            <v>-</v>
          </cell>
          <cell r="AX137" t="str">
            <v>-</v>
          </cell>
          <cell r="AY137" t="str">
            <v>-</v>
          </cell>
          <cell r="AZ137" t="str">
            <v>-</v>
          </cell>
          <cell r="BA137" t="str">
            <v>-</v>
          </cell>
          <cell r="BB137" t="str">
            <v>-</v>
          </cell>
          <cell r="BC137" t="str">
            <v>-</v>
          </cell>
        </row>
        <row r="138">
          <cell r="U138" t="str">
            <v>-</v>
          </cell>
          <cell r="V138" t="str">
            <v>-</v>
          </cell>
          <cell r="W138" t="str">
            <v>-</v>
          </cell>
          <cell r="X138" t="str">
            <v>-</v>
          </cell>
          <cell r="Y138" t="str">
            <v>-</v>
          </cell>
          <cell r="Z138" t="str">
            <v>-</v>
          </cell>
          <cell r="AA138" t="str">
            <v>-</v>
          </cell>
          <cell r="AB138" t="str">
            <v>-</v>
          </cell>
          <cell r="AC138" t="str">
            <v>-</v>
          </cell>
          <cell r="AD138" t="str">
            <v>-</v>
          </cell>
          <cell r="AE138" t="str">
            <v>-</v>
          </cell>
          <cell r="AF138" t="str">
            <v>-</v>
          </cell>
          <cell r="AG138" t="str">
            <v>-</v>
          </cell>
          <cell r="AH138" t="str">
            <v>-</v>
          </cell>
          <cell r="AI138" t="str">
            <v>-</v>
          </cell>
          <cell r="AJ138" t="str">
            <v>-</v>
          </cell>
          <cell r="AK138" t="str">
            <v>-</v>
          </cell>
          <cell r="AL138" t="str">
            <v>-</v>
          </cell>
          <cell r="AM138" t="str">
            <v>-</v>
          </cell>
          <cell r="AN138" t="str">
            <v>-</v>
          </cell>
          <cell r="AO138" t="str">
            <v>-</v>
          </cell>
          <cell r="AP138" t="str">
            <v>-</v>
          </cell>
          <cell r="AQ138" t="str">
            <v>-</v>
          </cell>
          <cell r="AR138" t="str">
            <v>-</v>
          </cell>
          <cell r="AS138" t="str">
            <v>-</v>
          </cell>
          <cell r="AT138" t="str">
            <v>-</v>
          </cell>
          <cell r="AU138" t="str">
            <v>-</v>
          </cell>
          <cell r="AV138" t="str">
            <v>-</v>
          </cell>
          <cell r="AW138" t="str">
            <v>-</v>
          </cell>
          <cell r="AX138" t="str">
            <v>-</v>
          </cell>
          <cell r="AY138" t="str">
            <v>-</v>
          </cell>
          <cell r="AZ138" t="str">
            <v>-</v>
          </cell>
          <cell r="BA138" t="str">
            <v>-</v>
          </cell>
          <cell r="BB138" t="str">
            <v>-</v>
          </cell>
          <cell r="BC138" t="str">
            <v>-</v>
          </cell>
        </row>
        <row r="139">
          <cell r="U139" t="str">
            <v>-</v>
          </cell>
          <cell r="V139" t="str">
            <v>-</v>
          </cell>
          <cell r="W139" t="str">
            <v>-</v>
          </cell>
          <cell r="X139" t="str">
            <v>-</v>
          </cell>
          <cell r="Y139" t="str">
            <v>-</v>
          </cell>
          <cell r="Z139" t="str">
            <v>-</v>
          </cell>
          <cell r="AA139" t="str">
            <v>-</v>
          </cell>
          <cell r="AB139" t="str">
            <v>-</v>
          </cell>
          <cell r="AC139" t="str">
            <v>-</v>
          </cell>
          <cell r="AD139" t="str">
            <v>-</v>
          </cell>
          <cell r="AE139" t="str">
            <v>-</v>
          </cell>
          <cell r="AF139" t="str">
            <v>-</v>
          </cell>
          <cell r="AG139" t="str">
            <v>-</v>
          </cell>
          <cell r="AH139" t="str">
            <v>-</v>
          </cell>
          <cell r="AI139" t="str">
            <v>-</v>
          </cell>
          <cell r="AJ139" t="str">
            <v>-</v>
          </cell>
          <cell r="AK139" t="str">
            <v>-</v>
          </cell>
          <cell r="AL139" t="str">
            <v>-</v>
          </cell>
          <cell r="AM139" t="str">
            <v>-</v>
          </cell>
          <cell r="AN139" t="str">
            <v>-</v>
          </cell>
          <cell r="AO139" t="str">
            <v>-</v>
          </cell>
          <cell r="AP139" t="str">
            <v>-</v>
          </cell>
          <cell r="AQ139" t="str">
            <v>-</v>
          </cell>
          <cell r="AR139" t="str">
            <v>-</v>
          </cell>
          <cell r="AS139" t="str">
            <v>-</v>
          </cell>
          <cell r="AT139" t="str">
            <v>-</v>
          </cell>
          <cell r="AU139" t="str">
            <v>-</v>
          </cell>
          <cell r="AV139" t="str">
            <v>-</v>
          </cell>
          <cell r="AW139" t="str">
            <v>-</v>
          </cell>
          <cell r="AX139" t="str">
            <v>-</v>
          </cell>
          <cell r="AY139" t="str">
            <v>-</v>
          </cell>
          <cell r="AZ139" t="str">
            <v>-</v>
          </cell>
          <cell r="BA139" t="str">
            <v>-</v>
          </cell>
          <cell r="BB139" t="str">
            <v>-</v>
          </cell>
          <cell r="BC139" t="str">
            <v>-</v>
          </cell>
        </row>
        <row r="140">
          <cell r="U140" t="str">
            <v>-</v>
          </cell>
          <cell r="V140" t="str">
            <v>-</v>
          </cell>
          <cell r="W140" t="str">
            <v>-</v>
          </cell>
          <cell r="X140" t="str">
            <v>-</v>
          </cell>
          <cell r="Y140" t="str">
            <v>-</v>
          </cell>
          <cell r="Z140" t="str">
            <v>-</v>
          </cell>
          <cell r="AA140" t="str">
            <v>-</v>
          </cell>
          <cell r="AB140" t="str">
            <v>-</v>
          </cell>
          <cell r="AC140" t="str">
            <v>-</v>
          </cell>
          <cell r="AD140" t="str">
            <v>-</v>
          </cell>
          <cell r="AE140" t="str">
            <v>-</v>
          </cell>
          <cell r="AF140" t="str">
            <v>-</v>
          </cell>
          <cell r="AG140" t="str">
            <v>-</v>
          </cell>
          <cell r="AH140" t="str">
            <v>-</v>
          </cell>
          <cell r="AI140" t="str">
            <v>-</v>
          </cell>
          <cell r="AJ140" t="str">
            <v>-</v>
          </cell>
          <cell r="AK140" t="str">
            <v>-</v>
          </cell>
          <cell r="AL140" t="str">
            <v>-</v>
          </cell>
          <cell r="AM140" t="str">
            <v>-</v>
          </cell>
          <cell r="AN140" t="str">
            <v>-</v>
          </cell>
          <cell r="AO140" t="str">
            <v>-</v>
          </cell>
          <cell r="AP140" t="str">
            <v>-</v>
          </cell>
          <cell r="AQ140" t="str">
            <v>-</v>
          </cell>
          <cell r="AR140" t="str">
            <v>-</v>
          </cell>
          <cell r="AS140" t="str">
            <v>-</v>
          </cell>
          <cell r="AT140" t="str">
            <v>-</v>
          </cell>
          <cell r="AU140" t="str">
            <v>-</v>
          </cell>
          <cell r="AV140" t="str">
            <v>-</v>
          </cell>
          <cell r="AW140" t="str">
            <v>-</v>
          </cell>
          <cell r="AX140" t="str">
            <v>-</v>
          </cell>
          <cell r="AY140" t="str">
            <v>-</v>
          </cell>
          <cell r="AZ140" t="str">
            <v>-</v>
          </cell>
          <cell r="BA140" t="str">
            <v>-</v>
          </cell>
          <cell r="BB140" t="str">
            <v>-</v>
          </cell>
          <cell r="BC140" t="str">
            <v>-</v>
          </cell>
        </row>
        <row r="141">
          <cell r="U141" t="str">
            <v>-</v>
          </cell>
          <cell r="V141" t="str">
            <v>-</v>
          </cell>
          <cell r="W141" t="str">
            <v>-</v>
          </cell>
          <cell r="X141" t="str">
            <v>-</v>
          </cell>
          <cell r="Y141" t="str">
            <v>-</v>
          </cell>
          <cell r="Z141" t="str">
            <v>-</v>
          </cell>
          <cell r="AA141" t="str">
            <v>-</v>
          </cell>
          <cell r="AB141" t="str">
            <v>-</v>
          </cell>
          <cell r="AC141" t="str">
            <v>-</v>
          </cell>
          <cell r="AD141" t="str">
            <v>-</v>
          </cell>
          <cell r="AE141" t="str">
            <v>-</v>
          </cell>
          <cell r="AF141" t="str">
            <v>-</v>
          </cell>
          <cell r="AG141" t="str">
            <v>-</v>
          </cell>
          <cell r="AH141" t="str">
            <v>-</v>
          </cell>
          <cell r="AI141" t="str">
            <v>-</v>
          </cell>
          <cell r="AJ141" t="str">
            <v>-</v>
          </cell>
          <cell r="AK141" t="str">
            <v>-</v>
          </cell>
          <cell r="AL141" t="str">
            <v>-</v>
          </cell>
          <cell r="AM141" t="str">
            <v>-</v>
          </cell>
          <cell r="AN141" t="str">
            <v>-</v>
          </cell>
          <cell r="AO141" t="str">
            <v>-</v>
          </cell>
          <cell r="AP141" t="str">
            <v>-</v>
          </cell>
          <cell r="AQ141" t="str">
            <v>-</v>
          </cell>
          <cell r="AR141" t="str">
            <v>-</v>
          </cell>
          <cell r="AS141" t="str">
            <v>-</v>
          </cell>
          <cell r="AT141" t="str">
            <v>-</v>
          </cell>
          <cell r="AU141" t="str">
            <v>-</v>
          </cell>
          <cell r="AV141" t="str">
            <v>-</v>
          </cell>
          <cell r="AW141" t="str">
            <v>-</v>
          </cell>
          <cell r="AX141" t="str">
            <v>-</v>
          </cell>
          <cell r="AY141" t="str">
            <v>-</v>
          </cell>
          <cell r="AZ141" t="str">
            <v>-</v>
          </cell>
          <cell r="BA141" t="str">
            <v>-</v>
          </cell>
          <cell r="BB141" t="str">
            <v>-</v>
          </cell>
          <cell r="BC141" t="str">
            <v>-</v>
          </cell>
        </row>
        <row r="142">
          <cell r="U142" t="str">
            <v>-</v>
          </cell>
          <cell r="V142" t="str">
            <v>-</v>
          </cell>
          <cell r="W142" t="str">
            <v>-</v>
          </cell>
          <cell r="X142" t="str">
            <v>-</v>
          </cell>
          <cell r="Y142" t="str">
            <v>-</v>
          </cell>
          <cell r="Z142" t="str">
            <v>-</v>
          </cell>
          <cell r="AA142" t="str">
            <v>-</v>
          </cell>
          <cell r="AB142" t="str">
            <v>-</v>
          </cell>
          <cell r="AC142" t="str">
            <v>-</v>
          </cell>
          <cell r="AD142" t="str">
            <v>-</v>
          </cell>
          <cell r="AE142" t="str">
            <v>-</v>
          </cell>
          <cell r="AF142" t="str">
            <v>-</v>
          </cell>
          <cell r="AG142" t="str">
            <v>-</v>
          </cell>
          <cell r="AH142" t="str">
            <v>-</v>
          </cell>
          <cell r="AI142" t="str">
            <v>-</v>
          </cell>
          <cell r="AJ142" t="str">
            <v>-</v>
          </cell>
          <cell r="AK142" t="str">
            <v>-</v>
          </cell>
          <cell r="AL142" t="str">
            <v>-</v>
          </cell>
          <cell r="AM142" t="str">
            <v>-</v>
          </cell>
          <cell r="AN142" t="str">
            <v>-</v>
          </cell>
          <cell r="AO142" t="str">
            <v>-</v>
          </cell>
          <cell r="AP142" t="str">
            <v>-</v>
          </cell>
          <cell r="AQ142" t="str">
            <v>-</v>
          </cell>
          <cell r="AR142" t="str">
            <v>-</v>
          </cell>
          <cell r="AS142" t="str">
            <v>-</v>
          </cell>
          <cell r="AT142" t="str">
            <v>-</v>
          </cell>
          <cell r="AU142" t="str">
            <v>-</v>
          </cell>
          <cell r="AV142" t="str">
            <v>-</v>
          </cell>
          <cell r="AW142" t="str">
            <v>-</v>
          </cell>
          <cell r="AX142" t="str">
            <v>-</v>
          </cell>
          <cell r="AY142" t="str">
            <v>-</v>
          </cell>
          <cell r="AZ142" t="str">
            <v>-</v>
          </cell>
          <cell r="BA142" t="str">
            <v>-</v>
          </cell>
          <cell r="BB142" t="str">
            <v>-</v>
          </cell>
          <cell r="BC142" t="str">
            <v>-</v>
          </cell>
        </row>
        <row r="143">
          <cell r="U143" t="str">
            <v>-</v>
          </cell>
          <cell r="V143" t="str">
            <v>-</v>
          </cell>
          <cell r="W143" t="str">
            <v>-</v>
          </cell>
          <cell r="X143" t="str">
            <v>-</v>
          </cell>
          <cell r="Y143" t="str">
            <v>-</v>
          </cell>
          <cell r="Z143" t="str">
            <v>-</v>
          </cell>
          <cell r="AA143" t="str">
            <v>-</v>
          </cell>
          <cell r="AB143" t="str">
            <v>-</v>
          </cell>
          <cell r="AC143" t="str">
            <v>-</v>
          </cell>
          <cell r="AD143" t="str">
            <v>-</v>
          </cell>
          <cell r="AE143" t="str">
            <v>-</v>
          </cell>
          <cell r="AF143" t="str">
            <v>-</v>
          </cell>
          <cell r="AG143" t="str">
            <v>-</v>
          </cell>
          <cell r="AH143" t="str">
            <v>-</v>
          </cell>
          <cell r="AI143" t="str">
            <v>-</v>
          </cell>
          <cell r="AJ143" t="str">
            <v>-</v>
          </cell>
          <cell r="AK143" t="str">
            <v>-</v>
          </cell>
          <cell r="AL143" t="str">
            <v>-</v>
          </cell>
          <cell r="AM143" t="str">
            <v>-</v>
          </cell>
          <cell r="AN143" t="str">
            <v>-</v>
          </cell>
          <cell r="AO143" t="str">
            <v>-</v>
          </cell>
          <cell r="AP143" t="str">
            <v>-</v>
          </cell>
          <cell r="AQ143" t="str">
            <v>-</v>
          </cell>
          <cell r="AR143" t="str">
            <v>-</v>
          </cell>
          <cell r="AS143" t="str">
            <v>-</v>
          </cell>
          <cell r="AT143" t="str">
            <v>-</v>
          </cell>
          <cell r="AU143" t="str">
            <v>-</v>
          </cell>
          <cell r="AV143" t="str">
            <v>-</v>
          </cell>
          <cell r="AW143" t="str">
            <v>-</v>
          </cell>
          <cell r="AX143" t="str">
            <v>-</v>
          </cell>
          <cell r="AY143" t="str">
            <v>-</v>
          </cell>
          <cell r="AZ143" t="str">
            <v>-</v>
          </cell>
          <cell r="BA143" t="str">
            <v>-</v>
          </cell>
          <cell r="BB143" t="str">
            <v>-</v>
          </cell>
          <cell r="BC143" t="str">
            <v>-</v>
          </cell>
        </row>
        <row r="144">
          <cell r="U144" t="str">
            <v>-</v>
          </cell>
          <cell r="V144" t="str">
            <v>-</v>
          </cell>
          <cell r="W144" t="str">
            <v>-</v>
          </cell>
          <cell r="X144" t="str">
            <v>-</v>
          </cell>
          <cell r="Y144" t="str">
            <v>-</v>
          </cell>
          <cell r="Z144" t="str">
            <v>-</v>
          </cell>
          <cell r="AA144" t="str">
            <v>-</v>
          </cell>
          <cell r="AB144" t="str">
            <v>-</v>
          </cell>
          <cell r="AC144" t="str">
            <v>-</v>
          </cell>
          <cell r="AD144" t="str">
            <v>-</v>
          </cell>
          <cell r="AE144" t="str">
            <v>-</v>
          </cell>
          <cell r="AF144" t="str">
            <v>-</v>
          </cell>
          <cell r="AG144" t="str">
            <v>-</v>
          </cell>
          <cell r="AH144" t="str">
            <v>-</v>
          </cell>
          <cell r="AI144" t="str">
            <v>-</v>
          </cell>
          <cell r="AJ144" t="str">
            <v>-</v>
          </cell>
          <cell r="AK144" t="str">
            <v>-</v>
          </cell>
          <cell r="AL144" t="str">
            <v>-</v>
          </cell>
          <cell r="AM144" t="str">
            <v>-</v>
          </cell>
          <cell r="AN144" t="str">
            <v>-</v>
          </cell>
          <cell r="AO144" t="str">
            <v>-</v>
          </cell>
          <cell r="AP144" t="str">
            <v>-</v>
          </cell>
          <cell r="AQ144" t="str">
            <v>-</v>
          </cell>
          <cell r="AR144" t="str">
            <v>-</v>
          </cell>
          <cell r="AS144" t="str">
            <v>-</v>
          </cell>
          <cell r="AT144" t="str">
            <v>-</v>
          </cell>
          <cell r="AU144" t="str">
            <v>-</v>
          </cell>
          <cell r="AV144" t="str">
            <v>-</v>
          </cell>
          <cell r="AW144" t="str">
            <v>-</v>
          </cell>
          <cell r="AX144" t="str">
            <v>-</v>
          </cell>
          <cell r="AY144" t="str">
            <v>-</v>
          </cell>
          <cell r="AZ144" t="str">
            <v>-</v>
          </cell>
          <cell r="BA144" t="str">
            <v>-</v>
          </cell>
          <cell r="BB144" t="str">
            <v>-</v>
          </cell>
          <cell r="BC144" t="str">
            <v>-</v>
          </cell>
        </row>
        <row r="145">
          <cell r="U145" t="str">
            <v>-</v>
          </cell>
          <cell r="V145" t="str">
            <v>-</v>
          </cell>
          <cell r="W145" t="str">
            <v>-</v>
          </cell>
          <cell r="X145" t="str">
            <v>-</v>
          </cell>
          <cell r="Y145" t="str">
            <v>-</v>
          </cell>
          <cell r="Z145" t="str">
            <v>-</v>
          </cell>
          <cell r="AA145" t="str">
            <v>-</v>
          </cell>
          <cell r="AB145" t="str">
            <v>-</v>
          </cell>
          <cell r="AC145" t="str">
            <v>-</v>
          </cell>
          <cell r="AD145" t="str">
            <v>-</v>
          </cell>
          <cell r="AE145" t="str">
            <v>-</v>
          </cell>
          <cell r="AF145" t="str">
            <v>-</v>
          </cell>
          <cell r="AG145" t="str">
            <v>-</v>
          </cell>
          <cell r="AH145" t="str">
            <v>-</v>
          </cell>
          <cell r="AI145" t="str">
            <v>-</v>
          </cell>
          <cell r="AJ145" t="str">
            <v>-</v>
          </cell>
          <cell r="AK145" t="str">
            <v>-</v>
          </cell>
          <cell r="AL145" t="str">
            <v>-</v>
          </cell>
          <cell r="AM145" t="str">
            <v>-</v>
          </cell>
          <cell r="AN145" t="str">
            <v>-</v>
          </cell>
          <cell r="AO145" t="str">
            <v>-</v>
          </cell>
          <cell r="AP145" t="str">
            <v>-</v>
          </cell>
          <cell r="AQ145" t="str">
            <v>-</v>
          </cell>
          <cell r="AR145" t="str">
            <v>-</v>
          </cell>
          <cell r="AS145" t="str">
            <v>-</v>
          </cell>
          <cell r="AT145" t="str">
            <v>-</v>
          </cell>
          <cell r="AU145" t="str">
            <v>-</v>
          </cell>
          <cell r="AV145" t="str">
            <v>-</v>
          </cell>
          <cell r="AW145" t="str">
            <v>-</v>
          </cell>
          <cell r="AX145" t="str">
            <v>-</v>
          </cell>
          <cell r="AY145" t="str">
            <v>-</v>
          </cell>
          <cell r="AZ145" t="str">
            <v>-</v>
          </cell>
          <cell r="BA145" t="str">
            <v>-</v>
          </cell>
          <cell r="BB145" t="str">
            <v>-</v>
          </cell>
          <cell r="BC145" t="str">
            <v>-</v>
          </cell>
        </row>
        <row r="146">
          <cell r="U146" t="str">
            <v>-</v>
          </cell>
          <cell r="V146" t="str">
            <v>-</v>
          </cell>
          <cell r="W146" t="str">
            <v>-</v>
          </cell>
          <cell r="X146" t="str">
            <v>-</v>
          </cell>
          <cell r="Y146" t="str">
            <v>-</v>
          </cell>
          <cell r="Z146" t="str">
            <v>-</v>
          </cell>
          <cell r="AA146" t="str">
            <v>-</v>
          </cell>
          <cell r="AB146" t="str">
            <v>-</v>
          </cell>
          <cell r="AC146" t="str">
            <v>-</v>
          </cell>
          <cell r="AD146" t="str">
            <v>-</v>
          </cell>
          <cell r="AE146" t="str">
            <v>-</v>
          </cell>
          <cell r="AF146" t="str">
            <v>-</v>
          </cell>
          <cell r="AG146" t="str">
            <v>-</v>
          </cell>
          <cell r="AH146" t="str">
            <v>-</v>
          </cell>
          <cell r="AI146" t="str">
            <v>-</v>
          </cell>
          <cell r="AJ146" t="str">
            <v>-</v>
          </cell>
          <cell r="AK146" t="str">
            <v>-</v>
          </cell>
          <cell r="AL146" t="str">
            <v>-</v>
          </cell>
          <cell r="AM146" t="str">
            <v>-</v>
          </cell>
          <cell r="AN146" t="str">
            <v>-</v>
          </cell>
          <cell r="AO146" t="str">
            <v>-</v>
          </cell>
          <cell r="AP146" t="str">
            <v>-</v>
          </cell>
          <cell r="AQ146" t="str">
            <v>-</v>
          </cell>
          <cell r="AR146" t="str">
            <v>-</v>
          </cell>
          <cell r="AS146" t="str">
            <v>-</v>
          </cell>
          <cell r="AT146" t="str">
            <v>-</v>
          </cell>
          <cell r="AU146" t="str">
            <v>-</v>
          </cell>
          <cell r="AV146" t="str">
            <v>-</v>
          </cell>
          <cell r="AW146" t="str">
            <v>-</v>
          </cell>
          <cell r="AX146" t="str">
            <v>-</v>
          </cell>
          <cell r="AY146" t="str">
            <v>-</v>
          </cell>
          <cell r="AZ146" t="str">
            <v>-</v>
          </cell>
          <cell r="BA146" t="str">
            <v>-</v>
          </cell>
          <cell r="BB146" t="str">
            <v>-</v>
          </cell>
          <cell r="BC146" t="str">
            <v>-</v>
          </cell>
        </row>
        <row r="147">
          <cell r="U147" t="str">
            <v>-</v>
          </cell>
          <cell r="V147" t="str">
            <v>-</v>
          </cell>
          <cell r="W147" t="str">
            <v>-</v>
          </cell>
          <cell r="X147" t="str">
            <v>-</v>
          </cell>
          <cell r="Y147" t="str">
            <v>-</v>
          </cell>
          <cell r="Z147" t="str">
            <v>-</v>
          </cell>
          <cell r="AA147" t="str">
            <v>-</v>
          </cell>
          <cell r="AB147" t="str">
            <v>-</v>
          </cell>
          <cell r="AC147" t="str">
            <v>-</v>
          </cell>
          <cell r="AD147" t="str">
            <v>-</v>
          </cell>
          <cell r="AE147" t="str">
            <v>-</v>
          </cell>
          <cell r="AF147" t="str">
            <v>-</v>
          </cell>
          <cell r="AG147" t="str">
            <v>-</v>
          </cell>
          <cell r="AH147" t="str">
            <v>-</v>
          </cell>
          <cell r="AI147" t="str">
            <v>-</v>
          </cell>
          <cell r="AJ147" t="str">
            <v>-</v>
          </cell>
          <cell r="AK147" t="str">
            <v>-</v>
          </cell>
          <cell r="AL147" t="str">
            <v>-</v>
          </cell>
          <cell r="AM147" t="str">
            <v>-</v>
          </cell>
          <cell r="AN147" t="str">
            <v>-</v>
          </cell>
          <cell r="AO147" t="str">
            <v>-</v>
          </cell>
          <cell r="AP147" t="str">
            <v>-</v>
          </cell>
          <cell r="AQ147" t="str">
            <v>-</v>
          </cell>
          <cell r="AR147" t="str">
            <v>-</v>
          </cell>
          <cell r="AS147" t="str">
            <v>-</v>
          </cell>
          <cell r="AT147" t="str">
            <v>-</v>
          </cell>
          <cell r="AU147" t="str">
            <v>-</v>
          </cell>
          <cell r="AV147" t="str">
            <v>-</v>
          </cell>
          <cell r="AW147" t="str">
            <v>-</v>
          </cell>
          <cell r="AX147" t="str">
            <v>-</v>
          </cell>
          <cell r="AY147" t="str">
            <v>-</v>
          </cell>
          <cell r="AZ147" t="str">
            <v>-</v>
          </cell>
          <cell r="BA147" t="str">
            <v>-</v>
          </cell>
          <cell r="BB147" t="str">
            <v>-</v>
          </cell>
          <cell r="BC147" t="str">
            <v>-</v>
          </cell>
        </row>
        <row r="148">
          <cell r="U148" t="str">
            <v>-</v>
          </cell>
          <cell r="V148" t="str">
            <v>-</v>
          </cell>
          <cell r="W148" t="str">
            <v>-</v>
          </cell>
          <cell r="X148" t="str">
            <v>-</v>
          </cell>
          <cell r="Y148" t="str">
            <v>-</v>
          </cell>
          <cell r="Z148" t="str">
            <v>-</v>
          </cell>
          <cell r="AA148" t="str">
            <v>-</v>
          </cell>
          <cell r="AB148" t="str">
            <v>-</v>
          </cell>
          <cell r="AC148" t="str">
            <v>-</v>
          </cell>
          <cell r="AD148" t="str">
            <v>-</v>
          </cell>
          <cell r="AE148" t="str">
            <v>-</v>
          </cell>
          <cell r="AF148" t="str">
            <v>-</v>
          </cell>
          <cell r="AG148" t="str">
            <v>-</v>
          </cell>
          <cell r="AH148" t="str">
            <v>-</v>
          </cell>
          <cell r="AI148" t="str">
            <v>-</v>
          </cell>
          <cell r="AJ148" t="str">
            <v>-</v>
          </cell>
          <cell r="AK148" t="str">
            <v>-</v>
          </cell>
          <cell r="AL148" t="str">
            <v>-</v>
          </cell>
          <cell r="AM148" t="str">
            <v>-</v>
          </cell>
          <cell r="AN148" t="str">
            <v>-</v>
          </cell>
          <cell r="AO148" t="str">
            <v>-</v>
          </cell>
          <cell r="AP148" t="str">
            <v>-</v>
          </cell>
          <cell r="AQ148" t="str">
            <v>-</v>
          </cell>
          <cell r="AR148" t="str">
            <v>-</v>
          </cell>
          <cell r="AS148" t="str">
            <v>-</v>
          </cell>
          <cell r="AT148" t="str">
            <v>-</v>
          </cell>
          <cell r="AU148" t="str">
            <v>-</v>
          </cell>
          <cell r="AV148" t="str">
            <v>-</v>
          </cell>
          <cell r="AW148" t="str">
            <v>-</v>
          </cell>
          <cell r="AX148" t="str">
            <v>-</v>
          </cell>
          <cell r="AY148" t="str">
            <v>-</v>
          </cell>
          <cell r="AZ148" t="str">
            <v>-</v>
          </cell>
          <cell r="BA148" t="str">
            <v>-</v>
          </cell>
          <cell r="BB148" t="str">
            <v>-</v>
          </cell>
          <cell r="BC148" t="str">
            <v>-</v>
          </cell>
        </row>
        <row r="149">
          <cell r="U149" t="str">
            <v>-</v>
          </cell>
          <cell r="V149" t="str">
            <v>-</v>
          </cell>
          <cell r="W149" t="str">
            <v>-</v>
          </cell>
          <cell r="X149" t="str">
            <v>-</v>
          </cell>
          <cell r="Y149" t="str">
            <v>-</v>
          </cell>
          <cell r="Z149" t="str">
            <v>-</v>
          </cell>
          <cell r="AA149" t="str">
            <v>-</v>
          </cell>
          <cell r="AB149" t="str">
            <v>-</v>
          </cell>
          <cell r="AC149" t="str">
            <v>-</v>
          </cell>
          <cell r="AD149" t="str">
            <v>-</v>
          </cell>
          <cell r="AE149" t="str">
            <v>-</v>
          </cell>
          <cell r="AF149" t="str">
            <v>-</v>
          </cell>
          <cell r="AG149" t="str">
            <v>-</v>
          </cell>
          <cell r="AH149" t="str">
            <v>-</v>
          </cell>
          <cell r="AI149" t="str">
            <v>-</v>
          </cell>
          <cell r="AJ149" t="str">
            <v>-</v>
          </cell>
          <cell r="AK149" t="str">
            <v>-</v>
          </cell>
          <cell r="AL149" t="str">
            <v>-</v>
          </cell>
          <cell r="AM149" t="str">
            <v>-</v>
          </cell>
          <cell r="AN149" t="str">
            <v>-</v>
          </cell>
          <cell r="AO149" t="str">
            <v>-</v>
          </cell>
          <cell r="AP149" t="str">
            <v>-</v>
          </cell>
          <cell r="AQ149" t="str">
            <v>-</v>
          </cell>
          <cell r="AR149" t="str">
            <v>-</v>
          </cell>
          <cell r="AS149" t="str">
            <v>-</v>
          </cell>
          <cell r="AT149" t="str">
            <v>-</v>
          </cell>
          <cell r="AU149" t="str">
            <v>-</v>
          </cell>
          <cell r="AV149" t="str">
            <v>-</v>
          </cell>
          <cell r="AW149" t="str">
            <v>-</v>
          </cell>
          <cell r="AX149" t="str">
            <v>-</v>
          </cell>
          <cell r="AY149" t="str">
            <v>-</v>
          </cell>
          <cell r="AZ149" t="str">
            <v>-</v>
          </cell>
          <cell r="BA149" t="str">
            <v>-</v>
          </cell>
          <cell r="BB149" t="str">
            <v>-</v>
          </cell>
          <cell r="BC149" t="str">
            <v>-</v>
          </cell>
        </row>
        <row r="150">
          <cell r="U150" t="str">
            <v>-</v>
          </cell>
          <cell r="V150" t="str">
            <v>-</v>
          </cell>
          <cell r="W150" t="str">
            <v>-</v>
          </cell>
          <cell r="X150" t="str">
            <v>-</v>
          </cell>
          <cell r="Y150" t="str">
            <v>-</v>
          </cell>
          <cell r="Z150" t="str">
            <v>-</v>
          </cell>
          <cell r="AA150" t="str">
            <v>-</v>
          </cell>
          <cell r="AB150" t="str">
            <v>-</v>
          </cell>
          <cell r="AC150" t="str">
            <v>-</v>
          </cell>
          <cell r="AD150" t="str">
            <v>-</v>
          </cell>
          <cell r="AE150" t="str">
            <v>-</v>
          </cell>
          <cell r="AF150" t="str">
            <v>-</v>
          </cell>
          <cell r="AG150" t="str">
            <v>-</v>
          </cell>
          <cell r="AH150" t="str">
            <v>-</v>
          </cell>
          <cell r="AI150" t="str">
            <v>-</v>
          </cell>
          <cell r="AJ150" t="str">
            <v>-</v>
          </cell>
          <cell r="AK150" t="str">
            <v>-</v>
          </cell>
          <cell r="AL150" t="str">
            <v>-</v>
          </cell>
          <cell r="AM150" t="str">
            <v>-</v>
          </cell>
          <cell r="AN150" t="str">
            <v>-</v>
          </cell>
          <cell r="AO150" t="str">
            <v>-</v>
          </cell>
          <cell r="AP150" t="str">
            <v>-</v>
          </cell>
          <cell r="AQ150" t="str">
            <v>-</v>
          </cell>
          <cell r="AR150" t="str">
            <v>-</v>
          </cell>
          <cell r="AS150" t="str">
            <v>-</v>
          </cell>
          <cell r="AT150" t="str">
            <v>-</v>
          </cell>
          <cell r="AU150" t="str">
            <v>-</v>
          </cell>
          <cell r="AV150" t="str">
            <v>-</v>
          </cell>
          <cell r="AW150" t="str">
            <v>-</v>
          </cell>
          <cell r="AX150" t="str">
            <v>-</v>
          </cell>
          <cell r="AY150" t="str">
            <v>-</v>
          </cell>
          <cell r="AZ150" t="str">
            <v>-</v>
          </cell>
          <cell r="BA150" t="str">
            <v>-</v>
          </cell>
          <cell r="BB150" t="str">
            <v>-</v>
          </cell>
          <cell r="BC150" t="str">
            <v>-</v>
          </cell>
        </row>
        <row r="151">
          <cell r="U151" t="str">
            <v>-</v>
          </cell>
          <cell r="V151" t="str">
            <v>-</v>
          </cell>
          <cell r="W151" t="str">
            <v>-</v>
          </cell>
          <cell r="X151" t="str">
            <v>-</v>
          </cell>
          <cell r="Y151" t="str">
            <v>-</v>
          </cell>
          <cell r="Z151" t="str">
            <v>-</v>
          </cell>
          <cell r="AA151" t="str">
            <v>-</v>
          </cell>
          <cell r="AB151" t="str">
            <v>-</v>
          </cell>
          <cell r="AC151" t="str">
            <v>-</v>
          </cell>
          <cell r="AD151" t="str">
            <v>-</v>
          </cell>
          <cell r="AE151" t="str">
            <v>-</v>
          </cell>
          <cell r="AF151" t="str">
            <v>-</v>
          </cell>
          <cell r="AG151" t="str">
            <v>-</v>
          </cell>
          <cell r="AH151" t="str">
            <v>-</v>
          </cell>
          <cell r="AI151" t="str">
            <v>-</v>
          </cell>
          <cell r="AJ151" t="str">
            <v>-</v>
          </cell>
          <cell r="AK151" t="str">
            <v>-</v>
          </cell>
          <cell r="AL151" t="str">
            <v>-</v>
          </cell>
          <cell r="AM151" t="str">
            <v>-</v>
          </cell>
          <cell r="AN151" t="str">
            <v>-</v>
          </cell>
          <cell r="AO151" t="str">
            <v>-</v>
          </cell>
          <cell r="AP151" t="str">
            <v>-</v>
          </cell>
          <cell r="AQ151" t="str">
            <v>-</v>
          </cell>
          <cell r="AR151" t="str">
            <v>-</v>
          </cell>
          <cell r="AS151" t="str">
            <v>-</v>
          </cell>
          <cell r="AT151" t="str">
            <v>-</v>
          </cell>
          <cell r="AU151" t="str">
            <v>-</v>
          </cell>
          <cell r="AV151" t="str">
            <v>-</v>
          </cell>
          <cell r="AW151" t="str">
            <v>-</v>
          </cell>
          <cell r="AX151" t="str">
            <v>-</v>
          </cell>
          <cell r="AY151" t="str">
            <v>-</v>
          </cell>
          <cell r="AZ151" t="str">
            <v>-</v>
          </cell>
          <cell r="BA151" t="str">
            <v>-</v>
          </cell>
          <cell r="BB151" t="str">
            <v>-</v>
          </cell>
          <cell r="BC151" t="str">
            <v>-</v>
          </cell>
        </row>
        <row r="152">
          <cell r="U152" t="str">
            <v>-</v>
          </cell>
          <cell r="V152" t="str">
            <v>-</v>
          </cell>
          <cell r="W152" t="str">
            <v>-</v>
          </cell>
          <cell r="X152" t="str">
            <v>-</v>
          </cell>
          <cell r="Y152" t="str">
            <v>-</v>
          </cell>
          <cell r="Z152" t="str">
            <v>-</v>
          </cell>
          <cell r="AA152" t="str">
            <v>-</v>
          </cell>
          <cell r="AB152" t="str">
            <v>-</v>
          </cell>
          <cell r="AC152" t="str">
            <v>-</v>
          </cell>
          <cell r="AD152" t="str">
            <v>-</v>
          </cell>
          <cell r="AE152" t="str">
            <v>-</v>
          </cell>
          <cell r="AF152" t="str">
            <v>-</v>
          </cell>
          <cell r="AG152" t="str">
            <v>-</v>
          </cell>
          <cell r="AH152" t="str">
            <v>-</v>
          </cell>
          <cell r="AI152" t="str">
            <v>-</v>
          </cell>
          <cell r="AJ152" t="str">
            <v>-</v>
          </cell>
          <cell r="AK152" t="str">
            <v>-</v>
          </cell>
          <cell r="AL152" t="str">
            <v>-</v>
          </cell>
          <cell r="AM152" t="str">
            <v>-</v>
          </cell>
          <cell r="AN152" t="str">
            <v>-</v>
          </cell>
          <cell r="AO152" t="str">
            <v>-</v>
          </cell>
          <cell r="AP152" t="str">
            <v>-</v>
          </cell>
          <cell r="AQ152" t="str">
            <v>-</v>
          </cell>
          <cell r="AR152" t="str">
            <v>-</v>
          </cell>
          <cell r="AS152" t="str">
            <v>-</v>
          </cell>
          <cell r="AT152" t="str">
            <v>-</v>
          </cell>
          <cell r="AU152" t="str">
            <v>-</v>
          </cell>
          <cell r="AV152" t="str">
            <v>-</v>
          </cell>
          <cell r="AW152" t="str">
            <v>-</v>
          </cell>
          <cell r="AX152" t="str">
            <v>-</v>
          </cell>
          <cell r="AY152" t="str">
            <v>-</v>
          </cell>
          <cell r="AZ152" t="str">
            <v>-</v>
          </cell>
          <cell r="BA152" t="str">
            <v>-</v>
          </cell>
          <cell r="BB152" t="str">
            <v>-</v>
          </cell>
          <cell r="BC152" t="str">
            <v>-</v>
          </cell>
        </row>
        <row r="153">
          <cell r="U153" t="str">
            <v>-</v>
          </cell>
          <cell r="V153" t="str">
            <v>-</v>
          </cell>
          <cell r="W153" t="str">
            <v>-</v>
          </cell>
          <cell r="X153" t="str">
            <v>-</v>
          </cell>
          <cell r="Y153" t="str">
            <v>-</v>
          </cell>
          <cell r="Z153" t="str">
            <v>-</v>
          </cell>
          <cell r="AA153" t="str">
            <v>-</v>
          </cell>
          <cell r="AB153" t="str">
            <v>-</v>
          </cell>
          <cell r="AC153" t="str">
            <v>-</v>
          </cell>
          <cell r="AD153" t="str">
            <v>-</v>
          </cell>
          <cell r="AE153" t="str">
            <v>-</v>
          </cell>
          <cell r="AF153" t="str">
            <v>-</v>
          </cell>
          <cell r="AG153" t="str">
            <v>-</v>
          </cell>
          <cell r="AH153" t="str">
            <v>-</v>
          </cell>
          <cell r="AI153" t="str">
            <v>-</v>
          </cell>
          <cell r="AJ153" t="str">
            <v>-</v>
          </cell>
          <cell r="AK153" t="str">
            <v>-</v>
          </cell>
          <cell r="AL153" t="str">
            <v>-</v>
          </cell>
          <cell r="AM153" t="str">
            <v>-</v>
          </cell>
          <cell r="AN153" t="str">
            <v>-</v>
          </cell>
          <cell r="AO153" t="str">
            <v>-</v>
          </cell>
          <cell r="AP153" t="str">
            <v>-</v>
          </cell>
          <cell r="AQ153" t="str">
            <v>-</v>
          </cell>
          <cell r="AR153" t="str">
            <v>-</v>
          </cell>
          <cell r="AS153" t="str">
            <v>-</v>
          </cell>
          <cell r="AT153" t="str">
            <v>-</v>
          </cell>
          <cell r="AU153" t="str">
            <v>-</v>
          </cell>
          <cell r="AV153" t="str">
            <v>-</v>
          </cell>
          <cell r="AW153" t="str">
            <v>-</v>
          </cell>
          <cell r="AX153" t="str">
            <v>-</v>
          </cell>
          <cell r="AY153" t="str">
            <v>-</v>
          </cell>
          <cell r="AZ153" t="str">
            <v>-</v>
          </cell>
          <cell r="BA153" t="str">
            <v>-</v>
          </cell>
          <cell r="BB153" t="str">
            <v>-</v>
          </cell>
          <cell r="BC153" t="str">
            <v>-</v>
          </cell>
        </row>
        <row r="154">
          <cell r="U154" t="str">
            <v>-</v>
          </cell>
          <cell r="V154" t="str">
            <v>-</v>
          </cell>
          <cell r="W154" t="str">
            <v>-</v>
          </cell>
          <cell r="X154" t="str">
            <v>-</v>
          </cell>
          <cell r="Y154" t="str">
            <v>-</v>
          </cell>
          <cell r="Z154" t="str">
            <v>-</v>
          </cell>
          <cell r="AA154" t="str">
            <v>-</v>
          </cell>
          <cell r="AB154" t="str">
            <v>-</v>
          </cell>
          <cell r="AC154" t="str">
            <v>-</v>
          </cell>
          <cell r="AD154" t="str">
            <v>-</v>
          </cell>
          <cell r="AE154" t="str">
            <v>-</v>
          </cell>
          <cell r="AF154" t="str">
            <v>-</v>
          </cell>
          <cell r="AG154" t="str">
            <v>-</v>
          </cell>
          <cell r="AH154" t="str">
            <v>-</v>
          </cell>
          <cell r="AI154" t="str">
            <v>-</v>
          </cell>
          <cell r="AJ154" t="str">
            <v>-</v>
          </cell>
          <cell r="AK154" t="str">
            <v>-</v>
          </cell>
          <cell r="AL154" t="str">
            <v>-</v>
          </cell>
          <cell r="AM154" t="str">
            <v>-</v>
          </cell>
          <cell r="AN154" t="str">
            <v>-</v>
          </cell>
          <cell r="AO154" t="str">
            <v>-</v>
          </cell>
          <cell r="AP154" t="str">
            <v>-</v>
          </cell>
          <cell r="AQ154" t="str">
            <v>-</v>
          </cell>
          <cell r="AR154" t="str">
            <v>-</v>
          </cell>
          <cell r="AS154" t="str">
            <v>-</v>
          </cell>
          <cell r="AT154" t="str">
            <v>-</v>
          </cell>
          <cell r="AU154" t="str">
            <v>-</v>
          </cell>
          <cell r="AV154" t="str">
            <v>-</v>
          </cell>
          <cell r="AW154" t="str">
            <v>-</v>
          </cell>
          <cell r="AX154" t="str">
            <v>-</v>
          </cell>
          <cell r="AY154" t="str">
            <v>-</v>
          </cell>
          <cell r="AZ154" t="str">
            <v>-</v>
          </cell>
          <cell r="BA154" t="str">
            <v>-</v>
          </cell>
          <cell r="BB154" t="str">
            <v>-</v>
          </cell>
          <cell r="BC154" t="str">
            <v>-</v>
          </cell>
        </row>
        <row r="155">
          <cell r="U155" t="str">
            <v>-</v>
          </cell>
          <cell r="V155" t="str">
            <v>-</v>
          </cell>
          <cell r="W155" t="str">
            <v>-</v>
          </cell>
          <cell r="X155" t="str">
            <v>-</v>
          </cell>
          <cell r="Y155" t="str">
            <v>-</v>
          </cell>
          <cell r="Z155" t="str">
            <v>-</v>
          </cell>
          <cell r="AA155" t="str">
            <v>-</v>
          </cell>
          <cell r="AB155" t="str">
            <v>-</v>
          </cell>
          <cell r="AC155" t="str">
            <v>-</v>
          </cell>
          <cell r="AD155" t="str">
            <v>-</v>
          </cell>
          <cell r="AE155" t="str">
            <v>-</v>
          </cell>
          <cell r="AF155" t="str">
            <v>-</v>
          </cell>
          <cell r="AG155" t="str">
            <v>-</v>
          </cell>
          <cell r="AH155" t="str">
            <v>-</v>
          </cell>
          <cell r="AI155" t="str">
            <v>-</v>
          </cell>
          <cell r="AJ155" t="str">
            <v>-</v>
          </cell>
          <cell r="AK155" t="str">
            <v>-</v>
          </cell>
          <cell r="AL155" t="str">
            <v>-</v>
          </cell>
          <cell r="AM155" t="str">
            <v>-</v>
          </cell>
          <cell r="AN155" t="str">
            <v>-</v>
          </cell>
          <cell r="AO155" t="str">
            <v>-</v>
          </cell>
          <cell r="AP155" t="str">
            <v>-</v>
          </cell>
          <cell r="AQ155" t="str">
            <v>-</v>
          </cell>
          <cell r="AR155" t="str">
            <v>-</v>
          </cell>
          <cell r="AS155" t="str">
            <v>-</v>
          </cell>
          <cell r="AT155" t="str">
            <v>-</v>
          </cell>
          <cell r="AU155" t="str">
            <v>-</v>
          </cell>
          <cell r="AV155" t="str">
            <v>-</v>
          </cell>
          <cell r="AW155" t="str">
            <v>-</v>
          </cell>
          <cell r="AX155" t="str">
            <v>-</v>
          </cell>
          <cell r="AY155" t="str">
            <v>-</v>
          </cell>
          <cell r="AZ155" t="str">
            <v>-</v>
          </cell>
          <cell r="BA155" t="str">
            <v>-</v>
          </cell>
          <cell r="BB155" t="str">
            <v>-</v>
          </cell>
          <cell r="BC155" t="str">
            <v>-</v>
          </cell>
        </row>
        <row r="156">
          <cell r="U156" t="str">
            <v>-</v>
          </cell>
          <cell r="V156" t="str">
            <v>-</v>
          </cell>
          <cell r="W156" t="str">
            <v>-</v>
          </cell>
          <cell r="X156" t="str">
            <v>-</v>
          </cell>
          <cell r="Y156" t="str">
            <v>-</v>
          </cell>
          <cell r="Z156" t="str">
            <v>-</v>
          </cell>
          <cell r="AA156" t="str">
            <v>-</v>
          </cell>
          <cell r="AB156" t="str">
            <v>-</v>
          </cell>
          <cell r="AC156" t="str">
            <v>-</v>
          </cell>
          <cell r="AD156" t="str">
            <v>-</v>
          </cell>
          <cell r="AE156" t="str">
            <v>-</v>
          </cell>
          <cell r="AF156" t="str">
            <v>-</v>
          </cell>
          <cell r="AG156" t="str">
            <v>-</v>
          </cell>
          <cell r="AH156" t="str">
            <v>-</v>
          </cell>
          <cell r="AI156" t="str">
            <v>-</v>
          </cell>
          <cell r="AJ156" t="str">
            <v>-</v>
          </cell>
          <cell r="AK156" t="str">
            <v>-</v>
          </cell>
          <cell r="AL156" t="str">
            <v>-</v>
          </cell>
          <cell r="AM156" t="str">
            <v>-</v>
          </cell>
          <cell r="AN156" t="str">
            <v>-</v>
          </cell>
          <cell r="AO156" t="str">
            <v>-</v>
          </cell>
          <cell r="AP156" t="str">
            <v>-</v>
          </cell>
          <cell r="AQ156" t="str">
            <v>-</v>
          </cell>
          <cell r="AR156" t="str">
            <v>-</v>
          </cell>
          <cell r="AS156" t="str">
            <v>-</v>
          </cell>
          <cell r="AT156" t="str">
            <v>-</v>
          </cell>
          <cell r="AU156" t="str">
            <v>-</v>
          </cell>
          <cell r="AV156" t="str">
            <v>-</v>
          </cell>
          <cell r="AW156" t="str">
            <v>-</v>
          </cell>
          <cell r="AX156" t="str">
            <v>-</v>
          </cell>
          <cell r="AY156" t="str">
            <v>-</v>
          </cell>
          <cell r="AZ156" t="str">
            <v>-</v>
          </cell>
          <cell r="BA156" t="str">
            <v>-</v>
          </cell>
          <cell r="BB156" t="str">
            <v>-</v>
          </cell>
          <cell r="BC156" t="str">
            <v>-</v>
          </cell>
        </row>
        <row r="157">
          <cell r="U157" t="str">
            <v>-</v>
          </cell>
          <cell r="V157" t="str">
            <v>-</v>
          </cell>
          <cell r="W157" t="str">
            <v>-</v>
          </cell>
          <cell r="X157" t="str">
            <v>-</v>
          </cell>
          <cell r="Y157" t="str">
            <v>-</v>
          </cell>
          <cell r="Z157" t="str">
            <v>-</v>
          </cell>
          <cell r="AA157" t="str">
            <v>-</v>
          </cell>
          <cell r="AB157" t="str">
            <v>-</v>
          </cell>
          <cell r="AC157" t="str">
            <v>-</v>
          </cell>
          <cell r="AD157" t="str">
            <v>-</v>
          </cell>
          <cell r="AE157" t="str">
            <v>-</v>
          </cell>
          <cell r="AF157" t="str">
            <v>-</v>
          </cell>
          <cell r="AG157" t="str">
            <v>-</v>
          </cell>
          <cell r="AH157" t="str">
            <v>-</v>
          </cell>
          <cell r="AI157" t="str">
            <v>-</v>
          </cell>
          <cell r="AJ157" t="str">
            <v>-</v>
          </cell>
          <cell r="AK157" t="str">
            <v>-</v>
          </cell>
          <cell r="AL157" t="str">
            <v>-</v>
          </cell>
          <cell r="AM157" t="str">
            <v>-</v>
          </cell>
          <cell r="AN157" t="str">
            <v>-</v>
          </cell>
          <cell r="AO157" t="str">
            <v>-</v>
          </cell>
          <cell r="AP157" t="str">
            <v>-</v>
          </cell>
          <cell r="AQ157" t="str">
            <v>-</v>
          </cell>
          <cell r="AR157" t="str">
            <v>-</v>
          </cell>
          <cell r="AS157" t="str">
            <v>-</v>
          </cell>
          <cell r="AT157" t="str">
            <v>-</v>
          </cell>
          <cell r="AU157" t="str">
            <v>-</v>
          </cell>
          <cell r="AV157" t="str">
            <v>-</v>
          </cell>
          <cell r="AW157" t="str">
            <v>-</v>
          </cell>
          <cell r="AX157" t="str">
            <v>-</v>
          </cell>
          <cell r="AY157" t="str">
            <v>-</v>
          </cell>
          <cell r="AZ157" t="str">
            <v>-</v>
          </cell>
          <cell r="BA157" t="str">
            <v>-</v>
          </cell>
          <cell r="BB157" t="str">
            <v>-</v>
          </cell>
          <cell r="BC157" t="str">
            <v>-</v>
          </cell>
        </row>
        <row r="158">
          <cell r="U158" t="str">
            <v>-</v>
          </cell>
          <cell r="V158" t="str">
            <v>-</v>
          </cell>
          <cell r="W158" t="str">
            <v>-</v>
          </cell>
          <cell r="X158" t="str">
            <v>-</v>
          </cell>
          <cell r="Y158" t="str">
            <v>-</v>
          </cell>
          <cell r="Z158" t="str">
            <v>-</v>
          </cell>
          <cell r="AA158" t="str">
            <v>-</v>
          </cell>
          <cell r="AB158" t="str">
            <v>-</v>
          </cell>
          <cell r="AC158" t="str">
            <v>-</v>
          </cell>
          <cell r="AD158" t="str">
            <v>-</v>
          </cell>
          <cell r="AE158" t="str">
            <v>-</v>
          </cell>
          <cell r="AF158" t="str">
            <v>-</v>
          </cell>
          <cell r="AG158" t="str">
            <v>-</v>
          </cell>
          <cell r="AH158" t="str">
            <v>-</v>
          </cell>
          <cell r="AI158" t="str">
            <v>-</v>
          </cell>
          <cell r="AJ158" t="str">
            <v>-</v>
          </cell>
          <cell r="AK158" t="str">
            <v>-</v>
          </cell>
          <cell r="AL158" t="str">
            <v>-</v>
          </cell>
          <cell r="AM158" t="str">
            <v>-</v>
          </cell>
          <cell r="AN158" t="str">
            <v>-</v>
          </cell>
          <cell r="AO158" t="str">
            <v>-</v>
          </cell>
          <cell r="AP158" t="str">
            <v>-</v>
          </cell>
          <cell r="AQ158" t="str">
            <v>-</v>
          </cell>
          <cell r="AR158" t="str">
            <v>-</v>
          </cell>
          <cell r="AS158" t="str">
            <v>-</v>
          </cell>
          <cell r="AT158" t="str">
            <v>-</v>
          </cell>
          <cell r="AU158" t="str">
            <v>-</v>
          </cell>
          <cell r="AV158" t="str">
            <v>-</v>
          </cell>
          <cell r="AW158" t="str">
            <v>-</v>
          </cell>
          <cell r="AX158" t="str">
            <v>-</v>
          </cell>
          <cell r="AY158" t="str">
            <v>-</v>
          </cell>
          <cell r="AZ158" t="str">
            <v>-</v>
          </cell>
          <cell r="BA158" t="str">
            <v>-</v>
          </cell>
          <cell r="BB158" t="str">
            <v>-</v>
          </cell>
          <cell r="BC158" t="str">
            <v>-</v>
          </cell>
        </row>
        <row r="159">
          <cell r="U159" t="str">
            <v>-</v>
          </cell>
          <cell r="V159" t="str">
            <v>-</v>
          </cell>
          <cell r="W159" t="str">
            <v>-</v>
          </cell>
          <cell r="X159" t="str">
            <v>-</v>
          </cell>
          <cell r="Y159" t="str">
            <v>-</v>
          </cell>
          <cell r="Z159" t="str">
            <v>-</v>
          </cell>
          <cell r="AA159" t="str">
            <v>-</v>
          </cell>
          <cell r="AB159" t="str">
            <v>-</v>
          </cell>
          <cell r="AC159" t="str">
            <v>-</v>
          </cell>
          <cell r="AD159" t="str">
            <v>-</v>
          </cell>
          <cell r="AE159" t="str">
            <v>-</v>
          </cell>
          <cell r="AF159" t="str">
            <v>-</v>
          </cell>
          <cell r="AG159" t="str">
            <v>-</v>
          </cell>
          <cell r="AH159" t="str">
            <v>-</v>
          </cell>
          <cell r="AI159" t="str">
            <v>-</v>
          </cell>
          <cell r="AJ159" t="str">
            <v>-</v>
          </cell>
          <cell r="AK159" t="str">
            <v>-</v>
          </cell>
          <cell r="AL159" t="str">
            <v>-</v>
          </cell>
          <cell r="AM159" t="str">
            <v>-</v>
          </cell>
          <cell r="AN159" t="str">
            <v>-</v>
          </cell>
          <cell r="AO159" t="str">
            <v>-</v>
          </cell>
          <cell r="AP159" t="str">
            <v>-</v>
          </cell>
          <cell r="AQ159" t="str">
            <v>-</v>
          </cell>
          <cell r="AR159" t="str">
            <v>-</v>
          </cell>
          <cell r="AS159" t="str">
            <v>-</v>
          </cell>
          <cell r="AT159" t="str">
            <v>-</v>
          </cell>
          <cell r="AU159" t="str">
            <v>-</v>
          </cell>
          <cell r="AV159" t="str">
            <v>-</v>
          </cell>
          <cell r="AW159" t="str">
            <v>-</v>
          </cell>
          <cell r="AX159" t="str">
            <v>-</v>
          </cell>
          <cell r="AY159" t="str">
            <v>-</v>
          </cell>
          <cell r="AZ159" t="str">
            <v>-</v>
          </cell>
          <cell r="BA159" t="str">
            <v>-</v>
          </cell>
          <cell r="BB159" t="str">
            <v>-</v>
          </cell>
          <cell r="BC159" t="str">
            <v>-</v>
          </cell>
        </row>
        <row r="160">
          <cell r="U160" t="str">
            <v>-</v>
          </cell>
          <cell r="V160" t="str">
            <v>-</v>
          </cell>
          <cell r="W160" t="str">
            <v>-</v>
          </cell>
          <cell r="X160" t="str">
            <v>-</v>
          </cell>
          <cell r="Y160" t="str">
            <v>-</v>
          </cell>
          <cell r="Z160" t="str">
            <v>-</v>
          </cell>
          <cell r="AA160" t="str">
            <v>-</v>
          </cell>
          <cell r="AB160" t="str">
            <v>-</v>
          </cell>
          <cell r="AC160" t="str">
            <v>-</v>
          </cell>
          <cell r="AD160" t="str">
            <v>-</v>
          </cell>
          <cell r="AE160" t="str">
            <v>-</v>
          </cell>
          <cell r="AF160" t="str">
            <v>-</v>
          </cell>
          <cell r="AG160" t="str">
            <v>-</v>
          </cell>
          <cell r="AH160" t="str">
            <v>-</v>
          </cell>
          <cell r="AI160" t="str">
            <v>-</v>
          </cell>
          <cell r="AJ160" t="str">
            <v>-</v>
          </cell>
          <cell r="AK160" t="str">
            <v>-</v>
          </cell>
          <cell r="AL160" t="str">
            <v>-</v>
          </cell>
          <cell r="AM160" t="str">
            <v>-</v>
          </cell>
          <cell r="AN160" t="str">
            <v>-</v>
          </cell>
          <cell r="AO160" t="str">
            <v>-</v>
          </cell>
          <cell r="AP160" t="str">
            <v>-</v>
          </cell>
          <cell r="AQ160" t="str">
            <v>-</v>
          </cell>
          <cell r="AR160" t="str">
            <v>-</v>
          </cell>
          <cell r="AS160" t="str">
            <v>-</v>
          </cell>
          <cell r="AT160" t="str">
            <v>-</v>
          </cell>
          <cell r="AU160" t="str">
            <v>-</v>
          </cell>
          <cell r="AV160" t="str">
            <v>-</v>
          </cell>
          <cell r="AW160" t="str">
            <v>-</v>
          </cell>
          <cell r="AX160" t="str">
            <v>-</v>
          </cell>
          <cell r="AY160" t="str">
            <v>-</v>
          </cell>
          <cell r="AZ160" t="str">
            <v>-</v>
          </cell>
          <cell r="BA160" t="str">
            <v>-</v>
          </cell>
          <cell r="BB160" t="str">
            <v>-</v>
          </cell>
          <cell r="BC160" t="str">
            <v>-</v>
          </cell>
        </row>
        <row r="161">
          <cell r="U161" t="str">
            <v>-</v>
          </cell>
          <cell r="V161" t="str">
            <v>-</v>
          </cell>
          <cell r="W161" t="str">
            <v>-</v>
          </cell>
          <cell r="X161" t="str">
            <v>-</v>
          </cell>
          <cell r="Y161" t="str">
            <v>-</v>
          </cell>
          <cell r="Z161" t="str">
            <v>-</v>
          </cell>
          <cell r="AA161" t="str">
            <v>-</v>
          </cell>
          <cell r="AB161" t="str">
            <v>-</v>
          </cell>
          <cell r="AC161" t="str">
            <v>-</v>
          </cell>
          <cell r="AD161" t="str">
            <v>-</v>
          </cell>
          <cell r="AE161" t="str">
            <v>-</v>
          </cell>
          <cell r="AF161" t="str">
            <v>-</v>
          </cell>
          <cell r="AG161" t="str">
            <v>-</v>
          </cell>
          <cell r="AH161" t="str">
            <v>-</v>
          </cell>
          <cell r="AI161" t="str">
            <v>-</v>
          </cell>
          <cell r="AJ161" t="str">
            <v>-</v>
          </cell>
          <cell r="AK161" t="str">
            <v>-</v>
          </cell>
          <cell r="AL161" t="str">
            <v>-</v>
          </cell>
          <cell r="AM161" t="str">
            <v>-</v>
          </cell>
          <cell r="AN161" t="str">
            <v>-</v>
          </cell>
          <cell r="AO161" t="str">
            <v>-</v>
          </cell>
          <cell r="AP161" t="str">
            <v>-</v>
          </cell>
          <cell r="AQ161" t="str">
            <v>-</v>
          </cell>
          <cell r="AR161" t="str">
            <v>-</v>
          </cell>
          <cell r="AS161" t="str">
            <v>-</v>
          </cell>
          <cell r="AT161" t="str">
            <v>-</v>
          </cell>
          <cell r="AU161" t="str">
            <v>-</v>
          </cell>
          <cell r="AV161" t="str">
            <v>-</v>
          </cell>
          <cell r="AW161" t="str">
            <v>-</v>
          </cell>
          <cell r="AX161" t="str">
            <v>-</v>
          </cell>
          <cell r="AY161" t="str">
            <v>-</v>
          </cell>
          <cell r="AZ161" t="str">
            <v>-</v>
          </cell>
          <cell r="BA161" t="str">
            <v>-</v>
          </cell>
          <cell r="BB161" t="str">
            <v>-</v>
          </cell>
          <cell r="BC161" t="str">
            <v>-</v>
          </cell>
        </row>
        <row r="162">
          <cell r="U162" t="str">
            <v>-</v>
          </cell>
          <cell r="V162" t="str">
            <v>-</v>
          </cell>
          <cell r="W162" t="str">
            <v>-</v>
          </cell>
          <cell r="X162" t="str">
            <v>-</v>
          </cell>
          <cell r="Y162" t="str">
            <v>-</v>
          </cell>
          <cell r="Z162" t="str">
            <v>-</v>
          </cell>
          <cell r="AA162" t="str">
            <v>-</v>
          </cell>
          <cell r="AB162" t="str">
            <v>-</v>
          </cell>
          <cell r="AC162" t="str">
            <v>-</v>
          </cell>
          <cell r="AD162" t="str">
            <v>-</v>
          </cell>
          <cell r="AE162" t="str">
            <v>-</v>
          </cell>
          <cell r="AF162" t="str">
            <v>-</v>
          </cell>
          <cell r="AG162" t="str">
            <v>-</v>
          </cell>
          <cell r="AH162" t="str">
            <v>-</v>
          </cell>
          <cell r="AI162" t="str">
            <v>-</v>
          </cell>
          <cell r="AJ162" t="str">
            <v>-</v>
          </cell>
          <cell r="AK162" t="str">
            <v>-</v>
          </cell>
          <cell r="AL162" t="str">
            <v>-</v>
          </cell>
          <cell r="AM162" t="str">
            <v>-</v>
          </cell>
          <cell r="AN162" t="str">
            <v>-</v>
          </cell>
          <cell r="AO162" t="str">
            <v>-</v>
          </cell>
          <cell r="AP162" t="str">
            <v>-</v>
          </cell>
          <cell r="AQ162" t="str">
            <v>-</v>
          </cell>
          <cell r="AR162" t="str">
            <v>-</v>
          </cell>
          <cell r="AS162" t="str">
            <v>-</v>
          </cell>
          <cell r="AT162" t="str">
            <v>-</v>
          </cell>
          <cell r="AU162" t="str">
            <v>-</v>
          </cell>
          <cell r="AV162" t="str">
            <v>-</v>
          </cell>
          <cell r="AW162" t="str">
            <v>-</v>
          </cell>
          <cell r="AX162" t="str">
            <v>-</v>
          </cell>
          <cell r="AY162" t="str">
            <v>-</v>
          </cell>
          <cell r="AZ162" t="str">
            <v>-</v>
          </cell>
          <cell r="BA162" t="str">
            <v>-</v>
          </cell>
          <cell r="BB162" t="str">
            <v>-</v>
          </cell>
          <cell r="BC162" t="str">
            <v>-</v>
          </cell>
        </row>
        <row r="163">
          <cell r="U163" t="str">
            <v>-</v>
          </cell>
          <cell r="V163" t="str">
            <v>-</v>
          </cell>
          <cell r="W163" t="str">
            <v>-</v>
          </cell>
          <cell r="X163" t="str">
            <v>-</v>
          </cell>
          <cell r="Y163" t="str">
            <v>-</v>
          </cell>
          <cell r="Z163" t="str">
            <v>-</v>
          </cell>
          <cell r="AA163" t="str">
            <v>-</v>
          </cell>
          <cell r="AB163" t="str">
            <v>-</v>
          </cell>
          <cell r="AC163" t="str">
            <v>-</v>
          </cell>
          <cell r="AD163" t="str">
            <v>-</v>
          </cell>
          <cell r="AE163" t="str">
            <v>-</v>
          </cell>
          <cell r="AF163" t="str">
            <v>-</v>
          </cell>
          <cell r="AG163" t="str">
            <v>-</v>
          </cell>
          <cell r="AH163" t="str">
            <v>-</v>
          </cell>
          <cell r="AI163" t="str">
            <v>-</v>
          </cell>
          <cell r="AJ163" t="str">
            <v>-</v>
          </cell>
          <cell r="AK163" t="str">
            <v>-</v>
          </cell>
          <cell r="AL163" t="str">
            <v>-</v>
          </cell>
          <cell r="AM163" t="str">
            <v>-</v>
          </cell>
          <cell r="AN163" t="str">
            <v>-</v>
          </cell>
          <cell r="AO163" t="str">
            <v>-</v>
          </cell>
          <cell r="AP163" t="str">
            <v>-</v>
          </cell>
          <cell r="AQ163" t="str">
            <v>-</v>
          </cell>
          <cell r="AR163" t="str">
            <v>-</v>
          </cell>
          <cell r="AS163" t="str">
            <v>-</v>
          </cell>
          <cell r="AT163" t="str">
            <v>-</v>
          </cell>
          <cell r="AU163" t="str">
            <v>-</v>
          </cell>
          <cell r="AV163" t="str">
            <v>-</v>
          </cell>
          <cell r="AW163" t="str">
            <v>-</v>
          </cell>
          <cell r="AX163" t="str">
            <v>-</v>
          </cell>
          <cell r="AY163" t="str">
            <v>-</v>
          </cell>
          <cell r="AZ163" t="str">
            <v>-</v>
          </cell>
          <cell r="BA163" t="str">
            <v>-</v>
          </cell>
          <cell r="BB163" t="str">
            <v>-</v>
          </cell>
          <cell r="BC163" t="str">
            <v>-</v>
          </cell>
        </row>
        <row r="164">
          <cell r="U164" t="str">
            <v>-</v>
          </cell>
          <cell r="V164" t="str">
            <v>-</v>
          </cell>
          <cell r="W164" t="str">
            <v>-</v>
          </cell>
          <cell r="X164" t="str">
            <v>-</v>
          </cell>
          <cell r="Y164" t="str">
            <v>-</v>
          </cell>
          <cell r="Z164" t="str">
            <v>-</v>
          </cell>
          <cell r="AA164" t="str">
            <v>-</v>
          </cell>
          <cell r="AB164" t="str">
            <v>-</v>
          </cell>
          <cell r="AC164" t="str">
            <v>-</v>
          </cell>
          <cell r="AD164" t="str">
            <v>-</v>
          </cell>
          <cell r="AE164" t="str">
            <v>-</v>
          </cell>
          <cell r="AF164" t="str">
            <v>-</v>
          </cell>
          <cell r="AG164" t="str">
            <v>-</v>
          </cell>
          <cell r="AH164" t="str">
            <v>-</v>
          </cell>
          <cell r="AI164" t="str">
            <v>-</v>
          </cell>
          <cell r="AJ164" t="str">
            <v>-</v>
          </cell>
          <cell r="AK164" t="str">
            <v>-</v>
          </cell>
          <cell r="AL164" t="str">
            <v>-</v>
          </cell>
          <cell r="AM164" t="str">
            <v>-</v>
          </cell>
          <cell r="AN164" t="str">
            <v>-</v>
          </cell>
          <cell r="AO164" t="str">
            <v>-</v>
          </cell>
          <cell r="AP164" t="str">
            <v>-</v>
          </cell>
          <cell r="AQ164" t="str">
            <v>-</v>
          </cell>
          <cell r="AR164" t="str">
            <v>-</v>
          </cell>
          <cell r="AS164" t="str">
            <v>-</v>
          </cell>
          <cell r="AT164" t="str">
            <v>-</v>
          </cell>
          <cell r="AU164" t="str">
            <v>-</v>
          </cell>
          <cell r="AV164" t="str">
            <v>-</v>
          </cell>
          <cell r="AW164" t="str">
            <v>-</v>
          </cell>
          <cell r="AX164" t="str">
            <v>-</v>
          </cell>
          <cell r="AY164" t="str">
            <v>-</v>
          </cell>
          <cell r="AZ164" t="str">
            <v>-</v>
          </cell>
          <cell r="BA164" t="str">
            <v>-</v>
          </cell>
          <cell r="BB164" t="str">
            <v>-</v>
          </cell>
          <cell r="BC164" t="str">
            <v>-</v>
          </cell>
        </row>
        <row r="165">
          <cell r="U165" t="str">
            <v>-</v>
          </cell>
          <cell r="V165" t="str">
            <v>-</v>
          </cell>
          <cell r="W165" t="str">
            <v>-</v>
          </cell>
          <cell r="X165" t="str">
            <v>-</v>
          </cell>
          <cell r="Y165" t="str">
            <v>-</v>
          </cell>
          <cell r="Z165" t="str">
            <v>-</v>
          </cell>
          <cell r="AA165" t="str">
            <v>-</v>
          </cell>
          <cell r="AB165" t="str">
            <v>-</v>
          </cell>
          <cell r="AC165" t="str">
            <v>-</v>
          </cell>
          <cell r="AD165" t="str">
            <v>-</v>
          </cell>
          <cell r="AE165" t="str">
            <v>-</v>
          </cell>
          <cell r="AF165" t="str">
            <v>-</v>
          </cell>
          <cell r="AG165" t="str">
            <v>-</v>
          </cell>
          <cell r="AH165" t="str">
            <v>-</v>
          </cell>
          <cell r="AI165" t="str">
            <v>-</v>
          </cell>
          <cell r="AJ165" t="str">
            <v>-</v>
          </cell>
          <cell r="AK165" t="str">
            <v>-</v>
          </cell>
          <cell r="AL165" t="str">
            <v>-</v>
          </cell>
          <cell r="AM165" t="str">
            <v>-</v>
          </cell>
          <cell r="AN165" t="str">
            <v>-</v>
          </cell>
          <cell r="AO165" t="str">
            <v>-</v>
          </cell>
          <cell r="AP165" t="str">
            <v>-</v>
          </cell>
          <cell r="AQ165" t="str">
            <v>-</v>
          </cell>
          <cell r="AR165" t="str">
            <v>-</v>
          </cell>
          <cell r="AS165" t="str">
            <v>-</v>
          </cell>
          <cell r="AT165" t="str">
            <v>-</v>
          </cell>
          <cell r="AU165" t="str">
            <v>-</v>
          </cell>
          <cell r="AV165" t="str">
            <v>-</v>
          </cell>
          <cell r="AW165" t="str">
            <v>-</v>
          </cell>
          <cell r="AX165" t="str">
            <v>-</v>
          </cell>
          <cell r="AY165" t="str">
            <v>-</v>
          </cell>
          <cell r="AZ165" t="str">
            <v>-</v>
          </cell>
          <cell r="BA165" t="str">
            <v>-</v>
          </cell>
          <cell r="BB165" t="str">
            <v>-</v>
          </cell>
          <cell r="BC165" t="str">
            <v>-</v>
          </cell>
        </row>
        <row r="166">
          <cell r="U166" t="str">
            <v>-</v>
          </cell>
          <cell r="V166" t="str">
            <v>-</v>
          </cell>
          <cell r="W166" t="str">
            <v>-</v>
          </cell>
          <cell r="X166" t="str">
            <v>-</v>
          </cell>
          <cell r="Y166" t="str">
            <v>-</v>
          </cell>
          <cell r="Z166" t="str">
            <v>-</v>
          </cell>
          <cell r="AA166" t="str">
            <v>-</v>
          </cell>
          <cell r="AB166" t="str">
            <v>-</v>
          </cell>
          <cell r="AC166" t="str">
            <v>-</v>
          </cell>
          <cell r="AD166" t="str">
            <v>-</v>
          </cell>
          <cell r="AE166" t="str">
            <v>-</v>
          </cell>
          <cell r="AF166" t="str">
            <v>-</v>
          </cell>
          <cell r="AG166" t="str">
            <v>-</v>
          </cell>
          <cell r="AH166" t="str">
            <v>-</v>
          </cell>
          <cell r="AI166" t="str">
            <v>-</v>
          </cell>
          <cell r="AJ166" t="str">
            <v>-</v>
          </cell>
          <cell r="AK166" t="str">
            <v>-</v>
          </cell>
          <cell r="AL166" t="str">
            <v>-</v>
          </cell>
          <cell r="AM166" t="str">
            <v>-</v>
          </cell>
          <cell r="AN166" t="str">
            <v>-</v>
          </cell>
          <cell r="AO166" t="str">
            <v>-</v>
          </cell>
          <cell r="AP166" t="str">
            <v>-</v>
          </cell>
          <cell r="AQ166" t="str">
            <v>-</v>
          </cell>
          <cell r="AR166" t="str">
            <v>-</v>
          </cell>
          <cell r="AS166" t="str">
            <v>-</v>
          </cell>
          <cell r="AT166" t="str">
            <v>-</v>
          </cell>
          <cell r="AU166" t="str">
            <v>-</v>
          </cell>
          <cell r="AV166" t="str">
            <v>-</v>
          </cell>
          <cell r="AW166" t="str">
            <v>-</v>
          </cell>
          <cell r="AX166" t="str">
            <v>-</v>
          </cell>
          <cell r="AY166" t="str">
            <v>-</v>
          </cell>
          <cell r="AZ166" t="str">
            <v>-</v>
          </cell>
          <cell r="BA166" t="str">
            <v>-</v>
          </cell>
          <cell r="BB166" t="str">
            <v>-</v>
          </cell>
          <cell r="BC166" t="str">
            <v>-</v>
          </cell>
        </row>
        <row r="167">
          <cell r="U167" t="str">
            <v>-</v>
          </cell>
          <cell r="V167" t="str">
            <v>-</v>
          </cell>
          <cell r="W167" t="str">
            <v>-</v>
          </cell>
          <cell r="X167" t="str">
            <v>-</v>
          </cell>
          <cell r="Y167" t="str">
            <v>-</v>
          </cell>
          <cell r="Z167" t="str">
            <v>-</v>
          </cell>
          <cell r="AA167" t="str">
            <v>-</v>
          </cell>
          <cell r="AB167" t="str">
            <v>-</v>
          </cell>
          <cell r="AC167" t="str">
            <v>-</v>
          </cell>
          <cell r="AD167" t="str">
            <v>-</v>
          </cell>
          <cell r="AE167" t="str">
            <v>-</v>
          </cell>
          <cell r="AF167" t="str">
            <v>-</v>
          </cell>
          <cell r="AG167" t="str">
            <v>-</v>
          </cell>
          <cell r="AH167" t="str">
            <v>-</v>
          </cell>
          <cell r="AI167" t="str">
            <v>-</v>
          </cell>
          <cell r="AJ167" t="str">
            <v>-</v>
          </cell>
          <cell r="AK167" t="str">
            <v>-</v>
          </cell>
          <cell r="AL167" t="str">
            <v>-</v>
          </cell>
          <cell r="AM167" t="str">
            <v>-</v>
          </cell>
          <cell r="AN167" t="str">
            <v>-</v>
          </cell>
          <cell r="AO167" t="str">
            <v>-</v>
          </cell>
          <cell r="AP167" t="str">
            <v>-</v>
          </cell>
          <cell r="AQ167" t="str">
            <v>-</v>
          </cell>
          <cell r="AR167" t="str">
            <v>-</v>
          </cell>
          <cell r="AS167" t="str">
            <v>-</v>
          </cell>
          <cell r="AT167" t="str">
            <v>-</v>
          </cell>
          <cell r="AU167" t="str">
            <v>-</v>
          </cell>
          <cell r="AV167" t="str">
            <v>-</v>
          </cell>
          <cell r="AW167" t="str">
            <v>-</v>
          </cell>
          <cell r="AX167" t="str">
            <v>-</v>
          </cell>
          <cell r="AY167" t="str">
            <v>-</v>
          </cell>
          <cell r="AZ167" t="str">
            <v>-</v>
          </cell>
          <cell r="BA167" t="str">
            <v>-</v>
          </cell>
          <cell r="BB167" t="str">
            <v>-</v>
          </cell>
          <cell r="BC167" t="str">
            <v>-</v>
          </cell>
        </row>
        <row r="168">
          <cell r="U168" t="str">
            <v>-</v>
          </cell>
          <cell r="V168" t="str">
            <v>-</v>
          </cell>
          <cell r="W168" t="str">
            <v>-</v>
          </cell>
          <cell r="X168" t="str">
            <v>-</v>
          </cell>
          <cell r="Y168" t="str">
            <v>-</v>
          </cell>
          <cell r="Z168" t="str">
            <v>-</v>
          </cell>
          <cell r="AA168" t="str">
            <v>-</v>
          </cell>
          <cell r="AB168" t="str">
            <v>-</v>
          </cell>
          <cell r="AC168" t="str">
            <v>-</v>
          </cell>
          <cell r="AD168" t="str">
            <v>-</v>
          </cell>
          <cell r="AE168" t="str">
            <v>-</v>
          </cell>
          <cell r="AF168" t="str">
            <v>-</v>
          </cell>
          <cell r="AG168" t="str">
            <v>-</v>
          </cell>
          <cell r="AH168" t="str">
            <v>-</v>
          </cell>
          <cell r="AI168" t="str">
            <v>-</v>
          </cell>
          <cell r="AJ168" t="str">
            <v>-</v>
          </cell>
          <cell r="AK168" t="str">
            <v>-</v>
          </cell>
          <cell r="AL168" t="str">
            <v>-</v>
          </cell>
          <cell r="AM168" t="str">
            <v>-</v>
          </cell>
          <cell r="AN168" t="str">
            <v>-</v>
          </cell>
          <cell r="AO168" t="str">
            <v>-</v>
          </cell>
          <cell r="AP168" t="str">
            <v>-</v>
          </cell>
          <cell r="AQ168" t="str">
            <v>-</v>
          </cell>
          <cell r="AR168" t="str">
            <v>-</v>
          </cell>
          <cell r="AS168" t="str">
            <v>-</v>
          </cell>
          <cell r="AT168" t="str">
            <v>-</v>
          </cell>
          <cell r="AU168" t="str">
            <v>-</v>
          </cell>
          <cell r="AV168" t="str">
            <v>-</v>
          </cell>
          <cell r="AW168" t="str">
            <v>-</v>
          </cell>
          <cell r="AX168" t="str">
            <v>-</v>
          </cell>
          <cell r="AY168" t="str">
            <v>-</v>
          </cell>
          <cell r="AZ168" t="str">
            <v>-</v>
          </cell>
          <cell r="BA168" t="str">
            <v>-</v>
          </cell>
          <cell r="BB168" t="str">
            <v>-</v>
          </cell>
          <cell r="BC168" t="str">
            <v>-</v>
          </cell>
        </row>
        <row r="169">
          <cell r="U169" t="str">
            <v>-</v>
          </cell>
          <cell r="V169" t="str">
            <v>-</v>
          </cell>
          <cell r="W169" t="str">
            <v>-</v>
          </cell>
          <cell r="X169" t="str">
            <v>-</v>
          </cell>
          <cell r="Y169" t="str">
            <v>-</v>
          </cell>
          <cell r="Z169" t="str">
            <v>-</v>
          </cell>
          <cell r="AA169" t="str">
            <v>-</v>
          </cell>
          <cell r="AB169" t="str">
            <v>-</v>
          </cell>
          <cell r="AC169" t="str">
            <v>-</v>
          </cell>
          <cell r="AD169" t="str">
            <v>-</v>
          </cell>
          <cell r="AE169" t="str">
            <v>-</v>
          </cell>
          <cell r="AF169" t="str">
            <v>-</v>
          </cell>
          <cell r="AG169" t="str">
            <v>-</v>
          </cell>
          <cell r="AH169" t="str">
            <v>-</v>
          </cell>
          <cell r="AI169" t="str">
            <v>-</v>
          </cell>
          <cell r="AJ169" t="str">
            <v>-</v>
          </cell>
          <cell r="AK169" t="str">
            <v>-</v>
          </cell>
          <cell r="AL169" t="str">
            <v>-</v>
          </cell>
          <cell r="AM169" t="str">
            <v>-</v>
          </cell>
          <cell r="AN169" t="str">
            <v>-</v>
          </cell>
          <cell r="AO169" t="str">
            <v>-</v>
          </cell>
          <cell r="AP169" t="str">
            <v>-</v>
          </cell>
          <cell r="AQ169" t="str">
            <v>-</v>
          </cell>
          <cell r="AR169" t="str">
            <v>-</v>
          </cell>
          <cell r="AS169" t="str">
            <v>-</v>
          </cell>
          <cell r="AT169" t="str">
            <v>-</v>
          </cell>
          <cell r="AU169" t="str">
            <v>-</v>
          </cell>
          <cell r="AV169" t="str">
            <v>-</v>
          </cell>
          <cell r="AW169" t="str">
            <v>-</v>
          </cell>
          <cell r="AX169" t="str">
            <v>-</v>
          </cell>
          <cell r="AY169" t="str">
            <v>-</v>
          </cell>
          <cell r="AZ169" t="str">
            <v>-</v>
          </cell>
          <cell r="BA169" t="str">
            <v>-</v>
          </cell>
          <cell r="BB169" t="str">
            <v>-</v>
          </cell>
          <cell r="BC169" t="str">
            <v>-</v>
          </cell>
        </row>
        <row r="170">
          <cell r="U170" t="str">
            <v>-</v>
          </cell>
          <cell r="V170" t="str">
            <v>-</v>
          </cell>
          <cell r="W170" t="str">
            <v>-</v>
          </cell>
          <cell r="X170" t="str">
            <v>-</v>
          </cell>
          <cell r="Y170" t="str">
            <v>-</v>
          </cell>
          <cell r="Z170" t="str">
            <v>-</v>
          </cell>
          <cell r="AA170" t="str">
            <v>-</v>
          </cell>
          <cell r="AB170" t="str">
            <v>-</v>
          </cell>
          <cell r="AC170" t="str">
            <v>-</v>
          </cell>
          <cell r="AD170" t="str">
            <v>-</v>
          </cell>
          <cell r="AE170" t="str">
            <v>-</v>
          </cell>
          <cell r="AF170" t="str">
            <v>-</v>
          </cell>
          <cell r="AG170" t="str">
            <v>-</v>
          </cell>
          <cell r="AH170" t="str">
            <v>-</v>
          </cell>
          <cell r="AI170" t="str">
            <v>-</v>
          </cell>
          <cell r="AJ170" t="str">
            <v>-</v>
          </cell>
          <cell r="AK170" t="str">
            <v>-</v>
          </cell>
          <cell r="AL170" t="str">
            <v>-</v>
          </cell>
          <cell r="AM170" t="str">
            <v>-</v>
          </cell>
          <cell r="AN170" t="str">
            <v>-</v>
          </cell>
          <cell r="AO170" t="str">
            <v>-</v>
          </cell>
          <cell r="AP170" t="str">
            <v>-</v>
          </cell>
          <cell r="AQ170" t="str">
            <v>-</v>
          </cell>
          <cell r="AR170" t="str">
            <v>-</v>
          </cell>
          <cell r="AS170" t="str">
            <v>-</v>
          </cell>
          <cell r="AT170" t="str">
            <v>-</v>
          </cell>
          <cell r="AU170" t="str">
            <v>-</v>
          </cell>
          <cell r="AV170" t="str">
            <v>-</v>
          </cell>
          <cell r="AW170" t="str">
            <v>-</v>
          </cell>
          <cell r="AX170" t="str">
            <v>-</v>
          </cell>
          <cell r="AY170" t="str">
            <v>-</v>
          </cell>
          <cell r="AZ170" t="str">
            <v>-</v>
          </cell>
          <cell r="BA170" t="str">
            <v>-</v>
          </cell>
          <cell r="BB170" t="str">
            <v>-</v>
          </cell>
          <cell r="BC170" t="str">
            <v>-</v>
          </cell>
        </row>
        <row r="171">
          <cell r="U171" t="str">
            <v>-</v>
          </cell>
          <cell r="V171" t="str">
            <v>-</v>
          </cell>
          <cell r="W171" t="str">
            <v>-</v>
          </cell>
          <cell r="X171" t="str">
            <v>-</v>
          </cell>
          <cell r="Y171" t="str">
            <v>-</v>
          </cell>
          <cell r="Z171" t="str">
            <v>-</v>
          </cell>
          <cell r="AA171" t="str">
            <v>-</v>
          </cell>
          <cell r="AB171" t="str">
            <v>-</v>
          </cell>
          <cell r="AC171" t="str">
            <v>-</v>
          </cell>
          <cell r="AD171" t="str">
            <v>-</v>
          </cell>
          <cell r="AE171" t="str">
            <v>-</v>
          </cell>
          <cell r="AF171" t="str">
            <v>-</v>
          </cell>
          <cell r="AG171" t="str">
            <v>-</v>
          </cell>
          <cell r="AH171" t="str">
            <v>-</v>
          </cell>
          <cell r="AI171" t="str">
            <v>-</v>
          </cell>
          <cell r="AJ171" t="str">
            <v>-</v>
          </cell>
          <cell r="AK171" t="str">
            <v>-</v>
          </cell>
          <cell r="AL171" t="str">
            <v>-</v>
          </cell>
          <cell r="AM171" t="str">
            <v>-</v>
          </cell>
          <cell r="AN171" t="str">
            <v>-</v>
          </cell>
          <cell r="AO171" t="str">
            <v>-</v>
          </cell>
          <cell r="AP171" t="str">
            <v>-</v>
          </cell>
          <cell r="AQ171" t="str">
            <v>-</v>
          </cell>
          <cell r="AR171" t="str">
            <v>-</v>
          </cell>
          <cell r="AS171" t="str">
            <v>-</v>
          </cell>
          <cell r="AT171" t="str">
            <v>-</v>
          </cell>
          <cell r="AU171" t="str">
            <v>-</v>
          </cell>
          <cell r="AV171" t="str">
            <v>-</v>
          </cell>
          <cell r="AW171" t="str">
            <v>-</v>
          </cell>
          <cell r="AX171" t="str">
            <v>-</v>
          </cell>
          <cell r="AY171" t="str">
            <v>-</v>
          </cell>
          <cell r="AZ171" t="str">
            <v>-</v>
          </cell>
          <cell r="BA171" t="str">
            <v>-</v>
          </cell>
          <cell r="BB171" t="str">
            <v>-</v>
          </cell>
          <cell r="BC171" t="str">
            <v>-</v>
          </cell>
        </row>
        <row r="172">
          <cell r="U172" t="str">
            <v>-</v>
          </cell>
          <cell r="V172" t="str">
            <v>-</v>
          </cell>
          <cell r="W172" t="str">
            <v>-</v>
          </cell>
          <cell r="X172" t="str">
            <v>-</v>
          </cell>
          <cell r="Y172" t="str">
            <v>-</v>
          </cell>
          <cell r="Z172" t="str">
            <v>-</v>
          </cell>
          <cell r="AA172" t="str">
            <v>-</v>
          </cell>
          <cell r="AB172" t="str">
            <v>-</v>
          </cell>
          <cell r="AC172" t="str">
            <v>-</v>
          </cell>
          <cell r="AD172" t="str">
            <v>-</v>
          </cell>
          <cell r="AE172" t="str">
            <v>-</v>
          </cell>
          <cell r="AF172" t="str">
            <v>-</v>
          </cell>
          <cell r="AG172" t="str">
            <v>-</v>
          </cell>
          <cell r="AH172" t="str">
            <v>-</v>
          </cell>
          <cell r="AI172" t="str">
            <v>-</v>
          </cell>
          <cell r="AJ172" t="str">
            <v>-</v>
          </cell>
          <cell r="AK172" t="str">
            <v>-</v>
          </cell>
          <cell r="AL172" t="str">
            <v>-</v>
          </cell>
          <cell r="AM172" t="str">
            <v>-</v>
          </cell>
          <cell r="AN172" t="str">
            <v>-</v>
          </cell>
          <cell r="AO172" t="str">
            <v>-</v>
          </cell>
          <cell r="AP172" t="str">
            <v>-</v>
          </cell>
          <cell r="AQ172" t="str">
            <v>-</v>
          </cell>
          <cell r="AR172" t="str">
            <v>-</v>
          </cell>
          <cell r="AS172" t="str">
            <v>-</v>
          </cell>
          <cell r="AT172" t="str">
            <v>-</v>
          </cell>
          <cell r="AU172" t="str">
            <v>-</v>
          </cell>
          <cell r="AV172" t="str">
            <v>-</v>
          </cell>
          <cell r="AW172" t="str">
            <v>-</v>
          </cell>
          <cell r="AX172" t="str">
            <v>-</v>
          </cell>
          <cell r="AY172" t="str">
            <v>-</v>
          </cell>
          <cell r="AZ172" t="str">
            <v>-</v>
          </cell>
          <cell r="BA172" t="str">
            <v>-</v>
          </cell>
          <cell r="BB172" t="str">
            <v>-</v>
          </cell>
          <cell r="BC172" t="str">
            <v>-</v>
          </cell>
        </row>
        <row r="173">
          <cell r="U173" t="str">
            <v>-</v>
          </cell>
          <cell r="V173" t="str">
            <v>-</v>
          </cell>
          <cell r="W173" t="str">
            <v>-</v>
          </cell>
          <cell r="X173" t="str">
            <v>-</v>
          </cell>
          <cell r="Y173" t="str">
            <v>-</v>
          </cell>
          <cell r="Z173" t="str">
            <v>-</v>
          </cell>
          <cell r="AA173" t="str">
            <v>-</v>
          </cell>
          <cell r="AB173" t="str">
            <v>-</v>
          </cell>
          <cell r="AC173" t="str">
            <v>-</v>
          </cell>
          <cell r="AD173" t="str">
            <v>-</v>
          </cell>
          <cell r="AE173" t="str">
            <v>-</v>
          </cell>
          <cell r="AF173" t="str">
            <v>-</v>
          </cell>
          <cell r="AG173" t="str">
            <v>-</v>
          </cell>
          <cell r="AH173" t="str">
            <v>-</v>
          </cell>
          <cell r="AI173" t="str">
            <v>-</v>
          </cell>
          <cell r="AJ173" t="str">
            <v>-</v>
          </cell>
          <cell r="AK173" t="str">
            <v>-</v>
          </cell>
          <cell r="AL173" t="str">
            <v>-</v>
          </cell>
          <cell r="AM173" t="str">
            <v>-</v>
          </cell>
          <cell r="AN173" t="str">
            <v>-</v>
          </cell>
          <cell r="AO173" t="str">
            <v>-</v>
          </cell>
          <cell r="AP173" t="str">
            <v>-</v>
          </cell>
          <cell r="AQ173" t="str">
            <v>-</v>
          </cell>
          <cell r="AR173" t="str">
            <v>-</v>
          </cell>
          <cell r="AS173" t="str">
            <v>-</v>
          </cell>
          <cell r="AT173" t="str">
            <v>-</v>
          </cell>
          <cell r="AU173" t="str">
            <v>-</v>
          </cell>
          <cell r="AV173" t="str">
            <v>-</v>
          </cell>
          <cell r="AW173" t="str">
            <v>-</v>
          </cell>
          <cell r="AX173" t="str">
            <v>-</v>
          </cell>
          <cell r="AY173" t="str">
            <v>-</v>
          </cell>
          <cell r="AZ173" t="str">
            <v>-</v>
          </cell>
          <cell r="BA173" t="str">
            <v>-</v>
          </cell>
          <cell r="BB173" t="str">
            <v>-</v>
          </cell>
          <cell r="BC173" t="str">
            <v>-</v>
          </cell>
        </row>
        <row r="174">
          <cell r="U174" t="str">
            <v>-</v>
          </cell>
          <cell r="V174" t="str">
            <v>-</v>
          </cell>
          <cell r="W174" t="str">
            <v>-</v>
          </cell>
          <cell r="X174" t="str">
            <v>-</v>
          </cell>
          <cell r="Y174" t="str">
            <v>-</v>
          </cell>
          <cell r="Z174" t="str">
            <v>-</v>
          </cell>
          <cell r="AA174" t="str">
            <v>-</v>
          </cell>
          <cell r="AB174" t="str">
            <v>-</v>
          </cell>
          <cell r="AC174" t="str">
            <v>-</v>
          </cell>
          <cell r="AD174" t="str">
            <v>-</v>
          </cell>
          <cell r="AE174" t="str">
            <v>-</v>
          </cell>
          <cell r="AF174" t="str">
            <v>-</v>
          </cell>
          <cell r="AG174" t="str">
            <v>-</v>
          </cell>
          <cell r="AH174" t="str">
            <v>-</v>
          </cell>
          <cell r="AI174" t="str">
            <v>-</v>
          </cell>
          <cell r="AJ174" t="str">
            <v>-</v>
          </cell>
          <cell r="AK174" t="str">
            <v>-</v>
          </cell>
          <cell r="AL174" t="str">
            <v>-</v>
          </cell>
          <cell r="AM174" t="str">
            <v>-</v>
          </cell>
          <cell r="AN174" t="str">
            <v>-</v>
          </cell>
          <cell r="AO174" t="str">
            <v>-</v>
          </cell>
          <cell r="AP174" t="str">
            <v>-</v>
          </cell>
          <cell r="AQ174" t="str">
            <v>-</v>
          </cell>
          <cell r="AR174" t="str">
            <v>-</v>
          </cell>
          <cell r="AS174" t="str">
            <v>-</v>
          </cell>
          <cell r="AT174" t="str">
            <v>-</v>
          </cell>
          <cell r="AU174" t="str">
            <v>-</v>
          </cell>
          <cell r="AV174" t="str">
            <v>-</v>
          </cell>
          <cell r="AW174" t="str">
            <v>-</v>
          </cell>
          <cell r="AX174" t="str">
            <v>-</v>
          </cell>
          <cell r="AY174" t="str">
            <v>-</v>
          </cell>
          <cell r="AZ174" t="str">
            <v>-</v>
          </cell>
          <cell r="BA174" t="str">
            <v>-</v>
          </cell>
          <cell r="BB174" t="str">
            <v>-</v>
          </cell>
          <cell r="BC174" t="str">
            <v>-</v>
          </cell>
        </row>
        <row r="175">
          <cell r="U175" t="str">
            <v>-</v>
          </cell>
          <cell r="V175" t="str">
            <v>-</v>
          </cell>
          <cell r="W175" t="str">
            <v>-</v>
          </cell>
          <cell r="X175" t="str">
            <v>-</v>
          </cell>
          <cell r="Y175" t="str">
            <v>-</v>
          </cell>
          <cell r="Z175" t="str">
            <v>-</v>
          </cell>
          <cell r="AA175" t="str">
            <v>-</v>
          </cell>
          <cell r="AB175" t="str">
            <v>-</v>
          </cell>
          <cell r="AC175" t="str">
            <v>-</v>
          </cell>
          <cell r="AD175" t="str">
            <v>-</v>
          </cell>
          <cell r="AE175" t="str">
            <v>-</v>
          </cell>
          <cell r="AF175" t="str">
            <v>-</v>
          </cell>
          <cell r="AG175" t="str">
            <v>-</v>
          </cell>
          <cell r="AH175" t="str">
            <v>-</v>
          </cell>
          <cell r="AI175" t="str">
            <v>-</v>
          </cell>
          <cell r="AJ175" t="str">
            <v>-</v>
          </cell>
          <cell r="AK175" t="str">
            <v>-</v>
          </cell>
          <cell r="AL175" t="str">
            <v>-</v>
          </cell>
          <cell r="AM175" t="str">
            <v>-</v>
          </cell>
          <cell r="AN175" t="str">
            <v>-</v>
          </cell>
          <cell r="AO175" t="str">
            <v>-</v>
          </cell>
          <cell r="AP175" t="str">
            <v>-</v>
          </cell>
          <cell r="AQ175" t="str">
            <v>-</v>
          </cell>
          <cell r="AR175" t="str">
            <v>-</v>
          </cell>
          <cell r="AS175" t="str">
            <v>-</v>
          </cell>
          <cell r="AT175" t="str">
            <v>-</v>
          </cell>
          <cell r="AU175" t="str">
            <v>-</v>
          </cell>
          <cell r="AV175" t="str">
            <v>-</v>
          </cell>
          <cell r="AW175" t="str">
            <v>-</v>
          </cell>
          <cell r="AX175" t="str">
            <v>-</v>
          </cell>
          <cell r="AY175" t="str">
            <v>-</v>
          </cell>
          <cell r="AZ175" t="str">
            <v>-</v>
          </cell>
          <cell r="BA175" t="str">
            <v>-</v>
          </cell>
          <cell r="BB175" t="str">
            <v>-</v>
          </cell>
          <cell r="BC175" t="str">
            <v>-</v>
          </cell>
        </row>
        <row r="176">
          <cell r="U176" t="str">
            <v>-</v>
          </cell>
          <cell r="V176" t="str">
            <v>-</v>
          </cell>
          <cell r="W176" t="str">
            <v>-</v>
          </cell>
          <cell r="X176" t="str">
            <v>-</v>
          </cell>
          <cell r="Y176" t="str">
            <v>-</v>
          </cell>
          <cell r="Z176" t="str">
            <v>-</v>
          </cell>
          <cell r="AA176" t="str">
            <v>-</v>
          </cell>
          <cell r="AB176" t="str">
            <v>-</v>
          </cell>
          <cell r="AC176" t="str">
            <v>-</v>
          </cell>
          <cell r="AD176" t="str">
            <v>-</v>
          </cell>
          <cell r="AE176" t="str">
            <v>-</v>
          </cell>
          <cell r="AF176" t="str">
            <v>-</v>
          </cell>
          <cell r="AG176" t="str">
            <v>-</v>
          </cell>
          <cell r="AH176" t="str">
            <v>-</v>
          </cell>
          <cell r="AI176" t="str">
            <v>-</v>
          </cell>
          <cell r="AJ176" t="str">
            <v>-</v>
          </cell>
          <cell r="AK176" t="str">
            <v>-</v>
          </cell>
          <cell r="AL176" t="str">
            <v>-</v>
          </cell>
          <cell r="AM176" t="str">
            <v>-</v>
          </cell>
          <cell r="AN176" t="str">
            <v>-</v>
          </cell>
          <cell r="AO176" t="str">
            <v>-</v>
          </cell>
          <cell r="AP176" t="str">
            <v>-</v>
          </cell>
          <cell r="AQ176" t="str">
            <v>-</v>
          </cell>
          <cell r="AR176" t="str">
            <v>-</v>
          </cell>
          <cell r="AS176" t="str">
            <v>-</v>
          </cell>
          <cell r="AT176" t="str">
            <v>-</v>
          </cell>
          <cell r="AU176" t="str">
            <v>-</v>
          </cell>
          <cell r="AV176" t="str">
            <v>-</v>
          </cell>
          <cell r="AW176" t="str">
            <v>-</v>
          </cell>
          <cell r="AX176" t="str">
            <v>-</v>
          </cell>
          <cell r="AY176" t="str">
            <v>-</v>
          </cell>
          <cell r="AZ176" t="str">
            <v>-</v>
          </cell>
          <cell r="BA176" t="str">
            <v>-</v>
          </cell>
          <cell r="BB176" t="str">
            <v>-</v>
          </cell>
          <cell r="BC176" t="str">
            <v>-</v>
          </cell>
        </row>
        <row r="177">
          <cell r="U177" t="str">
            <v>-</v>
          </cell>
          <cell r="V177" t="str">
            <v>-</v>
          </cell>
          <cell r="W177" t="str">
            <v>-</v>
          </cell>
          <cell r="X177" t="str">
            <v>-</v>
          </cell>
          <cell r="Y177" t="str">
            <v>-</v>
          </cell>
          <cell r="Z177" t="str">
            <v>-</v>
          </cell>
          <cell r="AA177" t="str">
            <v>-</v>
          </cell>
          <cell r="AB177" t="str">
            <v>-</v>
          </cell>
          <cell r="AC177" t="str">
            <v>-</v>
          </cell>
          <cell r="AD177" t="str">
            <v>-</v>
          </cell>
          <cell r="AE177" t="str">
            <v>-</v>
          </cell>
          <cell r="AF177" t="str">
            <v>-</v>
          </cell>
          <cell r="AG177" t="str">
            <v>-</v>
          </cell>
          <cell r="AH177" t="str">
            <v>-</v>
          </cell>
          <cell r="AI177" t="str">
            <v>-</v>
          </cell>
          <cell r="AJ177" t="str">
            <v>-</v>
          </cell>
          <cell r="AK177" t="str">
            <v>-</v>
          </cell>
          <cell r="AL177" t="str">
            <v>-</v>
          </cell>
          <cell r="AM177" t="str">
            <v>-</v>
          </cell>
          <cell r="AN177" t="str">
            <v>-</v>
          </cell>
          <cell r="AO177" t="str">
            <v>-</v>
          </cell>
          <cell r="AP177" t="str">
            <v>-</v>
          </cell>
          <cell r="AQ177" t="str">
            <v>-</v>
          </cell>
          <cell r="AR177" t="str">
            <v>-</v>
          </cell>
          <cell r="AS177" t="str">
            <v>-</v>
          </cell>
          <cell r="AT177" t="str">
            <v>-</v>
          </cell>
          <cell r="AU177" t="str">
            <v>-</v>
          </cell>
          <cell r="AV177" t="str">
            <v>-</v>
          </cell>
          <cell r="AW177" t="str">
            <v>-</v>
          </cell>
          <cell r="AX177" t="str">
            <v>-</v>
          </cell>
          <cell r="AY177" t="str">
            <v>-</v>
          </cell>
          <cell r="AZ177" t="str">
            <v>-</v>
          </cell>
          <cell r="BA177" t="str">
            <v>-</v>
          </cell>
          <cell r="BB177" t="str">
            <v>-</v>
          </cell>
          <cell r="BC177" t="str">
            <v>-</v>
          </cell>
        </row>
        <row r="178">
          <cell r="U178" t="str">
            <v>-</v>
          </cell>
          <cell r="V178" t="str">
            <v>-</v>
          </cell>
          <cell r="W178" t="str">
            <v>-</v>
          </cell>
          <cell r="X178" t="str">
            <v>-</v>
          </cell>
          <cell r="Y178" t="str">
            <v>-</v>
          </cell>
          <cell r="Z178" t="str">
            <v>-</v>
          </cell>
          <cell r="AA178" t="str">
            <v>-</v>
          </cell>
          <cell r="AB178" t="str">
            <v>-</v>
          </cell>
          <cell r="AC178" t="str">
            <v>-</v>
          </cell>
          <cell r="AD178" t="str">
            <v>-</v>
          </cell>
          <cell r="AE178" t="str">
            <v>-</v>
          </cell>
          <cell r="AF178" t="str">
            <v>-</v>
          </cell>
          <cell r="AG178" t="str">
            <v>-</v>
          </cell>
          <cell r="AH178" t="str">
            <v>-</v>
          </cell>
          <cell r="AI178" t="str">
            <v>-</v>
          </cell>
          <cell r="AJ178" t="str">
            <v>-</v>
          </cell>
          <cell r="AK178" t="str">
            <v>-</v>
          </cell>
          <cell r="AL178" t="str">
            <v>-</v>
          </cell>
          <cell r="AM178" t="str">
            <v>-</v>
          </cell>
          <cell r="AN178" t="str">
            <v>-</v>
          </cell>
          <cell r="AO178" t="str">
            <v>-</v>
          </cell>
          <cell r="AP178" t="str">
            <v>-</v>
          </cell>
          <cell r="AQ178" t="str">
            <v>-</v>
          </cell>
          <cell r="AR178" t="str">
            <v>-</v>
          </cell>
          <cell r="AS178" t="str">
            <v>-</v>
          </cell>
          <cell r="AT178" t="str">
            <v>-</v>
          </cell>
          <cell r="AU178" t="str">
            <v>-</v>
          </cell>
          <cell r="AV178" t="str">
            <v>-</v>
          </cell>
          <cell r="AW178" t="str">
            <v>-</v>
          </cell>
          <cell r="AX178" t="str">
            <v>-</v>
          </cell>
          <cell r="AY178" t="str">
            <v>-</v>
          </cell>
          <cell r="AZ178" t="str">
            <v>-</v>
          </cell>
          <cell r="BA178" t="str">
            <v>-</v>
          </cell>
          <cell r="BB178" t="str">
            <v>-</v>
          </cell>
          <cell r="BC178" t="str">
            <v>-</v>
          </cell>
        </row>
        <row r="179">
          <cell r="U179" t="str">
            <v>-</v>
          </cell>
          <cell r="V179" t="str">
            <v>-</v>
          </cell>
          <cell r="W179" t="str">
            <v>-</v>
          </cell>
          <cell r="X179" t="str">
            <v>-</v>
          </cell>
          <cell r="Y179" t="str">
            <v>-</v>
          </cell>
          <cell r="Z179" t="str">
            <v>-</v>
          </cell>
          <cell r="AA179" t="str">
            <v>-</v>
          </cell>
          <cell r="AB179" t="str">
            <v>-</v>
          </cell>
          <cell r="AC179" t="str">
            <v>-</v>
          </cell>
          <cell r="AD179" t="str">
            <v>-</v>
          </cell>
          <cell r="AE179" t="str">
            <v>-</v>
          </cell>
          <cell r="AF179" t="str">
            <v>-</v>
          </cell>
          <cell r="AG179" t="str">
            <v>-</v>
          </cell>
          <cell r="AH179" t="str">
            <v>-</v>
          </cell>
          <cell r="AI179" t="str">
            <v>-</v>
          </cell>
          <cell r="AJ179" t="str">
            <v>-</v>
          </cell>
          <cell r="AK179" t="str">
            <v>-</v>
          </cell>
          <cell r="AL179" t="str">
            <v>-</v>
          </cell>
          <cell r="AM179" t="str">
            <v>-</v>
          </cell>
          <cell r="AN179" t="str">
            <v>-</v>
          </cell>
          <cell r="AO179" t="str">
            <v>-</v>
          </cell>
          <cell r="AP179" t="str">
            <v>-</v>
          </cell>
          <cell r="AQ179" t="str">
            <v>-</v>
          </cell>
          <cell r="AR179" t="str">
            <v>-</v>
          </cell>
          <cell r="AS179" t="str">
            <v>-</v>
          </cell>
          <cell r="AT179" t="str">
            <v>-</v>
          </cell>
          <cell r="AU179" t="str">
            <v>-</v>
          </cell>
          <cell r="AV179" t="str">
            <v>-</v>
          </cell>
          <cell r="AW179" t="str">
            <v>-</v>
          </cell>
          <cell r="AX179" t="str">
            <v>-</v>
          </cell>
          <cell r="AY179" t="str">
            <v>-</v>
          </cell>
          <cell r="AZ179" t="str">
            <v>-</v>
          </cell>
          <cell r="BA179" t="str">
            <v>-</v>
          </cell>
          <cell r="BB179" t="str">
            <v>-</v>
          </cell>
          <cell r="BC179" t="str">
            <v>-</v>
          </cell>
        </row>
        <row r="180">
          <cell r="U180" t="str">
            <v>-</v>
          </cell>
          <cell r="V180" t="str">
            <v>-</v>
          </cell>
          <cell r="W180" t="str">
            <v>-</v>
          </cell>
          <cell r="X180" t="str">
            <v>-</v>
          </cell>
          <cell r="Y180" t="str">
            <v>-</v>
          </cell>
          <cell r="Z180" t="str">
            <v>-</v>
          </cell>
          <cell r="AA180" t="str">
            <v>-</v>
          </cell>
          <cell r="AB180" t="str">
            <v>-</v>
          </cell>
          <cell r="AC180" t="str">
            <v>-</v>
          </cell>
          <cell r="AD180" t="str">
            <v>-</v>
          </cell>
          <cell r="AE180" t="str">
            <v>-</v>
          </cell>
          <cell r="AF180" t="str">
            <v>-</v>
          </cell>
          <cell r="AG180" t="str">
            <v>-</v>
          </cell>
          <cell r="AH180" t="str">
            <v>-</v>
          </cell>
          <cell r="AI180" t="str">
            <v>-</v>
          </cell>
          <cell r="AJ180" t="str">
            <v>-</v>
          </cell>
          <cell r="AK180" t="str">
            <v>-</v>
          </cell>
          <cell r="AL180" t="str">
            <v>-</v>
          </cell>
          <cell r="AM180" t="str">
            <v>-</v>
          </cell>
          <cell r="AN180" t="str">
            <v>-</v>
          </cell>
          <cell r="AO180" t="str">
            <v>-</v>
          </cell>
          <cell r="AP180" t="str">
            <v>-</v>
          </cell>
          <cell r="AQ180" t="str">
            <v>-</v>
          </cell>
          <cell r="AR180" t="str">
            <v>-</v>
          </cell>
          <cell r="AS180" t="str">
            <v>-</v>
          </cell>
          <cell r="AT180" t="str">
            <v>-</v>
          </cell>
          <cell r="AU180" t="str">
            <v>-</v>
          </cell>
          <cell r="AV180" t="str">
            <v>-</v>
          </cell>
          <cell r="AW180" t="str">
            <v>-</v>
          </cell>
          <cell r="AX180" t="str">
            <v>-</v>
          </cell>
          <cell r="AY180" t="str">
            <v>-</v>
          </cell>
          <cell r="AZ180" t="str">
            <v>-</v>
          </cell>
          <cell r="BA180" t="str">
            <v>-</v>
          </cell>
          <cell r="BB180" t="str">
            <v>-</v>
          </cell>
          <cell r="BC180" t="str">
            <v>-</v>
          </cell>
        </row>
        <row r="181">
          <cell r="U181" t="str">
            <v>-</v>
          </cell>
          <cell r="V181" t="str">
            <v>-</v>
          </cell>
          <cell r="W181" t="str">
            <v>-</v>
          </cell>
          <cell r="X181" t="str">
            <v>-</v>
          </cell>
          <cell r="Y181" t="str">
            <v>-</v>
          </cell>
          <cell r="Z181" t="str">
            <v>-</v>
          </cell>
          <cell r="AA181" t="str">
            <v>-</v>
          </cell>
          <cell r="AB181" t="str">
            <v>-</v>
          </cell>
          <cell r="AC181" t="str">
            <v>-</v>
          </cell>
          <cell r="AD181" t="str">
            <v>-</v>
          </cell>
          <cell r="AE181" t="str">
            <v>-</v>
          </cell>
          <cell r="AF181" t="str">
            <v>-</v>
          </cell>
          <cell r="AG181" t="str">
            <v>-</v>
          </cell>
          <cell r="AH181" t="str">
            <v>-</v>
          </cell>
          <cell r="AI181" t="str">
            <v>-</v>
          </cell>
          <cell r="AJ181" t="str">
            <v>-</v>
          </cell>
          <cell r="AK181" t="str">
            <v>-</v>
          </cell>
          <cell r="AL181" t="str">
            <v>-</v>
          </cell>
          <cell r="AM181" t="str">
            <v>-</v>
          </cell>
          <cell r="AN181" t="str">
            <v>-</v>
          </cell>
          <cell r="AO181" t="str">
            <v>-</v>
          </cell>
          <cell r="AP181" t="str">
            <v>-</v>
          </cell>
          <cell r="AQ181" t="str">
            <v>-</v>
          </cell>
          <cell r="AR181" t="str">
            <v>-</v>
          </cell>
          <cell r="AS181" t="str">
            <v>-</v>
          </cell>
          <cell r="AT181" t="str">
            <v>-</v>
          </cell>
          <cell r="AU181" t="str">
            <v>-</v>
          </cell>
          <cell r="AV181" t="str">
            <v>-</v>
          </cell>
          <cell r="AW181" t="str">
            <v>-</v>
          </cell>
          <cell r="AX181" t="str">
            <v>-</v>
          </cell>
          <cell r="AY181" t="str">
            <v>-</v>
          </cell>
          <cell r="AZ181" t="str">
            <v>-</v>
          </cell>
          <cell r="BA181" t="str">
            <v>-</v>
          </cell>
          <cell r="BB181" t="str">
            <v>-</v>
          </cell>
          <cell r="BC181" t="str">
            <v>-</v>
          </cell>
        </row>
        <row r="182">
          <cell r="U182" t="str">
            <v>-</v>
          </cell>
          <cell r="V182" t="str">
            <v>-</v>
          </cell>
          <cell r="W182" t="str">
            <v>-</v>
          </cell>
          <cell r="X182" t="str">
            <v>-</v>
          </cell>
          <cell r="Y182" t="str">
            <v>-</v>
          </cell>
          <cell r="Z182" t="str">
            <v>-</v>
          </cell>
          <cell r="AA182" t="str">
            <v>-</v>
          </cell>
          <cell r="AB182" t="str">
            <v>-</v>
          </cell>
          <cell r="AC182" t="str">
            <v>-</v>
          </cell>
          <cell r="AD182" t="str">
            <v>-</v>
          </cell>
          <cell r="AE182" t="str">
            <v>-</v>
          </cell>
          <cell r="AF182" t="str">
            <v>-</v>
          </cell>
          <cell r="AG182" t="str">
            <v>-</v>
          </cell>
          <cell r="AH182" t="str">
            <v>-</v>
          </cell>
          <cell r="AI182" t="str">
            <v>-</v>
          </cell>
          <cell r="AJ182" t="str">
            <v>-</v>
          </cell>
          <cell r="AK182" t="str">
            <v>-</v>
          </cell>
          <cell r="AL182" t="str">
            <v>-</v>
          </cell>
          <cell r="AM182" t="str">
            <v>-</v>
          </cell>
          <cell r="AN182" t="str">
            <v>-</v>
          </cell>
          <cell r="AO182" t="str">
            <v>-</v>
          </cell>
          <cell r="AP182" t="str">
            <v>-</v>
          </cell>
          <cell r="AQ182" t="str">
            <v>-</v>
          </cell>
          <cell r="AR182" t="str">
            <v>-</v>
          </cell>
          <cell r="AS182" t="str">
            <v>-</v>
          </cell>
          <cell r="AT182" t="str">
            <v>-</v>
          </cell>
          <cell r="AU182" t="str">
            <v>-</v>
          </cell>
          <cell r="AV182" t="str">
            <v>-</v>
          </cell>
          <cell r="AW182" t="str">
            <v>-</v>
          </cell>
          <cell r="AX182" t="str">
            <v>-</v>
          </cell>
          <cell r="AY182" t="str">
            <v>-</v>
          </cell>
          <cell r="AZ182" t="str">
            <v>-</v>
          </cell>
          <cell r="BA182" t="str">
            <v>-</v>
          </cell>
          <cell r="BB182" t="str">
            <v>-</v>
          </cell>
          <cell r="BC182" t="str">
            <v>-</v>
          </cell>
        </row>
        <row r="183">
          <cell r="U183" t="str">
            <v>-</v>
          </cell>
          <cell r="V183" t="str">
            <v>-</v>
          </cell>
          <cell r="W183" t="str">
            <v>-</v>
          </cell>
          <cell r="X183" t="str">
            <v>-</v>
          </cell>
          <cell r="Y183" t="str">
            <v>-</v>
          </cell>
          <cell r="Z183" t="str">
            <v>-</v>
          </cell>
          <cell r="AA183" t="str">
            <v>-</v>
          </cell>
          <cell r="AB183" t="str">
            <v>-</v>
          </cell>
          <cell r="AC183" t="str">
            <v>-</v>
          </cell>
          <cell r="AD183" t="str">
            <v>-</v>
          </cell>
          <cell r="AE183" t="str">
            <v>-</v>
          </cell>
          <cell r="AF183" t="str">
            <v>-</v>
          </cell>
          <cell r="AG183" t="str">
            <v>-</v>
          </cell>
          <cell r="AH183" t="str">
            <v>-</v>
          </cell>
          <cell r="AI183" t="str">
            <v>-</v>
          </cell>
          <cell r="AJ183" t="str">
            <v>-</v>
          </cell>
          <cell r="AK183" t="str">
            <v>-</v>
          </cell>
          <cell r="AL183" t="str">
            <v>-</v>
          </cell>
          <cell r="AM183" t="str">
            <v>-</v>
          </cell>
          <cell r="AN183" t="str">
            <v>-</v>
          </cell>
          <cell r="AO183" t="str">
            <v>-</v>
          </cell>
          <cell r="AP183" t="str">
            <v>-</v>
          </cell>
          <cell r="AQ183" t="str">
            <v>-</v>
          </cell>
          <cell r="AR183" t="str">
            <v>-</v>
          </cell>
          <cell r="AS183" t="str">
            <v>-</v>
          </cell>
          <cell r="AT183" t="str">
            <v>-</v>
          </cell>
          <cell r="AU183" t="str">
            <v>-</v>
          </cell>
          <cell r="AV183" t="str">
            <v>-</v>
          </cell>
          <cell r="AW183" t="str">
            <v>-</v>
          </cell>
          <cell r="AX183" t="str">
            <v>-</v>
          </cell>
          <cell r="AY183" t="str">
            <v>-</v>
          </cell>
          <cell r="AZ183" t="str">
            <v>-</v>
          </cell>
          <cell r="BA183" t="str">
            <v>-</v>
          </cell>
          <cell r="BB183" t="str">
            <v>-</v>
          </cell>
          <cell r="BC183" t="str">
            <v>-</v>
          </cell>
        </row>
        <row r="184">
          <cell r="U184" t="str">
            <v>-</v>
          </cell>
          <cell r="V184" t="str">
            <v>-</v>
          </cell>
          <cell r="W184" t="str">
            <v>-</v>
          </cell>
          <cell r="X184" t="str">
            <v>-</v>
          </cell>
          <cell r="Y184" t="str">
            <v>-</v>
          </cell>
          <cell r="Z184" t="str">
            <v>-</v>
          </cell>
          <cell r="AA184" t="str">
            <v>-</v>
          </cell>
          <cell r="AB184" t="str">
            <v>-</v>
          </cell>
          <cell r="AC184" t="str">
            <v>-</v>
          </cell>
          <cell r="AD184" t="str">
            <v>-</v>
          </cell>
          <cell r="AE184" t="str">
            <v>-</v>
          </cell>
          <cell r="AF184" t="str">
            <v>-</v>
          </cell>
          <cell r="AG184" t="str">
            <v>-</v>
          </cell>
          <cell r="AH184" t="str">
            <v>-</v>
          </cell>
          <cell r="AI184" t="str">
            <v>-</v>
          </cell>
          <cell r="AJ184" t="str">
            <v>-</v>
          </cell>
          <cell r="AK184" t="str">
            <v>-</v>
          </cell>
          <cell r="AL184" t="str">
            <v>-</v>
          </cell>
          <cell r="AM184" t="str">
            <v>-</v>
          </cell>
          <cell r="AN184" t="str">
            <v>-</v>
          </cell>
          <cell r="AO184" t="str">
            <v>-</v>
          </cell>
          <cell r="AP184" t="str">
            <v>-</v>
          </cell>
          <cell r="AQ184" t="str">
            <v>-</v>
          </cell>
          <cell r="AR184" t="str">
            <v>-</v>
          </cell>
          <cell r="AS184" t="str">
            <v>-</v>
          </cell>
          <cell r="AT184" t="str">
            <v>-</v>
          </cell>
          <cell r="AU184" t="str">
            <v>-</v>
          </cell>
          <cell r="AV184" t="str">
            <v>-</v>
          </cell>
          <cell r="AW184" t="str">
            <v>-</v>
          </cell>
          <cell r="AX184" t="str">
            <v>-</v>
          </cell>
          <cell r="AY184" t="str">
            <v>-</v>
          </cell>
          <cell r="AZ184" t="str">
            <v>-</v>
          </cell>
          <cell r="BA184" t="str">
            <v>-</v>
          </cell>
          <cell r="BB184" t="str">
            <v>-</v>
          </cell>
          <cell r="BC184" t="str">
            <v>-</v>
          </cell>
        </row>
        <row r="185">
          <cell r="U185" t="str">
            <v>-</v>
          </cell>
          <cell r="V185" t="str">
            <v>-</v>
          </cell>
          <cell r="W185" t="str">
            <v>-</v>
          </cell>
          <cell r="X185" t="str">
            <v>-</v>
          </cell>
          <cell r="Y185" t="str">
            <v>-</v>
          </cell>
          <cell r="Z185" t="str">
            <v>-</v>
          </cell>
          <cell r="AA185" t="str">
            <v>-</v>
          </cell>
          <cell r="AB185" t="str">
            <v>-</v>
          </cell>
          <cell r="AC185" t="str">
            <v>-</v>
          </cell>
          <cell r="AD185" t="str">
            <v>-</v>
          </cell>
          <cell r="AE185" t="str">
            <v>-</v>
          </cell>
          <cell r="AF185" t="str">
            <v>-</v>
          </cell>
          <cell r="AG185" t="str">
            <v>-</v>
          </cell>
          <cell r="AH185" t="str">
            <v>-</v>
          </cell>
          <cell r="AI185" t="str">
            <v>-</v>
          </cell>
          <cell r="AJ185" t="str">
            <v>-</v>
          </cell>
          <cell r="AK185" t="str">
            <v>-</v>
          </cell>
          <cell r="AL185" t="str">
            <v>-</v>
          </cell>
          <cell r="AM185" t="str">
            <v>-</v>
          </cell>
          <cell r="AN185" t="str">
            <v>-</v>
          </cell>
          <cell r="AO185" t="str">
            <v>-</v>
          </cell>
          <cell r="AP185" t="str">
            <v>-</v>
          </cell>
          <cell r="AQ185" t="str">
            <v>-</v>
          </cell>
          <cell r="AR185" t="str">
            <v>-</v>
          </cell>
          <cell r="AS185" t="str">
            <v>-</v>
          </cell>
          <cell r="AT185" t="str">
            <v>-</v>
          </cell>
          <cell r="AU185" t="str">
            <v>-</v>
          </cell>
          <cell r="AV185" t="str">
            <v>-</v>
          </cell>
          <cell r="AW185" t="str">
            <v>-</v>
          </cell>
          <cell r="AX185" t="str">
            <v>-</v>
          </cell>
          <cell r="AY185" t="str">
            <v>-</v>
          </cell>
          <cell r="AZ185" t="str">
            <v>-</v>
          </cell>
          <cell r="BA185" t="str">
            <v>-</v>
          </cell>
          <cell r="BB185" t="str">
            <v>-</v>
          </cell>
          <cell r="BC185" t="str">
            <v>-</v>
          </cell>
        </row>
        <row r="186">
          <cell r="U186" t="str">
            <v>-</v>
          </cell>
          <cell r="V186" t="str">
            <v>-</v>
          </cell>
          <cell r="W186" t="str">
            <v>-</v>
          </cell>
          <cell r="X186" t="str">
            <v>-</v>
          </cell>
          <cell r="Y186" t="str">
            <v>-</v>
          </cell>
          <cell r="Z186" t="str">
            <v>-</v>
          </cell>
          <cell r="AA186" t="str">
            <v>-</v>
          </cell>
          <cell r="AB186" t="str">
            <v>-</v>
          </cell>
          <cell r="AC186" t="str">
            <v>-</v>
          </cell>
          <cell r="AD186" t="str">
            <v>-</v>
          </cell>
          <cell r="AE186" t="str">
            <v>-</v>
          </cell>
          <cell r="AF186" t="str">
            <v>-</v>
          </cell>
          <cell r="AG186" t="str">
            <v>-</v>
          </cell>
          <cell r="AH186" t="str">
            <v>-</v>
          </cell>
          <cell r="AI186" t="str">
            <v>-</v>
          </cell>
          <cell r="AJ186" t="str">
            <v>-</v>
          </cell>
          <cell r="AK186" t="str">
            <v>-</v>
          </cell>
          <cell r="AL186" t="str">
            <v>-</v>
          </cell>
          <cell r="AM186" t="str">
            <v>-</v>
          </cell>
          <cell r="AN186" t="str">
            <v>-</v>
          </cell>
          <cell r="AO186" t="str">
            <v>-</v>
          </cell>
          <cell r="AP186" t="str">
            <v>-</v>
          </cell>
          <cell r="AQ186" t="str">
            <v>-</v>
          </cell>
          <cell r="AR186" t="str">
            <v>-</v>
          </cell>
          <cell r="AS186" t="str">
            <v>-</v>
          </cell>
          <cell r="AT186" t="str">
            <v>-</v>
          </cell>
          <cell r="AU186" t="str">
            <v>-</v>
          </cell>
          <cell r="AV186" t="str">
            <v>-</v>
          </cell>
          <cell r="AW186" t="str">
            <v>-</v>
          </cell>
          <cell r="AX186" t="str">
            <v>-</v>
          </cell>
          <cell r="AY186" t="str">
            <v>-</v>
          </cell>
          <cell r="AZ186" t="str">
            <v>-</v>
          </cell>
          <cell r="BA186" t="str">
            <v>-</v>
          </cell>
          <cell r="BB186" t="str">
            <v>-</v>
          </cell>
          <cell r="BC186" t="str">
            <v>-</v>
          </cell>
        </row>
        <row r="187">
          <cell r="U187" t="str">
            <v>-</v>
          </cell>
          <cell r="V187" t="str">
            <v>-</v>
          </cell>
          <cell r="W187" t="str">
            <v>-</v>
          </cell>
          <cell r="X187" t="str">
            <v>-</v>
          </cell>
          <cell r="Y187" t="str">
            <v>-</v>
          </cell>
          <cell r="Z187" t="str">
            <v>-</v>
          </cell>
          <cell r="AA187" t="str">
            <v>-</v>
          </cell>
          <cell r="AB187" t="str">
            <v>-</v>
          </cell>
          <cell r="AC187" t="str">
            <v>-</v>
          </cell>
          <cell r="AD187" t="str">
            <v>-</v>
          </cell>
          <cell r="AE187" t="str">
            <v>-</v>
          </cell>
          <cell r="AF187" t="str">
            <v>-</v>
          </cell>
          <cell r="AG187" t="str">
            <v>-</v>
          </cell>
          <cell r="AH187" t="str">
            <v>-</v>
          </cell>
          <cell r="AI187" t="str">
            <v>-</v>
          </cell>
          <cell r="AJ187" t="str">
            <v>-</v>
          </cell>
          <cell r="AK187" t="str">
            <v>-</v>
          </cell>
          <cell r="AL187" t="str">
            <v>-</v>
          </cell>
          <cell r="AM187" t="str">
            <v>-</v>
          </cell>
          <cell r="AN187" t="str">
            <v>-</v>
          </cell>
          <cell r="AO187" t="str">
            <v>-</v>
          </cell>
          <cell r="AP187" t="str">
            <v>-</v>
          </cell>
          <cell r="AQ187" t="str">
            <v>-</v>
          </cell>
          <cell r="AR187" t="str">
            <v>-</v>
          </cell>
          <cell r="AS187" t="str">
            <v>-</v>
          </cell>
          <cell r="AT187" t="str">
            <v>-</v>
          </cell>
          <cell r="AU187" t="str">
            <v>-</v>
          </cell>
          <cell r="AV187" t="str">
            <v>-</v>
          </cell>
          <cell r="AW187" t="str">
            <v>-</v>
          </cell>
          <cell r="AX187" t="str">
            <v>-</v>
          </cell>
          <cell r="AY187" t="str">
            <v>-</v>
          </cell>
          <cell r="AZ187" t="str">
            <v>-</v>
          </cell>
          <cell r="BA187" t="str">
            <v>-</v>
          </cell>
          <cell r="BB187" t="str">
            <v>-</v>
          </cell>
          <cell r="BC187" t="str">
            <v>-</v>
          </cell>
        </row>
        <row r="188">
          <cell r="U188" t="str">
            <v>-</v>
          </cell>
          <cell r="V188" t="str">
            <v>-</v>
          </cell>
          <cell r="W188" t="str">
            <v>-</v>
          </cell>
          <cell r="X188" t="str">
            <v>-</v>
          </cell>
          <cell r="Y188" t="str">
            <v>-</v>
          </cell>
          <cell r="Z188" t="str">
            <v>-</v>
          </cell>
          <cell r="AA188" t="str">
            <v>-</v>
          </cell>
          <cell r="AB188" t="str">
            <v>-</v>
          </cell>
          <cell r="AC188" t="str">
            <v>-</v>
          </cell>
          <cell r="AD188" t="str">
            <v>-</v>
          </cell>
          <cell r="AE188" t="str">
            <v>-</v>
          </cell>
          <cell r="AF188" t="str">
            <v>-</v>
          </cell>
          <cell r="AG188" t="str">
            <v>-</v>
          </cell>
          <cell r="AH188" t="str">
            <v>-</v>
          </cell>
          <cell r="AI188" t="str">
            <v>-</v>
          </cell>
          <cell r="AJ188" t="str">
            <v>-</v>
          </cell>
          <cell r="AK188" t="str">
            <v>-</v>
          </cell>
          <cell r="AL188" t="str">
            <v>-</v>
          </cell>
          <cell r="AM188" t="str">
            <v>-</v>
          </cell>
          <cell r="AN188" t="str">
            <v>-</v>
          </cell>
          <cell r="AO188" t="str">
            <v>-</v>
          </cell>
          <cell r="AP188" t="str">
            <v>-</v>
          </cell>
          <cell r="AQ188" t="str">
            <v>-</v>
          </cell>
          <cell r="AR188" t="str">
            <v>-</v>
          </cell>
          <cell r="AS188" t="str">
            <v>-</v>
          </cell>
          <cell r="AT188" t="str">
            <v>-</v>
          </cell>
          <cell r="AU188" t="str">
            <v>-</v>
          </cell>
          <cell r="AV188" t="str">
            <v>-</v>
          </cell>
          <cell r="AW188" t="str">
            <v>-</v>
          </cell>
          <cell r="AX188" t="str">
            <v>-</v>
          </cell>
          <cell r="AY188" t="str">
            <v>-</v>
          </cell>
          <cell r="AZ188" t="str">
            <v>-</v>
          </cell>
          <cell r="BA188" t="str">
            <v>-</v>
          </cell>
          <cell r="BB188" t="str">
            <v>-</v>
          </cell>
          <cell r="BC188" t="str">
            <v>-</v>
          </cell>
        </row>
        <row r="189">
          <cell r="U189" t="str">
            <v>-</v>
          </cell>
          <cell r="V189" t="str">
            <v>-</v>
          </cell>
          <cell r="W189" t="str">
            <v>-</v>
          </cell>
          <cell r="X189" t="str">
            <v>-</v>
          </cell>
          <cell r="Y189" t="str">
            <v>-</v>
          </cell>
          <cell r="Z189" t="str">
            <v>-</v>
          </cell>
          <cell r="AA189" t="str">
            <v>-</v>
          </cell>
          <cell r="AB189" t="str">
            <v>-</v>
          </cell>
          <cell r="AC189" t="str">
            <v>-</v>
          </cell>
          <cell r="AD189" t="str">
            <v>-</v>
          </cell>
          <cell r="AE189" t="str">
            <v>-</v>
          </cell>
          <cell r="AF189" t="str">
            <v>-</v>
          </cell>
          <cell r="AG189" t="str">
            <v>-</v>
          </cell>
          <cell r="AH189" t="str">
            <v>-</v>
          </cell>
          <cell r="AI189" t="str">
            <v>-</v>
          </cell>
          <cell r="AJ189" t="str">
            <v>-</v>
          </cell>
          <cell r="AK189" t="str">
            <v>-</v>
          </cell>
          <cell r="AL189" t="str">
            <v>-</v>
          </cell>
          <cell r="AM189" t="str">
            <v>-</v>
          </cell>
          <cell r="AN189" t="str">
            <v>-</v>
          </cell>
          <cell r="AO189" t="str">
            <v>-</v>
          </cell>
          <cell r="AP189" t="str">
            <v>-</v>
          </cell>
          <cell r="AQ189" t="str">
            <v>-</v>
          </cell>
          <cell r="AR189" t="str">
            <v>-</v>
          </cell>
          <cell r="AS189" t="str">
            <v>-</v>
          </cell>
          <cell r="AT189" t="str">
            <v>-</v>
          </cell>
          <cell r="AU189" t="str">
            <v>-</v>
          </cell>
          <cell r="AV189" t="str">
            <v>-</v>
          </cell>
          <cell r="AW189" t="str">
            <v>-</v>
          </cell>
          <cell r="AX189" t="str">
            <v>-</v>
          </cell>
          <cell r="AY189" t="str">
            <v>-</v>
          </cell>
          <cell r="AZ189" t="str">
            <v>-</v>
          </cell>
          <cell r="BA189" t="str">
            <v>-</v>
          </cell>
          <cell r="BB189" t="str">
            <v>-</v>
          </cell>
          <cell r="BC189" t="str">
            <v>-</v>
          </cell>
        </row>
        <row r="190">
          <cell r="U190" t="str">
            <v>-</v>
          </cell>
          <cell r="V190" t="str">
            <v>-</v>
          </cell>
          <cell r="W190" t="str">
            <v>-</v>
          </cell>
          <cell r="X190" t="str">
            <v>-</v>
          </cell>
          <cell r="Y190" t="str">
            <v>-</v>
          </cell>
          <cell r="Z190" t="str">
            <v>-</v>
          </cell>
          <cell r="AA190" t="str">
            <v>-</v>
          </cell>
          <cell r="AB190" t="str">
            <v>-</v>
          </cell>
          <cell r="AC190" t="str">
            <v>-</v>
          </cell>
          <cell r="AD190" t="str">
            <v>-</v>
          </cell>
          <cell r="AE190" t="str">
            <v>-</v>
          </cell>
          <cell r="AF190" t="str">
            <v>-</v>
          </cell>
          <cell r="AG190" t="str">
            <v>-</v>
          </cell>
          <cell r="AH190" t="str">
            <v>-</v>
          </cell>
          <cell r="AI190" t="str">
            <v>-</v>
          </cell>
          <cell r="AJ190" t="str">
            <v>-</v>
          </cell>
          <cell r="AK190" t="str">
            <v>-</v>
          </cell>
          <cell r="AL190" t="str">
            <v>-</v>
          </cell>
          <cell r="AM190" t="str">
            <v>-</v>
          </cell>
          <cell r="AN190" t="str">
            <v>-</v>
          </cell>
          <cell r="AO190" t="str">
            <v>-</v>
          </cell>
          <cell r="AP190" t="str">
            <v>-</v>
          </cell>
          <cell r="AQ190" t="str">
            <v>-</v>
          </cell>
          <cell r="AR190" t="str">
            <v>-</v>
          </cell>
          <cell r="AS190" t="str">
            <v>-</v>
          </cell>
          <cell r="AT190" t="str">
            <v>-</v>
          </cell>
          <cell r="AU190" t="str">
            <v>-</v>
          </cell>
          <cell r="AV190" t="str">
            <v>-</v>
          </cell>
          <cell r="AW190" t="str">
            <v>-</v>
          </cell>
          <cell r="AX190" t="str">
            <v>-</v>
          </cell>
          <cell r="AY190" t="str">
            <v>-</v>
          </cell>
          <cell r="AZ190" t="str">
            <v>-</v>
          </cell>
          <cell r="BA190" t="str">
            <v>-</v>
          </cell>
          <cell r="BB190" t="str">
            <v>-</v>
          </cell>
          <cell r="BC190" t="str">
            <v>-</v>
          </cell>
        </row>
        <row r="191">
          <cell r="U191" t="str">
            <v>-</v>
          </cell>
          <cell r="V191" t="str">
            <v>-</v>
          </cell>
          <cell r="W191" t="str">
            <v>-</v>
          </cell>
          <cell r="X191" t="str">
            <v>-</v>
          </cell>
          <cell r="Y191" t="str">
            <v>-</v>
          </cell>
          <cell r="Z191" t="str">
            <v>-</v>
          </cell>
          <cell r="AA191" t="str">
            <v>-</v>
          </cell>
          <cell r="AB191" t="str">
            <v>-</v>
          </cell>
          <cell r="AC191" t="str">
            <v>-</v>
          </cell>
          <cell r="AD191" t="str">
            <v>-</v>
          </cell>
          <cell r="AE191" t="str">
            <v>-</v>
          </cell>
          <cell r="AF191" t="str">
            <v>-</v>
          </cell>
          <cell r="AG191" t="str">
            <v>-</v>
          </cell>
          <cell r="AH191" t="str">
            <v>-</v>
          </cell>
          <cell r="AI191" t="str">
            <v>-</v>
          </cell>
          <cell r="AJ191" t="str">
            <v>-</v>
          </cell>
          <cell r="AK191" t="str">
            <v>-</v>
          </cell>
          <cell r="AL191" t="str">
            <v>-</v>
          </cell>
          <cell r="AM191" t="str">
            <v>-</v>
          </cell>
          <cell r="AN191" t="str">
            <v>-</v>
          </cell>
          <cell r="AO191" t="str">
            <v>-</v>
          </cell>
          <cell r="AP191" t="str">
            <v>-</v>
          </cell>
          <cell r="AQ191" t="str">
            <v>-</v>
          </cell>
          <cell r="AR191" t="str">
            <v>-</v>
          </cell>
          <cell r="AS191" t="str">
            <v>-</v>
          </cell>
          <cell r="AT191" t="str">
            <v>-</v>
          </cell>
          <cell r="AU191" t="str">
            <v>-</v>
          </cell>
          <cell r="AV191" t="str">
            <v>-</v>
          </cell>
          <cell r="AW191" t="str">
            <v>-</v>
          </cell>
          <cell r="AX191" t="str">
            <v>-</v>
          </cell>
          <cell r="AY191" t="str">
            <v>-</v>
          </cell>
          <cell r="AZ191" t="str">
            <v>-</v>
          </cell>
          <cell r="BA191" t="str">
            <v>-</v>
          </cell>
          <cell r="BB191" t="str">
            <v>-</v>
          </cell>
          <cell r="BC191" t="str">
            <v>-</v>
          </cell>
        </row>
        <row r="192">
          <cell r="U192" t="str">
            <v>-</v>
          </cell>
          <cell r="V192" t="str">
            <v>-</v>
          </cell>
          <cell r="W192" t="str">
            <v>-</v>
          </cell>
          <cell r="X192" t="str">
            <v>-</v>
          </cell>
          <cell r="Y192" t="str">
            <v>-</v>
          </cell>
          <cell r="Z192" t="str">
            <v>-</v>
          </cell>
          <cell r="AA192" t="str">
            <v>-</v>
          </cell>
          <cell r="AB192" t="str">
            <v>-</v>
          </cell>
          <cell r="AC192" t="str">
            <v>-</v>
          </cell>
          <cell r="AD192" t="str">
            <v>-</v>
          </cell>
          <cell r="AE192" t="str">
            <v>-</v>
          </cell>
          <cell r="AF192" t="str">
            <v>-</v>
          </cell>
          <cell r="AG192" t="str">
            <v>-</v>
          </cell>
          <cell r="AH192" t="str">
            <v>-</v>
          </cell>
          <cell r="AI192" t="str">
            <v>-</v>
          </cell>
          <cell r="AJ192" t="str">
            <v>-</v>
          </cell>
          <cell r="AK192" t="str">
            <v>-</v>
          </cell>
          <cell r="AL192" t="str">
            <v>-</v>
          </cell>
          <cell r="AM192" t="str">
            <v>-</v>
          </cell>
          <cell r="AN192" t="str">
            <v>-</v>
          </cell>
          <cell r="AO192" t="str">
            <v>-</v>
          </cell>
          <cell r="AP192" t="str">
            <v>-</v>
          </cell>
          <cell r="AQ192" t="str">
            <v>-</v>
          </cell>
          <cell r="AR192" t="str">
            <v>-</v>
          </cell>
          <cell r="AS192" t="str">
            <v>-</v>
          </cell>
          <cell r="AT192" t="str">
            <v>-</v>
          </cell>
          <cell r="AU192" t="str">
            <v>-</v>
          </cell>
          <cell r="AV192" t="str">
            <v>-</v>
          </cell>
          <cell r="AW192" t="str">
            <v>-</v>
          </cell>
          <cell r="AX192" t="str">
            <v>-</v>
          </cell>
          <cell r="AY192" t="str">
            <v>-</v>
          </cell>
          <cell r="AZ192" t="str">
            <v>-</v>
          </cell>
          <cell r="BA192" t="str">
            <v>-</v>
          </cell>
          <cell r="BB192" t="str">
            <v>-</v>
          </cell>
          <cell r="BC192" t="str">
            <v>-</v>
          </cell>
        </row>
        <row r="193">
          <cell r="U193" t="str">
            <v>-</v>
          </cell>
          <cell r="V193" t="str">
            <v>-</v>
          </cell>
          <cell r="W193" t="str">
            <v>-</v>
          </cell>
          <cell r="X193" t="str">
            <v>-</v>
          </cell>
          <cell r="Y193" t="str">
            <v>-</v>
          </cell>
          <cell r="Z193" t="str">
            <v>-</v>
          </cell>
          <cell r="AA193" t="str">
            <v>-</v>
          </cell>
          <cell r="AB193" t="str">
            <v>-</v>
          </cell>
          <cell r="AC193" t="str">
            <v>-</v>
          </cell>
          <cell r="AD193" t="str">
            <v>-</v>
          </cell>
          <cell r="AE193" t="str">
            <v>-</v>
          </cell>
          <cell r="AF193" t="str">
            <v>-</v>
          </cell>
          <cell r="AG193" t="str">
            <v>-</v>
          </cell>
          <cell r="AH193" t="str">
            <v>-</v>
          </cell>
          <cell r="AI193" t="str">
            <v>-</v>
          </cell>
          <cell r="AJ193" t="str">
            <v>-</v>
          </cell>
          <cell r="AK193" t="str">
            <v>-</v>
          </cell>
          <cell r="AL193" t="str">
            <v>-</v>
          </cell>
          <cell r="AM193" t="str">
            <v>-</v>
          </cell>
          <cell r="AN193" t="str">
            <v>-</v>
          </cell>
          <cell r="AO193" t="str">
            <v>-</v>
          </cell>
          <cell r="AP193" t="str">
            <v>-</v>
          </cell>
          <cell r="AQ193" t="str">
            <v>-</v>
          </cell>
          <cell r="AR193" t="str">
            <v>-</v>
          </cell>
          <cell r="AS193" t="str">
            <v>-</v>
          </cell>
          <cell r="AT193" t="str">
            <v>-</v>
          </cell>
          <cell r="AU193" t="str">
            <v>-</v>
          </cell>
          <cell r="AV193" t="str">
            <v>-</v>
          </cell>
          <cell r="AW193" t="str">
            <v>-</v>
          </cell>
          <cell r="AX193" t="str">
            <v>-</v>
          </cell>
          <cell r="AY193" t="str">
            <v>-</v>
          </cell>
          <cell r="AZ193" t="str">
            <v>-</v>
          </cell>
          <cell r="BA193" t="str">
            <v>-</v>
          </cell>
          <cell r="BB193" t="str">
            <v>-</v>
          </cell>
          <cell r="BC193" t="str">
            <v>-</v>
          </cell>
        </row>
        <row r="194">
          <cell r="U194" t="str">
            <v>-</v>
          </cell>
          <cell r="V194" t="str">
            <v>-</v>
          </cell>
          <cell r="W194" t="str">
            <v>-</v>
          </cell>
          <cell r="X194" t="str">
            <v>-</v>
          </cell>
          <cell r="Y194" t="str">
            <v>-</v>
          </cell>
          <cell r="Z194" t="str">
            <v>-</v>
          </cell>
          <cell r="AA194" t="str">
            <v>-</v>
          </cell>
          <cell r="AB194" t="str">
            <v>-</v>
          </cell>
          <cell r="AC194" t="str">
            <v>-</v>
          </cell>
          <cell r="AD194" t="str">
            <v>-</v>
          </cell>
          <cell r="AE194" t="str">
            <v>-</v>
          </cell>
          <cell r="AF194" t="str">
            <v>-</v>
          </cell>
          <cell r="AG194" t="str">
            <v>-</v>
          </cell>
          <cell r="AH194" t="str">
            <v>-</v>
          </cell>
          <cell r="AI194" t="str">
            <v>-</v>
          </cell>
          <cell r="AJ194" t="str">
            <v>-</v>
          </cell>
          <cell r="AK194" t="str">
            <v>-</v>
          </cell>
          <cell r="AL194" t="str">
            <v>-</v>
          </cell>
          <cell r="AM194" t="str">
            <v>-</v>
          </cell>
          <cell r="AN194" t="str">
            <v>-</v>
          </cell>
          <cell r="AO194" t="str">
            <v>-</v>
          </cell>
          <cell r="AP194" t="str">
            <v>-</v>
          </cell>
          <cell r="AQ194" t="str">
            <v>-</v>
          </cell>
          <cell r="AR194" t="str">
            <v>-</v>
          </cell>
          <cell r="AS194" t="str">
            <v>-</v>
          </cell>
          <cell r="AT194" t="str">
            <v>-</v>
          </cell>
          <cell r="AU194" t="str">
            <v>-</v>
          </cell>
          <cell r="AV194" t="str">
            <v>-</v>
          </cell>
          <cell r="AW194" t="str">
            <v>-</v>
          </cell>
          <cell r="AX194" t="str">
            <v>-</v>
          </cell>
          <cell r="AY194" t="str">
            <v>-</v>
          </cell>
          <cell r="AZ194" t="str">
            <v>-</v>
          </cell>
          <cell r="BA194" t="str">
            <v>-</v>
          </cell>
          <cell r="BB194" t="str">
            <v>-</v>
          </cell>
          <cell r="BC194" t="str">
            <v>-</v>
          </cell>
        </row>
        <row r="195">
          <cell r="U195" t="str">
            <v>-</v>
          </cell>
          <cell r="V195" t="str">
            <v>-</v>
          </cell>
          <cell r="W195" t="str">
            <v>-</v>
          </cell>
          <cell r="X195" t="str">
            <v>-</v>
          </cell>
          <cell r="Y195" t="str">
            <v>-</v>
          </cell>
          <cell r="Z195" t="str">
            <v>-</v>
          </cell>
          <cell r="AA195" t="str">
            <v>-</v>
          </cell>
          <cell r="AB195" t="str">
            <v>-</v>
          </cell>
          <cell r="AC195" t="str">
            <v>-</v>
          </cell>
          <cell r="AD195" t="str">
            <v>-</v>
          </cell>
          <cell r="AE195" t="str">
            <v>-</v>
          </cell>
          <cell r="AF195" t="str">
            <v>-</v>
          </cell>
          <cell r="AG195" t="str">
            <v>-</v>
          </cell>
          <cell r="AH195" t="str">
            <v>-</v>
          </cell>
          <cell r="AI195" t="str">
            <v>-</v>
          </cell>
          <cell r="AJ195" t="str">
            <v>-</v>
          </cell>
          <cell r="AK195" t="str">
            <v>-</v>
          </cell>
          <cell r="AL195" t="str">
            <v>-</v>
          </cell>
          <cell r="AM195" t="str">
            <v>-</v>
          </cell>
          <cell r="AN195" t="str">
            <v>-</v>
          </cell>
          <cell r="AO195" t="str">
            <v>-</v>
          </cell>
          <cell r="AP195" t="str">
            <v>-</v>
          </cell>
          <cell r="AQ195" t="str">
            <v>-</v>
          </cell>
          <cell r="AR195" t="str">
            <v>-</v>
          </cell>
          <cell r="AS195" t="str">
            <v>-</v>
          </cell>
          <cell r="AT195" t="str">
            <v>-</v>
          </cell>
          <cell r="AU195" t="str">
            <v>-</v>
          </cell>
          <cell r="AV195" t="str">
            <v>-</v>
          </cell>
          <cell r="AW195" t="str">
            <v>-</v>
          </cell>
          <cell r="AX195" t="str">
            <v>-</v>
          </cell>
          <cell r="AY195" t="str">
            <v>-</v>
          </cell>
          <cell r="AZ195" t="str">
            <v>-</v>
          </cell>
          <cell r="BA195" t="str">
            <v>-</v>
          </cell>
          <cell r="BB195" t="str">
            <v>-</v>
          </cell>
          <cell r="BC195" t="str">
            <v>-</v>
          </cell>
        </row>
        <row r="196">
          <cell r="U196" t="str">
            <v>-</v>
          </cell>
          <cell r="V196" t="str">
            <v>-</v>
          </cell>
          <cell r="W196" t="str">
            <v>-</v>
          </cell>
          <cell r="X196" t="str">
            <v>-</v>
          </cell>
          <cell r="Y196" t="str">
            <v>-</v>
          </cell>
          <cell r="Z196" t="str">
            <v>-</v>
          </cell>
          <cell r="AA196" t="str">
            <v>-</v>
          </cell>
          <cell r="AB196" t="str">
            <v>-</v>
          </cell>
          <cell r="AC196" t="str">
            <v>-</v>
          </cell>
          <cell r="AD196" t="str">
            <v>-</v>
          </cell>
          <cell r="AE196" t="str">
            <v>-</v>
          </cell>
          <cell r="AF196" t="str">
            <v>-</v>
          </cell>
          <cell r="AG196" t="str">
            <v>-</v>
          </cell>
          <cell r="AH196" t="str">
            <v>-</v>
          </cell>
          <cell r="AI196" t="str">
            <v>-</v>
          </cell>
          <cell r="AJ196" t="str">
            <v>-</v>
          </cell>
          <cell r="AK196" t="str">
            <v>-</v>
          </cell>
          <cell r="AL196" t="str">
            <v>-</v>
          </cell>
          <cell r="AM196" t="str">
            <v>-</v>
          </cell>
          <cell r="AN196" t="str">
            <v>-</v>
          </cell>
          <cell r="AO196" t="str">
            <v>-</v>
          </cell>
          <cell r="AP196" t="str">
            <v>-</v>
          </cell>
          <cell r="AQ196" t="str">
            <v>-</v>
          </cell>
          <cell r="AR196" t="str">
            <v>-</v>
          </cell>
          <cell r="AS196" t="str">
            <v>-</v>
          </cell>
          <cell r="AT196" t="str">
            <v>-</v>
          </cell>
          <cell r="AU196" t="str">
            <v>-</v>
          </cell>
          <cell r="AV196" t="str">
            <v>-</v>
          </cell>
          <cell r="AW196" t="str">
            <v>-</v>
          </cell>
          <cell r="AX196" t="str">
            <v>-</v>
          </cell>
          <cell r="AY196" t="str">
            <v>-</v>
          </cell>
          <cell r="AZ196" t="str">
            <v>-</v>
          </cell>
          <cell r="BA196" t="str">
            <v>-</v>
          </cell>
          <cell r="BB196" t="str">
            <v>-</v>
          </cell>
          <cell r="BC196" t="str">
            <v>-</v>
          </cell>
        </row>
        <row r="197">
          <cell r="U197" t="str">
            <v>-</v>
          </cell>
          <cell r="V197" t="str">
            <v>-</v>
          </cell>
          <cell r="W197" t="str">
            <v>-</v>
          </cell>
          <cell r="X197" t="str">
            <v>-</v>
          </cell>
          <cell r="Y197" t="str">
            <v>-</v>
          </cell>
          <cell r="Z197" t="str">
            <v>-</v>
          </cell>
          <cell r="AA197" t="str">
            <v>-</v>
          </cell>
          <cell r="AB197" t="str">
            <v>-</v>
          </cell>
          <cell r="AC197" t="str">
            <v>-</v>
          </cell>
          <cell r="AD197" t="str">
            <v>-</v>
          </cell>
          <cell r="AE197" t="str">
            <v>-</v>
          </cell>
          <cell r="AF197" t="str">
            <v>-</v>
          </cell>
          <cell r="AG197" t="str">
            <v>-</v>
          </cell>
          <cell r="AH197" t="str">
            <v>-</v>
          </cell>
          <cell r="AI197" t="str">
            <v>-</v>
          </cell>
          <cell r="AJ197" t="str">
            <v>-</v>
          </cell>
          <cell r="AK197" t="str">
            <v>-</v>
          </cell>
          <cell r="AL197" t="str">
            <v>-</v>
          </cell>
          <cell r="AM197" t="str">
            <v>-</v>
          </cell>
          <cell r="AN197" t="str">
            <v>-</v>
          </cell>
          <cell r="AO197" t="str">
            <v>-</v>
          </cell>
          <cell r="AP197" t="str">
            <v>-</v>
          </cell>
          <cell r="AQ197" t="str">
            <v>-</v>
          </cell>
          <cell r="AR197" t="str">
            <v>-</v>
          </cell>
          <cell r="AS197" t="str">
            <v>-</v>
          </cell>
          <cell r="AT197" t="str">
            <v>-</v>
          </cell>
          <cell r="AU197" t="str">
            <v>-</v>
          </cell>
          <cell r="AV197" t="str">
            <v>-</v>
          </cell>
          <cell r="AW197" t="str">
            <v>-</v>
          </cell>
          <cell r="AX197" t="str">
            <v>-</v>
          </cell>
          <cell r="AY197" t="str">
            <v>-</v>
          </cell>
          <cell r="AZ197" t="str">
            <v>-</v>
          </cell>
          <cell r="BA197" t="str">
            <v>-</v>
          </cell>
          <cell r="BB197" t="str">
            <v>-</v>
          </cell>
          <cell r="BC197" t="str">
            <v>-</v>
          </cell>
        </row>
        <row r="198">
          <cell r="U198" t="str">
            <v>-</v>
          </cell>
          <cell r="V198" t="str">
            <v>-</v>
          </cell>
          <cell r="W198" t="str">
            <v>-</v>
          </cell>
          <cell r="X198" t="str">
            <v>-</v>
          </cell>
          <cell r="Y198" t="str">
            <v>-</v>
          </cell>
          <cell r="Z198" t="str">
            <v>-</v>
          </cell>
          <cell r="AA198" t="str">
            <v>-</v>
          </cell>
          <cell r="AB198" t="str">
            <v>-</v>
          </cell>
          <cell r="AC198" t="str">
            <v>-</v>
          </cell>
          <cell r="AD198" t="str">
            <v>-</v>
          </cell>
          <cell r="AE198" t="str">
            <v>-</v>
          </cell>
          <cell r="AF198" t="str">
            <v>-</v>
          </cell>
          <cell r="AG198" t="str">
            <v>-</v>
          </cell>
          <cell r="AH198" t="str">
            <v>-</v>
          </cell>
          <cell r="AI198" t="str">
            <v>-</v>
          </cell>
          <cell r="AJ198" t="str">
            <v>-</v>
          </cell>
          <cell r="AK198" t="str">
            <v>-</v>
          </cell>
          <cell r="AL198" t="str">
            <v>-</v>
          </cell>
          <cell r="AM198" t="str">
            <v>-</v>
          </cell>
          <cell r="AN198" t="str">
            <v>-</v>
          </cell>
          <cell r="AO198" t="str">
            <v>-</v>
          </cell>
          <cell r="AP198" t="str">
            <v>-</v>
          </cell>
          <cell r="AQ198" t="str">
            <v>-</v>
          </cell>
          <cell r="AR198" t="str">
            <v>-</v>
          </cell>
          <cell r="AS198" t="str">
            <v>-</v>
          </cell>
          <cell r="AT198" t="str">
            <v>-</v>
          </cell>
          <cell r="AU198" t="str">
            <v>-</v>
          </cell>
          <cell r="AV198" t="str">
            <v>-</v>
          </cell>
          <cell r="AW198" t="str">
            <v>-</v>
          </cell>
          <cell r="AX198" t="str">
            <v>-</v>
          </cell>
          <cell r="AY198" t="str">
            <v>-</v>
          </cell>
          <cell r="AZ198" t="str">
            <v>-</v>
          </cell>
          <cell r="BA198" t="str">
            <v>-</v>
          </cell>
          <cell r="BB198" t="str">
            <v>-</v>
          </cell>
          <cell r="BC198" t="str">
            <v>-</v>
          </cell>
        </row>
        <row r="199">
          <cell r="U199" t="str">
            <v>-</v>
          </cell>
          <cell r="V199" t="str">
            <v>-</v>
          </cell>
          <cell r="W199" t="str">
            <v>-</v>
          </cell>
          <cell r="X199" t="str">
            <v>-</v>
          </cell>
          <cell r="Y199" t="str">
            <v>-</v>
          </cell>
          <cell r="Z199" t="str">
            <v>-</v>
          </cell>
          <cell r="AA199" t="str">
            <v>-</v>
          </cell>
          <cell r="AB199" t="str">
            <v>-</v>
          </cell>
          <cell r="AC199" t="str">
            <v>-</v>
          </cell>
          <cell r="AD199" t="str">
            <v>-</v>
          </cell>
          <cell r="AE199" t="str">
            <v>-</v>
          </cell>
          <cell r="AF199" t="str">
            <v>-</v>
          </cell>
          <cell r="AG199" t="str">
            <v>-</v>
          </cell>
          <cell r="AH199" t="str">
            <v>-</v>
          </cell>
          <cell r="AI199" t="str">
            <v>-</v>
          </cell>
          <cell r="AJ199" t="str">
            <v>-</v>
          </cell>
          <cell r="AK199" t="str">
            <v>-</v>
          </cell>
          <cell r="AL199" t="str">
            <v>-</v>
          </cell>
          <cell r="AM199" t="str">
            <v>-</v>
          </cell>
          <cell r="AN199" t="str">
            <v>-</v>
          </cell>
          <cell r="AO199" t="str">
            <v>-</v>
          </cell>
          <cell r="AP199" t="str">
            <v>-</v>
          </cell>
          <cell r="AQ199" t="str">
            <v>-</v>
          </cell>
          <cell r="AR199" t="str">
            <v>-</v>
          </cell>
          <cell r="AS199" t="str">
            <v>-</v>
          </cell>
          <cell r="AT199" t="str">
            <v>-</v>
          </cell>
          <cell r="AU199" t="str">
            <v>-</v>
          </cell>
          <cell r="AV199" t="str">
            <v>-</v>
          </cell>
          <cell r="AW199" t="str">
            <v>-</v>
          </cell>
          <cell r="AX199" t="str">
            <v>-</v>
          </cell>
          <cell r="AY199" t="str">
            <v>-</v>
          </cell>
          <cell r="AZ199" t="str">
            <v>-</v>
          </cell>
          <cell r="BA199" t="str">
            <v>-</v>
          </cell>
          <cell r="BB199" t="str">
            <v>-</v>
          </cell>
          <cell r="BC199" t="str">
            <v>-</v>
          </cell>
        </row>
        <row r="200">
          <cell r="U200" t="str">
            <v>-</v>
          </cell>
          <cell r="V200" t="str">
            <v>-</v>
          </cell>
          <cell r="W200" t="str">
            <v>-</v>
          </cell>
          <cell r="X200" t="str">
            <v>-</v>
          </cell>
          <cell r="Y200" t="str">
            <v>-</v>
          </cell>
          <cell r="Z200" t="str">
            <v>-</v>
          </cell>
          <cell r="AA200" t="str">
            <v>-</v>
          </cell>
          <cell r="AB200" t="str">
            <v>-</v>
          </cell>
          <cell r="AC200" t="str">
            <v>-</v>
          </cell>
          <cell r="AD200" t="str">
            <v>-</v>
          </cell>
          <cell r="AE200" t="str">
            <v>-</v>
          </cell>
          <cell r="AF200" t="str">
            <v>-</v>
          </cell>
          <cell r="AG200" t="str">
            <v>-</v>
          </cell>
          <cell r="AH200" t="str">
            <v>-</v>
          </cell>
          <cell r="AI200" t="str">
            <v>-</v>
          </cell>
          <cell r="AJ200" t="str">
            <v>-</v>
          </cell>
          <cell r="AK200" t="str">
            <v>-</v>
          </cell>
          <cell r="AL200" t="str">
            <v>-</v>
          </cell>
          <cell r="AM200" t="str">
            <v>-</v>
          </cell>
          <cell r="AN200" t="str">
            <v>-</v>
          </cell>
          <cell r="AO200" t="str">
            <v>-</v>
          </cell>
          <cell r="AP200" t="str">
            <v>-</v>
          </cell>
          <cell r="AQ200" t="str">
            <v>-</v>
          </cell>
          <cell r="AR200" t="str">
            <v>-</v>
          </cell>
          <cell r="AS200" t="str">
            <v>-</v>
          </cell>
          <cell r="AT200" t="str">
            <v>-</v>
          </cell>
          <cell r="AU200" t="str">
            <v>-</v>
          </cell>
          <cell r="AV200" t="str">
            <v>-</v>
          </cell>
          <cell r="AW200" t="str">
            <v>-</v>
          </cell>
          <cell r="AX200" t="str">
            <v>-</v>
          </cell>
          <cell r="AY200" t="str">
            <v>-</v>
          </cell>
          <cell r="AZ200" t="str">
            <v>-</v>
          </cell>
          <cell r="BA200" t="str">
            <v>-</v>
          </cell>
          <cell r="BB200" t="str">
            <v>-</v>
          </cell>
          <cell r="BC200" t="str">
            <v>-</v>
          </cell>
        </row>
        <row r="201">
          <cell r="U201" t="str">
            <v>-</v>
          </cell>
          <cell r="V201" t="str">
            <v>-</v>
          </cell>
          <cell r="W201" t="str">
            <v>-</v>
          </cell>
          <cell r="X201" t="str">
            <v>-</v>
          </cell>
          <cell r="Y201" t="str">
            <v>-</v>
          </cell>
          <cell r="Z201" t="str">
            <v>-</v>
          </cell>
          <cell r="AA201" t="str">
            <v>-</v>
          </cell>
          <cell r="AB201" t="str">
            <v>-</v>
          </cell>
          <cell r="AC201" t="str">
            <v>-</v>
          </cell>
          <cell r="AD201" t="str">
            <v>-</v>
          </cell>
          <cell r="AE201" t="str">
            <v>-</v>
          </cell>
          <cell r="AF201" t="str">
            <v>-</v>
          </cell>
          <cell r="AG201" t="str">
            <v>-</v>
          </cell>
          <cell r="AH201" t="str">
            <v>-</v>
          </cell>
          <cell r="AI201" t="str">
            <v>-</v>
          </cell>
          <cell r="AJ201" t="str">
            <v>-</v>
          </cell>
          <cell r="AK201" t="str">
            <v>-</v>
          </cell>
          <cell r="AL201" t="str">
            <v>-</v>
          </cell>
          <cell r="AM201" t="str">
            <v>-</v>
          </cell>
          <cell r="AN201" t="str">
            <v>-</v>
          </cell>
          <cell r="AO201" t="str">
            <v>-</v>
          </cell>
          <cell r="AP201" t="str">
            <v>-</v>
          </cell>
          <cell r="AQ201" t="str">
            <v>-</v>
          </cell>
          <cell r="AR201" t="str">
            <v>-</v>
          </cell>
          <cell r="AS201" t="str">
            <v>-</v>
          </cell>
          <cell r="AT201" t="str">
            <v>-</v>
          </cell>
          <cell r="AU201" t="str">
            <v>-</v>
          </cell>
          <cell r="AV201" t="str">
            <v>-</v>
          </cell>
          <cell r="AW201" t="str">
            <v>-</v>
          </cell>
          <cell r="AX201" t="str">
            <v>-</v>
          </cell>
          <cell r="AY201" t="str">
            <v>-</v>
          </cell>
          <cell r="AZ201" t="str">
            <v>-</v>
          </cell>
          <cell r="BA201" t="str">
            <v>-</v>
          </cell>
          <cell r="BB201" t="str">
            <v>-</v>
          </cell>
          <cell r="BC201" t="str">
            <v>-</v>
          </cell>
        </row>
        <row r="202">
          <cell r="U202" t="str">
            <v>-</v>
          </cell>
          <cell r="V202" t="str">
            <v>-</v>
          </cell>
          <cell r="W202" t="str">
            <v>-</v>
          </cell>
          <cell r="X202" t="str">
            <v>-</v>
          </cell>
          <cell r="Y202" t="str">
            <v>-</v>
          </cell>
          <cell r="Z202" t="str">
            <v>-</v>
          </cell>
          <cell r="AA202" t="str">
            <v>-</v>
          </cell>
          <cell r="AB202" t="str">
            <v>-</v>
          </cell>
          <cell r="AC202" t="str">
            <v>-</v>
          </cell>
          <cell r="AD202" t="str">
            <v>-</v>
          </cell>
          <cell r="AE202" t="str">
            <v>-</v>
          </cell>
          <cell r="AF202" t="str">
            <v>-</v>
          </cell>
          <cell r="AG202" t="str">
            <v>-</v>
          </cell>
          <cell r="AH202" t="str">
            <v>-</v>
          </cell>
          <cell r="AI202" t="str">
            <v>-</v>
          </cell>
          <cell r="AJ202" t="str">
            <v>-</v>
          </cell>
          <cell r="AK202" t="str">
            <v>-</v>
          </cell>
          <cell r="AL202" t="str">
            <v>-</v>
          </cell>
          <cell r="AM202" t="str">
            <v>-</v>
          </cell>
          <cell r="AN202" t="str">
            <v>-</v>
          </cell>
          <cell r="AO202" t="str">
            <v>-</v>
          </cell>
          <cell r="AP202" t="str">
            <v>-</v>
          </cell>
          <cell r="AQ202" t="str">
            <v>-</v>
          </cell>
          <cell r="AR202" t="str">
            <v>-</v>
          </cell>
          <cell r="AS202" t="str">
            <v>-</v>
          </cell>
          <cell r="AT202" t="str">
            <v>-</v>
          </cell>
          <cell r="AU202" t="str">
            <v>-</v>
          </cell>
          <cell r="AV202" t="str">
            <v>-</v>
          </cell>
          <cell r="AW202" t="str">
            <v>-</v>
          </cell>
          <cell r="AX202" t="str">
            <v>-</v>
          </cell>
          <cell r="AY202" t="str">
            <v>-</v>
          </cell>
          <cell r="AZ202" t="str">
            <v>-</v>
          </cell>
          <cell r="BA202" t="str">
            <v>-</v>
          </cell>
          <cell r="BB202" t="str">
            <v>-</v>
          </cell>
          <cell r="BC202" t="str">
            <v>-</v>
          </cell>
        </row>
        <row r="203">
          <cell r="U203" t="str">
            <v>-</v>
          </cell>
          <cell r="V203" t="str">
            <v>-</v>
          </cell>
          <cell r="W203" t="str">
            <v>-</v>
          </cell>
          <cell r="X203" t="str">
            <v>-</v>
          </cell>
          <cell r="Y203" t="str">
            <v>-</v>
          </cell>
          <cell r="Z203" t="str">
            <v>-</v>
          </cell>
          <cell r="AA203" t="str">
            <v>-</v>
          </cell>
          <cell r="AB203" t="str">
            <v>-</v>
          </cell>
          <cell r="AC203" t="str">
            <v>-</v>
          </cell>
          <cell r="AD203" t="str">
            <v>-</v>
          </cell>
          <cell r="AE203" t="str">
            <v>-</v>
          </cell>
          <cell r="AF203" t="str">
            <v>-</v>
          </cell>
          <cell r="AG203" t="str">
            <v>-</v>
          </cell>
          <cell r="AH203" t="str">
            <v>-</v>
          </cell>
          <cell r="AI203" t="str">
            <v>-</v>
          </cell>
          <cell r="AJ203" t="str">
            <v>-</v>
          </cell>
          <cell r="AK203" t="str">
            <v>-</v>
          </cell>
          <cell r="AL203" t="str">
            <v>-</v>
          </cell>
          <cell r="AM203" t="str">
            <v>-</v>
          </cell>
          <cell r="AN203" t="str">
            <v>-</v>
          </cell>
          <cell r="AO203" t="str">
            <v>-</v>
          </cell>
          <cell r="AP203" t="str">
            <v>-</v>
          </cell>
          <cell r="AQ203" t="str">
            <v>-</v>
          </cell>
          <cell r="AR203" t="str">
            <v>-</v>
          </cell>
          <cell r="AS203" t="str">
            <v>-</v>
          </cell>
          <cell r="AT203" t="str">
            <v>-</v>
          </cell>
          <cell r="AU203" t="str">
            <v>-</v>
          </cell>
          <cell r="AV203" t="str">
            <v>-</v>
          </cell>
          <cell r="AW203" t="str">
            <v>-</v>
          </cell>
          <cell r="AX203" t="str">
            <v>-</v>
          </cell>
          <cell r="AY203" t="str">
            <v>-</v>
          </cell>
          <cell r="AZ203" t="str">
            <v>-</v>
          </cell>
          <cell r="BA203" t="str">
            <v>-</v>
          </cell>
          <cell r="BB203" t="str">
            <v>-</v>
          </cell>
          <cell r="BC203" t="str">
            <v>-</v>
          </cell>
        </row>
        <row r="204">
          <cell r="U204" t="str">
            <v>-</v>
          </cell>
          <cell r="V204" t="str">
            <v>-</v>
          </cell>
          <cell r="W204" t="str">
            <v>-</v>
          </cell>
          <cell r="X204" t="str">
            <v>-</v>
          </cell>
          <cell r="Y204" t="str">
            <v>-</v>
          </cell>
          <cell r="Z204" t="str">
            <v>-</v>
          </cell>
          <cell r="AA204" t="str">
            <v>-</v>
          </cell>
          <cell r="AB204" t="str">
            <v>-</v>
          </cell>
          <cell r="AC204" t="str">
            <v>-</v>
          </cell>
          <cell r="AD204" t="str">
            <v>-</v>
          </cell>
          <cell r="AE204" t="str">
            <v>-</v>
          </cell>
          <cell r="AF204" t="str">
            <v>-</v>
          </cell>
          <cell r="AG204" t="str">
            <v>-</v>
          </cell>
          <cell r="AH204" t="str">
            <v>-</v>
          </cell>
          <cell r="AI204" t="str">
            <v>-</v>
          </cell>
          <cell r="AJ204" t="str">
            <v>-</v>
          </cell>
          <cell r="AK204" t="str">
            <v>-</v>
          </cell>
          <cell r="AL204" t="str">
            <v>-</v>
          </cell>
          <cell r="AM204" t="str">
            <v>-</v>
          </cell>
          <cell r="AN204" t="str">
            <v>-</v>
          </cell>
          <cell r="AO204" t="str">
            <v>-</v>
          </cell>
          <cell r="AP204" t="str">
            <v>-</v>
          </cell>
          <cell r="AQ204" t="str">
            <v>-</v>
          </cell>
          <cell r="AR204" t="str">
            <v>-</v>
          </cell>
          <cell r="AS204" t="str">
            <v>-</v>
          </cell>
          <cell r="AT204" t="str">
            <v>-</v>
          </cell>
          <cell r="AU204" t="str">
            <v>-</v>
          </cell>
          <cell r="AV204" t="str">
            <v>-</v>
          </cell>
          <cell r="AW204" t="str">
            <v>-</v>
          </cell>
          <cell r="AX204" t="str">
            <v>-</v>
          </cell>
          <cell r="AY204" t="str">
            <v>-</v>
          </cell>
          <cell r="AZ204" t="str">
            <v>-</v>
          </cell>
          <cell r="BA204" t="str">
            <v>-</v>
          </cell>
          <cell r="BB204" t="str">
            <v>-</v>
          </cell>
          <cell r="BC204" t="str">
            <v>-</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k"/>
      <sheetName val="FCT Test"/>
      <sheetName val="0000"/>
      <sheetName val="1000"/>
      <sheetName val="Process Flow"/>
      <sheetName val="HC Plan"/>
      <sheetName val="Fixture List"/>
      <sheetName val="Sing"/>
      <sheetName val="Sing 100"/>
      <sheetName val="SAC(NO HOTRAIL)"/>
      <sheetName val="SAC(HOTRAIL)"/>
      <sheetName val="iPhone TFB"/>
      <sheetName val="SAC(NO HOTR_x0001__x0015__x0000_"/>
      <sheetName val="Workings"/>
      <sheetName val="机种list"/>
      <sheetName val="缺点list"/>
      <sheetName val="MLB"/>
      <sheetName val="SAC(NO HOTRˆ_x0001__x0015__x0000_"/>
      <sheetName val="MPS Q3 FY04"/>
      <sheetName val="MPS Q4 FY04"/>
      <sheetName val="RMA"/>
      <sheetName val="Capacity Plan 2004---Q77-B"/>
      <sheetName val="11&amp;12 Yield report&amp;Action"/>
      <sheetName val="Process_Flow"/>
      <sheetName val="HC_Plan"/>
      <sheetName val="Fixture_List"/>
      <sheetName val="Sing_100"/>
      <sheetName val="SAC(NO_HOTRAIL)"/>
      <sheetName val="K20 HOUSING"/>
      <sheetName val="SAC(NO HOTR_x0001__x0015_?"/>
      <sheetName val="SAC(NO HOTRˆ_x0001__x0015_?"/>
      <sheetName val="SAC(NO HOTR_x0001__x0015__"/>
      <sheetName val="SAC(NO HOTRˆ_x0001__x0015__"/>
      <sheetName val="iPhone_TFB"/>
      <sheetName val="SAC(NO_HOTR"/>
      <sheetName val="SAC(NO_HOTRˆ"/>
      <sheetName val="MPS_Q3_FY04"/>
      <sheetName val="MPS_Q4_FY04"/>
      <sheetName val="SAC(NO_HOTR?"/>
      <sheetName val="SAC(NO_HOTRˆ?"/>
      <sheetName val="Process_Flow1"/>
      <sheetName val="HC_Plan1"/>
      <sheetName val="Fixture_List1"/>
      <sheetName val="Sing_1001"/>
      <sheetName val="SAC(NO_HOTRAIL)1"/>
      <sheetName val="iPhone_TFB1"/>
      <sheetName val="Process_Flow2"/>
      <sheetName val="HC_Plan2"/>
      <sheetName val="Fixture_List2"/>
      <sheetName val="Sing_1002"/>
      <sheetName val="SAC(NO_HOTRAIL)2"/>
      <sheetName val="iPhone_TFB2"/>
      <sheetName val="Capacity_Plan_2004---Q77-B"/>
      <sheetName val="連帶報廢"/>
      <sheetName val="Summary Packing "/>
      <sheetName val="Ɇixture List"/>
      <sheetName val="SAC(NO H䁏TRAIL)"/>
      <sheetName val="䁍PS Q3 FY04"/>
      <sheetName val="SAC(NO_HOTR_"/>
      <sheetName val="SAC(NO_HOTRˆ_"/>
      <sheetName val="Summary"/>
      <sheetName val="J1 BM"/>
      <sheetName val="J2 BM"/>
      <sheetName val="Sensor BM"/>
      <sheetName val="HTN BM"/>
      <sheetName val="X26"/>
      <sheetName val="Sensor"/>
      <sheetName val="HTN"/>
      <sheetName val="Assy fixture"/>
      <sheetName val="Sheet1"/>
      <sheetName val="Testing fixture"/>
      <sheetName val="物料規格"/>
      <sheetName val="Materials Quarterly"/>
      <sheetName val="Time_Scale"/>
      <sheetName val="Consumables"/>
      <sheetName val="Fab Summary"/>
      <sheetName val="TACT"/>
      <sheetName val="XL4Test5"/>
      <sheetName val="bal_sheet"/>
      <sheetName val="OQC Trend Chart "/>
      <sheetName val="Reporting"/>
      <sheetName val="Input commodity fallout"/>
      <sheetName val="report_20"/>
      <sheetName val="camera_30"/>
      <sheetName val="Sheet5"/>
      <sheetName val="Sheet6 (3)"/>
      <sheetName val="Home"/>
      <sheetName val="1"/>
      <sheetName val="2"/>
      <sheetName val="3"/>
      <sheetName val="4"/>
      <sheetName val="5"/>
      <sheetName val="6"/>
      <sheetName val="7"/>
      <sheetName val="8"/>
      <sheetName val="9"/>
      <sheetName val="10"/>
      <sheetName val="11"/>
      <sheetName val="12"/>
      <sheetName val="13"/>
      <sheetName val="14"/>
      <sheetName val="九大件格式"/>
      <sheetName val="Process_Flow3"/>
      <sheetName val="HC_Plan3"/>
      <sheetName val="Fixture_List3"/>
      <sheetName val="Sing_1003"/>
      <sheetName val="SAC(NO_HOTRAIL)3"/>
      <sheetName val="iPhone_TFB3"/>
      <sheetName val="MPS_Q3_FY041"/>
      <sheetName val="MPS_Q4_FY041"/>
      <sheetName val="Capacity_Plan_2004---Q77-B1"/>
      <sheetName val="11&amp;12_Yield_report&amp;Action"/>
      <sheetName val="K20_HOUSING"/>
      <sheetName val="Summary_Packing_"/>
      <sheetName val="Ɇixture_List"/>
      <sheetName val="SAC(NO_H䁏TRAIL)"/>
      <sheetName val="䁍PS_Q3_FY04"/>
      <sheetName val="J1_BM"/>
      <sheetName val="J2_BM"/>
      <sheetName val="Sensor_BM"/>
      <sheetName val="HTN_BM"/>
      <sheetName val="Assy_fixture"/>
      <sheetName val="Testing_fixture"/>
      <sheetName val="Input_commodity_fallout"/>
      <sheetName val="Materials_Quarterly"/>
      <sheetName val="Fab_Summary"/>
      <sheetName val="OQC_Trend_Chart_"/>
      <sheetName val="Sheet6_(3)"/>
      <sheetName val="生產計劃"/>
      <sheetName val="Bom(P1)"/>
      <sheetName val="Cr+6(C-cover)"/>
      <sheetName val="FY'14 Accounting Calendar"/>
      <sheetName val="TONGKE3p "/>
      <sheetName val="TDTKP"/>
      <sheetName val="BOM簡化"/>
      <sheetName val="Results"/>
      <sheetName val="PLGroupings"/>
      <sheetName val="LCM(Optrex DPPM report)"/>
      <sheetName val="Sheet4"/>
      <sheetName val="Build Name(MR)"/>
      <sheetName val="參數"/>
      <sheetName val="CLM-MP"/>
      <sheetName val="SAC(NO HOTR_x005f_x0001__x005f_x0015__x000"/>
      <sheetName val="SAC(NO HOTRˆ_x005f_x0001__x005f_x0015__x000"/>
      <sheetName val="SAC(NO HOTR_x005f_x0001__x005f_x0015__"/>
      <sheetName val="SAC(NO HOTRˆ_x005f_x0001__x005f_x0015__"/>
      <sheetName val="WK3"/>
      <sheetName val="Mat Summary"/>
      <sheetName val="Item_ALL"/>
      <sheetName val="Item_HSA"/>
      <sheetName val="Macro1"/>
      <sheetName val="Reference1"/>
      <sheetName val="New Model"/>
      <sheetName val="Hdqtrs by mgr"/>
      <sheetName val="Sacramento by mgr"/>
      <sheetName val="AMR"/>
      <sheetName val="Sacramento"/>
      <sheetName val="Europe"/>
      <sheetName val="Cork by mgr"/>
      <sheetName val="Singapore by mgr"/>
      <sheetName val="10.8.01 Open reqs"/>
      <sheetName val="Japan Sales"/>
      <sheetName val="Asia Pacific"/>
      <sheetName val="Lookup Menu"/>
      <sheetName val="Process_Flow4"/>
      <sheetName val="HC_Plan4"/>
      <sheetName val="Fixture_List4"/>
      <sheetName val="Sing_1004"/>
      <sheetName val="SAC(NO_HOTRAIL)4"/>
      <sheetName val="iPhone_TFB4"/>
      <sheetName val="MPS_Q3_FY042"/>
      <sheetName val="MPS_Q4_FY042"/>
      <sheetName val="Capacity_Plan_2004---Q77-B2"/>
      <sheetName val="FA-LISTING"/>
      <sheetName val="Title Sheet"/>
      <sheetName val="ROA01單片金額"/>
      <sheetName val="Data lists"/>
      <sheetName val="List"/>
      <sheetName val="Cover"/>
      <sheetName val="GS IH"/>
      <sheetName val="Tri-mode BOM"/>
      <sheetName val="SAC(NO HOTR_x005f_x0001__x005f_x0015_"/>
      <sheetName val="SAC(NO HOTRˆ_x005f_x0001__x005f_x0015_"/>
      <sheetName val="11&amp;12_Yield_report&amp;Action1"/>
      <sheetName val="K20_HOUSING1"/>
      <sheetName val="Summary_Packing_1"/>
      <sheetName val="Ɇixture_List1"/>
      <sheetName val="SAC(NO_H䁏TRAIL)1"/>
      <sheetName val="䁍PS_Q3_FY041"/>
      <sheetName val="J1_BM1"/>
      <sheetName val="J2_BM1"/>
      <sheetName val="Sensor_BM1"/>
      <sheetName val="HTN_BM1"/>
      <sheetName val="Assy_fixture1"/>
      <sheetName val="Testing_fixture1"/>
      <sheetName val="Input_commodity_fallout1"/>
      <sheetName val="Materials_Quarterly1"/>
      <sheetName val="Fab_Summary1"/>
      <sheetName val="TONGKE3p_"/>
      <sheetName val="OQC_Trend_Chart_1"/>
      <sheetName val="LCM(Optrex_DPPM_report)"/>
      <sheetName val="Build_Name(MR)"/>
      <sheetName val="Sheet6_(3)1"/>
      <sheetName val="SAC(NO_HOTR_x005f_x0001__x005f_x0015__x000"/>
      <sheetName val="SAC(NO_HOTRˆ_x005f_x0001__x005f_x0015__x000"/>
      <sheetName val="SAC(NO_HOTR_x005f_x0001__x005f_x0015__"/>
      <sheetName val="SAC(NO_HOTRˆ_x005f_x0001__x005f_x0015__"/>
      <sheetName val="Mat_Summary"/>
      <sheetName val="FY'14_Accounting_Calendar"/>
      <sheetName val="FCT_Test"/>
      <sheetName val="Title_Sheet"/>
      <sheetName val="SAC(NO_HOTR_x005f_x0001__x005f_x0015_"/>
      <sheetName val="SAC(NO_HOTRˆ_x005f_x0001__x005f_x0015_"/>
      <sheetName val="SAC(NO HOTR_x005f_x005f_x005f_x0001__x005f"/>
      <sheetName val="SAC(NO HOTRˆ_x005f_x005f_x005f_x0001__x005f"/>
      <sheetName val="Debug check list"/>
      <sheetName val="IPQC稽核&amp;抽檢重大異常Summary"/>
      <sheetName val="Module"/>
      <sheetName val="Equipment Info assumptions"/>
      <sheetName val="非機種"/>
      <sheetName val="SAC(NO HOTR_x0001__x0015__x000"/>
      <sheetName val="SAC(NO HOTRˆ_x0001__x0015__x000"/>
      <sheetName val="SAC(NO HOTR_x005f_x0001__x005f"/>
      <sheetName val="SAC(NO HOTRˆ_x005f_x0001__x005f"/>
      <sheetName val="Data Summary Mar. WK04"/>
      <sheetName val="Customize Your Invoice"/>
      <sheetName val="614-BOM"/>
      <sheetName val="75EY"/>
      <sheetName val="75EX"/>
      <sheetName val="72HX"/>
      <sheetName val="CAP"/>
      <sheetName val="資本支出預算彙總"/>
      <sheetName val="daily"/>
      <sheetName val="Test Readiness Summary"/>
      <sheetName val="data"/>
      <sheetName val="Details Test Readiness(Optional"/>
      <sheetName val="Ramp"/>
      <sheetName val="人力成本結構(36hrs)_GL"/>
      <sheetName val="用工成本"/>
      <sheetName val="棉毛刷損耗及庫存監控"/>
      <sheetName val="卷紙馬達感應線月損耗及庫存監控"/>
      <sheetName val="點膠針頭月損耗及庫存監控"/>
      <sheetName val="SAC(NO HOTR_x005f_x005f_x005f_x005f_x005f_x005f_"/>
      <sheetName val="SAC(NO HOTRˆ_x005f_x005f_x005f_x005f_x005f_x005f_"/>
      <sheetName val="daily report"/>
      <sheetName val="SAC(NO HOTR_x005f_x0001__x005f_x0015_?"/>
      <sheetName val="SAC(NO HOTRˆ_x005f_x0001__x005f_x0015_?"/>
      <sheetName val="Macro"/>
      <sheetName val="Codes"/>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KH-Q1,Q2,01"/>
      <sheetName val="SAC(NO_HOTR_x005f_x005f_x005f_x0001__x005f"/>
      <sheetName val="SAC(NO_HOTRˆ_x005f_x005f_x005f_x0001__x005f"/>
      <sheetName val="Rev Changes"/>
      <sheetName val="SAC(NO_HOTR_x005f_x005f_x005f_x005f_x005f_x005f_"/>
      <sheetName val="SAC(NO_HOTRˆ_x005f_x005f_x005f_x005f_x005f_x005f_"/>
      <sheetName val="TAMG"/>
      <sheetName val="M1 Capa"/>
      <sheetName val="Panel Capa"/>
      <sheetName val="N71-070815"/>
      <sheetName val="N71-070815wo Diecut&amp;fasterner "/>
      <sheetName val="N71-070215"/>
      <sheetName val="N71 All"/>
      <sheetName val="639-4009-(09)oct2"/>
      <sheetName val="清冊"/>
      <sheetName val="1672-9510"/>
      <sheetName val="2015.M(20150206)"/>
      <sheetName val="FA_LISTING"/>
      <sheetName val="一厂"/>
      <sheetName val="Actual"/>
      <sheetName val="待處理品"/>
      <sheetName val="OldBank"/>
      <sheetName val="Section"/>
      <sheetName val="OK2Pre-PVT"/>
      <sheetName val="General info"/>
      <sheetName val="CURR"/>
      <sheetName val="9906"/>
      <sheetName val="截止單據"/>
      <sheetName val="본부별팀별9911"/>
      <sheetName val="교육계획"/>
      <sheetName val="투자-국내2"/>
      <sheetName val="SP-H700PartsList"/>
      <sheetName val="Q37 FATP EVT Workbook V1"/>
      <sheetName val="owners apr15"/>
      <sheetName val="Working"/>
      <sheetName val="BASIC"/>
      <sheetName val="Debug_check_list"/>
      <sheetName val="Burnin"/>
      <sheetName val="董"/>
      <sheetName val="Intermediate calcs"/>
      <sheetName val="EVT FATP"/>
      <sheetName val="Display Back"/>
      <sheetName val="standard input"/>
      <sheetName val="Guide"/>
      <sheetName val="RAMP UP(SMT)"/>
      <sheetName val="Master List"/>
      <sheetName val="CHECK"/>
      <sheetName val="2.實際彙總"/>
      <sheetName val="Data_LGU8110"/>
      <sheetName val="Lists"/>
      <sheetName val="Input"/>
      <sheetName val="ISRDATA"/>
      <sheetName val="Account Group"/>
      <sheetName val="TEMPMAT9308"/>
      <sheetName val="#REF!"/>
      <sheetName val="POWER ASSUMPTIONS"/>
      <sheetName val="SAC(NO_HOTR_x005f_x0001__x005f"/>
      <sheetName val="SAC(NO_HOTRˆ_x005f_x0001__x005f"/>
      <sheetName val="SAC(NO HOTR_x005f_x005f_"/>
      <sheetName val="SAC(NO HOTRˆ_x005f_x005f_"/>
      <sheetName val="Alloc by Family"/>
      <sheetName val="Call Down Data OLD"/>
      <sheetName val="Value"/>
      <sheetName val="DataSheet"/>
      <sheetName val="V710 Handset - 12-17-03"/>
      <sheetName val="GlassAreaSumamry"/>
      <sheetName val="DateConv"/>
      <sheetName val="Panelization"/>
      <sheetName val="DemAll"/>
      <sheetName val="YsizeA"/>
      <sheetName val="Mura Free"/>
      <sheetName val="综合结果（自动生成）"/>
      <sheetName val="Toolbox"/>
      <sheetName val="3.1 Balance sheet"/>
      <sheetName val="N90 LFR"/>
      <sheetName val="G.1R-Shou COP Gf"/>
      <sheetName val="客户端"/>
      <sheetName val="phuluc1"/>
      <sheetName val="CHITIET"/>
      <sheetName val="DONGIA"/>
      <sheetName val="lam-moi"/>
      <sheetName val="thao-go"/>
      <sheetName val="TH XL"/>
      <sheetName val="TONG HOP VL-NC"/>
      <sheetName val="DON GIA"/>
      <sheetName val="VC"/>
      <sheetName val="E"/>
      <sheetName val="dtxl"/>
      <sheetName val="125PIECE"/>
      <sheetName val="Tiepdia"/>
      <sheetName val="CHITIET VL-NC-TT-3p"/>
      <sheetName val="VCV-BE-TONG"/>
      <sheetName val="DG"/>
      <sheetName val="ABC別"/>
      <sheetName val="B053 (990701)공정실적PP%계산"/>
      <sheetName val="TH VL, NC, DDHT Thanhphuoc"/>
      <sheetName val="B×a"/>
      <sheetName val="MA溫濕度&amp;particle"/>
      <sheetName val="giathanh1"/>
      <sheetName val="Apr (1) 3 of 3"/>
      <sheetName val="MTL(AG)"/>
      <sheetName val="1월2주차 보증검사"/>
      <sheetName val="月別"/>
      <sheetName val="SPEC"/>
      <sheetName val="LEGEND"/>
      <sheetName val="품의양"/>
      <sheetName val="TNHCHINH"/>
      <sheetName val="A-A"/>
      <sheetName val="DI-ESTI"/>
      <sheetName val="組裝工時表"/>
      <sheetName val="gvl"/>
      <sheetName val="dongia (2)"/>
      <sheetName val="DM 56"/>
      <sheetName val="SheetMetal"/>
      <sheetName val="Bia TQT"/>
      <sheetName val="gtrinh"/>
      <sheetName val="O"/>
      <sheetName val="주소(한문)"/>
      <sheetName val="INDIA-ML"/>
      <sheetName val=""/>
      <sheetName val="SAC(NO HOTR_x005f_x005f_x005f_x005f_"/>
      <sheetName val="SAC(NO HOTRˆ_x005f_x005f_x005f_x005f_"/>
      <sheetName val="Source"/>
      <sheetName val="Settings"/>
      <sheetName val="SI-1"/>
      <sheetName val="SI-2"/>
      <sheetName val="SMT-1"/>
      <sheetName val="SMT-2"/>
      <sheetName val="Europ_x0001_"/>
      <sheetName val="ME-Partlist"/>
      <sheetName val="SAC(NO_HOTR_x005f_x005f_"/>
      <sheetName val="SAC(NO_HOTRˆ_x005f_x005f_"/>
      <sheetName val="產品基本信息"/>
      <sheetName val="專案基本資料"/>
      <sheetName val=" 部門提報 vs 設算"/>
      <sheetName val="OPS vs 設算"/>
      <sheetName val="Commodity"/>
      <sheetName val="효율계획(당월)"/>
      <sheetName val="AQL(0.65)"/>
      <sheetName val="전체실적"/>
      <sheetName val="CAUDIT"/>
      <sheetName val="CD-실적"/>
      <sheetName val="p2-1"/>
      <sheetName val="해외생산"/>
      <sheetName val="세계수요종합OK"/>
      <sheetName val="Freq error DATA"/>
      <sheetName val="Freq HISTOGRAM"/>
      <sheetName val="AA地区气温记录（动态）"/>
      <sheetName val="PARTS"/>
      <sheetName val="CHITIET VL-NC-TT -1p"/>
      <sheetName val="TDTKP1"/>
      <sheetName val="TONG HOP VL-NC TT"/>
      <sheetName val="KPVC-BD "/>
      <sheetName val="Cause list"/>
      <sheetName val="DBM"/>
      <sheetName val="Master Lists"/>
      <sheetName val="AOI Check"/>
      <sheetName val="Can status"/>
      <sheetName val="V&amp;I"/>
      <sheetName val="V&amp;I_SW018"/>
      <sheetName val="WiFi"/>
      <sheetName val="WiFi_SW018"/>
      <sheetName val="D_capacitor_noele"/>
      <sheetName val="D_diode"/>
      <sheetName val="D_Resistor"/>
      <sheetName val="2006MPS"/>
      <sheetName val="DVT1"/>
      <sheetName val="Exchange Rates"/>
      <sheetName val="Tact Time-Photo"/>
      <sheetName val="Tact Time-TF"/>
      <sheetName val="Tact Time Etch"/>
      <sheetName val="Production Schedule"/>
      <sheetName val="Chart data"/>
      <sheetName val="Scope"/>
      <sheetName val="SAC(NO_HOTR_x0001__x0015__x000"/>
      <sheetName val="SAC(NO_HOTRˆ_x0001__x0015__x000"/>
      <sheetName val="SAC(NO_HOTR_x0001__x0015__"/>
      <sheetName val="SAC(NO_HOTRˆ_x0001__x0015__"/>
      <sheetName val="SAC(NO_HOTR_x0001__x0015_"/>
      <sheetName val="SAC(NO_HOTRˆ_x0001__x0015_"/>
      <sheetName val="SAC(NO HOTR_x0001__x005f"/>
      <sheetName val="SAC(NO HOTRˆ_x0001__x005f"/>
      <sheetName val="2001年銷售圖表"/>
      <sheetName val="三月銷售圖表"/>
      <sheetName val="CCD銷售圖表"/>
      <sheetName val="HSCD銷售圖表"/>
      <sheetName val="Assumptions"/>
      <sheetName val="原物料基本資料"/>
      <sheetName val="Process_Flow5"/>
      <sheetName val="HC_Plan5"/>
      <sheetName val="Fixture_List5"/>
      <sheetName val="Sing_1005"/>
      <sheetName val="SAC(NO_HOTRAIL)5"/>
      <sheetName val="iPhone_TFB5"/>
      <sheetName val="MPS_Q3_FY043"/>
      <sheetName val="MPS_Q4_FY043"/>
      <sheetName val="Capacity_Plan_2004---Q77-B3"/>
      <sheetName val="11&amp;12_Yield_report&amp;Action2"/>
      <sheetName val="K20_HOUSING2"/>
      <sheetName val="Summary_Packing_2"/>
      <sheetName val="Ɇixture_List2"/>
      <sheetName val="SAC(NO_H䁏TRAIL)2"/>
      <sheetName val="䁍PS_Q3_FY042"/>
      <sheetName val="J1_BM2"/>
      <sheetName val="J2_BM2"/>
      <sheetName val="Sensor_BM2"/>
      <sheetName val="HTN_BM2"/>
      <sheetName val="Assy_fixture2"/>
      <sheetName val="Testing_fixture2"/>
      <sheetName val="Materials_Quarterly2"/>
      <sheetName val="Fab_Summary2"/>
      <sheetName val="OQC_Trend_Chart_2"/>
      <sheetName val="Input_commodity_fallout2"/>
      <sheetName val="Sheet6_(3)2"/>
      <sheetName val="FCT_Test1"/>
      <sheetName val="TONGKE3p_1"/>
      <sheetName val="FY'14_Accounting_Calendar1"/>
      <sheetName val="SAC(NO_HOTR_x005f_x0001__x005f_x0015__x001"/>
      <sheetName val="SAC(NO_HOTRˆ_x005f_x0001__x005f_x0015__x001"/>
      <sheetName val="SAC(NO_HOTR_x005f_x0001__x005f_x0015__1"/>
      <sheetName val="SAC(NO_HOTRˆ_x005f_x0001__x005f_x0015__1"/>
      <sheetName val="LCM(Optrex_DPPM_report)1"/>
      <sheetName val="Build_Name(MR)1"/>
      <sheetName val="Mat_Summary1"/>
      <sheetName val="Title_Sheet1"/>
      <sheetName val="SAC(NO_HOTR_x005f_x0001__x005f_x0015_1"/>
      <sheetName val="SAC(NO_HOTRˆ_x005f_x0001__x005f_x0015_1"/>
      <sheetName val="SAC(NO_HOTR_x005f_x005f_x005f_x0001__x0051"/>
      <sheetName val="SAC(NO_HOTRˆ_x005f_x005f_x005f_x0001__x0051"/>
      <sheetName val="New_Model"/>
      <sheetName val="GS_IH"/>
      <sheetName val="Tri-mode_BOM"/>
      <sheetName val="Hdqtrs_by_mgr"/>
      <sheetName val="Sacramento_by_mgr"/>
      <sheetName val="Cork_by_mgr"/>
      <sheetName val="Singapore_by_mgr"/>
      <sheetName val="10_8_01_Open_reqs"/>
      <sheetName val="Japan_Sales"/>
      <sheetName val="Asia_Pacific"/>
      <sheetName val="Q37_FATP_EVT_Workbook_V1"/>
      <sheetName val="SAC(NO_HOTR_x005f_x0001__x005f_x0015_?"/>
      <sheetName val="SAC(NO_HOTRˆ_x005f_x0001__x005f_x0015_?"/>
      <sheetName val="Sum_Sheet"/>
      <sheetName val="Rev_Changes"/>
      <sheetName val="SAC(NO_HOTR_x005f_x005f_x005f_x005f_x005f1"/>
      <sheetName val="SAC(NO_HOTRˆ_x005f_x005f_x005f_x005f_x005f1"/>
      <sheetName val="Lookup_Menu"/>
      <sheetName val="Equipment_Info_assumptions"/>
      <sheetName val="SAC(NO_HOTR_x000"/>
      <sheetName val="SAC(NO_HOTRˆ_x000"/>
      <sheetName val="Data_Summary_Mar__WK04"/>
      <sheetName val="Process_Flow9"/>
      <sheetName val="HC_Plan9"/>
      <sheetName val="Fixture_List9"/>
      <sheetName val="Sing_1009"/>
      <sheetName val="SAC(NO_HOTRAIL)9"/>
      <sheetName val="iPhone_TFB9"/>
      <sheetName val="MPS_Q3_FY047"/>
      <sheetName val="MPS_Q4_FY047"/>
      <sheetName val="Capacity_Plan_2004---Q77-B7"/>
      <sheetName val="11&amp;12_Yield_report&amp;Action6"/>
      <sheetName val="K20_HOUSING6"/>
      <sheetName val="Summary_Packing_6"/>
      <sheetName val="Ɇixture_List6"/>
      <sheetName val="ConfigList"/>
      <sheetName val="PurInfo"/>
      <sheetName val="MTL1"/>
      <sheetName val="每月排名"/>
      <sheetName val="Notes"/>
      <sheetName val="WIP_STATION_REPAIR_Q"/>
      <sheetName val="Std ship delay"/>
      <sheetName val="崗位說明書（基础）"/>
      <sheetName val="FRQ Part &amp; Cost List"/>
      <sheetName val="端子L-R成本分析"/>
      <sheetName val="_x0000_Q37 FATP EVT Workbook V1.0"/>
      <sheetName val="0_MAIN BUDGET"/>
      <sheetName val="2_Exist Equipment"/>
      <sheetName val="model"/>
      <sheetName val="AreaID"/>
      <sheetName val="MOR_count"/>
      <sheetName val="Q1, Q2, Q3, Q4"/>
      <sheetName val="Function"/>
      <sheetName val="Reference"/>
      <sheetName val="SAC(NO_HOTR_x0001__x005f"/>
      <sheetName val="SAC(NO_HOTRˆ_x0001__x005f"/>
      <sheetName val="SAC(NO HOTR_"/>
      <sheetName val="SAC(NO HOTRˆ_"/>
      <sheetName val="DROP LISTS"/>
      <sheetName val="1_1_4"/>
      <sheetName val="EXSEL線性回歸實例"/>
      <sheetName val="10-12月衝刺目標"/>
      <sheetName val="報廢明細"/>
      <sheetName val="Displays"/>
      <sheetName val="Ship to addresses"/>
      <sheetName val="HVT2 SMT"/>
      <sheetName val="Yield %s"/>
      <sheetName val="Laser"/>
      <sheetName val="Data Summary"/>
      <sheetName val="All"/>
      <sheetName val="Issues List"/>
      <sheetName val="Matl totals"/>
      <sheetName val="ShipTo Locations"/>
      <sheetName val="Configurations"/>
      <sheetName val="11&amp;12_Yield_report&amp;Action3"/>
      <sheetName val="K20_HOUSING3"/>
      <sheetName val="Mat_Summary3"/>
      <sheetName val="MPS_Q3_FY044"/>
      <sheetName val="MPS_Q4_FY044"/>
      <sheetName val="Mat_Summary2"/>
      <sheetName val="BLUFORD_R12"/>
      <sheetName val="试作CNC机台配置1206"/>
      <sheetName val="FA Definitions"/>
      <sheetName val="总人员名单"/>
      <sheetName val="Each Function"/>
      <sheetName val="廠內存貨"/>
      <sheetName val="N88 others"/>
      <sheetName val="N90塑件"/>
      <sheetName val="2015.M(20150915)"/>
      <sheetName val="config"/>
      <sheetName val="通讯录"/>
      <sheetName val="Ramp-up Prod KLf pro Woche "/>
      <sheetName val="PO-K類"/>
      <sheetName val="P68"/>
      <sheetName val="Calculations"/>
      <sheetName val="資料層別"/>
      <sheetName val="Project"/>
      <sheetName val="RATE"/>
      <sheetName val="YIELD"/>
      <sheetName val="#REF"/>
      <sheetName val="Histogram Chart"/>
      <sheetName val="HGA ENG"/>
      <sheetName val="Selections"/>
      <sheetName val="5차-폭"/>
      <sheetName val="選單"/>
      <sheetName val="Forecast"/>
      <sheetName val="PROFITLOSS (2)"/>
      <sheetName val="BOM多级展开"/>
      <sheetName val="審核中→未發行"/>
      <sheetName val="Help"/>
      <sheetName val="項目"/>
      <sheetName val="Cell-17&quot;(CF自製)"/>
      <sheetName val="COG"/>
      <sheetName val="VESA Tests"/>
      <sheetName val="ATO€"/>
      <sheetName val="M9745"/>
      <sheetName val="M9743"/>
      <sheetName val="M9742"/>
      <sheetName val="Hi6810 功能信号表"/>
      <sheetName val="MPS_Q3_FY045"/>
      <sheetName val="MPS_Q4_FY045"/>
      <sheetName val="Capacity_Plan_2004---Q77-B4"/>
      <sheetName val="11&amp;12_Yield_report&amp;Action4"/>
      <sheetName val="K20_HOUSING4"/>
      <sheetName val="SAC(NO_HOTR_1"/>
      <sheetName val="SAC(NO_HOTRˆ_1"/>
      <sheetName val="Mat_Summary4"/>
      <sheetName val="Debug_check_list1"/>
      <sheetName val="SAC(NO_HOTR_x0001"/>
      <sheetName val="SAC(NO_HOTRˆ_x0001"/>
      <sheetName val="SAC(NO_HOTR_x005f_x0001__x005f1"/>
      <sheetName val="SAC(NO_HOTRˆ_x005f_x0001__x005f1"/>
      <sheetName val="Customize_Your_Invoice"/>
      <sheetName val="N71-070815wo_Diecut&amp;fasterner_"/>
      <sheetName val="N71_All"/>
      <sheetName val="Data_lists"/>
      <sheetName val="2015_M(20150206)"/>
      <sheetName val="General_info"/>
      <sheetName val="Test_Readiness_Summary"/>
      <sheetName val="Details_Test_Readiness(Optional"/>
      <sheetName val="Account_Group"/>
      <sheetName val="owners_apr15"/>
      <sheetName val="daily_report"/>
      <sheetName val="M1_Capa"/>
      <sheetName val="Panel_Capa"/>
      <sheetName val="2_實際彙總"/>
      <sheetName val="V710_Handset_-_12-17-03"/>
      <sheetName val="POWER_ASSUMPTIONS"/>
      <sheetName val="SAC(NO_HOTR_x005f_x005f_1"/>
      <sheetName val="SAC(NO_HOTRˆ_x005f_x005f_1"/>
      <sheetName val="Alloc_by_Family"/>
      <sheetName val="Call_Down_Data_OLD"/>
      <sheetName val="Mura_Free"/>
      <sheetName val="3_1_Balance_sheet"/>
      <sheetName val="N90_LFR"/>
      <sheetName val="G_1R-Shou_COP_Gf"/>
      <sheetName val="TH_XL"/>
      <sheetName val="TONG_HOP_VL-NC"/>
      <sheetName val="DON_GIA"/>
      <sheetName val="CHITIET_VL-NC-TT-3p"/>
      <sheetName val="B053_(990701)공정실적PP%계산"/>
      <sheetName val="TH_VL,_NC,_DDHT_Thanhphuoc"/>
      <sheetName val="Apr_(1)_3_of_3"/>
      <sheetName val="1월2주차_보증검사"/>
      <sheetName val="dongia_(2)"/>
      <sheetName val="DM_56"/>
      <sheetName val="Bia_TQT"/>
      <sheetName val="SAC(NO_HOTR_x005f_x005f_x005f_x005f_"/>
      <sheetName val="SAC(NO_HOTRˆ_x005f_x005f_x005f_x005f_"/>
      <sheetName val="Europ"/>
      <sheetName val="AQL(0_65)"/>
      <sheetName val="Freq_error_DATA"/>
      <sheetName val="Freq_HISTOGRAM"/>
      <sheetName val="_部門提報_vs_設算"/>
      <sheetName val="OPS_vs_設算"/>
      <sheetName val="CHITIET_VL-NC-TT_-1p"/>
      <sheetName val="TONG_HOP_VL-NC_TT"/>
      <sheetName val="KPVC-BD_"/>
      <sheetName val="Cause_list"/>
      <sheetName val="Exchange_Rates"/>
      <sheetName val="Intermediate_calcs"/>
      <sheetName val="standard_input"/>
      <sheetName val="Production_Schedule"/>
      <sheetName val="Chart_data"/>
      <sheetName val="SAC(NO_HOTR_x005f"/>
      <sheetName val="SAC(NO_HOTRˆ_x005f"/>
      <sheetName val="EVT_FATP"/>
      <sheetName val="Display_Back"/>
      <sheetName val="Tact_Time-Photo"/>
      <sheetName val="Tact_Time-TF"/>
      <sheetName val="Tact_Time_Etch"/>
      <sheetName val="Hi6810_功能信号表"/>
      <sheetName val="上电默认条件表"/>
      <sheetName val="Buffer列表"/>
      <sheetName val="SAC(NO_H䁏TRAIL)6"/>
      <sheetName val="䁍PS_Q3_FY046"/>
      <sheetName val="J1_BM6"/>
      <sheetName val="J2_BM6"/>
      <sheetName val="Sensor_BM6"/>
      <sheetName val="HTN_BM6"/>
      <sheetName val="Assy_fixture6"/>
      <sheetName val="Testing_fixture6"/>
      <sheetName val="Materials_Quarterly6"/>
      <sheetName val="Fab_Summary6"/>
      <sheetName val="OQC_Trend_Chart_6"/>
      <sheetName val="Input_commodity_fallout6"/>
      <sheetName val="Sheet6_(3)6"/>
      <sheetName val="FCT_Test5"/>
      <sheetName val="TONGKE3p_5"/>
      <sheetName val="FY'14_Accounting_Calendar5"/>
      <sheetName val="SAC(NO_HOTR_x005f_x0001__x005f_x0015__x005"/>
      <sheetName val="SAC(NO_HOTRˆ_x005f_x0001__x005f_x0015__x005"/>
      <sheetName val="SAC(NO_HOTR_x005f_x0001__x005f_x0015__5"/>
      <sheetName val="SAC(NO_HOTRˆ_x005f_x0001__x005f_x0015__5"/>
      <sheetName val="Debug_check_list4"/>
      <sheetName val="LCM(Optrex_DPPM_report)5"/>
      <sheetName val="Build_Name(MR)5"/>
      <sheetName val="Mat_Summary5"/>
      <sheetName val="Title_Sheet5"/>
      <sheetName val="SAC(NO_HOTR_x005f_x0001__x005f_x0015_5"/>
      <sheetName val="SAC(NO_HOTRˆ_x005f_x0001__x005f_x0015_5"/>
      <sheetName val="SAC(NO_HOTR_x005f_x005f_x005f_x0001__x0055"/>
      <sheetName val="SAC(NO_HOTRˆ_x005f_x005f_x005f_x0001__x0055"/>
      <sheetName val="New_Model4"/>
      <sheetName val="GS_IH4"/>
      <sheetName val="Tri-mode_BOM4"/>
      <sheetName val="Hdqtrs_by_mgr4"/>
      <sheetName val="Sacramento_by_mgr4"/>
      <sheetName val="Cork_by_mgr4"/>
      <sheetName val="Singapore_by_mgr4"/>
      <sheetName val="10_8_01_Open_reqs4"/>
      <sheetName val="Japan_Sales4"/>
      <sheetName val="Asia_Pacific4"/>
      <sheetName val="Q37_FATP_EVT_Workbook_V14"/>
      <sheetName val="SAC(NO_HOTR_x005f_x0001__x005f_x0015_?4"/>
      <sheetName val="SAC(NO_HOTRˆ_x005f_x0001__x005f_x0015_?4"/>
      <sheetName val="Sum_Sheet4"/>
      <sheetName val="Rev_Changes4"/>
      <sheetName val="SAC(NO_HOTR_x005f_x005f_x005f_x005f_x005f5"/>
      <sheetName val="SAC(NO_HOTRˆ_x005f_x005f_x005f_x005f_x005f5"/>
      <sheetName val="Lookup_Menu4"/>
      <sheetName val="Equipment_Info_assumptions4"/>
      <sheetName val="SAC(NO_HOTR_x005f_x0001__x005f4"/>
      <sheetName val="SAC(NO_HOTRˆ_x005f_x0001__x005f4"/>
      <sheetName val="Data_Summary_Mar__WK044"/>
      <sheetName val="Process_Flow6"/>
      <sheetName val="HC_Plan6"/>
      <sheetName val="Fixture_List6"/>
      <sheetName val="Sing_1006"/>
      <sheetName val="SAC(NO_HOTRAIL)6"/>
      <sheetName val="iPhone_TFB6"/>
      <sheetName val="Summary_Packing_3"/>
      <sheetName val="Ɇixture_List3"/>
      <sheetName val="SAC(NO_H䁏TRAIL)3"/>
      <sheetName val="䁍PS_Q3_FY043"/>
      <sheetName val="J1_BM3"/>
      <sheetName val="J2_BM3"/>
      <sheetName val="Sensor_BM3"/>
      <sheetName val="HTN_BM3"/>
      <sheetName val="Assy_fixture3"/>
      <sheetName val="Testing_fixture3"/>
      <sheetName val="Materials_Quarterly3"/>
      <sheetName val="Fab_Summary3"/>
      <sheetName val="OQC_Trend_Chart_3"/>
      <sheetName val="Input_commodity_fallout3"/>
      <sheetName val="Sheet6_(3)3"/>
      <sheetName val="FCT_Test2"/>
      <sheetName val="TONGKE3p_2"/>
      <sheetName val="FY'14_Accounting_Calendar2"/>
      <sheetName val="SAC(NO_HOTR_x005f_x0001__x005f_x0015__x002"/>
      <sheetName val="SAC(NO_HOTRˆ_x005f_x0001__x005f_x0015__x002"/>
      <sheetName val="SAC(NO_HOTR_x005f_x0001__x005f_x0015__2"/>
      <sheetName val="SAC(NO_HOTRˆ_x005f_x0001__x005f_x0015__2"/>
      <sheetName val="LCM(Optrex_DPPM_report)2"/>
      <sheetName val="Build_Name(MR)2"/>
      <sheetName val="Title_Sheet2"/>
      <sheetName val="SAC(NO_HOTR_x005f_x0001__x005f_x0015_2"/>
      <sheetName val="SAC(NO_HOTRˆ_x005f_x0001__x005f_x0015_2"/>
      <sheetName val="SAC(NO_HOTR_x005f_x005f_x005f_x0001__x0052"/>
      <sheetName val="SAC(NO_HOTRˆ_x005f_x005f_x005f_x0001__x0052"/>
      <sheetName val="New_Model1"/>
      <sheetName val="GS_IH1"/>
      <sheetName val="Tri-mode_BOM1"/>
      <sheetName val="Hdqtrs_by_mgr1"/>
      <sheetName val="Sacramento_by_mgr1"/>
      <sheetName val="Cork_by_mgr1"/>
      <sheetName val="Singapore_by_mgr1"/>
      <sheetName val="10_8_01_Open_reqs1"/>
      <sheetName val="Japan_Sales1"/>
      <sheetName val="Asia_Pacific1"/>
      <sheetName val="Q37_FATP_EVT_Workbook_V11"/>
      <sheetName val="SAC(NO_HOTR_x005f_x0001__x005f_x0015_?1"/>
      <sheetName val="SAC(NO_HOTRˆ_x005f_x0001__x005f_x0015_?1"/>
      <sheetName val="Sum_Sheet1"/>
      <sheetName val="Rev_Changes1"/>
      <sheetName val="SAC(NO_HOTR_x005f_x005f_x005f_x005f_x005f2"/>
      <sheetName val="SAC(NO_HOTRˆ_x005f_x005f_x005f_x005f_x005f2"/>
      <sheetName val="Lookup_Menu1"/>
      <sheetName val="Equipment_Info_assumptions1"/>
      <sheetName val="Data_Summary_Mar__WK041"/>
      <sheetName val="Process_Flow7"/>
      <sheetName val="HC_Plan7"/>
      <sheetName val="Fixture_List7"/>
      <sheetName val="Sing_1007"/>
      <sheetName val="SAC(NO_HOTRAIL)7"/>
      <sheetName val="iPhone_TFB7"/>
      <sheetName val="Capacity_Plan_2004---Q77-B5"/>
      <sheetName val="Summary_Packing_4"/>
      <sheetName val="Ɇixture_List4"/>
      <sheetName val="SAC(NO_H䁏TRAIL)4"/>
      <sheetName val="䁍PS_Q3_FY044"/>
      <sheetName val="J1_BM4"/>
      <sheetName val="J2_BM4"/>
      <sheetName val="Sensor_BM4"/>
      <sheetName val="HTN_BM4"/>
      <sheetName val="Assy_fixture4"/>
      <sheetName val="Testing_fixture4"/>
      <sheetName val="Materials_Quarterly4"/>
      <sheetName val="Fab_Summary4"/>
      <sheetName val="OQC_Trend_Chart_4"/>
      <sheetName val="Input_commodity_fallout4"/>
      <sheetName val="Sheet6_(3)4"/>
      <sheetName val="FCT_Test3"/>
      <sheetName val="TONGKE3p_3"/>
      <sheetName val="FY'14_Accounting_Calendar3"/>
      <sheetName val="SAC(NO_HOTR_x005f_x0001__x005f_x0015__x003"/>
      <sheetName val="SAC(NO_HOTRˆ_x005f_x0001__x005f_x0015__x003"/>
      <sheetName val="SAC(NO_HOTR_x005f_x0001__x005f_x0015__3"/>
      <sheetName val="SAC(NO_HOTRˆ_x005f_x0001__x005f_x0015__3"/>
      <sheetName val="Debug_check_list2"/>
      <sheetName val="LCM(Optrex_DPPM_report)3"/>
      <sheetName val="Build_Name(MR)3"/>
      <sheetName val="Title_Sheet3"/>
      <sheetName val="SAC(NO_HOTR_x005f_x0001__x005f_x0015_3"/>
      <sheetName val="SAC(NO_HOTRˆ_x005f_x0001__x005f_x0015_3"/>
      <sheetName val="SAC(NO_HOTR_x005f_x005f_x005f_x0001__x0053"/>
      <sheetName val="SAC(NO_HOTRˆ_x005f_x005f_x005f_x0001__x0053"/>
      <sheetName val="New_Model2"/>
      <sheetName val="GS_IH2"/>
      <sheetName val="Tri-mode_BOM2"/>
      <sheetName val="Hdqtrs_by_mgr2"/>
      <sheetName val="Sacramento_by_mgr2"/>
      <sheetName val="Cork_by_mgr2"/>
      <sheetName val="Singapore_by_mgr2"/>
      <sheetName val="10_8_01_Open_reqs2"/>
      <sheetName val="Japan_Sales2"/>
      <sheetName val="Asia_Pacific2"/>
      <sheetName val="Q37_FATP_EVT_Workbook_V12"/>
      <sheetName val="SAC(NO_HOTR_x005f_x0001__x005f_x0015_?2"/>
      <sheetName val="SAC(NO_HOTRˆ_x005f_x0001__x005f_x0015_?2"/>
      <sheetName val="Sum_Sheet2"/>
      <sheetName val="Rev_Changes2"/>
      <sheetName val="SAC(NO_HOTR_x005f_x005f_x005f_x005f_x005f3"/>
      <sheetName val="SAC(NO_HOTRˆ_x005f_x005f_x005f_x005f_x005f3"/>
      <sheetName val="Lookup_Menu2"/>
      <sheetName val="Equipment_Info_assumptions2"/>
      <sheetName val="SAC(NO_HOTR_x005f_x0001__x005f2"/>
      <sheetName val="SAC(NO_HOTRˆ_x005f_x0001__x005f2"/>
      <sheetName val="Data_Summary_Mar__WK042"/>
      <sheetName val="Process_Flow8"/>
      <sheetName val="HC_Plan8"/>
      <sheetName val="Fixture_List8"/>
      <sheetName val="Sing_1008"/>
      <sheetName val="SAC(NO_HOTRAIL)8"/>
      <sheetName val="iPhone_TFB8"/>
      <sheetName val="MPS_Q3_FY046"/>
      <sheetName val="MPS_Q4_FY046"/>
      <sheetName val="Capacity_Plan_2004---Q77-B6"/>
      <sheetName val="11&amp;12_Yield_report&amp;Action5"/>
      <sheetName val="K20_HOUSING5"/>
      <sheetName val="Summary_Packing_5"/>
      <sheetName val="Ɇixture_List5"/>
      <sheetName val="SAC(NO_H䁏TRAIL)5"/>
      <sheetName val="䁍PS_Q3_FY045"/>
      <sheetName val="J1_BM5"/>
      <sheetName val="J2_BM5"/>
      <sheetName val="Sensor_BM5"/>
      <sheetName val="HTN_BM5"/>
      <sheetName val="Assy_fixture5"/>
      <sheetName val="Testing_fixture5"/>
      <sheetName val="Materials_Quarterly5"/>
      <sheetName val="Fab_Summary5"/>
      <sheetName val="OQC_Trend_Chart_5"/>
      <sheetName val="Input_commodity_fallout5"/>
      <sheetName val="Sheet6_(3)5"/>
      <sheetName val="FCT_Test4"/>
      <sheetName val="TONGKE3p_4"/>
      <sheetName val="FY'14_Accounting_Calendar4"/>
      <sheetName val="SAC(NO_HOTR_x005f_x0001__x005f_x0015__x004"/>
      <sheetName val="SAC(NO_HOTRˆ_x005f_x0001__x005f_x0015__x004"/>
      <sheetName val="SAC(NO_HOTR_x005f_x0001__x005f_x0015__4"/>
      <sheetName val="SAC(NO_HOTRˆ_x005f_x0001__x005f_x0015__4"/>
      <sheetName val="Debug_check_list3"/>
      <sheetName val="LCM(Optrex_DPPM_report)4"/>
      <sheetName val="Build_Name(MR)4"/>
      <sheetName val="Title_Sheet4"/>
      <sheetName val="SAC(NO_HOTR_x005f_x0001__x005f_x0015_4"/>
      <sheetName val="SAC(NO_HOTRˆ_x005f_x0001__x005f_x0015_4"/>
      <sheetName val="SAC(NO_HOTR_x005f_x005f_x005f_x0001__x0054"/>
      <sheetName val="SAC(NO_HOTRˆ_x005f_x005f_x005f_x0001__x0054"/>
      <sheetName val="New_Model3"/>
      <sheetName val="GS_IH3"/>
      <sheetName val="Tri-mode_BOM3"/>
      <sheetName val="Hdqtrs_by_mgr3"/>
      <sheetName val="Sacramento_by_mgr3"/>
      <sheetName val="Cork_by_mgr3"/>
      <sheetName val="Singapore_by_mgr3"/>
      <sheetName val="10_8_01_Open_reqs3"/>
      <sheetName val="Japan_Sales3"/>
      <sheetName val="Asia_Pacific3"/>
      <sheetName val="Q37_FATP_EVT_Workbook_V13"/>
      <sheetName val="SAC(NO_HOTR_x005f_x0001__x005f_x0015_?3"/>
      <sheetName val="SAC(NO_HOTRˆ_x005f_x0001__x005f_x0015_?3"/>
      <sheetName val="Sum_Sheet3"/>
      <sheetName val="Rev_Changes3"/>
      <sheetName val="SAC(NO_HOTR_x005f_x005f_x005f_x005f_x005f4"/>
      <sheetName val="SAC(NO_HOTRˆ_x005f_x005f_x005f_x005f_x005f4"/>
      <sheetName val="Lookup_Menu3"/>
      <sheetName val="Equipment_Info_assumptions3"/>
      <sheetName val="SAC(NO_HOTR_x005f_x0001__x005f3"/>
      <sheetName val="SAC(NO_HOTRˆ_x005f_x0001__x005f3"/>
      <sheetName val="Data_Summary_Mar__WK043"/>
      <sheetName val="Percent_online"/>
      <sheetName val="CFPhase2"/>
      <sheetName val="Gamma"/>
      <sheetName val="color SR"/>
      <sheetName val="Sheet2"/>
      <sheetName val="UU"/>
      <sheetName val=" Matrix"/>
      <sheetName val="詳細資料"/>
      <sheetName val=" "/>
      <sheetName val="Menu Items"/>
      <sheetName val="生产达成"/>
      <sheetName val="稼动率 "/>
      <sheetName val="耗材"/>
      <sheetName val="IM#1"/>
      <sheetName val="3X Schedule"/>
      <sheetName val="Demand Table"/>
      <sheetName val="Production Schedule (WIP)"/>
      <sheetName val="UMP Schedule"/>
      <sheetName val="ETA Tracker"/>
      <sheetName val="GSM Summary"/>
      <sheetName val="BOH"/>
      <sheetName val="CTB"/>
      <sheetName val="BG POR Supply Plans"/>
      <sheetName val="ETD_eETA_Inc"/>
      <sheetName val="Actual ETA"/>
      <sheetName val="Actual ETA_Inc"/>
      <sheetName val="IQC"/>
      <sheetName val="法規課84上半年經營實績"/>
      <sheetName val="TP280"/>
      <sheetName val="Bluford3 MB BOM-Intel LAN"/>
      <sheetName val="CN14 NCT SZ_PLANT"/>
      <sheetName val="CTO PO"/>
      <sheetName val="Rates"/>
      <sheetName val="tolerance table"/>
      <sheetName val="General Instructions"/>
      <sheetName val="【測試領料記錄表】"/>
      <sheetName val="【PR CHECK LIST】 "/>
      <sheetName val="【產品標示單-綠】 "/>
      <sheetName val="【產能狀況記錄表】"/>
      <sheetName val="Category"/>
      <sheetName val="BOM多级展︀"/>
      <sheetName val="Class"/>
      <sheetName val="附房工程breakdown"/>
      <sheetName val="Askey MB44(MOW)"/>
      <sheetName val="original"/>
      <sheetName val="各厂每日出勤"/>
      <sheetName val="2003 Ryan to Arima"/>
      <sheetName val="空白"/>
      <sheetName val="HD10"/>
      <sheetName val="SAC(NO_HOTR_x0001__x0015__x001"/>
      <sheetName val="SAC(NO_HOTRˆ_x0001__x0015__x001"/>
      <sheetName val="SAC(NO_HOTR_x0001__x0015__1"/>
      <sheetName val="SAC(NO_HOTRˆ_x0001__x0015__1"/>
      <sheetName val="SAC(NO_HOTR_x0001__x0015_1"/>
      <sheetName val="SAC(NO_HOTRˆ_x0001__x0015_1"/>
      <sheetName val="SAC(NO_HOTR_x005f_x0001__x0051"/>
      <sheetName val="SAC(NO_HOTRˆ_x005f_x0001__x0051"/>
      <sheetName val="SAC(NO_HOTR_x005f_x005f_x005f1"/>
      <sheetName val="SAC(NO_HOTRˆ_x005f_x005f_x005f1"/>
      <sheetName val="Change Description"/>
      <sheetName val="Vlookup"/>
      <sheetName val="ROI Revised"/>
      <sheetName val="Yield Summary"/>
      <sheetName val="96"/>
      <sheetName val="chitimc"/>
      <sheetName val="자재별 종류 목록"/>
      <sheetName val="POWER_ASSUMPTIONS1"/>
      <sheetName val="Mura_Free1"/>
      <sheetName val="3_1_Balance_sheet1"/>
      <sheetName val="N90_LFR1"/>
      <sheetName val="daily_report1"/>
      <sheetName val="G_1R-Shou_COP_Gf1"/>
      <sheetName val="HGA_ENG"/>
      <sheetName val="Q37_FATP_EVT_Workbook_V1_0"/>
      <sheetName val="0_MAIN_BUDGET"/>
      <sheetName val="2_Exist_Equipment"/>
      <sheetName val="FRQ_Part_&amp;_Cost_List"/>
      <sheetName val="Histogram_Chart"/>
      <sheetName val="자재별_종류_목록"/>
      <sheetName val="100Hz GRR"/>
      <sheetName val="HDa16"/>
      <sheetName val="开展制作"/>
      <sheetName val="ROI_1.5MVx5"/>
      <sheetName val="mits"/>
      <sheetName val="Technical data Part Check List"/>
      <sheetName val="TMC_VP2001"/>
      <sheetName val="data sheet"/>
      <sheetName val="AJ&amp;AP"/>
      <sheetName val="emea"/>
      <sheetName val="Shot"/>
      <sheetName val="Gage R&amp;R - ANOVA Method"/>
      <sheetName val="BFV-Plastic"/>
      <sheetName val="_x0000__x0001__x0000__x0010__x0000__x0000__x0000_蟰"/>
      <sheetName val="2003 prod2"/>
      <sheetName val="Process_Flow10"/>
      <sheetName val="HC_Plan10"/>
      <sheetName val="Fixture_List10"/>
      <sheetName val="Sing_10010"/>
      <sheetName val="SAC(NO_HOTRAIL)10"/>
      <sheetName val="iPhone_TFB10"/>
      <sheetName val="MPS_Q3_FY048"/>
      <sheetName val="MPS_Q4_FY048"/>
      <sheetName val="Capacity_Plan_2004---Q77-B8"/>
      <sheetName val="11&amp;12_Yield_report&amp;Action7"/>
      <sheetName val="K20_HOUSING7"/>
      <sheetName val="Summary_Packing_7"/>
      <sheetName val="Ɇixture_List7"/>
      <sheetName val="SAC(NO_H䁏TRAIL)7"/>
      <sheetName val="䁍PS_Q3_FY047"/>
      <sheetName val="J1_BM7"/>
      <sheetName val="J2_BM7"/>
      <sheetName val="Sensor_BM7"/>
      <sheetName val="HTN_BM7"/>
      <sheetName val="Assy_fixture7"/>
      <sheetName val="Testing_fixture7"/>
      <sheetName val="Input_commodity_fallout7"/>
      <sheetName val="Materials_Quarterly7"/>
      <sheetName val="Fab_Summary7"/>
      <sheetName val="OQC_Trend_Chart_7"/>
      <sheetName val="Sheet6_(3)7"/>
      <sheetName val="SAC(NO_HOTR_x005f_x0001__x005f_x0015__x006"/>
      <sheetName val="SAC(NO_HOTRˆ_x005f_x0001__x005f_x0015__x006"/>
      <sheetName val="SAC(NO_HOTR_x005f_x0001__x005f_x0015__6"/>
      <sheetName val="SAC(NO_HOTRˆ_x005f_x0001__x005f_x0015__6"/>
      <sheetName val="Mat_Summary6"/>
      <sheetName val="FCT_Test6"/>
      <sheetName val="TONGKE3p_6"/>
      <sheetName val="GS_IH5"/>
      <sheetName val="New_Model5"/>
      <sheetName val="LCM(Optrex_DPPM_report)6"/>
      <sheetName val="Build_Name(MR)6"/>
      <sheetName val="FY'14_Accounting_Calendar6"/>
      <sheetName val="Debug_check_list5"/>
      <sheetName val="Title_Sheet6"/>
      <sheetName val="Hdqtrs_by_mgr5"/>
      <sheetName val="Sacramento_by_mgr5"/>
      <sheetName val="Cork_by_mgr5"/>
      <sheetName val="Singapore_by_mgr5"/>
      <sheetName val="10_8_01_Open_reqs5"/>
      <sheetName val="Japan_Sales5"/>
      <sheetName val="Asia_Pacific5"/>
      <sheetName val="Tri-mode_BOM5"/>
      <sheetName val="SAC(NO_HOTR_x005f_x0001__x005f_x0015_6"/>
      <sheetName val="SAC(NO_HOTRˆ_x005f_x0001__x005f_x0015_6"/>
      <sheetName val="SAC(NO_HOTR_x005f_x005f_x005f_x0001__x0056"/>
      <sheetName val="SAC(NO_HOTRˆ_x005f_x005f_x005f_x0001__x0056"/>
      <sheetName val="Lookup_Menu5"/>
      <sheetName val="SAC(NO_HOTR_x005f_x0001__x005f5"/>
      <sheetName val="SAC(NO_HOTRˆ_x005f_x0001__x005f5"/>
      <sheetName val="Data_Summary_Mar__WK045"/>
      <sheetName val="SAC(NO_HOTR_x005f_x0001__x005f_x0015_?5"/>
      <sheetName val="SAC(NO_HOTRˆ_x005f_x0001__x005f_x0015_?5"/>
      <sheetName val="Sum_Sheet5"/>
      <sheetName val="Equipment_Info_assumptions5"/>
      <sheetName val="SAC(NO_HOTR_x005f_x005f_x005f_x005f_x005f6"/>
      <sheetName val="SAC(NO_HOTRˆ_x005f_x005f_x005f_x005f_x005f6"/>
      <sheetName val="Rev_Changes5"/>
      <sheetName val="Q37_FATP_EVT_Workbook_V15"/>
      <sheetName val="SAC(NO_HOTR_x005f1"/>
      <sheetName val="SAC(NO_HOTRˆ_x005f1"/>
      <sheetName val="Q1,_Q2,_Q3,_Q4"/>
      <sheetName val="N88_others"/>
      <sheetName val="RAMP_UP(SMT)"/>
      <sheetName val="Master_List"/>
      <sheetName val="DROP_LISTS"/>
      <sheetName val="Ramp-up_Prod_KLf_pro_Woche_"/>
      <sheetName val="2015_M(20150915)"/>
      <sheetName val="PROFITLOSS_(2)"/>
      <sheetName val="VESA_Tests"/>
      <sheetName val="Master_Lists"/>
      <sheetName val="AOI_Check"/>
      <sheetName val="Can_status"/>
      <sheetName val="Std_ship_delay"/>
      <sheetName val="FA_Definitions"/>
      <sheetName val="Each_Function"/>
      <sheetName val="Issues_List"/>
      <sheetName val="_Matrix"/>
      <sheetName val="Menu_Items"/>
      <sheetName val="稼动率_"/>
      <sheetName val="3X_Schedule"/>
      <sheetName val="Demand_Table"/>
      <sheetName val="Production_Schedule_(WIP)"/>
      <sheetName val="UMP_Schedule"/>
      <sheetName val="ETA_Tracker"/>
      <sheetName val="GSM_Summary"/>
      <sheetName val="BG_POR_Supply_Plans"/>
      <sheetName val="Actual_ETA"/>
      <sheetName val="Actual_ETA_Inc"/>
      <sheetName val="color_SR"/>
      <sheetName val="2003_Ryan_to_Arima"/>
      <sheetName val="Process_Flow11"/>
      <sheetName val="HC_Plan11"/>
      <sheetName val="Fixture_List11"/>
      <sheetName val="Sing_10011"/>
      <sheetName val="SAC(NO_HOTRAIL)11"/>
      <sheetName val="iPhone_TFB11"/>
      <sheetName val="MPS_Q3_FY049"/>
      <sheetName val="MPS_Q4_FY049"/>
      <sheetName val="Capacity_Plan_2004---Q77-B9"/>
      <sheetName val="11&amp;12_Yield_report&amp;Action8"/>
      <sheetName val="K20_HOUSING8"/>
      <sheetName val="Summary_Packing_8"/>
      <sheetName val="Ɇixture_List8"/>
      <sheetName val="SAC(NO_H䁏TRAIL)8"/>
      <sheetName val="䁍PS_Q3_FY048"/>
      <sheetName val="J1_BM8"/>
      <sheetName val="J2_BM8"/>
      <sheetName val="Sensor_BM8"/>
      <sheetName val="HTN_BM8"/>
      <sheetName val="Assy_fixture8"/>
      <sheetName val="Testing_fixture8"/>
      <sheetName val="Input_commodity_fallout8"/>
      <sheetName val="Materials_Quarterly8"/>
      <sheetName val="Fab_Summary8"/>
      <sheetName val="OQC_Trend_Chart_8"/>
      <sheetName val="Sheet6_(3)8"/>
      <sheetName val="SAC(NO_HOTR_x005f_x0001__x005f_x0015__x007"/>
      <sheetName val="SAC(NO_HOTRˆ_x005f_x0001__x005f_x0015__x007"/>
      <sheetName val="SAC(NO_HOTR_x005f_x0001__x005f_x0015__7"/>
      <sheetName val="SAC(NO_HOTRˆ_x005f_x0001__x005f_x0015__7"/>
      <sheetName val="Mat_Summary7"/>
      <sheetName val="FCT_Test7"/>
      <sheetName val="TONGKE3p_7"/>
      <sheetName val="GS_IH6"/>
      <sheetName val="New_Model6"/>
      <sheetName val="LCM(Optrex_DPPM_report)7"/>
      <sheetName val="Build_Name(MR)7"/>
      <sheetName val="FY'14_Accounting_Calendar7"/>
      <sheetName val="Debug_check_list6"/>
      <sheetName val="Title_Sheet7"/>
      <sheetName val="Hdqtrs_by_mgr6"/>
      <sheetName val="Sacramento_by_mgr6"/>
      <sheetName val="Cork_by_mgr6"/>
      <sheetName val="Singapore_by_mgr6"/>
      <sheetName val="10_8_01_Open_reqs6"/>
      <sheetName val="Japan_Sales6"/>
      <sheetName val="Asia_Pacific6"/>
      <sheetName val="Tri-mode_BOM6"/>
      <sheetName val="SAC(NO_HOTR_x005f_x0001__x005f_x0015_7"/>
      <sheetName val="SAC(NO_HOTRˆ_x005f_x0001__x005f_x0015_7"/>
      <sheetName val="SAC(NO_HOTR_x005f_x005f_x005f_x0001__x0057"/>
      <sheetName val="SAC(NO_HOTRˆ_x005f_x005f_x005f_x0001__x0057"/>
      <sheetName val="Lookup_Menu6"/>
      <sheetName val="SAC(NO_HOTR_x005f_x0001__x005f6"/>
      <sheetName val="SAC(NO_HOTRˆ_x005f_x0001__x005f6"/>
      <sheetName val="Data_Summary_Mar__WK046"/>
      <sheetName val="N71-070815wo_Diecut&amp;fasterner_1"/>
      <sheetName val="N71_All1"/>
      <sheetName val="SAC(NO_HOTR_x005f_x0001__x005f_x0015_?6"/>
      <sheetName val="SAC(NO_HOTRˆ_x005f_x0001__x005f_x0015_?6"/>
      <sheetName val="Sum_Sheet6"/>
      <sheetName val="Data_lists1"/>
      <sheetName val="2015_M(20150206)1"/>
      <sheetName val="Equipment_Info_assumptions6"/>
      <sheetName val="Customize_Your_Invoice1"/>
      <sheetName val="SAC(NO_HOTR_x005f_x005f_x005f_x005f_x005f7"/>
      <sheetName val="SAC(NO_HOTRˆ_x005f_x005f_x005f_x005f_x005f7"/>
      <sheetName val="Rev_Changes6"/>
      <sheetName val="General_info1"/>
      <sheetName val="Test_Readiness_Summary1"/>
      <sheetName val="Details_Test_Readiness(Optiona1"/>
      <sheetName val="Account_Group1"/>
      <sheetName val="Q37_FATP_EVT_Workbook_V16"/>
      <sheetName val="owners_apr151"/>
      <sheetName val="M1_Capa1"/>
      <sheetName val="Panel_Capa1"/>
      <sheetName val="2_實際彙總1"/>
      <sheetName val="V710_Handset_-_12-17-031"/>
      <sheetName val="CHITIET_VL-NC-TT-3p1"/>
      <sheetName val="B053_(990701)공정실적PP%계산1"/>
      <sheetName val="TH_VL,_NC,_DDHT_Thanhphuoc1"/>
      <sheetName val="Apr_(1)_3_of_31"/>
      <sheetName val="1월2주차_보증검사1"/>
      <sheetName val="TONG_HOP_VL-NC1"/>
      <sheetName val="DON_GIA1"/>
      <sheetName val="TH_XL1"/>
      <sheetName val="dongia_(2)1"/>
      <sheetName val="DM_561"/>
      <sheetName val="Bia_TQT1"/>
      <sheetName val="SAC(NO_HOTR_x005f_x005f_2"/>
      <sheetName val="SAC(NO_HOTRˆ_x005f_x005f_2"/>
      <sheetName val="CHITIET_VL-NC-TT_-1p1"/>
      <sheetName val="TONG_HOP_VL-NC_TT1"/>
      <sheetName val="KPVC-BD_1"/>
      <sheetName val="SAC(NO_HOTR_x005f_x005f_x005f_x005f_1"/>
      <sheetName val="SAC(NO_HOTRˆ_x005f_x005f_x005f_x005f_1"/>
      <sheetName val="AQL(0_65)1"/>
      <sheetName val="Freq_error_DATA1"/>
      <sheetName val="Freq_HISTOGRAM1"/>
      <sheetName val="Cause_list1"/>
      <sheetName val="Alloc_by_Family1"/>
      <sheetName val="Call_Down_Data_OLD1"/>
      <sheetName val="_部門提報_vs_設算1"/>
      <sheetName val="OPS_vs_設算1"/>
      <sheetName val="Exchange_Rates1"/>
      <sheetName val="Production_Schedule1"/>
      <sheetName val="Chart_data1"/>
      <sheetName val="Intermediate_calcs1"/>
      <sheetName val="standard_input1"/>
      <sheetName val="EVT_FATP1"/>
      <sheetName val="Display_Back1"/>
      <sheetName val="Tact_Time-Photo1"/>
      <sheetName val="Tact_Time-TF1"/>
      <sheetName val="Tact_Time_Etch1"/>
      <sheetName val="FRQ_Part_&amp;_Cost_List1"/>
      <sheetName val="0_MAIN_BUDGET1"/>
      <sheetName val="2_Exist_Equipment1"/>
      <sheetName val="Q1,_Q2,_Q3,_Q41"/>
      <sheetName val="N88_others1"/>
      <sheetName val="SAC(NO_HOTR_2"/>
      <sheetName val="SAC(NO_HOTRˆ_2"/>
      <sheetName val="RAMP_UP(SMT)1"/>
      <sheetName val="Master_List1"/>
      <sheetName val="DROP_LISTS1"/>
      <sheetName val="Ramp-up_Prod_KLf_pro_Woche_1"/>
      <sheetName val="2015_M(20150915)1"/>
      <sheetName val="PROFITLOSS_(2)1"/>
      <sheetName val="VESA_Tests1"/>
      <sheetName val="Master_Lists1"/>
      <sheetName val="AOI_Check1"/>
      <sheetName val="Can_status1"/>
      <sheetName val="Std_ship_delay1"/>
      <sheetName val="FA_Definitions1"/>
      <sheetName val="Each_Function1"/>
      <sheetName val="Histogram_Chart1"/>
      <sheetName val="Issues_List1"/>
      <sheetName val="HGA_ENG1"/>
      <sheetName val="Hi6810_功能信号表1"/>
      <sheetName val="_Matrix1"/>
      <sheetName val="Menu_Items1"/>
      <sheetName val="稼动率_1"/>
      <sheetName val="3X_Schedule1"/>
      <sheetName val="Demand_Table1"/>
      <sheetName val="Production_Schedule_(WIP)1"/>
      <sheetName val="UMP_Schedule1"/>
      <sheetName val="ETA_Tracker1"/>
      <sheetName val="GSM_Summary1"/>
      <sheetName val="BG_POR_Supply_Plans1"/>
      <sheetName val="Actual_ETA1"/>
      <sheetName val="Actual_ETA_Inc1"/>
      <sheetName val="color_SR1"/>
      <sheetName val="2003_Ryan_to_Arima1"/>
      <sheetName val="Cobra_0910"/>
      <sheetName val="Final Sheet"/>
      <sheetName val="Antenna Window"/>
      <sheetName val="飽和度评估表"/>
      <sheetName val="combine"/>
      <sheetName val="O1OB"/>
      <sheetName val="02"/>
      <sheetName val="09"/>
      <sheetName val="TMK280-02"/>
      <sheetName val="Sheet3"/>
      <sheetName val="8605ML91"/>
      <sheetName val="Worksheet"/>
      <sheetName val="SAC(NO_HOTR_x0001__x0015_?"/>
      <sheetName val="SAC(NO_HOTRˆ_x0001__x0015_?"/>
      <sheetName val="CPK"/>
      <sheetName val="CRITERIA2"/>
      <sheetName val="Constants"/>
      <sheetName val="档案"/>
      <sheetName val=" C5.0 FACA Submission Status"/>
      <sheetName val="設定清單表"/>
      <sheetName val="Process Flow (Formula Locked)"/>
      <sheetName val="OPERA無線部"/>
      <sheetName val="ＭＡＵＩ通話電流"/>
      <sheetName val="Cost Breakdown"/>
      <sheetName val="詳細データ（A面）"/>
      <sheetName val="_"/>
      <sheetName val="ROI_Revised"/>
      <sheetName val="General_Instructions"/>
      <sheetName val="Check List"/>
      <sheetName val="InvoiceList"/>
      <sheetName val="s03"/>
      <sheetName val="Buyer&amp;Supplier"/>
      <sheetName val="TR Line Summary"/>
      <sheetName val="AE_Machines"/>
      <sheetName val="Materials_L"/>
      <sheetName val="SAC(NO_HOTRˆ_x0001䄜´ૐǲ柖Ï_x0000__x0000_䳀ネ"/>
      <sheetName val="標準工時資料庫"/>
      <sheetName val="D7 PIB2 "/>
      <sheetName val="Checklist"/>
      <sheetName val="Summary_90%yield+280 BOM"/>
      <sheetName val="SAC(NO_HOTRˆ_x0001䄜´ૐǲ柖Ï"/>
      <sheetName val="CORAM"/>
      <sheetName val="RAMReceive"/>
      <sheetName val="貼檔"/>
      <sheetName val="不良品"/>
      <sheetName val="匯總"/>
      <sheetName val="【消化系統疾病】"/>
      <sheetName val="【口腔、牙齒疾病】"/>
      <sheetName val="【眼、耳、鼻、喉科疾病】"/>
      <sheetName val="【其他影響全身的疾病】"/>
      <sheetName val="【肌肉及骨骼疾病】"/>
      <sheetName val="【呼吸系統疾病】 "/>
      <sheetName val="【頭髮與皮膚疾病】"/>
      <sheetName val="【神經與精神疾病】 "/>
      <sheetName val="【血液循環與內分泌疾病】"/>
      <sheetName val="【婦科與泌尿系統疾病】"/>
      <sheetName val="n12 bom cost "/>
      <sheetName val="DATA_ROLLUP"/>
      <sheetName val="MAIN"/>
      <sheetName val="附件"/>
      <sheetName val="Parameters"/>
      <sheetName val="グラフへ"/>
      <sheetName val="貼付先"/>
      <sheetName val="Performance"/>
      <sheetName val="Master"/>
      <sheetName val="wire"/>
      <sheetName val="部門費用對照表"/>
      <sheetName val="External Capex"/>
      <sheetName val="Cashflow Metrics"/>
      <sheetName val="MasterData"/>
      <sheetName val="Instructions"/>
      <sheetName val="Chk_sheet"/>
      <sheetName val="G2TempSheet"/>
      <sheetName val="Device"/>
      <sheetName val="DDCList"/>
      <sheetName val="4.報表"/>
      <sheetName val="費用預算表"/>
      <sheetName val="Bare Flex Performance"/>
      <sheetName val="POWER_ASSUMPTIONS2"/>
      <sheetName val="Mura_Free2"/>
      <sheetName val="3_1_Balance_sheet2"/>
      <sheetName val="N90_LFR2"/>
      <sheetName val="daily_report2"/>
      <sheetName val="G_1R-Shou_COP_Gf2"/>
      <sheetName val="자재별_종류_목록1"/>
      <sheetName val="100Hz_GRR"/>
      <sheetName val="SAC(NO_HOTR1"/>
      <sheetName val="SAC(NO_HOTRˆ1"/>
      <sheetName val="_C5_0_FACA_Submission_Status"/>
      <sheetName val="Process_Flow_(Formula_Locked)"/>
      <sheetName val="TFCSBU01"/>
      <sheetName val="TABLES"/>
      <sheetName val="RunRate_Template"/>
      <sheetName val="Accounting Only"/>
      <sheetName val="Equipment List"/>
      <sheetName val="Better"/>
      <sheetName val="Good"/>
      <sheetName val="Best"/>
      <sheetName val="1.可胜廠ramp plan_架車"/>
      <sheetName val="0.條件"/>
      <sheetName val="Datum"/>
      <sheetName val="p2 mlb smt"/>
      <sheetName val="Daily Production Plan"/>
      <sheetName val="DOE Config"/>
      <sheetName val="Molding Data"/>
      <sheetName val="Macros"/>
      <sheetName val="Management Review"/>
      <sheetName val="超量明細"/>
      <sheetName val="庫存明細"/>
      <sheetName val="呆滯+油墨"/>
      <sheetName val="204BOM"/>
      <sheetName val="BOM overview table"/>
      <sheetName val="Approval Status"/>
      <sheetName val="Change Type"/>
      <sheetName val="Phase-In"/>
      <sheetName val="Stage"/>
      <sheetName val="MTBF_check"/>
      <sheetName val="Cover Sheet Q2"/>
      <sheetName val="2004"/>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ow r="12">
          <cell r="M12">
            <v>0</v>
          </cell>
        </row>
      </sheetData>
      <sheetData sheetId="9">
        <row r="12">
          <cell r="M12">
            <v>0</v>
          </cell>
        </row>
      </sheetData>
      <sheetData sheetId="10" refreshError="1"/>
      <sheetData sheetId="1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sheetData sheetId="450"/>
      <sheetData sheetId="451"/>
      <sheetData sheetId="452"/>
      <sheetData sheetId="453"/>
      <sheetData sheetId="454"/>
      <sheetData sheetId="455">
        <row r="2">
          <cell r="AP2" t="str">
            <v>Jul Wk2</v>
          </cell>
        </row>
      </sheetData>
      <sheetData sheetId="456">
        <row r="2">
          <cell r="AP2" t="str">
            <v>Jul Wk2</v>
          </cell>
        </row>
      </sheetData>
      <sheetData sheetId="457">
        <row r="2">
          <cell r="AP2" t="str">
            <v>Jul Wk2</v>
          </cell>
        </row>
      </sheetData>
      <sheetData sheetId="458">
        <row r="2">
          <cell r="AP2" t="str">
            <v>Jul Wk2</v>
          </cell>
        </row>
      </sheetData>
      <sheetData sheetId="459">
        <row r="2">
          <cell r="AP2" t="str">
            <v>Jul Wk2</v>
          </cell>
        </row>
      </sheetData>
      <sheetData sheetId="460">
        <row r="2">
          <cell r="AP2" t="str">
            <v>Jul Wk2</v>
          </cell>
        </row>
      </sheetData>
      <sheetData sheetId="461">
        <row r="2">
          <cell r="AP2" t="str">
            <v>Jul Wk2</v>
          </cell>
        </row>
      </sheetData>
      <sheetData sheetId="462">
        <row r="2">
          <cell r="AP2" t="str">
            <v>Jul Wk2</v>
          </cell>
        </row>
      </sheetData>
      <sheetData sheetId="463">
        <row r="2">
          <cell r="AP2" t="str">
            <v>Jul Wk2</v>
          </cell>
        </row>
      </sheetData>
      <sheetData sheetId="464">
        <row r="2">
          <cell r="AP2" t="str">
            <v>Jul Wk2</v>
          </cell>
        </row>
      </sheetData>
      <sheetData sheetId="465">
        <row r="2">
          <cell r="AP2" t="str">
            <v>Jul Wk2</v>
          </cell>
        </row>
      </sheetData>
      <sheetData sheetId="466">
        <row r="2">
          <cell r="AP2" t="str">
            <v>Jul Wk2</v>
          </cell>
        </row>
      </sheetData>
      <sheetData sheetId="467">
        <row r="2">
          <cell r="AP2" t="str">
            <v>Jul Wk2</v>
          </cell>
        </row>
      </sheetData>
      <sheetData sheetId="468">
        <row r="2">
          <cell r="AP2" t="str">
            <v>Jul Wk2</v>
          </cell>
        </row>
      </sheetData>
      <sheetData sheetId="469">
        <row r="2">
          <cell r="AP2" t="str">
            <v>Jul Wk2</v>
          </cell>
        </row>
      </sheetData>
      <sheetData sheetId="470">
        <row r="2">
          <cell r="AP2" t="str">
            <v>Jul Wk2</v>
          </cell>
        </row>
      </sheetData>
      <sheetData sheetId="471">
        <row r="2">
          <cell r="AP2" t="str">
            <v>Jul Wk2</v>
          </cell>
        </row>
      </sheetData>
      <sheetData sheetId="472">
        <row r="2">
          <cell r="AP2" t="str">
            <v>Jul Wk2</v>
          </cell>
        </row>
      </sheetData>
      <sheetData sheetId="473">
        <row r="2">
          <cell r="AP2" t="str">
            <v>Jul Wk2</v>
          </cell>
        </row>
      </sheetData>
      <sheetData sheetId="474">
        <row r="2">
          <cell r="AP2" t="str">
            <v>Jul Wk2</v>
          </cell>
        </row>
      </sheetData>
      <sheetData sheetId="475">
        <row r="2">
          <cell r="AP2" t="str">
            <v>Jul Wk2</v>
          </cell>
        </row>
      </sheetData>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Fi"/>
      <sheetName val="Laser"/>
      <sheetName val="Data Summary"/>
      <sheetName val="V&amp;I"/>
      <sheetName val="Std ship delay"/>
      <sheetName val="Cork"/>
      <sheetName val="TEXT"/>
      <sheetName val="Report"/>
      <sheetName val="DOE Config"/>
      <sheetName val="Sheet2"/>
      <sheetName val="Ship to addresses"/>
      <sheetName val="Guide"/>
      <sheetName val="Workings"/>
      <sheetName val="Issues List"/>
      <sheetName val="Matl usage"/>
      <sheetName val="Displays"/>
      <sheetName val="Sheet1"/>
      <sheetName val="Tequila EVT1"/>
      <sheetName val="Data lists"/>
      <sheetName val="Issue Tracker"/>
      <sheetName val="Burnin"/>
      <sheetName val="Fields"/>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AI"/>
      <sheetName val="standard input"/>
      <sheetName val="model"/>
      <sheetName val="Cover"/>
      <sheetName val="Antenna Window"/>
      <sheetName val="All"/>
      <sheetName val="Cost Breakdown"/>
      <sheetName val="Master Lists"/>
      <sheetName val="Matl totals"/>
      <sheetName val="ShipTo Locations"/>
      <sheetName val="FA-LISTING"/>
      <sheetName val="Information"/>
      <sheetName val="AOI Check"/>
      <sheetName val="Can status"/>
      <sheetName val="V&amp;I_SW018"/>
      <sheetName val="WiFi_SW018"/>
      <sheetName val="input commodity fallout"/>
      <sheetName val="FCT Test"/>
      <sheetName val="Yield %s"/>
      <sheetName val="資料庫"/>
      <sheetName val="MPS Q3 FY04"/>
      <sheetName val="MPS Q4 FY04"/>
      <sheetName val="Nimitz Base Cover"/>
      <sheetName val="Display Back"/>
      <sheetName val="Percent_online"/>
      <sheetName val="Master List"/>
      <sheetName val="List"/>
      <sheetName val="Reference1"/>
      <sheetName val="RAMP UP(SMT)"/>
      <sheetName val="dvt 2 fatp"/>
      <sheetName val="SUMMARY"/>
      <sheetName val="EVT FATP"/>
      <sheetName val="waterfall "/>
      <sheetName val="Drop Data Final"/>
      <sheetName val="#REF!"/>
      <sheetName val="Rates"/>
      <sheetName val="Daily Production Plan"/>
      <sheetName val="MIC SMT"/>
      <sheetName val="Receiving Inspection"/>
      <sheetName val="molding data"/>
      <sheetName val="Vars"/>
      <sheetName val="Bluford3 MB BOM-Intel 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FA_LISTING"/>
      <sheetName val="Turing DVT1 Yield"/>
      <sheetName val="giathanh1"/>
      <sheetName val="livebox"/>
      <sheetName val="_x0000__x0000__x0000__x0000__x0000__x0000__x0000__x0000_"/>
      <sheetName val="客戶別"/>
      <sheetName val="外售營收趨勢圖-NEW-OK"/>
      <sheetName val="FA300600"/>
      <sheetName val="DELL CELKEM"/>
      <sheetName val="RISER"/>
      <sheetName val="Planner"/>
      <sheetName val="AVALANCHE"/>
      <sheetName val="fin. nákl."/>
      <sheetName val="rez. nakl"/>
      <sheetName val="mzdy"/>
      <sheetName val="PxL"/>
      <sheetName val="VVVVVVVa"/>
      <sheetName val="VVVVVVVb"/>
      <sheetName val="曲線圖"/>
      <sheetName val="#REF"/>
      <sheetName val="Rates"/>
      <sheetName val="iPhone RMA"/>
      <sheetName val="2E998"/>
      <sheetName val="2010產能預估"/>
      <sheetName val="Sep wk1 FATP capa. plan"/>
      <sheetName val="Sel Ops spending"/>
      <sheetName val="Ops cost"/>
      <sheetName val="3-May"/>
      <sheetName val="10-May"/>
      <sheetName val="12-May"/>
      <sheetName val="2-Jun"/>
      <sheetName val="工程"/>
      <sheetName val="人資&amp;總務"/>
      <sheetName val="Turing_DVT1_Yield1"/>
      <sheetName val="Turing_DVT1_Yield"/>
      <sheetName val="Workings"/>
      <sheetName val="SI-1"/>
      <sheetName val="Input"/>
      <sheetName val="成品current"/>
      <sheetName val="08"/>
      <sheetName val="Monthly  Report"/>
      <sheetName val="SCR"/>
      <sheetName val="TNS Input"/>
      <sheetName val="Tables_x"/>
      <sheetName val="PA"/>
      <sheetName val="查詢補發扣檔"/>
      <sheetName val="UU"/>
      <sheetName val="Data lists"/>
      <sheetName val="Sheet1"/>
      <sheetName val="Hardtool Costs"/>
      <sheetName val="Softtool-Proto Costs"/>
      <sheetName val="Packaging Sheet"/>
      <sheetName val="Assembly Costs"/>
      <sheetName val="Min Quoted Qty"/>
      <sheetName val="U6_RF"/>
      <sheetName val="Materials Quarterly"/>
      <sheetName val="Time_Scale"/>
      <sheetName val="Consumables"/>
      <sheetName val="Fab Summary"/>
      <sheetName val="TACT"/>
      <sheetName val="綜合2"/>
      <sheetName val="MAP"/>
      <sheetName val="清冊"/>
      <sheetName val="Inputs"/>
      <sheetName val="Working"/>
      <sheetName val="reference"/>
      <sheetName val="ﾀｰｹﾞｯﾄコスト"/>
      <sheetName val="Information"/>
      <sheetName val="DELL_Schedule"/>
      <sheetName val="ME-Partlist"/>
      <sheetName val="JUN1 V9.0 POR 06052003"/>
      <sheetName val="三.BY區域生產達成曲線及直通率"/>
      <sheetName val="RIQER"/>
      <sheetName val="Bom(P1)"/>
      <sheetName val="Burnin"/>
      <sheetName val="Mrp"/>
      <sheetName val="Array2"/>
      <sheetName val="MDR"/>
      <sheetName val="A4_-_Issue_Log"/>
      <sheetName val="A1_-_SOX_Project_Objectives"/>
      <sheetName val="董"/>
      <sheetName val="MTL1"/>
      <sheetName val="XL6Poppy"/>
      <sheetName val="PLcost"/>
      <sheetName val="pu-Part"/>
      <sheetName val="sm_Pcost"/>
      <sheetName val="預算明細-分項"/>
      <sheetName val="72HY"/>
      <sheetName val="75EX"/>
      <sheetName val="72HX"/>
      <sheetName val="75EY"/>
      <sheetName val="表紙"/>
      <sheetName val="U21_RF IFX"/>
      <sheetName val="U1 Toshiba 16G(878)"/>
      <sheetName val="Input commodity fallout"/>
      <sheetName val="Reporting"/>
      <sheetName val="WiFi"/>
      <sheetName val="Laser"/>
      <sheetName val="Data Summary"/>
      <sheetName val="V&amp;I"/>
      <sheetName val="ESTG"/>
      <sheetName val="Entry-Mid FRU"/>
      <sheetName val="Size"/>
      <sheetName val="_x005f_x0000__x005f_x0000__x005f_x0000__x005f_x0000__x0"/>
      <sheetName val="Capacity By Modle"/>
      <sheetName val="KKKKKKKK"/>
      <sheetName val="614-BOM"/>
      <sheetName val="ADSL MPS"/>
      <sheetName val="CTO PO"/>
      <sheetName val="base"/>
      <sheetName val="Others"/>
      <sheetName val="Optiplex"/>
      <sheetName val="Latitude"/>
      <sheetName val="WS"/>
      <sheetName val="Monitor"/>
      <sheetName val="Server"/>
      <sheetName val="DGJコスト"/>
      <sheetName val="その他"/>
      <sheetName val="Menu Items"/>
      <sheetName val="Master Lists"/>
      <sheetName val="Issues List"/>
      <sheetName val="Outsourcin PPV (Sep FOL)"/>
      <sheetName val="MFG MVA Assumption"/>
      <sheetName val="Basic Assumption"/>
      <sheetName val="Material List"/>
      <sheetName val="Pre-BOM"/>
      <sheetName val="Blf2+LOM cost bom_080902"/>
      <sheetName val="Cover"/>
      <sheetName val="METAL data"/>
      <sheetName val="Cost Breakdown"/>
      <sheetName val="Internal Hourly Rate"/>
      <sheetName val="Metal Hard Tooling "/>
      <sheetName val="內容"/>
      <sheetName val="工作表函數"/>
      <sheetName val="Jan to Aug"/>
      <sheetName val="C_BF3 MSL _March"/>
      <sheetName val="General Instructions"/>
      <sheetName val="S2895 cost bom"/>
      <sheetName val="All"/>
      <sheetName val="MetricsData"/>
      <sheetName val="Good"/>
      <sheetName val="M9743"/>
      <sheetName val="Best"/>
      <sheetName val="Better"/>
      <sheetName val="M9745"/>
      <sheetName val="XL4Test5"/>
      <sheetName val="M9742"/>
      <sheetName val="Sel_Ops_spending"/>
      <sheetName val="F"/>
      <sheetName val="HK"/>
      <sheetName val="LL"/>
      <sheetName val="J"/>
      <sheetName val="Ops-_Open,_no_interns_(2)"/>
      <sheetName val="BOM_overview_table"/>
      <sheetName val="Unit_cost_AJ"/>
      <sheetName val="Unit_cost_APAC"/>
      <sheetName val="AsiaPac Natural Class"/>
      <sheetName val="pal"/>
      <sheetName val="SheetMetal"/>
      <sheetName val="Overhead calculations"/>
      <sheetName val="3"/>
      <sheetName val="SPM Units"/>
      <sheetName val="期初B"/>
      <sheetName val="Receiving Inspection"/>
      <sheetName val="&quot;B&quot; Quote Model"/>
      <sheetName val="Overhead summary"/>
      <sheetName val="ISRDATA"/>
      <sheetName val="eBOM"/>
      <sheetName val="204BOM"/>
      <sheetName val="BB Table"/>
      <sheetName val="6"/>
      <sheetName val="Sheet2"/>
      <sheetName val="零件清單"/>
      <sheetName val="database"/>
      <sheetName val="9906"/>
      <sheetName val="Kod3 Table"/>
      <sheetName val="Lookup Tables"/>
      <sheetName val="ZNC67"/>
      <sheetName val="AMR"/>
      <sheetName val="AJ&amp;AP"/>
      <sheetName val="emea"/>
      <sheetName val="自定義"/>
      <sheetName val="Debug check list"/>
      <sheetName val="WIP_STATION_REPAIR_Q"/>
      <sheetName val="iPhone_RMA"/>
      <sheetName val="Turing_DVT1_Yield2"/>
      <sheetName val="DELL_CELKEM"/>
      <sheetName val="fin__nákl_"/>
      <sheetName val="rez__nakl"/>
      <sheetName val="Sep_wk1_FATP_capa__plan"/>
      <sheetName val="Ops_cost"/>
      <sheetName val="Monthly__Report"/>
      <sheetName val="Data_lists"/>
      <sheetName val="JUN1_V9_0_POR_06052003"/>
      <sheetName val="三_BY區域生產達成曲線及直通率"/>
      <sheetName val="Hardtool_Costs"/>
      <sheetName val="Softtool-Proto_Costs"/>
      <sheetName val="Packaging_Sheet"/>
      <sheetName val="Assembly_Costs"/>
      <sheetName val="Min_Quoted_Qty"/>
      <sheetName val="Data"/>
      <sheetName val="七.8S專案稽核報表"/>
      <sheetName val="庫齡板 Daily"/>
      <sheetName val="U21_RF_IFX"/>
      <sheetName val="U1_Toshiba_16G(878)"/>
      <sheetName val="問題點"/>
      <sheetName val="法規課84上半年經營實績"/>
      <sheetName val="Inventory Trend"/>
      <sheetName val="????????"/>
      <sheetName val="F&amp;E"/>
      <sheetName val="All Parts"/>
      <sheetName val="WWPicture"/>
      <sheetName val="WW ($)"/>
      <sheetName val="$AMF (T)"/>
      <sheetName val="SatelliteMLK"/>
      <sheetName val="Metheor"/>
      <sheetName val="Metheor 2GHz"/>
      <sheetName val="Green Lantern sound"/>
      <sheetName val="GL snd 2GHz"/>
      <sheetName val="Green Lantern No sound"/>
      <sheetName val="GL nsnd 2GHz"/>
      <sheetName val="Tesla Respin"/>
      <sheetName val="AMF"/>
      <sheetName val="AMF ($)"/>
      <sheetName val="EMF"/>
      <sheetName val="EMF ($)"/>
      <sheetName val="APCC"/>
      <sheetName val="APCC ($)"/>
      <sheetName val="CCC"/>
      <sheetName val="CCC ($)"/>
      <sheetName val="Brazil"/>
      <sheetName val="Brazil ($)"/>
      <sheetName val="Risers"/>
      <sheetName val="Risers ($)"/>
      <sheetName val="Servers"/>
      <sheetName val="MATERIALS"/>
      <sheetName val="Servers ($)"/>
      <sheetName val="主副工單結案"/>
      <sheetName val="未達標項目改善對策跟進表"/>
      <sheetName val="June wk3"/>
      <sheetName val="DateConv"/>
      <sheetName val="Panelization"/>
      <sheetName val="GlassAreaSumamry"/>
      <sheetName val="DemAll"/>
      <sheetName val="YsizeA"/>
      <sheetName val="inspect capa"/>
      <sheetName val="General Inputs"/>
      <sheetName val="销售记录"/>
      <sheetName val="Slim Merlot Block Diagram"/>
      <sheetName val="________"/>
      <sheetName val="趨勢分析"/>
      <sheetName val="比對分析"/>
      <sheetName val="7-教育訓練實施狀況（2）-OK "/>
      <sheetName val="華中SQM部KPI達成狀況"/>
      <sheetName val="iPhone_RMA1"/>
      <sheetName val="Turing_DVT1_Yield3"/>
      <sheetName val="DELL_CELKEM1"/>
      <sheetName val="fin__nákl_1"/>
      <sheetName val="rez__nakl1"/>
      <sheetName val="Sep_wk1_FATP_capa__plan1"/>
      <sheetName val="Sel_Ops_spending1"/>
      <sheetName val="Ops_cost1"/>
      <sheetName val="Monthly__Report1"/>
      <sheetName val="Data_lists1"/>
      <sheetName val="JUN1_V9_0_POR_060520031"/>
      <sheetName val="三_BY區域生產達成曲線及直通率1"/>
      <sheetName val="Hardtool_Costs1"/>
      <sheetName val="Softtool-Proto_Costs1"/>
      <sheetName val="Packaging_Sheet1"/>
      <sheetName val="Assembly_Costs1"/>
      <sheetName val="Min_Quoted_Qty1"/>
      <sheetName val="Input_commodity_fallout"/>
      <sheetName val="U21_RF_IFX1"/>
      <sheetName val="U1_Toshiba_16G(878)1"/>
      <sheetName val="C_BF3_MSL__March"/>
      <sheetName val="General_Instructions"/>
      <sheetName val="S2895_cost_bom"/>
      <sheetName val="Issues_List"/>
      <sheetName val="七_8S專案稽核報表"/>
      <sheetName val="庫齡板_Daily"/>
      <sheetName val="AsiaPac_Natural_Class"/>
      <sheetName val="Debug_check_list"/>
      <sheetName val="WW_($)"/>
      <sheetName val="$AMF_(T)"/>
      <sheetName val="Metheor_2GHz"/>
      <sheetName val="Green_Lantern_sound"/>
      <sheetName val="GL_snd_2GHz"/>
      <sheetName val="Green_Lantern_No_sound"/>
      <sheetName val="GL_nsnd_2GHz"/>
      <sheetName val="Tesla_Respin"/>
      <sheetName val="AMF_($)"/>
      <sheetName val="EMF_($)"/>
      <sheetName val="APCC_($)"/>
      <sheetName val="CCC_($)"/>
      <sheetName val="Brazil_($)"/>
      <sheetName val="Risers_($)"/>
      <sheetName val="Servers_($)"/>
      <sheetName val="TNS_Input"/>
      <sheetName val="Materials_Quarterly"/>
      <sheetName val="Fab_Summary"/>
      <sheetName val="Overhead_calculations"/>
      <sheetName val="MFG_MVA_Assumption"/>
      <sheetName val="Basic_Assumption"/>
      <sheetName val="Material_List"/>
      <sheetName val="Master_Lists"/>
      <sheetName val="Cost_Breakdown"/>
      <sheetName val="SPM_Units"/>
      <sheetName val="Receiving_Inspection"/>
      <sheetName val="&quot;B&quot;_Quote_Model"/>
      <sheetName val="Overhead_summary"/>
      <sheetName val="BB_Table"/>
      <sheetName val="Kod3_Table"/>
      <sheetName val="Jan_to_Aug"/>
      <sheetName val="Lookup_Tables"/>
      <sheetName val="每月排名"/>
      <sheetName val="WKS P1 Personel output "/>
      <sheetName val="Improve plan orientation"/>
      <sheetName val="WAT 分析報表 "/>
      <sheetName val="Sheet5"/>
      <sheetName val="TE Plan"/>
      <sheetName val="Shipments"/>
      <sheetName val="CKD BE HC Table"/>
      <sheetName val="PARTS"/>
      <sheetName val="生產計劃"/>
      <sheetName val="非機種"/>
      <sheetName val="統計処理(H)"/>
      <sheetName val="統計?理(H)"/>
      <sheetName val="2003 Target"/>
      <sheetName val="万年历"/>
      <sheetName val="2003 prod2"/>
      <sheetName val="產能明細"/>
      <sheetName val="Macro1"/>
      <sheetName val="D_ASIA_PVT"/>
      <sheetName val="VERSION-TABLE"/>
      <sheetName val="TOTAL"/>
      <sheetName val="A58 2012"/>
      <sheetName val="ABO"/>
      <sheetName val="Forwarder_Plan"/>
      <sheetName val="TOOL"/>
      <sheetName val="A58"/>
      <sheetName val="Demand&amp;Supply"/>
      <sheetName val="wsp 12-03"/>
      <sheetName val="Mix"/>
      <sheetName val="Dell NSK MDS LRR"/>
      <sheetName val="WI MODEM及SCAN"/>
      <sheetName val="Rosa "/>
      <sheetName val="plan"/>
      <sheetName val="FAE reports"/>
      <sheetName val="Stock"/>
      <sheetName val="主線維修WIP統計"/>
      <sheetName val="總結報告"/>
      <sheetName val="Cork"/>
      <sheetName val="Summary"/>
      <sheetName val="Def"/>
      <sheetName val="_x005f_x005f_x005f_x0000__x005f_x005f_x005f_x0000__x005"/>
      <sheetName val="EFFA Error Code"/>
      <sheetName val="intel target"/>
      <sheetName val="L02-1F 制十三課維修層別CG報廢狀況 "/>
      <sheetName val="L02-1F 制十三課維修層別HSG報廢狀況 "/>
      <sheetName val="Multibay Optical"/>
      <sheetName val="原因分析"/>
      <sheetName val="ME Overall Summary"/>
      <sheetName val="標準與實際成本差異分析（對內銷售）"/>
      <sheetName val="金屬SQM部"/>
      <sheetName val="非金屬SQM部"/>
      <sheetName val="管理中心 KPI達成情況總覽及趨勢分析"/>
      <sheetName val="五湖SQM部KPI目標"/>
      <sheetName val="匯總"/>
      <sheetName val="model"/>
      <sheetName val="資料庫"/>
      <sheetName val="ENG_1_Workmanship_Defect"/>
      <sheetName val="BANFF"/>
      <sheetName val="Proto 1"/>
      <sheetName val="Metal_list"/>
      <sheetName val="LIST"/>
      <sheetName val="L1 SP"/>
      <sheetName val="L1 CA"/>
      <sheetName val="L1 CD"/>
      <sheetName val="L1 HD"/>
      <sheetName val="codes"/>
      <sheetName val="Detail Schedule"/>
      <sheetName val="OverTime Rule"/>
      <sheetName val="GSO's File"/>
      <sheetName val="Dean's File"/>
      <sheetName val="ExportData"/>
      <sheetName val="ArchII"/>
      <sheetName val="Detail"/>
      <sheetName val="Vise"/>
      <sheetName val="Xbox"/>
      <sheetName val="IA1"/>
      <sheetName val="21R4167"/>
      <sheetName val="small card 基本資料0216_04"/>
      <sheetName val="09"/>
      <sheetName val="_x005f_x005f_x005f_x005f_x005f_x005f_x005f_x0000__x005f"/>
      <sheetName val="Cosmetic MIL"/>
      <sheetName val="詳細資料"/>
      <sheetName val="物料規格"/>
      <sheetName val="截止單據"/>
      <sheetName val="C3111"/>
      <sheetName val="Actuals"/>
      <sheetName val="actual_PL"/>
      <sheetName val="forecast_sales"/>
      <sheetName val="forecast_PL"/>
      <sheetName val="Comps"/>
      <sheetName val="銀行存款"/>
      <sheetName val="Day1精實人力"/>
      <sheetName val="統計_理(H)"/>
      <sheetName val="Definition"/>
      <sheetName val="Glossary"/>
      <sheetName val="Data Index"/>
      <sheetName val="Data Verify"/>
      <sheetName val="工作表1"/>
      <sheetName val="Data sheet"/>
      <sheetName val="POH"/>
      <sheetName val="1.4"/>
      <sheetName val="1.25"/>
      <sheetName val="H11"/>
      <sheetName val="H1+UPH!$B$11"/>
      <sheetName val="mfgquote"/>
      <sheetName val="稅後淨利趨勢圖-$"/>
      <sheetName val="稅後淨利趨勢圖-%"/>
      <sheetName val="費用趨勢圖-NEW"/>
      <sheetName val="廠內存貨"/>
      <sheetName val="Rank"/>
      <sheetName val="Commodity"/>
      <sheetName val="Freemode Item TOPX Yield"/>
      <sheetName val="Index"/>
      <sheetName val="Shot"/>
      <sheetName val="部門階層"/>
      <sheetName val="核算项目明细表"/>
      <sheetName val="Raw Data"/>
      <sheetName val="Project"/>
      <sheetName val="窗口"/>
      <sheetName val="損益"/>
      <sheetName val="檢核數據"/>
      <sheetName val="上匯RSMI"/>
      <sheetName val="UploadAmt(KNTD)"/>
      <sheetName val="UploadAmt(KUSD)"/>
      <sheetName val="上傳抬頭"/>
      <sheetName val="明細底稿(All)(暫不使用)"/>
      <sheetName val="檢核(暫不使用)"/>
      <sheetName val="結果設算"/>
      <sheetName val="樞紐"/>
      <sheetName val="設算"/>
      <sheetName val="明細底稿核對"/>
      <sheetName val="上傳專案確認"/>
      <sheetName val="填寫大報表出貨量用"/>
      <sheetName val="KPI排除"/>
      <sheetName val="明細底稿(全)-法會"/>
      <sheetName val="明細底稿(收入成本)-法會"/>
      <sheetName val="明細底稿(研發費用)-法會"/>
      <sheetName val="明細底稿(管理、周邊費用)-法會"/>
      <sheetName val="明細底稿-FRSS"/>
      <sheetName val="法會MPL(暫不使用)"/>
      <sheetName val="對齊法會&amp;FRSS"/>
      <sheetName val="結果"/>
      <sheetName val="COMMMON POOL拆分"/>
      <sheetName val="調整項收入"/>
      <sheetName val="對齊MR3000樞紐"/>
      <sheetName val="對齊法會"/>
      <sheetName val="MPL(MR3000)"/>
      <sheetName val="MPL(MR7000)"/>
      <sheetName val="累計MPL"/>
      <sheetName val="分攤比例"/>
      <sheetName val="NJ MM"/>
      <sheetName val="指標"/>
      <sheetName val="ProjectList"/>
      <sheetName val="基本資料"/>
      <sheetName val="專案維護表"/>
      <sheetName val="管理損益作業原則"/>
      <sheetName val="會計科目"/>
      <sheetName val="RSMI 2016.09 調整"/>
      <sheetName val="_x0000__x0000__x0000__x0000__x0"/>
      <sheetName val="_x005f_x0000__x005f_x0000__x005"/>
      <sheetName val="Ramp"/>
      <sheetName val="Gantt"/>
      <sheetName val="T1 Tact Time"/>
      <sheetName val="T1-PVD &amp; CVD release chamber調查表"/>
      <sheetName val="Dry etch release chamber"/>
      <sheetName val="inspection tact time"/>
      <sheetName val="inspection capa."/>
      <sheetName val="Material Category Summary"/>
      <sheetName val="貿Meitu7"/>
      <sheetName val="表三甲"/>
      <sheetName val="master"/>
      <sheetName val="2月收入成本明?表"/>
      <sheetName val="?人欠款??分析表"/>
      <sheetName val="2005MPS"/>
      <sheetName val="線體名稱&amp;配置&amp;機種料號對照表"/>
      <sheetName val="QIP SMT"/>
      <sheetName val="UD1 QIT report"/>
      <sheetName val="Line balance"/>
      <sheetName val="Pre-Runin"/>
      <sheetName val="daily"/>
      <sheetName val="bal_sheet"/>
      <sheetName val="TFCSBU01"/>
      <sheetName val="132499"/>
      <sheetName val="QIP_SMT"/>
      <sheetName val="UD1_QIT_report"/>
      <sheetName val="Line_balance"/>
      <sheetName val="SBB Table"/>
      <sheetName val="Product Map"/>
      <sheetName val="주E95711"/>
      <sheetName val="Valid Values"/>
      <sheetName val="liste"/>
      <sheetName val="Mat Summary"/>
      <sheetName val="Baseline &amp; Summary"/>
      <sheetName val="Team List"/>
      <sheetName val="Sheet3"/>
      <sheetName val="BG2(QoQ)"/>
      <sheetName val="法12月"/>
      <sheetName val="法11月"/>
      <sheetName val="法10月"/>
      <sheetName val="法09月"/>
      <sheetName val="法08月"/>
      <sheetName val="法07月"/>
      <sheetName val="法06月"/>
      <sheetName val="法05月"/>
      <sheetName val="法04月"/>
      <sheetName val="法03月"/>
      <sheetName val="法02月"/>
      <sheetName val="法01月"/>
      <sheetName val="Simple Cost Form"/>
      <sheetName val="Q#3839 Indented Bom d"/>
      <sheetName val="达丰ZL系列 "/>
      <sheetName val="A58 2011"/>
      <sheetName val="全製程出貨資料"/>
      <sheetName val="Pivot"/>
      <sheetName val="Pebble FAE reports"/>
      <sheetName val="zsdr82 Tab."/>
      <sheetName val="Note"/>
      <sheetName val="Raw BOMS"/>
      <sheetName val="_x005f_x005f_x005f_x005f_x005f_x005f_x005f_x005f_x005f_x005f_"/>
      <sheetName val="CORAM"/>
      <sheetName val="RAMReceive"/>
      <sheetName val="Nimitz Base Cover"/>
      <sheetName val="FA Definitions"/>
      <sheetName val="FCT August"/>
      <sheetName val="FO"/>
      <sheetName val="TEMPMAT9308"/>
      <sheetName val="Sheet1 (2)"/>
      <sheetName val="0414data"/>
      <sheetName val="AIR (Inbound material)"/>
      <sheetName val="COG"/>
      <sheetName val="追加預算2"/>
      <sheetName val="General info"/>
      <sheetName val="PO-K類"/>
      <sheetName val="加班时数"/>
      <sheetName val="仪校仪器月报 (2)"/>
      <sheetName val="1.13"/>
      <sheetName val="Assy"/>
      <sheetName val="Parameter"/>
      <sheetName val="Sales"/>
      <sheetName val="Assumptions"/>
      <sheetName val="Part Data"/>
      <sheetName val="20353-1"/>
      <sheetName val="20353-2"/>
      <sheetName val="20353-3"/>
      <sheetName val="20353-4"/>
      <sheetName val="20353-5"/>
      <sheetName val="20353-6"/>
      <sheetName val="20353-7"/>
      <sheetName val="20353-8"/>
      <sheetName val="By Action"/>
      <sheetName val="By Owner"/>
      <sheetName val="RIRER"/>
      <sheetName val="Taishen1"/>
      <sheetName val="DO NOT DELETE"/>
      <sheetName val="FTX Commit"/>
      <sheetName val="Material Cost&amp;press rate"/>
      <sheetName val="36 Mexico"/>
      <sheetName val="TFB RL Aging Day"/>
      <sheetName val="Location"/>
      <sheetName val="4X3.5 Chassis"/>
      <sheetName val="Saturday"/>
      <sheetName val="Sunday"/>
      <sheetName val="Monday"/>
      <sheetName val="Tuesday"/>
      <sheetName val="Wednesday"/>
      <sheetName val="Thursday"/>
      <sheetName val="Friday"/>
      <sheetName val="Int'l Summary"/>
      <sheetName val="Port Summary"/>
      <sheetName val="00000000"/>
      <sheetName val="Post IN Award NegCorvette Tower"/>
      <sheetName val="Internal rate"/>
      <sheetName val="Master List Without MU%  "/>
      <sheetName val="RFQ Info"/>
      <sheetName val="Financial Dashboard"/>
      <sheetName val="NRE - pay by customer"/>
      <sheetName val="Plastic"/>
      <sheetName val="Printing"/>
      <sheetName val="PU &amp; RM"/>
      <sheetName val="Cover Page"/>
      <sheetName val="Outsourcin_PPV_(Sep_FOL)"/>
      <sheetName val="Blf2+LOM_cost_bom_080902"/>
      <sheetName val="Menu_Items"/>
      <sheetName val="METAL_data"/>
      <sheetName val="Internal_Hourly_Rate"/>
      <sheetName val="Metal_Hard_Tooling_"/>
      <sheetName val="Internal_rate"/>
      <sheetName val="Master_List_Without_MU%__"/>
      <sheetName val="RFQ_Info"/>
      <sheetName val="Financial_Dashboard"/>
      <sheetName val="NRE_-_pay_by_customer"/>
      <sheetName val="PU_&amp;_RM"/>
      <sheetName val="Cover_Page"/>
      <sheetName val="Freight Breakdown"/>
      <sheetName val="A-Note Bug list"/>
      <sheetName val="20353-9"/>
      <sheetName val="20353-10"/>
      <sheetName val="20353-11"/>
      <sheetName val="20353-12"/>
      <sheetName val="20353-13"/>
      <sheetName val="20353-14"/>
      <sheetName val="20353-15"/>
      <sheetName val="20353-16"/>
      <sheetName val="20353-17"/>
      <sheetName val="Sum Sheet"/>
      <sheetName val="32&quot; Part list"/>
      <sheetName val="32&quot; Summary"/>
      <sheetName val="AMD MB FBOM_010303"/>
      <sheetName val="Price Summary"/>
      <sheetName val="商业街广场"/>
      <sheetName val="Bluford3 MB BOM-Intel LAN"/>
      <sheetName val="Bearlake 4 SKUs conbimed_"/>
      <sheetName val="CCD master file"/>
      <sheetName val="Drop Down List"/>
      <sheetName val="External Data"/>
      <sheetName val="A Shift"/>
      <sheetName val="B Shift"/>
      <sheetName val="C Shift"/>
      <sheetName val="D Shift"/>
      <sheetName val="K8M800_MBOM"/>
      <sheetName val="BLUFORD_R12"/>
      <sheetName val="0518"/>
      <sheetName val="Mont Rates"/>
      <sheetName val="Entity table"/>
      <sheetName val="3-In-1 Chart OTD"/>
      <sheetName val="#REF!"/>
      <sheetName val="by supplier(value)"/>
      <sheetName val="Exchange Rate"/>
      <sheetName val="Import Freight"/>
      <sheetName val="Material Group"/>
      <sheetName val="Mock Up"/>
      <sheetName val="0512MB"/>
      <sheetName val="1"/>
      <sheetName val="SelectValue"/>
      <sheetName val="Q#3839"/>
      <sheetName val="PNscost"/>
      <sheetName val="Asus_BOM"/>
      <sheetName val="ALLOCATION"/>
      <sheetName val="Start"/>
      <sheetName val="周生產"/>
      <sheetName val="Fixed sg&amp;A "/>
      <sheetName val="Vol 2"/>
      <sheetName val="Vol 1"/>
      <sheetName val="D.Lab"/>
      <sheetName val="Fixed Factory Overheads"/>
      <sheetName val="Matl Burden"/>
      <sheetName val="2FDAY"/>
      <sheetName val="pcbo 工時"/>
      <sheetName val="Macros"/>
      <sheetName val="Item Class"/>
      <sheetName val="Lucy_Cayenne RoHS Material Cost"/>
      <sheetName val="Cayenne RoHS-0726"/>
      <sheetName val="5C Sum"/>
      <sheetName val="Setup"/>
      <sheetName val="Chris_HP"/>
      <sheetName val="Chris_Tyan"/>
      <sheetName val="QuoteFormat"/>
      <sheetName val="Master List MU%  "/>
      <sheetName val="FCT Test"/>
      <sheetName val="Report"/>
      <sheetName val="TEXT"/>
      <sheetName val="VI1 Test Result"/>
      <sheetName val="Viewing angles"/>
      <sheetName val="KT1 Qual"/>
      <sheetName val="ant. B"/>
      <sheetName val="Elec.&amp;SW"/>
      <sheetName val="PartsList"/>
      <sheetName val="Test Summary"/>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NR3L IRT parts"/>
      <sheetName val="PM01-F09"/>
      <sheetName val="ver3.0 (LTM170EU)"/>
      <sheetName val="Value"/>
      <sheetName val="Bondi Display Back"/>
      <sheetName val="Main"/>
      <sheetName val="직원신상"/>
      <sheetName val="DOE Config"/>
      <sheetName val="Matl usage"/>
      <sheetName val="Matl totals"/>
      <sheetName val="ShipTo Locations"/>
      <sheetName val="Displays"/>
      <sheetName val="Guide"/>
      <sheetName val="AI"/>
      <sheetName val="TopandBtmsideSMT"/>
      <sheetName val="Schedule"/>
      <sheetName val="Inventory_Turns"/>
      <sheetName val="On-line_FCT"/>
      <sheetName val="Part_Names"/>
      <sheetName val="Intel_Lan_+_AD1885_EBOM"/>
      <sheetName val="BoxBuild"/>
      <sheetName val="PrdMatrix"/>
      <sheetName val="BudgetFY00"/>
      <sheetName val="Philips_-_AOL"/>
      <sheetName val="Bluford3_MB_BOM-Intel_LAN"/>
      <sheetName val="ManualAssyandWaveSolder"/>
      <sheetName val="129_COA"/>
      <sheetName val="Q406_incoming"/>
      <sheetName val="Test"/>
      <sheetName val="Dec99"/>
      <sheetName val="Microsoft"/>
      <sheetName val="All_Parts"/>
      <sheetName val="Compaq"/>
      <sheetName val="Palm"/>
      <sheetName val="Cisco"/>
      <sheetName val="Adtran"/>
      <sheetName val="FinalAssy"/>
      <sheetName val="ACT_VS_FCST"/>
      <sheetName val="Subs"/>
      <sheetName val="Sign_Off"/>
      <sheetName val="Hous_Rates"/>
      <sheetName val="Sheet_6"/>
      <sheetName val="Job2005"/>
      <sheetName val="8-09-02"/>
      <sheetName val="Master_List"/>
      <sheetName val="Anah_Rates"/>
      <sheetName val="Cover_sheet"/>
      <sheetName val="MENU"/>
      <sheetName val="Motorola_-_GI"/>
      <sheetName val="Motorola_-_Zenith"/>
      <sheetName val="Minn_Rates"/>
      <sheetName val="Price_Summary"/>
      <sheetName val="Mont_Rates"/>
      <sheetName val="An_pack"/>
      <sheetName val="QuoteSummary"/>
      <sheetName val="Philips_-_WebTV"/>
      <sheetName val="Nov"/>
      <sheetName val="Offline"/>
      <sheetName val="Packing"/>
      <sheetName val="Part_Data"/>
      <sheetName val="Paso_Rates"/>
      <sheetName val="Engers"/>
      <sheetName val="Prep"/>
      <sheetName val="Valores"/>
      <sheetName val="Lud_Rates"/>
      <sheetName val="Quote_Data"/>
      <sheetName val="STDVGL"/>
      <sheetName val="Intel"/>
      <sheetName val="Verifone"/>
      <sheetName val="New_Workings"/>
      <sheetName val="Sum_Sheet"/>
      <sheetName val="Indirect_Labour"/>
      <sheetName val="Headcount"/>
      <sheetName val="3COM_-_Kojak"/>
      <sheetName val="W44"/>
      <sheetName val="Apollo_NDF TOP5"/>
      <sheetName val="OH%"/>
      <sheetName val="Scrap Total"/>
      <sheetName val="X-Scale"/>
      <sheetName val="comp"/>
      <sheetName val="電控、加工"/>
      <sheetName val="Cost comparison sheet"/>
      <sheetName val="Unit price breakdown"/>
      <sheetName val="choose list"/>
      <sheetName val="WO list"/>
      <sheetName val="统计报表(美金)"/>
      <sheetName val="Texas-M SJC"/>
      <sheetName val="Country List"/>
      <sheetName val="VI1_Test_Result"/>
      <sheetName val="Viewing_angles"/>
      <sheetName val="KT1_Qual"/>
      <sheetName val="ant__B"/>
      <sheetName val="Elec_&amp;SW"/>
      <sheetName val="Test_Summary"/>
      <sheetName val="NR3L_IRT_parts"/>
      <sheetName val="ver3_0_(LTM170EU)"/>
      <sheetName val="Sheet6"/>
      <sheetName val="MPS Q3 FY04"/>
      <sheetName val="MPS Q4 FY04"/>
      <sheetName val="Summary definition"/>
      <sheetName val="EquipmentList(附件二)"/>
      <sheetName val="Account Group"/>
      <sheetName val="FA 0509"/>
      <sheetName val="2250"/>
      <sheetName val="HDa16"/>
      <sheetName val="Priority Item issue"/>
      <sheetName val="Change History"/>
      <sheetName val="Test coverage"/>
      <sheetName val="GL Sales"/>
      <sheetName val="Starter Export"/>
      <sheetName val="Labour"/>
      <sheetName val="Capacity_By_Modle"/>
      <sheetName val="intel_target"/>
      <sheetName val="周邊預算明細"/>
      <sheetName val="G18出勤工時及UPPH (2)"/>
      <sheetName val="一厂"/>
      <sheetName val="Sheet2_(2)"/>
      <sheetName val="UP_DB1"/>
      <sheetName val="Gage_R&amp;R_-_ANOVA_Method"/>
      <sheetName val="選項"/>
      <sheetName val="CT"/>
      <sheetName val="Dbase"/>
      <sheetName val="RATE"/>
      <sheetName val="Cp_Cpk_15"/>
      <sheetName val="Fixture_Kickoff"/>
      <sheetName val="Scenario1-Fixture"/>
      <sheetName val="TABLES"/>
      <sheetName val="MonthMapping"/>
      <sheetName val="Formulas"/>
      <sheetName val="Toolplan"/>
      <sheetName val="生產計劃表"/>
      <sheetName val="Sheet4"/>
      <sheetName val="Equipment_List_(CBD_format)"/>
      <sheetName val="Calimero_BOM"/>
      <sheetName val="Version_Control"/>
      <sheetName val="Initial_Input"/>
      <sheetName val="Cpk-Cav1"/>
      <sheetName val="Yield-temp"/>
      <sheetName val="樣口投料控管"/>
      <sheetName val="Broadway"/>
      <sheetName val="JGP Holidays"/>
      <sheetName val="Logistic"/>
      <sheetName val="Prepaid"/>
      <sheetName val="project data"/>
      <sheetName val="Cashflow"/>
      <sheetName val="Ex"/>
      <sheetName val="Comm Matrix"/>
      <sheetName val="MTBF_check"/>
      <sheetName val="原因分析 "/>
      <sheetName val="Line Down Report Rule"/>
      <sheetName val="active"/>
      <sheetName val="FA FPY"/>
      <sheetName val="选取栏"/>
      <sheetName val="Pilot Run"/>
      <sheetName val="Overall Summary "/>
      <sheetName val="Agilent"/>
      <sheetName val="Trend chart"/>
      <sheetName val="BC"/>
      <sheetName val="CBT"/>
      <sheetName val="Index(匯率)"/>
      <sheetName val="PNref"/>
      <sheetName val="Schedule Gantt Chart"/>
      <sheetName val="報價"/>
      <sheetName val="WKXWKB"/>
      <sheetName val="9K3"/>
      <sheetName val="多層板M"/>
      <sheetName val="下拉選單管理"/>
      <sheetName val="不良统计"/>
      <sheetName val="不良分类"/>
      <sheetName val="daily data Orchid"/>
      <sheetName val="Quotation"/>
      <sheetName val="NCVM"/>
      <sheetName val="PL &amp; VS"/>
      <sheetName val="PN &amp; PL"/>
      <sheetName val="LaborDetail"/>
      <sheetName val="DEFAULTS-Override"/>
      <sheetName val="MaterialDetail"/>
      <sheetName val="P &amp; L"/>
      <sheetName val="P&amp;LDetail"/>
      <sheetName val="Door Access (2)"/>
      <sheetName val="Days Payable OS"/>
      <sheetName val="External"/>
      <sheetName val="New Workings"/>
      <sheetName val="SMI Aging Analysis Data"/>
      <sheetName val="Part Names"/>
      <sheetName val="Data-MS"/>
      <sheetName val="Total transition plan"/>
      <sheetName val="Calculations"/>
      <sheetName val="S"/>
      <sheetName val="CSHARK L4"/>
      <sheetName val="IC Compare"/>
      <sheetName val="MRP  2"/>
      <sheetName val="Links"/>
      <sheetName val="Lead"/>
      <sheetName val="固定成本影響"/>
      <sheetName val="iPhone_RMA2"/>
      <sheetName val="Turing_DVT1_Yield4"/>
      <sheetName val="Sep_wk1_FATP_capa__plan2"/>
      <sheetName val="Sel_Ops_spending2"/>
      <sheetName val="Ops_cost2"/>
      <sheetName val="DELL_CELKEM2"/>
      <sheetName val="fin__nákl_2"/>
      <sheetName val="rez__nakl2"/>
      <sheetName val="Monthly__Report2"/>
      <sheetName val="Data_lists2"/>
      <sheetName val="JUN1_V9_0_POR_060520032"/>
      <sheetName val="三_BY區域生產達成曲線及直通率2"/>
      <sheetName val="Hardtool_Costs2"/>
      <sheetName val="Softtool-Proto_Costs2"/>
      <sheetName val="Packaging_Sheet2"/>
      <sheetName val="Assembly_Costs2"/>
      <sheetName val="Min_Quoted_Qty2"/>
      <sheetName val="Input_commodity_fallout1"/>
      <sheetName val="七_8S專案稽核報表1"/>
      <sheetName val="庫齡板_Daily1"/>
      <sheetName val="TNS_Input1"/>
      <sheetName val="Materials_Quarterly1"/>
      <sheetName val="Fab_Summary1"/>
      <sheetName val="U21_RF_IFX2"/>
      <sheetName val="WW_($)1"/>
      <sheetName val="$AMF_(T)1"/>
      <sheetName val="Metheor_2GHz1"/>
      <sheetName val="Green_Lantern_sound1"/>
      <sheetName val="GL_snd_2GHz1"/>
      <sheetName val="Green_Lantern_No_sound1"/>
      <sheetName val="GL_nsnd_2GHz1"/>
      <sheetName val="Tesla_Respin1"/>
      <sheetName val="AMF_($)1"/>
      <sheetName val="EMF_($)1"/>
      <sheetName val="APCC_($)1"/>
      <sheetName val="CCC_($)1"/>
      <sheetName val="Brazil_($)1"/>
      <sheetName val="Risers_($)1"/>
      <sheetName val="Servers_($)1"/>
      <sheetName val="U1_Toshiba_16G(878)2"/>
      <sheetName val="Debug_check_list1"/>
      <sheetName val="C_BF3_MSL__March1"/>
      <sheetName val="General_Instructions1"/>
      <sheetName val="Issues_List1"/>
      <sheetName val="Overhead_calculations1"/>
      <sheetName val="MFG_MVA_Assumption1"/>
      <sheetName val="Basic_Assumption1"/>
      <sheetName val="Material_List1"/>
      <sheetName val="Master_Lists1"/>
      <sheetName val="Cost_Breakdown1"/>
      <sheetName val="SPM_Units1"/>
      <sheetName val="Receiving_Inspection1"/>
      <sheetName val="&quot;B&quot;_Quote_Model1"/>
      <sheetName val="Overhead_summary1"/>
      <sheetName val="BB_Table1"/>
      <sheetName val="S2895_cost_bom1"/>
      <sheetName val="Kod3_Table1"/>
      <sheetName val="Jan_to_Aug1"/>
      <sheetName val="Lookup_Tables1"/>
      <sheetName val="AsiaPac_Natural_Class1"/>
      <sheetName val="June_wk3"/>
      <sheetName val="7-教育訓練實施狀況（2）-OK_"/>
      <sheetName val="Data_Summary"/>
      <sheetName val="WKS_P1_Personel_output_"/>
      <sheetName val="Improve_plan_orientation"/>
      <sheetName val="Dell_NSK_MDS_LRR"/>
      <sheetName val="WI_MODEM及SCAN"/>
      <sheetName val="Rosa_"/>
      <sheetName val="FAE_reports"/>
      <sheetName val="CKD_BE_HC_Table"/>
      <sheetName val="2003_Target"/>
      <sheetName val="2003_prod2"/>
      <sheetName val="Slim_Merlot_Block_Diagram"/>
      <sheetName val="Multibay_Optical"/>
      <sheetName val="EFFA_Error_Code"/>
      <sheetName val="A58_2012"/>
      <sheetName val="wsp_12-03"/>
      <sheetName val="L02-1F_制十三課維修層別CG報廢狀況_"/>
      <sheetName val="L02-1F_制十三課維修層別HSG報廢狀況_"/>
      <sheetName val="ME_Overall_Summary"/>
      <sheetName val="管理中心_KPI達成情況總覽及趨勢分析"/>
      <sheetName val="inspect_capa"/>
      <sheetName val="General_Inputs"/>
      <sheetName val="Inventory_Trend"/>
      <sheetName val="WAT_分析報表_"/>
      <sheetName val="Proto_1"/>
      <sheetName val="L1_SP"/>
      <sheetName val="L1_CA"/>
      <sheetName val="L1_CD"/>
      <sheetName val="L1_HD"/>
      <sheetName val="Detail_Schedule"/>
      <sheetName val="OverTime_Rule"/>
      <sheetName val="GSO's_File"/>
      <sheetName val="Dean's_File"/>
      <sheetName val="small_card_基本資料0216_04"/>
      <sheetName val="Notes"/>
      <sheetName val="VB 毛刺線批退率 "/>
      <sheetName val="專案基本資料"/>
      <sheetName val="各職類人力金額"/>
      <sheetName val="耗材趨勢圖（刀具）"/>
      <sheetName val="DBM"/>
      <sheetName val="On Hand"/>
      <sheetName val="0501HUB"/>
      <sheetName val="BF3_Jan_Cost"/>
      <sheetName val="Q_K810VU+939 CostBOM_Rev012004"/>
      <sheetName val="Liteon"/>
      <sheetName val="BR$$$"/>
      <sheetName val="人力對比"/>
      <sheetName val="Raggie-T3工時(13.5K)V.1"/>
      <sheetName val="FATP MLB LOSS"/>
      <sheetName val="²M¥U"/>
      <sheetName val="Building Blocks"/>
      <sheetName val="Configurations"/>
      <sheetName val="Master List"/>
      <sheetName val="Inforun"/>
      <sheetName val="_x005f_x005f_x005f_x0000__x005f"/>
      <sheetName val="_x005f_x005f_x005f_x005f_"/>
      <sheetName val="数据暂存"/>
      <sheetName val="????_x0"/>
      <sheetName val="_x005f_x005f_x005f_x005f_x005f_x005f_x005f_x005f_"/>
      <sheetName val="_____x0"/>
      <sheetName val="Source"/>
      <sheetName val="Settings"/>
      <sheetName val="Station 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plays"/>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T2.4"/>
      <sheetName val="SMT2.4"/>
      <sheetName val="Extra Matl"/>
      <sheetName val="Sheet1"/>
      <sheetName val="Alloc Proposed"/>
      <sheetName val="ShipTo Locations"/>
      <sheetName val="Changes"/>
      <sheetName val="Matl totals"/>
      <sheetName val="-------------------------------"/>
      <sheetName val="Lei"/>
      <sheetName val="Ivan 323"/>
      <sheetName val="Displays"/>
      <sheetName val="Issue Tracker"/>
      <sheetName val="Sheet2"/>
      <sheetName val="WiFi"/>
      <sheetName val="Laser"/>
      <sheetName val="Guide"/>
      <sheetName val="Workings"/>
      <sheetName val="V&amp;I"/>
      <sheetName val="Issues List"/>
      <sheetName val="Std ship delay"/>
      <sheetName val="Data Summary"/>
      <sheetName val="All"/>
      <sheetName val="Information"/>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Cover"/>
      <sheetName val="List"/>
      <sheetName val="Data lists"/>
      <sheetName val="fa-listing"/>
      <sheetName val="aoi check"/>
      <sheetName val="reference1"/>
      <sheetName val="can status"/>
      <sheetName val="v&amp;i_sw018"/>
      <sheetName val="wifi_sw018"/>
      <sheetName val="FCT Test"/>
      <sheetName val="Molding Data"/>
      <sheetName val="Copy of Celeste EVT2_4 Build Ma"/>
      <sheetName val="RAMP UP(SMT)"/>
      <sheetName val="Fields"/>
      <sheetName val="Master Lists"/>
      <sheetName val="Cork"/>
      <sheetName val="standard input"/>
      <sheetName val="Waterfall "/>
      <sheetName val="Daily Production Plan"/>
      <sheetName val="SUMMARY"/>
      <sheetName val="P2 MLB SMT"/>
      <sheetName val="Ship to addresses"/>
      <sheetName val="Display Back"/>
      <sheetName val="AI"/>
      <sheetName val="Nimitz Base Cover"/>
      <sheetName val="TEXT"/>
      <sheetName val="report"/>
      <sheetName val="input commodity fallout"/>
      <sheetName val="DVT 2 FATP"/>
      <sheetName val="Yield %s"/>
      <sheetName val="reporting"/>
      <sheetName val="cost breakdown"/>
      <sheetName val="Master List"/>
      <sheetName val="HVT2 SMT"/>
      <sheetName val="DOE Config"/>
      <sheetName val="Matl usage"/>
      <sheetName val="Receiving Inspection"/>
      <sheetName val="MPS Q3 FY04"/>
      <sheetName val="MPS Q4 FY04"/>
      <sheetName val="#REF!"/>
      <sheetName val="AMP SMT"/>
      <sheetName val="MLB SMT"/>
      <sheetName val="Percent_online"/>
      <sheetName val="model"/>
      <sheetName val="資料庫"/>
    </sheetNames>
    <sheetDataSet>
      <sheetData sheetId="0">
        <row r="4">
          <cell r="A4" t="str">
            <v>C1/A2</v>
          </cell>
        </row>
      </sheetData>
      <sheetData sheetId="1">
        <row r="4">
          <cell r="A4" t="str">
            <v>C1/A2</v>
          </cell>
        </row>
      </sheetData>
      <sheetData sheetId="2">
        <row r="4">
          <cell r="A4" t="str">
            <v>C1/A2</v>
          </cell>
        </row>
      </sheetData>
      <sheetData sheetId="3">
        <row r="4">
          <cell r="A4" t="str">
            <v>C1/A2</v>
          </cell>
        </row>
      </sheetData>
      <sheetData sheetId="4">
        <row r="4">
          <cell r="A4" t="str">
            <v>C1/A2</v>
          </cell>
        </row>
      </sheetData>
      <sheetData sheetId="5">
        <row r="4">
          <cell r="A4" t="str">
            <v>C1/A2</v>
          </cell>
        </row>
        <row r="18">
          <cell r="A18" t="str">
            <v>Amphenol</v>
          </cell>
        </row>
        <row r="19">
          <cell r="A19" t="str">
            <v>Chennai (Prajith)</v>
          </cell>
        </row>
        <row r="20">
          <cell r="A20" t="str">
            <v>Chennai (Ramesh)</v>
          </cell>
        </row>
        <row r="21">
          <cell r="A21" t="str">
            <v>Cupertino (Sheri Lloyd)</v>
          </cell>
        </row>
        <row r="22">
          <cell r="A22" t="str">
            <v>Pickup at Ensky</v>
          </cell>
        </row>
        <row r="23">
          <cell r="A23" t="str">
            <v>Seattle (Ivan Haas)</v>
          </cell>
        </row>
        <row r="24">
          <cell r="A24" t="str">
            <v>Stay at Ensky</v>
          </cell>
        </row>
      </sheetData>
      <sheetData sheetId="6">
        <row r="4">
          <cell r="A4" t="str">
            <v>C1/A2</v>
          </cell>
        </row>
      </sheetData>
      <sheetData sheetId="7">
        <row r="4">
          <cell r="A4" t="str">
            <v>C1/A2</v>
          </cell>
          <cell r="B4">
            <v>148</v>
          </cell>
          <cell r="D4" t="str">
            <v>Cando&amp;CPT (C105) /5 PMMA</v>
          </cell>
        </row>
        <row r="5">
          <cell r="A5" t="str">
            <v>C2/A7</v>
          </cell>
          <cell r="B5">
            <v>28</v>
          </cell>
          <cell r="D5" t="str">
            <v>TPK&amp;Hydis (C105)</v>
          </cell>
        </row>
        <row r="6">
          <cell r="A6" t="str">
            <v>C3/A3</v>
          </cell>
          <cell r="B6">
            <v>118</v>
          </cell>
          <cell r="D6" t="str">
            <v>Cando&amp;Hydis (C144)</v>
          </cell>
        </row>
        <row r="7">
          <cell r="A7" t="str">
            <v>C4/A4</v>
          </cell>
          <cell r="B7">
            <v>210</v>
          </cell>
          <cell r="D7" t="str">
            <v>TPK&amp;CPT (C105)</v>
          </cell>
        </row>
        <row r="8">
          <cell r="A8" t="str">
            <v>C5/A1</v>
          </cell>
          <cell r="B8">
            <v>92</v>
          </cell>
          <cell r="D8" t="str">
            <v>TPK&amp;CMI  (C143)</v>
          </cell>
        </row>
        <row r="9">
          <cell r="A9" t="str">
            <v>E4/A6</v>
          </cell>
          <cell r="B9">
            <v>28</v>
          </cell>
          <cell r="D9" t="str">
            <v>Cando&amp;Hydis (C144)</v>
          </cell>
        </row>
        <row r="10">
          <cell r="A10" t="str">
            <v>E1/A5</v>
          </cell>
          <cell r="B10">
            <v>52</v>
          </cell>
          <cell r="D10" t="str">
            <v>TPK&amp;Hydis (C105), Pure PMMA</v>
          </cell>
        </row>
      </sheetData>
      <sheetData sheetId="8">
        <row r="4">
          <cell r="A4" t="str">
            <v>C1/A2</v>
          </cell>
        </row>
      </sheetData>
      <sheetData sheetId="9">
        <row r="4">
          <cell r="A4" t="str">
            <v>C1/A2</v>
          </cell>
        </row>
      </sheetData>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refreshError="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l usage"/>
    </sheetNames>
    <sheetDataSet>
      <sheetData sheetId="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分析"/>
      <sheetName val="前十名供應商"/>
      <sheetName val="各供應商應金額分析"/>
      <sheetName val="收料退回明細"/>
      <sheetName val="進貨驗收明細"/>
      <sheetName val="Sheet1"/>
      <sheetName val="72HX"/>
      <sheetName val="75EX"/>
      <sheetName val="72HY"/>
      <sheetName val="75EY"/>
      <sheetName val="Workings"/>
      <sheetName val="HD10"/>
      <sheetName val="核算项目明细表"/>
      <sheetName val="FA 0509"/>
      <sheetName val="Definition"/>
      <sheetName val="DATA"/>
      <sheetName val="owners apr15"/>
      <sheetName val="FA_LISTING"/>
      <sheetName val="Shot"/>
      <sheetName val="UU"/>
      <sheetName val="DETAILS "/>
      <sheetName val="SMT"/>
      <sheetName val="reference"/>
      <sheetName val="Cell-17&quot;(CF自製)"/>
      <sheetName val="COG"/>
      <sheetName val="Customize Your Invoice"/>
      <sheetName val="12-5"/>
      <sheetName val="DONGIA"/>
      <sheetName val="MOD"/>
      <sheetName val="Rates"/>
      <sheetName val="DC-DC-ASSY"/>
      <sheetName val="626BOM"/>
      <sheetName val="Details"/>
      <sheetName val="自定義"/>
      <sheetName val="Capacity By Modle"/>
      <sheetName val="614-BOM"/>
      <sheetName val="廠內存貨"/>
      <sheetName val="FA-LISTING"/>
      <sheetName val="08"/>
      <sheetName val="Dashboard (methodologies)"/>
      <sheetName val="WK3"/>
      <sheetName val="聰聰原稿"/>
      <sheetName val="RawData_all"/>
      <sheetName val="DB"/>
      <sheetName val="MPS Q3 FY04"/>
      <sheetName val="MPS Q4 FY04"/>
      <sheetName val="RatesQ304"/>
      <sheetName val="2005MPS"/>
      <sheetName val="Size"/>
      <sheetName val="$$ Document ID"/>
      <sheetName val="Project Identification"/>
      <sheetName val="区域销售统计"/>
      <sheetName val="CURR"/>
      <sheetName val="Account Group"/>
      <sheetName val="產能基礎"/>
      <sheetName val="Panels"/>
      <sheetName val="POH"/>
      <sheetName val="部級--TFT Center &amp; 其他"/>
      <sheetName val="法規課84上半年經營實績"/>
      <sheetName val="非機種"/>
      <sheetName val="SAP 四月份進貨月報"/>
      <sheetName val="塑粒MRP"/>
      <sheetName val="端子素材"/>
      <sheetName val="Shannon3 BOM"/>
      <sheetName val="Cork"/>
      <sheetName val="成型"/>
      <sheetName val="裝配"/>
      <sheetName val="原価単位3.1"/>
      <sheetName val="原価単位3_1"/>
      <sheetName val="SEPTZ"/>
      <sheetName val="明細"/>
      <sheetName val="2003 Target"/>
      <sheetName val="project overview"/>
      <sheetName val="Exchange Rates"/>
      <sheetName val="Sheet4"/>
      <sheetName val="7_32UP_Daily_Report"/>
      <sheetName val="TACT"/>
      <sheetName val="Ramp"/>
      <sheetName val="Gantt"/>
      <sheetName val="exh 4"/>
      <sheetName val="(3)Product mix"/>
      <sheetName val="assume"/>
      <sheetName val="Fab Summary"/>
      <sheetName val="工作表1"/>
      <sheetName val="清冊"/>
      <sheetName val="Year Graph"/>
      <sheetName val="204BOM"/>
      <sheetName val="MarketData"/>
      <sheetName val="Definitions"/>
      <sheetName val="costedBOM"/>
      <sheetName val="DateConv"/>
      <sheetName val="Panelization"/>
      <sheetName val="DemAll"/>
      <sheetName val="YsizeA"/>
      <sheetName val="CPK1"/>
      <sheetName val="Materials Quarterly"/>
      <sheetName val="Time_Scale"/>
      <sheetName val="Consumables"/>
      <sheetName val="DETAILS_"/>
      <sheetName val="SAP_四月份進貨月報"/>
      <sheetName val="Capacity_By_Modle"/>
      <sheetName val="FA_0509"/>
      <sheetName val="owners_apr15"/>
      <sheetName val="$$_Document_ID"/>
      <sheetName val="Project_Identification"/>
      <sheetName val="Customize_Your_Invoice"/>
      <sheetName val="Materials_Quarterly"/>
      <sheetName val="Fab_Summary"/>
      <sheetName val="DETAILS_1"/>
      <sheetName val="SAP_四月份進貨月報1"/>
      <sheetName val="Capacity_By_Modle1"/>
      <sheetName val="FA_05091"/>
      <sheetName val="owners_apr151"/>
      <sheetName val="$$_Document_ID1"/>
      <sheetName val="Project_Identification1"/>
      <sheetName val="Customize_Your_Invoice1"/>
      <sheetName val="Materials_Quarterly1"/>
      <sheetName val="Fab_Summary1"/>
      <sheetName val="T1 Tact Time"/>
      <sheetName val="T1-PVD &amp; CVD release chamber調查表"/>
      <sheetName val="Dry etch release chamber"/>
      <sheetName val="inspection tact time"/>
      <sheetName val="inspection capa."/>
      <sheetName val="G-T7657-0"/>
      <sheetName val="桃園"/>
      <sheetName val="XL4Test5"/>
      <sheetName val="Summary"/>
      <sheetName val="三月銷售圖表"/>
      <sheetName val="ADSL MPS"/>
      <sheetName val="D"/>
      <sheetName val="Product Data Entry"/>
      <sheetName val="飽和度评估表"/>
      <sheetName val="ME-Partlist"/>
      <sheetName val="所有辅料"/>
      <sheetName val="1 "/>
      <sheetName val="2 "/>
      <sheetName val="7"/>
      <sheetName val="8"/>
      <sheetName val="3 "/>
      <sheetName val="9"/>
      <sheetName val="SI-1"/>
      <sheetName val="Parameter"/>
      <sheetName val="MasterDB"/>
      <sheetName val="livebox"/>
      <sheetName val="原表"/>
      <sheetName val="Diff.Other re&amp;ex"/>
      <sheetName val="other revenue"/>
      <sheetName val="Project"/>
      <sheetName val="RATE"/>
      <sheetName val="需求請購"/>
      <sheetName val="MPS計算"/>
      <sheetName val="GlassAreaSumamry"/>
      <sheetName val="物料对物料组"/>
      <sheetName val="MPS_Q3_FY04"/>
      <sheetName val="MPS_Q4_FY04"/>
      <sheetName val="Dashboard_(methodologies)"/>
      <sheetName val="Account_Group"/>
      <sheetName val="部級--TFT_Center_&amp;_其他"/>
      <sheetName val="MPS_Q3_FY041"/>
      <sheetName val="MPS_Q4_FY041"/>
      <sheetName val="Dashboard_(methodologies)1"/>
      <sheetName val="Account_Group1"/>
      <sheetName val="部級--TFT_Center_&amp;_其他1"/>
      <sheetName val="FA_05092"/>
      <sheetName val="owners_apr152"/>
      <sheetName val="DETAILS_2"/>
      <sheetName val="Customize_Your_Invoice2"/>
      <sheetName val="Capacity_By_Modle2"/>
      <sheetName val="Dashboard_(methodologies)2"/>
      <sheetName val="MPS_Q3_FY042"/>
      <sheetName val="MPS_Q4_FY042"/>
      <sheetName val="$$_Document_ID2"/>
      <sheetName val="Project_Identification2"/>
      <sheetName val="Account_Group2"/>
      <sheetName val="SAP_四月份進貨月報2"/>
      <sheetName val="部級--TFT_Center_&amp;_其他2"/>
      <sheetName val="Shannon3_BOM"/>
      <sheetName val="原価単位3_11"/>
      <sheetName val="2003_Target"/>
      <sheetName val="project_overview"/>
      <sheetName val="Exchange_Rates"/>
      <sheetName val="exh_4"/>
      <sheetName val="(3)Product_mix"/>
      <sheetName val="Fab_Summary2"/>
      <sheetName val="Year_Graph"/>
      <sheetName val="Materials_Quarterly2"/>
      <sheetName val="T1_Tact_Time"/>
      <sheetName val="T1-PVD_&amp;_CVD_release_chamber調查表"/>
      <sheetName val="Dry_etch_release_chamber"/>
      <sheetName val="inspection_tact_time"/>
      <sheetName val="inspection_capa_"/>
      <sheetName val="ADSL_MPS"/>
      <sheetName val="Product_Data_Entry"/>
      <sheetName val="1_"/>
      <sheetName val="2_"/>
      <sheetName val="3_"/>
      <sheetName val="Diff_Other_re&amp;ex"/>
      <sheetName val="other_revenue"/>
      <sheetName val="0414data"/>
      <sheetName val="MTL1"/>
      <sheetName val="NVG599 Dashboard"/>
      <sheetName val="表紙"/>
      <sheetName val="LCM(Optrex DPPM report)"/>
      <sheetName val="Price_MFM"/>
      <sheetName val="HC_DL"/>
      <sheetName val="1.1"/>
      <sheetName val="Ship to addresses"/>
      <sheetName val="daily report"/>
      <sheetName val="簽呈01采購"/>
      <sheetName val="Report"/>
      <sheetName val="蘆竹"/>
    </sheetNames>
    <sheetDataSet>
      <sheetData sheetId="0">
        <row r="1">
          <cell r="A1" t="str">
            <v>Material</v>
          </cell>
        </row>
      </sheetData>
      <sheetData sheetId="1">
        <row r="1">
          <cell r="A1" t="str">
            <v>Material</v>
          </cell>
        </row>
      </sheetData>
      <sheetData sheetId="2"/>
      <sheetData sheetId="3"/>
      <sheetData sheetId="4" refreshError="1">
        <row r="1">
          <cell r="A1" t="str">
            <v>Material</v>
          </cell>
        </row>
        <row r="2">
          <cell r="W2">
            <v>0</v>
          </cell>
        </row>
        <row r="3">
          <cell r="W3">
            <v>0</v>
          </cell>
        </row>
        <row r="4">
          <cell r="W4">
            <v>0</v>
          </cell>
        </row>
        <row r="5">
          <cell r="W5">
            <v>0</v>
          </cell>
        </row>
        <row r="6">
          <cell r="W6">
            <v>0</v>
          </cell>
        </row>
        <row r="7">
          <cell r="W7">
            <v>0</v>
          </cell>
        </row>
        <row r="8">
          <cell r="W8">
            <v>0</v>
          </cell>
        </row>
        <row r="9">
          <cell r="W9">
            <v>0</v>
          </cell>
        </row>
        <row r="10">
          <cell r="W10">
            <v>0</v>
          </cell>
        </row>
        <row r="11">
          <cell r="W11">
            <v>0</v>
          </cell>
        </row>
        <row r="12">
          <cell r="W12">
            <v>0</v>
          </cell>
        </row>
        <row r="13">
          <cell r="W13">
            <v>0</v>
          </cell>
        </row>
        <row r="14">
          <cell r="W14">
            <v>0</v>
          </cell>
        </row>
        <row r="15">
          <cell r="W15">
            <v>0</v>
          </cell>
        </row>
        <row r="16">
          <cell r="W16">
            <v>0</v>
          </cell>
        </row>
        <row r="17">
          <cell r="W17">
            <v>0</v>
          </cell>
        </row>
        <row r="18">
          <cell r="W18">
            <v>0</v>
          </cell>
        </row>
        <row r="19">
          <cell r="W19">
            <v>0</v>
          </cell>
        </row>
        <row r="20">
          <cell r="W20">
            <v>0</v>
          </cell>
        </row>
        <row r="21">
          <cell r="W21">
            <v>0</v>
          </cell>
        </row>
        <row r="22">
          <cell r="W22">
            <v>0</v>
          </cell>
        </row>
        <row r="23">
          <cell r="W23">
            <v>0</v>
          </cell>
        </row>
        <row r="24">
          <cell r="W24">
            <v>0</v>
          </cell>
        </row>
        <row r="25">
          <cell r="W25">
            <v>0</v>
          </cell>
        </row>
        <row r="26">
          <cell r="W26">
            <v>0</v>
          </cell>
        </row>
        <row r="27">
          <cell r="W27">
            <v>0</v>
          </cell>
        </row>
        <row r="28">
          <cell r="W28">
            <v>0</v>
          </cell>
        </row>
        <row r="29">
          <cell r="W29">
            <v>0</v>
          </cell>
        </row>
        <row r="30">
          <cell r="W30">
            <v>0</v>
          </cell>
        </row>
        <row r="31">
          <cell r="W31">
            <v>0</v>
          </cell>
        </row>
        <row r="32">
          <cell r="W32">
            <v>0</v>
          </cell>
        </row>
        <row r="33">
          <cell r="W33">
            <v>0</v>
          </cell>
        </row>
        <row r="34">
          <cell r="W34">
            <v>0</v>
          </cell>
        </row>
        <row r="35">
          <cell r="W35">
            <v>0</v>
          </cell>
        </row>
        <row r="36">
          <cell r="W36">
            <v>0</v>
          </cell>
        </row>
        <row r="37">
          <cell r="W37">
            <v>0</v>
          </cell>
        </row>
        <row r="38">
          <cell r="W38">
            <v>0</v>
          </cell>
        </row>
        <row r="39">
          <cell r="W39">
            <v>0</v>
          </cell>
        </row>
        <row r="40">
          <cell r="W40">
            <v>0</v>
          </cell>
        </row>
        <row r="41">
          <cell r="W41">
            <v>0</v>
          </cell>
        </row>
        <row r="42">
          <cell r="W42">
            <v>0</v>
          </cell>
        </row>
        <row r="43">
          <cell r="W43">
            <v>0</v>
          </cell>
        </row>
        <row r="44">
          <cell r="W44">
            <v>0</v>
          </cell>
        </row>
        <row r="45">
          <cell r="W45">
            <v>0</v>
          </cell>
        </row>
        <row r="46">
          <cell r="W46">
            <v>0</v>
          </cell>
        </row>
        <row r="47">
          <cell r="W47">
            <v>0</v>
          </cell>
        </row>
        <row r="48">
          <cell r="W48">
            <v>0</v>
          </cell>
        </row>
        <row r="49">
          <cell r="W49">
            <v>0</v>
          </cell>
        </row>
        <row r="50">
          <cell r="W50">
            <v>0</v>
          </cell>
        </row>
        <row r="51">
          <cell r="W51">
            <v>0</v>
          </cell>
        </row>
        <row r="52">
          <cell r="W52">
            <v>0</v>
          </cell>
        </row>
        <row r="53">
          <cell r="W53">
            <v>0</v>
          </cell>
        </row>
        <row r="54">
          <cell r="W54">
            <v>0</v>
          </cell>
        </row>
        <row r="55">
          <cell r="W55">
            <v>0</v>
          </cell>
        </row>
        <row r="56">
          <cell r="W56">
            <v>0</v>
          </cell>
        </row>
        <row r="57">
          <cell r="W57">
            <v>0</v>
          </cell>
        </row>
        <row r="58">
          <cell r="W58">
            <v>0</v>
          </cell>
        </row>
        <row r="59">
          <cell r="W59">
            <v>0</v>
          </cell>
        </row>
        <row r="60">
          <cell r="W60">
            <v>0</v>
          </cell>
        </row>
        <row r="61">
          <cell r="W61">
            <v>0</v>
          </cell>
        </row>
        <row r="62">
          <cell r="W62">
            <v>0</v>
          </cell>
        </row>
        <row r="63">
          <cell r="W63">
            <v>0</v>
          </cell>
        </row>
        <row r="64">
          <cell r="W64">
            <v>0</v>
          </cell>
        </row>
        <row r="65">
          <cell r="W65">
            <v>0</v>
          </cell>
        </row>
        <row r="66">
          <cell r="W66">
            <v>0</v>
          </cell>
        </row>
        <row r="67">
          <cell r="W67">
            <v>0</v>
          </cell>
        </row>
        <row r="68">
          <cell r="W68">
            <v>0</v>
          </cell>
        </row>
        <row r="69">
          <cell r="W69">
            <v>0</v>
          </cell>
        </row>
        <row r="70">
          <cell r="W70">
            <v>0</v>
          </cell>
        </row>
        <row r="71">
          <cell r="W71">
            <v>0</v>
          </cell>
        </row>
        <row r="72">
          <cell r="W72">
            <v>0</v>
          </cell>
        </row>
        <row r="73">
          <cell r="W73">
            <v>0</v>
          </cell>
        </row>
        <row r="74">
          <cell r="W74">
            <v>0</v>
          </cell>
        </row>
        <row r="75">
          <cell r="W75">
            <v>0</v>
          </cell>
        </row>
        <row r="76">
          <cell r="W76">
            <v>0</v>
          </cell>
        </row>
        <row r="77">
          <cell r="W77">
            <v>0</v>
          </cell>
        </row>
        <row r="78">
          <cell r="W78">
            <v>0</v>
          </cell>
        </row>
        <row r="79">
          <cell r="W79">
            <v>0</v>
          </cell>
        </row>
        <row r="80">
          <cell r="W80">
            <v>0</v>
          </cell>
        </row>
        <row r="81">
          <cell r="W81">
            <v>0</v>
          </cell>
        </row>
        <row r="82">
          <cell r="W82">
            <v>0</v>
          </cell>
        </row>
        <row r="83">
          <cell r="W83">
            <v>0</v>
          </cell>
        </row>
        <row r="84">
          <cell r="W84">
            <v>0</v>
          </cell>
        </row>
        <row r="85">
          <cell r="W85">
            <v>0</v>
          </cell>
        </row>
        <row r="86">
          <cell r="W86">
            <v>0</v>
          </cell>
        </row>
        <row r="87">
          <cell r="W87">
            <v>0</v>
          </cell>
        </row>
        <row r="88">
          <cell r="W88">
            <v>0</v>
          </cell>
        </row>
        <row r="89">
          <cell r="W89">
            <v>0</v>
          </cell>
        </row>
        <row r="90">
          <cell r="W90">
            <v>0</v>
          </cell>
        </row>
        <row r="91">
          <cell r="W91">
            <v>0</v>
          </cell>
        </row>
        <row r="92">
          <cell r="W92">
            <v>0</v>
          </cell>
        </row>
        <row r="93">
          <cell r="W93">
            <v>0</v>
          </cell>
        </row>
        <row r="94">
          <cell r="W94">
            <v>0</v>
          </cell>
        </row>
        <row r="95">
          <cell r="W95">
            <v>0</v>
          </cell>
        </row>
        <row r="96">
          <cell r="W96">
            <v>0</v>
          </cell>
        </row>
        <row r="97">
          <cell r="W97">
            <v>0</v>
          </cell>
        </row>
        <row r="98">
          <cell r="W98">
            <v>0</v>
          </cell>
        </row>
        <row r="99">
          <cell r="W99">
            <v>0</v>
          </cell>
        </row>
        <row r="100">
          <cell r="W100">
            <v>0</v>
          </cell>
        </row>
        <row r="101">
          <cell r="W101">
            <v>0</v>
          </cell>
        </row>
        <row r="102">
          <cell r="W102">
            <v>0</v>
          </cell>
        </row>
        <row r="103">
          <cell r="W103">
            <v>0</v>
          </cell>
        </row>
        <row r="104">
          <cell r="W104">
            <v>0</v>
          </cell>
        </row>
        <row r="105">
          <cell r="W105">
            <v>0</v>
          </cell>
        </row>
        <row r="106">
          <cell r="W106">
            <v>0</v>
          </cell>
        </row>
        <row r="107">
          <cell r="W107">
            <v>0</v>
          </cell>
        </row>
        <row r="108">
          <cell r="W108">
            <v>0</v>
          </cell>
        </row>
        <row r="109">
          <cell r="W109">
            <v>0</v>
          </cell>
        </row>
        <row r="110">
          <cell r="W110">
            <v>0</v>
          </cell>
        </row>
        <row r="111">
          <cell r="W111">
            <v>0</v>
          </cell>
        </row>
        <row r="112">
          <cell r="W112">
            <v>0</v>
          </cell>
        </row>
        <row r="113">
          <cell r="W113">
            <v>0</v>
          </cell>
        </row>
        <row r="114">
          <cell r="W114">
            <v>0</v>
          </cell>
        </row>
        <row r="115">
          <cell r="W115">
            <v>0</v>
          </cell>
        </row>
        <row r="116">
          <cell r="W116">
            <v>0</v>
          </cell>
        </row>
        <row r="117">
          <cell r="W117">
            <v>0</v>
          </cell>
        </row>
        <row r="118">
          <cell r="W118">
            <v>0</v>
          </cell>
        </row>
        <row r="119">
          <cell r="W119">
            <v>0</v>
          </cell>
        </row>
        <row r="120">
          <cell r="W120">
            <v>0</v>
          </cell>
        </row>
        <row r="121">
          <cell r="W121">
            <v>0</v>
          </cell>
        </row>
        <row r="122">
          <cell r="W122">
            <v>0</v>
          </cell>
        </row>
        <row r="123">
          <cell r="W123">
            <v>0</v>
          </cell>
        </row>
        <row r="124">
          <cell r="W124">
            <v>0</v>
          </cell>
        </row>
        <row r="125">
          <cell r="W125">
            <v>0</v>
          </cell>
        </row>
        <row r="126">
          <cell r="W126">
            <v>0</v>
          </cell>
        </row>
        <row r="127">
          <cell r="W127">
            <v>0</v>
          </cell>
        </row>
        <row r="128">
          <cell r="W128">
            <v>0</v>
          </cell>
        </row>
        <row r="129">
          <cell r="W129">
            <v>0</v>
          </cell>
        </row>
        <row r="130">
          <cell r="W130">
            <v>0</v>
          </cell>
        </row>
        <row r="131">
          <cell r="W131">
            <v>0</v>
          </cell>
        </row>
        <row r="132">
          <cell r="W132">
            <v>0</v>
          </cell>
        </row>
        <row r="133">
          <cell r="W133">
            <v>0</v>
          </cell>
        </row>
        <row r="134">
          <cell r="W134">
            <v>0</v>
          </cell>
        </row>
        <row r="135">
          <cell r="W135">
            <v>0</v>
          </cell>
        </row>
        <row r="136">
          <cell r="W136">
            <v>0</v>
          </cell>
        </row>
        <row r="137">
          <cell r="W137">
            <v>0</v>
          </cell>
        </row>
        <row r="138">
          <cell r="W138">
            <v>0</v>
          </cell>
        </row>
        <row r="139">
          <cell r="W139">
            <v>0</v>
          </cell>
        </row>
        <row r="140">
          <cell r="W140">
            <v>0</v>
          </cell>
        </row>
        <row r="141">
          <cell r="W141">
            <v>0</v>
          </cell>
        </row>
        <row r="142">
          <cell r="W142">
            <v>0</v>
          </cell>
        </row>
        <row r="143">
          <cell r="W143">
            <v>0</v>
          </cell>
        </row>
        <row r="144">
          <cell r="W144">
            <v>0</v>
          </cell>
        </row>
        <row r="145">
          <cell r="W145">
            <v>0</v>
          </cell>
        </row>
        <row r="146">
          <cell r="W146">
            <v>0</v>
          </cell>
        </row>
        <row r="147">
          <cell r="W147">
            <v>0</v>
          </cell>
        </row>
        <row r="148">
          <cell r="W148">
            <v>0</v>
          </cell>
        </row>
        <row r="149">
          <cell r="W149">
            <v>0</v>
          </cell>
        </row>
        <row r="150">
          <cell r="W150">
            <v>0</v>
          </cell>
        </row>
        <row r="151">
          <cell r="W151">
            <v>0</v>
          </cell>
        </row>
        <row r="152">
          <cell r="W152">
            <v>0</v>
          </cell>
        </row>
        <row r="153">
          <cell r="W153">
            <v>0</v>
          </cell>
        </row>
        <row r="154">
          <cell r="W154">
            <v>0</v>
          </cell>
        </row>
        <row r="155">
          <cell r="W155">
            <v>0</v>
          </cell>
        </row>
        <row r="156">
          <cell r="W156">
            <v>0</v>
          </cell>
        </row>
        <row r="157">
          <cell r="W157">
            <v>0</v>
          </cell>
        </row>
        <row r="158">
          <cell r="W158">
            <v>0</v>
          </cell>
        </row>
        <row r="159">
          <cell r="W159">
            <v>0</v>
          </cell>
        </row>
        <row r="160">
          <cell r="W160">
            <v>0</v>
          </cell>
        </row>
        <row r="161">
          <cell r="W161">
            <v>0</v>
          </cell>
        </row>
        <row r="162">
          <cell r="W162">
            <v>0</v>
          </cell>
        </row>
        <row r="163">
          <cell r="W163">
            <v>0</v>
          </cell>
        </row>
        <row r="164">
          <cell r="W164">
            <v>0</v>
          </cell>
        </row>
        <row r="165">
          <cell r="W165">
            <v>0</v>
          </cell>
        </row>
        <row r="166">
          <cell r="W166">
            <v>0</v>
          </cell>
        </row>
        <row r="167">
          <cell r="W167">
            <v>0</v>
          </cell>
        </row>
        <row r="168">
          <cell r="W168">
            <v>0</v>
          </cell>
        </row>
        <row r="169">
          <cell r="W169">
            <v>0</v>
          </cell>
        </row>
        <row r="170">
          <cell r="W170">
            <v>0</v>
          </cell>
        </row>
        <row r="171">
          <cell r="W171">
            <v>0</v>
          </cell>
        </row>
        <row r="172">
          <cell r="W172">
            <v>0</v>
          </cell>
        </row>
        <row r="173">
          <cell r="W173">
            <v>0</v>
          </cell>
        </row>
        <row r="174">
          <cell r="W174">
            <v>0</v>
          </cell>
        </row>
        <row r="175">
          <cell r="W175">
            <v>0</v>
          </cell>
        </row>
        <row r="176">
          <cell r="W176">
            <v>0</v>
          </cell>
        </row>
        <row r="177">
          <cell r="W177">
            <v>0</v>
          </cell>
        </row>
        <row r="178">
          <cell r="W178">
            <v>0</v>
          </cell>
        </row>
        <row r="179">
          <cell r="W179">
            <v>0</v>
          </cell>
        </row>
        <row r="180">
          <cell r="W180">
            <v>0</v>
          </cell>
        </row>
        <row r="181">
          <cell r="W181">
            <v>0</v>
          </cell>
        </row>
        <row r="182">
          <cell r="W182">
            <v>0</v>
          </cell>
        </row>
        <row r="183">
          <cell r="W183">
            <v>0</v>
          </cell>
        </row>
        <row r="184">
          <cell r="W184">
            <v>0</v>
          </cell>
        </row>
        <row r="185">
          <cell r="W185">
            <v>0</v>
          </cell>
        </row>
        <row r="186">
          <cell r="W186">
            <v>0</v>
          </cell>
        </row>
        <row r="187">
          <cell r="W187">
            <v>0</v>
          </cell>
        </row>
        <row r="188">
          <cell r="W188">
            <v>0</v>
          </cell>
        </row>
        <row r="189">
          <cell r="W189">
            <v>0</v>
          </cell>
        </row>
        <row r="190">
          <cell r="W190">
            <v>0</v>
          </cell>
        </row>
        <row r="191">
          <cell r="W191">
            <v>0</v>
          </cell>
        </row>
        <row r="192">
          <cell r="W192">
            <v>0</v>
          </cell>
        </row>
        <row r="193">
          <cell r="W193">
            <v>0</v>
          </cell>
        </row>
        <row r="194">
          <cell r="W194">
            <v>0</v>
          </cell>
        </row>
        <row r="195">
          <cell r="W195">
            <v>0</v>
          </cell>
        </row>
        <row r="196">
          <cell r="W196">
            <v>0</v>
          </cell>
        </row>
        <row r="197">
          <cell r="W197">
            <v>0</v>
          </cell>
        </row>
        <row r="198">
          <cell r="W198">
            <v>0</v>
          </cell>
        </row>
        <row r="199">
          <cell r="W199">
            <v>0</v>
          </cell>
        </row>
        <row r="200">
          <cell r="W200">
            <v>0</v>
          </cell>
        </row>
        <row r="201">
          <cell r="W201">
            <v>0</v>
          </cell>
        </row>
        <row r="202">
          <cell r="W202">
            <v>0</v>
          </cell>
        </row>
        <row r="203">
          <cell r="W203">
            <v>0</v>
          </cell>
        </row>
        <row r="204">
          <cell r="W204">
            <v>0</v>
          </cell>
        </row>
        <row r="205">
          <cell r="W205">
            <v>0</v>
          </cell>
        </row>
        <row r="206">
          <cell r="W206">
            <v>0</v>
          </cell>
        </row>
        <row r="207">
          <cell r="W207">
            <v>0</v>
          </cell>
        </row>
        <row r="208">
          <cell r="W208">
            <v>0</v>
          </cell>
        </row>
        <row r="209">
          <cell r="W209">
            <v>0</v>
          </cell>
        </row>
        <row r="210">
          <cell r="W210">
            <v>0</v>
          </cell>
        </row>
        <row r="211">
          <cell r="W211">
            <v>0</v>
          </cell>
        </row>
        <row r="212">
          <cell r="W212">
            <v>0</v>
          </cell>
        </row>
        <row r="213">
          <cell r="W213">
            <v>0</v>
          </cell>
        </row>
        <row r="214">
          <cell r="W214">
            <v>0</v>
          </cell>
        </row>
        <row r="215">
          <cell r="W215">
            <v>0</v>
          </cell>
        </row>
        <row r="216">
          <cell r="W216">
            <v>0</v>
          </cell>
        </row>
        <row r="217">
          <cell r="W217">
            <v>0</v>
          </cell>
        </row>
        <row r="218">
          <cell r="W218">
            <v>0</v>
          </cell>
        </row>
        <row r="219">
          <cell r="W219">
            <v>0</v>
          </cell>
        </row>
        <row r="220">
          <cell r="W220">
            <v>0</v>
          </cell>
        </row>
        <row r="221">
          <cell r="W221">
            <v>0</v>
          </cell>
        </row>
        <row r="222">
          <cell r="W222">
            <v>0</v>
          </cell>
        </row>
        <row r="223">
          <cell r="W223">
            <v>0</v>
          </cell>
        </row>
        <row r="224">
          <cell r="W224">
            <v>0</v>
          </cell>
        </row>
        <row r="225">
          <cell r="W225">
            <v>0</v>
          </cell>
        </row>
        <row r="226">
          <cell r="W226">
            <v>0</v>
          </cell>
        </row>
        <row r="227">
          <cell r="W227">
            <v>0</v>
          </cell>
        </row>
        <row r="228">
          <cell r="W228">
            <v>0</v>
          </cell>
        </row>
        <row r="229">
          <cell r="W229">
            <v>0</v>
          </cell>
        </row>
        <row r="230">
          <cell r="W230">
            <v>0</v>
          </cell>
        </row>
        <row r="231">
          <cell r="W231">
            <v>0</v>
          </cell>
        </row>
        <row r="232">
          <cell r="W232">
            <v>0</v>
          </cell>
        </row>
        <row r="233">
          <cell r="W233">
            <v>0</v>
          </cell>
        </row>
        <row r="234">
          <cell r="W234">
            <v>0</v>
          </cell>
        </row>
        <row r="235">
          <cell r="W235">
            <v>0</v>
          </cell>
        </row>
        <row r="236">
          <cell r="W236">
            <v>0</v>
          </cell>
        </row>
        <row r="237">
          <cell r="W237">
            <v>0</v>
          </cell>
        </row>
        <row r="238">
          <cell r="W238">
            <v>0</v>
          </cell>
        </row>
        <row r="239">
          <cell r="W239">
            <v>0</v>
          </cell>
        </row>
        <row r="240">
          <cell r="W240">
            <v>0</v>
          </cell>
        </row>
        <row r="241">
          <cell r="W241">
            <v>0</v>
          </cell>
        </row>
        <row r="242">
          <cell r="W242">
            <v>0</v>
          </cell>
        </row>
        <row r="243">
          <cell r="W243">
            <v>0</v>
          </cell>
        </row>
        <row r="244">
          <cell r="W244">
            <v>0</v>
          </cell>
        </row>
        <row r="245">
          <cell r="W245">
            <v>0</v>
          </cell>
        </row>
        <row r="246">
          <cell r="W246">
            <v>0</v>
          </cell>
        </row>
        <row r="247">
          <cell r="W247">
            <v>0</v>
          </cell>
        </row>
        <row r="248">
          <cell r="W248">
            <v>0</v>
          </cell>
        </row>
        <row r="249">
          <cell r="W249">
            <v>0</v>
          </cell>
        </row>
        <row r="250">
          <cell r="W250">
            <v>0</v>
          </cell>
        </row>
        <row r="251">
          <cell r="W251">
            <v>0</v>
          </cell>
        </row>
        <row r="252">
          <cell r="W252">
            <v>0</v>
          </cell>
        </row>
        <row r="253">
          <cell r="W253">
            <v>0</v>
          </cell>
        </row>
        <row r="254">
          <cell r="W254">
            <v>0</v>
          </cell>
        </row>
        <row r="255">
          <cell r="W255">
            <v>0</v>
          </cell>
        </row>
        <row r="256">
          <cell r="W256">
            <v>0</v>
          </cell>
        </row>
        <row r="257">
          <cell r="W257">
            <v>0</v>
          </cell>
        </row>
        <row r="258">
          <cell r="W258">
            <v>0</v>
          </cell>
        </row>
        <row r="259">
          <cell r="W259">
            <v>0</v>
          </cell>
        </row>
        <row r="260">
          <cell r="W260">
            <v>0</v>
          </cell>
        </row>
        <row r="261">
          <cell r="W261">
            <v>0</v>
          </cell>
        </row>
        <row r="262">
          <cell r="W262">
            <v>0</v>
          </cell>
        </row>
        <row r="263">
          <cell r="W263">
            <v>0</v>
          </cell>
        </row>
        <row r="264">
          <cell r="W264">
            <v>0</v>
          </cell>
        </row>
        <row r="265">
          <cell r="W265">
            <v>0</v>
          </cell>
        </row>
        <row r="266">
          <cell r="W266">
            <v>0</v>
          </cell>
        </row>
        <row r="267">
          <cell r="W267">
            <v>0</v>
          </cell>
        </row>
        <row r="268">
          <cell r="W268">
            <v>0</v>
          </cell>
        </row>
        <row r="269">
          <cell r="W269">
            <v>0</v>
          </cell>
        </row>
        <row r="270">
          <cell r="W270">
            <v>0</v>
          </cell>
        </row>
        <row r="271">
          <cell r="W271">
            <v>0</v>
          </cell>
        </row>
        <row r="272">
          <cell r="W272">
            <v>0</v>
          </cell>
        </row>
        <row r="273">
          <cell r="W273">
            <v>0</v>
          </cell>
        </row>
        <row r="274">
          <cell r="W274">
            <v>0</v>
          </cell>
        </row>
        <row r="275">
          <cell r="W275">
            <v>0</v>
          </cell>
        </row>
        <row r="276">
          <cell r="W276">
            <v>0</v>
          </cell>
        </row>
        <row r="277">
          <cell r="W277">
            <v>0</v>
          </cell>
        </row>
        <row r="278">
          <cell r="W278">
            <v>0</v>
          </cell>
        </row>
        <row r="279">
          <cell r="W279">
            <v>0</v>
          </cell>
        </row>
        <row r="280">
          <cell r="W280">
            <v>0</v>
          </cell>
        </row>
        <row r="281">
          <cell r="W281">
            <v>0</v>
          </cell>
        </row>
        <row r="282">
          <cell r="W282">
            <v>0</v>
          </cell>
        </row>
        <row r="283">
          <cell r="W283">
            <v>0</v>
          </cell>
        </row>
        <row r="284">
          <cell r="W284">
            <v>0</v>
          </cell>
        </row>
        <row r="285">
          <cell r="W285">
            <v>0</v>
          </cell>
        </row>
        <row r="286">
          <cell r="W286">
            <v>0</v>
          </cell>
        </row>
        <row r="287">
          <cell r="W287">
            <v>0</v>
          </cell>
        </row>
        <row r="288">
          <cell r="W288">
            <v>0</v>
          </cell>
        </row>
        <row r="289">
          <cell r="W289">
            <v>0</v>
          </cell>
        </row>
        <row r="290">
          <cell r="W290">
            <v>0</v>
          </cell>
        </row>
        <row r="291">
          <cell r="W291">
            <v>0</v>
          </cell>
        </row>
        <row r="292">
          <cell r="W292">
            <v>0</v>
          </cell>
        </row>
        <row r="293">
          <cell r="W293">
            <v>0</v>
          </cell>
        </row>
        <row r="294">
          <cell r="W294">
            <v>0</v>
          </cell>
        </row>
        <row r="295">
          <cell r="W295">
            <v>0</v>
          </cell>
        </row>
        <row r="296">
          <cell r="W296">
            <v>0</v>
          </cell>
        </row>
        <row r="297">
          <cell r="W297">
            <v>0</v>
          </cell>
        </row>
        <row r="298">
          <cell r="W298">
            <v>0</v>
          </cell>
        </row>
        <row r="299">
          <cell r="W299">
            <v>0</v>
          </cell>
        </row>
        <row r="300">
          <cell r="W300">
            <v>0</v>
          </cell>
        </row>
        <row r="301">
          <cell r="W301">
            <v>0</v>
          </cell>
        </row>
        <row r="302">
          <cell r="W302">
            <v>0</v>
          </cell>
        </row>
        <row r="303">
          <cell r="W303">
            <v>0</v>
          </cell>
        </row>
        <row r="304">
          <cell r="W304">
            <v>0</v>
          </cell>
        </row>
        <row r="305">
          <cell r="W305">
            <v>0</v>
          </cell>
        </row>
        <row r="306">
          <cell r="W306">
            <v>0</v>
          </cell>
        </row>
        <row r="307">
          <cell r="W307">
            <v>0</v>
          </cell>
        </row>
        <row r="308">
          <cell r="W308">
            <v>0</v>
          </cell>
        </row>
        <row r="309">
          <cell r="W309">
            <v>0</v>
          </cell>
        </row>
        <row r="310">
          <cell r="W310">
            <v>0</v>
          </cell>
        </row>
        <row r="311">
          <cell r="W311">
            <v>0</v>
          </cell>
        </row>
        <row r="312">
          <cell r="W312">
            <v>0</v>
          </cell>
        </row>
        <row r="313">
          <cell r="W313">
            <v>0</v>
          </cell>
        </row>
        <row r="314">
          <cell r="W314">
            <v>0</v>
          </cell>
        </row>
        <row r="315">
          <cell r="W315">
            <v>0</v>
          </cell>
        </row>
        <row r="316">
          <cell r="W316">
            <v>0</v>
          </cell>
        </row>
        <row r="317">
          <cell r="W317">
            <v>0</v>
          </cell>
        </row>
        <row r="318">
          <cell r="W318">
            <v>0</v>
          </cell>
        </row>
        <row r="319">
          <cell r="W319">
            <v>0</v>
          </cell>
        </row>
        <row r="320">
          <cell r="W320">
            <v>0</v>
          </cell>
        </row>
        <row r="321">
          <cell r="W321">
            <v>0</v>
          </cell>
        </row>
        <row r="322">
          <cell r="W322">
            <v>0</v>
          </cell>
        </row>
        <row r="323">
          <cell r="W323">
            <v>0</v>
          </cell>
        </row>
        <row r="324">
          <cell r="W324">
            <v>0</v>
          </cell>
        </row>
        <row r="325">
          <cell r="W325">
            <v>0</v>
          </cell>
        </row>
        <row r="326">
          <cell r="W326">
            <v>0</v>
          </cell>
        </row>
        <row r="327">
          <cell r="W327">
            <v>0</v>
          </cell>
        </row>
        <row r="328">
          <cell r="W328">
            <v>0</v>
          </cell>
        </row>
        <row r="329">
          <cell r="W329">
            <v>0</v>
          </cell>
        </row>
        <row r="330">
          <cell r="W330">
            <v>0</v>
          </cell>
        </row>
        <row r="331">
          <cell r="W331">
            <v>0</v>
          </cell>
        </row>
        <row r="332">
          <cell r="W332">
            <v>0</v>
          </cell>
        </row>
        <row r="333">
          <cell r="W333">
            <v>0</v>
          </cell>
        </row>
        <row r="334">
          <cell r="W334">
            <v>0</v>
          </cell>
        </row>
        <row r="335">
          <cell r="W335">
            <v>0</v>
          </cell>
        </row>
        <row r="336">
          <cell r="W336">
            <v>0</v>
          </cell>
        </row>
        <row r="337">
          <cell r="W337">
            <v>0</v>
          </cell>
        </row>
        <row r="338">
          <cell r="W338">
            <v>0</v>
          </cell>
        </row>
        <row r="339">
          <cell r="W339">
            <v>0</v>
          </cell>
        </row>
        <row r="340">
          <cell r="W340">
            <v>0</v>
          </cell>
        </row>
        <row r="341">
          <cell r="W341">
            <v>0</v>
          </cell>
        </row>
        <row r="342">
          <cell r="W342">
            <v>0</v>
          </cell>
        </row>
        <row r="343">
          <cell r="W343">
            <v>0</v>
          </cell>
        </row>
        <row r="344">
          <cell r="W344">
            <v>0</v>
          </cell>
        </row>
        <row r="345">
          <cell r="W345">
            <v>0</v>
          </cell>
        </row>
        <row r="346">
          <cell r="W346">
            <v>0</v>
          </cell>
        </row>
        <row r="347">
          <cell r="W347">
            <v>0</v>
          </cell>
        </row>
        <row r="348">
          <cell r="W348">
            <v>0</v>
          </cell>
        </row>
        <row r="349">
          <cell r="W349">
            <v>0</v>
          </cell>
        </row>
        <row r="350">
          <cell r="W350">
            <v>0</v>
          </cell>
        </row>
        <row r="351">
          <cell r="W351">
            <v>0</v>
          </cell>
        </row>
        <row r="352">
          <cell r="W352">
            <v>0</v>
          </cell>
        </row>
        <row r="353">
          <cell r="W353">
            <v>0</v>
          </cell>
        </row>
        <row r="354">
          <cell r="W354">
            <v>0</v>
          </cell>
        </row>
        <row r="355">
          <cell r="W355">
            <v>0</v>
          </cell>
        </row>
        <row r="356">
          <cell r="W356">
            <v>0</v>
          </cell>
        </row>
        <row r="357">
          <cell r="W357">
            <v>0</v>
          </cell>
        </row>
        <row r="358">
          <cell r="W358">
            <v>0</v>
          </cell>
        </row>
        <row r="359">
          <cell r="W359">
            <v>0</v>
          </cell>
        </row>
        <row r="360">
          <cell r="W360">
            <v>0</v>
          </cell>
        </row>
        <row r="361">
          <cell r="W361">
            <v>0</v>
          </cell>
        </row>
        <row r="362">
          <cell r="W362">
            <v>0</v>
          </cell>
        </row>
        <row r="363">
          <cell r="W363">
            <v>0</v>
          </cell>
        </row>
        <row r="364">
          <cell r="W364">
            <v>0</v>
          </cell>
        </row>
        <row r="365">
          <cell r="W365">
            <v>0</v>
          </cell>
        </row>
        <row r="366">
          <cell r="W366">
            <v>0</v>
          </cell>
        </row>
        <row r="367">
          <cell r="W367">
            <v>0</v>
          </cell>
        </row>
        <row r="368">
          <cell r="W368">
            <v>0</v>
          </cell>
        </row>
        <row r="369">
          <cell r="W369">
            <v>0</v>
          </cell>
        </row>
        <row r="370">
          <cell r="W370">
            <v>0</v>
          </cell>
        </row>
        <row r="371">
          <cell r="W371">
            <v>0</v>
          </cell>
        </row>
        <row r="372">
          <cell r="W372">
            <v>0</v>
          </cell>
        </row>
        <row r="373">
          <cell r="W373">
            <v>0</v>
          </cell>
        </row>
        <row r="374">
          <cell r="W374">
            <v>0</v>
          </cell>
        </row>
        <row r="375">
          <cell r="W375">
            <v>0</v>
          </cell>
        </row>
        <row r="376">
          <cell r="W376">
            <v>0</v>
          </cell>
        </row>
        <row r="377">
          <cell r="W377">
            <v>0</v>
          </cell>
        </row>
        <row r="378">
          <cell r="W378">
            <v>0</v>
          </cell>
        </row>
        <row r="379">
          <cell r="W379">
            <v>0</v>
          </cell>
        </row>
        <row r="380">
          <cell r="W380">
            <v>0</v>
          </cell>
        </row>
        <row r="381">
          <cell r="W381">
            <v>0</v>
          </cell>
        </row>
        <row r="382">
          <cell r="W382">
            <v>0</v>
          </cell>
        </row>
        <row r="383">
          <cell r="W383">
            <v>0</v>
          </cell>
        </row>
        <row r="384">
          <cell r="W384">
            <v>0</v>
          </cell>
        </row>
        <row r="385">
          <cell r="W385">
            <v>0</v>
          </cell>
        </row>
        <row r="386">
          <cell r="W386">
            <v>0</v>
          </cell>
        </row>
        <row r="387">
          <cell r="W387">
            <v>0</v>
          </cell>
        </row>
        <row r="388">
          <cell r="W388">
            <v>0</v>
          </cell>
        </row>
        <row r="389">
          <cell r="W389">
            <v>0</v>
          </cell>
        </row>
        <row r="390">
          <cell r="W390">
            <v>0</v>
          </cell>
        </row>
        <row r="391">
          <cell r="W391">
            <v>0</v>
          </cell>
        </row>
        <row r="392">
          <cell r="W392">
            <v>0</v>
          </cell>
        </row>
        <row r="393">
          <cell r="W393">
            <v>0</v>
          </cell>
        </row>
        <row r="394">
          <cell r="W394">
            <v>0</v>
          </cell>
        </row>
        <row r="395">
          <cell r="W395">
            <v>0</v>
          </cell>
        </row>
        <row r="396">
          <cell r="W396">
            <v>0</v>
          </cell>
        </row>
        <row r="397">
          <cell r="W397">
            <v>0</v>
          </cell>
        </row>
        <row r="398">
          <cell r="W398">
            <v>0</v>
          </cell>
        </row>
        <row r="399">
          <cell r="W399">
            <v>0</v>
          </cell>
        </row>
        <row r="400">
          <cell r="W400">
            <v>0</v>
          </cell>
        </row>
        <row r="401">
          <cell r="W401">
            <v>0</v>
          </cell>
        </row>
        <row r="402">
          <cell r="W402">
            <v>0</v>
          </cell>
        </row>
        <row r="403">
          <cell r="W403">
            <v>0</v>
          </cell>
        </row>
        <row r="404">
          <cell r="W404">
            <v>0</v>
          </cell>
        </row>
        <row r="405">
          <cell r="W405">
            <v>0</v>
          </cell>
        </row>
        <row r="406">
          <cell r="W406">
            <v>0</v>
          </cell>
        </row>
        <row r="407">
          <cell r="W407">
            <v>0</v>
          </cell>
        </row>
        <row r="408">
          <cell r="W408">
            <v>0</v>
          </cell>
        </row>
        <row r="409">
          <cell r="W409">
            <v>0</v>
          </cell>
        </row>
        <row r="410">
          <cell r="W410">
            <v>0</v>
          </cell>
        </row>
        <row r="411">
          <cell r="W411">
            <v>0</v>
          </cell>
        </row>
        <row r="412">
          <cell r="W412">
            <v>0</v>
          </cell>
        </row>
        <row r="413">
          <cell r="W413">
            <v>0</v>
          </cell>
        </row>
        <row r="414">
          <cell r="W414">
            <v>0</v>
          </cell>
        </row>
        <row r="415">
          <cell r="W415">
            <v>0</v>
          </cell>
        </row>
        <row r="416">
          <cell r="W416">
            <v>0</v>
          </cell>
        </row>
        <row r="417">
          <cell r="W417">
            <v>0</v>
          </cell>
        </row>
        <row r="418">
          <cell r="W418">
            <v>0</v>
          </cell>
        </row>
        <row r="419">
          <cell r="W419">
            <v>0</v>
          </cell>
        </row>
        <row r="420">
          <cell r="W420">
            <v>0</v>
          </cell>
        </row>
        <row r="421">
          <cell r="W421">
            <v>0</v>
          </cell>
        </row>
        <row r="422">
          <cell r="W422">
            <v>0</v>
          </cell>
        </row>
        <row r="423">
          <cell r="W423">
            <v>0</v>
          </cell>
        </row>
        <row r="424">
          <cell r="W424">
            <v>0</v>
          </cell>
        </row>
        <row r="425">
          <cell r="W425">
            <v>0</v>
          </cell>
        </row>
        <row r="426">
          <cell r="W426">
            <v>0</v>
          </cell>
        </row>
        <row r="427">
          <cell r="W427">
            <v>0</v>
          </cell>
        </row>
        <row r="428">
          <cell r="W428">
            <v>0</v>
          </cell>
        </row>
        <row r="429">
          <cell r="W429">
            <v>0</v>
          </cell>
        </row>
        <row r="430">
          <cell r="W430">
            <v>0</v>
          </cell>
        </row>
        <row r="431">
          <cell r="W431">
            <v>0</v>
          </cell>
        </row>
        <row r="432">
          <cell r="W432">
            <v>0</v>
          </cell>
        </row>
        <row r="433">
          <cell r="W433">
            <v>0</v>
          </cell>
        </row>
        <row r="434">
          <cell r="W434">
            <v>0</v>
          </cell>
        </row>
        <row r="435">
          <cell r="W435">
            <v>0</v>
          </cell>
        </row>
        <row r="436">
          <cell r="W436">
            <v>0</v>
          </cell>
        </row>
        <row r="437">
          <cell r="W437">
            <v>0</v>
          </cell>
        </row>
        <row r="438">
          <cell r="W438">
            <v>0</v>
          </cell>
        </row>
        <row r="439">
          <cell r="W439">
            <v>0</v>
          </cell>
        </row>
        <row r="440">
          <cell r="W440">
            <v>0</v>
          </cell>
        </row>
        <row r="441">
          <cell r="W441">
            <v>0</v>
          </cell>
        </row>
        <row r="442">
          <cell r="W442">
            <v>0</v>
          </cell>
        </row>
        <row r="443">
          <cell r="W443">
            <v>0</v>
          </cell>
        </row>
        <row r="444">
          <cell r="W444">
            <v>0</v>
          </cell>
        </row>
        <row r="445">
          <cell r="W445">
            <v>0</v>
          </cell>
        </row>
        <row r="446">
          <cell r="W446">
            <v>0</v>
          </cell>
        </row>
        <row r="447">
          <cell r="W447">
            <v>0</v>
          </cell>
        </row>
        <row r="448">
          <cell r="W448">
            <v>0</v>
          </cell>
        </row>
        <row r="449">
          <cell r="W449">
            <v>0</v>
          </cell>
        </row>
        <row r="450">
          <cell r="W450">
            <v>0</v>
          </cell>
        </row>
        <row r="451">
          <cell r="W451">
            <v>0</v>
          </cell>
        </row>
        <row r="452">
          <cell r="W452">
            <v>0</v>
          </cell>
        </row>
        <row r="453">
          <cell r="W453">
            <v>0</v>
          </cell>
        </row>
        <row r="454">
          <cell r="W454">
            <v>0</v>
          </cell>
        </row>
        <row r="455">
          <cell r="W455">
            <v>0</v>
          </cell>
        </row>
        <row r="456">
          <cell r="W456">
            <v>0</v>
          </cell>
        </row>
        <row r="457">
          <cell r="W457">
            <v>0</v>
          </cell>
        </row>
        <row r="458">
          <cell r="W458">
            <v>0</v>
          </cell>
        </row>
        <row r="459">
          <cell r="W459">
            <v>0</v>
          </cell>
        </row>
        <row r="460">
          <cell r="W460">
            <v>0</v>
          </cell>
        </row>
        <row r="461">
          <cell r="W461">
            <v>0</v>
          </cell>
        </row>
        <row r="462">
          <cell r="W462">
            <v>0</v>
          </cell>
        </row>
        <row r="463">
          <cell r="W463">
            <v>0</v>
          </cell>
        </row>
        <row r="464">
          <cell r="W464">
            <v>0</v>
          </cell>
        </row>
        <row r="465">
          <cell r="W465">
            <v>0</v>
          </cell>
        </row>
        <row r="466">
          <cell r="W466">
            <v>0</v>
          </cell>
        </row>
        <row r="467">
          <cell r="W467">
            <v>0</v>
          </cell>
        </row>
        <row r="468">
          <cell r="W468">
            <v>0</v>
          </cell>
        </row>
        <row r="469">
          <cell r="W469">
            <v>0</v>
          </cell>
        </row>
        <row r="470">
          <cell r="W470">
            <v>0</v>
          </cell>
        </row>
        <row r="471">
          <cell r="W471">
            <v>0</v>
          </cell>
        </row>
        <row r="472">
          <cell r="W472">
            <v>0</v>
          </cell>
        </row>
        <row r="473">
          <cell r="W473">
            <v>0</v>
          </cell>
        </row>
        <row r="474">
          <cell r="W474">
            <v>0</v>
          </cell>
        </row>
        <row r="475">
          <cell r="W475">
            <v>0</v>
          </cell>
        </row>
        <row r="476">
          <cell r="W476">
            <v>0</v>
          </cell>
        </row>
        <row r="477">
          <cell r="W477">
            <v>0</v>
          </cell>
        </row>
        <row r="478">
          <cell r="W478">
            <v>0</v>
          </cell>
        </row>
        <row r="479">
          <cell r="W479">
            <v>0</v>
          </cell>
        </row>
        <row r="480">
          <cell r="W480">
            <v>0</v>
          </cell>
        </row>
        <row r="481">
          <cell r="W481">
            <v>0</v>
          </cell>
        </row>
        <row r="482">
          <cell r="W482">
            <v>0</v>
          </cell>
        </row>
        <row r="483">
          <cell r="W483">
            <v>0</v>
          </cell>
        </row>
        <row r="484">
          <cell r="W484">
            <v>0</v>
          </cell>
        </row>
        <row r="485">
          <cell r="W485">
            <v>0</v>
          </cell>
        </row>
        <row r="486">
          <cell r="W486">
            <v>0</v>
          </cell>
        </row>
        <row r="487">
          <cell r="W487">
            <v>0</v>
          </cell>
        </row>
        <row r="488">
          <cell r="W488">
            <v>0</v>
          </cell>
        </row>
        <row r="489">
          <cell r="W489">
            <v>0</v>
          </cell>
        </row>
        <row r="490">
          <cell r="W490">
            <v>0</v>
          </cell>
        </row>
        <row r="491">
          <cell r="W491">
            <v>0</v>
          </cell>
        </row>
        <row r="492">
          <cell r="W492">
            <v>0</v>
          </cell>
        </row>
        <row r="493">
          <cell r="W493">
            <v>0</v>
          </cell>
        </row>
        <row r="494">
          <cell r="W494">
            <v>0</v>
          </cell>
        </row>
        <row r="495">
          <cell r="W495">
            <v>0</v>
          </cell>
        </row>
        <row r="496">
          <cell r="W496">
            <v>0</v>
          </cell>
        </row>
        <row r="497">
          <cell r="W497">
            <v>0</v>
          </cell>
        </row>
        <row r="498">
          <cell r="W498">
            <v>0</v>
          </cell>
        </row>
        <row r="499">
          <cell r="W499">
            <v>0</v>
          </cell>
        </row>
        <row r="500">
          <cell r="W500">
            <v>0</v>
          </cell>
        </row>
        <row r="501">
          <cell r="W501">
            <v>0</v>
          </cell>
        </row>
        <row r="502">
          <cell r="W502">
            <v>0</v>
          </cell>
        </row>
        <row r="503">
          <cell r="W503">
            <v>0</v>
          </cell>
        </row>
        <row r="504">
          <cell r="W504">
            <v>0</v>
          </cell>
        </row>
        <row r="505">
          <cell r="W505">
            <v>0</v>
          </cell>
        </row>
        <row r="506">
          <cell r="W506">
            <v>0</v>
          </cell>
        </row>
        <row r="507">
          <cell r="W507">
            <v>0</v>
          </cell>
        </row>
        <row r="508">
          <cell r="W508">
            <v>0</v>
          </cell>
        </row>
        <row r="509">
          <cell r="W509">
            <v>0</v>
          </cell>
        </row>
        <row r="510">
          <cell r="W510">
            <v>0</v>
          </cell>
        </row>
        <row r="511">
          <cell r="W511">
            <v>0</v>
          </cell>
        </row>
        <row r="512">
          <cell r="W512">
            <v>0</v>
          </cell>
        </row>
        <row r="513">
          <cell r="W513">
            <v>0</v>
          </cell>
        </row>
        <row r="514">
          <cell r="W514">
            <v>0</v>
          </cell>
        </row>
        <row r="515">
          <cell r="W515">
            <v>0</v>
          </cell>
        </row>
        <row r="516">
          <cell r="W516">
            <v>0</v>
          </cell>
        </row>
        <row r="517">
          <cell r="W517">
            <v>0</v>
          </cell>
        </row>
        <row r="518">
          <cell r="W518">
            <v>0</v>
          </cell>
        </row>
        <row r="519">
          <cell r="W519">
            <v>0</v>
          </cell>
        </row>
        <row r="520">
          <cell r="W520">
            <v>0</v>
          </cell>
        </row>
        <row r="521">
          <cell r="W521">
            <v>0</v>
          </cell>
        </row>
        <row r="522">
          <cell r="W522">
            <v>0</v>
          </cell>
        </row>
        <row r="523">
          <cell r="W523">
            <v>0</v>
          </cell>
        </row>
        <row r="524">
          <cell r="W524">
            <v>0</v>
          </cell>
        </row>
        <row r="525">
          <cell r="W525">
            <v>0</v>
          </cell>
        </row>
        <row r="526">
          <cell r="W526">
            <v>0</v>
          </cell>
        </row>
        <row r="527">
          <cell r="W527">
            <v>0</v>
          </cell>
        </row>
        <row r="528">
          <cell r="W528">
            <v>0</v>
          </cell>
        </row>
        <row r="529">
          <cell r="W529">
            <v>0</v>
          </cell>
        </row>
        <row r="530">
          <cell r="W530">
            <v>0</v>
          </cell>
        </row>
        <row r="531">
          <cell r="W531">
            <v>0</v>
          </cell>
        </row>
        <row r="532">
          <cell r="W532">
            <v>0</v>
          </cell>
        </row>
        <row r="533">
          <cell r="W533">
            <v>0</v>
          </cell>
        </row>
        <row r="534">
          <cell r="W534">
            <v>0</v>
          </cell>
        </row>
        <row r="535">
          <cell r="W535">
            <v>0</v>
          </cell>
        </row>
        <row r="536">
          <cell r="W536">
            <v>0</v>
          </cell>
        </row>
        <row r="537">
          <cell r="W537">
            <v>0</v>
          </cell>
        </row>
        <row r="538">
          <cell r="W538">
            <v>0</v>
          </cell>
        </row>
        <row r="539">
          <cell r="W539">
            <v>0</v>
          </cell>
        </row>
        <row r="540">
          <cell r="W540">
            <v>0</v>
          </cell>
        </row>
        <row r="541">
          <cell r="W541">
            <v>0</v>
          </cell>
        </row>
        <row r="542">
          <cell r="W542">
            <v>0</v>
          </cell>
        </row>
        <row r="543">
          <cell r="W543">
            <v>0</v>
          </cell>
        </row>
        <row r="544">
          <cell r="W544">
            <v>0</v>
          </cell>
        </row>
        <row r="545">
          <cell r="W545">
            <v>0</v>
          </cell>
        </row>
        <row r="546">
          <cell r="W546">
            <v>0</v>
          </cell>
        </row>
        <row r="547">
          <cell r="W547">
            <v>0</v>
          </cell>
        </row>
        <row r="548">
          <cell r="W548">
            <v>0</v>
          </cell>
        </row>
        <row r="549">
          <cell r="W549">
            <v>0</v>
          </cell>
        </row>
        <row r="550">
          <cell r="W550">
            <v>0</v>
          </cell>
        </row>
        <row r="551">
          <cell r="W551">
            <v>0</v>
          </cell>
        </row>
        <row r="552">
          <cell r="W552">
            <v>0</v>
          </cell>
        </row>
        <row r="553">
          <cell r="W553">
            <v>0</v>
          </cell>
        </row>
        <row r="554">
          <cell r="W554">
            <v>0</v>
          </cell>
        </row>
        <row r="555">
          <cell r="W555">
            <v>0</v>
          </cell>
        </row>
        <row r="556">
          <cell r="W556">
            <v>0</v>
          </cell>
        </row>
        <row r="557">
          <cell r="W557">
            <v>0</v>
          </cell>
        </row>
        <row r="558">
          <cell r="W558">
            <v>0</v>
          </cell>
        </row>
        <row r="559">
          <cell r="W559">
            <v>0</v>
          </cell>
        </row>
        <row r="560">
          <cell r="W560">
            <v>0</v>
          </cell>
        </row>
        <row r="561">
          <cell r="W561">
            <v>0</v>
          </cell>
        </row>
        <row r="562">
          <cell r="W562">
            <v>0</v>
          </cell>
        </row>
        <row r="563">
          <cell r="W563">
            <v>0</v>
          </cell>
        </row>
        <row r="564">
          <cell r="W564">
            <v>0</v>
          </cell>
        </row>
        <row r="565">
          <cell r="W565">
            <v>0</v>
          </cell>
        </row>
        <row r="566">
          <cell r="W566">
            <v>0</v>
          </cell>
        </row>
        <row r="567">
          <cell r="W567">
            <v>0</v>
          </cell>
        </row>
        <row r="568">
          <cell r="W568">
            <v>0</v>
          </cell>
        </row>
        <row r="569">
          <cell r="W569">
            <v>0</v>
          </cell>
        </row>
        <row r="570">
          <cell r="W570">
            <v>0</v>
          </cell>
        </row>
        <row r="571">
          <cell r="W571">
            <v>0</v>
          </cell>
        </row>
        <row r="572">
          <cell r="W572">
            <v>0</v>
          </cell>
        </row>
        <row r="573">
          <cell r="W573">
            <v>0</v>
          </cell>
        </row>
        <row r="574">
          <cell r="W574">
            <v>0</v>
          </cell>
        </row>
        <row r="575">
          <cell r="W575">
            <v>0</v>
          </cell>
        </row>
        <row r="576">
          <cell r="W576">
            <v>0</v>
          </cell>
        </row>
        <row r="577">
          <cell r="W577">
            <v>0</v>
          </cell>
        </row>
        <row r="578">
          <cell r="W578">
            <v>0</v>
          </cell>
        </row>
        <row r="579">
          <cell r="W579">
            <v>0</v>
          </cell>
        </row>
        <row r="580">
          <cell r="W580">
            <v>0</v>
          </cell>
        </row>
        <row r="581">
          <cell r="W581">
            <v>0</v>
          </cell>
        </row>
        <row r="582">
          <cell r="W582">
            <v>0</v>
          </cell>
        </row>
        <row r="583">
          <cell r="W583">
            <v>0</v>
          </cell>
        </row>
        <row r="584">
          <cell r="W584">
            <v>0</v>
          </cell>
        </row>
        <row r="585">
          <cell r="W585">
            <v>0</v>
          </cell>
        </row>
        <row r="586">
          <cell r="W586">
            <v>0</v>
          </cell>
        </row>
        <row r="587">
          <cell r="W587">
            <v>0</v>
          </cell>
        </row>
        <row r="588">
          <cell r="W588">
            <v>0</v>
          </cell>
        </row>
        <row r="589">
          <cell r="W589">
            <v>0</v>
          </cell>
        </row>
        <row r="590">
          <cell r="W590">
            <v>0</v>
          </cell>
        </row>
        <row r="591">
          <cell r="W591">
            <v>0</v>
          </cell>
        </row>
        <row r="592">
          <cell r="W592">
            <v>0</v>
          </cell>
        </row>
        <row r="593">
          <cell r="W593">
            <v>0</v>
          </cell>
        </row>
        <row r="594">
          <cell r="W594">
            <v>0</v>
          </cell>
        </row>
        <row r="595">
          <cell r="W595">
            <v>0</v>
          </cell>
        </row>
        <row r="596">
          <cell r="W596">
            <v>0</v>
          </cell>
        </row>
        <row r="597">
          <cell r="W597">
            <v>0</v>
          </cell>
        </row>
        <row r="598">
          <cell r="W598">
            <v>0</v>
          </cell>
        </row>
        <row r="599">
          <cell r="W599">
            <v>0</v>
          </cell>
        </row>
        <row r="600">
          <cell r="W600">
            <v>0</v>
          </cell>
        </row>
        <row r="601">
          <cell r="W601">
            <v>0</v>
          </cell>
        </row>
        <row r="602">
          <cell r="W602">
            <v>0</v>
          </cell>
        </row>
        <row r="603">
          <cell r="W603">
            <v>0</v>
          </cell>
        </row>
        <row r="604">
          <cell r="W604">
            <v>0</v>
          </cell>
        </row>
        <row r="605">
          <cell r="W605">
            <v>0</v>
          </cell>
        </row>
        <row r="606">
          <cell r="W606">
            <v>0</v>
          </cell>
        </row>
        <row r="607">
          <cell r="W607">
            <v>0</v>
          </cell>
        </row>
        <row r="608">
          <cell r="W608">
            <v>0</v>
          </cell>
        </row>
        <row r="609">
          <cell r="W609">
            <v>0</v>
          </cell>
        </row>
        <row r="610">
          <cell r="W610">
            <v>0</v>
          </cell>
        </row>
        <row r="611">
          <cell r="W611">
            <v>0</v>
          </cell>
        </row>
        <row r="612">
          <cell r="W612">
            <v>0</v>
          </cell>
        </row>
        <row r="613">
          <cell r="W613">
            <v>0</v>
          </cell>
        </row>
        <row r="614">
          <cell r="W614">
            <v>0</v>
          </cell>
        </row>
        <row r="615">
          <cell r="W615">
            <v>0</v>
          </cell>
        </row>
        <row r="616">
          <cell r="W616">
            <v>0</v>
          </cell>
        </row>
        <row r="617">
          <cell r="W617">
            <v>0</v>
          </cell>
        </row>
        <row r="618">
          <cell r="W618">
            <v>0</v>
          </cell>
        </row>
        <row r="619">
          <cell r="W619">
            <v>0</v>
          </cell>
        </row>
        <row r="620">
          <cell r="W620">
            <v>0</v>
          </cell>
        </row>
        <row r="621">
          <cell r="W621">
            <v>0</v>
          </cell>
        </row>
        <row r="622">
          <cell r="W622">
            <v>0</v>
          </cell>
        </row>
        <row r="623">
          <cell r="W623">
            <v>0</v>
          </cell>
        </row>
        <row r="624">
          <cell r="W624">
            <v>0</v>
          </cell>
        </row>
        <row r="625">
          <cell r="W625">
            <v>0</v>
          </cell>
        </row>
        <row r="626">
          <cell r="W626">
            <v>0</v>
          </cell>
        </row>
        <row r="627">
          <cell r="W627">
            <v>0</v>
          </cell>
        </row>
        <row r="628">
          <cell r="W628">
            <v>0</v>
          </cell>
        </row>
        <row r="629">
          <cell r="W629">
            <v>0</v>
          </cell>
        </row>
        <row r="630">
          <cell r="W630">
            <v>0</v>
          </cell>
        </row>
        <row r="631">
          <cell r="W631">
            <v>0</v>
          </cell>
        </row>
        <row r="632">
          <cell r="W632">
            <v>0</v>
          </cell>
        </row>
        <row r="633">
          <cell r="W633">
            <v>0</v>
          </cell>
        </row>
        <row r="634">
          <cell r="W634">
            <v>0</v>
          </cell>
        </row>
        <row r="635">
          <cell r="W635">
            <v>0</v>
          </cell>
        </row>
        <row r="636">
          <cell r="W636">
            <v>0</v>
          </cell>
        </row>
        <row r="637">
          <cell r="W637">
            <v>0</v>
          </cell>
        </row>
        <row r="638">
          <cell r="W638">
            <v>0</v>
          </cell>
        </row>
        <row r="639">
          <cell r="W639">
            <v>0</v>
          </cell>
        </row>
        <row r="640">
          <cell r="W640">
            <v>0</v>
          </cell>
        </row>
        <row r="641">
          <cell r="W641">
            <v>0</v>
          </cell>
        </row>
        <row r="642">
          <cell r="W642">
            <v>0</v>
          </cell>
        </row>
        <row r="643">
          <cell r="W643">
            <v>0</v>
          </cell>
        </row>
        <row r="644">
          <cell r="W644">
            <v>0</v>
          </cell>
        </row>
        <row r="645">
          <cell r="W645">
            <v>0</v>
          </cell>
        </row>
        <row r="646">
          <cell r="W646">
            <v>0</v>
          </cell>
        </row>
        <row r="647">
          <cell r="W647">
            <v>0</v>
          </cell>
        </row>
        <row r="648">
          <cell r="W648">
            <v>0</v>
          </cell>
        </row>
        <row r="649">
          <cell r="W649">
            <v>0</v>
          </cell>
        </row>
        <row r="650">
          <cell r="W650">
            <v>0</v>
          </cell>
        </row>
        <row r="651">
          <cell r="W651">
            <v>0</v>
          </cell>
        </row>
        <row r="652">
          <cell r="W652">
            <v>0</v>
          </cell>
        </row>
        <row r="653">
          <cell r="W653">
            <v>0</v>
          </cell>
        </row>
        <row r="654">
          <cell r="W654">
            <v>0</v>
          </cell>
        </row>
        <row r="655">
          <cell r="W655">
            <v>0</v>
          </cell>
        </row>
        <row r="656">
          <cell r="W656">
            <v>0</v>
          </cell>
        </row>
        <row r="657">
          <cell r="W657">
            <v>0</v>
          </cell>
        </row>
        <row r="658">
          <cell r="W658">
            <v>0</v>
          </cell>
        </row>
        <row r="659">
          <cell r="W659">
            <v>0</v>
          </cell>
        </row>
        <row r="660">
          <cell r="W660">
            <v>0</v>
          </cell>
        </row>
        <row r="661">
          <cell r="W661">
            <v>0</v>
          </cell>
        </row>
        <row r="662">
          <cell r="W662">
            <v>0</v>
          </cell>
        </row>
        <row r="663">
          <cell r="W663">
            <v>0</v>
          </cell>
        </row>
        <row r="664">
          <cell r="W664">
            <v>0</v>
          </cell>
        </row>
        <row r="665">
          <cell r="W665">
            <v>0</v>
          </cell>
        </row>
        <row r="666">
          <cell r="W666">
            <v>0</v>
          </cell>
        </row>
        <row r="667">
          <cell r="W667">
            <v>0</v>
          </cell>
        </row>
        <row r="668">
          <cell r="W668">
            <v>0</v>
          </cell>
        </row>
        <row r="669">
          <cell r="W669">
            <v>0</v>
          </cell>
        </row>
        <row r="670">
          <cell r="W670">
            <v>0</v>
          </cell>
        </row>
        <row r="671">
          <cell r="W671">
            <v>0</v>
          </cell>
        </row>
        <row r="672">
          <cell r="W672">
            <v>0</v>
          </cell>
        </row>
        <row r="673">
          <cell r="W673">
            <v>0</v>
          </cell>
        </row>
        <row r="674">
          <cell r="W674">
            <v>0</v>
          </cell>
        </row>
        <row r="675">
          <cell r="W675">
            <v>0</v>
          </cell>
        </row>
        <row r="676">
          <cell r="W676">
            <v>0</v>
          </cell>
        </row>
        <row r="677">
          <cell r="W677">
            <v>0</v>
          </cell>
        </row>
        <row r="678">
          <cell r="W678">
            <v>0</v>
          </cell>
        </row>
        <row r="679">
          <cell r="W679">
            <v>0</v>
          </cell>
        </row>
        <row r="680">
          <cell r="W680">
            <v>0</v>
          </cell>
        </row>
        <row r="681">
          <cell r="W681">
            <v>0</v>
          </cell>
        </row>
        <row r="682">
          <cell r="W682">
            <v>0</v>
          </cell>
        </row>
        <row r="683">
          <cell r="W683">
            <v>0</v>
          </cell>
        </row>
        <row r="684">
          <cell r="W684">
            <v>0</v>
          </cell>
        </row>
        <row r="685">
          <cell r="W685">
            <v>0</v>
          </cell>
        </row>
        <row r="686">
          <cell r="W686">
            <v>0</v>
          </cell>
        </row>
        <row r="687">
          <cell r="W687">
            <v>0</v>
          </cell>
        </row>
        <row r="688">
          <cell r="W688">
            <v>0</v>
          </cell>
        </row>
        <row r="689">
          <cell r="W689">
            <v>0</v>
          </cell>
        </row>
        <row r="690">
          <cell r="W690">
            <v>0</v>
          </cell>
        </row>
        <row r="691">
          <cell r="W691">
            <v>0</v>
          </cell>
        </row>
        <row r="692">
          <cell r="W692">
            <v>0</v>
          </cell>
        </row>
        <row r="693">
          <cell r="W693">
            <v>0</v>
          </cell>
        </row>
        <row r="694">
          <cell r="W694">
            <v>0</v>
          </cell>
        </row>
        <row r="695">
          <cell r="W695">
            <v>0</v>
          </cell>
        </row>
        <row r="696">
          <cell r="W696">
            <v>0</v>
          </cell>
        </row>
        <row r="697">
          <cell r="W697">
            <v>0</v>
          </cell>
        </row>
        <row r="698">
          <cell r="W698">
            <v>0</v>
          </cell>
        </row>
        <row r="699">
          <cell r="W699">
            <v>0</v>
          </cell>
        </row>
        <row r="700">
          <cell r="W700">
            <v>0</v>
          </cell>
        </row>
        <row r="701">
          <cell r="W701">
            <v>0</v>
          </cell>
        </row>
        <row r="702">
          <cell r="W702">
            <v>0</v>
          </cell>
        </row>
        <row r="703">
          <cell r="W703">
            <v>0</v>
          </cell>
        </row>
        <row r="704">
          <cell r="W704">
            <v>0</v>
          </cell>
        </row>
        <row r="705">
          <cell r="W705">
            <v>0</v>
          </cell>
        </row>
        <row r="706">
          <cell r="W706">
            <v>0</v>
          </cell>
        </row>
        <row r="707">
          <cell r="W707">
            <v>0</v>
          </cell>
        </row>
        <row r="708">
          <cell r="W708">
            <v>0</v>
          </cell>
        </row>
        <row r="709">
          <cell r="W709">
            <v>0</v>
          </cell>
        </row>
        <row r="710">
          <cell r="W710">
            <v>0</v>
          </cell>
        </row>
        <row r="711">
          <cell r="W711">
            <v>0</v>
          </cell>
        </row>
        <row r="712">
          <cell r="W712">
            <v>0</v>
          </cell>
        </row>
        <row r="713">
          <cell r="W713">
            <v>0</v>
          </cell>
        </row>
        <row r="714">
          <cell r="W714">
            <v>0</v>
          </cell>
        </row>
        <row r="715">
          <cell r="W715">
            <v>0</v>
          </cell>
        </row>
        <row r="716">
          <cell r="W716">
            <v>0</v>
          </cell>
        </row>
        <row r="717">
          <cell r="W717">
            <v>0</v>
          </cell>
        </row>
        <row r="718">
          <cell r="W718">
            <v>0</v>
          </cell>
        </row>
        <row r="719">
          <cell r="W719">
            <v>0</v>
          </cell>
        </row>
        <row r="720">
          <cell r="W720">
            <v>0</v>
          </cell>
        </row>
        <row r="721">
          <cell r="W721">
            <v>0</v>
          </cell>
        </row>
        <row r="722">
          <cell r="W722">
            <v>0</v>
          </cell>
        </row>
        <row r="723">
          <cell r="W723">
            <v>0</v>
          </cell>
        </row>
        <row r="724">
          <cell r="W724">
            <v>0</v>
          </cell>
        </row>
        <row r="725">
          <cell r="W725">
            <v>0</v>
          </cell>
        </row>
        <row r="726">
          <cell r="W726">
            <v>0</v>
          </cell>
        </row>
        <row r="727">
          <cell r="W727">
            <v>0</v>
          </cell>
        </row>
        <row r="728">
          <cell r="W728">
            <v>0</v>
          </cell>
        </row>
        <row r="729">
          <cell r="W729">
            <v>0</v>
          </cell>
        </row>
        <row r="730">
          <cell r="W730">
            <v>0</v>
          </cell>
        </row>
        <row r="731">
          <cell r="W731">
            <v>0</v>
          </cell>
        </row>
        <row r="732">
          <cell r="W732">
            <v>0</v>
          </cell>
        </row>
        <row r="733">
          <cell r="W733">
            <v>0</v>
          </cell>
        </row>
        <row r="734">
          <cell r="W734">
            <v>0</v>
          </cell>
        </row>
        <row r="735">
          <cell r="W735">
            <v>0</v>
          </cell>
        </row>
        <row r="736">
          <cell r="W736">
            <v>0</v>
          </cell>
        </row>
        <row r="737">
          <cell r="W737">
            <v>0</v>
          </cell>
        </row>
        <row r="738">
          <cell r="W738">
            <v>0</v>
          </cell>
        </row>
        <row r="739">
          <cell r="W739">
            <v>0</v>
          </cell>
        </row>
        <row r="740">
          <cell r="W740">
            <v>0</v>
          </cell>
        </row>
        <row r="741">
          <cell r="W741">
            <v>0</v>
          </cell>
        </row>
        <row r="742">
          <cell r="W742">
            <v>0</v>
          </cell>
        </row>
        <row r="743">
          <cell r="W743">
            <v>0</v>
          </cell>
        </row>
        <row r="744">
          <cell r="W744">
            <v>0</v>
          </cell>
        </row>
        <row r="745">
          <cell r="W745">
            <v>0</v>
          </cell>
        </row>
        <row r="746">
          <cell r="W746">
            <v>0</v>
          </cell>
        </row>
        <row r="747">
          <cell r="W747">
            <v>0</v>
          </cell>
        </row>
        <row r="748">
          <cell r="W748">
            <v>0</v>
          </cell>
        </row>
        <row r="749">
          <cell r="W749">
            <v>0</v>
          </cell>
        </row>
        <row r="750">
          <cell r="W750">
            <v>0</v>
          </cell>
        </row>
        <row r="751">
          <cell r="W751">
            <v>0</v>
          </cell>
        </row>
        <row r="752">
          <cell r="W752">
            <v>0</v>
          </cell>
        </row>
        <row r="753">
          <cell r="W753">
            <v>0</v>
          </cell>
        </row>
        <row r="754">
          <cell r="W754">
            <v>0</v>
          </cell>
        </row>
        <row r="755">
          <cell r="W755">
            <v>0</v>
          </cell>
        </row>
        <row r="756">
          <cell r="W756">
            <v>0</v>
          </cell>
        </row>
        <row r="757">
          <cell r="W757">
            <v>0</v>
          </cell>
        </row>
        <row r="758">
          <cell r="W758">
            <v>0</v>
          </cell>
        </row>
        <row r="759">
          <cell r="W759">
            <v>0</v>
          </cell>
        </row>
        <row r="760">
          <cell r="W760">
            <v>0</v>
          </cell>
        </row>
        <row r="761">
          <cell r="W761">
            <v>0</v>
          </cell>
        </row>
        <row r="762">
          <cell r="W762">
            <v>0</v>
          </cell>
        </row>
        <row r="763">
          <cell r="W763">
            <v>0</v>
          </cell>
        </row>
        <row r="764">
          <cell r="W764">
            <v>0</v>
          </cell>
        </row>
        <row r="765">
          <cell r="W765">
            <v>0</v>
          </cell>
        </row>
        <row r="766">
          <cell r="W766">
            <v>0</v>
          </cell>
        </row>
        <row r="767">
          <cell r="W767">
            <v>0</v>
          </cell>
        </row>
        <row r="768">
          <cell r="W768">
            <v>0</v>
          </cell>
        </row>
        <row r="769">
          <cell r="W769">
            <v>0</v>
          </cell>
        </row>
        <row r="770">
          <cell r="W770">
            <v>0</v>
          </cell>
        </row>
        <row r="771">
          <cell r="W771">
            <v>0</v>
          </cell>
        </row>
        <row r="772">
          <cell r="W772">
            <v>0</v>
          </cell>
        </row>
        <row r="773">
          <cell r="W773">
            <v>0</v>
          </cell>
        </row>
        <row r="774">
          <cell r="W774">
            <v>0</v>
          </cell>
        </row>
        <row r="775">
          <cell r="W775">
            <v>0</v>
          </cell>
        </row>
        <row r="776">
          <cell r="W776">
            <v>0</v>
          </cell>
        </row>
        <row r="777">
          <cell r="W777">
            <v>0</v>
          </cell>
        </row>
        <row r="778">
          <cell r="W778">
            <v>0</v>
          </cell>
        </row>
        <row r="779">
          <cell r="W779">
            <v>0</v>
          </cell>
        </row>
        <row r="780">
          <cell r="W780">
            <v>0</v>
          </cell>
        </row>
        <row r="781">
          <cell r="W781">
            <v>0</v>
          </cell>
        </row>
        <row r="782">
          <cell r="W782">
            <v>0</v>
          </cell>
        </row>
        <row r="783">
          <cell r="W783">
            <v>0</v>
          </cell>
        </row>
        <row r="784">
          <cell r="W784">
            <v>0</v>
          </cell>
        </row>
        <row r="785">
          <cell r="W785">
            <v>0</v>
          </cell>
        </row>
        <row r="786">
          <cell r="W786">
            <v>0</v>
          </cell>
        </row>
        <row r="787">
          <cell r="W787">
            <v>0</v>
          </cell>
        </row>
        <row r="788">
          <cell r="W788">
            <v>0</v>
          </cell>
        </row>
        <row r="789">
          <cell r="W789">
            <v>0</v>
          </cell>
        </row>
        <row r="790">
          <cell r="W790">
            <v>0</v>
          </cell>
        </row>
        <row r="791">
          <cell r="W791">
            <v>0</v>
          </cell>
        </row>
        <row r="792">
          <cell r="W792">
            <v>0</v>
          </cell>
        </row>
        <row r="793">
          <cell r="W793">
            <v>0</v>
          </cell>
        </row>
        <row r="794">
          <cell r="W794">
            <v>0</v>
          </cell>
        </row>
        <row r="795">
          <cell r="W795">
            <v>0</v>
          </cell>
        </row>
        <row r="796">
          <cell r="W796">
            <v>0</v>
          </cell>
        </row>
        <row r="797">
          <cell r="W797">
            <v>0</v>
          </cell>
        </row>
        <row r="798">
          <cell r="W798">
            <v>0</v>
          </cell>
        </row>
        <row r="799">
          <cell r="W799">
            <v>0</v>
          </cell>
        </row>
        <row r="800">
          <cell r="W800">
            <v>0</v>
          </cell>
        </row>
        <row r="801">
          <cell r="W801">
            <v>0</v>
          </cell>
        </row>
        <row r="802">
          <cell r="W802">
            <v>0</v>
          </cell>
        </row>
        <row r="803">
          <cell r="W803">
            <v>0</v>
          </cell>
        </row>
        <row r="804">
          <cell r="W804">
            <v>0</v>
          </cell>
        </row>
        <row r="805">
          <cell r="W805">
            <v>0</v>
          </cell>
        </row>
        <row r="806">
          <cell r="W806">
            <v>0</v>
          </cell>
        </row>
        <row r="807">
          <cell r="W807">
            <v>0</v>
          </cell>
        </row>
        <row r="808">
          <cell r="W808">
            <v>0</v>
          </cell>
        </row>
        <row r="809">
          <cell r="W809">
            <v>0</v>
          </cell>
        </row>
        <row r="810">
          <cell r="W810">
            <v>0</v>
          </cell>
        </row>
        <row r="811">
          <cell r="W811">
            <v>0</v>
          </cell>
        </row>
        <row r="812">
          <cell r="W812">
            <v>0</v>
          </cell>
        </row>
        <row r="813">
          <cell r="W813">
            <v>0</v>
          </cell>
        </row>
        <row r="814">
          <cell r="W814">
            <v>0</v>
          </cell>
        </row>
        <row r="815">
          <cell r="W815">
            <v>0</v>
          </cell>
        </row>
        <row r="816">
          <cell r="W816">
            <v>0</v>
          </cell>
        </row>
        <row r="817">
          <cell r="W817">
            <v>0</v>
          </cell>
        </row>
        <row r="818">
          <cell r="W818">
            <v>0</v>
          </cell>
        </row>
        <row r="819">
          <cell r="W819">
            <v>0</v>
          </cell>
        </row>
        <row r="820">
          <cell r="W820">
            <v>0</v>
          </cell>
        </row>
        <row r="821">
          <cell r="W821">
            <v>0</v>
          </cell>
        </row>
        <row r="822">
          <cell r="W822">
            <v>0</v>
          </cell>
        </row>
        <row r="823">
          <cell r="W823">
            <v>0</v>
          </cell>
        </row>
        <row r="824">
          <cell r="W824">
            <v>0</v>
          </cell>
        </row>
        <row r="825">
          <cell r="W825">
            <v>0</v>
          </cell>
        </row>
        <row r="826">
          <cell r="W826">
            <v>0</v>
          </cell>
        </row>
        <row r="827">
          <cell r="W827">
            <v>0</v>
          </cell>
        </row>
        <row r="828">
          <cell r="W828">
            <v>0</v>
          </cell>
        </row>
        <row r="829">
          <cell r="W829">
            <v>0</v>
          </cell>
        </row>
        <row r="830">
          <cell r="W830">
            <v>0</v>
          </cell>
        </row>
        <row r="831">
          <cell r="W831">
            <v>0</v>
          </cell>
        </row>
        <row r="832">
          <cell r="W832">
            <v>0</v>
          </cell>
        </row>
        <row r="833">
          <cell r="W833">
            <v>0</v>
          </cell>
        </row>
        <row r="834">
          <cell r="W834">
            <v>0</v>
          </cell>
        </row>
        <row r="835">
          <cell r="W835">
            <v>0</v>
          </cell>
        </row>
        <row r="836">
          <cell r="W836">
            <v>0</v>
          </cell>
        </row>
        <row r="837">
          <cell r="W837">
            <v>0</v>
          </cell>
        </row>
        <row r="838">
          <cell r="W838">
            <v>0</v>
          </cell>
        </row>
        <row r="839">
          <cell r="W839">
            <v>0</v>
          </cell>
        </row>
        <row r="840">
          <cell r="W840">
            <v>0</v>
          </cell>
        </row>
        <row r="841">
          <cell r="W841">
            <v>0</v>
          </cell>
        </row>
        <row r="842">
          <cell r="W842">
            <v>0</v>
          </cell>
        </row>
        <row r="843">
          <cell r="W843">
            <v>0</v>
          </cell>
        </row>
        <row r="844">
          <cell r="W844">
            <v>0</v>
          </cell>
        </row>
        <row r="845">
          <cell r="W845">
            <v>0</v>
          </cell>
        </row>
        <row r="846">
          <cell r="W846">
            <v>0</v>
          </cell>
        </row>
        <row r="847">
          <cell r="W847">
            <v>0</v>
          </cell>
        </row>
        <row r="848">
          <cell r="W848">
            <v>0</v>
          </cell>
        </row>
        <row r="849">
          <cell r="W849">
            <v>0</v>
          </cell>
        </row>
        <row r="850">
          <cell r="W850">
            <v>0</v>
          </cell>
        </row>
        <row r="851">
          <cell r="W851">
            <v>0</v>
          </cell>
        </row>
        <row r="852">
          <cell r="W852">
            <v>0</v>
          </cell>
        </row>
        <row r="853">
          <cell r="W853">
            <v>0</v>
          </cell>
        </row>
        <row r="854">
          <cell r="W854">
            <v>0</v>
          </cell>
        </row>
        <row r="855">
          <cell r="W855">
            <v>0</v>
          </cell>
        </row>
        <row r="856">
          <cell r="W856">
            <v>0</v>
          </cell>
        </row>
        <row r="857">
          <cell r="W857">
            <v>0</v>
          </cell>
        </row>
        <row r="858">
          <cell r="W858">
            <v>0</v>
          </cell>
        </row>
        <row r="859">
          <cell r="W859">
            <v>0</v>
          </cell>
        </row>
        <row r="860">
          <cell r="W860">
            <v>0</v>
          </cell>
        </row>
        <row r="861">
          <cell r="W861">
            <v>0</v>
          </cell>
        </row>
        <row r="862">
          <cell r="W862">
            <v>0</v>
          </cell>
        </row>
        <row r="863">
          <cell r="W863">
            <v>0</v>
          </cell>
        </row>
        <row r="864">
          <cell r="W864">
            <v>0</v>
          </cell>
        </row>
        <row r="865">
          <cell r="W865">
            <v>0</v>
          </cell>
        </row>
        <row r="866">
          <cell r="W866">
            <v>0</v>
          </cell>
        </row>
        <row r="867">
          <cell r="W867">
            <v>0</v>
          </cell>
        </row>
        <row r="868">
          <cell r="W868">
            <v>0</v>
          </cell>
        </row>
        <row r="869">
          <cell r="W869">
            <v>0</v>
          </cell>
        </row>
        <row r="870">
          <cell r="W870">
            <v>0</v>
          </cell>
        </row>
        <row r="871">
          <cell r="W871">
            <v>0</v>
          </cell>
        </row>
        <row r="872">
          <cell r="W872">
            <v>0</v>
          </cell>
        </row>
        <row r="873">
          <cell r="W873">
            <v>0</v>
          </cell>
        </row>
        <row r="874">
          <cell r="W874">
            <v>0</v>
          </cell>
        </row>
        <row r="875">
          <cell r="W875">
            <v>0</v>
          </cell>
        </row>
        <row r="876">
          <cell r="W876">
            <v>0</v>
          </cell>
        </row>
        <row r="877">
          <cell r="W877">
            <v>0</v>
          </cell>
        </row>
        <row r="878">
          <cell r="W878">
            <v>0</v>
          </cell>
        </row>
        <row r="879">
          <cell r="W879">
            <v>0</v>
          </cell>
        </row>
        <row r="880">
          <cell r="W880">
            <v>0</v>
          </cell>
        </row>
        <row r="881">
          <cell r="W881">
            <v>0</v>
          </cell>
        </row>
        <row r="882">
          <cell r="W882">
            <v>0</v>
          </cell>
        </row>
        <row r="883">
          <cell r="W883">
            <v>0</v>
          </cell>
        </row>
        <row r="884">
          <cell r="W884">
            <v>0</v>
          </cell>
        </row>
        <row r="885">
          <cell r="W885">
            <v>0</v>
          </cell>
        </row>
        <row r="886">
          <cell r="W886">
            <v>0</v>
          </cell>
        </row>
        <row r="887">
          <cell r="W887">
            <v>0</v>
          </cell>
        </row>
        <row r="888">
          <cell r="W888">
            <v>0</v>
          </cell>
        </row>
        <row r="889">
          <cell r="W889">
            <v>0</v>
          </cell>
        </row>
        <row r="890">
          <cell r="W890">
            <v>0</v>
          </cell>
        </row>
        <row r="891">
          <cell r="W891">
            <v>0</v>
          </cell>
        </row>
        <row r="892">
          <cell r="W892">
            <v>0</v>
          </cell>
        </row>
        <row r="893">
          <cell r="W893">
            <v>0</v>
          </cell>
        </row>
        <row r="894">
          <cell r="W894">
            <v>0</v>
          </cell>
        </row>
        <row r="895">
          <cell r="W895">
            <v>0</v>
          </cell>
        </row>
        <row r="896">
          <cell r="W896">
            <v>0</v>
          </cell>
        </row>
        <row r="897">
          <cell r="W897">
            <v>0</v>
          </cell>
        </row>
        <row r="898">
          <cell r="W898">
            <v>0</v>
          </cell>
        </row>
        <row r="899">
          <cell r="W899">
            <v>0</v>
          </cell>
        </row>
        <row r="900">
          <cell r="W900">
            <v>0</v>
          </cell>
        </row>
        <row r="901">
          <cell r="W901">
            <v>0</v>
          </cell>
        </row>
        <row r="902">
          <cell r="W902">
            <v>0</v>
          </cell>
        </row>
        <row r="903">
          <cell r="W903">
            <v>0</v>
          </cell>
        </row>
        <row r="904">
          <cell r="W904">
            <v>0</v>
          </cell>
        </row>
        <row r="905">
          <cell r="W905">
            <v>0</v>
          </cell>
        </row>
        <row r="906">
          <cell r="W906">
            <v>0</v>
          </cell>
        </row>
        <row r="907">
          <cell r="W907">
            <v>0</v>
          </cell>
        </row>
        <row r="908">
          <cell r="W908">
            <v>0</v>
          </cell>
        </row>
        <row r="909">
          <cell r="W909">
            <v>0</v>
          </cell>
        </row>
        <row r="910">
          <cell r="W910">
            <v>0</v>
          </cell>
        </row>
        <row r="911">
          <cell r="W911">
            <v>0</v>
          </cell>
        </row>
        <row r="912">
          <cell r="W912">
            <v>0</v>
          </cell>
        </row>
        <row r="913">
          <cell r="W913">
            <v>0</v>
          </cell>
        </row>
        <row r="914">
          <cell r="W914">
            <v>0</v>
          </cell>
        </row>
        <row r="915">
          <cell r="W915">
            <v>0</v>
          </cell>
        </row>
        <row r="916">
          <cell r="W916">
            <v>0</v>
          </cell>
        </row>
        <row r="917">
          <cell r="W917">
            <v>0</v>
          </cell>
        </row>
        <row r="918">
          <cell r="W918">
            <v>0</v>
          </cell>
        </row>
        <row r="919">
          <cell r="W919">
            <v>0</v>
          </cell>
        </row>
        <row r="920">
          <cell r="W920">
            <v>0</v>
          </cell>
        </row>
        <row r="921">
          <cell r="W921">
            <v>0</v>
          </cell>
        </row>
        <row r="922">
          <cell r="W922">
            <v>0</v>
          </cell>
        </row>
        <row r="923">
          <cell r="W923">
            <v>0</v>
          </cell>
        </row>
        <row r="924">
          <cell r="W924">
            <v>0</v>
          </cell>
        </row>
        <row r="925">
          <cell r="W925">
            <v>0</v>
          </cell>
        </row>
        <row r="926">
          <cell r="W926">
            <v>0</v>
          </cell>
        </row>
        <row r="927">
          <cell r="W927">
            <v>0</v>
          </cell>
        </row>
        <row r="928">
          <cell r="W928">
            <v>0</v>
          </cell>
        </row>
        <row r="929">
          <cell r="W929">
            <v>0</v>
          </cell>
        </row>
        <row r="930">
          <cell r="W930">
            <v>0</v>
          </cell>
        </row>
        <row r="931">
          <cell r="W931">
            <v>0</v>
          </cell>
        </row>
        <row r="932">
          <cell r="W932">
            <v>0</v>
          </cell>
        </row>
        <row r="933">
          <cell r="W933">
            <v>0</v>
          </cell>
        </row>
        <row r="934">
          <cell r="W934">
            <v>0</v>
          </cell>
        </row>
        <row r="935">
          <cell r="W935">
            <v>0</v>
          </cell>
        </row>
        <row r="936">
          <cell r="W936">
            <v>0</v>
          </cell>
        </row>
        <row r="937">
          <cell r="W937">
            <v>0</v>
          </cell>
        </row>
        <row r="938">
          <cell r="W938">
            <v>0</v>
          </cell>
        </row>
        <row r="939">
          <cell r="W939">
            <v>0</v>
          </cell>
        </row>
        <row r="940">
          <cell r="W940">
            <v>0</v>
          </cell>
        </row>
        <row r="941">
          <cell r="W941">
            <v>0</v>
          </cell>
        </row>
        <row r="942">
          <cell r="W942">
            <v>0</v>
          </cell>
        </row>
        <row r="943">
          <cell r="W943">
            <v>0</v>
          </cell>
        </row>
        <row r="944">
          <cell r="W944">
            <v>0</v>
          </cell>
        </row>
        <row r="945">
          <cell r="W945">
            <v>0</v>
          </cell>
        </row>
        <row r="946">
          <cell r="W946">
            <v>0</v>
          </cell>
        </row>
        <row r="947">
          <cell r="W947">
            <v>0</v>
          </cell>
        </row>
        <row r="948">
          <cell r="W948">
            <v>0</v>
          </cell>
        </row>
        <row r="949">
          <cell r="W949">
            <v>0</v>
          </cell>
        </row>
        <row r="950">
          <cell r="W950">
            <v>0</v>
          </cell>
        </row>
        <row r="951">
          <cell r="W951">
            <v>0</v>
          </cell>
        </row>
        <row r="952">
          <cell r="W952">
            <v>0</v>
          </cell>
        </row>
        <row r="953">
          <cell r="W953">
            <v>0</v>
          </cell>
        </row>
        <row r="954">
          <cell r="W954">
            <v>0</v>
          </cell>
        </row>
        <row r="955">
          <cell r="W955">
            <v>0</v>
          </cell>
        </row>
        <row r="956">
          <cell r="W956">
            <v>0</v>
          </cell>
        </row>
        <row r="957">
          <cell r="W957">
            <v>0</v>
          </cell>
        </row>
        <row r="958">
          <cell r="W958">
            <v>0</v>
          </cell>
        </row>
        <row r="959">
          <cell r="W959">
            <v>0</v>
          </cell>
        </row>
        <row r="960">
          <cell r="W960">
            <v>0</v>
          </cell>
        </row>
        <row r="961">
          <cell r="W961">
            <v>0</v>
          </cell>
        </row>
        <row r="962">
          <cell r="W962">
            <v>0</v>
          </cell>
        </row>
        <row r="963">
          <cell r="W963">
            <v>0</v>
          </cell>
        </row>
        <row r="964">
          <cell r="W964">
            <v>0</v>
          </cell>
        </row>
        <row r="965">
          <cell r="W965">
            <v>0</v>
          </cell>
        </row>
        <row r="966">
          <cell r="W966">
            <v>0</v>
          </cell>
        </row>
        <row r="967">
          <cell r="W967">
            <v>0</v>
          </cell>
        </row>
        <row r="968">
          <cell r="W968">
            <v>0</v>
          </cell>
        </row>
        <row r="969">
          <cell r="W969">
            <v>0</v>
          </cell>
        </row>
        <row r="970">
          <cell r="W970">
            <v>0</v>
          </cell>
        </row>
        <row r="971">
          <cell r="W971">
            <v>0</v>
          </cell>
        </row>
        <row r="972">
          <cell r="W972">
            <v>0</v>
          </cell>
        </row>
        <row r="973">
          <cell r="W973">
            <v>0</v>
          </cell>
        </row>
        <row r="974">
          <cell r="W974">
            <v>0</v>
          </cell>
        </row>
        <row r="975">
          <cell r="W975">
            <v>0</v>
          </cell>
        </row>
        <row r="976">
          <cell r="W976">
            <v>0</v>
          </cell>
        </row>
        <row r="977">
          <cell r="W977">
            <v>0</v>
          </cell>
        </row>
        <row r="978">
          <cell r="W978">
            <v>0</v>
          </cell>
        </row>
        <row r="979">
          <cell r="W979">
            <v>0</v>
          </cell>
        </row>
        <row r="980">
          <cell r="W980">
            <v>0</v>
          </cell>
        </row>
        <row r="981">
          <cell r="W981">
            <v>0</v>
          </cell>
        </row>
        <row r="982">
          <cell r="W982">
            <v>0</v>
          </cell>
        </row>
        <row r="983">
          <cell r="W983">
            <v>0</v>
          </cell>
        </row>
        <row r="984">
          <cell r="W984">
            <v>0</v>
          </cell>
        </row>
        <row r="985">
          <cell r="W985">
            <v>0</v>
          </cell>
        </row>
        <row r="986">
          <cell r="W986">
            <v>0</v>
          </cell>
        </row>
        <row r="987">
          <cell r="W987">
            <v>0</v>
          </cell>
        </row>
        <row r="988">
          <cell r="W988">
            <v>0</v>
          </cell>
        </row>
        <row r="989">
          <cell r="W989">
            <v>0</v>
          </cell>
        </row>
        <row r="990">
          <cell r="W990">
            <v>0</v>
          </cell>
        </row>
        <row r="991">
          <cell r="W991">
            <v>0</v>
          </cell>
        </row>
        <row r="992">
          <cell r="W992">
            <v>0</v>
          </cell>
        </row>
        <row r="993">
          <cell r="W993">
            <v>0</v>
          </cell>
        </row>
        <row r="994">
          <cell r="W994">
            <v>0</v>
          </cell>
        </row>
        <row r="995">
          <cell r="W995">
            <v>0</v>
          </cell>
        </row>
        <row r="996">
          <cell r="W996">
            <v>0</v>
          </cell>
        </row>
        <row r="997">
          <cell r="W997">
            <v>0</v>
          </cell>
        </row>
        <row r="998">
          <cell r="W998">
            <v>0</v>
          </cell>
        </row>
        <row r="999">
          <cell r="W999">
            <v>0</v>
          </cell>
        </row>
        <row r="1000">
          <cell r="W1000">
            <v>0</v>
          </cell>
        </row>
        <row r="1001">
          <cell r="W1001">
            <v>0</v>
          </cell>
        </row>
        <row r="1002">
          <cell r="W1002">
            <v>0</v>
          </cell>
        </row>
        <row r="1003">
          <cell r="W1003">
            <v>0</v>
          </cell>
        </row>
        <row r="1004">
          <cell r="W1004">
            <v>0</v>
          </cell>
        </row>
        <row r="1005">
          <cell r="W1005">
            <v>0</v>
          </cell>
        </row>
        <row r="1006">
          <cell r="W1006">
            <v>0</v>
          </cell>
        </row>
        <row r="1007">
          <cell r="W1007">
            <v>0</v>
          </cell>
        </row>
        <row r="1008">
          <cell r="W1008">
            <v>0</v>
          </cell>
        </row>
        <row r="1009">
          <cell r="W1009">
            <v>0</v>
          </cell>
        </row>
        <row r="1010">
          <cell r="W1010">
            <v>0</v>
          </cell>
        </row>
        <row r="1011">
          <cell r="W1011">
            <v>0</v>
          </cell>
        </row>
        <row r="1012">
          <cell r="W1012">
            <v>0</v>
          </cell>
        </row>
        <row r="1013">
          <cell r="W1013">
            <v>0</v>
          </cell>
        </row>
        <row r="1014">
          <cell r="W1014">
            <v>0</v>
          </cell>
        </row>
        <row r="1015">
          <cell r="W1015">
            <v>0</v>
          </cell>
        </row>
        <row r="1016">
          <cell r="W1016">
            <v>0</v>
          </cell>
        </row>
        <row r="1017">
          <cell r="W1017">
            <v>0</v>
          </cell>
        </row>
        <row r="1018">
          <cell r="W1018">
            <v>0</v>
          </cell>
        </row>
        <row r="1019">
          <cell r="W1019">
            <v>0</v>
          </cell>
        </row>
        <row r="1020">
          <cell r="W1020">
            <v>0</v>
          </cell>
        </row>
        <row r="1021">
          <cell r="W1021">
            <v>0</v>
          </cell>
        </row>
        <row r="1022">
          <cell r="W1022">
            <v>0</v>
          </cell>
        </row>
        <row r="1023">
          <cell r="W1023">
            <v>0</v>
          </cell>
        </row>
        <row r="1024">
          <cell r="W1024">
            <v>0</v>
          </cell>
        </row>
        <row r="1025">
          <cell r="W1025">
            <v>0</v>
          </cell>
        </row>
        <row r="1026">
          <cell r="W1026">
            <v>0</v>
          </cell>
        </row>
        <row r="1027">
          <cell r="W1027">
            <v>0</v>
          </cell>
        </row>
        <row r="1028">
          <cell r="W1028">
            <v>0</v>
          </cell>
        </row>
        <row r="1029">
          <cell r="W1029">
            <v>0</v>
          </cell>
        </row>
        <row r="1030">
          <cell r="W1030">
            <v>0</v>
          </cell>
        </row>
        <row r="1031">
          <cell r="W1031">
            <v>0</v>
          </cell>
        </row>
        <row r="1032">
          <cell r="W1032">
            <v>0</v>
          </cell>
        </row>
        <row r="1033">
          <cell r="W1033">
            <v>0</v>
          </cell>
        </row>
        <row r="1034">
          <cell r="W1034">
            <v>0</v>
          </cell>
        </row>
        <row r="1035">
          <cell r="W1035">
            <v>0</v>
          </cell>
        </row>
        <row r="1036">
          <cell r="W1036">
            <v>0</v>
          </cell>
        </row>
        <row r="1037">
          <cell r="W1037">
            <v>0</v>
          </cell>
        </row>
        <row r="1038">
          <cell r="W1038">
            <v>0</v>
          </cell>
        </row>
        <row r="1039">
          <cell r="W1039">
            <v>0</v>
          </cell>
        </row>
        <row r="1040">
          <cell r="W1040">
            <v>0</v>
          </cell>
        </row>
        <row r="1041">
          <cell r="W1041">
            <v>0</v>
          </cell>
        </row>
        <row r="1042">
          <cell r="W1042">
            <v>0</v>
          </cell>
        </row>
        <row r="1043">
          <cell r="W1043">
            <v>0</v>
          </cell>
        </row>
        <row r="1044">
          <cell r="W1044">
            <v>0</v>
          </cell>
        </row>
        <row r="1045">
          <cell r="W1045">
            <v>0</v>
          </cell>
        </row>
        <row r="1046">
          <cell r="W1046">
            <v>0</v>
          </cell>
        </row>
        <row r="1047">
          <cell r="W1047">
            <v>0</v>
          </cell>
        </row>
        <row r="1048">
          <cell r="W1048">
            <v>0</v>
          </cell>
        </row>
        <row r="1049">
          <cell r="W1049">
            <v>0</v>
          </cell>
        </row>
        <row r="1050">
          <cell r="W1050">
            <v>0</v>
          </cell>
        </row>
        <row r="1051">
          <cell r="W1051">
            <v>0</v>
          </cell>
        </row>
        <row r="1052">
          <cell r="W1052">
            <v>0</v>
          </cell>
        </row>
        <row r="1053">
          <cell r="W1053">
            <v>0</v>
          </cell>
        </row>
        <row r="1054">
          <cell r="W1054">
            <v>0</v>
          </cell>
        </row>
        <row r="1055">
          <cell r="W1055">
            <v>0</v>
          </cell>
        </row>
        <row r="1056">
          <cell r="W1056">
            <v>0</v>
          </cell>
        </row>
        <row r="1057">
          <cell r="W1057">
            <v>0</v>
          </cell>
        </row>
        <row r="1058">
          <cell r="W1058">
            <v>0</v>
          </cell>
        </row>
        <row r="1059">
          <cell r="W1059">
            <v>0</v>
          </cell>
        </row>
        <row r="1060">
          <cell r="W1060">
            <v>0</v>
          </cell>
        </row>
        <row r="1061">
          <cell r="W1061">
            <v>0</v>
          </cell>
        </row>
        <row r="1062">
          <cell r="W1062">
            <v>0</v>
          </cell>
        </row>
        <row r="1063">
          <cell r="W1063">
            <v>0</v>
          </cell>
        </row>
        <row r="1064">
          <cell r="W1064">
            <v>0</v>
          </cell>
        </row>
        <row r="1065">
          <cell r="W1065">
            <v>0</v>
          </cell>
        </row>
        <row r="1066">
          <cell r="W1066">
            <v>0</v>
          </cell>
        </row>
        <row r="1067">
          <cell r="W1067">
            <v>0</v>
          </cell>
        </row>
        <row r="1068">
          <cell r="W1068">
            <v>0</v>
          </cell>
        </row>
        <row r="1069">
          <cell r="W1069">
            <v>0</v>
          </cell>
        </row>
        <row r="1070">
          <cell r="W1070">
            <v>0</v>
          </cell>
        </row>
        <row r="1071">
          <cell r="W1071">
            <v>0</v>
          </cell>
        </row>
        <row r="1072">
          <cell r="W1072">
            <v>0</v>
          </cell>
        </row>
        <row r="1073">
          <cell r="W1073">
            <v>0</v>
          </cell>
        </row>
        <row r="1074">
          <cell r="W1074">
            <v>0</v>
          </cell>
        </row>
        <row r="1075">
          <cell r="W1075">
            <v>0</v>
          </cell>
        </row>
        <row r="1076">
          <cell r="W1076">
            <v>0</v>
          </cell>
        </row>
        <row r="1077">
          <cell r="W1077">
            <v>0</v>
          </cell>
        </row>
        <row r="1078">
          <cell r="W1078">
            <v>0</v>
          </cell>
        </row>
        <row r="1079">
          <cell r="W1079">
            <v>0</v>
          </cell>
        </row>
        <row r="1080">
          <cell r="W1080">
            <v>0</v>
          </cell>
        </row>
        <row r="1081">
          <cell r="W1081">
            <v>0</v>
          </cell>
        </row>
        <row r="1082">
          <cell r="W1082">
            <v>0</v>
          </cell>
        </row>
        <row r="1083">
          <cell r="W1083">
            <v>0</v>
          </cell>
        </row>
        <row r="1084">
          <cell r="W1084">
            <v>0</v>
          </cell>
        </row>
        <row r="1085">
          <cell r="W1085">
            <v>0</v>
          </cell>
        </row>
        <row r="1086">
          <cell r="W1086">
            <v>0</v>
          </cell>
        </row>
        <row r="1087">
          <cell r="W1087">
            <v>0</v>
          </cell>
        </row>
        <row r="1088">
          <cell r="W1088">
            <v>0</v>
          </cell>
        </row>
        <row r="1089">
          <cell r="W1089">
            <v>0</v>
          </cell>
        </row>
        <row r="1090">
          <cell r="W1090">
            <v>0</v>
          </cell>
        </row>
        <row r="1091">
          <cell r="W1091">
            <v>0</v>
          </cell>
        </row>
        <row r="1092">
          <cell r="W1092">
            <v>0</v>
          </cell>
        </row>
        <row r="1093">
          <cell r="W1093">
            <v>0</v>
          </cell>
        </row>
        <row r="1094">
          <cell r="W1094">
            <v>0</v>
          </cell>
        </row>
        <row r="1095">
          <cell r="W1095">
            <v>0</v>
          </cell>
        </row>
        <row r="1096">
          <cell r="W1096">
            <v>0</v>
          </cell>
        </row>
        <row r="1097">
          <cell r="W1097">
            <v>0</v>
          </cell>
        </row>
        <row r="1098">
          <cell r="W1098">
            <v>0</v>
          </cell>
        </row>
        <row r="1099">
          <cell r="W1099">
            <v>0</v>
          </cell>
        </row>
        <row r="1100">
          <cell r="W1100">
            <v>0</v>
          </cell>
        </row>
        <row r="1101">
          <cell r="W1101">
            <v>0</v>
          </cell>
        </row>
        <row r="1102">
          <cell r="W1102">
            <v>0</v>
          </cell>
        </row>
        <row r="1103">
          <cell r="W1103">
            <v>0</v>
          </cell>
        </row>
        <row r="1104">
          <cell r="W1104">
            <v>0</v>
          </cell>
        </row>
        <row r="1105">
          <cell r="W1105">
            <v>0</v>
          </cell>
        </row>
        <row r="1106">
          <cell r="W1106">
            <v>0</v>
          </cell>
        </row>
        <row r="1107">
          <cell r="W1107">
            <v>0</v>
          </cell>
        </row>
        <row r="1108">
          <cell r="W1108">
            <v>0</v>
          </cell>
        </row>
        <row r="1109">
          <cell r="W1109">
            <v>0</v>
          </cell>
        </row>
        <row r="1110">
          <cell r="W1110">
            <v>0</v>
          </cell>
        </row>
        <row r="1111">
          <cell r="W1111">
            <v>0</v>
          </cell>
        </row>
        <row r="1112">
          <cell r="W1112">
            <v>0</v>
          </cell>
        </row>
        <row r="1113">
          <cell r="W1113">
            <v>0</v>
          </cell>
        </row>
        <row r="1114">
          <cell r="W1114">
            <v>0</v>
          </cell>
        </row>
        <row r="1115">
          <cell r="W1115">
            <v>0</v>
          </cell>
        </row>
        <row r="1116">
          <cell r="W1116">
            <v>0</v>
          </cell>
        </row>
        <row r="1117">
          <cell r="W1117">
            <v>0</v>
          </cell>
        </row>
        <row r="1118">
          <cell r="W1118">
            <v>0</v>
          </cell>
        </row>
        <row r="1119">
          <cell r="W1119">
            <v>0</v>
          </cell>
        </row>
        <row r="1120">
          <cell r="W1120">
            <v>0</v>
          </cell>
        </row>
        <row r="1121">
          <cell r="W1121">
            <v>0</v>
          </cell>
        </row>
        <row r="1122">
          <cell r="W1122">
            <v>0</v>
          </cell>
        </row>
        <row r="1123">
          <cell r="W1123">
            <v>0</v>
          </cell>
        </row>
        <row r="1124">
          <cell r="W1124">
            <v>0</v>
          </cell>
        </row>
        <row r="1125">
          <cell r="W1125">
            <v>0</v>
          </cell>
        </row>
        <row r="1126">
          <cell r="W1126">
            <v>0</v>
          </cell>
        </row>
        <row r="1127">
          <cell r="W1127">
            <v>0</v>
          </cell>
        </row>
        <row r="1128">
          <cell r="W1128">
            <v>0</v>
          </cell>
        </row>
        <row r="1129">
          <cell r="W1129">
            <v>0</v>
          </cell>
        </row>
        <row r="1130">
          <cell r="W1130">
            <v>0</v>
          </cell>
        </row>
        <row r="1131">
          <cell r="W1131">
            <v>0</v>
          </cell>
        </row>
        <row r="1132">
          <cell r="W1132">
            <v>0</v>
          </cell>
        </row>
        <row r="1133">
          <cell r="W1133">
            <v>0</v>
          </cell>
        </row>
        <row r="1134">
          <cell r="W1134">
            <v>0</v>
          </cell>
        </row>
        <row r="1135">
          <cell r="W1135">
            <v>0</v>
          </cell>
        </row>
        <row r="1136">
          <cell r="W1136">
            <v>0</v>
          </cell>
        </row>
        <row r="1137">
          <cell r="W1137">
            <v>0</v>
          </cell>
        </row>
        <row r="1138">
          <cell r="W1138">
            <v>0</v>
          </cell>
        </row>
        <row r="1139">
          <cell r="W1139">
            <v>0</v>
          </cell>
        </row>
        <row r="1140">
          <cell r="W1140">
            <v>0</v>
          </cell>
        </row>
        <row r="1141">
          <cell r="W1141">
            <v>0</v>
          </cell>
        </row>
        <row r="1142">
          <cell r="W1142">
            <v>0</v>
          </cell>
        </row>
        <row r="1143">
          <cell r="W1143">
            <v>0</v>
          </cell>
        </row>
        <row r="1144">
          <cell r="W1144">
            <v>0</v>
          </cell>
        </row>
        <row r="1145">
          <cell r="W1145">
            <v>0</v>
          </cell>
        </row>
        <row r="1146">
          <cell r="W1146">
            <v>0</v>
          </cell>
        </row>
        <row r="1147">
          <cell r="W1147">
            <v>0</v>
          </cell>
        </row>
        <row r="1148">
          <cell r="W1148">
            <v>0</v>
          </cell>
        </row>
        <row r="1149">
          <cell r="W1149">
            <v>0</v>
          </cell>
        </row>
        <row r="1150">
          <cell r="W1150">
            <v>0</v>
          </cell>
        </row>
        <row r="1151">
          <cell r="W1151">
            <v>0</v>
          </cell>
        </row>
        <row r="1152">
          <cell r="W1152">
            <v>0</v>
          </cell>
        </row>
        <row r="1153">
          <cell r="W1153">
            <v>0</v>
          </cell>
        </row>
        <row r="1154">
          <cell r="W1154">
            <v>0</v>
          </cell>
        </row>
        <row r="1155">
          <cell r="W1155">
            <v>0</v>
          </cell>
        </row>
        <row r="1156">
          <cell r="W1156">
            <v>0</v>
          </cell>
        </row>
        <row r="1157">
          <cell r="W1157">
            <v>0</v>
          </cell>
        </row>
        <row r="1158">
          <cell r="W1158">
            <v>0</v>
          </cell>
        </row>
        <row r="1159">
          <cell r="W1159">
            <v>0</v>
          </cell>
        </row>
        <row r="1160">
          <cell r="W1160">
            <v>0</v>
          </cell>
        </row>
        <row r="1161">
          <cell r="W1161">
            <v>0</v>
          </cell>
        </row>
        <row r="1162">
          <cell r="W1162">
            <v>0</v>
          </cell>
        </row>
        <row r="1163">
          <cell r="W1163">
            <v>0</v>
          </cell>
        </row>
        <row r="1164">
          <cell r="W1164">
            <v>0</v>
          </cell>
        </row>
        <row r="1165">
          <cell r="W1165">
            <v>0</v>
          </cell>
        </row>
        <row r="1166">
          <cell r="W1166">
            <v>0</v>
          </cell>
        </row>
        <row r="1167">
          <cell r="W1167">
            <v>0</v>
          </cell>
        </row>
        <row r="1168">
          <cell r="W1168">
            <v>0</v>
          </cell>
        </row>
        <row r="1169">
          <cell r="W1169">
            <v>0</v>
          </cell>
        </row>
        <row r="1170">
          <cell r="W1170">
            <v>0</v>
          </cell>
        </row>
        <row r="1171">
          <cell r="W1171">
            <v>0</v>
          </cell>
        </row>
        <row r="1172">
          <cell r="W1172">
            <v>0</v>
          </cell>
        </row>
        <row r="1173">
          <cell r="W1173">
            <v>0</v>
          </cell>
        </row>
        <row r="1174">
          <cell r="W1174">
            <v>0</v>
          </cell>
        </row>
        <row r="1175">
          <cell r="W1175">
            <v>0</v>
          </cell>
        </row>
        <row r="1176">
          <cell r="W1176">
            <v>0</v>
          </cell>
        </row>
        <row r="1177">
          <cell r="W1177">
            <v>0</v>
          </cell>
        </row>
        <row r="1178">
          <cell r="W1178">
            <v>0</v>
          </cell>
        </row>
        <row r="1179">
          <cell r="W1179">
            <v>0</v>
          </cell>
        </row>
        <row r="1180">
          <cell r="W1180">
            <v>0</v>
          </cell>
        </row>
        <row r="1181">
          <cell r="W1181">
            <v>0</v>
          </cell>
        </row>
        <row r="1182">
          <cell r="W1182">
            <v>0</v>
          </cell>
        </row>
        <row r="1183">
          <cell r="W1183">
            <v>0</v>
          </cell>
        </row>
        <row r="1184">
          <cell r="W1184">
            <v>0</v>
          </cell>
        </row>
        <row r="1185">
          <cell r="W1185">
            <v>0</v>
          </cell>
        </row>
        <row r="1186">
          <cell r="W1186">
            <v>0</v>
          </cell>
        </row>
        <row r="1187">
          <cell r="W1187">
            <v>0</v>
          </cell>
        </row>
        <row r="1188">
          <cell r="W1188">
            <v>0</v>
          </cell>
        </row>
        <row r="1189">
          <cell r="W1189">
            <v>0</v>
          </cell>
        </row>
        <row r="1190">
          <cell r="W1190">
            <v>0</v>
          </cell>
        </row>
        <row r="1191">
          <cell r="W1191">
            <v>0</v>
          </cell>
        </row>
        <row r="1192">
          <cell r="W1192">
            <v>0</v>
          </cell>
        </row>
        <row r="1193">
          <cell r="W1193">
            <v>0</v>
          </cell>
        </row>
        <row r="1194">
          <cell r="W1194">
            <v>0</v>
          </cell>
        </row>
        <row r="1195">
          <cell r="W1195">
            <v>0</v>
          </cell>
        </row>
        <row r="1196">
          <cell r="W1196">
            <v>0</v>
          </cell>
        </row>
        <row r="1197">
          <cell r="W1197">
            <v>0</v>
          </cell>
        </row>
        <row r="1198">
          <cell r="W1198">
            <v>0</v>
          </cell>
        </row>
        <row r="1199">
          <cell r="W1199">
            <v>0</v>
          </cell>
        </row>
        <row r="1200">
          <cell r="W1200">
            <v>0</v>
          </cell>
        </row>
        <row r="1201">
          <cell r="W1201">
            <v>0</v>
          </cell>
        </row>
        <row r="1202">
          <cell r="W1202">
            <v>0</v>
          </cell>
        </row>
        <row r="1203">
          <cell r="W1203">
            <v>0</v>
          </cell>
        </row>
        <row r="1204">
          <cell r="W1204">
            <v>0</v>
          </cell>
        </row>
        <row r="1205">
          <cell r="W1205">
            <v>0</v>
          </cell>
        </row>
        <row r="1206">
          <cell r="W1206">
            <v>0</v>
          </cell>
        </row>
        <row r="1207">
          <cell r="W1207">
            <v>0</v>
          </cell>
        </row>
        <row r="1208">
          <cell r="W1208">
            <v>0</v>
          </cell>
        </row>
        <row r="1209">
          <cell r="W1209">
            <v>0</v>
          </cell>
        </row>
        <row r="1210">
          <cell r="W1210">
            <v>0</v>
          </cell>
        </row>
        <row r="1211">
          <cell r="W1211">
            <v>0</v>
          </cell>
        </row>
        <row r="1212">
          <cell r="W1212">
            <v>0</v>
          </cell>
        </row>
        <row r="1213">
          <cell r="W1213">
            <v>0</v>
          </cell>
        </row>
        <row r="1214">
          <cell r="W1214">
            <v>0</v>
          </cell>
        </row>
        <row r="1215">
          <cell r="W1215">
            <v>0</v>
          </cell>
        </row>
        <row r="1216">
          <cell r="W1216">
            <v>0</v>
          </cell>
        </row>
        <row r="1217">
          <cell r="W1217">
            <v>0</v>
          </cell>
        </row>
        <row r="1218">
          <cell r="W1218">
            <v>0</v>
          </cell>
        </row>
        <row r="1219">
          <cell r="W1219">
            <v>0</v>
          </cell>
        </row>
        <row r="1220">
          <cell r="W1220">
            <v>0</v>
          </cell>
        </row>
        <row r="1221">
          <cell r="W1221">
            <v>0</v>
          </cell>
        </row>
        <row r="1222">
          <cell r="W1222">
            <v>0</v>
          </cell>
        </row>
        <row r="1223">
          <cell r="W1223">
            <v>0</v>
          </cell>
        </row>
        <row r="1224">
          <cell r="W1224">
            <v>0</v>
          </cell>
        </row>
        <row r="1225">
          <cell r="W1225">
            <v>0</v>
          </cell>
        </row>
        <row r="1226">
          <cell r="W1226">
            <v>0</v>
          </cell>
        </row>
        <row r="1227">
          <cell r="W1227">
            <v>0</v>
          </cell>
        </row>
        <row r="1228">
          <cell r="W1228">
            <v>0</v>
          </cell>
        </row>
        <row r="1229">
          <cell r="W1229">
            <v>0</v>
          </cell>
        </row>
        <row r="1230">
          <cell r="W1230">
            <v>0</v>
          </cell>
        </row>
        <row r="1231">
          <cell r="W1231">
            <v>0</v>
          </cell>
        </row>
        <row r="1232">
          <cell r="W1232">
            <v>0</v>
          </cell>
        </row>
        <row r="1233">
          <cell r="W1233">
            <v>0</v>
          </cell>
        </row>
        <row r="1234">
          <cell r="W1234">
            <v>0</v>
          </cell>
        </row>
        <row r="1235">
          <cell r="W1235">
            <v>0</v>
          </cell>
        </row>
        <row r="1236">
          <cell r="W1236">
            <v>0</v>
          </cell>
        </row>
        <row r="1237">
          <cell r="W1237">
            <v>0</v>
          </cell>
        </row>
        <row r="1238">
          <cell r="W1238">
            <v>0</v>
          </cell>
        </row>
        <row r="1239">
          <cell r="W1239">
            <v>0</v>
          </cell>
        </row>
        <row r="1240">
          <cell r="W1240">
            <v>0</v>
          </cell>
        </row>
        <row r="1241">
          <cell r="W1241">
            <v>0</v>
          </cell>
        </row>
        <row r="1242">
          <cell r="W1242">
            <v>0</v>
          </cell>
        </row>
        <row r="1243">
          <cell r="W1243">
            <v>0</v>
          </cell>
        </row>
        <row r="1244">
          <cell r="W1244">
            <v>0</v>
          </cell>
        </row>
        <row r="1245">
          <cell r="W1245">
            <v>0</v>
          </cell>
        </row>
        <row r="1246">
          <cell r="W1246">
            <v>0</v>
          </cell>
        </row>
        <row r="1247">
          <cell r="W1247">
            <v>0</v>
          </cell>
        </row>
        <row r="1248">
          <cell r="W1248">
            <v>0</v>
          </cell>
        </row>
        <row r="1249">
          <cell r="W1249">
            <v>0</v>
          </cell>
        </row>
        <row r="1250">
          <cell r="W1250">
            <v>0</v>
          </cell>
        </row>
        <row r="1251">
          <cell r="W1251">
            <v>0</v>
          </cell>
        </row>
        <row r="1252">
          <cell r="W1252">
            <v>0</v>
          </cell>
        </row>
        <row r="1253">
          <cell r="W1253">
            <v>0</v>
          </cell>
        </row>
        <row r="1254">
          <cell r="W1254">
            <v>0</v>
          </cell>
        </row>
        <row r="1255">
          <cell r="W1255">
            <v>0</v>
          </cell>
        </row>
        <row r="1256">
          <cell r="W1256">
            <v>0</v>
          </cell>
        </row>
        <row r="1257">
          <cell r="W1257">
            <v>0</v>
          </cell>
        </row>
        <row r="1258">
          <cell r="W1258">
            <v>0</v>
          </cell>
        </row>
        <row r="1259">
          <cell r="W1259">
            <v>0</v>
          </cell>
        </row>
        <row r="1260">
          <cell r="W1260">
            <v>0</v>
          </cell>
        </row>
        <row r="1261">
          <cell r="W1261">
            <v>0</v>
          </cell>
        </row>
        <row r="1262">
          <cell r="W1262">
            <v>0</v>
          </cell>
        </row>
        <row r="1263">
          <cell r="W1263">
            <v>0</v>
          </cell>
        </row>
        <row r="1264">
          <cell r="W1264">
            <v>0</v>
          </cell>
        </row>
        <row r="1265">
          <cell r="W1265">
            <v>0</v>
          </cell>
        </row>
        <row r="1266">
          <cell r="W1266">
            <v>0</v>
          </cell>
        </row>
        <row r="1267">
          <cell r="W1267">
            <v>0</v>
          </cell>
        </row>
        <row r="1268">
          <cell r="W1268">
            <v>0</v>
          </cell>
        </row>
        <row r="1269">
          <cell r="W1269">
            <v>0</v>
          </cell>
        </row>
        <row r="1270">
          <cell r="W1270">
            <v>0</v>
          </cell>
        </row>
        <row r="1271">
          <cell r="W1271">
            <v>0</v>
          </cell>
        </row>
        <row r="1272">
          <cell r="W1272">
            <v>0</v>
          </cell>
        </row>
        <row r="1273">
          <cell r="W1273">
            <v>0</v>
          </cell>
        </row>
        <row r="1274">
          <cell r="W1274">
            <v>0</v>
          </cell>
        </row>
        <row r="1275">
          <cell r="W1275">
            <v>0</v>
          </cell>
        </row>
        <row r="1276">
          <cell r="W1276">
            <v>0</v>
          </cell>
        </row>
        <row r="1277">
          <cell r="W1277">
            <v>0</v>
          </cell>
        </row>
        <row r="1278">
          <cell r="W1278">
            <v>0</v>
          </cell>
        </row>
        <row r="1279">
          <cell r="W1279">
            <v>0</v>
          </cell>
        </row>
        <row r="1280">
          <cell r="W1280">
            <v>0</v>
          </cell>
        </row>
        <row r="1281">
          <cell r="W1281">
            <v>0</v>
          </cell>
        </row>
        <row r="1282">
          <cell r="W1282">
            <v>0</v>
          </cell>
        </row>
        <row r="1283">
          <cell r="W1283">
            <v>0</v>
          </cell>
        </row>
        <row r="1284">
          <cell r="W1284">
            <v>0</v>
          </cell>
        </row>
        <row r="1285">
          <cell r="W1285">
            <v>0</v>
          </cell>
        </row>
        <row r="1286">
          <cell r="W1286">
            <v>0</v>
          </cell>
        </row>
        <row r="1287">
          <cell r="W1287">
            <v>0</v>
          </cell>
        </row>
        <row r="1288">
          <cell r="W1288">
            <v>0</v>
          </cell>
        </row>
        <row r="1289">
          <cell r="W1289">
            <v>0</v>
          </cell>
        </row>
        <row r="1290">
          <cell r="W1290">
            <v>0</v>
          </cell>
        </row>
        <row r="1291">
          <cell r="W1291">
            <v>0</v>
          </cell>
        </row>
        <row r="1292">
          <cell r="W1292">
            <v>0</v>
          </cell>
        </row>
        <row r="1293">
          <cell r="W1293">
            <v>0</v>
          </cell>
        </row>
        <row r="1294">
          <cell r="W1294">
            <v>0</v>
          </cell>
        </row>
        <row r="1295">
          <cell r="W1295">
            <v>0</v>
          </cell>
        </row>
        <row r="1296">
          <cell r="W1296">
            <v>0</v>
          </cell>
        </row>
        <row r="1297">
          <cell r="W1297">
            <v>0</v>
          </cell>
        </row>
        <row r="1298">
          <cell r="W1298">
            <v>0</v>
          </cell>
        </row>
        <row r="1299">
          <cell r="W1299">
            <v>0</v>
          </cell>
        </row>
        <row r="1300">
          <cell r="W1300">
            <v>0</v>
          </cell>
        </row>
        <row r="1301">
          <cell r="W1301">
            <v>0</v>
          </cell>
        </row>
        <row r="1302">
          <cell r="W1302">
            <v>0</v>
          </cell>
        </row>
        <row r="1303">
          <cell r="W1303">
            <v>0</v>
          </cell>
        </row>
        <row r="1304">
          <cell r="W1304">
            <v>0</v>
          </cell>
        </row>
        <row r="1305">
          <cell r="W1305">
            <v>0</v>
          </cell>
        </row>
        <row r="1306">
          <cell r="W1306">
            <v>0</v>
          </cell>
        </row>
        <row r="1307">
          <cell r="W1307">
            <v>0</v>
          </cell>
        </row>
        <row r="1308">
          <cell r="W1308">
            <v>0</v>
          </cell>
        </row>
        <row r="1309">
          <cell r="W1309">
            <v>0</v>
          </cell>
        </row>
        <row r="1310">
          <cell r="W1310">
            <v>0</v>
          </cell>
        </row>
        <row r="1311">
          <cell r="W1311">
            <v>0</v>
          </cell>
        </row>
        <row r="1312">
          <cell r="W1312">
            <v>0</v>
          </cell>
        </row>
        <row r="1313">
          <cell r="W1313">
            <v>0</v>
          </cell>
        </row>
        <row r="1314">
          <cell r="W1314">
            <v>0</v>
          </cell>
        </row>
        <row r="1315">
          <cell r="W1315">
            <v>0</v>
          </cell>
        </row>
        <row r="1316">
          <cell r="W1316">
            <v>0</v>
          </cell>
        </row>
        <row r="1317">
          <cell r="W1317">
            <v>0</v>
          </cell>
        </row>
        <row r="1318">
          <cell r="W1318">
            <v>0</v>
          </cell>
        </row>
        <row r="1319">
          <cell r="W1319">
            <v>0</v>
          </cell>
        </row>
        <row r="1320">
          <cell r="W1320">
            <v>0</v>
          </cell>
        </row>
        <row r="1321">
          <cell r="W1321">
            <v>0</v>
          </cell>
        </row>
        <row r="1322">
          <cell r="W1322">
            <v>0</v>
          </cell>
        </row>
        <row r="1323">
          <cell r="W1323">
            <v>0</v>
          </cell>
        </row>
        <row r="1324">
          <cell r="W1324">
            <v>0</v>
          </cell>
        </row>
        <row r="1325">
          <cell r="W1325">
            <v>0</v>
          </cell>
        </row>
        <row r="1326">
          <cell r="W1326">
            <v>0</v>
          </cell>
        </row>
        <row r="1327">
          <cell r="W1327">
            <v>0</v>
          </cell>
        </row>
        <row r="1328">
          <cell r="W1328">
            <v>0</v>
          </cell>
        </row>
        <row r="1329">
          <cell r="W1329">
            <v>0</v>
          </cell>
        </row>
        <row r="1330">
          <cell r="W1330">
            <v>0</v>
          </cell>
        </row>
        <row r="1331">
          <cell r="W1331">
            <v>0</v>
          </cell>
        </row>
        <row r="1332">
          <cell r="W1332">
            <v>0</v>
          </cell>
        </row>
        <row r="1333">
          <cell r="W1333">
            <v>0</v>
          </cell>
        </row>
        <row r="1334">
          <cell r="W1334">
            <v>0</v>
          </cell>
        </row>
        <row r="1335">
          <cell r="W1335">
            <v>0</v>
          </cell>
        </row>
        <row r="1336">
          <cell r="W1336">
            <v>0</v>
          </cell>
        </row>
        <row r="1337">
          <cell r="W1337">
            <v>0</v>
          </cell>
        </row>
        <row r="1338">
          <cell r="W1338">
            <v>0</v>
          </cell>
        </row>
        <row r="1339">
          <cell r="W1339">
            <v>0</v>
          </cell>
        </row>
        <row r="1340">
          <cell r="W1340">
            <v>0</v>
          </cell>
        </row>
        <row r="1341">
          <cell r="W1341">
            <v>0</v>
          </cell>
        </row>
        <row r="1342">
          <cell r="W1342">
            <v>0</v>
          </cell>
        </row>
        <row r="1343">
          <cell r="W1343">
            <v>0</v>
          </cell>
        </row>
        <row r="1344">
          <cell r="W1344">
            <v>0</v>
          </cell>
        </row>
        <row r="1345">
          <cell r="W1345">
            <v>0</v>
          </cell>
        </row>
        <row r="1346">
          <cell r="W1346">
            <v>0</v>
          </cell>
        </row>
        <row r="1347">
          <cell r="W1347">
            <v>0</v>
          </cell>
        </row>
        <row r="1348">
          <cell r="W1348">
            <v>0</v>
          </cell>
        </row>
        <row r="1349">
          <cell r="W1349">
            <v>0</v>
          </cell>
        </row>
        <row r="1350">
          <cell r="W1350">
            <v>0</v>
          </cell>
        </row>
        <row r="1351">
          <cell r="W1351">
            <v>0</v>
          </cell>
        </row>
        <row r="1352">
          <cell r="W1352">
            <v>0</v>
          </cell>
        </row>
        <row r="1353">
          <cell r="W1353">
            <v>0</v>
          </cell>
        </row>
        <row r="1354">
          <cell r="W1354">
            <v>0</v>
          </cell>
        </row>
        <row r="1355">
          <cell r="W1355">
            <v>0</v>
          </cell>
        </row>
        <row r="1356">
          <cell r="W1356">
            <v>0</v>
          </cell>
        </row>
        <row r="1357">
          <cell r="W1357">
            <v>0</v>
          </cell>
        </row>
        <row r="1358">
          <cell r="W1358">
            <v>0</v>
          </cell>
        </row>
        <row r="1359">
          <cell r="W1359">
            <v>0</v>
          </cell>
        </row>
        <row r="1360">
          <cell r="W1360">
            <v>0</v>
          </cell>
        </row>
        <row r="1361">
          <cell r="W1361">
            <v>0</v>
          </cell>
        </row>
        <row r="1362">
          <cell r="W1362">
            <v>0</v>
          </cell>
        </row>
        <row r="1363">
          <cell r="W1363">
            <v>0</v>
          </cell>
        </row>
        <row r="1364">
          <cell r="W1364">
            <v>0</v>
          </cell>
        </row>
        <row r="1365">
          <cell r="W1365">
            <v>0</v>
          </cell>
        </row>
        <row r="1366">
          <cell r="W1366">
            <v>0</v>
          </cell>
        </row>
        <row r="1367">
          <cell r="W1367">
            <v>0</v>
          </cell>
        </row>
        <row r="1368">
          <cell r="W1368">
            <v>0</v>
          </cell>
        </row>
        <row r="1369">
          <cell r="W1369">
            <v>0</v>
          </cell>
        </row>
        <row r="1370">
          <cell r="W1370">
            <v>0</v>
          </cell>
        </row>
        <row r="1371">
          <cell r="W1371">
            <v>0</v>
          </cell>
        </row>
        <row r="1372">
          <cell r="W1372">
            <v>0</v>
          </cell>
        </row>
        <row r="1373">
          <cell r="W1373">
            <v>0</v>
          </cell>
        </row>
        <row r="1374">
          <cell r="W1374">
            <v>0</v>
          </cell>
        </row>
        <row r="1375">
          <cell r="W1375">
            <v>0</v>
          </cell>
        </row>
        <row r="1376">
          <cell r="W1376">
            <v>0</v>
          </cell>
        </row>
        <row r="1377">
          <cell r="W1377">
            <v>0</v>
          </cell>
        </row>
        <row r="1378">
          <cell r="W1378">
            <v>0</v>
          </cell>
        </row>
        <row r="1379">
          <cell r="W1379">
            <v>0</v>
          </cell>
        </row>
        <row r="1380">
          <cell r="W1380">
            <v>0</v>
          </cell>
        </row>
        <row r="1381">
          <cell r="W1381">
            <v>0</v>
          </cell>
        </row>
        <row r="1382">
          <cell r="W1382">
            <v>0</v>
          </cell>
        </row>
        <row r="1383">
          <cell r="W1383">
            <v>0</v>
          </cell>
        </row>
        <row r="1384">
          <cell r="W1384">
            <v>0</v>
          </cell>
        </row>
        <row r="1385">
          <cell r="W1385">
            <v>0</v>
          </cell>
        </row>
        <row r="1386">
          <cell r="W1386">
            <v>0</v>
          </cell>
        </row>
        <row r="1387">
          <cell r="W1387">
            <v>0</v>
          </cell>
        </row>
        <row r="1388">
          <cell r="W1388">
            <v>0</v>
          </cell>
        </row>
        <row r="1389">
          <cell r="W1389">
            <v>0</v>
          </cell>
        </row>
        <row r="1390">
          <cell r="W1390">
            <v>0</v>
          </cell>
        </row>
        <row r="1391">
          <cell r="W1391">
            <v>0</v>
          </cell>
        </row>
        <row r="1392">
          <cell r="W1392">
            <v>0</v>
          </cell>
        </row>
        <row r="1393">
          <cell r="W1393">
            <v>0</v>
          </cell>
        </row>
        <row r="1394">
          <cell r="W1394">
            <v>0</v>
          </cell>
        </row>
        <row r="1395">
          <cell r="W1395">
            <v>0</v>
          </cell>
        </row>
        <row r="1396">
          <cell r="W1396">
            <v>0</v>
          </cell>
        </row>
        <row r="1397">
          <cell r="W1397">
            <v>0</v>
          </cell>
        </row>
        <row r="1398">
          <cell r="W1398">
            <v>0</v>
          </cell>
        </row>
        <row r="1399">
          <cell r="W1399">
            <v>0</v>
          </cell>
        </row>
        <row r="1400">
          <cell r="W1400">
            <v>0</v>
          </cell>
        </row>
        <row r="1401">
          <cell r="W1401">
            <v>0</v>
          </cell>
        </row>
        <row r="1402">
          <cell r="W1402">
            <v>0</v>
          </cell>
        </row>
        <row r="1403">
          <cell r="W1403">
            <v>0</v>
          </cell>
        </row>
        <row r="1404">
          <cell r="W1404">
            <v>0</v>
          </cell>
        </row>
        <row r="1405">
          <cell r="W1405">
            <v>0</v>
          </cell>
        </row>
        <row r="1406">
          <cell r="W1406">
            <v>0</v>
          </cell>
        </row>
        <row r="1407">
          <cell r="W1407">
            <v>0</v>
          </cell>
        </row>
        <row r="1408">
          <cell r="W1408">
            <v>0</v>
          </cell>
        </row>
        <row r="1409">
          <cell r="W1409">
            <v>0</v>
          </cell>
        </row>
        <row r="1410">
          <cell r="W1410">
            <v>0</v>
          </cell>
        </row>
        <row r="1411">
          <cell r="W1411">
            <v>0</v>
          </cell>
        </row>
        <row r="1412">
          <cell r="W1412">
            <v>0</v>
          </cell>
        </row>
        <row r="1413">
          <cell r="W1413">
            <v>0</v>
          </cell>
        </row>
        <row r="1414">
          <cell r="W1414">
            <v>0</v>
          </cell>
        </row>
        <row r="1415">
          <cell r="W1415">
            <v>0</v>
          </cell>
        </row>
        <row r="1416">
          <cell r="W1416">
            <v>0</v>
          </cell>
        </row>
        <row r="1417">
          <cell r="W1417">
            <v>0</v>
          </cell>
        </row>
        <row r="1418">
          <cell r="W1418">
            <v>0</v>
          </cell>
        </row>
        <row r="1419">
          <cell r="W1419">
            <v>0</v>
          </cell>
        </row>
        <row r="1420">
          <cell r="W1420">
            <v>0</v>
          </cell>
        </row>
        <row r="1421">
          <cell r="W1421">
            <v>0</v>
          </cell>
        </row>
        <row r="1422">
          <cell r="W1422">
            <v>0</v>
          </cell>
        </row>
        <row r="1423">
          <cell r="W1423">
            <v>0</v>
          </cell>
        </row>
        <row r="1424">
          <cell r="W1424">
            <v>0</v>
          </cell>
        </row>
        <row r="1425">
          <cell r="W1425">
            <v>0</v>
          </cell>
        </row>
        <row r="1426">
          <cell r="W1426">
            <v>0</v>
          </cell>
        </row>
        <row r="1427">
          <cell r="W1427">
            <v>0</v>
          </cell>
        </row>
        <row r="1428">
          <cell r="W1428">
            <v>0</v>
          </cell>
        </row>
        <row r="1429">
          <cell r="W1429">
            <v>0</v>
          </cell>
        </row>
        <row r="1430">
          <cell r="W1430">
            <v>0</v>
          </cell>
        </row>
        <row r="1431">
          <cell r="W1431">
            <v>0</v>
          </cell>
        </row>
        <row r="1432">
          <cell r="W1432">
            <v>0</v>
          </cell>
        </row>
        <row r="1433">
          <cell r="W1433">
            <v>0</v>
          </cell>
        </row>
        <row r="1434">
          <cell r="W1434">
            <v>0</v>
          </cell>
        </row>
        <row r="1435">
          <cell r="W1435">
            <v>0</v>
          </cell>
        </row>
        <row r="1436">
          <cell r="W1436">
            <v>0</v>
          </cell>
        </row>
        <row r="1437">
          <cell r="W1437">
            <v>0</v>
          </cell>
        </row>
        <row r="1438">
          <cell r="W1438">
            <v>0</v>
          </cell>
        </row>
        <row r="1439">
          <cell r="W1439">
            <v>0</v>
          </cell>
        </row>
        <row r="1440">
          <cell r="W1440">
            <v>0</v>
          </cell>
        </row>
        <row r="1441">
          <cell r="W1441">
            <v>0</v>
          </cell>
        </row>
        <row r="1442">
          <cell r="W1442">
            <v>0</v>
          </cell>
        </row>
        <row r="1443">
          <cell r="W1443">
            <v>0</v>
          </cell>
        </row>
        <row r="1444">
          <cell r="W1444">
            <v>0</v>
          </cell>
        </row>
        <row r="1445">
          <cell r="W1445">
            <v>0</v>
          </cell>
        </row>
        <row r="1446">
          <cell r="W1446">
            <v>0</v>
          </cell>
        </row>
        <row r="1447">
          <cell r="W1447">
            <v>0</v>
          </cell>
        </row>
        <row r="1448">
          <cell r="W1448">
            <v>0</v>
          </cell>
        </row>
        <row r="1449">
          <cell r="W1449">
            <v>0</v>
          </cell>
        </row>
        <row r="1450">
          <cell r="W1450">
            <v>0</v>
          </cell>
        </row>
        <row r="1451">
          <cell r="W1451">
            <v>0</v>
          </cell>
        </row>
        <row r="1452">
          <cell r="W1452">
            <v>0</v>
          </cell>
        </row>
        <row r="1453">
          <cell r="W1453">
            <v>0</v>
          </cell>
        </row>
        <row r="1454">
          <cell r="W1454">
            <v>0</v>
          </cell>
        </row>
        <row r="1455">
          <cell r="W1455">
            <v>0</v>
          </cell>
        </row>
        <row r="1456">
          <cell r="W1456">
            <v>0</v>
          </cell>
        </row>
        <row r="1457">
          <cell r="W1457">
            <v>0</v>
          </cell>
        </row>
        <row r="1458">
          <cell r="W1458">
            <v>0</v>
          </cell>
        </row>
        <row r="1459">
          <cell r="W1459">
            <v>0</v>
          </cell>
        </row>
        <row r="1460">
          <cell r="W1460">
            <v>0</v>
          </cell>
        </row>
        <row r="1461">
          <cell r="W1461">
            <v>0</v>
          </cell>
        </row>
        <row r="1462">
          <cell r="W1462">
            <v>0</v>
          </cell>
        </row>
        <row r="1463">
          <cell r="W1463">
            <v>0</v>
          </cell>
        </row>
        <row r="1464">
          <cell r="W1464">
            <v>0</v>
          </cell>
        </row>
        <row r="1465">
          <cell r="W1465">
            <v>0</v>
          </cell>
        </row>
        <row r="1466">
          <cell r="W1466">
            <v>0</v>
          </cell>
        </row>
        <row r="1467">
          <cell r="W1467">
            <v>0</v>
          </cell>
        </row>
        <row r="1468">
          <cell r="W1468">
            <v>0</v>
          </cell>
        </row>
        <row r="1469">
          <cell r="W1469">
            <v>0</v>
          </cell>
        </row>
        <row r="1470">
          <cell r="W1470">
            <v>0</v>
          </cell>
        </row>
        <row r="1471">
          <cell r="W1471">
            <v>0</v>
          </cell>
        </row>
        <row r="1472">
          <cell r="W1472">
            <v>0</v>
          </cell>
        </row>
        <row r="1473">
          <cell r="W1473">
            <v>0</v>
          </cell>
        </row>
        <row r="1474">
          <cell r="W1474">
            <v>0</v>
          </cell>
        </row>
        <row r="1475">
          <cell r="W1475">
            <v>0</v>
          </cell>
        </row>
        <row r="1476">
          <cell r="W1476">
            <v>0</v>
          </cell>
        </row>
        <row r="1477">
          <cell r="W1477">
            <v>0</v>
          </cell>
        </row>
        <row r="1478">
          <cell r="W1478">
            <v>0</v>
          </cell>
        </row>
        <row r="1479">
          <cell r="W1479">
            <v>0</v>
          </cell>
        </row>
        <row r="1480">
          <cell r="W1480">
            <v>0</v>
          </cell>
        </row>
        <row r="1481">
          <cell r="W1481">
            <v>0</v>
          </cell>
        </row>
        <row r="1482">
          <cell r="W1482">
            <v>0</v>
          </cell>
        </row>
        <row r="1483">
          <cell r="W1483">
            <v>0</v>
          </cell>
        </row>
        <row r="1484">
          <cell r="W1484">
            <v>0</v>
          </cell>
        </row>
        <row r="1485">
          <cell r="W1485">
            <v>0</v>
          </cell>
        </row>
        <row r="1486">
          <cell r="W1486">
            <v>0</v>
          </cell>
        </row>
        <row r="1487">
          <cell r="W1487">
            <v>0</v>
          </cell>
        </row>
        <row r="1488">
          <cell r="W1488">
            <v>0</v>
          </cell>
        </row>
        <row r="1489">
          <cell r="W1489">
            <v>0</v>
          </cell>
        </row>
        <row r="1490">
          <cell r="W1490">
            <v>0</v>
          </cell>
        </row>
        <row r="1491">
          <cell r="W1491">
            <v>0</v>
          </cell>
        </row>
        <row r="1492">
          <cell r="W1492">
            <v>0</v>
          </cell>
        </row>
        <row r="1493">
          <cell r="W1493">
            <v>0</v>
          </cell>
        </row>
        <row r="1494">
          <cell r="W1494">
            <v>0</v>
          </cell>
        </row>
        <row r="1495">
          <cell r="W1495">
            <v>0</v>
          </cell>
        </row>
        <row r="1496">
          <cell r="W1496">
            <v>0</v>
          </cell>
        </row>
        <row r="1497">
          <cell r="W1497">
            <v>0</v>
          </cell>
        </row>
        <row r="1498">
          <cell r="W1498">
            <v>0</v>
          </cell>
        </row>
        <row r="1499">
          <cell r="W1499">
            <v>0</v>
          </cell>
        </row>
        <row r="1500">
          <cell r="W1500">
            <v>0</v>
          </cell>
        </row>
        <row r="1501">
          <cell r="W1501">
            <v>0</v>
          </cell>
        </row>
        <row r="1502">
          <cell r="W1502">
            <v>0</v>
          </cell>
        </row>
        <row r="1503">
          <cell r="W1503">
            <v>0</v>
          </cell>
        </row>
        <row r="1504">
          <cell r="W1504">
            <v>0</v>
          </cell>
        </row>
        <row r="1505">
          <cell r="W1505">
            <v>0</v>
          </cell>
        </row>
        <row r="1506">
          <cell r="W1506">
            <v>0</v>
          </cell>
        </row>
        <row r="1507">
          <cell r="W1507">
            <v>0</v>
          </cell>
        </row>
        <row r="1508">
          <cell r="W1508">
            <v>0</v>
          </cell>
        </row>
        <row r="1509">
          <cell r="W1509">
            <v>0</v>
          </cell>
        </row>
        <row r="1510">
          <cell r="W1510">
            <v>0</v>
          </cell>
        </row>
        <row r="1511">
          <cell r="W1511">
            <v>0</v>
          </cell>
        </row>
        <row r="1512">
          <cell r="W1512">
            <v>0</v>
          </cell>
        </row>
        <row r="1513">
          <cell r="W1513">
            <v>0</v>
          </cell>
        </row>
        <row r="1514">
          <cell r="W1514">
            <v>0</v>
          </cell>
        </row>
        <row r="1515">
          <cell r="W1515">
            <v>0</v>
          </cell>
        </row>
        <row r="1516">
          <cell r="W1516">
            <v>0</v>
          </cell>
        </row>
        <row r="1517">
          <cell r="W1517">
            <v>0</v>
          </cell>
        </row>
        <row r="1518">
          <cell r="W1518">
            <v>0</v>
          </cell>
        </row>
        <row r="1519">
          <cell r="W1519">
            <v>0</v>
          </cell>
        </row>
        <row r="1520">
          <cell r="W1520">
            <v>0</v>
          </cell>
        </row>
        <row r="1521">
          <cell r="W1521">
            <v>0</v>
          </cell>
        </row>
        <row r="1522">
          <cell r="W1522">
            <v>0</v>
          </cell>
        </row>
        <row r="1523">
          <cell r="W1523">
            <v>0</v>
          </cell>
        </row>
        <row r="1524">
          <cell r="W1524">
            <v>0</v>
          </cell>
        </row>
        <row r="1525">
          <cell r="W1525">
            <v>0</v>
          </cell>
        </row>
        <row r="1526">
          <cell r="W1526">
            <v>0</v>
          </cell>
        </row>
        <row r="1527">
          <cell r="W1527">
            <v>0</v>
          </cell>
        </row>
        <row r="1528">
          <cell r="W1528">
            <v>0</v>
          </cell>
        </row>
        <row r="1529">
          <cell r="W1529">
            <v>0</v>
          </cell>
        </row>
        <row r="1530">
          <cell r="W1530">
            <v>0</v>
          </cell>
        </row>
        <row r="1531">
          <cell r="W1531">
            <v>0</v>
          </cell>
        </row>
        <row r="1532">
          <cell r="W1532">
            <v>0</v>
          </cell>
        </row>
        <row r="1533">
          <cell r="W1533">
            <v>0</v>
          </cell>
        </row>
        <row r="1534">
          <cell r="W1534">
            <v>0</v>
          </cell>
        </row>
        <row r="1535">
          <cell r="W1535">
            <v>0</v>
          </cell>
        </row>
        <row r="1536">
          <cell r="W1536">
            <v>0</v>
          </cell>
        </row>
        <row r="1537">
          <cell r="W1537">
            <v>0</v>
          </cell>
        </row>
        <row r="1538">
          <cell r="W1538">
            <v>0</v>
          </cell>
        </row>
        <row r="1539">
          <cell r="W1539">
            <v>0</v>
          </cell>
        </row>
        <row r="1540">
          <cell r="W1540">
            <v>0</v>
          </cell>
        </row>
        <row r="1541">
          <cell r="W1541">
            <v>0</v>
          </cell>
        </row>
        <row r="1542">
          <cell r="W1542">
            <v>0</v>
          </cell>
        </row>
        <row r="1543">
          <cell r="W1543">
            <v>0</v>
          </cell>
        </row>
        <row r="1544">
          <cell r="W1544">
            <v>0</v>
          </cell>
        </row>
        <row r="1545">
          <cell r="W1545">
            <v>0</v>
          </cell>
        </row>
        <row r="1546">
          <cell r="W1546">
            <v>0</v>
          </cell>
        </row>
        <row r="1547">
          <cell r="W1547">
            <v>0</v>
          </cell>
        </row>
        <row r="1548">
          <cell r="W1548">
            <v>0</v>
          </cell>
        </row>
        <row r="1549">
          <cell r="W1549">
            <v>0</v>
          </cell>
        </row>
        <row r="1550">
          <cell r="W1550">
            <v>0</v>
          </cell>
        </row>
        <row r="1551">
          <cell r="W1551">
            <v>0</v>
          </cell>
        </row>
        <row r="1552">
          <cell r="W1552">
            <v>0</v>
          </cell>
        </row>
        <row r="1553">
          <cell r="W1553">
            <v>0</v>
          </cell>
        </row>
        <row r="1554">
          <cell r="W1554">
            <v>0</v>
          </cell>
        </row>
        <row r="1555">
          <cell r="W1555">
            <v>0</v>
          </cell>
        </row>
        <row r="1556">
          <cell r="W1556">
            <v>0</v>
          </cell>
        </row>
        <row r="1557">
          <cell r="W1557">
            <v>0</v>
          </cell>
        </row>
        <row r="1558">
          <cell r="W1558">
            <v>0</v>
          </cell>
        </row>
        <row r="1559">
          <cell r="W1559">
            <v>0</v>
          </cell>
        </row>
        <row r="1560">
          <cell r="W1560">
            <v>0</v>
          </cell>
        </row>
        <row r="1561">
          <cell r="W1561">
            <v>0</v>
          </cell>
        </row>
        <row r="1562">
          <cell r="W1562">
            <v>0</v>
          </cell>
        </row>
        <row r="1563">
          <cell r="W1563">
            <v>0</v>
          </cell>
        </row>
        <row r="1564">
          <cell r="W1564">
            <v>0</v>
          </cell>
        </row>
        <row r="1565">
          <cell r="W1565">
            <v>0</v>
          </cell>
        </row>
        <row r="1566">
          <cell r="W1566">
            <v>0</v>
          </cell>
        </row>
        <row r="1567">
          <cell r="W1567">
            <v>0</v>
          </cell>
        </row>
        <row r="1568">
          <cell r="W1568">
            <v>0</v>
          </cell>
        </row>
        <row r="1569">
          <cell r="W1569">
            <v>0</v>
          </cell>
        </row>
        <row r="1570">
          <cell r="W1570">
            <v>0</v>
          </cell>
        </row>
        <row r="1571">
          <cell r="W1571">
            <v>0</v>
          </cell>
        </row>
        <row r="1572">
          <cell r="W1572">
            <v>0</v>
          </cell>
        </row>
        <row r="1573">
          <cell r="W1573">
            <v>0</v>
          </cell>
        </row>
        <row r="1574">
          <cell r="W1574">
            <v>0</v>
          </cell>
        </row>
        <row r="1575">
          <cell r="W1575">
            <v>0</v>
          </cell>
        </row>
        <row r="1576">
          <cell r="W1576">
            <v>0</v>
          </cell>
        </row>
        <row r="1577">
          <cell r="W1577">
            <v>0</v>
          </cell>
        </row>
        <row r="1578">
          <cell r="W1578">
            <v>0</v>
          </cell>
        </row>
        <row r="1579">
          <cell r="W1579">
            <v>0</v>
          </cell>
        </row>
        <row r="1580">
          <cell r="W1580">
            <v>0</v>
          </cell>
        </row>
        <row r="1581">
          <cell r="W1581">
            <v>0</v>
          </cell>
        </row>
        <row r="1582">
          <cell r="W1582">
            <v>0</v>
          </cell>
        </row>
        <row r="1583">
          <cell r="W1583">
            <v>0</v>
          </cell>
        </row>
        <row r="1584">
          <cell r="W1584">
            <v>0</v>
          </cell>
        </row>
        <row r="1585">
          <cell r="W1585">
            <v>0</v>
          </cell>
        </row>
        <row r="1586">
          <cell r="W1586">
            <v>0</v>
          </cell>
        </row>
        <row r="1587">
          <cell r="W1587">
            <v>0</v>
          </cell>
        </row>
        <row r="1588">
          <cell r="W1588">
            <v>0</v>
          </cell>
        </row>
        <row r="1589">
          <cell r="W1589">
            <v>0</v>
          </cell>
        </row>
        <row r="1590">
          <cell r="W1590">
            <v>0</v>
          </cell>
        </row>
        <row r="1591">
          <cell r="W1591">
            <v>0</v>
          </cell>
        </row>
        <row r="1592">
          <cell r="W1592">
            <v>0</v>
          </cell>
        </row>
        <row r="1593">
          <cell r="W1593">
            <v>0</v>
          </cell>
        </row>
        <row r="1594">
          <cell r="W1594">
            <v>0</v>
          </cell>
        </row>
        <row r="1595">
          <cell r="W1595">
            <v>0</v>
          </cell>
        </row>
        <row r="1596">
          <cell r="W1596">
            <v>0</v>
          </cell>
        </row>
        <row r="1597">
          <cell r="W1597">
            <v>0</v>
          </cell>
        </row>
        <row r="1598">
          <cell r="W1598">
            <v>0</v>
          </cell>
        </row>
        <row r="1599">
          <cell r="W1599">
            <v>0</v>
          </cell>
        </row>
        <row r="1600">
          <cell r="W1600">
            <v>0</v>
          </cell>
        </row>
        <row r="1601">
          <cell r="W1601">
            <v>0</v>
          </cell>
        </row>
        <row r="1602">
          <cell r="W1602">
            <v>0</v>
          </cell>
        </row>
        <row r="1603">
          <cell r="W1603">
            <v>0</v>
          </cell>
        </row>
        <row r="1604">
          <cell r="W1604">
            <v>0</v>
          </cell>
        </row>
        <row r="1605">
          <cell r="W1605">
            <v>0</v>
          </cell>
        </row>
        <row r="1606">
          <cell r="W1606">
            <v>0</v>
          </cell>
        </row>
        <row r="1607">
          <cell r="W1607">
            <v>0</v>
          </cell>
        </row>
        <row r="1608">
          <cell r="W1608">
            <v>0</v>
          </cell>
        </row>
        <row r="1609">
          <cell r="W1609">
            <v>0</v>
          </cell>
        </row>
        <row r="1610">
          <cell r="W1610">
            <v>0</v>
          </cell>
        </row>
        <row r="1611">
          <cell r="W1611">
            <v>0</v>
          </cell>
        </row>
        <row r="1612">
          <cell r="W1612">
            <v>0</v>
          </cell>
        </row>
        <row r="1613">
          <cell r="W1613">
            <v>0</v>
          </cell>
        </row>
        <row r="1614">
          <cell r="W1614">
            <v>0</v>
          </cell>
        </row>
        <row r="1615">
          <cell r="W1615">
            <v>0</v>
          </cell>
        </row>
        <row r="1616">
          <cell r="W1616">
            <v>0</v>
          </cell>
        </row>
        <row r="1617">
          <cell r="W1617">
            <v>0</v>
          </cell>
        </row>
        <row r="1618">
          <cell r="W1618">
            <v>0</v>
          </cell>
        </row>
        <row r="1619">
          <cell r="W1619">
            <v>0</v>
          </cell>
        </row>
        <row r="1620">
          <cell r="W1620">
            <v>0</v>
          </cell>
        </row>
        <row r="1621">
          <cell r="W1621">
            <v>0</v>
          </cell>
        </row>
        <row r="1622">
          <cell r="W1622">
            <v>0</v>
          </cell>
        </row>
        <row r="1623">
          <cell r="W1623">
            <v>0</v>
          </cell>
        </row>
        <row r="1624">
          <cell r="W1624">
            <v>0</v>
          </cell>
        </row>
        <row r="1625">
          <cell r="W1625">
            <v>0</v>
          </cell>
        </row>
        <row r="1626">
          <cell r="W1626">
            <v>0</v>
          </cell>
        </row>
        <row r="1627">
          <cell r="W1627">
            <v>0</v>
          </cell>
        </row>
        <row r="1628">
          <cell r="W1628">
            <v>0</v>
          </cell>
        </row>
        <row r="1629">
          <cell r="W1629">
            <v>0</v>
          </cell>
        </row>
        <row r="1630">
          <cell r="W1630">
            <v>0</v>
          </cell>
        </row>
        <row r="1631">
          <cell r="W1631">
            <v>0</v>
          </cell>
        </row>
        <row r="1632">
          <cell r="W1632">
            <v>0</v>
          </cell>
        </row>
        <row r="1633">
          <cell r="W1633">
            <v>0</v>
          </cell>
        </row>
        <row r="1634">
          <cell r="W1634">
            <v>0</v>
          </cell>
        </row>
        <row r="1635">
          <cell r="W1635">
            <v>0</v>
          </cell>
        </row>
        <row r="1636">
          <cell r="W1636">
            <v>0</v>
          </cell>
        </row>
        <row r="1637">
          <cell r="W1637">
            <v>0</v>
          </cell>
        </row>
        <row r="1638">
          <cell r="W1638">
            <v>0</v>
          </cell>
        </row>
        <row r="1639">
          <cell r="W1639">
            <v>0</v>
          </cell>
        </row>
        <row r="1640">
          <cell r="W1640">
            <v>0</v>
          </cell>
        </row>
        <row r="1641">
          <cell r="W1641">
            <v>0</v>
          </cell>
        </row>
        <row r="1642">
          <cell r="W1642">
            <v>0</v>
          </cell>
        </row>
        <row r="1643">
          <cell r="W1643">
            <v>0</v>
          </cell>
        </row>
        <row r="1644">
          <cell r="W1644">
            <v>0</v>
          </cell>
        </row>
        <row r="1645">
          <cell r="W1645">
            <v>0</v>
          </cell>
        </row>
        <row r="1646">
          <cell r="W1646">
            <v>0</v>
          </cell>
        </row>
        <row r="1647">
          <cell r="W1647">
            <v>0</v>
          </cell>
        </row>
        <row r="1648">
          <cell r="W1648">
            <v>0</v>
          </cell>
        </row>
        <row r="1649">
          <cell r="W1649">
            <v>0</v>
          </cell>
        </row>
        <row r="1650">
          <cell r="W1650">
            <v>0</v>
          </cell>
        </row>
        <row r="1651">
          <cell r="W1651">
            <v>0</v>
          </cell>
        </row>
        <row r="1652">
          <cell r="W1652">
            <v>0</v>
          </cell>
        </row>
        <row r="1653">
          <cell r="W1653">
            <v>0</v>
          </cell>
        </row>
        <row r="1654">
          <cell r="W1654">
            <v>0</v>
          </cell>
        </row>
        <row r="1655">
          <cell r="W1655">
            <v>0</v>
          </cell>
        </row>
        <row r="1656">
          <cell r="W1656">
            <v>0</v>
          </cell>
        </row>
        <row r="1657">
          <cell r="W1657">
            <v>0</v>
          </cell>
        </row>
        <row r="1658">
          <cell r="W1658">
            <v>0</v>
          </cell>
        </row>
        <row r="1659">
          <cell r="W1659">
            <v>0</v>
          </cell>
        </row>
        <row r="1660">
          <cell r="W1660">
            <v>0</v>
          </cell>
        </row>
        <row r="1661">
          <cell r="W1661">
            <v>0</v>
          </cell>
        </row>
        <row r="1662">
          <cell r="W1662">
            <v>0</v>
          </cell>
        </row>
        <row r="1663">
          <cell r="W1663">
            <v>0</v>
          </cell>
        </row>
        <row r="1664">
          <cell r="W1664">
            <v>0</v>
          </cell>
        </row>
        <row r="1665">
          <cell r="W1665">
            <v>0</v>
          </cell>
        </row>
        <row r="1666">
          <cell r="W1666">
            <v>0</v>
          </cell>
        </row>
        <row r="1667">
          <cell r="W1667">
            <v>0</v>
          </cell>
        </row>
        <row r="1668">
          <cell r="W1668">
            <v>0</v>
          </cell>
        </row>
        <row r="1669">
          <cell r="W1669">
            <v>0</v>
          </cell>
        </row>
        <row r="1670">
          <cell r="W1670">
            <v>0</v>
          </cell>
        </row>
        <row r="1671">
          <cell r="W1671">
            <v>0</v>
          </cell>
        </row>
        <row r="1672">
          <cell r="W1672">
            <v>0</v>
          </cell>
        </row>
        <row r="1673">
          <cell r="W1673">
            <v>0</v>
          </cell>
        </row>
        <row r="1674">
          <cell r="W1674">
            <v>0</v>
          </cell>
        </row>
        <row r="1675">
          <cell r="W1675">
            <v>0</v>
          </cell>
        </row>
        <row r="1676">
          <cell r="W1676">
            <v>0</v>
          </cell>
        </row>
        <row r="1677">
          <cell r="W1677">
            <v>0</v>
          </cell>
        </row>
        <row r="1678">
          <cell r="W1678">
            <v>0</v>
          </cell>
        </row>
        <row r="1679">
          <cell r="W1679">
            <v>0</v>
          </cell>
        </row>
        <row r="1680">
          <cell r="W1680">
            <v>0</v>
          </cell>
        </row>
        <row r="1681">
          <cell r="W1681">
            <v>0</v>
          </cell>
        </row>
        <row r="1682">
          <cell r="W1682">
            <v>0</v>
          </cell>
        </row>
        <row r="1683">
          <cell r="W1683">
            <v>0</v>
          </cell>
        </row>
        <row r="1684">
          <cell r="W1684">
            <v>0</v>
          </cell>
        </row>
        <row r="1685">
          <cell r="W1685">
            <v>0</v>
          </cell>
        </row>
        <row r="1686">
          <cell r="W1686">
            <v>0</v>
          </cell>
        </row>
        <row r="1687">
          <cell r="W1687">
            <v>0</v>
          </cell>
        </row>
        <row r="1688">
          <cell r="W1688">
            <v>0</v>
          </cell>
        </row>
        <row r="1689">
          <cell r="W1689">
            <v>0</v>
          </cell>
        </row>
        <row r="1690">
          <cell r="W1690">
            <v>0</v>
          </cell>
        </row>
        <row r="1691">
          <cell r="W1691">
            <v>0</v>
          </cell>
        </row>
        <row r="1692">
          <cell r="W1692">
            <v>0</v>
          </cell>
        </row>
        <row r="1693">
          <cell r="W1693">
            <v>0</v>
          </cell>
        </row>
        <row r="1694">
          <cell r="W1694">
            <v>0</v>
          </cell>
        </row>
        <row r="1695">
          <cell r="W1695">
            <v>0</v>
          </cell>
        </row>
        <row r="1696">
          <cell r="W1696">
            <v>0</v>
          </cell>
        </row>
        <row r="1697">
          <cell r="W1697">
            <v>0</v>
          </cell>
        </row>
        <row r="1698">
          <cell r="W1698">
            <v>0</v>
          </cell>
        </row>
        <row r="1699">
          <cell r="W1699">
            <v>0</v>
          </cell>
        </row>
        <row r="1700">
          <cell r="W1700">
            <v>0</v>
          </cell>
        </row>
        <row r="1701">
          <cell r="W1701">
            <v>0</v>
          </cell>
        </row>
        <row r="1702">
          <cell r="W1702">
            <v>0</v>
          </cell>
        </row>
        <row r="1703">
          <cell r="W1703">
            <v>0</v>
          </cell>
        </row>
        <row r="1704">
          <cell r="W1704">
            <v>0</v>
          </cell>
        </row>
        <row r="1705">
          <cell r="W1705">
            <v>0</v>
          </cell>
        </row>
        <row r="1706">
          <cell r="W1706">
            <v>0</v>
          </cell>
        </row>
        <row r="1707">
          <cell r="W1707">
            <v>0</v>
          </cell>
        </row>
        <row r="1708">
          <cell r="W1708">
            <v>0</v>
          </cell>
        </row>
        <row r="1709">
          <cell r="W1709">
            <v>0</v>
          </cell>
        </row>
        <row r="1710">
          <cell r="W1710">
            <v>0</v>
          </cell>
        </row>
        <row r="1711">
          <cell r="W1711">
            <v>0</v>
          </cell>
        </row>
        <row r="1712">
          <cell r="W1712">
            <v>0</v>
          </cell>
        </row>
        <row r="1713">
          <cell r="W1713">
            <v>0</v>
          </cell>
        </row>
        <row r="1714">
          <cell r="W1714">
            <v>0</v>
          </cell>
        </row>
        <row r="1715">
          <cell r="W1715">
            <v>0</v>
          </cell>
        </row>
        <row r="1716">
          <cell r="W1716">
            <v>0</v>
          </cell>
        </row>
        <row r="1717">
          <cell r="W1717">
            <v>0</v>
          </cell>
        </row>
        <row r="1718">
          <cell r="W1718">
            <v>0</v>
          </cell>
        </row>
        <row r="1719">
          <cell r="W1719">
            <v>0</v>
          </cell>
        </row>
        <row r="1720">
          <cell r="W1720">
            <v>0</v>
          </cell>
        </row>
        <row r="1721">
          <cell r="W1721">
            <v>0</v>
          </cell>
        </row>
        <row r="1722">
          <cell r="W1722">
            <v>0</v>
          </cell>
        </row>
        <row r="1723">
          <cell r="W1723">
            <v>0</v>
          </cell>
        </row>
        <row r="1724">
          <cell r="W1724">
            <v>0</v>
          </cell>
        </row>
        <row r="1725">
          <cell r="W1725">
            <v>0</v>
          </cell>
        </row>
        <row r="1726">
          <cell r="W1726">
            <v>0</v>
          </cell>
        </row>
        <row r="1727">
          <cell r="W1727">
            <v>0</v>
          </cell>
        </row>
        <row r="1728">
          <cell r="W1728">
            <v>0</v>
          </cell>
        </row>
        <row r="1729">
          <cell r="W1729">
            <v>0</v>
          </cell>
        </row>
        <row r="1730">
          <cell r="W1730">
            <v>0</v>
          </cell>
        </row>
        <row r="1731">
          <cell r="W1731">
            <v>0</v>
          </cell>
        </row>
        <row r="1732">
          <cell r="W1732">
            <v>0</v>
          </cell>
        </row>
        <row r="1733">
          <cell r="W1733">
            <v>0</v>
          </cell>
        </row>
        <row r="1734">
          <cell r="W1734">
            <v>0</v>
          </cell>
        </row>
        <row r="1735">
          <cell r="W1735">
            <v>0</v>
          </cell>
        </row>
        <row r="1736">
          <cell r="W1736">
            <v>0</v>
          </cell>
        </row>
        <row r="1737">
          <cell r="W1737">
            <v>0</v>
          </cell>
        </row>
        <row r="1738">
          <cell r="W1738">
            <v>0</v>
          </cell>
        </row>
        <row r="1739">
          <cell r="W1739">
            <v>0</v>
          </cell>
        </row>
        <row r="1740">
          <cell r="W1740">
            <v>0</v>
          </cell>
        </row>
        <row r="1741">
          <cell r="W1741">
            <v>0</v>
          </cell>
        </row>
        <row r="1742">
          <cell r="W1742">
            <v>0</v>
          </cell>
        </row>
        <row r="1743">
          <cell r="W1743">
            <v>0</v>
          </cell>
        </row>
        <row r="1744">
          <cell r="W1744">
            <v>0</v>
          </cell>
        </row>
        <row r="1745">
          <cell r="W1745">
            <v>0</v>
          </cell>
        </row>
        <row r="1746">
          <cell r="W1746">
            <v>0</v>
          </cell>
        </row>
        <row r="1747">
          <cell r="W1747">
            <v>0</v>
          </cell>
        </row>
        <row r="1748">
          <cell r="W1748">
            <v>0</v>
          </cell>
        </row>
        <row r="1749">
          <cell r="W1749">
            <v>0</v>
          </cell>
        </row>
        <row r="1750">
          <cell r="W1750">
            <v>0</v>
          </cell>
        </row>
        <row r="1751">
          <cell r="W1751">
            <v>0</v>
          </cell>
        </row>
        <row r="1752">
          <cell r="W1752">
            <v>0</v>
          </cell>
        </row>
        <row r="1753">
          <cell r="W1753">
            <v>0</v>
          </cell>
        </row>
        <row r="1754">
          <cell r="W1754">
            <v>0</v>
          </cell>
        </row>
        <row r="1755">
          <cell r="W1755">
            <v>0</v>
          </cell>
        </row>
        <row r="1756">
          <cell r="W1756">
            <v>0</v>
          </cell>
        </row>
        <row r="1757">
          <cell r="W1757">
            <v>0</v>
          </cell>
        </row>
        <row r="1758">
          <cell r="W1758">
            <v>0</v>
          </cell>
        </row>
        <row r="1759">
          <cell r="W1759">
            <v>0</v>
          </cell>
        </row>
        <row r="1760">
          <cell r="W1760">
            <v>0</v>
          </cell>
        </row>
        <row r="1761">
          <cell r="W1761">
            <v>0</v>
          </cell>
        </row>
        <row r="1762">
          <cell r="W1762">
            <v>0</v>
          </cell>
        </row>
        <row r="1763">
          <cell r="W1763">
            <v>0</v>
          </cell>
        </row>
        <row r="1764">
          <cell r="W1764">
            <v>0</v>
          </cell>
        </row>
        <row r="1765">
          <cell r="W1765">
            <v>0</v>
          </cell>
        </row>
        <row r="1766">
          <cell r="W1766">
            <v>0</v>
          </cell>
        </row>
        <row r="1767">
          <cell r="W1767">
            <v>0</v>
          </cell>
        </row>
        <row r="1768">
          <cell r="W1768">
            <v>0</v>
          </cell>
        </row>
        <row r="1769">
          <cell r="W1769">
            <v>0</v>
          </cell>
        </row>
        <row r="1770">
          <cell r="W1770">
            <v>0</v>
          </cell>
        </row>
        <row r="1771">
          <cell r="W1771">
            <v>0</v>
          </cell>
        </row>
        <row r="1772">
          <cell r="W1772">
            <v>0</v>
          </cell>
        </row>
        <row r="1773">
          <cell r="W1773">
            <v>0</v>
          </cell>
        </row>
        <row r="1774">
          <cell r="W1774">
            <v>0</v>
          </cell>
        </row>
        <row r="1775">
          <cell r="W1775">
            <v>0</v>
          </cell>
        </row>
        <row r="1776">
          <cell r="W1776">
            <v>0</v>
          </cell>
        </row>
        <row r="1777">
          <cell r="W1777">
            <v>0</v>
          </cell>
        </row>
        <row r="1778">
          <cell r="W1778">
            <v>0</v>
          </cell>
        </row>
        <row r="1779">
          <cell r="W1779">
            <v>0</v>
          </cell>
        </row>
        <row r="1780">
          <cell r="W1780">
            <v>0</v>
          </cell>
        </row>
        <row r="1781">
          <cell r="W1781">
            <v>0</v>
          </cell>
        </row>
        <row r="1782">
          <cell r="W1782">
            <v>0</v>
          </cell>
        </row>
        <row r="1783">
          <cell r="W1783">
            <v>0</v>
          </cell>
        </row>
        <row r="1784">
          <cell r="W1784">
            <v>0</v>
          </cell>
        </row>
        <row r="1785">
          <cell r="W1785">
            <v>0</v>
          </cell>
        </row>
        <row r="1786">
          <cell r="W1786">
            <v>0</v>
          </cell>
        </row>
        <row r="1787">
          <cell r="W1787">
            <v>0</v>
          </cell>
        </row>
        <row r="1788">
          <cell r="W1788">
            <v>0</v>
          </cell>
        </row>
        <row r="1789">
          <cell r="W1789">
            <v>0</v>
          </cell>
        </row>
        <row r="1790">
          <cell r="W1790">
            <v>0</v>
          </cell>
        </row>
        <row r="1791">
          <cell r="W1791">
            <v>0</v>
          </cell>
        </row>
        <row r="1792">
          <cell r="W1792">
            <v>0</v>
          </cell>
        </row>
        <row r="1793">
          <cell r="W1793">
            <v>0</v>
          </cell>
        </row>
        <row r="1794">
          <cell r="W1794">
            <v>0</v>
          </cell>
        </row>
        <row r="1795">
          <cell r="W1795">
            <v>0</v>
          </cell>
        </row>
        <row r="1796">
          <cell r="W1796">
            <v>0</v>
          </cell>
        </row>
        <row r="1797">
          <cell r="W1797">
            <v>0</v>
          </cell>
        </row>
        <row r="1798">
          <cell r="W1798">
            <v>0</v>
          </cell>
        </row>
        <row r="1799">
          <cell r="W1799">
            <v>0</v>
          </cell>
        </row>
        <row r="1800">
          <cell r="W1800">
            <v>0</v>
          </cell>
        </row>
        <row r="1801">
          <cell r="W1801">
            <v>0</v>
          </cell>
        </row>
        <row r="1802">
          <cell r="W1802">
            <v>0</v>
          </cell>
        </row>
        <row r="1803">
          <cell r="W1803">
            <v>0</v>
          </cell>
        </row>
        <row r="1804">
          <cell r="W1804">
            <v>0</v>
          </cell>
        </row>
        <row r="1805">
          <cell r="W1805">
            <v>0</v>
          </cell>
        </row>
        <row r="1806">
          <cell r="W1806">
            <v>0</v>
          </cell>
        </row>
        <row r="1807">
          <cell r="W1807">
            <v>0</v>
          </cell>
        </row>
        <row r="1808">
          <cell r="W1808">
            <v>0</v>
          </cell>
        </row>
        <row r="1809">
          <cell r="W1809">
            <v>0</v>
          </cell>
        </row>
        <row r="1810">
          <cell r="W1810">
            <v>0</v>
          </cell>
        </row>
        <row r="1811">
          <cell r="W1811">
            <v>0</v>
          </cell>
        </row>
        <row r="1812">
          <cell r="W1812">
            <v>0</v>
          </cell>
        </row>
        <row r="1813">
          <cell r="W1813">
            <v>0</v>
          </cell>
        </row>
        <row r="1814">
          <cell r="W1814">
            <v>0</v>
          </cell>
        </row>
        <row r="1815">
          <cell r="W1815">
            <v>0</v>
          </cell>
        </row>
        <row r="1816">
          <cell r="W1816">
            <v>0</v>
          </cell>
        </row>
        <row r="1817">
          <cell r="W1817">
            <v>0</v>
          </cell>
        </row>
        <row r="1818">
          <cell r="W1818">
            <v>0</v>
          </cell>
        </row>
        <row r="1819">
          <cell r="W1819">
            <v>0</v>
          </cell>
        </row>
        <row r="1820">
          <cell r="W1820">
            <v>0</v>
          </cell>
        </row>
        <row r="1821">
          <cell r="W1821">
            <v>0</v>
          </cell>
        </row>
        <row r="1822">
          <cell r="W1822">
            <v>0</v>
          </cell>
        </row>
        <row r="1823">
          <cell r="W1823">
            <v>0</v>
          </cell>
        </row>
        <row r="1824">
          <cell r="W1824">
            <v>0</v>
          </cell>
        </row>
        <row r="1825">
          <cell r="W1825">
            <v>0</v>
          </cell>
        </row>
        <row r="1826">
          <cell r="W1826">
            <v>0</v>
          </cell>
        </row>
        <row r="1827">
          <cell r="W1827">
            <v>0</v>
          </cell>
        </row>
        <row r="1828">
          <cell r="W1828">
            <v>0</v>
          </cell>
        </row>
        <row r="1829">
          <cell r="W1829">
            <v>0</v>
          </cell>
        </row>
        <row r="1830">
          <cell r="W1830">
            <v>0</v>
          </cell>
        </row>
        <row r="1831">
          <cell r="W1831">
            <v>0</v>
          </cell>
        </row>
        <row r="1832">
          <cell r="W1832">
            <v>0</v>
          </cell>
        </row>
        <row r="1833">
          <cell r="W1833">
            <v>0</v>
          </cell>
        </row>
        <row r="1834">
          <cell r="W1834">
            <v>0</v>
          </cell>
        </row>
        <row r="1835">
          <cell r="W1835">
            <v>0</v>
          </cell>
        </row>
        <row r="1836">
          <cell r="W1836">
            <v>0</v>
          </cell>
        </row>
        <row r="1837">
          <cell r="W1837">
            <v>0</v>
          </cell>
        </row>
        <row r="1838">
          <cell r="W1838">
            <v>0</v>
          </cell>
        </row>
        <row r="1839">
          <cell r="W1839">
            <v>0</v>
          </cell>
        </row>
        <row r="1840">
          <cell r="W1840">
            <v>0</v>
          </cell>
        </row>
        <row r="1841">
          <cell r="W1841">
            <v>0</v>
          </cell>
        </row>
        <row r="1842">
          <cell r="W1842">
            <v>0</v>
          </cell>
        </row>
        <row r="1843">
          <cell r="W1843">
            <v>0</v>
          </cell>
        </row>
        <row r="1844">
          <cell r="W1844">
            <v>0</v>
          </cell>
        </row>
        <row r="1845">
          <cell r="W1845">
            <v>0</v>
          </cell>
        </row>
        <row r="1846">
          <cell r="W1846">
            <v>0</v>
          </cell>
        </row>
        <row r="1847">
          <cell r="W1847">
            <v>0</v>
          </cell>
        </row>
        <row r="1848">
          <cell r="W1848">
            <v>0</v>
          </cell>
        </row>
        <row r="1849">
          <cell r="W1849">
            <v>0</v>
          </cell>
        </row>
        <row r="1850">
          <cell r="W1850">
            <v>0</v>
          </cell>
        </row>
        <row r="1851">
          <cell r="W1851">
            <v>0</v>
          </cell>
        </row>
        <row r="1852">
          <cell r="W1852">
            <v>0</v>
          </cell>
        </row>
        <row r="1853">
          <cell r="W1853">
            <v>0</v>
          </cell>
        </row>
        <row r="1854">
          <cell r="W1854">
            <v>0</v>
          </cell>
        </row>
        <row r="1855">
          <cell r="W1855">
            <v>0</v>
          </cell>
        </row>
        <row r="1856">
          <cell r="W1856">
            <v>0</v>
          </cell>
        </row>
        <row r="1857">
          <cell r="W1857">
            <v>0</v>
          </cell>
        </row>
        <row r="1858">
          <cell r="W1858">
            <v>0</v>
          </cell>
        </row>
        <row r="1859">
          <cell r="W1859">
            <v>0</v>
          </cell>
        </row>
        <row r="1860">
          <cell r="W1860">
            <v>0</v>
          </cell>
        </row>
        <row r="1861">
          <cell r="W1861">
            <v>0</v>
          </cell>
        </row>
        <row r="1862">
          <cell r="W1862">
            <v>0</v>
          </cell>
        </row>
        <row r="1863">
          <cell r="W1863">
            <v>0</v>
          </cell>
        </row>
        <row r="1864">
          <cell r="W1864">
            <v>0</v>
          </cell>
        </row>
        <row r="1865">
          <cell r="W1865">
            <v>0</v>
          </cell>
        </row>
        <row r="1866">
          <cell r="W1866">
            <v>0</v>
          </cell>
        </row>
        <row r="1867">
          <cell r="W1867">
            <v>0</v>
          </cell>
        </row>
        <row r="1868">
          <cell r="W1868">
            <v>0</v>
          </cell>
        </row>
        <row r="1869">
          <cell r="W1869">
            <v>0</v>
          </cell>
        </row>
        <row r="1870">
          <cell r="W1870">
            <v>0</v>
          </cell>
        </row>
        <row r="1871">
          <cell r="W1871">
            <v>0</v>
          </cell>
        </row>
        <row r="1872">
          <cell r="W1872">
            <v>0</v>
          </cell>
        </row>
        <row r="1873">
          <cell r="W1873">
            <v>0</v>
          </cell>
        </row>
        <row r="1874">
          <cell r="W1874">
            <v>0</v>
          </cell>
        </row>
        <row r="1875">
          <cell r="W1875">
            <v>0</v>
          </cell>
        </row>
        <row r="1876">
          <cell r="W1876">
            <v>0</v>
          </cell>
        </row>
        <row r="1877">
          <cell r="W1877">
            <v>0</v>
          </cell>
        </row>
        <row r="1878">
          <cell r="W1878">
            <v>0</v>
          </cell>
        </row>
        <row r="1879">
          <cell r="W1879">
            <v>0</v>
          </cell>
        </row>
        <row r="1880">
          <cell r="W1880">
            <v>0</v>
          </cell>
        </row>
        <row r="1881">
          <cell r="W1881">
            <v>0</v>
          </cell>
        </row>
        <row r="1882">
          <cell r="W1882">
            <v>0</v>
          </cell>
        </row>
        <row r="1883">
          <cell r="W1883">
            <v>0</v>
          </cell>
        </row>
        <row r="1884">
          <cell r="W1884">
            <v>0</v>
          </cell>
        </row>
        <row r="1885">
          <cell r="W1885">
            <v>0</v>
          </cell>
        </row>
        <row r="1886">
          <cell r="W1886">
            <v>0</v>
          </cell>
        </row>
        <row r="1887">
          <cell r="W1887">
            <v>0</v>
          </cell>
        </row>
        <row r="1888">
          <cell r="W1888">
            <v>0</v>
          </cell>
        </row>
        <row r="1889">
          <cell r="W1889">
            <v>0</v>
          </cell>
        </row>
        <row r="1890">
          <cell r="W1890">
            <v>0</v>
          </cell>
        </row>
        <row r="1891">
          <cell r="W1891">
            <v>0</v>
          </cell>
        </row>
        <row r="1892">
          <cell r="W1892">
            <v>0</v>
          </cell>
        </row>
        <row r="1893">
          <cell r="W1893">
            <v>0</v>
          </cell>
        </row>
        <row r="1894">
          <cell r="W1894">
            <v>0</v>
          </cell>
        </row>
        <row r="1895">
          <cell r="W1895">
            <v>0</v>
          </cell>
        </row>
        <row r="1896">
          <cell r="W1896">
            <v>0</v>
          </cell>
        </row>
        <row r="1897">
          <cell r="W1897">
            <v>0</v>
          </cell>
        </row>
        <row r="1898">
          <cell r="W1898">
            <v>0</v>
          </cell>
        </row>
        <row r="1899">
          <cell r="W1899">
            <v>0</v>
          </cell>
        </row>
        <row r="1900">
          <cell r="W1900">
            <v>0</v>
          </cell>
        </row>
        <row r="1901">
          <cell r="W1901">
            <v>0</v>
          </cell>
        </row>
        <row r="1902">
          <cell r="W1902">
            <v>0</v>
          </cell>
        </row>
        <row r="1903">
          <cell r="W1903">
            <v>0</v>
          </cell>
        </row>
        <row r="1904">
          <cell r="W1904">
            <v>0</v>
          </cell>
        </row>
        <row r="1905">
          <cell r="W1905">
            <v>0</v>
          </cell>
        </row>
        <row r="1906">
          <cell r="W1906">
            <v>0</v>
          </cell>
        </row>
        <row r="1907">
          <cell r="W1907">
            <v>0</v>
          </cell>
        </row>
        <row r="1908">
          <cell r="W1908">
            <v>0</v>
          </cell>
        </row>
        <row r="1909">
          <cell r="W1909">
            <v>0</v>
          </cell>
        </row>
        <row r="1910">
          <cell r="W1910">
            <v>0</v>
          </cell>
        </row>
        <row r="1911">
          <cell r="W1911">
            <v>0</v>
          </cell>
        </row>
        <row r="1912">
          <cell r="W1912">
            <v>0</v>
          </cell>
        </row>
        <row r="1913">
          <cell r="W1913">
            <v>0</v>
          </cell>
        </row>
        <row r="1914">
          <cell r="W1914">
            <v>0</v>
          </cell>
        </row>
        <row r="1915">
          <cell r="W1915">
            <v>0</v>
          </cell>
        </row>
        <row r="1916">
          <cell r="W1916">
            <v>0</v>
          </cell>
        </row>
        <row r="1917">
          <cell r="W1917">
            <v>0</v>
          </cell>
        </row>
        <row r="1918">
          <cell r="W1918">
            <v>0</v>
          </cell>
        </row>
        <row r="1919">
          <cell r="W1919">
            <v>0</v>
          </cell>
        </row>
        <row r="1920">
          <cell r="W1920">
            <v>0</v>
          </cell>
        </row>
        <row r="1921">
          <cell r="W1921">
            <v>0</v>
          </cell>
        </row>
        <row r="1922">
          <cell r="W1922">
            <v>0</v>
          </cell>
        </row>
        <row r="1923">
          <cell r="W1923">
            <v>0</v>
          </cell>
        </row>
        <row r="1924">
          <cell r="W1924">
            <v>0</v>
          </cell>
        </row>
        <row r="1925">
          <cell r="W1925">
            <v>0</v>
          </cell>
        </row>
        <row r="1926">
          <cell r="W1926">
            <v>0</v>
          </cell>
        </row>
        <row r="1927">
          <cell r="W1927">
            <v>0</v>
          </cell>
        </row>
        <row r="1928">
          <cell r="W1928">
            <v>0</v>
          </cell>
        </row>
        <row r="1929">
          <cell r="W1929">
            <v>0</v>
          </cell>
        </row>
        <row r="1930">
          <cell r="W1930">
            <v>0</v>
          </cell>
        </row>
        <row r="1931">
          <cell r="W1931">
            <v>0</v>
          </cell>
        </row>
        <row r="1932">
          <cell r="W1932">
            <v>0</v>
          </cell>
        </row>
        <row r="1933">
          <cell r="W1933">
            <v>0</v>
          </cell>
        </row>
        <row r="1934">
          <cell r="W1934">
            <v>0</v>
          </cell>
        </row>
        <row r="1935">
          <cell r="W1935">
            <v>0</v>
          </cell>
        </row>
        <row r="1936">
          <cell r="W1936">
            <v>0</v>
          </cell>
        </row>
        <row r="1937">
          <cell r="W1937">
            <v>0</v>
          </cell>
        </row>
        <row r="1938">
          <cell r="W1938">
            <v>0</v>
          </cell>
        </row>
        <row r="1939">
          <cell r="W1939">
            <v>0</v>
          </cell>
        </row>
        <row r="1940">
          <cell r="W1940">
            <v>0</v>
          </cell>
        </row>
        <row r="1941">
          <cell r="W1941">
            <v>0</v>
          </cell>
        </row>
        <row r="1942">
          <cell r="W1942">
            <v>0</v>
          </cell>
        </row>
        <row r="1943">
          <cell r="W1943">
            <v>0</v>
          </cell>
        </row>
        <row r="1944">
          <cell r="W1944">
            <v>0</v>
          </cell>
        </row>
        <row r="1945">
          <cell r="W1945">
            <v>0</v>
          </cell>
        </row>
        <row r="1946">
          <cell r="W1946">
            <v>0</v>
          </cell>
        </row>
        <row r="1947">
          <cell r="W1947">
            <v>0</v>
          </cell>
        </row>
        <row r="1948">
          <cell r="W1948">
            <v>0</v>
          </cell>
        </row>
        <row r="1949">
          <cell r="W1949">
            <v>0</v>
          </cell>
        </row>
        <row r="1950">
          <cell r="W1950">
            <v>0</v>
          </cell>
        </row>
        <row r="1951">
          <cell r="W1951">
            <v>0</v>
          </cell>
        </row>
        <row r="1952">
          <cell r="W1952">
            <v>0</v>
          </cell>
        </row>
        <row r="1953">
          <cell r="W1953">
            <v>0</v>
          </cell>
        </row>
        <row r="1954">
          <cell r="W1954">
            <v>0</v>
          </cell>
        </row>
        <row r="1955">
          <cell r="W1955">
            <v>0</v>
          </cell>
        </row>
        <row r="1956">
          <cell r="W1956">
            <v>0</v>
          </cell>
        </row>
        <row r="1957">
          <cell r="W1957">
            <v>0</v>
          </cell>
        </row>
        <row r="1958">
          <cell r="W1958">
            <v>0</v>
          </cell>
        </row>
        <row r="1959">
          <cell r="W1959">
            <v>0</v>
          </cell>
        </row>
        <row r="1960">
          <cell r="W1960">
            <v>0</v>
          </cell>
        </row>
        <row r="1961">
          <cell r="W1961">
            <v>0</v>
          </cell>
        </row>
        <row r="1962">
          <cell r="W1962">
            <v>0</v>
          </cell>
        </row>
        <row r="1963">
          <cell r="W1963">
            <v>0</v>
          </cell>
        </row>
        <row r="1964">
          <cell r="W1964">
            <v>0</v>
          </cell>
        </row>
        <row r="1965">
          <cell r="W1965">
            <v>0</v>
          </cell>
        </row>
        <row r="1966">
          <cell r="W1966">
            <v>0</v>
          </cell>
        </row>
        <row r="1967">
          <cell r="W1967">
            <v>0</v>
          </cell>
        </row>
        <row r="1968">
          <cell r="W1968">
            <v>0</v>
          </cell>
        </row>
        <row r="1969">
          <cell r="W1969">
            <v>0</v>
          </cell>
        </row>
        <row r="1970">
          <cell r="W1970">
            <v>0</v>
          </cell>
        </row>
        <row r="1971">
          <cell r="W1971">
            <v>0</v>
          </cell>
        </row>
        <row r="1972">
          <cell r="W1972">
            <v>0</v>
          </cell>
        </row>
        <row r="1973">
          <cell r="W1973">
            <v>0</v>
          </cell>
        </row>
        <row r="1974">
          <cell r="W1974">
            <v>0</v>
          </cell>
        </row>
        <row r="1975">
          <cell r="W1975">
            <v>0</v>
          </cell>
        </row>
        <row r="1976">
          <cell r="W1976">
            <v>0</v>
          </cell>
        </row>
        <row r="1977">
          <cell r="W1977">
            <v>0</v>
          </cell>
        </row>
        <row r="1978">
          <cell r="W1978">
            <v>0</v>
          </cell>
        </row>
        <row r="1979">
          <cell r="W1979">
            <v>0</v>
          </cell>
        </row>
        <row r="1980">
          <cell r="W1980">
            <v>0</v>
          </cell>
        </row>
        <row r="1981">
          <cell r="W1981">
            <v>0</v>
          </cell>
        </row>
        <row r="1982">
          <cell r="W1982">
            <v>0</v>
          </cell>
        </row>
        <row r="1983">
          <cell r="W1983">
            <v>0</v>
          </cell>
        </row>
        <row r="1984">
          <cell r="W1984">
            <v>0</v>
          </cell>
        </row>
        <row r="1985">
          <cell r="W1985">
            <v>0</v>
          </cell>
        </row>
        <row r="1986">
          <cell r="W1986">
            <v>0</v>
          </cell>
        </row>
        <row r="1987">
          <cell r="W1987">
            <v>0</v>
          </cell>
        </row>
        <row r="1988">
          <cell r="W1988">
            <v>0</v>
          </cell>
        </row>
        <row r="1989">
          <cell r="W1989">
            <v>0</v>
          </cell>
        </row>
        <row r="1990">
          <cell r="W1990">
            <v>0</v>
          </cell>
        </row>
        <row r="1991">
          <cell r="W1991">
            <v>0</v>
          </cell>
        </row>
        <row r="1992">
          <cell r="W1992">
            <v>0</v>
          </cell>
        </row>
        <row r="1993">
          <cell r="W1993">
            <v>0</v>
          </cell>
        </row>
        <row r="1994">
          <cell r="W1994">
            <v>0</v>
          </cell>
        </row>
        <row r="1995">
          <cell r="W1995">
            <v>0</v>
          </cell>
        </row>
        <row r="1996">
          <cell r="W1996">
            <v>0</v>
          </cell>
        </row>
        <row r="1997">
          <cell r="W1997">
            <v>0</v>
          </cell>
        </row>
        <row r="1998">
          <cell r="W1998">
            <v>0</v>
          </cell>
        </row>
        <row r="1999">
          <cell r="W1999">
            <v>0</v>
          </cell>
        </row>
        <row r="2000">
          <cell r="W2000">
            <v>0</v>
          </cell>
        </row>
        <row r="2001">
          <cell r="W2001">
            <v>0</v>
          </cell>
        </row>
        <row r="2002">
          <cell r="W2002">
            <v>0</v>
          </cell>
        </row>
        <row r="2003">
          <cell r="W2003">
            <v>0</v>
          </cell>
        </row>
        <row r="2004">
          <cell r="W2004">
            <v>0</v>
          </cell>
        </row>
        <row r="2005">
          <cell r="W2005">
            <v>0</v>
          </cell>
        </row>
        <row r="2006">
          <cell r="W2006">
            <v>0</v>
          </cell>
        </row>
        <row r="2007">
          <cell r="W2007">
            <v>0</v>
          </cell>
        </row>
        <row r="2008">
          <cell r="W2008">
            <v>0</v>
          </cell>
        </row>
        <row r="2009">
          <cell r="W2009">
            <v>0</v>
          </cell>
        </row>
        <row r="2010">
          <cell r="W2010">
            <v>0</v>
          </cell>
        </row>
        <row r="2011">
          <cell r="W2011">
            <v>0</v>
          </cell>
        </row>
        <row r="2012">
          <cell r="W2012">
            <v>0</v>
          </cell>
        </row>
        <row r="2013">
          <cell r="W2013">
            <v>0</v>
          </cell>
        </row>
        <row r="2014">
          <cell r="W2014">
            <v>0</v>
          </cell>
        </row>
        <row r="2015">
          <cell r="W2015">
            <v>0</v>
          </cell>
        </row>
        <row r="2016">
          <cell r="W2016">
            <v>0</v>
          </cell>
        </row>
        <row r="2017">
          <cell r="W2017">
            <v>0</v>
          </cell>
        </row>
        <row r="2018">
          <cell r="W2018">
            <v>0</v>
          </cell>
        </row>
        <row r="2019">
          <cell r="W2019">
            <v>0</v>
          </cell>
        </row>
        <row r="2020">
          <cell r="W2020">
            <v>0</v>
          </cell>
        </row>
        <row r="2021">
          <cell r="W2021">
            <v>0</v>
          </cell>
        </row>
        <row r="2022">
          <cell r="W2022">
            <v>0</v>
          </cell>
        </row>
        <row r="2023">
          <cell r="W2023">
            <v>0</v>
          </cell>
        </row>
        <row r="2024">
          <cell r="W2024">
            <v>0</v>
          </cell>
        </row>
        <row r="2025">
          <cell r="W2025">
            <v>0</v>
          </cell>
        </row>
        <row r="2026">
          <cell r="W2026">
            <v>0</v>
          </cell>
        </row>
        <row r="2027">
          <cell r="W2027">
            <v>0</v>
          </cell>
        </row>
        <row r="2028">
          <cell r="W2028">
            <v>0</v>
          </cell>
        </row>
        <row r="2029">
          <cell r="W2029">
            <v>0</v>
          </cell>
        </row>
        <row r="2030">
          <cell r="W2030">
            <v>0</v>
          </cell>
        </row>
        <row r="2031">
          <cell r="W2031">
            <v>0</v>
          </cell>
        </row>
        <row r="2032">
          <cell r="W2032">
            <v>0</v>
          </cell>
        </row>
        <row r="2033">
          <cell r="W2033">
            <v>0</v>
          </cell>
        </row>
        <row r="2034">
          <cell r="W2034">
            <v>0</v>
          </cell>
        </row>
        <row r="2035">
          <cell r="W2035">
            <v>0</v>
          </cell>
        </row>
        <row r="2036">
          <cell r="W2036">
            <v>0</v>
          </cell>
        </row>
        <row r="2037">
          <cell r="W2037">
            <v>0</v>
          </cell>
        </row>
        <row r="2038">
          <cell r="W2038">
            <v>0</v>
          </cell>
        </row>
        <row r="2039">
          <cell r="W2039">
            <v>0</v>
          </cell>
        </row>
        <row r="2040">
          <cell r="W2040">
            <v>0</v>
          </cell>
        </row>
        <row r="2041">
          <cell r="W2041">
            <v>0</v>
          </cell>
        </row>
        <row r="2042">
          <cell r="W2042">
            <v>0</v>
          </cell>
        </row>
        <row r="2043">
          <cell r="W2043">
            <v>0</v>
          </cell>
        </row>
        <row r="2044">
          <cell r="W2044">
            <v>0</v>
          </cell>
        </row>
        <row r="2045">
          <cell r="W2045">
            <v>0</v>
          </cell>
        </row>
        <row r="2046">
          <cell r="W2046">
            <v>0</v>
          </cell>
        </row>
        <row r="2047">
          <cell r="W2047">
            <v>0</v>
          </cell>
        </row>
        <row r="2048">
          <cell r="W2048">
            <v>0</v>
          </cell>
        </row>
        <row r="2049">
          <cell r="W2049">
            <v>0</v>
          </cell>
        </row>
        <row r="2050">
          <cell r="W2050">
            <v>0</v>
          </cell>
        </row>
        <row r="2051">
          <cell r="W2051">
            <v>0</v>
          </cell>
        </row>
        <row r="2052">
          <cell r="W2052">
            <v>0</v>
          </cell>
        </row>
        <row r="2053">
          <cell r="W2053">
            <v>0</v>
          </cell>
        </row>
        <row r="2054">
          <cell r="W2054">
            <v>0</v>
          </cell>
        </row>
        <row r="2055">
          <cell r="W2055">
            <v>0</v>
          </cell>
        </row>
        <row r="2056">
          <cell r="W2056">
            <v>0</v>
          </cell>
        </row>
        <row r="2057">
          <cell r="W2057">
            <v>0</v>
          </cell>
        </row>
        <row r="2058">
          <cell r="W2058">
            <v>0</v>
          </cell>
        </row>
        <row r="2059">
          <cell r="W2059">
            <v>0</v>
          </cell>
        </row>
        <row r="2060">
          <cell r="W2060">
            <v>0</v>
          </cell>
        </row>
        <row r="2061">
          <cell r="W2061">
            <v>0</v>
          </cell>
        </row>
        <row r="2062">
          <cell r="W2062">
            <v>0</v>
          </cell>
        </row>
        <row r="2063">
          <cell r="W2063">
            <v>0</v>
          </cell>
        </row>
        <row r="2064">
          <cell r="W2064">
            <v>0</v>
          </cell>
        </row>
        <row r="2065">
          <cell r="W2065">
            <v>0</v>
          </cell>
        </row>
        <row r="2066">
          <cell r="W2066">
            <v>0</v>
          </cell>
        </row>
        <row r="2067">
          <cell r="W2067">
            <v>0</v>
          </cell>
        </row>
        <row r="2068">
          <cell r="W2068">
            <v>0</v>
          </cell>
        </row>
        <row r="2069">
          <cell r="W2069">
            <v>0</v>
          </cell>
        </row>
        <row r="2070">
          <cell r="W2070">
            <v>0</v>
          </cell>
        </row>
        <row r="2071">
          <cell r="W2071">
            <v>0</v>
          </cell>
        </row>
        <row r="2072">
          <cell r="W2072">
            <v>0</v>
          </cell>
        </row>
        <row r="2073">
          <cell r="W2073">
            <v>0</v>
          </cell>
        </row>
        <row r="2074">
          <cell r="W2074">
            <v>0</v>
          </cell>
        </row>
        <row r="2075">
          <cell r="W2075">
            <v>0</v>
          </cell>
        </row>
        <row r="2076">
          <cell r="W2076">
            <v>0</v>
          </cell>
        </row>
        <row r="2077">
          <cell r="W2077">
            <v>0</v>
          </cell>
        </row>
        <row r="2078">
          <cell r="W2078">
            <v>0</v>
          </cell>
        </row>
        <row r="2079">
          <cell r="W2079">
            <v>0</v>
          </cell>
        </row>
        <row r="2080">
          <cell r="W2080">
            <v>0</v>
          </cell>
        </row>
        <row r="2081">
          <cell r="W2081">
            <v>0</v>
          </cell>
        </row>
        <row r="2082">
          <cell r="W2082">
            <v>0</v>
          </cell>
        </row>
        <row r="2083">
          <cell r="W2083">
            <v>0</v>
          </cell>
        </row>
        <row r="2084">
          <cell r="W2084">
            <v>0</v>
          </cell>
        </row>
        <row r="2085">
          <cell r="W2085">
            <v>0</v>
          </cell>
        </row>
        <row r="2086">
          <cell r="W2086">
            <v>0</v>
          </cell>
        </row>
        <row r="2087">
          <cell r="W2087">
            <v>0</v>
          </cell>
        </row>
        <row r="2088">
          <cell r="W2088">
            <v>0</v>
          </cell>
        </row>
        <row r="2089">
          <cell r="W2089">
            <v>0</v>
          </cell>
        </row>
        <row r="2090">
          <cell r="W2090">
            <v>0</v>
          </cell>
        </row>
        <row r="2091">
          <cell r="W2091">
            <v>0</v>
          </cell>
        </row>
        <row r="2092">
          <cell r="W2092">
            <v>0</v>
          </cell>
        </row>
        <row r="2093">
          <cell r="W2093">
            <v>0</v>
          </cell>
        </row>
        <row r="2094">
          <cell r="W2094">
            <v>0</v>
          </cell>
        </row>
        <row r="2095">
          <cell r="W2095">
            <v>0</v>
          </cell>
        </row>
        <row r="2096">
          <cell r="W2096">
            <v>0</v>
          </cell>
        </row>
        <row r="2097">
          <cell r="W2097">
            <v>0</v>
          </cell>
        </row>
        <row r="2098">
          <cell r="W2098">
            <v>0</v>
          </cell>
        </row>
        <row r="2099">
          <cell r="W2099">
            <v>0</v>
          </cell>
        </row>
        <row r="2100">
          <cell r="W2100">
            <v>0</v>
          </cell>
        </row>
        <row r="2101">
          <cell r="W2101">
            <v>0</v>
          </cell>
        </row>
        <row r="2102">
          <cell r="W2102">
            <v>0</v>
          </cell>
        </row>
        <row r="2103">
          <cell r="W2103">
            <v>0</v>
          </cell>
        </row>
        <row r="2104">
          <cell r="W2104">
            <v>0</v>
          </cell>
        </row>
        <row r="2105">
          <cell r="W2105">
            <v>0</v>
          </cell>
        </row>
        <row r="2106">
          <cell r="W2106">
            <v>0</v>
          </cell>
        </row>
        <row r="2107">
          <cell r="W2107">
            <v>0</v>
          </cell>
        </row>
        <row r="2108">
          <cell r="W2108">
            <v>0</v>
          </cell>
        </row>
        <row r="2109">
          <cell r="W2109">
            <v>0</v>
          </cell>
        </row>
        <row r="2110">
          <cell r="W2110">
            <v>0</v>
          </cell>
        </row>
        <row r="2111">
          <cell r="W2111">
            <v>0</v>
          </cell>
        </row>
        <row r="2112">
          <cell r="W2112">
            <v>0</v>
          </cell>
        </row>
        <row r="2113">
          <cell r="W2113">
            <v>0</v>
          </cell>
        </row>
        <row r="2114">
          <cell r="W2114">
            <v>0</v>
          </cell>
        </row>
        <row r="2115">
          <cell r="W2115">
            <v>0</v>
          </cell>
        </row>
        <row r="2116">
          <cell r="W2116">
            <v>0</v>
          </cell>
        </row>
        <row r="2117">
          <cell r="W2117">
            <v>0</v>
          </cell>
        </row>
        <row r="2118">
          <cell r="W2118">
            <v>0</v>
          </cell>
        </row>
        <row r="2119">
          <cell r="W2119">
            <v>0</v>
          </cell>
        </row>
        <row r="2120">
          <cell r="W2120">
            <v>0</v>
          </cell>
        </row>
        <row r="2121">
          <cell r="W2121">
            <v>0</v>
          </cell>
        </row>
        <row r="2122">
          <cell r="W2122">
            <v>0</v>
          </cell>
        </row>
        <row r="2123">
          <cell r="W2123">
            <v>0</v>
          </cell>
        </row>
        <row r="2124">
          <cell r="W2124">
            <v>0</v>
          </cell>
        </row>
        <row r="2125">
          <cell r="W2125">
            <v>0</v>
          </cell>
        </row>
        <row r="2126">
          <cell r="W2126">
            <v>0</v>
          </cell>
        </row>
        <row r="2127">
          <cell r="W2127">
            <v>0</v>
          </cell>
        </row>
        <row r="2128">
          <cell r="W2128">
            <v>0</v>
          </cell>
        </row>
        <row r="2129">
          <cell r="W2129">
            <v>0</v>
          </cell>
        </row>
        <row r="2130">
          <cell r="W2130">
            <v>0</v>
          </cell>
        </row>
        <row r="2131">
          <cell r="W2131">
            <v>0</v>
          </cell>
        </row>
        <row r="2132">
          <cell r="W2132">
            <v>0</v>
          </cell>
        </row>
        <row r="2133">
          <cell r="W2133">
            <v>0</v>
          </cell>
        </row>
        <row r="2134">
          <cell r="W2134">
            <v>0</v>
          </cell>
        </row>
        <row r="2135">
          <cell r="W2135">
            <v>0</v>
          </cell>
        </row>
        <row r="2136">
          <cell r="W2136">
            <v>0</v>
          </cell>
        </row>
        <row r="2137">
          <cell r="W2137">
            <v>0</v>
          </cell>
        </row>
        <row r="2138">
          <cell r="W2138">
            <v>0</v>
          </cell>
        </row>
        <row r="2139">
          <cell r="W2139">
            <v>0</v>
          </cell>
        </row>
        <row r="2140">
          <cell r="W2140">
            <v>0</v>
          </cell>
        </row>
        <row r="2141">
          <cell r="W2141">
            <v>0</v>
          </cell>
        </row>
        <row r="2142">
          <cell r="W2142">
            <v>0</v>
          </cell>
        </row>
        <row r="2143">
          <cell r="W2143">
            <v>0</v>
          </cell>
        </row>
        <row r="2144">
          <cell r="W2144">
            <v>0</v>
          </cell>
        </row>
        <row r="2145">
          <cell r="W2145">
            <v>0</v>
          </cell>
        </row>
        <row r="2146">
          <cell r="W2146">
            <v>0</v>
          </cell>
        </row>
        <row r="2147">
          <cell r="W2147">
            <v>0</v>
          </cell>
        </row>
        <row r="2148">
          <cell r="W2148">
            <v>0</v>
          </cell>
        </row>
        <row r="2149">
          <cell r="W2149">
            <v>0</v>
          </cell>
        </row>
        <row r="2150">
          <cell r="W2150">
            <v>0</v>
          </cell>
        </row>
        <row r="2151">
          <cell r="W2151">
            <v>0</v>
          </cell>
        </row>
        <row r="2152">
          <cell r="W2152">
            <v>0</v>
          </cell>
        </row>
        <row r="2153">
          <cell r="W2153">
            <v>0</v>
          </cell>
        </row>
        <row r="2154">
          <cell r="W2154">
            <v>0</v>
          </cell>
        </row>
        <row r="2155">
          <cell r="W2155">
            <v>0</v>
          </cell>
        </row>
        <row r="2156">
          <cell r="W2156">
            <v>0</v>
          </cell>
        </row>
        <row r="2157">
          <cell r="W2157">
            <v>0</v>
          </cell>
        </row>
        <row r="2158">
          <cell r="W2158">
            <v>0</v>
          </cell>
        </row>
        <row r="2159">
          <cell r="W2159">
            <v>0</v>
          </cell>
        </row>
        <row r="2160">
          <cell r="W2160">
            <v>0</v>
          </cell>
        </row>
        <row r="2161">
          <cell r="W2161">
            <v>0</v>
          </cell>
        </row>
        <row r="2162">
          <cell r="W2162">
            <v>0</v>
          </cell>
        </row>
        <row r="2163">
          <cell r="W2163">
            <v>0</v>
          </cell>
        </row>
        <row r="2164">
          <cell r="W2164">
            <v>0</v>
          </cell>
        </row>
        <row r="2165">
          <cell r="W2165">
            <v>0</v>
          </cell>
        </row>
        <row r="2166">
          <cell r="W2166">
            <v>0</v>
          </cell>
        </row>
        <row r="2167">
          <cell r="W2167">
            <v>0</v>
          </cell>
        </row>
        <row r="2168">
          <cell r="W2168">
            <v>0</v>
          </cell>
        </row>
        <row r="2169">
          <cell r="W2169">
            <v>0</v>
          </cell>
        </row>
        <row r="2170">
          <cell r="W2170">
            <v>0</v>
          </cell>
        </row>
        <row r="2171">
          <cell r="W2171">
            <v>0</v>
          </cell>
        </row>
        <row r="2172">
          <cell r="W2172">
            <v>0</v>
          </cell>
        </row>
        <row r="2173">
          <cell r="W2173">
            <v>0</v>
          </cell>
        </row>
        <row r="2174">
          <cell r="W2174">
            <v>0</v>
          </cell>
        </row>
        <row r="2175">
          <cell r="W2175">
            <v>0</v>
          </cell>
        </row>
        <row r="2176">
          <cell r="W2176">
            <v>0</v>
          </cell>
        </row>
        <row r="2177">
          <cell r="W2177">
            <v>0</v>
          </cell>
        </row>
        <row r="2178">
          <cell r="W2178">
            <v>0</v>
          </cell>
        </row>
        <row r="2179">
          <cell r="W2179">
            <v>0</v>
          </cell>
        </row>
        <row r="2180">
          <cell r="W2180">
            <v>0</v>
          </cell>
        </row>
        <row r="2181">
          <cell r="W2181">
            <v>0</v>
          </cell>
        </row>
        <row r="2182">
          <cell r="W2182">
            <v>0</v>
          </cell>
        </row>
        <row r="2183">
          <cell r="W2183">
            <v>0</v>
          </cell>
        </row>
        <row r="2184">
          <cell r="W2184">
            <v>0</v>
          </cell>
        </row>
        <row r="2185">
          <cell r="W2185">
            <v>0</v>
          </cell>
        </row>
        <row r="2186">
          <cell r="W2186">
            <v>0</v>
          </cell>
        </row>
        <row r="2187">
          <cell r="W2187">
            <v>0</v>
          </cell>
        </row>
        <row r="2188">
          <cell r="W2188">
            <v>0</v>
          </cell>
        </row>
        <row r="2189">
          <cell r="W2189">
            <v>0</v>
          </cell>
        </row>
        <row r="2190">
          <cell r="W2190">
            <v>0</v>
          </cell>
        </row>
        <row r="2191">
          <cell r="W2191">
            <v>0</v>
          </cell>
        </row>
        <row r="2192">
          <cell r="W2192">
            <v>0</v>
          </cell>
        </row>
        <row r="2193">
          <cell r="W2193">
            <v>0</v>
          </cell>
        </row>
        <row r="2194">
          <cell r="W2194">
            <v>0</v>
          </cell>
        </row>
        <row r="2195">
          <cell r="W2195">
            <v>0</v>
          </cell>
        </row>
        <row r="2196">
          <cell r="W2196">
            <v>0</v>
          </cell>
        </row>
        <row r="2197">
          <cell r="W2197">
            <v>0</v>
          </cell>
        </row>
        <row r="2198">
          <cell r="W2198">
            <v>0</v>
          </cell>
        </row>
        <row r="2199">
          <cell r="W2199">
            <v>0</v>
          </cell>
        </row>
        <row r="2200">
          <cell r="W2200">
            <v>0</v>
          </cell>
        </row>
        <row r="2201">
          <cell r="W2201">
            <v>0</v>
          </cell>
        </row>
        <row r="2202">
          <cell r="W2202">
            <v>0</v>
          </cell>
        </row>
        <row r="2203">
          <cell r="W2203">
            <v>0</v>
          </cell>
        </row>
        <row r="2204">
          <cell r="W2204">
            <v>0</v>
          </cell>
        </row>
        <row r="2205">
          <cell r="W2205">
            <v>0</v>
          </cell>
        </row>
        <row r="2206">
          <cell r="W2206">
            <v>0</v>
          </cell>
        </row>
        <row r="2207">
          <cell r="W2207">
            <v>0</v>
          </cell>
        </row>
        <row r="2208">
          <cell r="W2208">
            <v>0</v>
          </cell>
        </row>
        <row r="2209">
          <cell r="W2209">
            <v>0</v>
          </cell>
        </row>
        <row r="2210">
          <cell r="W2210">
            <v>0</v>
          </cell>
        </row>
        <row r="2211">
          <cell r="W2211">
            <v>0</v>
          </cell>
        </row>
        <row r="2212">
          <cell r="W2212">
            <v>0</v>
          </cell>
        </row>
        <row r="2213">
          <cell r="W2213">
            <v>0</v>
          </cell>
        </row>
        <row r="2214">
          <cell r="W2214">
            <v>0</v>
          </cell>
        </row>
        <row r="2215">
          <cell r="W2215">
            <v>0</v>
          </cell>
        </row>
        <row r="2216">
          <cell r="W2216">
            <v>0</v>
          </cell>
        </row>
        <row r="2217">
          <cell r="W2217">
            <v>0</v>
          </cell>
        </row>
        <row r="2218">
          <cell r="W2218">
            <v>0</v>
          </cell>
        </row>
        <row r="2219">
          <cell r="W2219">
            <v>0</v>
          </cell>
        </row>
        <row r="2220">
          <cell r="W2220">
            <v>0</v>
          </cell>
        </row>
        <row r="2221">
          <cell r="W2221">
            <v>0</v>
          </cell>
        </row>
        <row r="2222">
          <cell r="W2222">
            <v>0</v>
          </cell>
        </row>
        <row r="2223">
          <cell r="W2223">
            <v>0</v>
          </cell>
        </row>
        <row r="2224">
          <cell r="W2224">
            <v>0</v>
          </cell>
        </row>
        <row r="2225">
          <cell r="W2225">
            <v>0</v>
          </cell>
        </row>
        <row r="2226">
          <cell r="W2226">
            <v>0</v>
          </cell>
        </row>
        <row r="2227">
          <cell r="W2227">
            <v>0</v>
          </cell>
        </row>
        <row r="2228">
          <cell r="W2228">
            <v>0</v>
          </cell>
        </row>
        <row r="2229">
          <cell r="W2229">
            <v>0</v>
          </cell>
        </row>
        <row r="2230">
          <cell r="W2230">
            <v>0</v>
          </cell>
        </row>
        <row r="2231">
          <cell r="W2231">
            <v>0</v>
          </cell>
        </row>
        <row r="2232">
          <cell r="W2232">
            <v>0</v>
          </cell>
        </row>
        <row r="2233">
          <cell r="W2233">
            <v>0</v>
          </cell>
        </row>
        <row r="2234">
          <cell r="W2234">
            <v>0</v>
          </cell>
        </row>
        <row r="2235">
          <cell r="W2235">
            <v>0</v>
          </cell>
        </row>
        <row r="2236">
          <cell r="W2236">
            <v>0</v>
          </cell>
        </row>
        <row r="2237">
          <cell r="W2237">
            <v>0</v>
          </cell>
        </row>
        <row r="2238">
          <cell r="W2238">
            <v>0</v>
          </cell>
        </row>
        <row r="2239">
          <cell r="W2239">
            <v>0</v>
          </cell>
        </row>
        <row r="2240">
          <cell r="W2240">
            <v>0</v>
          </cell>
        </row>
        <row r="2241">
          <cell r="W2241">
            <v>0</v>
          </cell>
        </row>
        <row r="2242">
          <cell r="W2242">
            <v>0</v>
          </cell>
        </row>
        <row r="2243">
          <cell r="W2243">
            <v>0</v>
          </cell>
        </row>
        <row r="2244">
          <cell r="W2244">
            <v>0</v>
          </cell>
        </row>
        <row r="2245">
          <cell r="W2245">
            <v>0</v>
          </cell>
        </row>
        <row r="2246">
          <cell r="W2246">
            <v>0</v>
          </cell>
        </row>
        <row r="2247">
          <cell r="W2247">
            <v>0</v>
          </cell>
        </row>
        <row r="2248">
          <cell r="W2248">
            <v>0</v>
          </cell>
        </row>
        <row r="2249">
          <cell r="W2249">
            <v>0</v>
          </cell>
        </row>
        <row r="2250">
          <cell r="W2250">
            <v>0</v>
          </cell>
        </row>
        <row r="2251">
          <cell r="W2251">
            <v>0</v>
          </cell>
        </row>
        <row r="2252">
          <cell r="W2252">
            <v>0</v>
          </cell>
        </row>
        <row r="2253">
          <cell r="W2253">
            <v>0</v>
          </cell>
        </row>
        <row r="2254">
          <cell r="W2254">
            <v>0</v>
          </cell>
        </row>
        <row r="2255">
          <cell r="W2255">
            <v>0</v>
          </cell>
        </row>
        <row r="2256">
          <cell r="W2256">
            <v>0</v>
          </cell>
        </row>
        <row r="2257">
          <cell r="W2257">
            <v>0</v>
          </cell>
        </row>
        <row r="2258">
          <cell r="W2258">
            <v>0</v>
          </cell>
        </row>
        <row r="2259">
          <cell r="W2259">
            <v>0</v>
          </cell>
        </row>
        <row r="2260">
          <cell r="W2260">
            <v>0</v>
          </cell>
        </row>
        <row r="2261">
          <cell r="W2261">
            <v>0</v>
          </cell>
        </row>
        <row r="2262">
          <cell r="W2262">
            <v>0</v>
          </cell>
        </row>
        <row r="2263">
          <cell r="W2263">
            <v>0</v>
          </cell>
        </row>
        <row r="2264">
          <cell r="W2264">
            <v>0</v>
          </cell>
        </row>
        <row r="2265">
          <cell r="W2265">
            <v>0</v>
          </cell>
        </row>
        <row r="2266">
          <cell r="W2266">
            <v>0</v>
          </cell>
        </row>
        <row r="2267">
          <cell r="W2267">
            <v>0</v>
          </cell>
        </row>
        <row r="2268">
          <cell r="W2268">
            <v>0</v>
          </cell>
        </row>
        <row r="2269">
          <cell r="W2269">
            <v>0</v>
          </cell>
        </row>
        <row r="2270">
          <cell r="W2270">
            <v>0</v>
          </cell>
        </row>
        <row r="2271">
          <cell r="W2271">
            <v>0</v>
          </cell>
        </row>
        <row r="2272">
          <cell r="W2272">
            <v>0</v>
          </cell>
        </row>
        <row r="2273">
          <cell r="W2273">
            <v>0</v>
          </cell>
        </row>
        <row r="2274">
          <cell r="W2274">
            <v>0</v>
          </cell>
        </row>
        <row r="2275">
          <cell r="W2275">
            <v>0</v>
          </cell>
        </row>
        <row r="2276">
          <cell r="W2276">
            <v>0</v>
          </cell>
        </row>
        <row r="2277">
          <cell r="W2277">
            <v>0</v>
          </cell>
        </row>
        <row r="2278">
          <cell r="W2278">
            <v>0</v>
          </cell>
        </row>
        <row r="2279">
          <cell r="W2279">
            <v>0</v>
          </cell>
        </row>
        <row r="2280">
          <cell r="W2280">
            <v>0</v>
          </cell>
        </row>
        <row r="2281">
          <cell r="W2281">
            <v>0</v>
          </cell>
        </row>
        <row r="2282">
          <cell r="W2282">
            <v>0</v>
          </cell>
        </row>
        <row r="2283">
          <cell r="W2283">
            <v>0</v>
          </cell>
        </row>
        <row r="2284">
          <cell r="W2284">
            <v>0</v>
          </cell>
        </row>
        <row r="2285">
          <cell r="W2285">
            <v>0</v>
          </cell>
        </row>
        <row r="2286">
          <cell r="W2286">
            <v>0</v>
          </cell>
        </row>
        <row r="2287">
          <cell r="W2287">
            <v>0</v>
          </cell>
        </row>
        <row r="2288">
          <cell r="W2288">
            <v>0</v>
          </cell>
        </row>
        <row r="2289">
          <cell r="W2289">
            <v>0</v>
          </cell>
        </row>
        <row r="2290">
          <cell r="W2290">
            <v>0</v>
          </cell>
        </row>
        <row r="2291">
          <cell r="W2291">
            <v>0</v>
          </cell>
        </row>
        <row r="2292">
          <cell r="W2292">
            <v>0</v>
          </cell>
        </row>
        <row r="2293">
          <cell r="W2293">
            <v>0</v>
          </cell>
        </row>
        <row r="2294">
          <cell r="W2294">
            <v>0</v>
          </cell>
        </row>
        <row r="2295">
          <cell r="W2295">
            <v>0</v>
          </cell>
        </row>
        <row r="2296">
          <cell r="W2296">
            <v>0</v>
          </cell>
        </row>
        <row r="2297">
          <cell r="W2297">
            <v>0</v>
          </cell>
        </row>
        <row r="2298">
          <cell r="W2298">
            <v>0</v>
          </cell>
        </row>
        <row r="2299">
          <cell r="W2299">
            <v>0</v>
          </cell>
        </row>
        <row r="2300">
          <cell r="W2300">
            <v>0</v>
          </cell>
        </row>
        <row r="2301">
          <cell r="W2301">
            <v>0</v>
          </cell>
        </row>
        <row r="2302">
          <cell r="W2302">
            <v>0</v>
          </cell>
        </row>
        <row r="2303">
          <cell r="W2303">
            <v>0</v>
          </cell>
        </row>
        <row r="2304">
          <cell r="W2304">
            <v>0</v>
          </cell>
        </row>
        <row r="2305">
          <cell r="W2305">
            <v>0</v>
          </cell>
        </row>
        <row r="2306">
          <cell r="W2306">
            <v>0</v>
          </cell>
        </row>
        <row r="2307">
          <cell r="W2307">
            <v>0</v>
          </cell>
        </row>
        <row r="2308">
          <cell r="W2308">
            <v>0</v>
          </cell>
        </row>
        <row r="2309">
          <cell r="W2309">
            <v>0</v>
          </cell>
        </row>
        <row r="2310">
          <cell r="W2310">
            <v>0</v>
          </cell>
        </row>
        <row r="2311">
          <cell r="W2311">
            <v>0</v>
          </cell>
        </row>
        <row r="2312">
          <cell r="W2312">
            <v>0</v>
          </cell>
        </row>
        <row r="2313">
          <cell r="W2313">
            <v>0</v>
          </cell>
        </row>
        <row r="2314">
          <cell r="W2314">
            <v>0</v>
          </cell>
        </row>
        <row r="2315">
          <cell r="W2315">
            <v>0</v>
          </cell>
        </row>
        <row r="2316">
          <cell r="W2316">
            <v>0</v>
          </cell>
        </row>
        <row r="2317">
          <cell r="W2317">
            <v>0</v>
          </cell>
        </row>
        <row r="2318">
          <cell r="W2318">
            <v>0</v>
          </cell>
        </row>
        <row r="2319">
          <cell r="W2319">
            <v>0</v>
          </cell>
        </row>
        <row r="2320">
          <cell r="W2320">
            <v>0</v>
          </cell>
        </row>
        <row r="2321">
          <cell r="W2321">
            <v>0</v>
          </cell>
        </row>
        <row r="2322">
          <cell r="W2322">
            <v>0</v>
          </cell>
        </row>
        <row r="2323">
          <cell r="W2323">
            <v>0</v>
          </cell>
        </row>
        <row r="2324">
          <cell r="W2324">
            <v>0</v>
          </cell>
        </row>
        <row r="2325">
          <cell r="W2325">
            <v>0</v>
          </cell>
        </row>
        <row r="2326">
          <cell r="W2326">
            <v>0</v>
          </cell>
        </row>
        <row r="2327">
          <cell r="W2327">
            <v>0</v>
          </cell>
        </row>
        <row r="2328">
          <cell r="W2328">
            <v>0</v>
          </cell>
        </row>
        <row r="2329">
          <cell r="W2329">
            <v>0</v>
          </cell>
        </row>
        <row r="2330">
          <cell r="W2330">
            <v>0</v>
          </cell>
        </row>
        <row r="2331">
          <cell r="W2331">
            <v>0</v>
          </cell>
        </row>
        <row r="2332">
          <cell r="W2332">
            <v>0</v>
          </cell>
        </row>
        <row r="2333">
          <cell r="W2333">
            <v>0</v>
          </cell>
        </row>
        <row r="2334">
          <cell r="W2334">
            <v>0</v>
          </cell>
        </row>
        <row r="2335">
          <cell r="W2335">
            <v>0</v>
          </cell>
        </row>
        <row r="2336">
          <cell r="W2336">
            <v>0</v>
          </cell>
        </row>
        <row r="2337">
          <cell r="W2337">
            <v>0</v>
          </cell>
        </row>
        <row r="2338">
          <cell r="W2338">
            <v>0</v>
          </cell>
        </row>
        <row r="2339">
          <cell r="W2339">
            <v>0</v>
          </cell>
        </row>
        <row r="2340">
          <cell r="W2340">
            <v>0</v>
          </cell>
        </row>
        <row r="2341">
          <cell r="W2341">
            <v>0</v>
          </cell>
        </row>
        <row r="2342">
          <cell r="W2342">
            <v>0</v>
          </cell>
        </row>
        <row r="2343">
          <cell r="W2343">
            <v>0</v>
          </cell>
        </row>
        <row r="2344">
          <cell r="W2344">
            <v>0</v>
          </cell>
        </row>
        <row r="2345">
          <cell r="W2345">
            <v>0</v>
          </cell>
        </row>
        <row r="2346">
          <cell r="W2346">
            <v>0</v>
          </cell>
        </row>
        <row r="2347">
          <cell r="W2347">
            <v>0</v>
          </cell>
        </row>
        <row r="2348">
          <cell r="W2348">
            <v>0</v>
          </cell>
        </row>
        <row r="2349">
          <cell r="W2349">
            <v>0</v>
          </cell>
        </row>
        <row r="2350">
          <cell r="W2350">
            <v>0</v>
          </cell>
        </row>
        <row r="2351">
          <cell r="W2351">
            <v>0</v>
          </cell>
        </row>
        <row r="2352">
          <cell r="W2352">
            <v>0</v>
          </cell>
        </row>
        <row r="2353">
          <cell r="W2353">
            <v>0</v>
          </cell>
        </row>
        <row r="2354">
          <cell r="W2354">
            <v>0</v>
          </cell>
        </row>
        <row r="2355">
          <cell r="W2355">
            <v>0</v>
          </cell>
        </row>
        <row r="2356">
          <cell r="W2356">
            <v>0</v>
          </cell>
        </row>
        <row r="2357">
          <cell r="W2357">
            <v>0</v>
          </cell>
        </row>
        <row r="2358">
          <cell r="W2358">
            <v>0</v>
          </cell>
        </row>
        <row r="2359">
          <cell r="W2359">
            <v>0</v>
          </cell>
        </row>
        <row r="2360">
          <cell r="W2360">
            <v>0</v>
          </cell>
        </row>
        <row r="2361">
          <cell r="W2361">
            <v>0</v>
          </cell>
        </row>
        <row r="2362">
          <cell r="W2362">
            <v>0</v>
          </cell>
        </row>
        <row r="2363">
          <cell r="W2363">
            <v>0</v>
          </cell>
        </row>
        <row r="2364">
          <cell r="W2364">
            <v>0</v>
          </cell>
        </row>
        <row r="2365">
          <cell r="W2365">
            <v>0</v>
          </cell>
        </row>
        <row r="2366">
          <cell r="W2366">
            <v>0</v>
          </cell>
        </row>
        <row r="2367">
          <cell r="W2367">
            <v>0</v>
          </cell>
        </row>
        <row r="2368">
          <cell r="W2368">
            <v>0</v>
          </cell>
        </row>
        <row r="2369">
          <cell r="W2369">
            <v>0</v>
          </cell>
        </row>
        <row r="2370">
          <cell r="W2370">
            <v>0</v>
          </cell>
        </row>
        <row r="2371">
          <cell r="W2371">
            <v>0</v>
          </cell>
        </row>
        <row r="2372">
          <cell r="W2372">
            <v>0</v>
          </cell>
        </row>
        <row r="2373">
          <cell r="W2373">
            <v>0</v>
          </cell>
        </row>
        <row r="2374">
          <cell r="W2374">
            <v>0</v>
          </cell>
        </row>
        <row r="2375">
          <cell r="W2375">
            <v>0</v>
          </cell>
        </row>
        <row r="2376">
          <cell r="W2376">
            <v>0</v>
          </cell>
        </row>
        <row r="2377">
          <cell r="W2377">
            <v>0</v>
          </cell>
        </row>
        <row r="2378">
          <cell r="W2378">
            <v>0</v>
          </cell>
        </row>
        <row r="2379">
          <cell r="W2379">
            <v>0</v>
          </cell>
        </row>
        <row r="2380">
          <cell r="W2380">
            <v>0</v>
          </cell>
        </row>
        <row r="2381">
          <cell r="W2381">
            <v>0</v>
          </cell>
        </row>
        <row r="2382">
          <cell r="W2382">
            <v>0</v>
          </cell>
        </row>
        <row r="2383">
          <cell r="W2383">
            <v>0</v>
          </cell>
        </row>
        <row r="2384">
          <cell r="W2384">
            <v>0</v>
          </cell>
        </row>
        <row r="2385">
          <cell r="W2385">
            <v>0</v>
          </cell>
        </row>
        <row r="2386">
          <cell r="W2386">
            <v>0</v>
          </cell>
        </row>
        <row r="2387">
          <cell r="W2387">
            <v>0</v>
          </cell>
        </row>
        <row r="2388">
          <cell r="W2388">
            <v>0</v>
          </cell>
        </row>
        <row r="2389">
          <cell r="W2389">
            <v>0</v>
          </cell>
        </row>
        <row r="2390">
          <cell r="W2390">
            <v>0</v>
          </cell>
        </row>
        <row r="2391">
          <cell r="W2391">
            <v>0</v>
          </cell>
        </row>
        <row r="2392">
          <cell r="W2392">
            <v>0</v>
          </cell>
        </row>
        <row r="2393">
          <cell r="W2393">
            <v>0</v>
          </cell>
        </row>
        <row r="2394">
          <cell r="W2394">
            <v>0</v>
          </cell>
        </row>
        <row r="2395">
          <cell r="W2395">
            <v>0</v>
          </cell>
        </row>
        <row r="2396">
          <cell r="W2396">
            <v>0</v>
          </cell>
        </row>
        <row r="2397">
          <cell r="W2397">
            <v>0</v>
          </cell>
        </row>
        <row r="2398">
          <cell r="W2398">
            <v>0</v>
          </cell>
        </row>
        <row r="2399">
          <cell r="W2399">
            <v>0</v>
          </cell>
        </row>
        <row r="2400">
          <cell r="W2400">
            <v>0</v>
          </cell>
        </row>
        <row r="2401">
          <cell r="W2401">
            <v>0</v>
          </cell>
        </row>
        <row r="2402">
          <cell r="W2402">
            <v>0</v>
          </cell>
        </row>
        <row r="2403">
          <cell r="W2403">
            <v>0</v>
          </cell>
        </row>
        <row r="2404">
          <cell r="W2404">
            <v>0</v>
          </cell>
        </row>
        <row r="2405">
          <cell r="W2405">
            <v>0</v>
          </cell>
        </row>
        <row r="2406">
          <cell r="W2406">
            <v>0</v>
          </cell>
        </row>
        <row r="2407">
          <cell r="W2407">
            <v>0</v>
          </cell>
        </row>
        <row r="2408">
          <cell r="W2408">
            <v>0</v>
          </cell>
        </row>
        <row r="2409">
          <cell r="W2409">
            <v>0</v>
          </cell>
        </row>
        <row r="2410">
          <cell r="W2410">
            <v>0</v>
          </cell>
        </row>
        <row r="2411">
          <cell r="W2411">
            <v>0</v>
          </cell>
        </row>
        <row r="2412">
          <cell r="W2412">
            <v>0</v>
          </cell>
        </row>
        <row r="2413">
          <cell r="W2413">
            <v>0</v>
          </cell>
        </row>
        <row r="2414">
          <cell r="W2414">
            <v>0</v>
          </cell>
        </row>
        <row r="2415">
          <cell r="W2415">
            <v>0</v>
          </cell>
        </row>
        <row r="2416">
          <cell r="W2416">
            <v>0</v>
          </cell>
        </row>
        <row r="2417">
          <cell r="W2417">
            <v>0</v>
          </cell>
        </row>
        <row r="2418">
          <cell r="W2418">
            <v>0</v>
          </cell>
        </row>
        <row r="2419">
          <cell r="W2419">
            <v>0</v>
          </cell>
        </row>
        <row r="2420">
          <cell r="W2420">
            <v>0</v>
          </cell>
        </row>
        <row r="2421">
          <cell r="W2421">
            <v>0</v>
          </cell>
        </row>
        <row r="2422">
          <cell r="W2422">
            <v>0</v>
          </cell>
        </row>
        <row r="2423">
          <cell r="W2423">
            <v>0</v>
          </cell>
        </row>
        <row r="2424">
          <cell r="W2424">
            <v>0</v>
          </cell>
        </row>
        <row r="2425">
          <cell r="W2425">
            <v>0</v>
          </cell>
        </row>
        <row r="2426">
          <cell r="W2426">
            <v>0</v>
          </cell>
        </row>
        <row r="2427">
          <cell r="W2427">
            <v>0</v>
          </cell>
        </row>
        <row r="2428">
          <cell r="W2428">
            <v>0</v>
          </cell>
        </row>
        <row r="2429">
          <cell r="W2429">
            <v>0</v>
          </cell>
        </row>
        <row r="2430">
          <cell r="W2430">
            <v>0</v>
          </cell>
        </row>
        <row r="2431">
          <cell r="W2431">
            <v>0</v>
          </cell>
        </row>
        <row r="2432">
          <cell r="W2432">
            <v>0</v>
          </cell>
        </row>
        <row r="2433">
          <cell r="W2433">
            <v>0</v>
          </cell>
        </row>
        <row r="2434">
          <cell r="W2434">
            <v>0</v>
          </cell>
        </row>
        <row r="2435">
          <cell r="W2435">
            <v>0</v>
          </cell>
        </row>
        <row r="2436">
          <cell r="W2436">
            <v>0</v>
          </cell>
        </row>
        <row r="2437">
          <cell r="W2437">
            <v>0</v>
          </cell>
        </row>
        <row r="2438">
          <cell r="W2438">
            <v>0</v>
          </cell>
        </row>
        <row r="2439">
          <cell r="W2439">
            <v>0</v>
          </cell>
        </row>
        <row r="2440">
          <cell r="W2440">
            <v>0</v>
          </cell>
        </row>
        <row r="2441">
          <cell r="W2441">
            <v>0</v>
          </cell>
        </row>
        <row r="2442">
          <cell r="W2442">
            <v>0</v>
          </cell>
        </row>
        <row r="2443">
          <cell r="W2443">
            <v>0</v>
          </cell>
        </row>
        <row r="2444">
          <cell r="W2444">
            <v>0</v>
          </cell>
        </row>
        <row r="2445">
          <cell r="W2445">
            <v>0</v>
          </cell>
        </row>
        <row r="2446">
          <cell r="W2446">
            <v>0</v>
          </cell>
        </row>
        <row r="2447">
          <cell r="W2447">
            <v>0</v>
          </cell>
        </row>
        <row r="2448">
          <cell r="W2448">
            <v>0</v>
          </cell>
        </row>
        <row r="2449">
          <cell r="W2449">
            <v>0</v>
          </cell>
        </row>
        <row r="2450">
          <cell r="W2450">
            <v>0</v>
          </cell>
        </row>
        <row r="2451">
          <cell r="W2451">
            <v>0</v>
          </cell>
        </row>
        <row r="2452">
          <cell r="W2452">
            <v>0</v>
          </cell>
        </row>
        <row r="2453">
          <cell r="W2453">
            <v>0</v>
          </cell>
        </row>
        <row r="2454">
          <cell r="W2454">
            <v>0</v>
          </cell>
        </row>
        <row r="2455">
          <cell r="W2455">
            <v>0</v>
          </cell>
        </row>
        <row r="2456">
          <cell r="W2456">
            <v>0</v>
          </cell>
        </row>
        <row r="2457">
          <cell r="W2457">
            <v>0</v>
          </cell>
        </row>
        <row r="2458">
          <cell r="W2458">
            <v>0</v>
          </cell>
        </row>
        <row r="2459">
          <cell r="W2459">
            <v>0</v>
          </cell>
        </row>
        <row r="2460">
          <cell r="W2460">
            <v>0</v>
          </cell>
        </row>
        <row r="2461">
          <cell r="W2461">
            <v>0</v>
          </cell>
        </row>
        <row r="2462">
          <cell r="W2462">
            <v>0</v>
          </cell>
        </row>
        <row r="2463">
          <cell r="W2463">
            <v>0</v>
          </cell>
        </row>
        <row r="2464">
          <cell r="W2464">
            <v>0</v>
          </cell>
        </row>
        <row r="2465">
          <cell r="W2465">
            <v>0</v>
          </cell>
        </row>
        <row r="2466">
          <cell r="W2466">
            <v>0</v>
          </cell>
        </row>
        <row r="2467">
          <cell r="W2467">
            <v>0</v>
          </cell>
        </row>
        <row r="2468">
          <cell r="W2468">
            <v>0</v>
          </cell>
        </row>
        <row r="2469">
          <cell r="W2469">
            <v>0</v>
          </cell>
        </row>
        <row r="2470">
          <cell r="W2470">
            <v>0</v>
          </cell>
        </row>
        <row r="2471">
          <cell r="W2471">
            <v>0</v>
          </cell>
        </row>
        <row r="2472">
          <cell r="W2472">
            <v>0</v>
          </cell>
        </row>
        <row r="2473">
          <cell r="W2473">
            <v>0</v>
          </cell>
        </row>
        <row r="2474">
          <cell r="W2474">
            <v>0</v>
          </cell>
        </row>
        <row r="2475">
          <cell r="W2475">
            <v>0</v>
          </cell>
        </row>
        <row r="2476">
          <cell r="W2476">
            <v>0</v>
          </cell>
        </row>
        <row r="2477">
          <cell r="W2477">
            <v>0</v>
          </cell>
        </row>
        <row r="2478">
          <cell r="W2478">
            <v>0</v>
          </cell>
        </row>
        <row r="2479">
          <cell r="W2479">
            <v>0</v>
          </cell>
        </row>
        <row r="2480">
          <cell r="W2480">
            <v>0</v>
          </cell>
        </row>
        <row r="2481">
          <cell r="W2481">
            <v>0</v>
          </cell>
        </row>
        <row r="2482">
          <cell r="W2482">
            <v>0</v>
          </cell>
        </row>
        <row r="2483">
          <cell r="W2483">
            <v>0</v>
          </cell>
        </row>
        <row r="2484">
          <cell r="W2484">
            <v>0</v>
          </cell>
        </row>
        <row r="2485">
          <cell r="W2485">
            <v>0</v>
          </cell>
        </row>
        <row r="2486">
          <cell r="W2486">
            <v>0</v>
          </cell>
        </row>
        <row r="2487">
          <cell r="W2487">
            <v>0</v>
          </cell>
        </row>
        <row r="2488">
          <cell r="W2488">
            <v>0</v>
          </cell>
        </row>
        <row r="2489">
          <cell r="W2489">
            <v>0</v>
          </cell>
        </row>
        <row r="2490">
          <cell r="W2490">
            <v>0</v>
          </cell>
        </row>
        <row r="2491">
          <cell r="W2491">
            <v>0</v>
          </cell>
        </row>
        <row r="2492">
          <cell r="W2492">
            <v>0</v>
          </cell>
        </row>
        <row r="2493">
          <cell r="W2493">
            <v>0</v>
          </cell>
        </row>
        <row r="2494">
          <cell r="W2494">
            <v>0</v>
          </cell>
        </row>
        <row r="2495">
          <cell r="W2495">
            <v>0</v>
          </cell>
        </row>
        <row r="2496">
          <cell r="W2496">
            <v>0</v>
          </cell>
        </row>
        <row r="2497">
          <cell r="W2497">
            <v>0</v>
          </cell>
        </row>
        <row r="2498">
          <cell r="W2498">
            <v>0</v>
          </cell>
        </row>
        <row r="2499">
          <cell r="W2499">
            <v>0</v>
          </cell>
        </row>
        <row r="2500">
          <cell r="W2500">
            <v>0</v>
          </cell>
        </row>
        <row r="2501">
          <cell r="W2501">
            <v>0</v>
          </cell>
        </row>
        <row r="2502">
          <cell r="W2502">
            <v>0</v>
          </cell>
        </row>
        <row r="2503">
          <cell r="W2503">
            <v>0</v>
          </cell>
        </row>
        <row r="2504">
          <cell r="W2504">
            <v>0</v>
          </cell>
        </row>
        <row r="2505">
          <cell r="W2505">
            <v>0</v>
          </cell>
        </row>
        <row r="2506">
          <cell r="W2506">
            <v>0</v>
          </cell>
        </row>
        <row r="2507">
          <cell r="W2507">
            <v>0</v>
          </cell>
        </row>
        <row r="2508">
          <cell r="W2508">
            <v>0</v>
          </cell>
        </row>
        <row r="2509">
          <cell r="W2509">
            <v>0</v>
          </cell>
        </row>
        <row r="2510">
          <cell r="W2510">
            <v>0</v>
          </cell>
        </row>
        <row r="2511">
          <cell r="W2511">
            <v>0</v>
          </cell>
        </row>
        <row r="2512">
          <cell r="W2512">
            <v>0</v>
          </cell>
        </row>
        <row r="2513">
          <cell r="W2513">
            <v>0</v>
          </cell>
        </row>
        <row r="2514">
          <cell r="W2514">
            <v>0</v>
          </cell>
        </row>
        <row r="2515">
          <cell r="W2515">
            <v>0</v>
          </cell>
        </row>
        <row r="2516">
          <cell r="W2516">
            <v>0</v>
          </cell>
        </row>
        <row r="2517">
          <cell r="W2517">
            <v>0</v>
          </cell>
        </row>
        <row r="2518">
          <cell r="W2518">
            <v>0</v>
          </cell>
        </row>
        <row r="2519">
          <cell r="W2519">
            <v>0</v>
          </cell>
        </row>
        <row r="2520">
          <cell r="W2520">
            <v>0</v>
          </cell>
        </row>
        <row r="2521">
          <cell r="W2521">
            <v>0</v>
          </cell>
        </row>
        <row r="2522">
          <cell r="W2522">
            <v>0</v>
          </cell>
        </row>
        <row r="2523">
          <cell r="W2523">
            <v>0</v>
          </cell>
        </row>
        <row r="2524">
          <cell r="W2524">
            <v>0</v>
          </cell>
        </row>
        <row r="2525">
          <cell r="W2525">
            <v>0</v>
          </cell>
        </row>
        <row r="2526">
          <cell r="W2526">
            <v>0</v>
          </cell>
        </row>
        <row r="2527">
          <cell r="W2527">
            <v>0</v>
          </cell>
        </row>
        <row r="2528">
          <cell r="W2528">
            <v>0</v>
          </cell>
        </row>
        <row r="2529">
          <cell r="W2529">
            <v>0</v>
          </cell>
        </row>
        <row r="2530">
          <cell r="W2530">
            <v>0</v>
          </cell>
        </row>
        <row r="2531">
          <cell r="W2531">
            <v>0</v>
          </cell>
        </row>
        <row r="2532">
          <cell r="W2532">
            <v>0</v>
          </cell>
        </row>
        <row r="2533">
          <cell r="W2533">
            <v>0</v>
          </cell>
        </row>
        <row r="2534">
          <cell r="W2534">
            <v>0</v>
          </cell>
        </row>
        <row r="2535">
          <cell r="W2535">
            <v>0</v>
          </cell>
        </row>
        <row r="2536">
          <cell r="W2536">
            <v>0</v>
          </cell>
        </row>
        <row r="2537">
          <cell r="W2537">
            <v>0</v>
          </cell>
        </row>
        <row r="2538">
          <cell r="W2538">
            <v>0</v>
          </cell>
        </row>
        <row r="2539">
          <cell r="W2539">
            <v>0</v>
          </cell>
        </row>
        <row r="2540">
          <cell r="W2540">
            <v>0</v>
          </cell>
        </row>
        <row r="2541">
          <cell r="W2541">
            <v>0</v>
          </cell>
        </row>
        <row r="2542">
          <cell r="W2542">
            <v>0</v>
          </cell>
        </row>
        <row r="2543">
          <cell r="W2543">
            <v>0</v>
          </cell>
        </row>
        <row r="2544">
          <cell r="W2544">
            <v>0</v>
          </cell>
        </row>
        <row r="2545">
          <cell r="W2545">
            <v>0</v>
          </cell>
        </row>
        <row r="2546">
          <cell r="W2546">
            <v>0</v>
          </cell>
        </row>
        <row r="2547">
          <cell r="W2547">
            <v>0</v>
          </cell>
        </row>
        <row r="2548">
          <cell r="W2548">
            <v>0</v>
          </cell>
        </row>
        <row r="2549">
          <cell r="W2549">
            <v>0</v>
          </cell>
        </row>
        <row r="2550">
          <cell r="W2550">
            <v>0</v>
          </cell>
        </row>
        <row r="2551">
          <cell r="W2551">
            <v>0</v>
          </cell>
        </row>
        <row r="2552">
          <cell r="W2552">
            <v>0</v>
          </cell>
        </row>
        <row r="2553">
          <cell r="W2553">
            <v>0</v>
          </cell>
        </row>
        <row r="2554">
          <cell r="W2554">
            <v>0</v>
          </cell>
        </row>
        <row r="2555">
          <cell r="W2555">
            <v>0</v>
          </cell>
        </row>
        <row r="2556">
          <cell r="W2556">
            <v>0</v>
          </cell>
        </row>
        <row r="2557">
          <cell r="W2557">
            <v>0</v>
          </cell>
        </row>
        <row r="2558">
          <cell r="W2558">
            <v>0</v>
          </cell>
        </row>
        <row r="2559">
          <cell r="W2559">
            <v>0</v>
          </cell>
        </row>
        <row r="2560">
          <cell r="W2560">
            <v>0</v>
          </cell>
        </row>
        <row r="2561">
          <cell r="W2561">
            <v>0</v>
          </cell>
        </row>
        <row r="2562">
          <cell r="W2562">
            <v>0</v>
          </cell>
        </row>
        <row r="2563">
          <cell r="W2563">
            <v>0</v>
          </cell>
        </row>
        <row r="2564">
          <cell r="W2564">
            <v>0</v>
          </cell>
        </row>
        <row r="2565">
          <cell r="W2565">
            <v>0</v>
          </cell>
        </row>
        <row r="2566">
          <cell r="W2566">
            <v>0</v>
          </cell>
        </row>
        <row r="2567">
          <cell r="W2567">
            <v>0</v>
          </cell>
        </row>
        <row r="2568">
          <cell r="W2568">
            <v>0</v>
          </cell>
        </row>
        <row r="2569">
          <cell r="W2569">
            <v>0</v>
          </cell>
        </row>
        <row r="2570">
          <cell r="W2570">
            <v>0</v>
          </cell>
        </row>
        <row r="2571">
          <cell r="W2571">
            <v>0</v>
          </cell>
        </row>
        <row r="2572">
          <cell r="W2572">
            <v>0</v>
          </cell>
        </row>
        <row r="2573">
          <cell r="W2573">
            <v>0</v>
          </cell>
        </row>
        <row r="2574">
          <cell r="W2574">
            <v>0</v>
          </cell>
        </row>
        <row r="2575">
          <cell r="W2575">
            <v>0</v>
          </cell>
        </row>
        <row r="2576">
          <cell r="W2576">
            <v>0</v>
          </cell>
        </row>
        <row r="2577">
          <cell r="W2577">
            <v>0</v>
          </cell>
        </row>
        <row r="2578">
          <cell r="W2578">
            <v>0</v>
          </cell>
        </row>
        <row r="2579">
          <cell r="W2579">
            <v>0</v>
          </cell>
        </row>
        <row r="2580">
          <cell r="W2580">
            <v>0</v>
          </cell>
        </row>
        <row r="2581">
          <cell r="W2581">
            <v>0</v>
          </cell>
        </row>
        <row r="2582">
          <cell r="W2582">
            <v>0</v>
          </cell>
        </row>
        <row r="2583">
          <cell r="W2583">
            <v>0</v>
          </cell>
        </row>
        <row r="2584">
          <cell r="W2584">
            <v>0</v>
          </cell>
        </row>
        <row r="2585">
          <cell r="W2585">
            <v>0</v>
          </cell>
        </row>
        <row r="2586">
          <cell r="W2586">
            <v>0</v>
          </cell>
        </row>
        <row r="2587">
          <cell r="W2587">
            <v>0</v>
          </cell>
        </row>
        <row r="2588">
          <cell r="W2588">
            <v>0</v>
          </cell>
        </row>
        <row r="2589">
          <cell r="W2589">
            <v>0</v>
          </cell>
        </row>
        <row r="2590">
          <cell r="W2590">
            <v>0</v>
          </cell>
        </row>
        <row r="2591">
          <cell r="W2591">
            <v>0</v>
          </cell>
        </row>
        <row r="2592">
          <cell r="W2592">
            <v>0</v>
          </cell>
        </row>
        <row r="2593">
          <cell r="W2593">
            <v>0</v>
          </cell>
        </row>
        <row r="2594">
          <cell r="W2594">
            <v>0</v>
          </cell>
        </row>
        <row r="2595">
          <cell r="W2595">
            <v>0</v>
          </cell>
        </row>
        <row r="2596">
          <cell r="W2596">
            <v>0</v>
          </cell>
        </row>
        <row r="2597">
          <cell r="W2597">
            <v>0</v>
          </cell>
        </row>
        <row r="2598">
          <cell r="W2598">
            <v>0</v>
          </cell>
        </row>
        <row r="2599">
          <cell r="W2599">
            <v>0</v>
          </cell>
        </row>
        <row r="2600">
          <cell r="W2600">
            <v>0</v>
          </cell>
        </row>
        <row r="2601">
          <cell r="W2601">
            <v>0</v>
          </cell>
        </row>
        <row r="2602">
          <cell r="W2602">
            <v>0</v>
          </cell>
        </row>
        <row r="2603">
          <cell r="W2603">
            <v>0</v>
          </cell>
        </row>
        <row r="2604">
          <cell r="W2604">
            <v>0</v>
          </cell>
        </row>
        <row r="2605">
          <cell r="W2605">
            <v>0</v>
          </cell>
        </row>
        <row r="2606">
          <cell r="W2606">
            <v>0</v>
          </cell>
        </row>
        <row r="2607">
          <cell r="W2607">
            <v>0</v>
          </cell>
        </row>
        <row r="2608">
          <cell r="W2608">
            <v>0</v>
          </cell>
        </row>
        <row r="2609">
          <cell r="W2609">
            <v>0</v>
          </cell>
        </row>
        <row r="2610">
          <cell r="W2610">
            <v>0</v>
          </cell>
        </row>
        <row r="2611">
          <cell r="W2611">
            <v>0</v>
          </cell>
        </row>
        <row r="2612">
          <cell r="W2612">
            <v>0</v>
          </cell>
        </row>
        <row r="2613">
          <cell r="W2613">
            <v>0</v>
          </cell>
        </row>
        <row r="2614">
          <cell r="W2614">
            <v>0</v>
          </cell>
        </row>
        <row r="2615">
          <cell r="W2615">
            <v>0</v>
          </cell>
        </row>
        <row r="2616">
          <cell r="W2616">
            <v>0</v>
          </cell>
        </row>
        <row r="2617">
          <cell r="W2617">
            <v>0</v>
          </cell>
        </row>
        <row r="2618">
          <cell r="W2618">
            <v>0</v>
          </cell>
        </row>
        <row r="2619">
          <cell r="W2619">
            <v>0</v>
          </cell>
        </row>
        <row r="2620">
          <cell r="W2620">
            <v>0</v>
          </cell>
        </row>
        <row r="2621">
          <cell r="W2621">
            <v>0</v>
          </cell>
        </row>
        <row r="2622">
          <cell r="W2622">
            <v>0</v>
          </cell>
        </row>
        <row r="2623">
          <cell r="W2623">
            <v>0</v>
          </cell>
        </row>
        <row r="2624">
          <cell r="W2624">
            <v>0</v>
          </cell>
        </row>
        <row r="2625">
          <cell r="W2625">
            <v>0</v>
          </cell>
        </row>
        <row r="2626">
          <cell r="W2626">
            <v>0</v>
          </cell>
        </row>
        <row r="2627">
          <cell r="W2627">
            <v>0</v>
          </cell>
        </row>
        <row r="2628">
          <cell r="W2628">
            <v>0</v>
          </cell>
        </row>
        <row r="2629">
          <cell r="W2629">
            <v>0</v>
          </cell>
        </row>
        <row r="2630">
          <cell r="W2630">
            <v>0</v>
          </cell>
        </row>
        <row r="2631">
          <cell r="W2631">
            <v>0</v>
          </cell>
        </row>
        <row r="2632">
          <cell r="W2632">
            <v>0</v>
          </cell>
        </row>
        <row r="2633">
          <cell r="W2633">
            <v>0</v>
          </cell>
        </row>
        <row r="2634">
          <cell r="W2634">
            <v>0</v>
          </cell>
        </row>
        <row r="2635">
          <cell r="W2635">
            <v>0</v>
          </cell>
        </row>
        <row r="2636">
          <cell r="W2636">
            <v>0</v>
          </cell>
        </row>
        <row r="2637">
          <cell r="W2637">
            <v>0</v>
          </cell>
        </row>
        <row r="2638">
          <cell r="W2638">
            <v>0</v>
          </cell>
        </row>
        <row r="2639">
          <cell r="W2639">
            <v>0</v>
          </cell>
        </row>
        <row r="2640">
          <cell r="W2640">
            <v>0</v>
          </cell>
        </row>
        <row r="2641">
          <cell r="W2641">
            <v>0</v>
          </cell>
        </row>
        <row r="2642">
          <cell r="W2642">
            <v>0</v>
          </cell>
        </row>
        <row r="2643">
          <cell r="W2643">
            <v>0</v>
          </cell>
        </row>
        <row r="2644">
          <cell r="W2644">
            <v>0</v>
          </cell>
        </row>
        <row r="2645">
          <cell r="W2645">
            <v>0</v>
          </cell>
        </row>
        <row r="2646">
          <cell r="W2646">
            <v>0</v>
          </cell>
        </row>
        <row r="2647">
          <cell r="W2647">
            <v>0</v>
          </cell>
        </row>
        <row r="2648">
          <cell r="W2648">
            <v>0</v>
          </cell>
        </row>
        <row r="2649">
          <cell r="W2649">
            <v>0</v>
          </cell>
        </row>
        <row r="2650">
          <cell r="W2650">
            <v>0</v>
          </cell>
        </row>
        <row r="2651">
          <cell r="W2651">
            <v>0</v>
          </cell>
        </row>
        <row r="2652">
          <cell r="W2652">
            <v>0</v>
          </cell>
        </row>
        <row r="2653">
          <cell r="W2653">
            <v>0</v>
          </cell>
        </row>
        <row r="2654">
          <cell r="W2654">
            <v>0</v>
          </cell>
        </row>
        <row r="2655">
          <cell r="W2655">
            <v>0</v>
          </cell>
        </row>
        <row r="2656">
          <cell r="W2656">
            <v>0</v>
          </cell>
        </row>
        <row r="2657">
          <cell r="W2657">
            <v>0</v>
          </cell>
        </row>
        <row r="2658">
          <cell r="W2658">
            <v>0</v>
          </cell>
        </row>
        <row r="2659">
          <cell r="W2659">
            <v>0</v>
          </cell>
        </row>
        <row r="2660">
          <cell r="W2660">
            <v>0</v>
          </cell>
        </row>
        <row r="2661">
          <cell r="W2661">
            <v>0</v>
          </cell>
        </row>
        <row r="2662">
          <cell r="W2662">
            <v>0</v>
          </cell>
        </row>
        <row r="2663">
          <cell r="W2663">
            <v>0</v>
          </cell>
        </row>
        <row r="2664">
          <cell r="W2664">
            <v>0</v>
          </cell>
        </row>
        <row r="2665">
          <cell r="W2665">
            <v>0</v>
          </cell>
        </row>
        <row r="2666">
          <cell r="W2666">
            <v>0</v>
          </cell>
        </row>
        <row r="2667">
          <cell r="W2667">
            <v>0</v>
          </cell>
        </row>
        <row r="2668">
          <cell r="W2668">
            <v>0</v>
          </cell>
        </row>
        <row r="2669">
          <cell r="W2669">
            <v>0</v>
          </cell>
        </row>
        <row r="2670">
          <cell r="W2670">
            <v>0</v>
          </cell>
        </row>
        <row r="2671">
          <cell r="W2671">
            <v>0</v>
          </cell>
        </row>
        <row r="2672">
          <cell r="W2672">
            <v>0</v>
          </cell>
        </row>
        <row r="2673">
          <cell r="W2673">
            <v>0</v>
          </cell>
        </row>
        <row r="2674">
          <cell r="W2674">
            <v>0</v>
          </cell>
        </row>
        <row r="2675">
          <cell r="W2675">
            <v>0</v>
          </cell>
        </row>
        <row r="2676">
          <cell r="W2676">
            <v>0</v>
          </cell>
        </row>
        <row r="2677">
          <cell r="W2677">
            <v>0</v>
          </cell>
        </row>
        <row r="2678">
          <cell r="W2678">
            <v>0</v>
          </cell>
        </row>
        <row r="2679">
          <cell r="W2679">
            <v>0</v>
          </cell>
        </row>
        <row r="2680">
          <cell r="W2680">
            <v>0</v>
          </cell>
        </row>
        <row r="2681">
          <cell r="W2681">
            <v>0</v>
          </cell>
        </row>
        <row r="2682">
          <cell r="W2682">
            <v>0</v>
          </cell>
        </row>
        <row r="2683">
          <cell r="W2683">
            <v>0</v>
          </cell>
        </row>
        <row r="2684">
          <cell r="W2684">
            <v>0</v>
          </cell>
        </row>
        <row r="2685">
          <cell r="W2685">
            <v>0</v>
          </cell>
        </row>
        <row r="2686">
          <cell r="W2686">
            <v>0</v>
          </cell>
        </row>
        <row r="2687">
          <cell r="W2687">
            <v>0</v>
          </cell>
        </row>
        <row r="2688">
          <cell r="W2688">
            <v>0</v>
          </cell>
        </row>
        <row r="2689">
          <cell r="W2689">
            <v>0</v>
          </cell>
        </row>
        <row r="2690">
          <cell r="W2690">
            <v>0</v>
          </cell>
        </row>
        <row r="2691">
          <cell r="W2691">
            <v>0</v>
          </cell>
        </row>
        <row r="2692">
          <cell r="W2692">
            <v>0</v>
          </cell>
        </row>
        <row r="2693">
          <cell r="W2693">
            <v>0</v>
          </cell>
        </row>
        <row r="2694">
          <cell r="W2694">
            <v>0</v>
          </cell>
        </row>
        <row r="2695">
          <cell r="W2695">
            <v>0</v>
          </cell>
        </row>
        <row r="2696">
          <cell r="W2696">
            <v>0</v>
          </cell>
        </row>
        <row r="2697">
          <cell r="W2697">
            <v>0</v>
          </cell>
        </row>
        <row r="2698">
          <cell r="W2698">
            <v>0</v>
          </cell>
        </row>
        <row r="2699">
          <cell r="W2699">
            <v>0</v>
          </cell>
        </row>
        <row r="2700">
          <cell r="W2700">
            <v>0</v>
          </cell>
        </row>
        <row r="2701">
          <cell r="W2701">
            <v>0</v>
          </cell>
        </row>
        <row r="2702">
          <cell r="W2702">
            <v>0</v>
          </cell>
        </row>
        <row r="2703">
          <cell r="W2703">
            <v>0</v>
          </cell>
        </row>
        <row r="2704">
          <cell r="W2704">
            <v>0</v>
          </cell>
        </row>
        <row r="2705">
          <cell r="W2705">
            <v>0</v>
          </cell>
        </row>
        <row r="2706">
          <cell r="W2706">
            <v>0</v>
          </cell>
        </row>
        <row r="2707">
          <cell r="W2707">
            <v>0</v>
          </cell>
        </row>
        <row r="2708">
          <cell r="W2708">
            <v>0</v>
          </cell>
        </row>
        <row r="2709">
          <cell r="W2709">
            <v>0</v>
          </cell>
        </row>
        <row r="2710">
          <cell r="W2710">
            <v>0</v>
          </cell>
        </row>
        <row r="2711">
          <cell r="W2711">
            <v>0</v>
          </cell>
        </row>
        <row r="2712">
          <cell r="W2712">
            <v>0</v>
          </cell>
        </row>
        <row r="2713">
          <cell r="W2713">
            <v>0</v>
          </cell>
        </row>
        <row r="2714">
          <cell r="W2714">
            <v>0</v>
          </cell>
        </row>
        <row r="2715">
          <cell r="W2715">
            <v>0</v>
          </cell>
        </row>
        <row r="2716">
          <cell r="W2716">
            <v>0</v>
          </cell>
        </row>
        <row r="2717">
          <cell r="W2717">
            <v>0</v>
          </cell>
        </row>
        <row r="2718">
          <cell r="W2718">
            <v>0</v>
          </cell>
        </row>
        <row r="2719">
          <cell r="W2719">
            <v>0</v>
          </cell>
        </row>
        <row r="2720">
          <cell r="W2720">
            <v>0</v>
          </cell>
        </row>
        <row r="2721">
          <cell r="W2721">
            <v>0</v>
          </cell>
        </row>
        <row r="2722">
          <cell r="W2722">
            <v>0</v>
          </cell>
        </row>
        <row r="2723">
          <cell r="W2723">
            <v>0</v>
          </cell>
        </row>
        <row r="2724">
          <cell r="W2724">
            <v>0</v>
          </cell>
        </row>
        <row r="2725">
          <cell r="W2725">
            <v>0</v>
          </cell>
        </row>
        <row r="2726">
          <cell r="W2726">
            <v>0</v>
          </cell>
        </row>
        <row r="2727">
          <cell r="W2727">
            <v>0</v>
          </cell>
        </row>
        <row r="2728">
          <cell r="W2728">
            <v>0</v>
          </cell>
        </row>
        <row r="2729">
          <cell r="W2729">
            <v>0</v>
          </cell>
        </row>
        <row r="2730">
          <cell r="W2730">
            <v>0</v>
          </cell>
        </row>
        <row r="2731">
          <cell r="W2731">
            <v>0</v>
          </cell>
        </row>
        <row r="2732">
          <cell r="W2732">
            <v>0</v>
          </cell>
        </row>
        <row r="2733">
          <cell r="W2733">
            <v>0</v>
          </cell>
        </row>
        <row r="2734">
          <cell r="W2734">
            <v>0</v>
          </cell>
        </row>
        <row r="2735">
          <cell r="W2735">
            <v>0</v>
          </cell>
        </row>
        <row r="2736">
          <cell r="W2736">
            <v>0</v>
          </cell>
        </row>
        <row r="2737">
          <cell r="W2737">
            <v>0</v>
          </cell>
        </row>
        <row r="2738">
          <cell r="W2738">
            <v>0</v>
          </cell>
        </row>
        <row r="2739">
          <cell r="W2739">
            <v>0</v>
          </cell>
        </row>
        <row r="2740">
          <cell r="W2740">
            <v>0</v>
          </cell>
        </row>
        <row r="2741">
          <cell r="W2741">
            <v>0</v>
          </cell>
        </row>
        <row r="2742">
          <cell r="W2742">
            <v>0</v>
          </cell>
        </row>
        <row r="2743">
          <cell r="W2743">
            <v>0</v>
          </cell>
        </row>
        <row r="2744">
          <cell r="W2744">
            <v>0</v>
          </cell>
        </row>
        <row r="2745">
          <cell r="W2745">
            <v>0</v>
          </cell>
        </row>
        <row r="2746">
          <cell r="W2746">
            <v>0</v>
          </cell>
        </row>
        <row r="2747">
          <cell r="W2747">
            <v>0</v>
          </cell>
        </row>
        <row r="2748">
          <cell r="W2748">
            <v>0</v>
          </cell>
        </row>
        <row r="2749">
          <cell r="W2749">
            <v>0</v>
          </cell>
        </row>
        <row r="2750">
          <cell r="W2750">
            <v>0</v>
          </cell>
        </row>
        <row r="2751">
          <cell r="W2751">
            <v>0</v>
          </cell>
        </row>
        <row r="2752">
          <cell r="W2752">
            <v>0</v>
          </cell>
        </row>
        <row r="2753">
          <cell r="W2753">
            <v>0</v>
          </cell>
        </row>
        <row r="2754">
          <cell r="W2754">
            <v>0</v>
          </cell>
        </row>
        <row r="2755">
          <cell r="W2755">
            <v>0</v>
          </cell>
        </row>
        <row r="2756">
          <cell r="W2756">
            <v>0</v>
          </cell>
        </row>
        <row r="2757">
          <cell r="W2757">
            <v>0</v>
          </cell>
        </row>
        <row r="2758">
          <cell r="W2758">
            <v>0</v>
          </cell>
        </row>
        <row r="2759">
          <cell r="W2759">
            <v>0</v>
          </cell>
        </row>
        <row r="2760">
          <cell r="W2760">
            <v>0</v>
          </cell>
        </row>
        <row r="2761">
          <cell r="W2761">
            <v>0</v>
          </cell>
        </row>
        <row r="2762">
          <cell r="W2762">
            <v>0</v>
          </cell>
        </row>
        <row r="2763">
          <cell r="W2763">
            <v>0</v>
          </cell>
        </row>
        <row r="2764">
          <cell r="W2764">
            <v>0</v>
          </cell>
        </row>
        <row r="2765">
          <cell r="W2765">
            <v>0</v>
          </cell>
        </row>
        <row r="2766">
          <cell r="W2766">
            <v>0</v>
          </cell>
        </row>
        <row r="2767">
          <cell r="W2767">
            <v>0</v>
          </cell>
        </row>
        <row r="2768">
          <cell r="W2768">
            <v>0</v>
          </cell>
        </row>
        <row r="2769">
          <cell r="W2769">
            <v>0</v>
          </cell>
        </row>
        <row r="2770">
          <cell r="W2770">
            <v>0</v>
          </cell>
        </row>
        <row r="2771">
          <cell r="W2771">
            <v>0</v>
          </cell>
        </row>
        <row r="2772">
          <cell r="W2772">
            <v>0</v>
          </cell>
        </row>
        <row r="2773">
          <cell r="W2773">
            <v>0</v>
          </cell>
        </row>
        <row r="2774">
          <cell r="W2774">
            <v>0</v>
          </cell>
        </row>
        <row r="2775">
          <cell r="W2775">
            <v>0</v>
          </cell>
        </row>
        <row r="2776">
          <cell r="W2776">
            <v>0</v>
          </cell>
        </row>
        <row r="2777">
          <cell r="W2777">
            <v>0</v>
          </cell>
        </row>
        <row r="2778">
          <cell r="W2778">
            <v>0</v>
          </cell>
        </row>
        <row r="2779">
          <cell r="W2779">
            <v>0</v>
          </cell>
        </row>
        <row r="2780">
          <cell r="W2780">
            <v>0</v>
          </cell>
        </row>
        <row r="2781">
          <cell r="W2781">
            <v>0</v>
          </cell>
        </row>
        <row r="2782">
          <cell r="W2782">
            <v>0</v>
          </cell>
        </row>
        <row r="2783">
          <cell r="W2783">
            <v>0</v>
          </cell>
        </row>
        <row r="2784">
          <cell r="W2784">
            <v>0</v>
          </cell>
        </row>
        <row r="2785">
          <cell r="W2785">
            <v>0</v>
          </cell>
        </row>
        <row r="2786">
          <cell r="W2786">
            <v>0</v>
          </cell>
        </row>
        <row r="2787">
          <cell r="W2787">
            <v>0</v>
          </cell>
        </row>
        <row r="2788">
          <cell r="W2788">
            <v>0</v>
          </cell>
        </row>
        <row r="2789">
          <cell r="W2789">
            <v>0</v>
          </cell>
        </row>
        <row r="2790">
          <cell r="W2790">
            <v>0</v>
          </cell>
        </row>
        <row r="2791">
          <cell r="W2791">
            <v>0</v>
          </cell>
        </row>
        <row r="2792">
          <cell r="W2792">
            <v>0</v>
          </cell>
        </row>
        <row r="2793">
          <cell r="W2793">
            <v>0</v>
          </cell>
        </row>
        <row r="2794">
          <cell r="W2794">
            <v>0</v>
          </cell>
        </row>
        <row r="2795">
          <cell r="W2795">
            <v>0</v>
          </cell>
        </row>
        <row r="2796">
          <cell r="W2796">
            <v>0</v>
          </cell>
        </row>
        <row r="2797">
          <cell r="W2797">
            <v>0</v>
          </cell>
        </row>
        <row r="2798">
          <cell r="W2798">
            <v>0</v>
          </cell>
        </row>
        <row r="2799">
          <cell r="W2799">
            <v>0</v>
          </cell>
        </row>
        <row r="2800">
          <cell r="W2800">
            <v>0</v>
          </cell>
        </row>
        <row r="2801">
          <cell r="W2801">
            <v>0</v>
          </cell>
        </row>
        <row r="2802">
          <cell r="W2802">
            <v>0</v>
          </cell>
        </row>
        <row r="2803">
          <cell r="W2803">
            <v>0</v>
          </cell>
        </row>
        <row r="2804">
          <cell r="W2804">
            <v>0</v>
          </cell>
        </row>
        <row r="2805">
          <cell r="W2805">
            <v>0</v>
          </cell>
        </row>
        <row r="2806">
          <cell r="W2806">
            <v>0</v>
          </cell>
        </row>
        <row r="2807">
          <cell r="W2807">
            <v>0</v>
          </cell>
        </row>
        <row r="2808">
          <cell r="W2808">
            <v>0</v>
          </cell>
        </row>
        <row r="2809">
          <cell r="W2809">
            <v>0</v>
          </cell>
        </row>
        <row r="2810">
          <cell r="W2810">
            <v>0</v>
          </cell>
        </row>
        <row r="2811">
          <cell r="W2811">
            <v>0</v>
          </cell>
        </row>
        <row r="2812">
          <cell r="W2812">
            <v>0</v>
          </cell>
        </row>
        <row r="2813">
          <cell r="W2813">
            <v>0</v>
          </cell>
        </row>
        <row r="2814">
          <cell r="W2814">
            <v>0</v>
          </cell>
        </row>
        <row r="2815">
          <cell r="W2815">
            <v>0</v>
          </cell>
        </row>
        <row r="2816">
          <cell r="W2816">
            <v>0</v>
          </cell>
        </row>
        <row r="2817">
          <cell r="W2817">
            <v>0</v>
          </cell>
        </row>
        <row r="2818">
          <cell r="W2818">
            <v>0</v>
          </cell>
        </row>
        <row r="2819">
          <cell r="W2819">
            <v>0</v>
          </cell>
        </row>
        <row r="2820">
          <cell r="W2820">
            <v>0</v>
          </cell>
        </row>
        <row r="2821">
          <cell r="W2821">
            <v>0</v>
          </cell>
        </row>
        <row r="2822">
          <cell r="W2822">
            <v>0</v>
          </cell>
        </row>
        <row r="2823">
          <cell r="W2823">
            <v>0</v>
          </cell>
        </row>
        <row r="2824">
          <cell r="W2824">
            <v>0</v>
          </cell>
        </row>
        <row r="2825">
          <cell r="W2825">
            <v>0</v>
          </cell>
        </row>
        <row r="2826">
          <cell r="W2826">
            <v>0</v>
          </cell>
        </row>
        <row r="2827">
          <cell r="W2827">
            <v>0</v>
          </cell>
        </row>
        <row r="2828">
          <cell r="W2828">
            <v>0</v>
          </cell>
        </row>
        <row r="2829">
          <cell r="W2829">
            <v>0</v>
          </cell>
        </row>
        <row r="2830">
          <cell r="W2830">
            <v>0</v>
          </cell>
        </row>
        <row r="2831">
          <cell r="W2831">
            <v>0</v>
          </cell>
        </row>
        <row r="2832">
          <cell r="W2832">
            <v>0</v>
          </cell>
        </row>
        <row r="2833">
          <cell r="W2833">
            <v>0</v>
          </cell>
        </row>
        <row r="2834">
          <cell r="W2834">
            <v>0</v>
          </cell>
        </row>
        <row r="2835">
          <cell r="W2835">
            <v>0</v>
          </cell>
        </row>
        <row r="2836">
          <cell r="W2836">
            <v>0</v>
          </cell>
        </row>
        <row r="2837">
          <cell r="W2837">
            <v>0</v>
          </cell>
        </row>
        <row r="2838">
          <cell r="W2838">
            <v>0</v>
          </cell>
        </row>
        <row r="2839">
          <cell r="W2839">
            <v>0</v>
          </cell>
        </row>
        <row r="2840">
          <cell r="W2840">
            <v>0</v>
          </cell>
        </row>
        <row r="2841">
          <cell r="W2841">
            <v>0</v>
          </cell>
        </row>
        <row r="2842">
          <cell r="W2842">
            <v>0</v>
          </cell>
        </row>
        <row r="2843">
          <cell r="W2843">
            <v>0</v>
          </cell>
        </row>
        <row r="2844">
          <cell r="W2844">
            <v>0</v>
          </cell>
        </row>
        <row r="2845">
          <cell r="W2845">
            <v>0</v>
          </cell>
        </row>
        <row r="2846">
          <cell r="W2846">
            <v>0</v>
          </cell>
        </row>
        <row r="2847">
          <cell r="W2847">
            <v>0</v>
          </cell>
        </row>
        <row r="2848">
          <cell r="W2848">
            <v>0</v>
          </cell>
        </row>
        <row r="2849">
          <cell r="W2849">
            <v>0</v>
          </cell>
        </row>
        <row r="2850">
          <cell r="W2850">
            <v>0</v>
          </cell>
        </row>
        <row r="2851">
          <cell r="W2851">
            <v>0</v>
          </cell>
        </row>
        <row r="2852">
          <cell r="W2852">
            <v>0</v>
          </cell>
        </row>
        <row r="2853">
          <cell r="W2853">
            <v>0</v>
          </cell>
        </row>
        <row r="2854">
          <cell r="W2854">
            <v>0</v>
          </cell>
        </row>
        <row r="2855">
          <cell r="W2855">
            <v>0</v>
          </cell>
        </row>
        <row r="2856">
          <cell r="W2856">
            <v>0</v>
          </cell>
        </row>
        <row r="2857">
          <cell r="W2857">
            <v>0</v>
          </cell>
        </row>
        <row r="2858">
          <cell r="W2858">
            <v>0</v>
          </cell>
        </row>
        <row r="2859">
          <cell r="W2859">
            <v>0</v>
          </cell>
        </row>
        <row r="2860">
          <cell r="W2860">
            <v>0</v>
          </cell>
        </row>
        <row r="2861">
          <cell r="W2861">
            <v>0</v>
          </cell>
        </row>
        <row r="2862">
          <cell r="W2862">
            <v>0</v>
          </cell>
        </row>
        <row r="2863">
          <cell r="W2863">
            <v>0</v>
          </cell>
        </row>
        <row r="2864">
          <cell r="W2864">
            <v>0</v>
          </cell>
        </row>
        <row r="2865">
          <cell r="W2865">
            <v>0</v>
          </cell>
        </row>
        <row r="2866">
          <cell r="W2866">
            <v>0</v>
          </cell>
        </row>
        <row r="2867">
          <cell r="W2867">
            <v>0</v>
          </cell>
        </row>
        <row r="2868">
          <cell r="W2868">
            <v>0</v>
          </cell>
        </row>
        <row r="2869">
          <cell r="W2869">
            <v>0</v>
          </cell>
        </row>
        <row r="2870">
          <cell r="W2870">
            <v>0</v>
          </cell>
        </row>
        <row r="2871">
          <cell r="W2871">
            <v>0</v>
          </cell>
        </row>
        <row r="2872">
          <cell r="W2872">
            <v>0</v>
          </cell>
        </row>
        <row r="2873">
          <cell r="W2873">
            <v>0</v>
          </cell>
        </row>
        <row r="2874">
          <cell r="W2874">
            <v>0</v>
          </cell>
        </row>
        <row r="2875">
          <cell r="W2875">
            <v>0</v>
          </cell>
        </row>
        <row r="2876">
          <cell r="W2876">
            <v>0</v>
          </cell>
        </row>
        <row r="2877">
          <cell r="W2877">
            <v>0</v>
          </cell>
        </row>
        <row r="2878">
          <cell r="W2878">
            <v>0</v>
          </cell>
        </row>
        <row r="2879">
          <cell r="W2879">
            <v>0</v>
          </cell>
        </row>
        <row r="2880">
          <cell r="W2880">
            <v>0</v>
          </cell>
        </row>
        <row r="2881">
          <cell r="W2881">
            <v>0</v>
          </cell>
        </row>
        <row r="2882">
          <cell r="W2882">
            <v>0</v>
          </cell>
        </row>
        <row r="2883">
          <cell r="W2883">
            <v>0</v>
          </cell>
        </row>
        <row r="2884">
          <cell r="W2884">
            <v>0</v>
          </cell>
        </row>
        <row r="2885">
          <cell r="W2885">
            <v>0</v>
          </cell>
        </row>
        <row r="2886">
          <cell r="W2886">
            <v>0</v>
          </cell>
        </row>
        <row r="2887">
          <cell r="W2887">
            <v>0</v>
          </cell>
        </row>
        <row r="2888">
          <cell r="W2888">
            <v>0</v>
          </cell>
        </row>
        <row r="2889">
          <cell r="W2889">
            <v>0</v>
          </cell>
        </row>
        <row r="2890">
          <cell r="W2890">
            <v>0</v>
          </cell>
        </row>
        <row r="2891">
          <cell r="W2891">
            <v>0</v>
          </cell>
        </row>
        <row r="2892">
          <cell r="W2892">
            <v>0</v>
          </cell>
        </row>
        <row r="2893">
          <cell r="W2893">
            <v>0</v>
          </cell>
        </row>
        <row r="2894">
          <cell r="W2894">
            <v>0</v>
          </cell>
        </row>
        <row r="2895">
          <cell r="W2895">
            <v>0</v>
          </cell>
        </row>
        <row r="2896">
          <cell r="W2896">
            <v>0</v>
          </cell>
        </row>
        <row r="2897">
          <cell r="W2897">
            <v>0</v>
          </cell>
        </row>
        <row r="2898">
          <cell r="W2898">
            <v>0</v>
          </cell>
        </row>
        <row r="2899">
          <cell r="W2899">
            <v>0</v>
          </cell>
        </row>
        <row r="2900">
          <cell r="W2900">
            <v>0</v>
          </cell>
        </row>
        <row r="2901">
          <cell r="W2901">
            <v>0</v>
          </cell>
        </row>
        <row r="2902">
          <cell r="W2902">
            <v>0</v>
          </cell>
        </row>
        <row r="2903">
          <cell r="W2903">
            <v>0</v>
          </cell>
        </row>
        <row r="2904">
          <cell r="W2904">
            <v>0</v>
          </cell>
        </row>
        <row r="2905">
          <cell r="W2905">
            <v>0</v>
          </cell>
        </row>
        <row r="2906">
          <cell r="W2906">
            <v>0</v>
          </cell>
        </row>
        <row r="2907">
          <cell r="W2907">
            <v>0</v>
          </cell>
        </row>
        <row r="2908">
          <cell r="W2908">
            <v>0</v>
          </cell>
        </row>
        <row r="2909">
          <cell r="W2909">
            <v>0</v>
          </cell>
        </row>
        <row r="2910">
          <cell r="W2910">
            <v>0</v>
          </cell>
        </row>
        <row r="2911">
          <cell r="W2911">
            <v>0</v>
          </cell>
        </row>
        <row r="2912">
          <cell r="W2912">
            <v>0</v>
          </cell>
        </row>
        <row r="2913">
          <cell r="W2913">
            <v>0</v>
          </cell>
        </row>
        <row r="2914">
          <cell r="W2914">
            <v>0</v>
          </cell>
        </row>
        <row r="2915">
          <cell r="W2915">
            <v>0</v>
          </cell>
        </row>
        <row r="2916">
          <cell r="W2916">
            <v>0</v>
          </cell>
        </row>
        <row r="2917">
          <cell r="W2917">
            <v>0</v>
          </cell>
        </row>
        <row r="2918">
          <cell r="W2918">
            <v>0</v>
          </cell>
        </row>
        <row r="2919">
          <cell r="W2919">
            <v>0</v>
          </cell>
        </row>
        <row r="2920">
          <cell r="W2920">
            <v>0</v>
          </cell>
        </row>
        <row r="2921">
          <cell r="W2921">
            <v>0</v>
          </cell>
        </row>
        <row r="2922">
          <cell r="W2922">
            <v>0</v>
          </cell>
        </row>
        <row r="2923">
          <cell r="W2923">
            <v>0</v>
          </cell>
        </row>
        <row r="2924">
          <cell r="W2924">
            <v>0</v>
          </cell>
        </row>
        <row r="2925">
          <cell r="W2925">
            <v>0</v>
          </cell>
        </row>
        <row r="2926">
          <cell r="W2926">
            <v>0</v>
          </cell>
        </row>
        <row r="2927">
          <cell r="W2927">
            <v>0</v>
          </cell>
        </row>
        <row r="2928">
          <cell r="W2928">
            <v>0</v>
          </cell>
        </row>
        <row r="2929">
          <cell r="W2929">
            <v>0</v>
          </cell>
        </row>
        <row r="2930">
          <cell r="W2930">
            <v>0</v>
          </cell>
        </row>
        <row r="2931">
          <cell r="W2931">
            <v>0</v>
          </cell>
        </row>
        <row r="2932">
          <cell r="W2932">
            <v>0</v>
          </cell>
        </row>
        <row r="2933">
          <cell r="W2933">
            <v>0</v>
          </cell>
        </row>
        <row r="2934">
          <cell r="W2934">
            <v>0</v>
          </cell>
        </row>
        <row r="2935">
          <cell r="W2935">
            <v>0</v>
          </cell>
        </row>
        <row r="2936">
          <cell r="W2936">
            <v>0</v>
          </cell>
        </row>
        <row r="2937">
          <cell r="W2937">
            <v>0</v>
          </cell>
        </row>
        <row r="2938">
          <cell r="W2938">
            <v>0</v>
          </cell>
        </row>
        <row r="2939">
          <cell r="W2939">
            <v>0</v>
          </cell>
        </row>
        <row r="2940">
          <cell r="W2940">
            <v>0</v>
          </cell>
        </row>
        <row r="2941">
          <cell r="W2941">
            <v>0</v>
          </cell>
        </row>
        <row r="2942">
          <cell r="W2942">
            <v>0</v>
          </cell>
        </row>
        <row r="2943">
          <cell r="W2943">
            <v>0</v>
          </cell>
        </row>
        <row r="2944">
          <cell r="W2944">
            <v>0</v>
          </cell>
        </row>
        <row r="2945">
          <cell r="W2945">
            <v>0</v>
          </cell>
        </row>
        <row r="2946">
          <cell r="W2946">
            <v>0</v>
          </cell>
        </row>
        <row r="2947">
          <cell r="W2947">
            <v>0</v>
          </cell>
        </row>
        <row r="2948">
          <cell r="W2948">
            <v>0</v>
          </cell>
        </row>
        <row r="2949">
          <cell r="W2949">
            <v>0</v>
          </cell>
        </row>
        <row r="2950">
          <cell r="W2950">
            <v>0</v>
          </cell>
        </row>
        <row r="2951">
          <cell r="W2951">
            <v>0</v>
          </cell>
        </row>
        <row r="2952">
          <cell r="W2952">
            <v>0</v>
          </cell>
        </row>
        <row r="2953">
          <cell r="W2953">
            <v>0</v>
          </cell>
        </row>
        <row r="2954">
          <cell r="W2954">
            <v>0</v>
          </cell>
        </row>
        <row r="2955">
          <cell r="W2955">
            <v>0</v>
          </cell>
        </row>
        <row r="2956">
          <cell r="W2956">
            <v>0</v>
          </cell>
        </row>
        <row r="2957">
          <cell r="W2957">
            <v>0</v>
          </cell>
        </row>
        <row r="2958">
          <cell r="W2958">
            <v>0</v>
          </cell>
        </row>
        <row r="2959">
          <cell r="W2959">
            <v>0</v>
          </cell>
        </row>
        <row r="2960">
          <cell r="W2960">
            <v>0</v>
          </cell>
        </row>
        <row r="2961">
          <cell r="W2961">
            <v>0</v>
          </cell>
        </row>
        <row r="2962">
          <cell r="W2962">
            <v>0</v>
          </cell>
        </row>
        <row r="2963">
          <cell r="W2963">
            <v>0</v>
          </cell>
        </row>
        <row r="2964">
          <cell r="W2964">
            <v>0</v>
          </cell>
        </row>
        <row r="2965">
          <cell r="W2965">
            <v>0</v>
          </cell>
        </row>
        <row r="2966">
          <cell r="W2966">
            <v>0</v>
          </cell>
        </row>
        <row r="2967">
          <cell r="W2967">
            <v>0</v>
          </cell>
        </row>
        <row r="2968">
          <cell r="W2968">
            <v>0</v>
          </cell>
        </row>
        <row r="2969">
          <cell r="W2969">
            <v>0</v>
          </cell>
        </row>
        <row r="2970">
          <cell r="W2970">
            <v>0</v>
          </cell>
        </row>
        <row r="2971">
          <cell r="W2971">
            <v>0</v>
          </cell>
        </row>
        <row r="2972">
          <cell r="W2972">
            <v>0</v>
          </cell>
        </row>
        <row r="2973">
          <cell r="W2973">
            <v>0</v>
          </cell>
        </row>
        <row r="2974">
          <cell r="W2974">
            <v>0</v>
          </cell>
        </row>
        <row r="2975">
          <cell r="W2975">
            <v>0</v>
          </cell>
        </row>
        <row r="2976">
          <cell r="W2976">
            <v>0</v>
          </cell>
        </row>
        <row r="2977">
          <cell r="W2977">
            <v>0</v>
          </cell>
        </row>
        <row r="2978">
          <cell r="W2978">
            <v>0</v>
          </cell>
        </row>
        <row r="2979">
          <cell r="W2979">
            <v>0</v>
          </cell>
        </row>
        <row r="2980">
          <cell r="W2980">
            <v>0</v>
          </cell>
        </row>
        <row r="2981">
          <cell r="W2981">
            <v>0</v>
          </cell>
        </row>
        <row r="2982">
          <cell r="W2982">
            <v>0</v>
          </cell>
        </row>
        <row r="2983">
          <cell r="W2983">
            <v>0</v>
          </cell>
        </row>
        <row r="2984">
          <cell r="W2984">
            <v>0</v>
          </cell>
        </row>
        <row r="2985">
          <cell r="W2985">
            <v>0</v>
          </cell>
        </row>
        <row r="2986">
          <cell r="W2986">
            <v>0</v>
          </cell>
        </row>
        <row r="2987">
          <cell r="W2987">
            <v>0</v>
          </cell>
        </row>
        <row r="2988">
          <cell r="W2988">
            <v>0</v>
          </cell>
        </row>
        <row r="2989">
          <cell r="W2989">
            <v>0</v>
          </cell>
        </row>
        <row r="2990">
          <cell r="W2990">
            <v>0</v>
          </cell>
        </row>
        <row r="2991">
          <cell r="W2991">
            <v>0</v>
          </cell>
        </row>
        <row r="2992">
          <cell r="W2992">
            <v>0</v>
          </cell>
        </row>
        <row r="2993">
          <cell r="W2993">
            <v>0</v>
          </cell>
        </row>
        <row r="2994">
          <cell r="W2994">
            <v>0</v>
          </cell>
        </row>
        <row r="2995">
          <cell r="W2995">
            <v>0</v>
          </cell>
        </row>
        <row r="2996">
          <cell r="W2996">
            <v>0</v>
          </cell>
        </row>
        <row r="2997">
          <cell r="W2997">
            <v>0</v>
          </cell>
        </row>
        <row r="2998">
          <cell r="W2998">
            <v>0</v>
          </cell>
        </row>
        <row r="2999">
          <cell r="W2999">
            <v>0</v>
          </cell>
        </row>
        <row r="3000">
          <cell r="W3000">
            <v>0</v>
          </cell>
        </row>
        <row r="3001">
          <cell r="W3001">
            <v>0</v>
          </cell>
        </row>
        <row r="3002">
          <cell r="W3002">
            <v>0</v>
          </cell>
        </row>
        <row r="3003">
          <cell r="W3003">
            <v>0</v>
          </cell>
        </row>
        <row r="3004">
          <cell r="W3004">
            <v>0</v>
          </cell>
        </row>
        <row r="3005">
          <cell r="W3005">
            <v>0</v>
          </cell>
        </row>
        <row r="3006">
          <cell r="W3006">
            <v>0</v>
          </cell>
        </row>
        <row r="3007">
          <cell r="W3007">
            <v>0</v>
          </cell>
        </row>
        <row r="3008">
          <cell r="W3008">
            <v>0</v>
          </cell>
        </row>
        <row r="3009">
          <cell r="W3009">
            <v>0</v>
          </cell>
        </row>
        <row r="3010">
          <cell r="W3010">
            <v>0</v>
          </cell>
        </row>
        <row r="3011">
          <cell r="W3011">
            <v>0</v>
          </cell>
        </row>
        <row r="3012">
          <cell r="W3012">
            <v>0</v>
          </cell>
        </row>
        <row r="3013">
          <cell r="W3013">
            <v>0</v>
          </cell>
        </row>
        <row r="3014">
          <cell r="W3014">
            <v>0</v>
          </cell>
        </row>
        <row r="3015">
          <cell r="W3015">
            <v>0</v>
          </cell>
        </row>
        <row r="3016">
          <cell r="W3016">
            <v>0</v>
          </cell>
        </row>
        <row r="3017">
          <cell r="W3017">
            <v>0</v>
          </cell>
        </row>
        <row r="3018">
          <cell r="W3018">
            <v>0</v>
          </cell>
        </row>
        <row r="3019">
          <cell r="W3019">
            <v>0</v>
          </cell>
        </row>
        <row r="3020">
          <cell r="W3020">
            <v>0</v>
          </cell>
        </row>
        <row r="3021">
          <cell r="W3021">
            <v>0</v>
          </cell>
        </row>
        <row r="3022">
          <cell r="W3022">
            <v>0</v>
          </cell>
        </row>
        <row r="3023">
          <cell r="W3023">
            <v>0</v>
          </cell>
        </row>
        <row r="3024">
          <cell r="W3024">
            <v>0</v>
          </cell>
        </row>
        <row r="3025">
          <cell r="W3025">
            <v>0</v>
          </cell>
        </row>
        <row r="3026">
          <cell r="W3026">
            <v>0</v>
          </cell>
        </row>
        <row r="3027">
          <cell r="W3027">
            <v>0</v>
          </cell>
        </row>
        <row r="3028">
          <cell r="W3028">
            <v>0</v>
          </cell>
        </row>
        <row r="3029">
          <cell r="W3029">
            <v>0</v>
          </cell>
        </row>
        <row r="3030">
          <cell r="W3030">
            <v>0</v>
          </cell>
        </row>
        <row r="3031">
          <cell r="W3031">
            <v>0</v>
          </cell>
        </row>
        <row r="3032">
          <cell r="W3032">
            <v>0</v>
          </cell>
        </row>
        <row r="3033">
          <cell r="W3033">
            <v>0</v>
          </cell>
        </row>
        <row r="3034">
          <cell r="W3034">
            <v>0</v>
          </cell>
        </row>
        <row r="3035">
          <cell r="W3035">
            <v>0</v>
          </cell>
        </row>
        <row r="3036">
          <cell r="W3036">
            <v>0</v>
          </cell>
        </row>
        <row r="3037">
          <cell r="W3037">
            <v>0</v>
          </cell>
        </row>
        <row r="3038">
          <cell r="W3038">
            <v>0</v>
          </cell>
        </row>
        <row r="3039">
          <cell r="W3039">
            <v>0</v>
          </cell>
        </row>
        <row r="3040">
          <cell r="W3040">
            <v>0</v>
          </cell>
        </row>
        <row r="3041">
          <cell r="W3041">
            <v>0</v>
          </cell>
        </row>
        <row r="3042">
          <cell r="W3042">
            <v>0</v>
          </cell>
        </row>
        <row r="3043">
          <cell r="W3043">
            <v>0</v>
          </cell>
        </row>
        <row r="3044">
          <cell r="W3044">
            <v>0</v>
          </cell>
        </row>
        <row r="3045">
          <cell r="W3045">
            <v>0</v>
          </cell>
        </row>
        <row r="3046">
          <cell r="W3046">
            <v>0</v>
          </cell>
        </row>
        <row r="3047">
          <cell r="W3047">
            <v>0</v>
          </cell>
        </row>
        <row r="3048">
          <cell r="W3048">
            <v>0</v>
          </cell>
        </row>
        <row r="3049">
          <cell r="W3049">
            <v>0</v>
          </cell>
        </row>
        <row r="3050">
          <cell r="W3050">
            <v>0</v>
          </cell>
        </row>
        <row r="3051">
          <cell r="W3051">
            <v>0</v>
          </cell>
        </row>
        <row r="3052">
          <cell r="W3052">
            <v>0</v>
          </cell>
        </row>
        <row r="3053">
          <cell r="W3053">
            <v>0</v>
          </cell>
        </row>
        <row r="3054">
          <cell r="W3054">
            <v>0</v>
          </cell>
        </row>
        <row r="3055">
          <cell r="W3055">
            <v>0</v>
          </cell>
        </row>
        <row r="3056">
          <cell r="W3056">
            <v>0</v>
          </cell>
        </row>
        <row r="3057">
          <cell r="W3057">
            <v>0</v>
          </cell>
        </row>
        <row r="3058">
          <cell r="W3058">
            <v>0</v>
          </cell>
        </row>
        <row r="3059">
          <cell r="W3059">
            <v>0</v>
          </cell>
        </row>
        <row r="3060">
          <cell r="W3060">
            <v>0</v>
          </cell>
        </row>
        <row r="3061">
          <cell r="W3061">
            <v>0</v>
          </cell>
        </row>
        <row r="3062">
          <cell r="W3062">
            <v>0</v>
          </cell>
        </row>
        <row r="3063">
          <cell r="W3063">
            <v>0</v>
          </cell>
        </row>
        <row r="3064">
          <cell r="W3064">
            <v>0</v>
          </cell>
        </row>
        <row r="3065">
          <cell r="W3065">
            <v>0</v>
          </cell>
        </row>
        <row r="3066">
          <cell r="W3066">
            <v>0</v>
          </cell>
        </row>
        <row r="3067">
          <cell r="W3067">
            <v>0</v>
          </cell>
        </row>
        <row r="3068">
          <cell r="W3068">
            <v>0</v>
          </cell>
        </row>
        <row r="3069">
          <cell r="W3069">
            <v>0</v>
          </cell>
        </row>
        <row r="3070">
          <cell r="W3070">
            <v>0</v>
          </cell>
        </row>
        <row r="3071">
          <cell r="W3071">
            <v>0</v>
          </cell>
        </row>
        <row r="3072">
          <cell r="W3072">
            <v>0</v>
          </cell>
        </row>
        <row r="3073">
          <cell r="W3073">
            <v>0</v>
          </cell>
        </row>
        <row r="3074">
          <cell r="W3074">
            <v>0</v>
          </cell>
        </row>
        <row r="3075">
          <cell r="W3075">
            <v>0</v>
          </cell>
        </row>
        <row r="3076">
          <cell r="W3076">
            <v>0</v>
          </cell>
        </row>
        <row r="3077">
          <cell r="W3077">
            <v>0</v>
          </cell>
        </row>
        <row r="3078">
          <cell r="W3078">
            <v>0</v>
          </cell>
        </row>
        <row r="3079">
          <cell r="W3079">
            <v>0</v>
          </cell>
        </row>
        <row r="3080">
          <cell r="W3080">
            <v>0</v>
          </cell>
        </row>
        <row r="3081">
          <cell r="W3081">
            <v>0</v>
          </cell>
        </row>
        <row r="3082">
          <cell r="W3082">
            <v>0</v>
          </cell>
        </row>
        <row r="3083">
          <cell r="W3083">
            <v>0</v>
          </cell>
        </row>
        <row r="3084">
          <cell r="W3084">
            <v>0</v>
          </cell>
        </row>
        <row r="3085">
          <cell r="W3085">
            <v>0</v>
          </cell>
        </row>
        <row r="3086">
          <cell r="W3086">
            <v>0</v>
          </cell>
        </row>
        <row r="3087">
          <cell r="W3087">
            <v>0</v>
          </cell>
        </row>
        <row r="3088">
          <cell r="W3088">
            <v>0</v>
          </cell>
        </row>
        <row r="3089">
          <cell r="W3089">
            <v>0</v>
          </cell>
        </row>
        <row r="3090">
          <cell r="W3090">
            <v>0</v>
          </cell>
        </row>
        <row r="3091">
          <cell r="W3091">
            <v>0</v>
          </cell>
        </row>
        <row r="3092">
          <cell r="W3092">
            <v>0</v>
          </cell>
        </row>
        <row r="3093">
          <cell r="W3093">
            <v>0</v>
          </cell>
        </row>
        <row r="3094">
          <cell r="W3094">
            <v>0</v>
          </cell>
        </row>
        <row r="3095">
          <cell r="W3095">
            <v>0</v>
          </cell>
        </row>
        <row r="3096">
          <cell r="W3096">
            <v>0</v>
          </cell>
        </row>
        <row r="3097">
          <cell r="W3097">
            <v>0</v>
          </cell>
        </row>
        <row r="3098">
          <cell r="W3098">
            <v>0</v>
          </cell>
        </row>
        <row r="3099">
          <cell r="W3099">
            <v>0</v>
          </cell>
        </row>
        <row r="3100">
          <cell r="W3100">
            <v>0</v>
          </cell>
        </row>
        <row r="3101">
          <cell r="W3101">
            <v>0</v>
          </cell>
        </row>
        <row r="3102">
          <cell r="W3102">
            <v>0</v>
          </cell>
        </row>
        <row r="3103">
          <cell r="W3103">
            <v>0</v>
          </cell>
        </row>
        <row r="3104">
          <cell r="W3104">
            <v>0</v>
          </cell>
        </row>
        <row r="3105">
          <cell r="W3105">
            <v>0</v>
          </cell>
        </row>
        <row r="3106">
          <cell r="W3106">
            <v>0</v>
          </cell>
        </row>
        <row r="3107">
          <cell r="W3107">
            <v>0</v>
          </cell>
        </row>
        <row r="3108">
          <cell r="W3108">
            <v>0</v>
          </cell>
        </row>
        <row r="3109">
          <cell r="W3109">
            <v>0</v>
          </cell>
        </row>
        <row r="3110">
          <cell r="W3110">
            <v>0</v>
          </cell>
        </row>
        <row r="3111">
          <cell r="W3111">
            <v>0</v>
          </cell>
        </row>
        <row r="3112">
          <cell r="W3112">
            <v>0</v>
          </cell>
        </row>
        <row r="3113">
          <cell r="W3113">
            <v>0</v>
          </cell>
        </row>
        <row r="3114">
          <cell r="W3114">
            <v>0</v>
          </cell>
        </row>
        <row r="3115">
          <cell r="W3115">
            <v>0</v>
          </cell>
        </row>
        <row r="3116">
          <cell r="W3116">
            <v>0</v>
          </cell>
        </row>
        <row r="3117">
          <cell r="W3117">
            <v>0</v>
          </cell>
        </row>
        <row r="3118">
          <cell r="W3118">
            <v>0</v>
          </cell>
        </row>
        <row r="3119">
          <cell r="W3119">
            <v>0</v>
          </cell>
        </row>
        <row r="3120">
          <cell r="W3120">
            <v>0</v>
          </cell>
        </row>
        <row r="3121">
          <cell r="W3121">
            <v>0</v>
          </cell>
        </row>
        <row r="3122">
          <cell r="W3122">
            <v>0</v>
          </cell>
        </row>
        <row r="3123">
          <cell r="W3123">
            <v>0</v>
          </cell>
        </row>
        <row r="3124">
          <cell r="W3124">
            <v>0</v>
          </cell>
        </row>
        <row r="3125">
          <cell r="W3125">
            <v>0</v>
          </cell>
        </row>
        <row r="3126">
          <cell r="W3126">
            <v>0</v>
          </cell>
        </row>
        <row r="3127">
          <cell r="W3127">
            <v>0</v>
          </cell>
        </row>
        <row r="3128">
          <cell r="W3128">
            <v>0</v>
          </cell>
        </row>
        <row r="3129">
          <cell r="W3129">
            <v>0</v>
          </cell>
        </row>
        <row r="3130">
          <cell r="W3130">
            <v>0</v>
          </cell>
        </row>
        <row r="3131">
          <cell r="W3131">
            <v>0</v>
          </cell>
        </row>
        <row r="3132">
          <cell r="W3132">
            <v>0</v>
          </cell>
        </row>
        <row r="3133">
          <cell r="W3133">
            <v>0</v>
          </cell>
        </row>
        <row r="3134">
          <cell r="W3134">
            <v>0</v>
          </cell>
        </row>
        <row r="3135">
          <cell r="W3135">
            <v>0</v>
          </cell>
        </row>
        <row r="3136">
          <cell r="W3136">
            <v>0</v>
          </cell>
        </row>
        <row r="3137">
          <cell r="W3137">
            <v>0</v>
          </cell>
        </row>
        <row r="3138">
          <cell r="W3138">
            <v>0</v>
          </cell>
        </row>
        <row r="3139">
          <cell r="W3139">
            <v>0</v>
          </cell>
        </row>
        <row r="3140">
          <cell r="W3140">
            <v>0</v>
          </cell>
        </row>
        <row r="3141">
          <cell r="W3141">
            <v>0</v>
          </cell>
        </row>
        <row r="3142">
          <cell r="W3142">
            <v>0</v>
          </cell>
        </row>
        <row r="3143">
          <cell r="W3143">
            <v>0</v>
          </cell>
        </row>
        <row r="3144">
          <cell r="W3144">
            <v>0</v>
          </cell>
        </row>
        <row r="3145">
          <cell r="W3145">
            <v>0</v>
          </cell>
        </row>
        <row r="3146">
          <cell r="W3146">
            <v>0</v>
          </cell>
        </row>
        <row r="3147">
          <cell r="W3147">
            <v>0</v>
          </cell>
        </row>
        <row r="3148">
          <cell r="W3148">
            <v>0</v>
          </cell>
        </row>
        <row r="3149">
          <cell r="W3149">
            <v>0</v>
          </cell>
        </row>
        <row r="3150">
          <cell r="W3150">
            <v>0</v>
          </cell>
        </row>
        <row r="3151">
          <cell r="W3151">
            <v>0</v>
          </cell>
        </row>
        <row r="3152">
          <cell r="W3152">
            <v>0</v>
          </cell>
        </row>
        <row r="3153">
          <cell r="W3153">
            <v>0</v>
          </cell>
        </row>
        <row r="3154">
          <cell r="W3154">
            <v>0</v>
          </cell>
        </row>
        <row r="3155">
          <cell r="W3155">
            <v>0</v>
          </cell>
        </row>
        <row r="3156">
          <cell r="W3156">
            <v>0</v>
          </cell>
        </row>
        <row r="3157">
          <cell r="W3157">
            <v>0</v>
          </cell>
        </row>
        <row r="3158">
          <cell r="W3158">
            <v>0</v>
          </cell>
        </row>
        <row r="3159">
          <cell r="W3159">
            <v>0</v>
          </cell>
        </row>
        <row r="3160">
          <cell r="W3160">
            <v>0</v>
          </cell>
        </row>
        <row r="3161">
          <cell r="W3161">
            <v>0</v>
          </cell>
        </row>
        <row r="3162">
          <cell r="W3162">
            <v>0</v>
          </cell>
        </row>
        <row r="3163">
          <cell r="W3163">
            <v>0</v>
          </cell>
        </row>
        <row r="3164">
          <cell r="W3164">
            <v>0</v>
          </cell>
        </row>
        <row r="3165">
          <cell r="W3165">
            <v>0</v>
          </cell>
        </row>
        <row r="3166">
          <cell r="W3166">
            <v>0</v>
          </cell>
        </row>
        <row r="3167">
          <cell r="W3167">
            <v>0</v>
          </cell>
        </row>
        <row r="3168">
          <cell r="W3168">
            <v>0</v>
          </cell>
        </row>
        <row r="3169">
          <cell r="W3169">
            <v>0</v>
          </cell>
        </row>
        <row r="3170">
          <cell r="W3170">
            <v>0</v>
          </cell>
        </row>
        <row r="3171">
          <cell r="W3171">
            <v>0</v>
          </cell>
        </row>
        <row r="3172">
          <cell r="W3172">
            <v>0</v>
          </cell>
        </row>
        <row r="3173">
          <cell r="W3173">
            <v>0</v>
          </cell>
        </row>
        <row r="3174">
          <cell r="W3174">
            <v>0</v>
          </cell>
        </row>
        <row r="3175">
          <cell r="W3175">
            <v>0</v>
          </cell>
        </row>
        <row r="3176">
          <cell r="W3176">
            <v>0</v>
          </cell>
        </row>
        <row r="3177">
          <cell r="W3177">
            <v>0</v>
          </cell>
        </row>
        <row r="3178">
          <cell r="W3178">
            <v>0</v>
          </cell>
        </row>
        <row r="3179">
          <cell r="W3179">
            <v>0</v>
          </cell>
        </row>
        <row r="3180">
          <cell r="W3180">
            <v>0</v>
          </cell>
        </row>
        <row r="3181">
          <cell r="W3181">
            <v>0</v>
          </cell>
        </row>
        <row r="3182">
          <cell r="W3182">
            <v>0</v>
          </cell>
        </row>
        <row r="3183">
          <cell r="W3183">
            <v>0</v>
          </cell>
        </row>
        <row r="3184">
          <cell r="W3184">
            <v>0</v>
          </cell>
        </row>
        <row r="3185">
          <cell r="W3185">
            <v>0</v>
          </cell>
        </row>
        <row r="3186">
          <cell r="W3186">
            <v>0</v>
          </cell>
        </row>
        <row r="3187">
          <cell r="W3187">
            <v>0</v>
          </cell>
        </row>
        <row r="3188">
          <cell r="W3188">
            <v>0</v>
          </cell>
        </row>
        <row r="3189">
          <cell r="W3189">
            <v>0</v>
          </cell>
        </row>
        <row r="3190">
          <cell r="W3190">
            <v>0</v>
          </cell>
        </row>
        <row r="3191">
          <cell r="W3191">
            <v>0</v>
          </cell>
        </row>
        <row r="3192">
          <cell r="W3192">
            <v>0</v>
          </cell>
        </row>
        <row r="3193">
          <cell r="W3193">
            <v>0</v>
          </cell>
        </row>
        <row r="3194">
          <cell r="W3194">
            <v>0</v>
          </cell>
        </row>
        <row r="3195">
          <cell r="W3195">
            <v>0</v>
          </cell>
        </row>
        <row r="3196">
          <cell r="W3196">
            <v>0</v>
          </cell>
        </row>
        <row r="3197">
          <cell r="W3197">
            <v>0</v>
          </cell>
        </row>
        <row r="3198">
          <cell r="W3198">
            <v>0</v>
          </cell>
        </row>
        <row r="3199">
          <cell r="W3199">
            <v>0</v>
          </cell>
        </row>
        <row r="3200">
          <cell r="W3200">
            <v>0</v>
          </cell>
        </row>
        <row r="3201">
          <cell r="W3201">
            <v>0</v>
          </cell>
        </row>
        <row r="3202">
          <cell r="W3202">
            <v>0</v>
          </cell>
        </row>
        <row r="3203">
          <cell r="W3203">
            <v>0</v>
          </cell>
        </row>
        <row r="3204">
          <cell r="W3204">
            <v>0</v>
          </cell>
        </row>
        <row r="3205">
          <cell r="W3205">
            <v>0</v>
          </cell>
        </row>
        <row r="3206">
          <cell r="W3206">
            <v>0</v>
          </cell>
        </row>
        <row r="3207">
          <cell r="W3207">
            <v>0</v>
          </cell>
        </row>
        <row r="3208">
          <cell r="W3208">
            <v>0</v>
          </cell>
        </row>
        <row r="3209">
          <cell r="W3209">
            <v>0</v>
          </cell>
        </row>
        <row r="3210">
          <cell r="W3210">
            <v>0</v>
          </cell>
        </row>
        <row r="3211">
          <cell r="W3211">
            <v>0</v>
          </cell>
        </row>
        <row r="3212">
          <cell r="W3212">
            <v>0</v>
          </cell>
        </row>
        <row r="3213">
          <cell r="W3213">
            <v>0</v>
          </cell>
        </row>
        <row r="3214">
          <cell r="W3214">
            <v>0</v>
          </cell>
        </row>
        <row r="3215">
          <cell r="W3215">
            <v>0</v>
          </cell>
        </row>
        <row r="3216">
          <cell r="W3216">
            <v>0</v>
          </cell>
        </row>
        <row r="3217">
          <cell r="W3217">
            <v>0</v>
          </cell>
        </row>
        <row r="3218">
          <cell r="W3218">
            <v>0</v>
          </cell>
        </row>
        <row r="3219">
          <cell r="W3219">
            <v>0</v>
          </cell>
        </row>
        <row r="3220">
          <cell r="W3220">
            <v>0</v>
          </cell>
        </row>
        <row r="3221">
          <cell r="W3221">
            <v>0</v>
          </cell>
        </row>
        <row r="3222">
          <cell r="W3222">
            <v>0</v>
          </cell>
        </row>
        <row r="3223">
          <cell r="W3223">
            <v>0</v>
          </cell>
        </row>
        <row r="3224">
          <cell r="W3224">
            <v>0</v>
          </cell>
        </row>
        <row r="3225">
          <cell r="W3225">
            <v>0</v>
          </cell>
        </row>
        <row r="3226">
          <cell r="W3226">
            <v>0</v>
          </cell>
        </row>
        <row r="3227">
          <cell r="W3227">
            <v>0</v>
          </cell>
        </row>
        <row r="3228">
          <cell r="W3228">
            <v>0</v>
          </cell>
        </row>
        <row r="3229">
          <cell r="W3229">
            <v>0</v>
          </cell>
        </row>
        <row r="3230">
          <cell r="W3230">
            <v>0</v>
          </cell>
        </row>
        <row r="3231">
          <cell r="W3231">
            <v>0</v>
          </cell>
        </row>
        <row r="3232">
          <cell r="W3232">
            <v>0</v>
          </cell>
        </row>
        <row r="3233">
          <cell r="W3233">
            <v>0</v>
          </cell>
        </row>
        <row r="3234">
          <cell r="W3234">
            <v>0</v>
          </cell>
        </row>
        <row r="3235">
          <cell r="W3235">
            <v>0</v>
          </cell>
        </row>
        <row r="3236">
          <cell r="W3236">
            <v>0</v>
          </cell>
        </row>
        <row r="3237">
          <cell r="W3237">
            <v>0</v>
          </cell>
        </row>
        <row r="3238">
          <cell r="W3238">
            <v>0</v>
          </cell>
        </row>
        <row r="3239">
          <cell r="W3239">
            <v>0</v>
          </cell>
        </row>
        <row r="3240">
          <cell r="W3240">
            <v>0</v>
          </cell>
        </row>
        <row r="3241">
          <cell r="W3241">
            <v>0</v>
          </cell>
        </row>
        <row r="3242">
          <cell r="W3242">
            <v>0</v>
          </cell>
        </row>
        <row r="3243">
          <cell r="W3243">
            <v>0</v>
          </cell>
        </row>
        <row r="3244">
          <cell r="W3244">
            <v>0</v>
          </cell>
        </row>
        <row r="3245">
          <cell r="W3245">
            <v>0</v>
          </cell>
        </row>
        <row r="3246">
          <cell r="W3246">
            <v>0</v>
          </cell>
        </row>
        <row r="3247">
          <cell r="W3247">
            <v>0</v>
          </cell>
        </row>
        <row r="3248">
          <cell r="W3248">
            <v>0</v>
          </cell>
        </row>
        <row r="3249">
          <cell r="W3249">
            <v>0</v>
          </cell>
        </row>
        <row r="3250">
          <cell r="W3250">
            <v>0</v>
          </cell>
        </row>
        <row r="3251">
          <cell r="W3251">
            <v>0</v>
          </cell>
        </row>
        <row r="3252">
          <cell r="W3252">
            <v>0</v>
          </cell>
        </row>
        <row r="3253">
          <cell r="W3253">
            <v>0</v>
          </cell>
        </row>
        <row r="3254">
          <cell r="W3254">
            <v>0</v>
          </cell>
        </row>
        <row r="3255">
          <cell r="W3255">
            <v>0</v>
          </cell>
        </row>
        <row r="3256">
          <cell r="W3256">
            <v>0</v>
          </cell>
        </row>
        <row r="3257">
          <cell r="W3257">
            <v>0</v>
          </cell>
        </row>
        <row r="3258">
          <cell r="W3258">
            <v>0</v>
          </cell>
        </row>
        <row r="3259">
          <cell r="W3259">
            <v>0</v>
          </cell>
        </row>
        <row r="3260">
          <cell r="W3260">
            <v>0</v>
          </cell>
        </row>
        <row r="3261">
          <cell r="W3261">
            <v>0</v>
          </cell>
        </row>
        <row r="3262">
          <cell r="W3262">
            <v>0</v>
          </cell>
        </row>
        <row r="3263">
          <cell r="W3263">
            <v>0</v>
          </cell>
        </row>
        <row r="3264">
          <cell r="W3264">
            <v>0</v>
          </cell>
        </row>
        <row r="3265">
          <cell r="W3265">
            <v>0</v>
          </cell>
        </row>
        <row r="3266">
          <cell r="W3266">
            <v>0</v>
          </cell>
        </row>
        <row r="3267">
          <cell r="W3267">
            <v>0</v>
          </cell>
        </row>
        <row r="3268">
          <cell r="W3268">
            <v>0</v>
          </cell>
        </row>
        <row r="3269">
          <cell r="W3269">
            <v>0</v>
          </cell>
        </row>
        <row r="3270">
          <cell r="W3270">
            <v>0</v>
          </cell>
        </row>
        <row r="3271">
          <cell r="W3271">
            <v>0</v>
          </cell>
        </row>
        <row r="3272">
          <cell r="W3272">
            <v>0</v>
          </cell>
        </row>
        <row r="3273">
          <cell r="W3273">
            <v>0</v>
          </cell>
        </row>
        <row r="3274">
          <cell r="W3274">
            <v>0</v>
          </cell>
        </row>
        <row r="3275">
          <cell r="W3275">
            <v>0</v>
          </cell>
        </row>
        <row r="3276">
          <cell r="W3276">
            <v>0</v>
          </cell>
        </row>
        <row r="3277">
          <cell r="W3277">
            <v>0</v>
          </cell>
        </row>
        <row r="3278">
          <cell r="W3278">
            <v>0</v>
          </cell>
        </row>
        <row r="3279">
          <cell r="W3279">
            <v>0</v>
          </cell>
        </row>
        <row r="3280">
          <cell r="W3280">
            <v>0</v>
          </cell>
        </row>
        <row r="3281">
          <cell r="W3281">
            <v>0</v>
          </cell>
        </row>
        <row r="3282">
          <cell r="W3282">
            <v>0</v>
          </cell>
        </row>
        <row r="3283">
          <cell r="W3283">
            <v>0</v>
          </cell>
        </row>
        <row r="3284">
          <cell r="W3284">
            <v>0</v>
          </cell>
        </row>
        <row r="3285">
          <cell r="W3285">
            <v>0</v>
          </cell>
        </row>
        <row r="3286">
          <cell r="W3286">
            <v>0</v>
          </cell>
        </row>
        <row r="3287">
          <cell r="W3287">
            <v>0</v>
          </cell>
        </row>
        <row r="3288">
          <cell r="W3288">
            <v>0</v>
          </cell>
        </row>
        <row r="3289">
          <cell r="W3289">
            <v>0</v>
          </cell>
        </row>
        <row r="3290">
          <cell r="W3290">
            <v>0</v>
          </cell>
        </row>
        <row r="3291">
          <cell r="W3291">
            <v>0</v>
          </cell>
        </row>
        <row r="3292">
          <cell r="W3292">
            <v>0</v>
          </cell>
        </row>
        <row r="3293">
          <cell r="W3293">
            <v>0</v>
          </cell>
        </row>
        <row r="3294">
          <cell r="W3294">
            <v>0</v>
          </cell>
        </row>
        <row r="3295">
          <cell r="W3295">
            <v>0</v>
          </cell>
        </row>
        <row r="3296">
          <cell r="W3296">
            <v>0</v>
          </cell>
        </row>
        <row r="3297">
          <cell r="W3297">
            <v>0</v>
          </cell>
        </row>
        <row r="3298">
          <cell r="W3298">
            <v>0</v>
          </cell>
        </row>
        <row r="3299">
          <cell r="W3299">
            <v>0</v>
          </cell>
        </row>
        <row r="3300">
          <cell r="W3300">
            <v>0</v>
          </cell>
        </row>
        <row r="3301">
          <cell r="W3301">
            <v>0</v>
          </cell>
        </row>
        <row r="3302">
          <cell r="W3302">
            <v>0</v>
          </cell>
        </row>
        <row r="3303">
          <cell r="W3303">
            <v>0</v>
          </cell>
        </row>
        <row r="3304">
          <cell r="W3304">
            <v>0</v>
          </cell>
        </row>
        <row r="3305">
          <cell r="W3305">
            <v>0</v>
          </cell>
        </row>
        <row r="3306">
          <cell r="W3306">
            <v>0</v>
          </cell>
        </row>
        <row r="3307">
          <cell r="W3307">
            <v>0</v>
          </cell>
        </row>
        <row r="3308">
          <cell r="W3308">
            <v>0</v>
          </cell>
        </row>
        <row r="3309">
          <cell r="W3309">
            <v>0</v>
          </cell>
        </row>
        <row r="3310">
          <cell r="W3310">
            <v>0</v>
          </cell>
        </row>
        <row r="3311">
          <cell r="W3311">
            <v>0</v>
          </cell>
        </row>
        <row r="3312">
          <cell r="W3312">
            <v>0</v>
          </cell>
        </row>
        <row r="3313">
          <cell r="W3313">
            <v>0</v>
          </cell>
        </row>
        <row r="3314">
          <cell r="W3314">
            <v>0</v>
          </cell>
        </row>
        <row r="3315">
          <cell r="W3315">
            <v>0</v>
          </cell>
        </row>
        <row r="3316">
          <cell r="W3316">
            <v>0</v>
          </cell>
        </row>
        <row r="3317">
          <cell r="W3317">
            <v>0</v>
          </cell>
        </row>
        <row r="3318">
          <cell r="W3318">
            <v>0</v>
          </cell>
        </row>
        <row r="3319">
          <cell r="W3319">
            <v>0</v>
          </cell>
        </row>
        <row r="3320">
          <cell r="W3320">
            <v>0</v>
          </cell>
        </row>
        <row r="3321">
          <cell r="W3321">
            <v>0</v>
          </cell>
        </row>
        <row r="3322">
          <cell r="W3322">
            <v>0</v>
          </cell>
        </row>
        <row r="3323">
          <cell r="W3323">
            <v>0</v>
          </cell>
        </row>
        <row r="3324">
          <cell r="W3324">
            <v>0</v>
          </cell>
        </row>
        <row r="3325">
          <cell r="W3325">
            <v>0</v>
          </cell>
        </row>
        <row r="3326">
          <cell r="W3326">
            <v>0</v>
          </cell>
        </row>
        <row r="3327">
          <cell r="W3327">
            <v>0</v>
          </cell>
        </row>
        <row r="3328">
          <cell r="W3328">
            <v>0</v>
          </cell>
        </row>
        <row r="3329">
          <cell r="W3329">
            <v>0</v>
          </cell>
        </row>
        <row r="3330">
          <cell r="W3330">
            <v>0</v>
          </cell>
        </row>
        <row r="3331">
          <cell r="W3331">
            <v>0</v>
          </cell>
        </row>
        <row r="3332">
          <cell r="W3332">
            <v>0</v>
          </cell>
        </row>
        <row r="3333">
          <cell r="W3333">
            <v>0</v>
          </cell>
        </row>
        <row r="3334">
          <cell r="W3334">
            <v>0</v>
          </cell>
        </row>
        <row r="3335">
          <cell r="W3335">
            <v>0</v>
          </cell>
        </row>
        <row r="3336">
          <cell r="W3336">
            <v>0</v>
          </cell>
        </row>
        <row r="3337">
          <cell r="W3337">
            <v>0</v>
          </cell>
        </row>
        <row r="3338">
          <cell r="W3338">
            <v>0</v>
          </cell>
        </row>
        <row r="3339">
          <cell r="W3339">
            <v>0</v>
          </cell>
        </row>
        <row r="3340">
          <cell r="W3340">
            <v>0</v>
          </cell>
        </row>
        <row r="3341">
          <cell r="W3341">
            <v>0</v>
          </cell>
        </row>
        <row r="3342">
          <cell r="W3342">
            <v>0</v>
          </cell>
        </row>
        <row r="3343">
          <cell r="W3343">
            <v>0</v>
          </cell>
        </row>
        <row r="3344">
          <cell r="W3344">
            <v>0</v>
          </cell>
        </row>
        <row r="3345">
          <cell r="W3345">
            <v>0</v>
          </cell>
        </row>
        <row r="3346">
          <cell r="W3346">
            <v>0</v>
          </cell>
        </row>
        <row r="3347">
          <cell r="W3347">
            <v>0</v>
          </cell>
        </row>
        <row r="3348">
          <cell r="W3348">
            <v>0</v>
          </cell>
        </row>
        <row r="3349">
          <cell r="W3349">
            <v>0</v>
          </cell>
        </row>
        <row r="3350">
          <cell r="W3350">
            <v>0</v>
          </cell>
        </row>
        <row r="3351">
          <cell r="W3351">
            <v>0</v>
          </cell>
        </row>
        <row r="3352">
          <cell r="W3352">
            <v>0</v>
          </cell>
        </row>
        <row r="3353">
          <cell r="W3353">
            <v>0</v>
          </cell>
        </row>
        <row r="3354">
          <cell r="W3354">
            <v>0</v>
          </cell>
        </row>
        <row r="3355">
          <cell r="W3355">
            <v>0</v>
          </cell>
        </row>
        <row r="3356">
          <cell r="W3356">
            <v>0</v>
          </cell>
        </row>
        <row r="3357">
          <cell r="W3357">
            <v>0</v>
          </cell>
        </row>
        <row r="3358">
          <cell r="W3358">
            <v>0</v>
          </cell>
        </row>
        <row r="3359">
          <cell r="W3359">
            <v>0</v>
          </cell>
        </row>
        <row r="3360">
          <cell r="W3360">
            <v>0</v>
          </cell>
        </row>
        <row r="3361">
          <cell r="W3361">
            <v>0</v>
          </cell>
        </row>
        <row r="3362">
          <cell r="W3362">
            <v>0</v>
          </cell>
        </row>
        <row r="3363">
          <cell r="W3363">
            <v>0</v>
          </cell>
        </row>
        <row r="3364">
          <cell r="W3364">
            <v>0</v>
          </cell>
        </row>
        <row r="3365">
          <cell r="W3365">
            <v>0</v>
          </cell>
        </row>
        <row r="3366">
          <cell r="W3366">
            <v>0</v>
          </cell>
        </row>
        <row r="3367">
          <cell r="W3367">
            <v>0</v>
          </cell>
        </row>
        <row r="3368">
          <cell r="W3368">
            <v>0</v>
          </cell>
        </row>
        <row r="3369">
          <cell r="W3369">
            <v>0</v>
          </cell>
        </row>
        <row r="3370">
          <cell r="W3370">
            <v>0</v>
          </cell>
        </row>
        <row r="3371">
          <cell r="W3371">
            <v>0</v>
          </cell>
        </row>
        <row r="3372">
          <cell r="W3372">
            <v>0</v>
          </cell>
        </row>
        <row r="3373">
          <cell r="W3373">
            <v>0</v>
          </cell>
        </row>
        <row r="3374">
          <cell r="W3374">
            <v>0</v>
          </cell>
        </row>
        <row r="3375">
          <cell r="W3375">
            <v>0</v>
          </cell>
        </row>
        <row r="3376">
          <cell r="W3376">
            <v>0</v>
          </cell>
        </row>
        <row r="3377">
          <cell r="W3377">
            <v>0</v>
          </cell>
        </row>
        <row r="3378">
          <cell r="W3378">
            <v>0</v>
          </cell>
        </row>
        <row r="3379">
          <cell r="W3379">
            <v>0</v>
          </cell>
        </row>
        <row r="3380">
          <cell r="W3380">
            <v>0</v>
          </cell>
        </row>
        <row r="3381">
          <cell r="W3381">
            <v>0</v>
          </cell>
        </row>
        <row r="3382">
          <cell r="W3382">
            <v>0</v>
          </cell>
        </row>
        <row r="3383">
          <cell r="W3383">
            <v>0</v>
          </cell>
        </row>
        <row r="3384">
          <cell r="W3384">
            <v>0</v>
          </cell>
        </row>
        <row r="3385">
          <cell r="W3385">
            <v>0</v>
          </cell>
        </row>
        <row r="3386">
          <cell r="W3386">
            <v>0</v>
          </cell>
        </row>
        <row r="3387">
          <cell r="W3387">
            <v>0</v>
          </cell>
        </row>
        <row r="3388">
          <cell r="W3388">
            <v>0</v>
          </cell>
        </row>
        <row r="3389">
          <cell r="W3389">
            <v>0</v>
          </cell>
        </row>
        <row r="3390">
          <cell r="W3390">
            <v>0</v>
          </cell>
        </row>
        <row r="3391">
          <cell r="W3391">
            <v>0</v>
          </cell>
        </row>
        <row r="3392">
          <cell r="W3392">
            <v>0</v>
          </cell>
        </row>
        <row r="3393">
          <cell r="W3393">
            <v>0</v>
          </cell>
        </row>
        <row r="3394">
          <cell r="W3394">
            <v>0</v>
          </cell>
        </row>
        <row r="3395">
          <cell r="W3395">
            <v>0</v>
          </cell>
        </row>
        <row r="3396">
          <cell r="W3396">
            <v>0</v>
          </cell>
        </row>
        <row r="3397">
          <cell r="W3397">
            <v>0</v>
          </cell>
        </row>
        <row r="3398">
          <cell r="W3398">
            <v>0</v>
          </cell>
        </row>
        <row r="3399">
          <cell r="W3399">
            <v>0</v>
          </cell>
        </row>
        <row r="3400">
          <cell r="W3400">
            <v>0</v>
          </cell>
        </row>
        <row r="3401">
          <cell r="W3401">
            <v>0</v>
          </cell>
        </row>
        <row r="3402">
          <cell r="W3402">
            <v>0</v>
          </cell>
        </row>
        <row r="3403">
          <cell r="W3403">
            <v>0</v>
          </cell>
        </row>
        <row r="3404">
          <cell r="W3404">
            <v>0</v>
          </cell>
        </row>
        <row r="3405">
          <cell r="W3405">
            <v>0</v>
          </cell>
        </row>
        <row r="3406">
          <cell r="W3406">
            <v>0</v>
          </cell>
        </row>
        <row r="3407">
          <cell r="W3407">
            <v>0</v>
          </cell>
        </row>
        <row r="3408">
          <cell r="W3408">
            <v>0</v>
          </cell>
        </row>
        <row r="3409">
          <cell r="W3409">
            <v>0</v>
          </cell>
        </row>
        <row r="3410">
          <cell r="W3410">
            <v>0</v>
          </cell>
        </row>
        <row r="3411">
          <cell r="W3411">
            <v>0</v>
          </cell>
        </row>
        <row r="3412">
          <cell r="W3412">
            <v>0</v>
          </cell>
        </row>
        <row r="3413">
          <cell r="W3413">
            <v>0</v>
          </cell>
        </row>
        <row r="3414">
          <cell r="W3414">
            <v>0</v>
          </cell>
        </row>
        <row r="3415">
          <cell r="W3415">
            <v>0</v>
          </cell>
        </row>
        <row r="3416">
          <cell r="W3416">
            <v>0</v>
          </cell>
        </row>
        <row r="3417">
          <cell r="W3417">
            <v>0</v>
          </cell>
        </row>
        <row r="3418">
          <cell r="W3418">
            <v>0</v>
          </cell>
        </row>
        <row r="3419">
          <cell r="W3419">
            <v>0</v>
          </cell>
        </row>
        <row r="3420">
          <cell r="W3420">
            <v>0</v>
          </cell>
        </row>
        <row r="3421">
          <cell r="W3421">
            <v>0</v>
          </cell>
        </row>
        <row r="3422">
          <cell r="W3422">
            <v>0</v>
          </cell>
        </row>
        <row r="3423">
          <cell r="W3423">
            <v>0</v>
          </cell>
        </row>
        <row r="3424">
          <cell r="W3424">
            <v>0</v>
          </cell>
        </row>
        <row r="3425">
          <cell r="W3425">
            <v>0</v>
          </cell>
        </row>
        <row r="3426">
          <cell r="W3426">
            <v>0</v>
          </cell>
        </row>
        <row r="3427">
          <cell r="W3427">
            <v>0</v>
          </cell>
        </row>
        <row r="3428">
          <cell r="W3428">
            <v>0</v>
          </cell>
        </row>
        <row r="3429">
          <cell r="W3429">
            <v>0</v>
          </cell>
        </row>
        <row r="3430">
          <cell r="W3430">
            <v>0</v>
          </cell>
        </row>
        <row r="3431">
          <cell r="W3431">
            <v>0</v>
          </cell>
        </row>
        <row r="3432">
          <cell r="W3432">
            <v>0</v>
          </cell>
        </row>
        <row r="3433">
          <cell r="W3433">
            <v>0</v>
          </cell>
        </row>
        <row r="3434">
          <cell r="W3434">
            <v>0</v>
          </cell>
        </row>
        <row r="3435">
          <cell r="W3435">
            <v>0</v>
          </cell>
        </row>
        <row r="3436">
          <cell r="W3436">
            <v>0</v>
          </cell>
        </row>
        <row r="3437">
          <cell r="W3437">
            <v>0</v>
          </cell>
        </row>
        <row r="3438">
          <cell r="W3438">
            <v>0</v>
          </cell>
        </row>
        <row r="3439">
          <cell r="W3439">
            <v>0</v>
          </cell>
        </row>
        <row r="3440">
          <cell r="W3440">
            <v>0</v>
          </cell>
        </row>
        <row r="3441">
          <cell r="W3441">
            <v>0</v>
          </cell>
        </row>
        <row r="3442">
          <cell r="W3442">
            <v>0</v>
          </cell>
        </row>
        <row r="3443">
          <cell r="W3443">
            <v>0</v>
          </cell>
        </row>
        <row r="3444">
          <cell r="W3444">
            <v>0</v>
          </cell>
        </row>
        <row r="3445">
          <cell r="W3445">
            <v>0</v>
          </cell>
        </row>
        <row r="3446">
          <cell r="W3446">
            <v>0</v>
          </cell>
        </row>
        <row r="3447">
          <cell r="W3447">
            <v>0</v>
          </cell>
        </row>
        <row r="3448">
          <cell r="W3448">
            <v>0</v>
          </cell>
        </row>
        <row r="3449">
          <cell r="W3449">
            <v>0</v>
          </cell>
        </row>
        <row r="3450">
          <cell r="W3450">
            <v>0</v>
          </cell>
        </row>
        <row r="3451">
          <cell r="W3451">
            <v>0</v>
          </cell>
        </row>
        <row r="3452">
          <cell r="W3452">
            <v>0</v>
          </cell>
        </row>
        <row r="3453">
          <cell r="W3453">
            <v>0</v>
          </cell>
        </row>
        <row r="3454">
          <cell r="W3454">
            <v>0</v>
          </cell>
        </row>
        <row r="3455">
          <cell r="W3455">
            <v>0</v>
          </cell>
        </row>
        <row r="3456">
          <cell r="W3456">
            <v>0</v>
          </cell>
        </row>
        <row r="3457">
          <cell r="W3457">
            <v>0</v>
          </cell>
        </row>
        <row r="3458">
          <cell r="W3458">
            <v>0</v>
          </cell>
        </row>
        <row r="3459">
          <cell r="W3459">
            <v>0</v>
          </cell>
        </row>
        <row r="3460">
          <cell r="W3460">
            <v>0</v>
          </cell>
        </row>
        <row r="3461">
          <cell r="W3461">
            <v>0</v>
          </cell>
        </row>
        <row r="3462">
          <cell r="W3462">
            <v>0</v>
          </cell>
        </row>
        <row r="3463">
          <cell r="W3463">
            <v>0</v>
          </cell>
        </row>
        <row r="3464">
          <cell r="W3464">
            <v>0</v>
          </cell>
        </row>
        <row r="3465">
          <cell r="W3465">
            <v>0</v>
          </cell>
        </row>
        <row r="3466">
          <cell r="W3466">
            <v>0</v>
          </cell>
        </row>
        <row r="3467">
          <cell r="W3467">
            <v>0</v>
          </cell>
        </row>
        <row r="3468">
          <cell r="W3468">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E Config"/>
      <sheetName val="Workings"/>
      <sheetName val="Matl usage"/>
      <sheetName val="Matl totals"/>
      <sheetName val="ShipTo Locations"/>
      <sheetName val="Guide"/>
      <sheetName val="Displays"/>
      <sheetName val="standard input"/>
      <sheetName val="Ship to addresses"/>
      <sheetName val="SUMMARY"/>
      <sheetName val="Data lists"/>
      <sheetName val="Issue Tracker"/>
      <sheetName val="Sheet2"/>
      <sheetName val="AI"/>
      <sheetName val="WiFi"/>
      <sheetName val="Yield %s"/>
      <sheetName val="Sheet1"/>
      <sheetName val="Laser"/>
      <sheetName val="Data Summary"/>
      <sheetName val="V&amp;I"/>
      <sheetName val="RAMP UP(SMT)"/>
      <sheetName val="Cork"/>
      <sheetName val="Cover"/>
      <sheetName val="AOI Check"/>
      <sheetName val="Can status"/>
      <sheetName val="V&amp;I_SW018"/>
      <sheetName val="WiFi_SW018"/>
      <sheetName val="fa-listing"/>
      <sheetName val="TEXT"/>
      <sheetName val="report"/>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issues list"/>
      <sheetName val="reporting"/>
      <sheetName val="Tequila EVT2 Yield Report 11050"/>
      <sheetName val="FCT Test"/>
      <sheetName val="Input commodity fallout"/>
      <sheetName val="Receiving Inspection"/>
      <sheetName val="Reference1"/>
      <sheetName val="Std ship delay"/>
      <sheetName val="Display Back"/>
      <sheetName val="Master Lists"/>
      <sheetName val="Antenna Window"/>
      <sheetName val="Q#3839 Indented Bom d"/>
      <sheetName val="Nimitz Base Cover"/>
      <sheetName val="Percent_online"/>
      <sheetName val="All"/>
      <sheetName val="資料庫"/>
      <sheetName val="MPS Q3 FY04"/>
      <sheetName val="MPS Q4 FY04"/>
      <sheetName val="Waterfall "/>
      <sheetName val="Molding Data"/>
      <sheetName val="D_capacitor_noele"/>
      <sheetName val="D_diode"/>
      <sheetName val="D_Resistor"/>
      <sheetName val="Daily Production Plan"/>
      <sheetName val="P2 MLB SMT"/>
      <sheetName val="Cost Breakdown"/>
      <sheetName val="Master List"/>
      <sheetName val="Information"/>
      <sheetName val="burnin"/>
      <sheetName val="#REF!"/>
      <sheetName val="$$ Document ID"/>
      <sheetName val="Project Ident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詳細資料"/>
      <sheetName val="Yield Rate"/>
      <sheetName val="8D "/>
      <sheetName val="8D(OPEN)"/>
      <sheetName val="8D(SHORT)"/>
      <sheetName val="8D(MISSING)"/>
      <sheetName val="Week1 Open By Location"/>
      <sheetName val="Week1 Short By Location"/>
      <sheetName val="Week1 Missing By Location"/>
      <sheetName val="MPM"/>
      <sheetName val="FA-LISTING"/>
      <sheetName val="FA"/>
      <sheetName val="非機種"/>
      <sheetName val="G8WZA5 PKG部品表"/>
      <sheetName val="2FDAY"/>
      <sheetName val="Yield_Rate"/>
      <sheetName val="8D_"/>
      <sheetName val="Week1_Open_By_Location"/>
      <sheetName val="Week1_Short_By_Location"/>
      <sheetName val="Week1_Missing_By_Location"/>
      <sheetName val="Cover"/>
      <sheetName val="Data lists"/>
      <sheetName val="Rate"/>
      <sheetName val="FRU Cost"/>
      <sheetName val="Asus_BOM"/>
      <sheetName val="Variables1"/>
      <sheetName val="summary_4.5%MOH"/>
      <sheetName val="All"/>
      <sheetName val="Cost Breakdown"/>
      <sheetName val="Sheet1"/>
      <sheetName val="Issues List"/>
      <sheetName val="BSF"/>
      <sheetName val="Master Lists"/>
      <sheetName val="Chk_sheet"/>
      <sheetName val="Raw Data"/>
      <sheetName val="期初B"/>
      <sheetName val="工單差异分攤"/>
      <sheetName val="List_TestNames"/>
      <sheetName val="List_BuildConfig"/>
      <sheetName val="MSRL Name"/>
      <sheetName val="BB_Database"/>
      <sheetName val="Row Data0318"/>
      <sheetName val="Macro1"/>
      <sheetName val="2003 Target"/>
      <sheetName val="2003 prod2"/>
      <sheetName val="附件一---外箱破損處理流程圖1"/>
      <sheetName val="JOB Table"/>
      <sheetName val="蘆竹"/>
      <sheetName val="生產計劃"/>
      <sheetName val="1.OVERALL ASSY MAIN"/>
      <sheetName val="Overhead calculations"/>
      <sheetName val="参数表"/>
      <sheetName val="Sheet3"/>
      <sheetName val="機種名"/>
      <sheetName val="QUALITY - DPPM (OBA)"/>
      <sheetName val="Main-Yield report"/>
      <sheetName val="___"/>
      <sheetName val="Unit Quotation"/>
      <sheetName val="連絡書１"/>
      <sheetName val="Perishable Tooling"/>
      <sheetName val="2107 0515 (2)"/>
      <sheetName val="Bom(P1)"/>
      <sheetName val="Touch"/>
      <sheetName val="JOB_Table"/>
      <sheetName val="1_OVERALL_ASSY_MAIN"/>
      <sheetName val="Overhead_calculations"/>
      <sheetName val="Mat_Summary"/>
      <sheetName val="QUALITY_-_DPPM_(OBA)"/>
      <sheetName val="Main-Yield_report"/>
      <sheetName val="WIP_STATION_REPAIR_Q"/>
      <sheetName val="ﾀｰｹﾞｯﾄコスト"/>
      <sheetName val="MPM&amp;DEK"/>
      <sheetName val="健康總表"/>
      <sheetName val="梁豔萍"/>
      <sheetName val="郭學培"/>
      <sheetName val="聶琳琳"/>
      <sheetName val="張小波"/>
      <sheetName val="陳傑"/>
      <sheetName val="Sheet2"/>
      <sheetName val="P4SD-lA-8D"/>
      <sheetName val="TY9007本勞"/>
      <sheetName val="PCSM"/>
      <sheetName val="Pilot Run"/>
      <sheetName val="RCSPlan"/>
      <sheetName val="PARTS"/>
      <sheetName val="簽呈01采購"/>
      <sheetName val="万年历"/>
      <sheetName val="Data"/>
      <sheetName val="36201128"/>
      <sheetName val="蘆竹5月薪"/>
      <sheetName val="三轴机械手 "/>
      <sheetName val="Weekly FCST &amp; MZC600"/>
      <sheetName val="ISRDATA"/>
      <sheetName val="Item_ALL"/>
      <sheetName val="Item_HSA"/>
      <sheetName val="Electronics"/>
      <sheetName val="Mechanical"/>
      <sheetName val="Keyboard &amp; Accessories"/>
      <sheetName val="Packaging"/>
      <sheetName val="Final Prep"/>
      <sheetName val="EC Charge"/>
      <sheetName val="Others"/>
      <sheetName val="Rework"/>
      <sheetName val="AIR (Inbound material)"/>
      <sheetName val="Molding Data"/>
      <sheetName val="PRVF"/>
      <sheetName val="3. SupplierBaseInput"/>
      <sheetName val="BF3 MB cost _0708 from MSL"/>
      <sheetName val="Metal_list"/>
      <sheetName val="Q#3839 Indented Bom d"/>
      <sheetName val="Weekly Cases Opened"/>
      <sheetName val="Version Control"/>
      <sheetName val="(10)管理報表"/>
      <sheetName val="資料1"/>
      <sheetName val="Instructions"/>
      <sheetName val="Yield_Rate1"/>
      <sheetName val="8D_1"/>
      <sheetName val="Week1_Open_By_Location1"/>
      <sheetName val="Week1_Short_By_Location1"/>
      <sheetName val="Week1_Missing_By_Location1"/>
      <sheetName val="1_OVERALL_ASSY_MAIN1"/>
      <sheetName val="JOB_Table1"/>
      <sheetName val="Overhead_calculations1"/>
      <sheetName val="Unit_Quotation"/>
      <sheetName val="QUALITY_-_DPPM_(OBA)1"/>
      <sheetName val="Main-Yield_report1"/>
      <sheetName val="Perishable_Tooling"/>
      <sheetName val="2107_0515_(2)"/>
      <sheetName val="G8WZA5_PKG部品表"/>
      <sheetName val="Data_lists"/>
      <sheetName val="FRU_Cost"/>
      <sheetName val="summary_4_5%MOH"/>
      <sheetName val="Cost_Breakdown"/>
      <sheetName val="Issues_List"/>
      <sheetName val="Master_Lists"/>
      <sheetName val="Raw_Data"/>
      <sheetName val="MSRL_Name"/>
      <sheetName val="Row_Data0318"/>
      <sheetName val="2003_Target"/>
      <sheetName val="2003_prod2"/>
      <sheetName val="Pilot_Run"/>
    </sheetNames>
    <sheetDataSet>
      <sheetData sheetId="0" refreshError="1">
        <row r="1">
          <cell r="A1" t="str">
            <v>PPID NO.</v>
          </cell>
          <cell r="B1" t="str">
            <v>Location</v>
          </cell>
          <cell r="C1" t="str">
            <v>不良現象</v>
          </cell>
          <cell r="D1" t="str">
            <v>線別</v>
          </cell>
          <cell r="E1" t="str">
            <v>日期</v>
          </cell>
          <cell r="F1" t="str">
            <v>AM/PM</v>
          </cell>
          <cell r="G1" t="str">
            <v>時間</v>
          </cell>
          <cell r="H1" t="str">
            <v>生產班別</v>
          </cell>
          <cell r="I1" t="str">
            <v>目檢班別</v>
          </cell>
          <cell r="J1" t="str">
            <v>機台</v>
          </cell>
          <cell r="K1" t="str">
            <v>料站</v>
          </cell>
          <cell r="L1" t="str">
            <v>目檢員</v>
          </cell>
        </row>
        <row r="2">
          <cell r="A2" t="str">
            <v>061-00690</v>
          </cell>
          <cell r="B2" t="str">
            <v>RN14</v>
          </cell>
          <cell r="C2" t="str">
            <v>OPEN</v>
          </cell>
          <cell r="D2" t="str">
            <v>H1</v>
          </cell>
          <cell r="E2" t="str">
            <v>5/10</v>
          </cell>
          <cell r="F2" t="str">
            <v>AM</v>
          </cell>
          <cell r="G2">
            <v>0.38819444444444445</v>
          </cell>
          <cell r="H2" t="str">
            <v>D</v>
          </cell>
          <cell r="I2" t="str">
            <v>D</v>
          </cell>
          <cell r="J2" t="str">
            <v>CP2</v>
          </cell>
          <cell r="K2">
            <v>28</v>
          </cell>
          <cell r="L2" t="str">
            <v>孟麗娜</v>
          </cell>
          <cell r="M2" t="str">
            <v>置件無偏移</v>
          </cell>
          <cell r="N2" t="str">
            <v>持續觀察</v>
          </cell>
        </row>
        <row r="3">
          <cell r="A3" t="str">
            <v>061-00739</v>
          </cell>
          <cell r="B3" t="str">
            <v>RN13</v>
          </cell>
          <cell r="C3" t="str">
            <v>MISSING</v>
          </cell>
          <cell r="D3" t="str">
            <v>H1</v>
          </cell>
          <cell r="E3" t="str">
            <v>5/10</v>
          </cell>
          <cell r="F3" t="str">
            <v>AM</v>
          </cell>
          <cell r="G3">
            <v>0.18819444444444444</v>
          </cell>
          <cell r="H3" t="str">
            <v>N</v>
          </cell>
          <cell r="I3" t="str">
            <v>N</v>
          </cell>
          <cell r="J3" t="str">
            <v>CP2</v>
          </cell>
          <cell r="K3">
            <v>25</v>
          </cell>
          <cell r="L3" t="str">
            <v>張英英</v>
          </cell>
          <cell r="M3" t="str">
            <v>FEEDER不良</v>
          </cell>
          <cell r="N3" t="str">
            <v>更換不良FEEDER</v>
          </cell>
        </row>
        <row r="4">
          <cell r="A4" t="str">
            <v>061-00691</v>
          </cell>
          <cell r="B4" t="str">
            <v>CPU</v>
          </cell>
          <cell r="C4" t="str">
            <v>OPEN</v>
          </cell>
          <cell r="D4" t="str">
            <v>H1</v>
          </cell>
          <cell r="E4" t="str">
            <v>5/10</v>
          </cell>
          <cell r="F4" t="str">
            <v>AM</v>
          </cell>
          <cell r="G4">
            <v>0.19097222222222221</v>
          </cell>
          <cell r="H4" t="str">
            <v>N</v>
          </cell>
          <cell r="I4" t="str">
            <v>N</v>
          </cell>
          <cell r="J4" t="str">
            <v>GSM2</v>
          </cell>
          <cell r="K4">
            <v>60</v>
          </cell>
          <cell r="L4">
            <v>0</v>
          </cell>
          <cell r="M4" t="str">
            <v>持續觀察</v>
          </cell>
          <cell r="N4" t="str">
            <v>持續觀察</v>
          </cell>
        </row>
        <row r="5">
          <cell r="A5" t="str">
            <v>061-00783</v>
          </cell>
          <cell r="B5" t="str">
            <v>RN51</v>
          </cell>
          <cell r="C5" t="str">
            <v>OPEN</v>
          </cell>
          <cell r="D5" t="str">
            <v>H1</v>
          </cell>
          <cell r="E5" t="str">
            <v>5/10</v>
          </cell>
          <cell r="F5" t="str">
            <v>AM</v>
          </cell>
          <cell r="G5">
            <v>0.20902777777777778</v>
          </cell>
          <cell r="H5" t="str">
            <v>N</v>
          </cell>
          <cell r="I5" t="str">
            <v>N</v>
          </cell>
          <cell r="J5" t="str">
            <v>CP2</v>
          </cell>
          <cell r="K5">
            <v>28</v>
          </cell>
          <cell r="L5" t="str">
            <v>張英英</v>
          </cell>
          <cell r="M5" t="str">
            <v>置件無偏移</v>
          </cell>
          <cell r="N5" t="str">
            <v>持續觀察</v>
          </cell>
        </row>
        <row r="6">
          <cell r="A6" t="str">
            <v>061-00770</v>
          </cell>
          <cell r="B6" t="str">
            <v>U57</v>
          </cell>
          <cell r="C6" t="str">
            <v>SHORT</v>
          </cell>
          <cell r="D6" t="str">
            <v>H1</v>
          </cell>
          <cell r="E6" t="str">
            <v>5/10</v>
          </cell>
          <cell r="F6" t="str">
            <v>AM</v>
          </cell>
          <cell r="G6">
            <v>0.18472222222222223</v>
          </cell>
          <cell r="H6" t="str">
            <v>N</v>
          </cell>
          <cell r="I6" t="str">
            <v>N</v>
          </cell>
          <cell r="J6" t="str">
            <v>GSM2</v>
          </cell>
          <cell r="K6">
            <v>43</v>
          </cell>
          <cell r="L6" t="str">
            <v>刑冬梅</v>
          </cell>
          <cell r="M6" t="str">
            <v>持續觀察</v>
          </cell>
          <cell r="N6" t="str">
            <v>持續觀察</v>
          </cell>
        </row>
        <row r="7">
          <cell r="A7" t="str">
            <v>061-00773</v>
          </cell>
          <cell r="B7" t="str">
            <v>RN212</v>
          </cell>
          <cell r="C7" t="str">
            <v>OPEN</v>
          </cell>
          <cell r="D7" t="str">
            <v>H1</v>
          </cell>
          <cell r="E7" t="str">
            <v>5/10</v>
          </cell>
          <cell r="F7" t="str">
            <v>AM</v>
          </cell>
          <cell r="G7">
            <v>0.15972222222222224</v>
          </cell>
          <cell r="H7" t="str">
            <v>N</v>
          </cell>
          <cell r="I7" t="str">
            <v>N</v>
          </cell>
          <cell r="J7" t="str">
            <v>CP3</v>
          </cell>
          <cell r="K7">
            <v>26</v>
          </cell>
          <cell r="L7" t="str">
            <v>付朋花</v>
          </cell>
          <cell r="M7" t="str">
            <v>置件偏移</v>
          </cell>
          <cell r="N7" t="str">
            <v>請程式調整</v>
          </cell>
        </row>
        <row r="8">
          <cell r="A8" t="str">
            <v>061-02142</v>
          </cell>
          <cell r="B8" t="str">
            <v>RN49</v>
          </cell>
          <cell r="C8" t="str">
            <v>OPEN</v>
          </cell>
          <cell r="D8" t="str">
            <v>H1</v>
          </cell>
          <cell r="E8" t="str">
            <v>5/10</v>
          </cell>
          <cell r="F8" t="str">
            <v>AM</v>
          </cell>
          <cell r="G8">
            <v>0.14305555555555557</v>
          </cell>
          <cell r="H8" t="str">
            <v>N</v>
          </cell>
          <cell r="I8" t="str">
            <v>N</v>
          </cell>
          <cell r="J8" t="str">
            <v>CP2</v>
          </cell>
          <cell r="K8">
            <v>25</v>
          </cell>
          <cell r="L8" t="str">
            <v>白秀蕾</v>
          </cell>
          <cell r="M8" t="str">
            <v>置件無偏移</v>
          </cell>
          <cell r="N8" t="str">
            <v>持續觀察</v>
          </cell>
        </row>
        <row r="9">
          <cell r="A9" t="str">
            <v>061-02160</v>
          </cell>
          <cell r="B9" t="str">
            <v>L108</v>
          </cell>
          <cell r="C9" t="str">
            <v>MISSING</v>
          </cell>
          <cell r="D9" t="str">
            <v>H1</v>
          </cell>
          <cell r="E9" t="str">
            <v>5/10</v>
          </cell>
          <cell r="F9" t="str">
            <v>AM</v>
          </cell>
          <cell r="G9">
            <v>0.15138888888888888</v>
          </cell>
          <cell r="H9" t="str">
            <v>N</v>
          </cell>
          <cell r="I9" t="str">
            <v>N</v>
          </cell>
          <cell r="J9" t="str">
            <v>GSM1</v>
          </cell>
          <cell r="K9">
            <v>25</v>
          </cell>
          <cell r="L9" t="str">
            <v>白秀蕾</v>
          </cell>
          <cell r="M9" t="str">
            <v>FEEDER不良</v>
          </cell>
          <cell r="N9" t="str">
            <v>更換不良FEEDER</v>
          </cell>
        </row>
        <row r="10">
          <cell r="A10" t="str">
            <v>061-02119</v>
          </cell>
          <cell r="B10" t="str">
            <v>RN45</v>
          </cell>
          <cell r="C10" t="str">
            <v>SHORT</v>
          </cell>
          <cell r="D10" t="str">
            <v>H1</v>
          </cell>
          <cell r="E10" t="str">
            <v>5/9</v>
          </cell>
          <cell r="F10" t="str">
            <v>AM</v>
          </cell>
          <cell r="G10">
            <v>0.28402777777777777</v>
          </cell>
          <cell r="H10" t="str">
            <v>D</v>
          </cell>
          <cell r="I10" t="str">
            <v>D</v>
          </cell>
          <cell r="J10" t="str">
            <v>CP2</v>
          </cell>
          <cell r="K10">
            <v>25</v>
          </cell>
          <cell r="L10" t="str">
            <v>白秀蕾</v>
          </cell>
          <cell r="M10" t="str">
            <v>持續觀察</v>
          </cell>
          <cell r="N10" t="str">
            <v>持續觀察</v>
          </cell>
        </row>
        <row r="11">
          <cell r="A11" t="str">
            <v>061-02104</v>
          </cell>
          <cell r="B11" t="str">
            <v>C626</v>
          </cell>
          <cell r="C11" t="str">
            <v>MISSING</v>
          </cell>
          <cell r="D11" t="str">
            <v>H1</v>
          </cell>
          <cell r="E11" t="str">
            <v>5/9</v>
          </cell>
          <cell r="F11" t="str">
            <v>AM</v>
          </cell>
          <cell r="G11">
            <v>0.28819444444444448</v>
          </cell>
          <cell r="H11" t="str">
            <v>D</v>
          </cell>
          <cell r="I11" t="str">
            <v>D</v>
          </cell>
          <cell r="J11" t="str">
            <v>CP3</v>
          </cell>
          <cell r="K11">
            <v>56</v>
          </cell>
          <cell r="L11" t="str">
            <v>白秀蕾</v>
          </cell>
          <cell r="M11" t="str">
            <v>FEEDER不良</v>
          </cell>
          <cell r="N11" t="str">
            <v>更換不良FEEDER</v>
          </cell>
        </row>
        <row r="12">
          <cell r="A12" t="str">
            <v>061-02074</v>
          </cell>
          <cell r="B12" t="str">
            <v>U57</v>
          </cell>
          <cell r="C12" t="str">
            <v>SHORT</v>
          </cell>
          <cell r="D12" t="str">
            <v>H1</v>
          </cell>
          <cell r="E12" t="str">
            <v>5/9</v>
          </cell>
          <cell r="F12" t="str">
            <v>AM</v>
          </cell>
          <cell r="G12">
            <v>0.25624999999999998</v>
          </cell>
          <cell r="H12" t="str">
            <v>D</v>
          </cell>
          <cell r="I12" t="str">
            <v>D</v>
          </cell>
          <cell r="J12" t="str">
            <v>GSM2</v>
          </cell>
          <cell r="K12">
            <v>43</v>
          </cell>
          <cell r="L12" t="str">
            <v>劉鴿</v>
          </cell>
          <cell r="M12" t="str">
            <v>持續觀察</v>
          </cell>
          <cell r="N12" t="str">
            <v>持續觀察</v>
          </cell>
        </row>
        <row r="13">
          <cell r="A13" t="str">
            <v>061-01817</v>
          </cell>
          <cell r="B13" t="str">
            <v>U53</v>
          </cell>
          <cell r="C13" t="str">
            <v>OPEN</v>
          </cell>
          <cell r="D13" t="str">
            <v>H1</v>
          </cell>
          <cell r="E13" t="str">
            <v>5/12</v>
          </cell>
          <cell r="F13" t="str">
            <v>AM</v>
          </cell>
          <cell r="G13">
            <v>0.31180555555555556</v>
          </cell>
          <cell r="H13" t="str">
            <v>D</v>
          </cell>
          <cell r="I13" t="str">
            <v>D</v>
          </cell>
          <cell r="J13" t="str">
            <v>GSM2</v>
          </cell>
          <cell r="K13">
            <v>43</v>
          </cell>
          <cell r="L13" t="str">
            <v>李岸</v>
          </cell>
          <cell r="M13" t="str">
            <v>人員上散拋料造成腳翹</v>
          </cell>
          <cell r="N13" t="str">
            <v>散拋料要貼上標籤,提醒目檢注意</v>
          </cell>
        </row>
        <row r="14">
          <cell r="A14" t="str">
            <v>061-02463</v>
          </cell>
          <cell r="B14" t="str">
            <v>U91</v>
          </cell>
          <cell r="C14" t="str">
            <v xml:space="preserve">Reversed Polarity </v>
          </cell>
          <cell r="D14" t="str">
            <v>H1</v>
          </cell>
          <cell r="E14" t="str">
            <v>5/12</v>
          </cell>
          <cell r="F14" t="str">
            <v>PM</v>
          </cell>
          <cell r="G14">
            <v>0.5493055555555556</v>
          </cell>
          <cell r="H14" t="str">
            <v>D</v>
          </cell>
          <cell r="I14" t="str">
            <v>D</v>
          </cell>
          <cell r="J14" t="str">
            <v>GSM2</v>
          </cell>
          <cell r="K14">
            <v>43</v>
          </cell>
          <cell r="L14" t="str">
            <v>李岸</v>
          </cell>
          <cell r="M14" t="str">
            <v>人員上散拋料上錯方向</v>
          </cell>
          <cell r="N14" t="str">
            <v>散拋料要貼上標籤,提醒目檢注意</v>
          </cell>
        </row>
        <row r="15">
          <cell r="A15" t="str">
            <v>061-01815</v>
          </cell>
          <cell r="B15" t="str">
            <v>RN53</v>
          </cell>
          <cell r="C15" t="str">
            <v>MISSING</v>
          </cell>
          <cell r="D15" t="str">
            <v>H1</v>
          </cell>
          <cell r="E15" t="str">
            <v>5/12</v>
          </cell>
          <cell r="F15" t="str">
            <v>PM</v>
          </cell>
          <cell r="G15">
            <v>0.41736111111111113</v>
          </cell>
          <cell r="H15" t="str">
            <v>D</v>
          </cell>
          <cell r="I15" t="str">
            <v>D</v>
          </cell>
          <cell r="J15" t="str">
            <v>CP2</v>
          </cell>
          <cell r="K15">
            <v>28</v>
          </cell>
          <cell r="L15" t="str">
            <v>賀超</v>
          </cell>
          <cell r="M15" t="str">
            <v>FEEDER不良</v>
          </cell>
          <cell r="N15" t="str">
            <v>更換不良FEEDER</v>
          </cell>
        </row>
        <row r="16">
          <cell r="A16" t="str">
            <v>061-02440</v>
          </cell>
          <cell r="B16" t="str">
            <v>RN39</v>
          </cell>
          <cell r="C16" t="str">
            <v>Tombstone</v>
          </cell>
          <cell r="D16" t="str">
            <v>H1</v>
          </cell>
          <cell r="E16" t="str">
            <v>5/12</v>
          </cell>
          <cell r="F16" t="str">
            <v>AM</v>
          </cell>
          <cell r="G16">
            <v>0.40347222222222223</v>
          </cell>
          <cell r="H16" t="str">
            <v>D</v>
          </cell>
          <cell r="I16" t="str">
            <v>D</v>
          </cell>
          <cell r="J16" t="str">
            <v>CP2</v>
          </cell>
          <cell r="K16">
            <v>25</v>
          </cell>
          <cell r="L16" t="str">
            <v>曹現芝</v>
          </cell>
          <cell r="M16" t="str">
            <v>持續觀察</v>
          </cell>
          <cell r="N16" t="str">
            <v>持續觀察</v>
          </cell>
        </row>
        <row r="17">
          <cell r="A17" t="str">
            <v>061-02430</v>
          </cell>
          <cell r="B17" t="str">
            <v>RN15</v>
          </cell>
          <cell r="C17" t="str">
            <v>OPEN</v>
          </cell>
          <cell r="D17" t="str">
            <v>H1</v>
          </cell>
          <cell r="E17" t="str">
            <v>5/12</v>
          </cell>
          <cell r="F17" t="str">
            <v>AM</v>
          </cell>
          <cell r="G17">
            <v>0.40763888888888888</v>
          </cell>
          <cell r="H17" t="str">
            <v>D</v>
          </cell>
          <cell r="I17" t="str">
            <v>D</v>
          </cell>
          <cell r="J17" t="str">
            <v>CP2</v>
          </cell>
          <cell r="K17">
            <v>25</v>
          </cell>
          <cell r="L17" t="str">
            <v>曹現芝</v>
          </cell>
          <cell r="M17" t="str">
            <v>置件無偏移</v>
          </cell>
          <cell r="N17" t="str">
            <v>持續觀察</v>
          </cell>
        </row>
        <row r="18">
          <cell r="A18" t="str">
            <v>061-02406</v>
          </cell>
          <cell r="B18" t="str">
            <v>R1378</v>
          </cell>
          <cell r="C18" t="str">
            <v>MISSING</v>
          </cell>
          <cell r="D18" t="str">
            <v>H1</v>
          </cell>
          <cell r="E18" t="str">
            <v>5/12</v>
          </cell>
          <cell r="F18" t="str">
            <v>AM</v>
          </cell>
          <cell r="G18">
            <v>0.42569444444444443</v>
          </cell>
          <cell r="H18" t="str">
            <v>D</v>
          </cell>
          <cell r="I18" t="str">
            <v>D</v>
          </cell>
          <cell r="J18" t="str">
            <v>CP1</v>
          </cell>
          <cell r="K18">
            <v>32</v>
          </cell>
          <cell r="L18" t="str">
            <v>曹現芝</v>
          </cell>
          <cell r="M18" t="str">
            <v>FEEDER不良</v>
          </cell>
          <cell r="N18" t="str">
            <v>更換不良FEEDER</v>
          </cell>
        </row>
        <row r="19">
          <cell r="A19" t="str">
            <v>061-01813</v>
          </cell>
          <cell r="B19" t="str">
            <v>U53</v>
          </cell>
          <cell r="C19" t="str">
            <v>OPEN</v>
          </cell>
          <cell r="D19" t="str">
            <v>H1</v>
          </cell>
          <cell r="E19" t="str">
            <v>5/12</v>
          </cell>
          <cell r="F19" t="str">
            <v>AM</v>
          </cell>
          <cell r="G19">
            <v>0.41666666666666669</v>
          </cell>
          <cell r="H19" t="str">
            <v>D</v>
          </cell>
          <cell r="I19" t="str">
            <v>D</v>
          </cell>
          <cell r="J19" t="str">
            <v>GSM2</v>
          </cell>
          <cell r="K19">
            <v>43</v>
          </cell>
          <cell r="L19" t="str">
            <v>李岸</v>
          </cell>
          <cell r="M19" t="str">
            <v>人員上散拋料造成腳翹</v>
          </cell>
          <cell r="N19" t="str">
            <v>散拋料要貼上標籤,提醒目檢注意</v>
          </cell>
        </row>
        <row r="20">
          <cell r="A20" t="str">
            <v>061-01320</v>
          </cell>
          <cell r="B20" t="str">
            <v>RN49</v>
          </cell>
          <cell r="C20" t="str">
            <v>SHORT</v>
          </cell>
          <cell r="D20" t="str">
            <v>H1</v>
          </cell>
          <cell r="E20" t="str">
            <v>5/12</v>
          </cell>
          <cell r="F20" t="str">
            <v>PM</v>
          </cell>
          <cell r="G20">
            <v>0.5854166666666667</v>
          </cell>
          <cell r="H20" t="str">
            <v>D</v>
          </cell>
          <cell r="I20" t="str">
            <v>D</v>
          </cell>
          <cell r="J20" t="str">
            <v>CP2</v>
          </cell>
          <cell r="K20">
            <v>25</v>
          </cell>
          <cell r="L20" t="str">
            <v>孟麗娜</v>
          </cell>
          <cell r="M20" t="str">
            <v>鋼板未擦洗</v>
          </cell>
          <cell r="N20" t="str">
            <v>清洗鋼板</v>
          </cell>
        </row>
        <row r="21">
          <cell r="A21" t="str">
            <v>131-00189</v>
          </cell>
          <cell r="B21" t="str">
            <v>U57</v>
          </cell>
          <cell r="C21" t="str">
            <v>SHORT</v>
          </cell>
          <cell r="D21" t="str">
            <v>H1</v>
          </cell>
          <cell r="E21" t="str">
            <v>5/12</v>
          </cell>
          <cell r="F21" t="str">
            <v>PM</v>
          </cell>
          <cell r="G21">
            <v>0.5493055555555556</v>
          </cell>
          <cell r="H21" t="str">
            <v>D</v>
          </cell>
          <cell r="I21" t="str">
            <v>D</v>
          </cell>
          <cell r="J21" t="str">
            <v>GSM2</v>
          </cell>
          <cell r="K21">
            <v>43</v>
          </cell>
          <cell r="L21" t="str">
            <v>曹現芝</v>
          </cell>
          <cell r="M21" t="str">
            <v>持續觀察</v>
          </cell>
          <cell r="N21" t="str">
            <v>持續觀察</v>
          </cell>
        </row>
        <row r="22">
          <cell r="A22" t="str">
            <v>061-00067</v>
          </cell>
          <cell r="B22" t="str">
            <v>RN14</v>
          </cell>
          <cell r="C22" t="str">
            <v>SHORT</v>
          </cell>
          <cell r="D22" t="str">
            <v>H1</v>
          </cell>
          <cell r="E22" t="str">
            <v>5/12</v>
          </cell>
          <cell r="F22" t="str">
            <v>PM</v>
          </cell>
          <cell r="G22">
            <v>0.90416666666666667</v>
          </cell>
          <cell r="H22" t="str">
            <v>N</v>
          </cell>
          <cell r="I22" t="str">
            <v>N</v>
          </cell>
          <cell r="J22" t="str">
            <v>CP2</v>
          </cell>
          <cell r="K22">
            <v>28</v>
          </cell>
          <cell r="L22" t="str">
            <v>王雪紅</v>
          </cell>
          <cell r="M22" t="str">
            <v>鋼板未擦洗</v>
          </cell>
          <cell r="N22" t="str">
            <v>清洗鋼板</v>
          </cell>
        </row>
        <row r="23">
          <cell r="A23" t="str">
            <v>131-00192</v>
          </cell>
          <cell r="B23" t="str">
            <v>RN26</v>
          </cell>
          <cell r="C23" t="str">
            <v>SHORT</v>
          </cell>
          <cell r="D23" t="str">
            <v>H1</v>
          </cell>
          <cell r="E23" t="str">
            <v>5/12</v>
          </cell>
          <cell r="F23" t="str">
            <v>PM</v>
          </cell>
          <cell r="G23">
            <v>0.81597222222222221</v>
          </cell>
          <cell r="H23" t="str">
            <v>D</v>
          </cell>
          <cell r="I23" t="str">
            <v>D</v>
          </cell>
          <cell r="J23" t="str">
            <v>CP2</v>
          </cell>
          <cell r="K23">
            <v>25</v>
          </cell>
          <cell r="L23" t="str">
            <v>高麗娜</v>
          </cell>
          <cell r="M23" t="str">
            <v>鋼板未擦洗</v>
          </cell>
          <cell r="N23" t="str">
            <v>清洗鋼板</v>
          </cell>
        </row>
        <row r="24">
          <cell r="A24" t="str">
            <v>131-00419</v>
          </cell>
          <cell r="B24" t="str">
            <v>RN39</v>
          </cell>
          <cell r="C24" t="str">
            <v>SHORT</v>
          </cell>
          <cell r="D24" t="str">
            <v>H1</v>
          </cell>
          <cell r="E24" t="str">
            <v>5/12</v>
          </cell>
          <cell r="F24" t="str">
            <v>PM</v>
          </cell>
          <cell r="G24">
            <v>0.85416666666666663</v>
          </cell>
          <cell r="H24" t="str">
            <v>N</v>
          </cell>
          <cell r="I24" t="str">
            <v>N</v>
          </cell>
          <cell r="J24" t="str">
            <v>CP2</v>
          </cell>
          <cell r="K24">
            <v>25</v>
          </cell>
          <cell r="L24" t="str">
            <v>王雪紅</v>
          </cell>
          <cell r="M24" t="str">
            <v>鋼板未擦洗</v>
          </cell>
          <cell r="N24" t="str">
            <v>清洗鋼板</v>
          </cell>
        </row>
        <row r="25">
          <cell r="A25" t="str">
            <v>131-00305</v>
          </cell>
          <cell r="B25" t="str">
            <v>RN33</v>
          </cell>
          <cell r="C25" t="str">
            <v>SHORT</v>
          </cell>
          <cell r="D25" t="str">
            <v>H1</v>
          </cell>
          <cell r="E25" t="str">
            <v>5/12</v>
          </cell>
          <cell r="F25" t="str">
            <v>PM</v>
          </cell>
          <cell r="G25">
            <v>0.89722222222222225</v>
          </cell>
          <cell r="H25" t="str">
            <v>N</v>
          </cell>
          <cell r="I25" t="str">
            <v>N</v>
          </cell>
          <cell r="J25" t="str">
            <v>CP2</v>
          </cell>
          <cell r="K25">
            <v>25</v>
          </cell>
          <cell r="L25" t="str">
            <v>王雪紅</v>
          </cell>
          <cell r="M25" t="str">
            <v>鋼板未擦洗</v>
          </cell>
          <cell r="N25" t="str">
            <v>清洗鋼板</v>
          </cell>
        </row>
        <row r="26">
          <cell r="A26" t="str">
            <v>131-00238</v>
          </cell>
          <cell r="B26" t="str">
            <v>RN45</v>
          </cell>
          <cell r="C26" t="str">
            <v>SHORT</v>
          </cell>
          <cell r="D26" t="str">
            <v>H1</v>
          </cell>
          <cell r="E26" t="str">
            <v>5/12</v>
          </cell>
          <cell r="F26" t="str">
            <v>AM</v>
          </cell>
          <cell r="G26">
            <v>0.1125</v>
          </cell>
          <cell r="H26" t="str">
            <v>N</v>
          </cell>
          <cell r="I26" t="str">
            <v>N</v>
          </cell>
          <cell r="J26" t="str">
            <v>CP2</v>
          </cell>
          <cell r="K26">
            <v>25</v>
          </cell>
          <cell r="L26" t="str">
            <v>王雪紅</v>
          </cell>
          <cell r="M26" t="str">
            <v>鋼板未擦洗</v>
          </cell>
          <cell r="N26" t="str">
            <v>清洗鋼板</v>
          </cell>
        </row>
        <row r="27">
          <cell r="A27" t="str">
            <v>131-00252</v>
          </cell>
          <cell r="B27" t="str">
            <v>RN5</v>
          </cell>
          <cell r="C27" t="str">
            <v>SHORT</v>
          </cell>
          <cell r="D27" t="str">
            <v>H1</v>
          </cell>
          <cell r="E27" t="str">
            <v>5/12</v>
          </cell>
          <cell r="F27" t="str">
            <v>PM</v>
          </cell>
          <cell r="G27">
            <v>0.91874999999999996</v>
          </cell>
          <cell r="H27" t="str">
            <v>N</v>
          </cell>
          <cell r="I27" t="str">
            <v>N</v>
          </cell>
          <cell r="J27" t="str">
            <v>CP2</v>
          </cell>
          <cell r="K27">
            <v>25</v>
          </cell>
          <cell r="L27" t="str">
            <v>白秀蕾</v>
          </cell>
          <cell r="M27" t="str">
            <v>鋼板未擦洗</v>
          </cell>
          <cell r="N27" t="str">
            <v>清洗鋼板</v>
          </cell>
        </row>
        <row r="28">
          <cell r="A28" t="str">
            <v>131-00389</v>
          </cell>
          <cell r="B28" t="str">
            <v>RN1</v>
          </cell>
          <cell r="C28" t="str">
            <v>OPEN</v>
          </cell>
          <cell r="D28" t="str">
            <v>H1</v>
          </cell>
          <cell r="E28" t="str">
            <v>5/12</v>
          </cell>
          <cell r="F28" t="str">
            <v>PM</v>
          </cell>
          <cell r="G28">
            <v>0.96805555555555556</v>
          </cell>
          <cell r="H28" t="str">
            <v>N</v>
          </cell>
          <cell r="I28" t="str">
            <v>N</v>
          </cell>
          <cell r="J28" t="str">
            <v>CP2</v>
          </cell>
          <cell r="K28">
            <v>25</v>
          </cell>
          <cell r="L28" t="str">
            <v>王雪紅</v>
          </cell>
          <cell r="M28" t="str">
            <v>鋼板未擦洗</v>
          </cell>
          <cell r="N28" t="str">
            <v>清洗鋼板</v>
          </cell>
        </row>
        <row r="29">
          <cell r="A29" t="str">
            <v>131-00370</v>
          </cell>
          <cell r="B29" t="str">
            <v>RN11</v>
          </cell>
          <cell r="C29" t="str">
            <v>SHORT</v>
          </cell>
          <cell r="D29" t="str">
            <v>H1</v>
          </cell>
          <cell r="E29" t="str">
            <v>5/12</v>
          </cell>
          <cell r="F29" t="str">
            <v>PM</v>
          </cell>
          <cell r="G29">
            <v>0.96597222222222223</v>
          </cell>
          <cell r="H29" t="str">
            <v>N</v>
          </cell>
          <cell r="I29" t="str">
            <v>N</v>
          </cell>
          <cell r="J29" t="str">
            <v>CP2</v>
          </cell>
          <cell r="K29">
            <v>25</v>
          </cell>
          <cell r="L29" t="str">
            <v>白秀蕾</v>
          </cell>
          <cell r="M29" t="str">
            <v>鋼板未擦洗</v>
          </cell>
          <cell r="N29" t="str">
            <v>清洗鋼板</v>
          </cell>
        </row>
        <row r="30">
          <cell r="A30" t="str">
            <v>131-00290</v>
          </cell>
          <cell r="B30" t="str">
            <v>U1</v>
          </cell>
          <cell r="C30" t="str">
            <v>OPEN</v>
          </cell>
          <cell r="D30" t="str">
            <v>H1</v>
          </cell>
          <cell r="E30" t="str">
            <v>5/12</v>
          </cell>
          <cell r="F30" t="str">
            <v>AM</v>
          </cell>
          <cell r="G30">
            <v>4.2361111111111106E-2</v>
          </cell>
          <cell r="H30" t="str">
            <v>N</v>
          </cell>
          <cell r="I30" t="str">
            <v>N</v>
          </cell>
          <cell r="J30" t="str">
            <v>GSM2</v>
          </cell>
          <cell r="K30">
            <v>43</v>
          </cell>
          <cell r="L30" t="str">
            <v>劉鴿</v>
          </cell>
          <cell r="M30" t="str">
            <v>人員上散拋料造成腳翹</v>
          </cell>
          <cell r="N30" t="str">
            <v>散拋料要貼上標籤,提醒目檢注意</v>
          </cell>
        </row>
        <row r="31">
          <cell r="A31" t="str">
            <v>131-00416</v>
          </cell>
          <cell r="B31" t="str">
            <v>RN11</v>
          </cell>
          <cell r="C31" t="str">
            <v>OPEN</v>
          </cell>
          <cell r="D31" t="str">
            <v>H1</v>
          </cell>
          <cell r="E31" t="str">
            <v>5/13</v>
          </cell>
          <cell r="F31" t="str">
            <v>AM</v>
          </cell>
          <cell r="G31">
            <v>0.10277777777777779</v>
          </cell>
          <cell r="H31" t="str">
            <v>N</v>
          </cell>
          <cell r="I31" t="str">
            <v>N</v>
          </cell>
          <cell r="J31" t="str">
            <v>CP2</v>
          </cell>
          <cell r="K31">
            <v>25</v>
          </cell>
          <cell r="L31" t="str">
            <v>王雪紅</v>
          </cell>
          <cell r="M31" t="str">
            <v>置件偏移</v>
          </cell>
          <cell r="N31" t="str">
            <v>請程式調整</v>
          </cell>
        </row>
        <row r="32">
          <cell r="A32" t="str">
            <v>131-00456</v>
          </cell>
          <cell r="B32" t="str">
            <v>C14</v>
          </cell>
          <cell r="C32" t="str">
            <v>MISSING</v>
          </cell>
          <cell r="D32" t="str">
            <v>H1</v>
          </cell>
          <cell r="E32" t="str">
            <v>5/13</v>
          </cell>
          <cell r="F32" t="str">
            <v>AM</v>
          </cell>
          <cell r="G32">
            <v>0.14930555555555555</v>
          </cell>
          <cell r="H32" t="str">
            <v>N</v>
          </cell>
          <cell r="I32" t="str">
            <v>N</v>
          </cell>
          <cell r="J32" t="str">
            <v>CP3</v>
          </cell>
          <cell r="K32">
            <v>110</v>
          </cell>
          <cell r="L32" t="str">
            <v>劉鴿</v>
          </cell>
          <cell r="M32" t="str">
            <v>FEEDER不良</v>
          </cell>
          <cell r="N32" t="str">
            <v>更換不良FEEDER</v>
          </cell>
        </row>
        <row r="33">
          <cell r="A33" t="str">
            <v>131-00510</v>
          </cell>
          <cell r="B33" t="str">
            <v>U57</v>
          </cell>
          <cell r="C33" t="str">
            <v>SHORT</v>
          </cell>
          <cell r="D33" t="str">
            <v>H1</v>
          </cell>
          <cell r="E33" t="str">
            <v>5/13</v>
          </cell>
          <cell r="F33" t="str">
            <v>AM</v>
          </cell>
          <cell r="G33">
            <v>0.14722222222222223</v>
          </cell>
          <cell r="H33" t="str">
            <v>N</v>
          </cell>
          <cell r="I33" t="str">
            <v>N</v>
          </cell>
          <cell r="J33" t="str">
            <v>GSM2</v>
          </cell>
          <cell r="K33">
            <v>463</v>
          </cell>
          <cell r="L33" t="str">
            <v>劉鴿</v>
          </cell>
          <cell r="M33" t="str">
            <v>持續觀察</v>
          </cell>
          <cell r="N33" t="str">
            <v>持續觀察</v>
          </cell>
        </row>
        <row r="34">
          <cell r="A34" t="str">
            <v>131-00490</v>
          </cell>
          <cell r="B34" t="str">
            <v>RN35</v>
          </cell>
          <cell r="C34" t="str">
            <v>OPEN</v>
          </cell>
          <cell r="D34" t="str">
            <v>H1</v>
          </cell>
          <cell r="E34" t="str">
            <v>5/13</v>
          </cell>
          <cell r="F34" t="str">
            <v>AM</v>
          </cell>
          <cell r="G34">
            <v>9.6527777777777768E-2</v>
          </cell>
          <cell r="H34" t="str">
            <v>N</v>
          </cell>
          <cell r="I34" t="str">
            <v>N</v>
          </cell>
          <cell r="J34" t="str">
            <v>CP2</v>
          </cell>
          <cell r="K34">
            <v>25</v>
          </cell>
          <cell r="L34" t="str">
            <v>王雪紅</v>
          </cell>
          <cell r="M34" t="str">
            <v>置件無偏移</v>
          </cell>
          <cell r="N34" t="str">
            <v>持續觀察</v>
          </cell>
        </row>
        <row r="35">
          <cell r="A35" t="str">
            <v>131-00460</v>
          </cell>
          <cell r="B35" t="str">
            <v>C14</v>
          </cell>
          <cell r="C35" t="str">
            <v>MISSING</v>
          </cell>
          <cell r="D35" t="str">
            <v>H1</v>
          </cell>
          <cell r="E35" t="str">
            <v>5/13</v>
          </cell>
          <cell r="F35" t="str">
            <v>AM</v>
          </cell>
          <cell r="G35">
            <v>6.8750000000000006E-2</v>
          </cell>
          <cell r="H35" t="str">
            <v>N</v>
          </cell>
          <cell r="I35" t="str">
            <v>N</v>
          </cell>
          <cell r="J35" t="str">
            <v>CP3</v>
          </cell>
          <cell r="K35">
            <v>110</v>
          </cell>
          <cell r="L35" t="str">
            <v>劉鴿</v>
          </cell>
          <cell r="M35" t="str">
            <v>FEEDER不良</v>
          </cell>
          <cell r="N35" t="str">
            <v>更換不良FEEDER</v>
          </cell>
        </row>
        <row r="36">
          <cell r="A36" t="str">
            <v>131-00554</v>
          </cell>
          <cell r="B36" t="str">
            <v>CB92</v>
          </cell>
          <cell r="C36" t="str">
            <v>SHIFT</v>
          </cell>
          <cell r="D36" t="str">
            <v>H1</v>
          </cell>
          <cell r="E36" t="str">
            <v>5/13</v>
          </cell>
          <cell r="F36" t="str">
            <v>AM</v>
          </cell>
          <cell r="G36">
            <v>0.14722222222222223</v>
          </cell>
          <cell r="H36" t="str">
            <v>N</v>
          </cell>
          <cell r="I36" t="str">
            <v>N</v>
          </cell>
          <cell r="J36" t="str">
            <v>CP1</v>
          </cell>
          <cell r="K36">
            <v>28</v>
          </cell>
          <cell r="L36" t="str">
            <v>劉鴿</v>
          </cell>
          <cell r="M36" t="str">
            <v>置件偏移</v>
          </cell>
          <cell r="N36" t="str">
            <v>請程式調整</v>
          </cell>
        </row>
        <row r="37">
          <cell r="A37" t="str">
            <v>131-00067</v>
          </cell>
          <cell r="B37" t="str">
            <v>RN14</v>
          </cell>
          <cell r="C37" t="str">
            <v>SHORT</v>
          </cell>
          <cell r="D37" t="str">
            <v>H1</v>
          </cell>
          <cell r="E37" t="str">
            <v>5/12</v>
          </cell>
          <cell r="F37" t="str">
            <v>AM</v>
          </cell>
          <cell r="G37">
            <v>0.45624999999999999</v>
          </cell>
          <cell r="H37" t="str">
            <v>D</v>
          </cell>
          <cell r="I37" t="str">
            <v>D</v>
          </cell>
          <cell r="J37" t="str">
            <v>CP2</v>
          </cell>
          <cell r="K37">
            <v>28</v>
          </cell>
          <cell r="L37" t="str">
            <v>賀超</v>
          </cell>
          <cell r="M37" t="str">
            <v>鋼板未清洗</v>
          </cell>
          <cell r="N37" t="str">
            <v>清洗鋼板</v>
          </cell>
        </row>
        <row r="38">
          <cell r="A38" t="str">
            <v>131-00448</v>
          </cell>
          <cell r="B38" t="str">
            <v>U3</v>
          </cell>
          <cell r="C38" t="str">
            <v>SHORT</v>
          </cell>
          <cell r="D38" t="str">
            <v>H1</v>
          </cell>
          <cell r="E38" t="str">
            <v>5/12</v>
          </cell>
          <cell r="F38" t="str">
            <v>AM</v>
          </cell>
          <cell r="G38">
            <v>6.0416666666666667E-2</v>
          </cell>
          <cell r="H38" t="str">
            <v>N</v>
          </cell>
          <cell r="I38" t="str">
            <v>N</v>
          </cell>
          <cell r="J38" t="str">
            <v>GSM2</v>
          </cell>
          <cell r="K38">
            <v>43</v>
          </cell>
          <cell r="L38" t="str">
            <v>王雪紅</v>
          </cell>
          <cell r="M38" t="str">
            <v>鋼板未清洗</v>
          </cell>
          <cell r="N38" t="str">
            <v>清洗鋼板</v>
          </cell>
        </row>
        <row r="39">
          <cell r="A39" t="str">
            <v>131-00752</v>
          </cell>
          <cell r="B39" t="str">
            <v>CPU</v>
          </cell>
          <cell r="C39" t="str">
            <v>OPEN</v>
          </cell>
          <cell r="D39" t="str">
            <v>H1</v>
          </cell>
          <cell r="E39" t="str">
            <v>5/12</v>
          </cell>
          <cell r="F39" t="str">
            <v>AM</v>
          </cell>
          <cell r="G39">
            <v>0.30555555555555552</v>
          </cell>
          <cell r="H39" t="str">
            <v>D</v>
          </cell>
          <cell r="I39" t="str">
            <v>D</v>
          </cell>
          <cell r="J39" t="str">
            <v>CP2</v>
          </cell>
          <cell r="K39">
            <v>43</v>
          </cell>
          <cell r="L39" t="str">
            <v>不明顯</v>
          </cell>
          <cell r="M39" t="str">
            <v>FEEDER不良</v>
          </cell>
          <cell r="N39" t="str">
            <v>更換不良FEEDER</v>
          </cell>
        </row>
        <row r="40">
          <cell r="A40" t="str">
            <v>131-00880</v>
          </cell>
          <cell r="B40" t="str">
            <v>RN33</v>
          </cell>
          <cell r="C40" t="str">
            <v>SHORT</v>
          </cell>
          <cell r="D40" t="str">
            <v>H1</v>
          </cell>
          <cell r="E40" t="str">
            <v>5/13</v>
          </cell>
          <cell r="F40" t="str">
            <v>AM</v>
          </cell>
          <cell r="G40">
            <v>0.35</v>
          </cell>
          <cell r="H40" t="str">
            <v>D</v>
          </cell>
          <cell r="I40" t="str">
            <v>D</v>
          </cell>
          <cell r="J40" t="str">
            <v>GSM2</v>
          </cell>
          <cell r="K40">
            <v>25</v>
          </cell>
          <cell r="L40" t="str">
            <v>魏桂美</v>
          </cell>
          <cell r="M40" t="str">
            <v>鋼板未清洗</v>
          </cell>
          <cell r="N40" t="str">
            <v>清洗鋼板</v>
          </cell>
        </row>
        <row r="41">
          <cell r="A41" t="str">
            <v>131-00553</v>
          </cell>
          <cell r="B41" t="str">
            <v>U7</v>
          </cell>
          <cell r="C41" t="str">
            <v>SHORT</v>
          </cell>
          <cell r="D41" t="str">
            <v>H1</v>
          </cell>
          <cell r="E41" t="str">
            <v>5/12</v>
          </cell>
          <cell r="F41" t="str">
            <v>AM</v>
          </cell>
          <cell r="G41">
            <v>0.2722222222222222</v>
          </cell>
          <cell r="H41" t="str">
            <v>N</v>
          </cell>
          <cell r="I41" t="str">
            <v>N</v>
          </cell>
          <cell r="J41" t="str">
            <v>CP2</v>
          </cell>
          <cell r="K41">
            <v>60</v>
          </cell>
          <cell r="L41" t="str">
            <v>不明顯</v>
          </cell>
          <cell r="M41" t="str">
            <v>FEEDER不良</v>
          </cell>
          <cell r="N41" t="str">
            <v>更換不良FEEDER</v>
          </cell>
        </row>
        <row r="42">
          <cell r="A42" t="str">
            <v>131-00836</v>
          </cell>
          <cell r="B42" t="str">
            <v>RN15</v>
          </cell>
          <cell r="C42" t="str">
            <v>SHORT</v>
          </cell>
          <cell r="D42" t="str">
            <v>H1</v>
          </cell>
          <cell r="E42" t="str">
            <v>5/13</v>
          </cell>
          <cell r="F42" t="str">
            <v>AM</v>
          </cell>
          <cell r="G42">
            <v>0.37708333333333338</v>
          </cell>
          <cell r="H42" t="str">
            <v>D</v>
          </cell>
          <cell r="I42" t="str">
            <v>D</v>
          </cell>
          <cell r="J42" t="str">
            <v>CP2</v>
          </cell>
          <cell r="K42">
            <v>25</v>
          </cell>
          <cell r="L42" t="str">
            <v>魏桂美</v>
          </cell>
          <cell r="M42" t="str">
            <v>鋼板未清洗</v>
          </cell>
          <cell r="N42" t="str">
            <v>清洗鋼板</v>
          </cell>
        </row>
        <row r="43">
          <cell r="A43" t="str">
            <v>131-00830</v>
          </cell>
          <cell r="B43" t="str">
            <v>RN1</v>
          </cell>
          <cell r="C43" t="str">
            <v>OPEN</v>
          </cell>
          <cell r="D43" t="str">
            <v>H1</v>
          </cell>
          <cell r="E43" t="str">
            <v>5/13</v>
          </cell>
          <cell r="F43" t="str">
            <v>AM</v>
          </cell>
          <cell r="G43">
            <v>0.38055555555555554</v>
          </cell>
          <cell r="H43" t="str">
            <v>D</v>
          </cell>
          <cell r="I43" t="str">
            <v>D</v>
          </cell>
          <cell r="J43" t="str">
            <v>CP2</v>
          </cell>
          <cell r="K43">
            <v>25</v>
          </cell>
          <cell r="L43" t="str">
            <v>胡加林</v>
          </cell>
          <cell r="M43" t="str">
            <v>置件無偏移</v>
          </cell>
          <cell r="N43" t="str">
            <v>持續觀察</v>
          </cell>
        </row>
        <row r="44">
          <cell r="A44" t="str">
            <v>131-00754</v>
          </cell>
          <cell r="B44" t="str">
            <v>RN19</v>
          </cell>
          <cell r="C44" t="str">
            <v>SHORT</v>
          </cell>
          <cell r="D44" t="str">
            <v>H1</v>
          </cell>
          <cell r="E44" t="str">
            <v>5/13</v>
          </cell>
          <cell r="F44" t="str">
            <v>AM</v>
          </cell>
          <cell r="G44">
            <v>0.32013888888888892</v>
          </cell>
          <cell r="H44" t="str">
            <v>D</v>
          </cell>
          <cell r="I44" t="str">
            <v>D</v>
          </cell>
          <cell r="J44" t="str">
            <v>CP2</v>
          </cell>
          <cell r="K44">
            <v>25</v>
          </cell>
          <cell r="L44" t="str">
            <v>魏桂美</v>
          </cell>
          <cell r="M44" t="str">
            <v>鋼板未清洗</v>
          </cell>
          <cell r="N44" t="str">
            <v>清洗鋼板</v>
          </cell>
        </row>
        <row r="45">
          <cell r="A45" t="str">
            <v>131-00891</v>
          </cell>
          <cell r="B45" t="str">
            <v>RN21</v>
          </cell>
          <cell r="C45" t="str">
            <v>SHORT</v>
          </cell>
          <cell r="D45" t="str">
            <v>H1</v>
          </cell>
          <cell r="E45" t="str">
            <v>5/13</v>
          </cell>
          <cell r="F45" t="str">
            <v>AM</v>
          </cell>
          <cell r="G45">
            <v>0.41666666666666669</v>
          </cell>
          <cell r="H45" t="str">
            <v>D</v>
          </cell>
          <cell r="I45" t="str">
            <v>D</v>
          </cell>
          <cell r="J45" t="str">
            <v>CP2</v>
          </cell>
          <cell r="K45">
            <v>25</v>
          </cell>
          <cell r="L45" t="str">
            <v>魏桂美</v>
          </cell>
          <cell r="M45" t="str">
            <v>鋼板未清洗</v>
          </cell>
          <cell r="N45" t="str">
            <v>清洗鋼板</v>
          </cell>
        </row>
        <row r="46">
          <cell r="A46" t="str">
            <v>131-00790</v>
          </cell>
          <cell r="B46" t="str">
            <v>RN4</v>
          </cell>
          <cell r="C46" t="str">
            <v>SHORT</v>
          </cell>
          <cell r="D46" t="str">
            <v>H1</v>
          </cell>
          <cell r="E46" t="str">
            <v>5/13</v>
          </cell>
          <cell r="F46" t="str">
            <v>AM</v>
          </cell>
          <cell r="G46">
            <v>0.41944444444444445</v>
          </cell>
          <cell r="H46" t="str">
            <v>D</v>
          </cell>
          <cell r="I46" t="str">
            <v>D</v>
          </cell>
          <cell r="J46" t="str">
            <v>CP2</v>
          </cell>
          <cell r="K46">
            <v>25</v>
          </cell>
          <cell r="L46" t="str">
            <v>卓曉紅</v>
          </cell>
          <cell r="M46" t="str">
            <v>鋼板未清洗</v>
          </cell>
          <cell r="N46" t="str">
            <v>清洗鋼板</v>
          </cell>
        </row>
        <row r="47">
          <cell r="A47" t="str">
            <v>131-00782</v>
          </cell>
          <cell r="B47" t="str">
            <v>RN39</v>
          </cell>
          <cell r="C47" t="str">
            <v>SHORT</v>
          </cell>
          <cell r="D47" t="str">
            <v>H1</v>
          </cell>
          <cell r="E47" t="str">
            <v>5/13</v>
          </cell>
          <cell r="F47" t="str">
            <v>AM</v>
          </cell>
          <cell r="G47">
            <v>0.40277777777777773</v>
          </cell>
          <cell r="H47" t="str">
            <v>D</v>
          </cell>
          <cell r="I47" t="str">
            <v>D</v>
          </cell>
          <cell r="J47" t="str">
            <v>CP2</v>
          </cell>
          <cell r="K47">
            <v>25</v>
          </cell>
          <cell r="L47" t="str">
            <v>胡加林</v>
          </cell>
          <cell r="M47" t="str">
            <v>鋼板未清洗</v>
          </cell>
          <cell r="N47" t="str">
            <v>清洗鋼板</v>
          </cell>
        </row>
        <row r="48">
          <cell r="A48" t="str">
            <v>131-00788</v>
          </cell>
          <cell r="B48" t="str">
            <v>RN24</v>
          </cell>
          <cell r="C48" t="str">
            <v>SHORT</v>
          </cell>
          <cell r="D48" t="str">
            <v>H1</v>
          </cell>
          <cell r="E48" t="str">
            <v>5/13</v>
          </cell>
          <cell r="F48" t="str">
            <v>AM</v>
          </cell>
          <cell r="G48">
            <v>0.40416666666666662</v>
          </cell>
          <cell r="H48" t="str">
            <v>D</v>
          </cell>
          <cell r="I48" t="str">
            <v>D</v>
          </cell>
          <cell r="J48" t="str">
            <v>CP2</v>
          </cell>
          <cell r="K48">
            <v>25</v>
          </cell>
          <cell r="L48" t="str">
            <v>魏桂美</v>
          </cell>
          <cell r="M48" t="str">
            <v>鋼板未清洗</v>
          </cell>
          <cell r="N48" t="str">
            <v>清洗鋼板</v>
          </cell>
        </row>
        <row r="49">
          <cell r="A49" t="str">
            <v>131-00856</v>
          </cell>
          <cell r="B49" t="str">
            <v>D42</v>
          </cell>
          <cell r="C49" t="str">
            <v>MISSING</v>
          </cell>
          <cell r="D49" t="str">
            <v>H1</v>
          </cell>
          <cell r="E49" t="str">
            <v>5/13</v>
          </cell>
          <cell r="F49" t="str">
            <v>AM</v>
          </cell>
          <cell r="G49">
            <v>0.36805555555555558</v>
          </cell>
          <cell r="H49" t="str">
            <v>D</v>
          </cell>
          <cell r="I49" t="str">
            <v>D</v>
          </cell>
          <cell r="J49" t="str">
            <v>CP1</v>
          </cell>
          <cell r="K49">
            <v>7</v>
          </cell>
          <cell r="L49" t="str">
            <v>魏桂美</v>
          </cell>
          <cell r="M49" t="str">
            <v>FEEDER不良</v>
          </cell>
          <cell r="N49" t="str">
            <v>更換不良FEEDER</v>
          </cell>
        </row>
        <row r="50">
          <cell r="A50" t="str">
            <v>131-00990</v>
          </cell>
          <cell r="B50" t="str">
            <v>RN3</v>
          </cell>
          <cell r="C50" t="str">
            <v>OPEN</v>
          </cell>
          <cell r="D50" t="str">
            <v>H1</v>
          </cell>
          <cell r="E50" t="str">
            <v>5/13</v>
          </cell>
          <cell r="F50" t="str">
            <v>PM</v>
          </cell>
          <cell r="G50">
            <v>0.51666666666666672</v>
          </cell>
          <cell r="H50" t="str">
            <v>D</v>
          </cell>
          <cell r="I50" t="str">
            <v>D</v>
          </cell>
          <cell r="J50" t="str">
            <v>CP1</v>
          </cell>
          <cell r="K50">
            <v>7</v>
          </cell>
          <cell r="L50" t="str">
            <v>魏桂美</v>
          </cell>
          <cell r="M50" t="str">
            <v>置件無偏移</v>
          </cell>
          <cell r="N50" t="str">
            <v>持續觀察</v>
          </cell>
        </row>
        <row r="51">
          <cell r="A51" t="str">
            <v>131-00934</v>
          </cell>
          <cell r="B51" t="str">
            <v>R1384</v>
          </cell>
          <cell r="C51" t="str">
            <v>MISSING</v>
          </cell>
          <cell r="D51" t="str">
            <v>H1</v>
          </cell>
          <cell r="E51" t="str">
            <v>5/13</v>
          </cell>
          <cell r="F51" t="str">
            <v>AM</v>
          </cell>
          <cell r="G51">
            <v>0.45</v>
          </cell>
          <cell r="H51" t="str">
            <v>D</v>
          </cell>
          <cell r="I51" t="str">
            <v>D</v>
          </cell>
          <cell r="J51" t="str">
            <v>CP1</v>
          </cell>
          <cell r="K51">
            <v>7</v>
          </cell>
          <cell r="L51" t="str">
            <v>魏桂美</v>
          </cell>
          <cell r="M51" t="str">
            <v>FEEDER不良</v>
          </cell>
          <cell r="N51" t="str">
            <v>更換不良FEEDER</v>
          </cell>
        </row>
        <row r="52">
          <cell r="A52" t="str">
            <v>131-01315</v>
          </cell>
          <cell r="B52" t="str">
            <v>RN1</v>
          </cell>
          <cell r="C52" t="str">
            <v>OPEN</v>
          </cell>
          <cell r="D52" t="str">
            <v>H1</v>
          </cell>
          <cell r="E52" t="str">
            <v>5/13</v>
          </cell>
          <cell r="F52" t="str">
            <v>PM</v>
          </cell>
          <cell r="G52">
            <v>0.6069444444444444</v>
          </cell>
          <cell r="H52" t="str">
            <v>D</v>
          </cell>
          <cell r="I52" t="str">
            <v>D</v>
          </cell>
          <cell r="J52" t="str">
            <v>CP2</v>
          </cell>
          <cell r="K52">
            <v>25</v>
          </cell>
          <cell r="L52" t="str">
            <v>魏桂美</v>
          </cell>
          <cell r="M52" t="str">
            <v>置件無偏移</v>
          </cell>
          <cell r="N52" t="str">
            <v>持續觀察</v>
          </cell>
        </row>
        <row r="53">
          <cell r="A53" t="str">
            <v>131-01855</v>
          </cell>
          <cell r="B53" t="str">
            <v>R16</v>
          </cell>
          <cell r="C53" t="str">
            <v>OPEN</v>
          </cell>
          <cell r="D53" t="str">
            <v>H1</v>
          </cell>
          <cell r="E53" t="str">
            <v>5/13</v>
          </cell>
          <cell r="F53" t="str">
            <v>AM</v>
          </cell>
          <cell r="G53">
            <v>1.1111111111111112E-2</v>
          </cell>
          <cell r="H53" t="str">
            <v>N</v>
          </cell>
          <cell r="I53" t="str">
            <v>N</v>
          </cell>
          <cell r="J53" t="str">
            <v>CP3</v>
          </cell>
          <cell r="K53">
            <v>67</v>
          </cell>
          <cell r="L53" t="str">
            <v>趙瑞霞</v>
          </cell>
          <cell r="M53" t="str">
            <v>置件偏移</v>
          </cell>
          <cell r="N53" t="str">
            <v>請程式調整</v>
          </cell>
        </row>
        <row r="54">
          <cell r="A54" t="str">
            <v>131-01936</v>
          </cell>
          <cell r="B54" t="str">
            <v>CN8</v>
          </cell>
          <cell r="C54" t="str">
            <v>SHORT</v>
          </cell>
          <cell r="D54" t="str">
            <v>H1</v>
          </cell>
          <cell r="E54" t="str">
            <v>5/13</v>
          </cell>
          <cell r="F54" t="str">
            <v>AM</v>
          </cell>
          <cell r="G54">
            <v>9.8611111111111108E-2</v>
          </cell>
          <cell r="H54" t="str">
            <v>N</v>
          </cell>
          <cell r="I54" t="str">
            <v>N</v>
          </cell>
          <cell r="J54">
            <v>0</v>
          </cell>
          <cell r="K54">
            <v>0</v>
          </cell>
          <cell r="L54" t="str">
            <v>趙瑞霞</v>
          </cell>
          <cell r="M54" t="str">
            <v>鋼板未清洗</v>
          </cell>
          <cell r="N54" t="str">
            <v>清洗鋼板</v>
          </cell>
        </row>
        <row r="55">
          <cell r="A55" t="str">
            <v>131-02010</v>
          </cell>
          <cell r="B55" t="str">
            <v>U91</v>
          </cell>
          <cell r="C55" t="str">
            <v>SHORT</v>
          </cell>
          <cell r="D55" t="str">
            <v>H1</v>
          </cell>
          <cell r="E55" t="str">
            <v>5/13</v>
          </cell>
          <cell r="F55" t="str">
            <v>AM</v>
          </cell>
          <cell r="G55">
            <v>0.15138888888888888</v>
          </cell>
          <cell r="H55" t="str">
            <v>N</v>
          </cell>
          <cell r="I55" t="str">
            <v>N</v>
          </cell>
          <cell r="J55" t="str">
            <v>GSM2</v>
          </cell>
          <cell r="K55">
            <v>9</v>
          </cell>
          <cell r="L55" t="str">
            <v>趙瑞霞</v>
          </cell>
          <cell r="M55" t="str">
            <v>持續觀察</v>
          </cell>
          <cell r="N55" t="str">
            <v>持續觀察</v>
          </cell>
        </row>
        <row r="56">
          <cell r="A56" t="str">
            <v>131-01999</v>
          </cell>
          <cell r="B56" t="str">
            <v>RN2</v>
          </cell>
          <cell r="C56" t="str">
            <v>OPEN</v>
          </cell>
          <cell r="D56" t="str">
            <v>H1</v>
          </cell>
          <cell r="E56" t="str">
            <v>5/13</v>
          </cell>
          <cell r="F56" t="str">
            <v>AM</v>
          </cell>
          <cell r="G56">
            <v>0.13333333333333333</v>
          </cell>
          <cell r="H56" t="str">
            <v>N</v>
          </cell>
          <cell r="I56" t="str">
            <v>N</v>
          </cell>
          <cell r="J56" t="str">
            <v>CP2</v>
          </cell>
          <cell r="K56">
            <v>32</v>
          </cell>
          <cell r="L56" t="str">
            <v>謝兆榮</v>
          </cell>
          <cell r="M56" t="str">
            <v>置件無偏移</v>
          </cell>
          <cell r="N56" t="str">
            <v>持續觀察</v>
          </cell>
        </row>
        <row r="57">
          <cell r="A57" t="str">
            <v>131-01967</v>
          </cell>
          <cell r="B57" t="str">
            <v>RP10</v>
          </cell>
          <cell r="C57" t="str">
            <v>SHORT</v>
          </cell>
          <cell r="D57" t="str">
            <v>H1</v>
          </cell>
          <cell r="E57" t="str">
            <v>5/13</v>
          </cell>
          <cell r="F57" t="str">
            <v>AM</v>
          </cell>
          <cell r="G57">
            <v>0.10208333333333335</v>
          </cell>
          <cell r="H57" t="str">
            <v>N</v>
          </cell>
          <cell r="I57" t="str">
            <v>N</v>
          </cell>
          <cell r="J57">
            <v>0</v>
          </cell>
          <cell r="K57">
            <v>0</v>
          </cell>
          <cell r="L57" t="str">
            <v>趙瑞霞</v>
          </cell>
          <cell r="M57" t="str">
            <v>持續觀察</v>
          </cell>
          <cell r="N57" t="str">
            <v>持續觀察</v>
          </cell>
        </row>
        <row r="58">
          <cell r="A58" t="str">
            <v>131-01570</v>
          </cell>
          <cell r="B58" t="str">
            <v>RN42</v>
          </cell>
          <cell r="C58" t="str">
            <v>OPEN</v>
          </cell>
          <cell r="D58" t="str">
            <v>H1</v>
          </cell>
          <cell r="E58" t="str">
            <v>5/13</v>
          </cell>
          <cell r="F58" t="str">
            <v>PM</v>
          </cell>
          <cell r="G58">
            <v>0.82013888888888886</v>
          </cell>
          <cell r="H58" t="str">
            <v>D</v>
          </cell>
          <cell r="I58" t="str">
            <v>D</v>
          </cell>
          <cell r="J58" t="str">
            <v>CP2</v>
          </cell>
          <cell r="K58">
            <v>28</v>
          </cell>
          <cell r="L58" t="str">
            <v>魏桂美</v>
          </cell>
          <cell r="M58" t="str">
            <v>置件無偏移</v>
          </cell>
          <cell r="N58" t="str">
            <v>持續觀察</v>
          </cell>
        </row>
        <row r="59">
          <cell r="A59" t="str">
            <v>131-00922</v>
          </cell>
          <cell r="B59" t="str">
            <v>R1272</v>
          </cell>
          <cell r="C59" t="str">
            <v>MISSING</v>
          </cell>
          <cell r="D59" t="str">
            <v>H1</v>
          </cell>
          <cell r="E59" t="str">
            <v>5/13</v>
          </cell>
          <cell r="F59" t="str">
            <v>AM</v>
          </cell>
          <cell r="G59">
            <v>0.44444444444444442</v>
          </cell>
          <cell r="H59" t="str">
            <v>D</v>
          </cell>
          <cell r="I59" t="str">
            <v>D</v>
          </cell>
          <cell r="J59" t="str">
            <v>CP2</v>
          </cell>
          <cell r="K59">
            <v>22</v>
          </cell>
          <cell r="L59" t="str">
            <v>魏桂美</v>
          </cell>
          <cell r="M59" t="str">
            <v>FEEDER不良</v>
          </cell>
          <cell r="N59" t="str">
            <v>更換不良FEEDER</v>
          </cell>
        </row>
        <row r="60">
          <cell r="A60" t="str">
            <v>131-01672</v>
          </cell>
          <cell r="B60" t="str">
            <v>U57</v>
          </cell>
          <cell r="C60" t="str">
            <v>SHORT</v>
          </cell>
          <cell r="D60" t="str">
            <v>H1</v>
          </cell>
          <cell r="E60" t="str">
            <v>5/13</v>
          </cell>
          <cell r="F60" t="str">
            <v>PM</v>
          </cell>
          <cell r="G60">
            <v>0.8965277777777777</v>
          </cell>
          <cell r="H60" t="str">
            <v>N</v>
          </cell>
          <cell r="I60" t="str">
            <v>N</v>
          </cell>
          <cell r="J60" t="str">
            <v>CP2</v>
          </cell>
          <cell r="K60">
            <v>43</v>
          </cell>
          <cell r="L60" t="str">
            <v>劉鴿</v>
          </cell>
          <cell r="M60" t="str">
            <v>持續觀察</v>
          </cell>
          <cell r="N60" t="str">
            <v>持續觀察</v>
          </cell>
        </row>
        <row r="61">
          <cell r="A61" t="str">
            <v>131-01594</v>
          </cell>
          <cell r="B61" t="str">
            <v>RN32</v>
          </cell>
          <cell r="C61" t="str">
            <v>OPEN</v>
          </cell>
          <cell r="D61" t="str">
            <v>H1</v>
          </cell>
          <cell r="E61" t="str">
            <v>5/13</v>
          </cell>
          <cell r="F61" t="str">
            <v>PM</v>
          </cell>
          <cell r="G61">
            <v>0.86111111111111116</v>
          </cell>
          <cell r="H61" t="str">
            <v>N</v>
          </cell>
          <cell r="I61" t="str">
            <v>N</v>
          </cell>
          <cell r="J61" t="str">
            <v>CP2</v>
          </cell>
          <cell r="K61">
            <v>25</v>
          </cell>
          <cell r="L61" t="str">
            <v>胡加林</v>
          </cell>
          <cell r="M61" t="str">
            <v>置件無偏移</v>
          </cell>
          <cell r="N61" t="str">
            <v>持續觀察</v>
          </cell>
        </row>
        <row r="62">
          <cell r="A62" t="str">
            <v>131-01935</v>
          </cell>
          <cell r="B62" t="str">
            <v>R1054</v>
          </cell>
          <cell r="C62" t="str">
            <v>MISSING</v>
          </cell>
          <cell r="D62" t="str">
            <v>H1</v>
          </cell>
          <cell r="E62" t="str">
            <v>5/14</v>
          </cell>
          <cell r="F62" t="str">
            <v>AM</v>
          </cell>
          <cell r="G62">
            <v>7.9166666666666663E-2</v>
          </cell>
          <cell r="H62" t="str">
            <v>N</v>
          </cell>
          <cell r="I62" t="str">
            <v>N</v>
          </cell>
          <cell r="J62" t="str">
            <v>CP3</v>
          </cell>
          <cell r="K62">
            <v>67</v>
          </cell>
          <cell r="L62" t="str">
            <v>白秀蕾</v>
          </cell>
          <cell r="M62" t="str">
            <v>FEEDER不良</v>
          </cell>
          <cell r="N62" t="str">
            <v>更換不良FEEDER</v>
          </cell>
        </row>
        <row r="63">
          <cell r="A63" t="str">
            <v>131-01633</v>
          </cell>
          <cell r="B63" t="str">
            <v>U3</v>
          </cell>
          <cell r="C63" t="str">
            <v>SHORT</v>
          </cell>
          <cell r="D63" t="str">
            <v>H1</v>
          </cell>
          <cell r="E63" t="str">
            <v>5/13</v>
          </cell>
          <cell r="F63" t="str">
            <v>PM</v>
          </cell>
          <cell r="G63">
            <v>0.8534722222222223</v>
          </cell>
          <cell r="H63" t="str">
            <v>N</v>
          </cell>
          <cell r="I63" t="str">
            <v>N</v>
          </cell>
          <cell r="J63" t="str">
            <v>GSM2</v>
          </cell>
          <cell r="K63">
            <v>43</v>
          </cell>
          <cell r="L63" t="str">
            <v>白秀蕾</v>
          </cell>
          <cell r="M63" t="str">
            <v>持續觀察</v>
          </cell>
          <cell r="N63" t="str">
            <v>持續觀察</v>
          </cell>
        </row>
        <row r="64">
          <cell r="A64" t="str">
            <v>131-02002</v>
          </cell>
          <cell r="B64" t="str">
            <v>U57</v>
          </cell>
          <cell r="C64" t="str">
            <v>OPEN</v>
          </cell>
          <cell r="D64" t="str">
            <v>H1</v>
          </cell>
          <cell r="E64" t="str">
            <v>5/14</v>
          </cell>
          <cell r="F64" t="str">
            <v>AM</v>
          </cell>
          <cell r="G64">
            <v>0.10555555555555556</v>
          </cell>
          <cell r="H64" t="str">
            <v>N</v>
          </cell>
          <cell r="I64" t="str">
            <v>N</v>
          </cell>
          <cell r="J64" t="str">
            <v>GSM2</v>
          </cell>
          <cell r="K64">
            <v>43</v>
          </cell>
          <cell r="L64" t="str">
            <v>劉鴿</v>
          </cell>
          <cell r="M64" t="str">
            <v>人員上散拋料造成腳翹</v>
          </cell>
          <cell r="N64" t="str">
            <v>散拋料要貼上標籤,提醒目檢注意</v>
          </cell>
        </row>
        <row r="65">
          <cell r="A65" t="str">
            <v>131-01712</v>
          </cell>
          <cell r="B65" t="str">
            <v>C414</v>
          </cell>
          <cell r="C65" t="str">
            <v>SHIFT</v>
          </cell>
          <cell r="D65" t="str">
            <v>H1</v>
          </cell>
          <cell r="E65" t="str">
            <v>5/14</v>
          </cell>
          <cell r="F65" t="str">
            <v>AM</v>
          </cell>
          <cell r="G65">
            <v>0.17499999999999999</v>
          </cell>
          <cell r="H65" t="str">
            <v>N</v>
          </cell>
          <cell r="I65" t="str">
            <v>N</v>
          </cell>
          <cell r="J65" t="str">
            <v>CP3</v>
          </cell>
          <cell r="K65">
            <v>42</v>
          </cell>
          <cell r="L65" t="str">
            <v>劉鴿</v>
          </cell>
          <cell r="M65" t="str">
            <v>置件偏移</v>
          </cell>
          <cell r="N65" t="str">
            <v>請程式調整</v>
          </cell>
        </row>
        <row r="66">
          <cell r="A66" t="str">
            <v>131-02218</v>
          </cell>
          <cell r="B66" t="str">
            <v>RN46</v>
          </cell>
          <cell r="C66" t="str">
            <v>OPEN</v>
          </cell>
          <cell r="D66" t="str">
            <v>H1</v>
          </cell>
          <cell r="E66" t="str">
            <v>5/14</v>
          </cell>
          <cell r="F66" t="str">
            <v>AM</v>
          </cell>
          <cell r="G66">
            <v>0.35972222222222222</v>
          </cell>
          <cell r="H66" t="str">
            <v>D</v>
          </cell>
          <cell r="I66" t="str">
            <v>D</v>
          </cell>
          <cell r="J66" t="str">
            <v>CP2</v>
          </cell>
          <cell r="K66">
            <v>28</v>
          </cell>
          <cell r="L66" t="str">
            <v>胡加林</v>
          </cell>
          <cell r="M66" t="str">
            <v>置件無偏移</v>
          </cell>
          <cell r="N66" t="str">
            <v>持續觀察</v>
          </cell>
        </row>
        <row r="67">
          <cell r="A67" t="str">
            <v>131-02318</v>
          </cell>
          <cell r="B67" t="str">
            <v>RN52</v>
          </cell>
          <cell r="C67" t="str">
            <v>OPEN</v>
          </cell>
          <cell r="D67" t="str">
            <v>H1</v>
          </cell>
          <cell r="E67" t="str">
            <v>5/14</v>
          </cell>
          <cell r="F67" t="str">
            <v>AM</v>
          </cell>
          <cell r="G67">
            <v>0.47013888888888888</v>
          </cell>
          <cell r="H67" t="str">
            <v>D</v>
          </cell>
          <cell r="I67" t="str">
            <v>D</v>
          </cell>
          <cell r="J67" t="str">
            <v>CP2</v>
          </cell>
          <cell r="K67">
            <v>25</v>
          </cell>
          <cell r="L67" t="str">
            <v>葛振芳</v>
          </cell>
          <cell r="M67" t="str">
            <v>置件無偏移</v>
          </cell>
          <cell r="N67" t="str">
            <v>持續觀察</v>
          </cell>
        </row>
        <row r="68">
          <cell r="A68" t="str">
            <v>131-02345</v>
          </cell>
          <cell r="B68" t="str">
            <v>R178</v>
          </cell>
          <cell r="C68" t="str">
            <v>OPEN</v>
          </cell>
          <cell r="D68" t="str">
            <v>H1</v>
          </cell>
          <cell r="E68" t="str">
            <v>5/14</v>
          </cell>
          <cell r="F68" t="str">
            <v>AM</v>
          </cell>
          <cell r="G68">
            <v>0.49583333333333335</v>
          </cell>
          <cell r="H68" t="str">
            <v>D</v>
          </cell>
          <cell r="I68" t="str">
            <v>D</v>
          </cell>
          <cell r="J68" t="str">
            <v>CP1</v>
          </cell>
          <cell r="K68">
            <v>26</v>
          </cell>
          <cell r="L68" t="str">
            <v>葛振芳</v>
          </cell>
          <cell r="M68" t="str">
            <v>置件偏移</v>
          </cell>
          <cell r="N68" t="str">
            <v>請程式調整</v>
          </cell>
        </row>
        <row r="69">
          <cell r="A69" t="str">
            <v>184-00043</v>
          </cell>
          <cell r="B69" t="str">
            <v>Q133</v>
          </cell>
          <cell r="C69" t="str">
            <v>MISSING</v>
          </cell>
          <cell r="D69" t="str">
            <v>H1</v>
          </cell>
          <cell r="E69" t="str">
            <v>5/14</v>
          </cell>
          <cell r="F69" t="str">
            <v>PM</v>
          </cell>
          <cell r="G69">
            <v>0.61736111111111114</v>
          </cell>
          <cell r="H69" t="str">
            <v>D</v>
          </cell>
          <cell r="I69" t="str">
            <v>D</v>
          </cell>
          <cell r="J69" t="str">
            <v>CP1</v>
          </cell>
          <cell r="K69">
            <v>8</v>
          </cell>
          <cell r="L69" t="str">
            <v>胡加林</v>
          </cell>
          <cell r="M69" t="str">
            <v>FEEDER不良</v>
          </cell>
          <cell r="N69" t="str">
            <v>更換不良FEEDER</v>
          </cell>
        </row>
        <row r="70">
          <cell r="A70" t="str">
            <v>184-00098</v>
          </cell>
          <cell r="B70" t="str">
            <v>U18</v>
          </cell>
          <cell r="C70" t="str">
            <v>OPEN</v>
          </cell>
          <cell r="D70" t="str">
            <v>H1</v>
          </cell>
          <cell r="E70" t="str">
            <v>5/14</v>
          </cell>
          <cell r="F70" t="str">
            <v>PM</v>
          </cell>
          <cell r="G70">
            <v>0.6430555555555556</v>
          </cell>
          <cell r="H70" t="str">
            <v>D</v>
          </cell>
          <cell r="I70" t="str">
            <v>D</v>
          </cell>
          <cell r="J70" t="str">
            <v>GSM1</v>
          </cell>
          <cell r="K70">
            <v>45</v>
          </cell>
          <cell r="L70" t="str">
            <v>胡加林</v>
          </cell>
          <cell r="M70" t="str">
            <v>人員上散拋料造成腳翹</v>
          </cell>
          <cell r="N70" t="str">
            <v>散拋料要貼上標籤,提醒目檢注意</v>
          </cell>
        </row>
        <row r="71">
          <cell r="A71" t="str">
            <v>184-00108</v>
          </cell>
          <cell r="B71" t="str">
            <v>U18</v>
          </cell>
          <cell r="C71" t="str">
            <v>OPEN</v>
          </cell>
          <cell r="D71" t="str">
            <v>H1</v>
          </cell>
          <cell r="E71" t="str">
            <v>5/14</v>
          </cell>
          <cell r="F71" t="str">
            <v>PM</v>
          </cell>
          <cell r="G71">
            <v>0.65138888888888891</v>
          </cell>
          <cell r="H71" t="str">
            <v>D</v>
          </cell>
          <cell r="I71" t="str">
            <v>D</v>
          </cell>
          <cell r="J71" t="str">
            <v>GSM1</v>
          </cell>
          <cell r="K71">
            <v>45</v>
          </cell>
          <cell r="L71" t="str">
            <v>胡加林</v>
          </cell>
          <cell r="M71" t="str">
            <v>無拋料,SORTING 原材無異常</v>
          </cell>
          <cell r="N71" t="str">
            <v>持續觀察</v>
          </cell>
        </row>
        <row r="72">
          <cell r="A72" t="str">
            <v>184-00220</v>
          </cell>
          <cell r="B72" t="str">
            <v>RN21</v>
          </cell>
          <cell r="C72" t="str">
            <v>OPEN</v>
          </cell>
          <cell r="D72" t="str">
            <v>H1</v>
          </cell>
          <cell r="E72" t="str">
            <v>5/14</v>
          </cell>
          <cell r="F72" t="str">
            <v>PM</v>
          </cell>
          <cell r="G72">
            <v>0.6875</v>
          </cell>
          <cell r="H72" t="str">
            <v>D</v>
          </cell>
          <cell r="I72" t="str">
            <v>D</v>
          </cell>
          <cell r="J72" t="str">
            <v>CP2</v>
          </cell>
          <cell r="K72">
            <v>25</v>
          </cell>
          <cell r="L72" t="str">
            <v>王雪紅</v>
          </cell>
          <cell r="M72" t="str">
            <v>置件無偏移</v>
          </cell>
          <cell r="N72" t="str">
            <v>請程式調整</v>
          </cell>
        </row>
        <row r="73">
          <cell r="A73" t="str">
            <v>184-00249</v>
          </cell>
          <cell r="B73" t="str">
            <v>RN20</v>
          </cell>
          <cell r="C73" t="str">
            <v>OPEN</v>
          </cell>
          <cell r="D73" t="str">
            <v>H1</v>
          </cell>
          <cell r="E73" t="str">
            <v>5/14</v>
          </cell>
          <cell r="F73" t="str">
            <v>PM</v>
          </cell>
          <cell r="G73">
            <v>0.7631944444444444</v>
          </cell>
          <cell r="H73" t="str">
            <v>D</v>
          </cell>
          <cell r="I73" t="str">
            <v>D</v>
          </cell>
          <cell r="J73" t="str">
            <v>CP2</v>
          </cell>
          <cell r="K73">
            <v>28</v>
          </cell>
          <cell r="L73" t="str">
            <v>胡加林</v>
          </cell>
          <cell r="M73" t="str">
            <v>置件無偏移</v>
          </cell>
          <cell r="N73" t="str">
            <v>請程式調整</v>
          </cell>
        </row>
        <row r="74">
          <cell r="A74" t="str">
            <v>184-00336</v>
          </cell>
          <cell r="B74" t="str">
            <v>U57</v>
          </cell>
          <cell r="C74" t="str">
            <v>OPEN</v>
          </cell>
          <cell r="D74" t="str">
            <v>H1</v>
          </cell>
          <cell r="E74" t="str">
            <v>5/14</v>
          </cell>
          <cell r="F74" t="str">
            <v>PM</v>
          </cell>
          <cell r="G74">
            <v>0.81527777777777777</v>
          </cell>
          <cell r="H74" t="str">
            <v>D</v>
          </cell>
          <cell r="I74" t="str">
            <v>D</v>
          </cell>
          <cell r="J74" t="str">
            <v>CP2</v>
          </cell>
          <cell r="K74">
            <v>43</v>
          </cell>
          <cell r="L74" t="str">
            <v>卓曉紅</v>
          </cell>
          <cell r="M74" t="str">
            <v>人員上散拋料造成腳翹</v>
          </cell>
          <cell r="N74" t="str">
            <v>散拋料要貼上標籤,提醒目檢注意</v>
          </cell>
        </row>
        <row r="75">
          <cell r="A75" t="str">
            <v>184-00340</v>
          </cell>
          <cell r="B75" t="str">
            <v>U57</v>
          </cell>
          <cell r="C75" t="str">
            <v>OPEN</v>
          </cell>
          <cell r="D75" t="str">
            <v>H1</v>
          </cell>
          <cell r="E75" t="str">
            <v>5/14</v>
          </cell>
          <cell r="F75" t="str">
            <v>PM</v>
          </cell>
          <cell r="G75">
            <v>0.83888888888888891</v>
          </cell>
          <cell r="H75" t="str">
            <v>N</v>
          </cell>
          <cell r="I75" t="str">
            <v>N</v>
          </cell>
          <cell r="J75" t="str">
            <v>GSM2</v>
          </cell>
          <cell r="K75">
            <v>43</v>
          </cell>
          <cell r="L75" t="str">
            <v>卓曉紅</v>
          </cell>
          <cell r="M75" t="str">
            <v>人員上散拋料造成腳翹</v>
          </cell>
          <cell r="N75" t="str">
            <v>散拋料要貼上標籤,提醒目檢注意</v>
          </cell>
        </row>
        <row r="76">
          <cell r="A76" t="str">
            <v>131-02474</v>
          </cell>
          <cell r="B76" t="str">
            <v>Q35</v>
          </cell>
          <cell r="C76" t="str">
            <v>SHIFT</v>
          </cell>
          <cell r="D76" t="str">
            <v>H1</v>
          </cell>
          <cell r="E76" t="str">
            <v>5/14</v>
          </cell>
          <cell r="F76" t="str">
            <v>PM</v>
          </cell>
          <cell r="G76">
            <v>0.9243055555555556</v>
          </cell>
          <cell r="H76" t="str">
            <v>N</v>
          </cell>
          <cell r="I76" t="str">
            <v>N</v>
          </cell>
          <cell r="J76" t="str">
            <v>GSM2</v>
          </cell>
          <cell r="K76">
            <v>71</v>
          </cell>
          <cell r="L76" t="str">
            <v>劉鴿</v>
          </cell>
          <cell r="M76" t="str">
            <v>置件偏移</v>
          </cell>
          <cell r="N76" t="str">
            <v>請程式調整</v>
          </cell>
        </row>
        <row r="77">
          <cell r="A77" t="str">
            <v>184-00515</v>
          </cell>
          <cell r="B77" t="str">
            <v>RN45</v>
          </cell>
          <cell r="C77" t="str">
            <v>SHORT</v>
          </cell>
          <cell r="D77" t="str">
            <v>H1</v>
          </cell>
          <cell r="E77" t="str">
            <v>5/14</v>
          </cell>
          <cell r="F77" t="str">
            <v>PM</v>
          </cell>
          <cell r="G77">
            <v>0.9555555555555556</v>
          </cell>
          <cell r="H77" t="str">
            <v>N</v>
          </cell>
          <cell r="I77" t="str">
            <v>N</v>
          </cell>
          <cell r="J77" t="str">
            <v>CP2</v>
          </cell>
          <cell r="K77">
            <v>25</v>
          </cell>
          <cell r="L77" t="str">
            <v>白秀蕾</v>
          </cell>
          <cell r="M77" t="str">
            <v>持續觀察</v>
          </cell>
          <cell r="N77" t="str">
            <v>持續觀察</v>
          </cell>
        </row>
        <row r="78">
          <cell r="A78" t="str">
            <v>131-02478</v>
          </cell>
          <cell r="B78" t="str">
            <v>R1436</v>
          </cell>
          <cell r="C78" t="str">
            <v>OPEN</v>
          </cell>
          <cell r="D78" t="str">
            <v>H1</v>
          </cell>
          <cell r="E78" t="str">
            <v>5/14</v>
          </cell>
          <cell r="F78" t="str">
            <v>PM</v>
          </cell>
          <cell r="G78">
            <v>0.51736111111111105</v>
          </cell>
          <cell r="H78" t="str">
            <v>D</v>
          </cell>
          <cell r="I78" t="str">
            <v>D</v>
          </cell>
          <cell r="J78" t="str">
            <v>CP1</v>
          </cell>
          <cell r="K78">
            <v>9</v>
          </cell>
          <cell r="L78" t="str">
            <v>胡加林</v>
          </cell>
          <cell r="M78" t="str">
            <v>置件偏移</v>
          </cell>
          <cell r="N78" t="str">
            <v>請程式調整</v>
          </cell>
        </row>
        <row r="79">
          <cell r="A79" t="str">
            <v>184-00576</v>
          </cell>
          <cell r="B79" t="str">
            <v>U51</v>
          </cell>
          <cell r="C79" t="str">
            <v>OPEN</v>
          </cell>
          <cell r="D79" t="str">
            <v>H1</v>
          </cell>
          <cell r="E79" t="str">
            <v>5/15</v>
          </cell>
          <cell r="F79" t="str">
            <v>AM</v>
          </cell>
          <cell r="G79">
            <v>2.361111111111111E-2</v>
          </cell>
          <cell r="H79" t="str">
            <v>N</v>
          </cell>
          <cell r="I79" t="str">
            <v>N</v>
          </cell>
          <cell r="J79" t="str">
            <v>GSM2</v>
          </cell>
          <cell r="K79">
            <v>69</v>
          </cell>
          <cell r="L79" t="str">
            <v>劉鴿</v>
          </cell>
          <cell r="M79" t="str">
            <v>人員上散拋料造成腳翹</v>
          </cell>
          <cell r="N79" t="str">
            <v>散拋料要貼上標籤,提醒目檢注意</v>
          </cell>
        </row>
        <row r="80">
          <cell r="A80" t="str">
            <v>184-00636</v>
          </cell>
          <cell r="B80" t="str">
            <v>RN44</v>
          </cell>
          <cell r="C80" t="str">
            <v>OPEN</v>
          </cell>
          <cell r="D80" t="str">
            <v>H1</v>
          </cell>
          <cell r="E80" t="str">
            <v>5/15</v>
          </cell>
          <cell r="F80" t="str">
            <v>AM</v>
          </cell>
          <cell r="G80">
            <v>5.0694444444444452E-2</v>
          </cell>
          <cell r="H80" t="str">
            <v>N</v>
          </cell>
          <cell r="I80" t="str">
            <v>N</v>
          </cell>
          <cell r="J80" t="str">
            <v>CP2</v>
          </cell>
          <cell r="K80">
            <v>28</v>
          </cell>
          <cell r="L80" t="str">
            <v>白秀蕾</v>
          </cell>
          <cell r="M80" t="str">
            <v>置件無偏移</v>
          </cell>
          <cell r="N80" t="str">
            <v>持續觀察</v>
          </cell>
        </row>
        <row r="81">
          <cell r="A81" t="str">
            <v>184-00590</v>
          </cell>
          <cell r="B81" t="str">
            <v>U51</v>
          </cell>
          <cell r="C81" t="str">
            <v>OPEN</v>
          </cell>
          <cell r="D81" t="str">
            <v>H1</v>
          </cell>
          <cell r="E81" t="str">
            <v>5/15</v>
          </cell>
          <cell r="F81" t="str">
            <v>AM</v>
          </cell>
          <cell r="G81">
            <v>8.3333333333333329E-2</v>
          </cell>
          <cell r="H81" t="str">
            <v>N</v>
          </cell>
          <cell r="I81" t="str">
            <v>N</v>
          </cell>
          <cell r="J81" t="str">
            <v>GSM2</v>
          </cell>
          <cell r="K81">
            <v>43</v>
          </cell>
          <cell r="L81" t="str">
            <v>劉鴿</v>
          </cell>
          <cell r="M81" t="str">
            <v>人員上散拋料造成腳翹</v>
          </cell>
          <cell r="N81" t="str">
            <v>散拋料要貼上標籤,提醒目檢注意</v>
          </cell>
        </row>
        <row r="82">
          <cell r="A82" t="str">
            <v>184-00775</v>
          </cell>
          <cell r="B82" t="str">
            <v>RN101</v>
          </cell>
          <cell r="C82" t="str">
            <v>OPEN</v>
          </cell>
          <cell r="D82" t="str">
            <v>H1</v>
          </cell>
          <cell r="E82" t="str">
            <v>5/15</v>
          </cell>
          <cell r="F82" t="str">
            <v>AM</v>
          </cell>
          <cell r="G82">
            <v>0.12986111111111112</v>
          </cell>
          <cell r="H82" t="str">
            <v>N</v>
          </cell>
          <cell r="I82" t="str">
            <v>N</v>
          </cell>
          <cell r="J82" t="str">
            <v>CP2</v>
          </cell>
          <cell r="K82">
            <v>28</v>
          </cell>
          <cell r="L82" t="str">
            <v>王雪紅</v>
          </cell>
          <cell r="M82" t="str">
            <v>置件無偏移</v>
          </cell>
          <cell r="N82" t="str">
            <v>持續觀察</v>
          </cell>
        </row>
        <row r="83">
          <cell r="A83" t="str">
            <v>184-00789</v>
          </cell>
          <cell r="B83" t="str">
            <v>RN13</v>
          </cell>
          <cell r="C83" t="str">
            <v>OPEN</v>
          </cell>
          <cell r="D83" t="str">
            <v>H1</v>
          </cell>
          <cell r="E83" t="str">
            <v>5/15</v>
          </cell>
          <cell r="F83" t="str">
            <v>AM</v>
          </cell>
          <cell r="G83">
            <v>0.12361111111111112</v>
          </cell>
          <cell r="H83" t="str">
            <v>N</v>
          </cell>
          <cell r="I83" t="str">
            <v>N</v>
          </cell>
          <cell r="J83" t="str">
            <v>CP2</v>
          </cell>
          <cell r="K83">
            <v>25</v>
          </cell>
          <cell r="L83" t="str">
            <v>王雪紅</v>
          </cell>
          <cell r="M83" t="str">
            <v>置件無偏移</v>
          </cell>
          <cell r="N83" t="str">
            <v>持續觀察</v>
          </cell>
        </row>
        <row r="84">
          <cell r="A84" t="str">
            <v>184-00905</v>
          </cell>
          <cell r="B84" t="str">
            <v>RP1</v>
          </cell>
          <cell r="C84" t="str">
            <v>SHORT</v>
          </cell>
          <cell r="D84" t="str">
            <v>H1</v>
          </cell>
          <cell r="E84" t="str">
            <v>5/15</v>
          </cell>
          <cell r="F84" t="str">
            <v>PM</v>
          </cell>
          <cell r="G84">
            <v>0.9784722222222223</v>
          </cell>
          <cell r="H84" t="str">
            <v>N</v>
          </cell>
          <cell r="I84" t="str">
            <v>N</v>
          </cell>
          <cell r="J84" t="str">
            <v>CP2</v>
          </cell>
          <cell r="K84">
            <v>18</v>
          </cell>
          <cell r="L84" t="str">
            <v>宋偉</v>
          </cell>
          <cell r="M84" t="str">
            <v>持續觀察</v>
          </cell>
          <cell r="N84" t="str">
            <v>持續觀察</v>
          </cell>
        </row>
        <row r="85">
          <cell r="A85" t="str">
            <v>184-01016</v>
          </cell>
          <cell r="B85" t="str">
            <v>RN101</v>
          </cell>
          <cell r="C85" t="str">
            <v>OPEN</v>
          </cell>
          <cell r="D85" t="str">
            <v>H1</v>
          </cell>
          <cell r="E85" t="str">
            <v>5/15</v>
          </cell>
          <cell r="F85" t="str">
            <v>AM</v>
          </cell>
          <cell r="G85">
            <v>0.25069444444444444</v>
          </cell>
          <cell r="H85" t="str">
            <v>D</v>
          </cell>
          <cell r="I85" t="str">
            <v>D</v>
          </cell>
          <cell r="J85" t="str">
            <v>CP2</v>
          </cell>
          <cell r="K85">
            <v>28</v>
          </cell>
          <cell r="L85" t="str">
            <v>白秀蕾</v>
          </cell>
          <cell r="M85" t="str">
            <v>零件拒焊</v>
          </cell>
          <cell r="N85" t="str">
            <v>換料</v>
          </cell>
        </row>
        <row r="86">
          <cell r="A86" t="str">
            <v>184-01087</v>
          </cell>
          <cell r="B86" t="str">
            <v>RN27</v>
          </cell>
          <cell r="C86" t="str">
            <v>SHORT</v>
          </cell>
          <cell r="D86" t="str">
            <v>H1</v>
          </cell>
          <cell r="E86" t="str">
            <v>5/15</v>
          </cell>
          <cell r="F86" t="str">
            <v>AM</v>
          </cell>
          <cell r="G86">
            <v>0.3298611111111111</v>
          </cell>
          <cell r="H86" t="str">
            <v>D</v>
          </cell>
          <cell r="I86" t="str">
            <v>D</v>
          </cell>
          <cell r="J86" t="str">
            <v>CP2</v>
          </cell>
          <cell r="K86">
            <v>25</v>
          </cell>
          <cell r="L86" t="str">
            <v>王雪紅</v>
          </cell>
          <cell r="M86" t="str">
            <v>持續觀察</v>
          </cell>
          <cell r="N86" t="str">
            <v>持續觀察</v>
          </cell>
        </row>
        <row r="87">
          <cell r="A87" t="str">
            <v>184-01093</v>
          </cell>
          <cell r="B87" t="str">
            <v>RN50</v>
          </cell>
          <cell r="C87" t="str">
            <v>OPEN</v>
          </cell>
          <cell r="D87" t="str">
            <v>H1</v>
          </cell>
          <cell r="E87" t="str">
            <v>5/15</v>
          </cell>
          <cell r="F87" t="str">
            <v>AM</v>
          </cell>
          <cell r="G87">
            <v>0.3347222222222222</v>
          </cell>
          <cell r="H87" t="str">
            <v>D</v>
          </cell>
          <cell r="I87" t="str">
            <v>D</v>
          </cell>
          <cell r="J87" t="str">
            <v>CP2</v>
          </cell>
          <cell r="K87">
            <v>25</v>
          </cell>
          <cell r="L87" t="str">
            <v>魏桂美</v>
          </cell>
          <cell r="M87" t="str">
            <v>零件拒焊</v>
          </cell>
          <cell r="N87" t="str">
            <v>換料</v>
          </cell>
        </row>
        <row r="88">
          <cell r="A88" t="str">
            <v>184-01137</v>
          </cell>
          <cell r="B88" t="str">
            <v>U57</v>
          </cell>
          <cell r="C88" t="str">
            <v>OPEN</v>
          </cell>
          <cell r="D88" t="str">
            <v>H1</v>
          </cell>
          <cell r="E88" t="str">
            <v>5/15</v>
          </cell>
          <cell r="F88" t="str">
            <v>AM</v>
          </cell>
          <cell r="G88">
            <v>0.36527777777777781</v>
          </cell>
          <cell r="H88" t="str">
            <v>D</v>
          </cell>
          <cell r="I88" t="str">
            <v>D</v>
          </cell>
          <cell r="J88" t="str">
            <v>GSM2</v>
          </cell>
          <cell r="K88">
            <v>43</v>
          </cell>
          <cell r="L88" t="str">
            <v>葛振芳</v>
          </cell>
          <cell r="M88" t="str">
            <v>人員上散拋料造成腳翹</v>
          </cell>
          <cell r="N88" t="str">
            <v>散拋料要貼上標籤,提醒目檢注意</v>
          </cell>
        </row>
        <row r="89">
          <cell r="A89" t="str">
            <v>184-01078</v>
          </cell>
          <cell r="B89" t="str">
            <v>R94</v>
          </cell>
          <cell r="C89" t="str">
            <v>OPEN</v>
          </cell>
          <cell r="D89" t="str">
            <v>H1</v>
          </cell>
          <cell r="E89" t="str">
            <v>5/15</v>
          </cell>
          <cell r="F89" t="str">
            <v>AM</v>
          </cell>
          <cell r="G89">
            <v>0.35833333333333334</v>
          </cell>
          <cell r="H89" t="str">
            <v>D</v>
          </cell>
          <cell r="I89" t="str">
            <v>D</v>
          </cell>
          <cell r="J89" t="str">
            <v>CP1</v>
          </cell>
          <cell r="K89">
            <v>26</v>
          </cell>
          <cell r="L89" t="str">
            <v>胡加林</v>
          </cell>
          <cell r="M89" t="str">
            <v>置件偏移</v>
          </cell>
          <cell r="N89" t="str">
            <v>請程式調整</v>
          </cell>
        </row>
        <row r="90">
          <cell r="A90" t="str">
            <v>184-01200</v>
          </cell>
          <cell r="B90" t="str">
            <v>RN23</v>
          </cell>
          <cell r="C90" t="str">
            <v>OPEN</v>
          </cell>
          <cell r="D90" t="str">
            <v>H1</v>
          </cell>
          <cell r="E90" t="str">
            <v>5/15</v>
          </cell>
          <cell r="F90" t="str">
            <v>AM</v>
          </cell>
          <cell r="G90">
            <v>0.40416666666666662</v>
          </cell>
          <cell r="H90" t="str">
            <v>D</v>
          </cell>
          <cell r="I90" t="str">
            <v>D</v>
          </cell>
          <cell r="J90" t="str">
            <v>CP2</v>
          </cell>
          <cell r="K90">
            <v>25</v>
          </cell>
          <cell r="L90" t="str">
            <v>胡加林</v>
          </cell>
          <cell r="M90" t="str">
            <v>零件拒焊</v>
          </cell>
          <cell r="N90" t="str">
            <v>換料</v>
          </cell>
        </row>
        <row r="91">
          <cell r="A91" t="str">
            <v>184-01207</v>
          </cell>
          <cell r="B91" t="str">
            <v>U22</v>
          </cell>
          <cell r="C91" t="str">
            <v>OPEN</v>
          </cell>
          <cell r="D91" t="str">
            <v>H1</v>
          </cell>
          <cell r="E91" t="str">
            <v>5/15</v>
          </cell>
          <cell r="F91" t="str">
            <v>AM</v>
          </cell>
          <cell r="G91">
            <v>0.4152777777777778</v>
          </cell>
          <cell r="H91" t="str">
            <v>D</v>
          </cell>
          <cell r="I91" t="str">
            <v>D</v>
          </cell>
          <cell r="J91" t="str">
            <v>GSM1</v>
          </cell>
          <cell r="K91">
            <v>62</v>
          </cell>
          <cell r="L91" t="str">
            <v>葛振芳</v>
          </cell>
          <cell r="M91" t="str">
            <v>人員上散拋料造成腳翹</v>
          </cell>
          <cell r="N91" t="str">
            <v>散拋料要貼上標籤,提醒目檢注意</v>
          </cell>
        </row>
        <row r="92">
          <cell r="A92" t="str">
            <v>184-01247</v>
          </cell>
          <cell r="B92" t="str">
            <v>RN21</v>
          </cell>
          <cell r="C92" t="str">
            <v>OPEN</v>
          </cell>
          <cell r="D92" t="str">
            <v>H1</v>
          </cell>
          <cell r="E92" t="str">
            <v>5/15</v>
          </cell>
          <cell r="F92" t="str">
            <v>AM</v>
          </cell>
          <cell r="G92">
            <v>0.43263888888888885</v>
          </cell>
          <cell r="H92" t="str">
            <v>D</v>
          </cell>
          <cell r="I92" t="str">
            <v>D</v>
          </cell>
          <cell r="J92" t="str">
            <v>CP1</v>
          </cell>
          <cell r="K92">
            <v>25</v>
          </cell>
          <cell r="L92" t="str">
            <v>魏桂美</v>
          </cell>
          <cell r="M92" t="str">
            <v>零件拒焊</v>
          </cell>
          <cell r="N92" t="str">
            <v>換料</v>
          </cell>
        </row>
        <row r="93">
          <cell r="A93" t="str">
            <v>184-01280</v>
          </cell>
          <cell r="B93" t="str">
            <v>RN55</v>
          </cell>
          <cell r="C93" t="str">
            <v xml:space="preserve">OPEN </v>
          </cell>
          <cell r="D93" t="str">
            <v>H1</v>
          </cell>
          <cell r="E93" t="str">
            <v>5/15</v>
          </cell>
          <cell r="F93" t="str">
            <v>AM</v>
          </cell>
          <cell r="G93">
            <v>0.45</v>
          </cell>
          <cell r="H93" t="str">
            <v>D</v>
          </cell>
          <cell r="I93" t="str">
            <v>D</v>
          </cell>
          <cell r="J93" t="str">
            <v>CP2</v>
          </cell>
          <cell r="K93">
            <v>25</v>
          </cell>
          <cell r="L93" t="str">
            <v>胡加林</v>
          </cell>
          <cell r="M93" t="str">
            <v>零件拒焊</v>
          </cell>
          <cell r="N93" t="str">
            <v>換料</v>
          </cell>
        </row>
        <row r="94">
          <cell r="A94" t="str">
            <v>184-01297</v>
          </cell>
          <cell r="B94" t="str">
            <v>RN17</v>
          </cell>
          <cell r="C94" t="str">
            <v>OPEN</v>
          </cell>
          <cell r="D94" t="str">
            <v>H1</v>
          </cell>
          <cell r="E94" t="str">
            <v>5/15</v>
          </cell>
          <cell r="F94" t="str">
            <v>AM</v>
          </cell>
          <cell r="G94">
            <v>0.47847222222222219</v>
          </cell>
          <cell r="H94" t="str">
            <v>D</v>
          </cell>
          <cell r="I94" t="str">
            <v>D</v>
          </cell>
          <cell r="J94" t="str">
            <v>GSM1</v>
          </cell>
          <cell r="K94">
            <v>25</v>
          </cell>
          <cell r="L94" t="str">
            <v>魏桂美</v>
          </cell>
          <cell r="M94" t="str">
            <v>零件拒焊</v>
          </cell>
          <cell r="N94" t="str">
            <v>換料</v>
          </cell>
        </row>
        <row r="95">
          <cell r="A95" t="str">
            <v>184-01265</v>
          </cell>
          <cell r="B95" t="str">
            <v>RN45</v>
          </cell>
          <cell r="C95" t="str">
            <v>OPEN</v>
          </cell>
          <cell r="D95" t="str">
            <v>H1</v>
          </cell>
          <cell r="E95" t="str">
            <v>5/15</v>
          </cell>
          <cell r="F95" t="str">
            <v>AM</v>
          </cell>
          <cell r="G95">
            <v>0.46180555555555558</v>
          </cell>
          <cell r="H95" t="str">
            <v>D</v>
          </cell>
          <cell r="I95" t="str">
            <v>D</v>
          </cell>
          <cell r="J95" t="str">
            <v>CP2</v>
          </cell>
          <cell r="K95">
            <v>25</v>
          </cell>
          <cell r="L95" t="str">
            <v>魏桂美</v>
          </cell>
          <cell r="M95" t="str">
            <v>零件拒焊</v>
          </cell>
          <cell r="N95" t="str">
            <v>換料</v>
          </cell>
        </row>
        <row r="96">
          <cell r="A96" t="str">
            <v>184-01354</v>
          </cell>
          <cell r="B96" t="str">
            <v>U53</v>
          </cell>
          <cell r="C96" t="str">
            <v xml:space="preserve">WRONG Polarity </v>
          </cell>
          <cell r="D96" t="str">
            <v>H1</v>
          </cell>
          <cell r="E96" t="str">
            <v>5/15</v>
          </cell>
          <cell r="F96" t="str">
            <v>PM</v>
          </cell>
          <cell r="G96">
            <v>0.53055555555555556</v>
          </cell>
          <cell r="H96" t="str">
            <v>D</v>
          </cell>
          <cell r="I96" t="str">
            <v>D</v>
          </cell>
          <cell r="J96" t="str">
            <v>GMS2</v>
          </cell>
          <cell r="K96">
            <v>43</v>
          </cell>
          <cell r="L96" t="str">
            <v>卓曉紅</v>
          </cell>
          <cell r="M96" t="str">
            <v>人員上散拋料上錯方向</v>
          </cell>
          <cell r="N96" t="str">
            <v>散拋料要貼上標籤,提醒目檢注意</v>
          </cell>
        </row>
        <row r="97">
          <cell r="A97" t="str">
            <v>184-01320</v>
          </cell>
          <cell r="B97" t="str">
            <v>RN15</v>
          </cell>
          <cell r="C97" t="str">
            <v>OPEN</v>
          </cell>
          <cell r="D97" t="str">
            <v>H1</v>
          </cell>
          <cell r="E97" t="str">
            <v>5/15</v>
          </cell>
          <cell r="F97" t="str">
            <v>PM</v>
          </cell>
          <cell r="G97">
            <v>0.50208333333333333</v>
          </cell>
          <cell r="H97" t="str">
            <v>D</v>
          </cell>
          <cell r="I97" t="str">
            <v>D</v>
          </cell>
          <cell r="J97" t="str">
            <v>CP2</v>
          </cell>
          <cell r="K97">
            <v>25</v>
          </cell>
          <cell r="L97" t="str">
            <v>胡加林</v>
          </cell>
          <cell r="M97" t="str">
            <v>零件拒焊</v>
          </cell>
          <cell r="N97" t="str">
            <v>換料</v>
          </cell>
        </row>
        <row r="98">
          <cell r="A98" t="str">
            <v>184-01364</v>
          </cell>
          <cell r="B98" t="str">
            <v>RN45</v>
          </cell>
          <cell r="C98" t="str">
            <v>OPEN</v>
          </cell>
          <cell r="D98" t="str">
            <v>H1</v>
          </cell>
          <cell r="E98" t="str">
            <v>5/15</v>
          </cell>
          <cell r="F98" t="str">
            <v>PM</v>
          </cell>
          <cell r="G98">
            <v>0.53402777777777777</v>
          </cell>
          <cell r="H98" t="str">
            <v>D</v>
          </cell>
          <cell r="I98" t="str">
            <v>D</v>
          </cell>
          <cell r="J98" t="str">
            <v>CP2</v>
          </cell>
          <cell r="K98">
            <v>25</v>
          </cell>
          <cell r="L98" t="str">
            <v>胡加林</v>
          </cell>
          <cell r="M98" t="str">
            <v>零件拒焊</v>
          </cell>
          <cell r="N98" t="str">
            <v>換料</v>
          </cell>
        </row>
        <row r="99">
          <cell r="A99" t="str">
            <v>184-01948</v>
          </cell>
          <cell r="B99" t="str">
            <v>U54</v>
          </cell>
          <cell r="C99" t="str">
            <v>OPEN</v>
          </cell>
          <cell r="D99" t="str">
            <v>H1</v>
          </cell>
          <cell r="E99" t="str">
            <v>5/15</v>
          </cell>
          <cell r="F99" t="str">
            <v>PM</v>
          </cell>
          <cell r="G99">
            <v>0.84861111111111109</v>
          </cell>
          <cell r="H99" t="str">
            <v>N</v>
          </cell>
          <cell r="I99" t="str">
            <v>N</v>
          </cell>
          <cell r="J99" t="str">
            <v>GSM1</v>
          </cell>
          <cell r="K99">
            <v>60</v>
          </cell>
          <cell r="L99" t="str">
            <v>劉鴿</v>
          </cell>
          <cell r="M99" t="str">
            <v>人員上散拋料造成腳翹</v>
          </cell>
          <cell r="N99" t="str">
            <v>散拋料要貼上標籤,提醒目檢注意</v>
          </cell>
        </row>
        <row r="100">
          <cell r="A100" t="str">
            <v>184-01472</v>
          </cell>
          <cell r="B100" t="str">
            <v>F2</v>
          </cell>
          <cell r="C100" t="str">
            <v>SHIFT</v>
          </cell>
          <cell r="D100" t="str">
            <v>H1</v>
          </cell>
          <cell r="E100" t="str">
            <v>5/15</v>
          </cell>
          <cell r="F100" t="str">
            <v>AM</v>
          </cell>
          <cell r="G100">
            <v>0.39374999999999999</v>
          </cell>
          <cell r="H100" t="str">
            <v>D</v>
          </cell>
          <cell r="I100" t="str">
            <v>D</v>
          </cell>
          <cell r="J100" t="str">
            <v>GSM1</v>
          </cell>
          <cell r="K100">
            <v>53</v>
          </cell>
          <cell r="L100" t="str">
            <v>魏桂美</v>
          </cell>
          <cell r="M100" t="str">
            <v>置件偏移</v>
          </cell>
          <cell r="N100" t="str">
            <v>請程式調整</v>
          </cell>
        </row>
        <row r="101">
          <cell r="A101" t="str">
            <v>184-02530</v>
          </cell>
          <cell r="B101" t="str">
            <v>CPU</v>
          </cell>
          <cell r="C101" t="str">
            <v>SHIFT</v>
          </cell>
          <cell r="D101" t="str">
            <v>H1</v>
          </cell>
          <cell r="E101" t="str">
            <v>5/15</v>
          </cell>
          <cell r="F101" t="str">
            <v>PM</v>
          </cell>
          <cell r="G101">
            <v>0.60277777777777775</v>
          </cell>
          <cell r="H101" t="str">
            <v>D</v>
          </cell>
          <cell r="I101" t="str">
            <v>D</v>
          </cell>
          <cell r="J101" t="str">
            <v>GSM2</v>
          </cell>
          <cell r="K101">
            <v>43</v>
          </cell>
          <cell r="L101" t="str">
            <v>胡加林</v>
          </cell>
          <cell r="M101" t="str">
            <v>置件偏移</v>
          </cell>
          <cell r="N101" t="str">
            <v>請程式調整</v>
          </cell>
        </row>
        <row r="102">
          <cell r="A102" t="str">
            <v>184-02250</v>
          </cell>
          <cell r="B102" t="str">
            <v>U91</v>
          </cell>
          <cell r="C102" t="str">
            <v>OPEN</v>
          </cell>
          <cell r="D102" t="str">
            <v>H1</v>
          </cell>
          <cell r="E102" t="str">
            <v>5/16</v>
          </cell>
          <cell r="F102" t="str">
            <v>AM</v>
          </cell>
          <cell r="G102">
            <v>0.26666666666666666</v>
          </cell>
          <cell r="H102" t="str">
            <v>D</v>
          </cell>
          <cell r="I102" t="str">
            <v>D</v>
          </cell>
          <cell r="J102" t="str">
            <v>GSM2</v>
          </cell>
          <cell r="K102">
            <v>43</v>
          </cell>
          <cell r="L102" t="str">
            <v>劉鴿</v>
          </cell>
          <cell r="M102" t="str">
            <v>人員上散拋料造成腳翹</v>
          </cell>
          <cell r="N102" t="str">
            <v>散拋料要貼上標籤,提醒目檢注意</v>
          </cell>
        </row>
        <row r="103">
          <cell r="A103" t="str">
            <v>184-01824</v>
          </cell>
          <cell r="B103" t="str">
            <v>U91</v>
          </cell>
          <cell r="C103" t="str">
            <v>SHORT</v>
          </cell>
          <cell r="D103" t="str">
            <v>H1</v>
          </cell>
          <cell r="E103" t="str">
            <v>5/16</v>
          </cell>
          <cell r="F103" t="str">
            <v>AM</v>
          </cell>
          <cell r="G103">
            <v>2.1527777777777781E-2</v>
          </cell>
          <cell r="H103" t="str">
            <v>D</v>
          </cell>
          <cell r="I103" t="str">
            <v>D</v>
          </cell>
          <cell r="J103" t="str">
            <v>GSM2</v>
          </cell>
          <cell r="K103">
            <v>43</v>
          </cell>
          <cell r="L103" t="str">
            <v>劉鴿</v>
          </cell>
          <cell r="M103" t="str">
            <v>人員上散拋料造成腳翹</v>
          </cell>
          <cell r="N103" t="str">
            <v>散拋料要貼上標籤,提醒目檢注意</v>
          </cell>
        </row>
        <row r="104">
          <cell r="A104" t="str">
            <v>184-01818</v>
          </cell>
          <cell r="B104" t="str">
            <v>U57</v>
          </cell>
          <cell r="C104" t="str">
            <v>SHORT</v>
          </cell>
          <cell r="D104" t="str">
            <v>H1</v>
          </cell>
          <cell r="E104" t="str">
            <v>5/16</v>
          </cell>
          <cell r="F104" t="str">
            <v>AM</v>
          </cell>
          <cell r="G104">
            <v>2.013888888888889E-2</v>
          </cell>
          <cell r="H104" t="str">
            <v>D</v>
          </cell>
          <cell r="I104" t="str">
            <v>D</v>
          </cell>
          <cell r="J104" t="str">
            <v>GSM2</v>
          </cell>
          <cell r="K104">
            <v>43</v>
          </cell>
          <cell r="L104" t="str">
            <v>劉鴿</v>
          </cell>
          <cell r="M104" t="str">
            <v>人員上散拋料造成腳翹</v>
          </cell>
          <cell r="N104" t="str">
            <v>散拋料要貼上標籤,提醒目檢注意</v>
          </cell>
        </row>
        <row r="105">
          <cell r="A105" t="str">
            <v>184-01882</v>
          </cell>
          <cell r="B105" t="str">
            <v>U91</v>
          </cell>
          <cell r="C105" t="str">
            <v xml:space="preserve">WRONG Polarity </v>
          </cell>
          <cell r="D105" t="str">
            <v>H1</v>
          </cell>
          <cell r="E105" t="str">
            <v>5/16</v>
          </cell>
          <cell r="F105" t="str">
            <v>AM</v>
          </cell>
          <cell r="G105">
            <v>4.4444444444444446E-2</v>
          </cell>
          <cell r="H105" t="str">
            <v>D</v>
          </cell>
          <cell r="I105" t="str">
            <v>D</v>
          </cell>
          <cell r="J105" t="str">
            <v>GSM2</v>
          </cell>
          <cell r="K105">
            <v>43</v>
          </cell>
          <cell r="L105" t="str">
            <v>劉鴿</v>
          </cell>
          <cell r="M105" t="str">
            <v>PTF抽盤速度過快</v>
          </cell>
          <cell r="N105" t="str">
            <v>請設備調整</v>
          </cell>
        </row>
        <row r="106">
          <cell r="A106" t="str">
            <v>184-01808</v>
          </cell>
          <cell r="B106" t="str">
            <v>C636</v>
          </cell>
          <cell r="C106" t="str">
            <v>MISSING</v>
          </cell>
          <cell r="D106" t="str">
            <v>H1</v>
          </cell>
          <cell r="E106" t="str">
            <v>5/16</v>
          </cell>
          <cell r="F106" t="str">
            <v>AM</v>
          </cell>
          <cell r="G106">
            <v>1.8749999999999999E-2</v>
          </cell>
          <cell r="H106" t="str">
            <v>D</v>
          </cell>
          <cell r="I106" t="str">
            <v>D</v>
          </cell>
          <cell r="J106" t="str">
            <v>CP1</v>
          </cell>
          <cell r="K106">
            <v>29</v>
          </cell>
          <cell r="L106" t="str">
            <v>劉鴿</v>
          </cell>
          <cell r="M106" t="str">
            <v>FEEDER不良</v>
          </cell>
          <cell r="N106" t="str">
            <v>更換不良FEEDER</v>
          </cell>
        </row>
        <row r="107">
          <cell r="A107" t="str">
            <v>184-02367</v>
          </cell>
          <cell r="B107" t="str">
            <v>U51</v>
          </cell>
          <cell r="C107" t="str">
            <v>OPEN</v>
          </cell>
          <cell r="D107" t="str">
            <v>H1</v>
          </cell>
          <cell r="E107" t="str">
            <v>5/16</v>
          </cell>
          <cell r="F107" t="str">
            <v>AM</v>
          </cell>
          <cell r="G107">
            <v>0.34652777777777777</v>
          </cell>
          <cell r="H107" t="str">
            <v>D</v>
          </cell>
          <cell r="I107" t="str">
            <v>D</v>
          </cell>
          <cell r="J107" t="str">
            <v>GSM2</v>
          </cell>
          <cell r="K107">
            <v>69</v>
          </cell>
          <cell r="L107" t="str">
            <v>葛振芳</v>
          </cell>
          <cell r="M107" t="str">
            <v>人員上散拋料造成腳翹</v>
          </cell>
          <cell r="N107" t="str">
            <v>散拋料要貼上標籤,提醒目檢注意</v>
          </cell>
        </row>
        <row r="108">
          <cell r="A108" t="str">
            <v>061-02354</v>
          </cell>
          <cell r="B108" t="str">
            <v>U57</v>
          </cell>
          <cell r="C108" t="str">
            <v xml:space="preserve">Reversed Polarity </v>
          </cell>
          <cell r="D108" t="str">
            <v>H2</v>
          </cell>
          <cell r="E108" t="str">
            <v>5/10</v>
          </cell>
          <cell r="F108" t="str">
            <v>AM</v>
          </cell>
          <cell r="G108" t="str">
            <v>06:37</v>
          </cell>
          <cell r="H108" t="str">
            <v>D</v>
          </cell>
          <cell r="I108" t="str">
            <v>D</v>
          </cell>
          <cell r="J108" t="str">
            <v>GSM2</v>
          </cell>
          <cell r="K108">
            <v>43</v>
          </cell>
          <cell r="L108" t="str">
            <v>劉鴿</v>
          </cell>
          <cell r="M108" t="str">
            <v>人員上散拋料上錯方向</v>
          </cell>
          <cell r="N108" t="str">
            <v>散拋料要貼上標籤,提醒目檢注意</v>
          </cell>
        </row>
        <row r="109">
          <cell r="A109" t="str">
            <v>061-00983</v>
          </cell>
          <cell r="B109" t="str">
            <v>RN46</v>
          </cell>
          <cell r="C109" t="str">
            <v>OPEN</v>
          </cell>
          <cell r="D109" t="str">
            <v>H2</v>
          </cell>
          <cell r="E109" t="str">
            <v>5/12</v>
          </cell>
          <cell r="F109" t="str">
            <v>AM</v>
          </cell>
          <cell r="G109">
            <v>0.37013888888888885</v>
          </cell>
          <cell r="H109" t="str">
            <v>D</v>
          </cell>
          <cell r="I109" t="str">
            <v>D</v>
          </cell>
          <cell r="J109" t="str">
            <v>CP2</v>
          </cell>
          <cell r="K109">
            <v>28</v>
          </cell>
          <cell r="L109" t="str">
            <v>孟麗娜</v>
          </cell>
          <cell r="M109" t="str">
            <v>置件無偏移</v>
          </cell>
          <cell r="N109" t="str">
            <v>持續觀察</v>
          </cell>
        </row>
        <row r="110">
          <cell r="A110" t="str">
            <v>061-00930</v>
          </cell>
          <cell r="B110" t="str">
            <v>C623</v>
          </cell>
          <cell r="C110" t="str">
            <v>MISSING</v>
          </cell>
          <cell r="D110" t="str">
            <v>H2</v>
          </cell>
          <cell r="E110" t="str">
            <v>5/10</v>
          </cell>
          <cell r="F110" t="str">
            <v>AM</v>
          </cell>
          <cell r="G110">
            <v>0.31041666666666667</v>
          </cell>
          <cell r="H110" t="str">
            <v>D</v>
          </cell>
          <cell r="I110" t="str">
            <v>D</v>
          </cell>
          <cell r="J110" t="str">
            <v>CP1</v>
          </cell>
          <cell r="K110">
            <v>29</v>
          </cell>
          <cell r="L110" t="str">
            <v>付朋花</v>
          </cell>
          <cell r="M110" t="str">
            <v>FEEDER不良</v>
          </cell>
          <cell r="N110" t="str">
            <v>更換不良FEEDR</v>
          </cell>
        </row>
        <row r="111">
          <cell r="A111" t="str">
            <v>061-01031</v>
          </cell>
          <cell r="B111" t="str">
            <v>R973</v>
          </cell>
          <cell r="C111" t="str">
            <v>MISSING</v>
          </cell>
          <cell r="D111" t="str">
            <v>H2</v>
          </cell>
          <cell r="E111" t="str">
            <v>5/12</v>
          </cell>
          <cell r="F111" t="str">
            <v>AM</v>
          </cell>
          <cell r="G111">
            <v>0.40069444444444446</v>
          </cell>
          <cell r="H111" t="str">
            <v>D</v>
          </cell>
          <cell r="I111" t="str">
            <v>D</v>
          </cell>
          <cell r="J111" t="str">
            <v>CP1</v>
          </cell>
          <cell r="K111">
            <v>6</v>
          </cell>
          <cell r="L111" t="str">
            <v>孟麗娜</v>
          </cell>
          <cell r="M111" t="str">
            <v>FEEDER不良</v>
          </cell>
          <cell r="N111" t="str">
            <v>更換不良FEEDR</v>
          </cell>
        </row>
        <row r="112">
          <cell r="A112" t="str">
            <v>061-00948</v>
          </cell>
          <cell r="B112" t="str">
            <v>RN16</v>
          </cell>
          <cell r="C112" t="str">
            <v>OPEN</v>
          </cell>
          <cell r="D112" t="str">
            <v>H2</v>
          </cell>
          <cell r="E112" t="str">
            <v>5/12</v>
          </cell>
          <cell r="F112" t="str">
            <v>AM</v>
          </cell>
          <cell r="G112">
            <v>0.35972222222222222</v>
          </cell>
          <cell r="H112" t="str">
            <v>D</v>
          </cell>
          <cell r="I112" t="str">
            <v>D</v>
          </cell>
          <cell r="J112" t="str">
            <v>CP2</v>
          </cell>
          <cell r="K112">
            <v>28</v>
          </cell>
          <cell r="L112" t="str">
            <v>孟麗娜</v>
          </cell>
          <cell r="M112" t="str">
            <v>置件無偏移</v>
          </cell>
          <cell r="N112" t="str">
            <v>持續觀察</v>
          </cell>
        </row>
        <row r="113">
          <cell r="A113" t="str">
            <v>061-01110</v>
          </cell>
          <cell r="B113" t="str">
            <v>U91</v>
          </cell>
          <cell r="C113" t="str">
            <v xml:space="preserve">Reversed Polarity </v>
          </cell>
          <cell r="D113" t="str">
            <v>H2</v>
          </cell>
          <cell r="E113" t="str">
            <v>5/12</v>
          </cell>
          <cell r="F113" t="str">
            <v>AM</v>
          </cell>
          <cell r="G113">
            <v>0.44166666666666665</v>
          </cell>
          <cell r="H113" t="str">
            <v>D</v>
          </cell>
          <cell r="I113" t="str">
            <v>D</v>
          </cell>
          <cell r="J113" t="str">
            <v>GSM2</v>
          </cell>
          <cell r="K113">
            <v>43</v>
          </cell>
          <cell r="L113" t="str">
            <v>武冬梅</v>
          </cell>
          <cell r="M113" t="str">
            <v>人員上散拋料上錯方向</v>
          </cell>
          <cell r="N113" t="str">
            <v>散拋料要貼上標籤,提醒目檢注意</v>
          </cell>
        </row>
        <row r="114">
          <cell r="A114" t="str">
            <v>061-01209</v>
          </cell>
          <cell r="B114" t="str">
            <v>U57</v>
          </cell>
          <cell r="C114" t="str">
            <v>OPEN</v>
          </cell>
          <cell r="D114" t="str">
            <v>H2</v>
          </cell>
          <cell r="E114" t="str">
            <v>5/12</v>
          </cell>
          <cell r="F114" t="str">
            <v>PM</v>
          </cell>
          <cell r="G114">
            <v>0.50416666666666665</v>
          </cell>
          <cell r="H114" t="str">
            <v>D</v>
          </cell>
          <cell r="I114" t="str">
            <v>D</v>
          </cell>
          <cell r="J114" t="str">
            <v>GSM2</v>
          </cell>
          <cell r="K114">
            <v>43</v>
          </cell>
          <cell r="L114" t="str">
            <v>陳麗靜</v>
          </cell>
          <cell r="M114" t="str">
            <v>人員上散拋料造成腳翹</v>
          </cell>
          <cell r="N114" t="str">
            <v>散拋料要貼上標籤,提醒目檢注意</v>
          </cell>
        </row>
        <row r="115">
          <cell r="A115" t="str">
            <v>061-01341</v>
          </cell>
          <cell r="B115" t="str">
            <v>RN2</v>
          </cell>
          <cell r="C115" t="str">
            <v>OPEN</v>
          </cell>
          <cell r="D115" t="str">
            <v>H2</v>
          </cell>
          <cell r="E115" t="str">
            <v>5/12</v>
          </cell>
          <cell r="F115" t="str">
            <v>PM</v>
          </cell>
          <cell r="G115">
            <v>0.60277777777777775</v>
          </cell>
          <cell r="H115" t="str">
            <v>D</v>
          </cell>
          <cell r="I115" t="str">
            <v>D</v>
          </cell>
          <cell r="J115" t="str">
            <v>CP2</v>
          </cell>
          <cell r="K115">
            <v>25</v>
          </cell>
          <cell r="L115" t="str">
            <v>孟麗娜</v>
          </cell>
          <cell r="M115" t="str">
            <v>置件無偏移</v>
          </cell>
          <cell r="N115" t="str">
            <v>持續觀察</v>
          </cell>
        </row>
        <row r="116">
          <cell r="A116" t="str">
            <v>081-00215</v>
          </cell>
          <cell r="B116">
            <v>0</v>
          </cell>
          <cell r="C116" t="str">
            <v>多件</v>
          </cell>
          <cell r="D116" t="str">
            <v>H2</v>
          </cell>
          <cell r="E116" t="str">
            <v>5/12</v>
          </cell>
          <cell r="F116" t="str">
            <v>PM</v>
          </cell>
          <cell r="G116">
            <v>0.80486111111111114</v>
          </cell>
          <cell r="H116" t="str">
            <v>D</v>
          </cell>
          <cell r="I116" t="str">
            <v>D</v>
          </cell>
          <cell r="J116">
            <v>0</v>
          </cell>
          <cell r="K116">
            <v>0</v>
          </cell>
          <cell r="L116" t="str">
            <v>武冬梅</v>
          </cell>
          <cell r="M116" t="str">
            <v>FEEDER不良</v>
          </cell>
          <cell r="N116" t="str">
            <v>更換不良FEEDER</v>
          </cell>
        </row>
        <row r="117">
          <cell r="A117" t="str">
            <v>081-00500</v>
          </cell>
          <cell r="B117" t="str">
            <v>C417</v>
          </cell>
          <cell r="C117" t="str">
            <v>MISSING</v>
          </cell>
          <cell r="D117" t="str">
            <v>H2</v>
          </cell>
          <cell r="E117" t="str">
            <v>5/12</v>
          </cell>
          <cell r="F117" t="str">
            <v>PM</v>
          </cell>
          <cell r="G117">
            <v>0.87708333333333333</v>
          </cell>
          <cell r="H117" t="str">
            <v>N</v>
          </cell>
          <cell r="I117" t="str">
            <v>N</v>
          </cell>
          <cell r="J117" t="str">
            <v>CP3</v>
          </cell>
          <cell r="K117">
            <v>42</v>
          </cell>
          <cell r="L117" t="str">
            <v>李艷紅</v>
          </cell>
          <cell r="M117" t="str">
            <v>FEEDER不良</v>
          </cell>
          <cell r="N117" t="str">
            <v>更換不良FEEDER</v>
          </cell>
        </row>
        <row r="118">
          <cell r="A118" t="str">
            <v>081-00640</v>
          </cell>
          <cell r="B118" t="str">
            <v>CPU</v>
          </cell>
          <cell r="C118" t="str">
            <v>OPEN</v>
          </cell>
          <cell r="D118" t="str">
            <v>H2</v>
          </cell>
          <cell r="E118" t="str">
            <v>5/12</v>
          </cell>
          <cell r="F118" t="str">
            <v>PM</v>
          </cell>
          <cell r="G118">
            <v>0.99305555555555547</v>
          </cell>
          <cell r="H118" t="str">
            <v>N</v>
          </cell>
          <cell r="I118" t="str">
            <v>N</v>
          </cell>
          <cell r="J118" t="str">
            <v>GSM2</v>
          </cell>
          <cell r="K118">
            <v>43</v>
          </cell>
          <cell r="L118" t="str">
            <v>董麗鋒</v>
          </cell>
          <cell r="M118" t="str">
            <v>持續觀察</v>
          </cell>
          <cell r="N118" t="str">
            <v>持續觀察</v>
          </cell>
        </row>
        <row r="119">
          <cell r="A119" t="str">
            <v>081-00710</v>
          </cell>
          <cell r="B119" t="str">
            <v>CPU</v>
          </cell>
          <cell r="C119" t="str">
            <v>SHIFT</v>
          </cell>
          <cell r="D119" t="str">
            <v>H2</v>
          </cell>
          <cell r="E119" t="str">
            <v>5/12</v>
          </cell>
          <cell r="F119" t="str">
            <v>AM</v>
          </cell>
          <cell r="G119">
            <v>7.0833333333333331E-2</v>
          </cell>
          <cell r="H119" t="str">
            <v>N</v>
          </cell>
          <cell r="I119" t="str">
            <v>N</v>
          </cell>
          <cell r="J119" t="str">
            <v>GSM2</v>
          </cell>
          <cell r="K119">
            <v>43</v>
          </cell>
          <cell r="L119" t="str">
            <v>董麗鋒</v>
          </cell>
          <cell r="M119" t="str">
            <v>持續觀察</v>
          </cell>
          <cell r="N119" t="str">
            <v>持續觀察</v>
          </cell>
        </row>
        <row r="120">
          <cell r="A120" t="str">
            <v>081-01066</v>
          </cell>
          <cell r="B120" t="str">
            <v>U51</v>
          </cell>
          <cell r="C120" t="str">
            <v>OPEN</v>
          </cell>
          <cell r="D120" t="str">
            <v>H2</v>
          </cell>
          <cell r="E120" t="str">
            <v>5/13</v>
          </cell>
          <cell r="F120" t="str">
            <v>AM</v>
          </cell>
          <cell r="G120">
            <v>0.32500000000000001</v>
          </cell>
          <cell r="H120" t="str">
            <v>D</v>
          </cell>
          <cell r="I120" t="str">
            <v>D</v>
          </cell>
          <cell r="J120" t="str">
            <v>GSM2</v>
          </cell>
          <cell r="K120">
            <v>69</v>
          </cell>
          <cell r="L120" t="str">
            <v>武冬梅</v>
          </cell>
          <cell r="M120" t="str">
            <v>人員上散拋料造成腳翹</v>
          </cell>
          <cell r="N120" t="str">
            <v>散拋料要貼上標籤,提醒目檢注意</v>
          </cell>
        </row>
        <row r="121">
          <cell r="A121" t="str">
            <v>081-01186</v>
          </cell>
          <cell r="B121" t="str">
            <v>U53</v>
          </cell>
          <cell r="C121" t="str">
            <v>SHORT</v>
          </cell>
          <cell r="D121" t="str">
            <v>H2</v>
          </cell>
          <cell r="E121" t="str">
            <v>5/13</v>
          </cell>
          <cell r="F121" t="str">
            <v>AM</v>
          </cell>
          <cell r="G121">
            <v>0.36527777777777781</v>
          </cell>
          <cell r="H121" t="str">
            <v>D</v>
          </cell>
          <cell r="I121" t="str">
            <v>D</v>
          </cell>
          <cell r="J121" t="str">
            <v>CP2</v>
          </cell>
          <cell r="K121">
            <v>22</v>
          </cell>
          <cell r="L121" t="str">
            <v>武冬梅</v>
          </cell>
          <cell r="M121" t="str">
            <v>持續觀察</v>
          </cell>
          <cell r="N121" t="str">
            <v>持續觀察</v>
          </cell>
        </row>
        <row r="122">
          <cell r="A122" t="str">
            <v>081-01518</v>
          </cell>
          <cell r="B122" t="str">
            <v>U18</v>
          </cell>
          <cell r="C122" t="str">
            <v>OPEN</v>
          </cell>
          <cell r="D122" t="str">
            <v>H2</v>
          </cell>
          <cell r="E122" t="str">
            <v>5/13</v>
          </cell>
          <cell r="F122" t="str">
            <v>PM</v>
          </cell>
          <cell r="G122">
            <v>0.70138888888888884</v>
          </cell>
          <cell r="H122" t="str">
            <v>D</v>
          </cell>
          <cell r="I122" t="str">
            <v>D</v>
          </cell>
          <cell r="J122" t="str">
            <v>GSM1</v>
          </cell>
          <cell r="K122">
            <v>45</v>
          </cell>
          <cell r="L122" t="str">
            <v>周玉萍</v>
          </cell>
          <cell r="M122" t="str">
            <v>無拋料,SORTING原材無異常</v>
          </cell>
          <cell r="N122" t="str">
            <v>持續觀察</v>
          </cell>
        </row>
        <row r="123">
          <cell r="A123" t="str">
            <v>081-01632</v>
          </cell>
          <cell r="B123" t="str">
            <v>U53</v>
          </cell>
          <cell r="C123" t="str">
            <v>OPEN</v>
          </cell>
          <cell r="D123" t="str">
            <v>H2</v>
          </cell>
          <cell r="E123" t="str">
            <v>5/13</v>
          </cell>
          <cell r="F123" t="str">
            <v>PM</v>
          </cell>
          <cell r="G123">
            <v>0.79374999999999996</v>
          </cell>
          <cell r="H123" t="str">
            <v>D</v>
          </cell>
          <cell r="I123" t="str">
            <v>D</v>
          </cell>
          <cell r="J123" t="str">
            <v>GSM2</v>
          </cell>
          <cell r="K123">
            <v>43</v>
          </cell>
          <cell r="L123" t="str">
            <v>武冬梅</v>
          </cell>
          <cell r="M123" t="str">
            <v>無拋料,SORTING原材無異常</v>
          </cell>
          <cell r="N123" t="str">
            <v>持續觀察</v>
          </cell>
        </row>
        <row r="124">
          <cell r="A124" t="str">
            <v>081-01766</v>
          </cell>
          <cell r="B124" t="str">
            <v>U65</v>
          </cell>
          <cell r="C124" t="str">
            <v>OPEN</v>
          </cell>
          <cell r="D124" t="str">
            <v>H2</v>
          </cell>
          <cell r="E124" t="str">
            <v>5/13</v>
          </cell>
          <cell r="F124" t="str">
            <v>PM</v>
          </cell>
          <cell r="G124">
            <v>0.87916666666666676</v>
          </cell>
          <cell r="H124" t="str">
            <v>N</v>
          </cell>
          <cell r="I124" t="str">
            <v>N</v>
          </cell>
          <cell r="J124" t="str">
            <v>GSM1</v>
          </cell>
          <cell r="K124">
            <v>63</v>
          </cell>
          <cell r="L124" t="str">
            <v>董麗鋒</v>
          </cell>
          <cell r="M124" t="str">
            <v>持續觀察</v>
          </cell>
          <cell r="N124" t="str">
            <v>持續觀察</v>
          </cell>
        </row>
        <row r="125">
          <cell r="A125" t="str">
            <v>081-01648</v>
          </cell>
          <cell r="B125" t="str">
            <v>多件</v>
          </cell>
          <cell r="C125">
            <v>0</v>
          </cell>
          <cell r="D125" t="str">
            <v>H2</v>
          </cell>
          <cell r="E125" t="str">
            <v>5/13</v>
          </cell>
          <cell r="F125" t="str">
            <v>PM</v>
          </cell>
          <cell r="G125">
            <v>0.8125</v>
          </cell>
          <cell r="H125" t="str">
            <v>N</v>
          </cell>
          <cell r="I125" t="str">
            <v>N</v>
          </cell>
          <cell r="J125">
            <v>0</v>
          </cell>
          <cell r="K125">
            <v>0</v>
          </cell>
          <cell r="L125" t="str">
            <v>武冬梅</v>
          </cell>
          <cell r="M125" t="str">
            <v>FEEDER不良</v>
          </cell>
          <cell r="N125" t="str">
            <v>更換不良FEEDER</v>
          </cell>
        </row>
        <row r="126">
          <cell r="A126" t="str">
            <v>081-02031</v>
          </cell>
          <cell r="B126" t="str">
            <v>U65</v>
          </cell>
          <cell r="C126" t="str">
            <v>OPEN</v>
          </cell>
          <cell r="D126" t="str">
            <v>H2</v>
          </cell>
          <cell r="E126" t="str">
            <v>5/14</v>
          </cell>
          <cell r="F126" t="str">
            <v>AM</v>
          </cell>
          <cell r="G126">
            <v>9.3055555555555558E-2</v>
          </cell>
          <cell r="H126" t="str">
            <v>N</v>
          </cell>
          <cell r="I126" t="str">
            <v>N</v>
          </cell>
          <cell r="J126" t="str">
            <v>GSM1</v>
          </cell>
          <cell r="K126">
            <v>63</v>
          </cell>
          <cell r="L126" t="str">
            <v>張英英</v>
          </cell>
          <cell r="M126" t="str">
            <v>無拋料,SORTING原材無異常</v>
          </cell>
          <cell r="N126" t="str">
            <v>持續觀察</v>
          </cell>
        </row>
        <row r="127">
          <cell r="A127" t="str">
            <v>081-01730</v>
          </cell>
          <cell r="B127" t="str">
            <v>U65</v>
          </cell>
          <cell r="C127" t="str">
            <v>OPEN</v>
          </cell>
          <cell r="D127" t="str">
            <v>H2</v>
          </cell>
          <cell r="E127" t="str">
            <v>5/13</v>
          </cell>
          <cell r="F127" t="str">
            <v>PM</v>
          </cell>
          <cell r="G127">
            <v>0.83819444444444446</v>
          </cell>
          <cell r="H127" t="str">
            <v>N</v>
          </cell>
          <cell r="I127" t="str">
            <v>N</v>
          </cell>
          <cell r="J127" t="str">
            <v>GSM1</v>
          </cell>
          <cell r="K127">
            <v>63</v>
          </cell>
          <cell r="L127" t="str">
            <v>董麗鋒</v>
          </cell>
          <cell r="M127" t="str">
            <v>無拋料,SORTING原材無異常</v>
          </cell>
          <cell r="N127" t="str">
            <v>持續觀察</v>
          </cell>
        </row>
        <row r="128">
          <cell r="A128" t="str">
            <v>081-02290</v>
          </cell>
          <cell r="B128" t="str">
            <v>RN81</v>
          </cell>
          <cell r="C128" t="str">
            <v>MISSING</v>
          </cell>
          <cell r="D128" t="str">
            <v>H2</v>
          </cell>
          <cell r="E128" t="str">
            <v>5/13</v>
          </cell>
          <cell r="F128" t="str">
            <v>AM</v>
          </cell>
          <cell r="G128">
            <v>0.23680555555555557</v>
          </cell>
          <cell r="H128" t="str">
            <v>N</v>
          </cell>
          <cell r="I128" t="str">
            <v>N</v>
          </cell>
          <cell r="J128" t="str">
            <v>CP3</v>
          </cell>
          <cell r="K128">
            <v>7</v>
          </cell>
          <cell r="L128" t="str">
            <v>董麗鋒</v>
          </cell>
          <cell r="M128" t="str">
            <v>FEEDER不良</v>
          </cell>
          <cell r="N128" t="str">
            <v>更換不良FEEDER</v>
          </cell>
        </row>
        <row r="129">
          <cell r="A129" t="str">
            <v>185-00276</v>
          </cell>
          <cell r="B129" t="str">
            <v>C9</v>
          </cell>
          <cell r="C129" t="str">
            <v>TOMBSTONE</v>
          </cell>
          <cell r="D129" t="str">
            <v>H2</v>
          </cell>
          <cell r="E129" t="str">
            <v>5/14</v>
          </cell>
          <cell r="F129" t="str">
            <v>PM</v>
          </cell>
          <cell r="G129">
            <v>0.60347222222222219</v>
          </cell>
          <cell r="H129" t="str">
            <v>D</v>
          </cell>
          <cell r="I129" t="str">
            <v>D</v>
          </cell>
          <cell r="J129" t="str">
            <v>CP2</v>
          </cell>
          <cell r="K129">
            <v>23</v>
          </cell>
          <cell r="L129" t="str">
            <v>武冬梅</v>
          </cell>
          <cell r="M129" t="str">
            <v>持續觀察</v>
          </cell>
          <cell r="N129" t="str">
            <v>持續觀察</v>
          </cell>
        </row>
        <row r="130">
          <cell r="A130" t="str">
            <v>185-00279</v>
          </cell>
          <cell r="B130" t="str">
            <v>U3</v>
          </cell>
          <cell r="C130" t="str">
            <v>SHORT</v>
          </cell>
          <cell r="D130" t="str">
            <v>H2</v>
          </cell>
          <cell r="E130" t="str">
            <v>5/14</v>
          </cell>
          <cell r="F130" t="str">
            <v>PM</v>
          </cell>
          <cell r="G130">
            <v>0.64583333333333337</v>
          </cell>
          <cell r="H130" t="str">
            <v>D</v>
          </cell>
          <cell r="I130" t="str">
            <v>D</v>
          </cell>
          <cell r="J130" t="str">
            <v>GSM2</v>
          </cell>
          <cell r="K130">
            <v>43</v>
          </cell>
          <cell r="L130" t="str">
            <v>周玉萍</v>
          </cell>
          <cell r="M130" t="str">
            <v>持續觀察</v>
          </cell>
          <cell r="N130" t="str">
            <v>持續觀察</v>
          </cell>
        </row>
        <row r="131">
          <cell r="A131" t="str">
            <v>185-00600</v>
          </cell>
          <cell r="B131" t="str">
            <v>U51</v>
          </cell>
          <cell r="C131" t="str">
            <v>OPEN</v>
          </cell>
          <cell r="D131" t="str">
            <v>H2</v>
          </cell>
          <cell r="E131" t="str">
            <v>5/14</v>
          </cell>
          <cell r="F131" t="str">
            <v>PM</v>
          </cell>
          <cell r="G131">
            <v>0.81527777777777777</v>
          </cell>
          <cell r="H131" t="str">
            <v>D</v>
          </cell>
          <cell r="I131" t="str">
            <v>D</v>
          </cell>
          <cell r="J131" t="str">
            <v>GSM2</v>
          </cell>
          <cell r="K131">
            <v>69</v>
          </cell>
          <cell r="L131" t="str">
            <v>武冬梅</v>
          </cell>
          <cell r="M131" t="str">
            <v>人員上散拋料造成腳翹</v>
          </cell>
          <cell r="N131" t="str">
            <v>散拋料要貼上標籤,提醒目檢注意</v>
          </cell>
        </row>
        <row r="132">
          <cell r="A132" t="str">
            <v>185-00798</v>
          </cell>
          <cell r="B132" t="str">
            <v>R160</v>
          </cell>
          <cell r="C132" t="str">
            <v>OPEN</v>
          </cell>
          <cell r="D132" t="str">
            <v>H2</v>
          </cell>
          <cell r="E132" t="str">
            <v>5/14</v>
          </cell>
          <cell r="F132" t="str">
            <v>PM</v>
          </cell>
          <cell r="G132">
            <v>0.90763888888888899</v>
          </cell>
          <cell r="H132" t="str">
            <v>N</v>
          </cell>
          <cell r="I132" t="str">
            <v>N</v>
          </cell>
          <cell r="J132" t="str">
            <v>CP1</v>
          </cell>
          <cell r="K132">
            <v>9</v>
          </cell>
          <cell r="L132" t="str">
            <v>曾青</v>
          </cell>
          <cell r="M132" t="str">
            <v>置件偏移</v>
          </cell>
          <cell r="N132" t="str">
            <v>請程式調整</v>
          </cell>
        </row>
        <row r="133">
          <cell r="A133" t="str">
            <v>185-00711</v>
          </cell>
          <cell r="B133" t="str">
            <v>U57</v>
          </cell>
          <cell r="C133" t="str">
            <v>SHORT</v>
          </cell>
          <cell r="D133" t="str">
            <v>H2</v>
          </cell>
          <cell r="E133" t="str">
            <v>5/14</v>
          </cell>
          <cell r="F133" t="str">
            <v>PM</v>
          </cell>
          <cell r="G133">
            <v>0.89930555555555547</v>
          </cell>
          <cell r="H133" t="str">
            <v>N</v>
          </cell>
          <cell r="I133" t="str">
            <v>N</v>
          </cell>
          <cell r="J133" t="str">
            <v>GSM2</v>
          </cell>
          <cell r="K133">
            <v>43</v>
          </cell>
          <cell r="L133" t="str">
            <v>刑冬梅</v>
          </cell>
          <cell r="M133" t="str">
            <v>持續觀察</v>
          </cell>
          <cell r="N133" t="str">
            <v>持續觀察</v>
          </cell>
        </row>
        <row r="134">
          <cell r="A134" t="str">
            <v>085-00901</v>
          </cell>
          <cell r="B134" t="str">
            <v>R1362</v>
          </cell>
          <cell r="C134" t="str">
            <v>OPEN</v>
          </cell>
          <cell r="D134" t="str">
            <v>H2</v>
          </cell>
          <cell r="E134" t="str">
            <v>5/14</v>
          </cell>
          <cell r="F134" t="str">
            <v>PM</v>
          </cell>
          <cell r="G134">
            <v>0.9784722222222223</v>
          </cell>
          <cell r="H134" t="str">
            <v>N</v>
          </cell>
          <cell r="I134" t="str">
            <v>N</v>
          </cell>
          <cell r="J134" t="str">
            <v>CP2</v>
          </cell>
          <cell r="K134">
            <v>31</v>
          </cell>
          <cell r="L134" t="str">
            <v>張英英</v>
          </cell>
          <cell r="M134" t="str">
            <v>持續觀察</v>
          </cell>
          <cell r="N134" t="str">
            <v>持續觀察</v>
          </cell>
        </row>
        <row r="135">
          <cell r="A135" t="str">
            <v>185-00955</v>
          </cell>
          <cell r="B135" t="str">
            <v>RN38</v>
          </cell>
          <cell r="C135" t="str">
            <v>SHIFT</v>
          </cell>
          <cell r="D135" t="str">
            <v>H2</v>
          </cell>
          <cell r="E135" t="str">
            <v>5/15</v>
          </cell>
          <cell r="F135" t="str">
            <v>AM</v>
          </cell>
          <cell r="G135">
            <v>5.5555555555555552E-2</v>
          </cell>
          <cell r="H135" t="str">
            <v>N</v>
          </cell>
          <cell r="I135" t="str">
            <v>N</v>
          </cell>
          <cell r="J135" t="str">
            <v>CP2</v>
          </cell>
          <cell r="K135">
            <v>32</v>
          </cell>
          <cell r="L135" t="str">
            <v>張英英</v>
          </cell>
          <cell r="M135" t="str">
            <v>置件偏移</v>
          </cell>
          <cell r="N135" t="str">
            <v>請程式調整</v>
          </cell>
        </row>
        <row r="136">
          <cell r="A136" t="str">
            <v>185-01270</v>
          </cell>
          <cell r="B136" t="str">
            <v>F4</v>
          </cell>
          <cell r="C136" t="str">
            <v>MISSING</v>
          </cell>
          <cell r="D136" t="str">
            <v>H2</v>
          </cell>
          <cell r="E136" t="str">
            <v>5/15</v>
          </cell>
          <cell r="F136" t="str">
            <v>AM</v>
          </cell>
          <cell r="G136">
            <v>0.22569444444444445</v>
          </cell>
          <cell r="H136" t="str">
            <v>N</v>
          </cell>
          <cell r="I136" t="str">
            <v>N</v>
          </cell>
          <cell r="J136" t="str">
            <v>GSM1</v>
          </cell>
          <cell r="K136">
            <v>44</v>
          </cell>
          <cell r="L136" t="str">
            <v>曾青</v>
          </cell>
          <cell r="M136" t="str">
            <v>持續觀察</v>
          </cell>
          <cell r="N136" t="str">
            <v>持續觀察</v>
          </cell>
        </row>
        <row r="137">
          <cell r="A137" t="str">
            <v>185-01358</v>
          </cell>
          <cell r="B137" t="str">
            <v>C220</v>
          </cell>
          <cell r="C137" t="str">
            <v>MISSING</v>
          </cell>
          <cell r="D137" t="str">
            <v>H2</v>
          </cell>
          <cell r="E137" t="str">
            <v>5/15</v>
          </cell>
          <cell r="F137" t="str">
            <v>AM</v>
          </cell>
          <cell r="G137">
            <v>0.31736111111111115</v>
          </cell>
          <cell r="H137" t="str">
            <v>D</v>
          </cell>
          <cell r="I137" t="str">
            <v>D</v>
          </cell>
          <cell r="J137" t="str">
            <v>CP2</v>
          </cell>
          <cell r="K137">
            <v>14</v>
          </cell>
          <cell r="L137" t="str">
            <v>武冬梅</v>
          </cell>
          <cell r="M137" t="str">
            <v>持續觀察</v>
          </cell>
          <cell r="N137" t="str">
            <v>持續觀察</v>
          </cell>
        </row>
        <row r="138">
          <cell r="A138" t="str">
            <v>185-01374</v>
          </cell>
          <cell r="B138" t="str">
            <v>U47</v>
          </cell>
          <cell r="C138" t="str">
            <v>OPEN</v>
          </cell>
          <cell r="D138" t="str">
            <v>H2</v>
          </cell>
          <cell r="E138" t="str">
            <v>5/15</v>
          </cell>
          <cell r="F138" t="str">
            <v>AM</v>
          </cell>
          <cell r="G138">
            <v>0.32847222222222222</v>
          </cell>
          <cell r="H138" t="str">
            <v>D</v>
          </cell>
          <cell r="I138" t="str">
            <v>D</v>
          </cell>
          <cell r="J138" t="str">
            <v>GSM1</v>
          </cell>
          <cell r="K138">
            <v>60</v>
          </cell>
          <cell r="L138" t="str">
            <v>周玉萍</v>
          </cell>
          <cell r="M138" t="str">
            <v>持續觀察</v>
          </cell>
          <cell r="N138" t="str">
            <v>持續觀察</v>
          </cell>
        </row>
        <row r="139">
          <cell r="A139" t="str">
            <v>185-01400</v>
          </cell>
          <cell r="B139" t="str">
            <v>RN12</v>
          </cell>
          <cell r="C139" t="str">
            <v>SHORT</v>
          </cell>
          <cell r="D139" t="str">
            <v>H2</v>
          </cell>
          <cell r="E139" t="str">
            <v>5/15</v>
          </cell>
          <cell r="F139" t="str">
            <v>AM</v>
          </cell>
          <cell r="G139">
            <v>0.34861111111111115</v>
          </cell>
          <cell r="H139" t="str">
            <v>D</v>
          </cell>
          <cell r="I139" t="str">
            <v>D</v>
          </cell>
          <cell r="J139" t="str">
            <v>CP2</v>
          </cell>
          <cell r="K139">
            <v>28</v>
          </cell>
          <cell r="L139" t="str">
            <v>周玉萍</v>
          </cell>
          <cell r="M139" t="str">
            <v>持續觀察</v>
          </cell>
          <cell r="N139" t="str">
            <v>持續觀察</v>
          </cell>
        </row>
        <row r="140">
          <cell r="A140" t="str">
            <v>185-01576</v>
          </cell>
          <cell r="B140" t="str">
            <v>CB633</v>
          </cell>
          <cell r="C140" t="str">
            <v>MISSING</v>
          </cell>
          <cell r="D140" t="str">
            <v>H2</v>
          </cell>
          <cell r="E140" t="str">
            <v>5/15</v>
          </cell>
          <cell r="F140" t="str">
            <v>AM</v>
          </cell>
          <cell r="G140">
            <v>0.45416666666666666</v>
          </cell>
          <cell r="H140" t="str">
            <v>D</v>
          </cell>
          <cell r="I140" t="str">
            <v>D</v>
          </cell>
          <cell r="J140" t="str">
            <v>CP2</v>
          </cell>
          <cell r="K140">
            <v>38</v>
          </cell>
          <cell r="L140" t="str">
            <v>周玉萍</v>
          </cell>
          <cell r="M140" t="str">
            <v>FEEDER不良</v>
          </cell>
          <cell r="N140" t="str">
            <v>更換不良FEEDER</v>
          </cell>
        </row>
        <row r="141">
          <cell r="A141" t="str">
            <v>185-01659</v>
          </cell>
          <cell r="B141" t="str">
            <v>CB633</v>
          </cell>
          <cell r="C141" t="str">
            <v>MISSING</v>
          </cell>
          <cell r="D141" t="str">
            <v>H2</v>
          </cell>
          <cell r="E141" t="str">
            <v>5/15</v>
          </cell>
          <cell r="F141" t="str">
            <v>PM</v>
          </cell>
          <cell r="G141">
            <v>0.54791666666666672</v>
          </cell>
          <cell r="H141" t="str">
            <v>D</v>
          </cell>
          <cell r="I141" t="str">
            <v>D</v>
          </cell>
          <cell r="J141" t="str">
            <v>CP2</v>
          </cell>
          <cell r="K141">
            <v>38</v>
          </cell>
          <cell r="L141" t="str">
            <v>孟麗娜</v>
          </cell>
          <cell r="M141" t="str">
            <v>FEEDER不良</v>
          </cell>
          <cell r="N141" t="str">
            <v>更換不良FEEDER</v>
          </cell>
        </row>
        <row r="142">
          <cell r="A142" t="str">
            <v>185-01460</v>
          </cell>
          <cell r="B142" t="str">
            <v>RN34</v>
          </cell>
          <cell r="C142" t="str">
            <v>SHORT</v>
          </cell>
          <cell r="D142" t="str">
            <v>H2</v>
          </cell>
          <cell r="E142" t="str">
            <v>5/15</v>
          </cell>
          <cell r="F142" t="str">
            <v>AM</v>
          </cell>
          <cell r="G142">
            <v>0.38541666666666669</v>
          </cell>
          <cell r="H142" t="str">
            <v>D</v>
          </cell>
          <cell r="I142" t="str">
            <v>D</v>
          </cell>
          <cell r="J142" t="str">
            <v>CP2</v>
          </cell>
          <cell r="K142">
            <v>25</v>
          </cell>
          <cell r="L142" t="str">
            <v>周玉萍</v>
          </cell>
          <cell r="M142" t="str">
            <v>持續觀察</v>
          </cell>
          <cell r="N142" t="str">
            <v>持續觀察</v>
          </cell>
        </row>
        <row r="143">
          <cell r="A143" t="str">
            <v>185-01783</v>
          </cell>
          <cell r="B143" t="str">
            <v>C415,414</v>
          </cell>
          <cell r="C143" t="str">
            <v>SHORT</v>
          </cell>
          <cell r="D143" t="str">
            <v>H2</v>
          </cell>
          <cell r="E143" t="str">
            <v>5/15</v>
          </cell>
          <cell r="F143" t="str">
            <v>PM</v>
          </cell>
          <cell r="G143">
            <v>0.71319444444444446</v>
          </cell>
          <cell r="H143" t="str">
            <v>D</v>
          </cell>
          <cell r="I143" t="str">
            <v>D</v>
          </cell>
          <cell r="J143" t="str">
            <v>CP3</v>
          </cell>
          <cell r="K143">
            <v>42</v>
          </cell>
          <cell r="L143" t="str">
            <v>陳麗靜</v>
          </cell>
          <cell r="M143" t="str">
            <v>持續觀察</v>
          </cell>
          <cell r="N143" t="str">
            <v>持續觀察</v>
          </cell>
        </row>
        <row r="144">
          <cell r="A144" t="str">
            <v>185-01931</v>
          </cell>
          <cell r="B144" t="str">
            <v>U18</v>
          </cell>
          <cell r="C144" t="str">
            <v>OPEN</v>
          </cell>
          <cell r="D144" t="str">
            <v>H2</v>
          </cell>
          <cell r="E144" t="str">
            <v>5/15</v>
          </cell>
          <cell r="F144" t="str">
            <v>PM</v>
          </cell>
          <cell r="G144">
            <v>0.72569444444444453</v>
          </cell>
          <cell r="H144" t="str">
            <v>D</v>
          </cell>
          <cell r="I144" t="str">
            <v>D</v>
          </cell>
          <cell r="J144" t="str">
            <v>GSM1</v>
          </cell>
          <cell r="K144">
            <v>45</v>
          </cell>
          <cell r="L144" t="str">
            <v>孟麗娜</v>
          </cell>
          <cell r="M144" t="str">
            <v>無拋料,SORTING原材無異常</v>
          </cell>
          <cell r="N144" t="str">
            <v>持續觀察</v>
          </cell>
        </row>
        <row r="145">
          <cell r="A145" t="str">
            <v>185-02132</v>
          </cell>
          <cell r="B145" t="str">
            <v>CB532</v>
          </cell>
          <cell r="C145" t="str">
            <v>MISSING</v>
          </cell>
          <cell r="D145" t="str">
            <v>H2</v>
          </cell>
          <cell r="E145" t="str">
            <v>5/15</v>
          </cell>
          <cell r="F145" t="str">
            <v>PM</v>
          </cell>
          <cell r="G145">
            <v>0.88055555555555554</v>
          </cell>
          <cell r="H145" t="str">
            <v>N</v>
          </cell>
          <cell r="I145" t="str">
            <v>N</v>
          </cell>
          <cell r="J145" t="str">
            <v>CP2</v>
          </cell>
          <cell r="K145">
            <v>2</v>
          </cell>
          <cell r="L145" t="str">
            <v>李艷紅</v>
          </cell>
          <cell r="M145" t="str">
            <v>FEEDER不良</v>
          </cell>
          <cell r="N145" t="str">
            <v>更換不良FEEDER</v>
          </cell>
        </row>
        <row r="146">
          <cell r="A146" t="str">
            <v>185-02191</v>
          </cell>
          <cell r="B146" t="str">
            <v>CB532</v>
          </cell>
          <cell r="C146" t="str">
            <v>SHIFT</v>
          </cell>
          <cell r="D146" t="str">
            <v>H2</v>
          </cell>
          <cell r="E146" t="str">
            <v>5/15</v>
          </cell>
          <cell r="F146" t="str">
            <v>PM</v>
          </cell>
          <cell r="G146">
            <v>0.84305555555555556</v>
          </cell>
          <cell r="H146" t="str">
            <v>N</v>
          </cell>
          <cell r="I146" t="str">
            <v>N</v>
          </cell>
          <cell r="J146" t="str">
            <v>CP2</v>
          </cell>
          <cell r="K146">
            <v>2</v>
          </cell>
          <cell r="L146" t="str">
            <v>刑冬梅</v>
          </cell>
          <cell r="M146" t="str">
            <v>置件偏移</v>
          </cell>
          <cell r="N146" t="str">
            <v>請程式調整</v>
          </cell>
        </row>
        <row r="147">
          <cell r="A147" t="str">
            <v>185-02416</v>
          </cell>
          <cell r="B147" t="str">
            <v>U3</v>
          </cell>
          <cell r="C147" t="str">
            <v>SHORT</v>
          </cell>
          <cell r="D147" t="str">
            <v>H2</v>
          </cell>
          <cell r="E147" t="str">
            <v>5/16</v>
          </cell>
          <cell r="F147" t="str">
            <v>AM</v>
          </cell>
          <cell r="G147">
            <v>1.1111111111111112E-2</v>
          </cell>
          <cell r="H147" t="str">
            <v>N</v>
          </cell>
          <cell r="I147" t="str">
            <v>N</v>
          </cell>
          <cell r="J147" t="str">
            <v>GSM2</v>
          </cell>
          <cell r="K147">
            <v>43</v>
          </cell>
          <cell r="L147" t="str">
            <v>曾青</v>
          </cell>
          <cell r="M147" t="str">
            <v>持續觀察</v>
          </cell>
          <cell r="N147" t="str">
            <v>持續觀察</v>
          </cell>
        </row>
        <row r="148">
          <cell r="A148" t="str">
            <v>185-02421</v>
          </cell>
          <cell r="B148" t="str">
            <v>L76</v>
          </cell>
          <cell r="C148" t="str">
            <v>BREAKAGE</v>
          </cell>
          <cell r="D148" t="str">
            <v>H2</v>
          </cell>
          <cell r="E148" t="str">
            <v>5/16</v>
          </cell>
          <cell r="F148" t="str">
            <v>AM</v>
          </cell>
          <cell r="G148">
            <v>7.4305555555555555E-2</v>
          </cell>
          <cell r="H148" t="str">
            <v>N</v>
          </cell>
          <cell r="I148" t="str">
            <v>N</v>
          </cell>
          <cell r="J148" t="str">
            <v>CP3</v>
          </cell>
          <cell r="K148">
            <v>41</v>
          </cell>
          <cell r="L148" t="str">
            <v>刑冬梅</v>
          </cell>
          <cell r="M148" t="str">
            <v>持續觀察</v>
          </cell>
          <cell r="N148" t="str">
            <v>持續觀察</v>
          </cell>
        </row>
        <row r="149">
          <cell r="A149" t="str">
            <v>188-00283</v>
          </cell>
          <cell r="B149" t="str">
            <v>U18</v>
          </cell>
          <cell r="C149" t="str">
            <v>OPEN</v>
          </cell>
          <cell r="D149" t="str">
            <v>H2</v>
          </cell>
          <cell r="E149" t="str">
            <v>5/16</v>
          </cell>
          <cell r="F149" t="str">
            <v>AM</v>
          </cell>
          <cell r="G149">
            <v>0.24861111111111112</v>
          </cell>
          <cell r="H149" t="str">
            <v>N</v>
          </cell>
          <cell r="I149" t="str">
            <v>N</v>
          </cell>
          <cell r="J149" t="str">
            <v>GSM1</v>
          </cell>
          <cell r="K149">
            <v>45</v>
          </cell>
          <cell r="L149" t="str">
            <v>張英英</v>
          </cell>
          <cell r="M149" t="str">
            <v>人員上散拋料造成腳翹</v>
          </cell>
          <cell r="N149" t="str">
            <v>散拋料要貼上標籤,提醒目檢注意</v>
          </cell>
        </row>
        <row r="150">
          <cell r="A150" t="str">
            <v>188-00218</v>
          </cell>
          <cell r="B150" t="str">
            <v>Q133</v>
          </cell>
          <cell r="C150" t="str">
            <v>MISSING</v>
          </cell>
          <cell r="D150" t="str">
            <v>H2</v>
          </cell>
          <cell r="E150" t="str">
            <v>5/16</v>
          </cell>
          <cell r="F150" t="str">
            <v>AM</v>
          </cell>
          <cell r="G150">
            <v>0.23055555555555554</v>
          </cell>
          <cell r="H150" t="str">
            <v>N</v>
          </cell>
          <cell r="I150" t="str">
            <v>N</v>
          </cell>
          <cell r="J150" t="str">
            <v>CP1</v>
          </cell>
          <cell r="K150">
            <v>8</v>
          </cell>
          <cell r="L150" t="str">
            <v>曾青</v>
          </cell>
          <cell r="M150" t="str">
            <v>FEEDER不良</v>
          </cell>
          <cell r="N150" t="str">
            <v>更換不良FEEDER</v>
          </cell>
        </row>
        <row r="151">
          <cell r="A151" t="str">
            <v>188-00224</v>
          </cell>
          <cell r="B151" t="str">
            <v>RN104</v>
          </cell>
          <cell r="C151" t="str">
            <v>WRONG</v>
          </cell>
          <cell r="D151" t="str">
            <v>H2</v>
          </cell>
          <cell r="E151" t="str">
            <v>5/16</v>
          </cell>
          <cell r="F151" t="str">
            <v>AM</v>
          </cell>
          <cell r="G151">
            <v>0.2298611111111111</v>
          </cell>
          <cell r="H151" t="str">
            <v>N</v>
          </cell>
          <cell r="I151" t="str">
            <v>N</v>
          </cell>
          <cell r="J151" t="str">
            <v>CP3</v>
          </cell>
          <cell r="K151">
            <v>7</v>
          </cell>
          <cell r="L151" t="str">
            <v>曾青</v>
          </cell>
          <cell r="M151" t="str">
            <v>FEEDER不良</v>
          </cell>
          <cell r="N151" t="str">
            <v>更換不良FEEDER</v>
          </cell>
        </row>
        <row r="152">
          <cell r="A152" t="str">
            <v>188-00703</v>
          </cell>
          <cell r="B152" t="str">
            <v>C640</v>
          </cell>
          <cell r="C152" t="str">
            <v>MISSING</v>
          </cell>
          <cell r="D152" t="str">
            <v>H2</v>
          </cell>
          <cell r="E152" t="str">
            <v>5/16</v>
          </cell>
          <cell r="F152" t="str">
            <v>AM</v>
          </cell>
          <cell r="G152">
            <v>0.54236111111111118</v>
          </cell>
          <cell r="H152" t="str">
            <v>D</v>
          </cell>
          <cell r="I152" t="str">
            <v>D</v>
          </cell>
          <cell r="J152" t="str">
            <v>CP3</v>
          </cell>
          <cell r="K152">
            <v>19</v>
          </cell>
          <cell r="L152" t="str">
            <v>陳麗靜</v>
          </cell>
          <cell r="M152" t="str">
            <v>FEEDER不良</v>
          </cell>
          <cell r="N152" t="str">
            <v>更換不良FEEDER</v>
          </cell>
        </row>
        <row r="153">
          <cell r="A153" t="str">
            <v>188-01042</v>
          </cell>
          <cell r="B153" t="str">
            <v>CPU</v>
          </cell>
          <cell r="C153" t="str">
            <v>OPEN</v>
          </cell>
          <cell r="D153" t="str">
            <v>H2</v>
          </cell>
          <cell r="E153" t="str">
            <v>5/16</v>
          </cell>
          <cell r="F153" t="str">
            <v>AM</v>
          </cell>
          <cell r="G153">
            <v>0.74305555555555547</v>
          </cell>
          <cell r="H153" t="str">
            <v>D</v>
          </cell>
          <cell r="I153" t="str">
            <v>D</v>
          </cell>
          <cell r="J153" t="str">
            <v>GSM2</v>
          </cell>
          <cell r="K153">
            <v>43</v>
          </cell>
          <cell r="L153" t="str">
            <v>周玉萍</v>
          </cell>
          <cell r="M153" t="str">
            <v>有腳翹,但不明顯,SORTING原材無異常</v>
          </cell>
          <cell r="N153" t="str">
            <v>持續觀察</v>
          </cell>
        </row>
        <row r="154">
          <cell r="A154" t="str">
            <v>188-00594</v>
          </cell>
          <cell r="B154" t="str">
            <v>CPU</v>
          </cell>
          <cell r="C154" t="str">
            <v>OPEN</v>
          </cell>
          <cell r="D154" t="str">
            <v>H2</v>
          </cell>
          <cell r="E154" t="str">
            <v>5/16</v>
          </cell>
          <cell r="F154" t="str">
            <v>AM</v>
          </cell>
          <cell r="G154">
            <v>0.49236111111111108</v>
          </cell>
          <cell r="H154" t="str">
            <v>D</v>
          </cell>
          <cell r="I154" t="str">
            <v>D</v>
          </cell>
          <cell r="J154" t="str">
            <v>GSM2</v>
          </cell>
          <cell r="K154">
            <v>43</v>
          </cell>
          <cell r="L154" t="str">
            <v>周玉萍</v>
          </cell>
          <cell r="M154" t="str">
            <v>零件有弧度,SORTING原材無異常</v>
          </cell>
          <cell r="N154" t="str">
            <v>持續觀察</v>
          </cell>
        </row>
        <row r="155">
          <cell r="A155" t="str">
            <v>188-01154</v>
          </cell>
          <cell r="B155" t="str">
            <v>C393</v>
          </cell>
          <cell r="C155" t="str">
            <v>MISSING</v>
          </cell>
          <cell r="D155" t="str">
            <v>H2</v>
          </cell>
          <cell r="E155" t="str">
            <v>5/16</v>
          </cell>
          <cell r="F155" t="str">
            <v>PM</v>
          </cell>
          <cell r="G155">
            <v>0.80555555555555547</v>
          </cell>
          <cell r="H155" t="str">
            <v>D</v>
          </cell>
          <cell r="I155" t="str">
            <v>D</v>
          </cell>
          <cell r="J155" t="str">
            <v>CP3</v>
          </cell>
          <cell r="K155">
            <v>19</v>
          </cell>
          <cell r="L155" t="str">
            <v>周玉萍</v>
          </cell>
          <cell r="M155" t="str">
            <v>FEEDER不良</v>
          </cell>
          <cell r="N155" t="str">
            <v>更換不良FEEDER</v>
          </cell>
        </row>
        <row r="156">
          <cell r="A156" t="str">
            <v>772-02446</v>
          </cell>
          <cell r="B156" t="str">
            <v>U35</v>
          </cell>
          <cell r="C156" t="str">
            <v>OPEN</v>
          </cell>
          <cell r="D156" t="str">
            <v>H3</v>
          </cell>
          <cell r="E156" t="str">
            <v>5/10</v>
          </cell>
          <cell r="F156" t="str">
            <v>AM</v>
          </cell>
          <cell r="G156" t="str">
            <v>02:36</v>
          </cell>
          <cell r="H156" t="str">
            <v>N</v>
          </cell>
          <cell r="I156" t="str">
            <v>N</v>
          </cell>
          <cell r="J156" t="str">
            <v>GSM1</v>
          </cell>
          <cell r="K156">
            <v>40</v>
          </cell>
          <cell r="L156" t="str">
            <v>蔡志格</v>
          </cell>
          <cell r="M156" t="str">
            <v>人員上散拋料造成腳翹</v>
          </cell>
          <cell r="N156" t="str">
            <v>上掃拋料前要先整腳,並貼上標籤,提醒目檢注意</v>
          </cell>
        </row>
        <row r="157">
          <cell r="A157" t="str">
            <v>772-02478</v>
          </cell>
          <cell r="B157" t="str">
            <v>XU15</v>
          </cell>
          <cell r="C157" t="str">
            <v>OPEN</v>
          </cell>
          <cell r="D157" t="str">
            <v>H3</v>
          </cell>
          <cell r="E157" t="str">
            <v>5/10</v>
          </cell>
          <cell r="F157" t="str">
            <v>AM</v>
          </cell>
          <cell r="G157">
            <v>0.12430555555555556</v>
          </cell>
          <cell r="H157" t="str">
            <v>N</v>
          </cell>
          <cell r="I157" t="str">
            <v>N</v>
          </cell>
          <cell r="J157" t="str">
            <v>GSM2</v>
          </cell>
          <cell r="K157">
            <v>65</v>
          </cell>
          <cell r="L157" t="str">
            <v>楊德芳</v>
          </cell>
          <cell r="M157" t="str">
            <v>置件偏移</v>
          </cell>
          <cell r="N157" t="str">
            <v xml:space="preserve">請程式調整 </v>
          </cell>
        </row>
        <row r="158">
          <cell r="A158" t="str">
            <v>772-02476</v>
          </cell>
          <cell r="B158" t="str">
            <v>XU15</v>
          </cell>
          <cell r="C158" t="str">
            <v>OPEN</v>
          </cell>
          <cell r="D158" t="str">
            <v>H3</v>
          </cell>
          <cell r="E158" t="str">
            <v>5/10</v>
          </cell>
          <cell r="F158" t="str">
            <v>AM</v>
          </cell>
          <cell r="G158">
            <v>0.12430555555555556</v>
          </cell>
          <cell r="H158" t="str">
            <v>N</v>
          </cell>
          <cell r="I158" t="str">
            <v>N</v>
          </cell>
          <cell r="J158" t="str">
            <v>GSM2</v>
          </cell>
          <cell r="K158">
            <v>65</v>
          </cell>
          <cell r="L158" t="str">
            <v>楊德芳</v>
          </cell>
          <cell r="M158" t="str">
            <v>置件偏移</v>
          </cell>
          <cell r="N158" t="str">
            <v xml:space="preserve">請程式調整 </v>
          </cell>
        </row>
        <row r="159">
          <cell r="A159" t="str">
            <v>772-02221</v>
          </cell>
          <cell r="B159" t="str">
            <v>C193</v>
          </cell>
          <cell r="C159" t="str">
            <v>MISSING</v>
          </cell>
          <cell r="D159" t="str">
            <v>H3</v>
          </cell>
          <cell r="E159" t="str">
            <v>5/9</v>
          </cell>
          <cell r="F159" t="str">
            <v>AM</v>
          </cell>
          <cell r="G159">
            <v>0.15138888888888888</v>
          </cell>
          <cell r="H159" t="str">
            <v>N</v>
          </cell>
          <cell r="I159" t="str">
            <v>N</v>
          </cell>
          <cell r="J159" t="str">
            <v>CP3</v>
          </cell>
          <cell r="K159">
            <v>11</v>
          </cell>
          <cell r="L159" t="str">
            <v>趙彥麗</v>
          </cell>
          <cell r="M159" t="str">
            <v>持續觀察</v>
          </cell>
          <cell r="N159" t="str">
            <v>持續觀察</v>
          </cell>
        </row>
        <row r="160">
          <cell r="A160" t="str">
            <v>772-02462</v>
          </cell>
          <cell r="B160" t="str">
            <v>U35</v>
          </cell>
          <cell r="C160" t="str">
            <v>OPEN</v>
          </cell>
          <cell r="D160" t="str">
            <v>H3</v>
          </cell>
          <cell r="E160" t="str">
            <v>5/10</v>
          </cell>
          <cell r="F160" t="str">
            <v>AM</v>
          </cell>
          <cell r="G160">
            <v>0.10972222222222222</v>
          </cell>
          <cell r="H160" t="str">
            <v>N</v>
          </cell>
          <cell r="I160" t="str">
            <v>N</v>
          </cell>
          <cell r="J160" t="str">
            <v>GSM1</v>
          </cell>
          <cell r="K160">
            <v>40</v>
          </cell>
          <cell r="L160" t="str">
            <v>蔡志格</v>
          </cell>
          <cell r="M160" t="str">
            <v>人員上散拋料造成腳翹</v>
          </cell>
          <cell r="N160" t="str">
            <v>上掃拋料前要先整腳,並貼上標籤,提醒目檢注意</v>
          </cell>
        </row>
        <row r="161">
          <cell r="A161" t="str">
            <v>100-00033</v>
          </cell>
          <cell r="B161" t="str">
            <v>RN18</v>
          </cell>
          <cell r="C161" t="str">
            <v>OPEN</v>
          </cell>
          <cell r="D161" t="str">
            <v>H3</v>
          </cell>
          <cell r="E161" t="str">
            <v>5/12</v>
          </cell>
          <cell r="F161" t="str">
            <v>AM</v>
          </cell>
          <cell r="G161">
            <v>0.34236111111111112</v>
          </cell>
          <cell r="H161" t="str">
            <v>D</v>
          </cell>
          <cell r="I161" t="str">
            <v>D</v>
          </cell>
          <cell r="J161" t="str">
            <v>CP2</v>
          </cell>
          <cell r="K161">
            <v>28</v>
          </cell>
          <cell r="L161" t="str">
            <v>刑春燕</v>
          </cell>
          <cell r="M161" t="str">
            <v>置件無偏移,零件拒焊</v>
          </cell>
          <cell r="N161" t="str">
            <v>換料</v>
          </cell>
        </row>
        <row r="162">
          <cell r="A162" t="str">
            <v>100-00043</v>
          </cell>
          <cell r="B162" t="str">
            <v>RN42</v>
          </cell>
          <cell r="C162" t="str">
            <v>OPEN</v>
          </cell>
          <cell r="D162" t="str">
            <v>H3</v>
          </cell>
          <cell r="E162" t="str">
            <v>5/12</v>
          </cell>
          <cell r="F162" t="str">
            <v>AM</v>
          </cell>
          <cell r="G162">
            <v>0.34861111111111115</v>
          </cell>
          <cell r="H162" t="str">
            <v>D</v>
          </cell>
          <cell r="I162" t="str">
            <v>D</v>
          </cell>
          <cell r="J162" t="str">
            <v>CP2</v>
          </cell>
          <cell r="K162">
            <v>28</v>
          </cell>
          <cell r="L162" t="str">
            <v>刑春燕</v>
          </cell>
          <cell r="M162" t="str">
            <v>置件無偏移,零件拒焊</v>
          </cell>
          <cell r="N162" t="str">
            <v>換料</v>
          </cell>
        </row>
        <row r="163">
          <cell r="A163" t="str">
            <v>100-00242</v>
          </cell>
          <cell r="B163" t="str">
            <v>R981</v>
          </cell>
          <cell r="C163" t="str">
            <v>OPEN</v>
          </cell>
          <cell r="D163" t="str">
            <v>H3</v>
          </cell>
          <cell r="E163" t="str">
            <v>5/12</v>
          </cell>
          <cell r="F163" t="str">
            <v>PM</v>
          </cell>
          <cell r="G163">
            <v>0.50972222222222219</v>
          </cell>
          <cell r="H163" t="str">
            <v>D</v>
          </cell>
          <cell r="I163" t="str">
            <v>D</v>
          </cell>
          <cell r="J163" t="str">
            <v>CP1</v>
          </cell>
          <cell r="K163">
            <v>9</v>
          </cell>
          <cell r="L163" t="str">
            <v>王單單</v>
          </cell>
          <cell r="M163" t="str">
            <v>置件偏移</v>
          </cell>
          <cell r="N163" t="str">
            <v xml:space="preserve">請程式調整 </v>
          </cell>
        </row>
        <row r="164">
          <cell r="A164" t="str">
            <v>100-00313</v>
          </cell>
          <cell r="B164" t="str">
            <v>R1358</v>
          </cell>
          <cell r="C164" t="str">
            <v>MISSING</v>
          </cell>
          <cell r="D164" t="str">
            <v>H3</v>
          </cell>
          <cell r="E164" t="str">
            <v>5/12</v>
          </cell>
          <cell r="F164" t="str">
            <v>PM</v>
          </cell>
          <cell r="G164">
            <v>0.51111111111111118</v>
          </cell>
          <cell r="H164" t="str">
            <v>D</v>
          </cell>
          <cell r="I164" t="str">
            <v>D</v>
          </cell>
          <cell r="J164" t="str">
            <v>CP2</v>
          </cell>
          <cell r="K164">
            <v>22</v>
          </cell>
          <cell r="L164" t="str">
            <v>馮景春</v>
          </cell>
          <cell r="M164" t="str">
            <v>FEEDER不良</v>
          </cell>
          <cell r="N164" t="str">
            <v>更換不良FEEDER</v>
          </cell>
        </row>
        <row r="165">
          <cell r="A165" t="str">
            <v>100-00435</v>
          </cell>
          <cell r="B165" t="str">
            <v>L113</v>
          </cell>
          <cell r="C165" t="str">
            <v>SHIFT</v>
          </cell>
          <cell r="D165" t="str">
            <v>H3</v>
          </cell>
          <cell r="E165" t="str">
            <v>5/12</v>
          </cell>
          <cell r="F165" t="str">
            <v>PM</v>
          </cell>
          <cell r="G165">
            <v>0.6</v>
          </cell>
          <cell r="H165" t="str">
            <v>D</v>
          </cell>
          <cell r="I165" t="str">
            <v>D</v>
          </cell>
          <cell r="J165" t="str">
            <v>CP3</v>
          </cell>
          <cell r="K165">
            <v>41</v>
          </cell>
          <cell r="L165" t="str">
            <v>馮景春</v>
          </cell>
          <cell r="M165" t="str">
            <v>持續觀察</v>
          </cell>
          <cell r="N165" t="str">
            <v>持續觀察</v>
          </cell>
        </row>
        <row r="166">
          <cell r="A166" t="str">
            <v>100-00580</v>
          </cell>
          <cell r="B166" t="str">
            <v>RN20</v>
          </cell>
          <cell r="C166" t="str">
            <v>OPEN</v>
          </cell>
          <cell r="D166" t="str">
            <v>H3</v>
          </cell>
          <cell r="E166" t="str">
            <v>5/12</v>
          </cell>
          <cell r="F166" t="str">
            <v>PM</v>
          </cell>
          <cell r="G166">
            <v>0.7402777777777777</v>
          </cell>
          <cell r="H166" t="str">
            <v>D</v>
          </cell>
          <cell r="I166" t="str">
            <v>D</v>
          </cell>
          <cell r="J166" t="str">
            <v>CP2</v>
          </cell>
          <cell r="K166">
            <v>28</v>
          </cell>
          <cell r="L166" t="str">
            <v>王群群</v>
          </cell>
          <cell r="M166" t="str">
            <v>置件無偏移</v>
          </cell>
          <cell r="N166" t="str">
            <v>持續觀察</v>
          </cell>
        </row>
        <row r="167">
          <cell r="A167" t="str">
            <v>100-00707</v>
          </cell>
          <cell r="B167" t="str">
            <v>XU15</v>
          </cell>
          <cell r="C167" t="str">
            <v>SHIFT</v>
          </cell>
          <cell r="D167" t="str">
            <v>H3</v>
          </cell>
          <cell r="E167" t="str">
            <v>5/12</v>
          </cell>
          <cell r="F167" t="str">
            <v>PM</v>
          </cell>
          <cell r="G167">
            <v>0.78749999999999998</v>
          </cell>
          <cell r="H167" t="str">
            <v>D</v>
          </cell>
          <cell r="I167" t="str">
            <v>D</v>
          </cell>
          <cell r="J167" t="str">
            <v>GSM2</v>
          </cell>
          <cell r="K167">
            <v>65</v>
          </cell>
          <cell r="L167" t="str">
            <v>馮景春</v>
          </cell>
          <cell r="M167" t="str">
            <v>置件偏移</v>
          </cell>
          <cell r="N167" t="str">
            <v xml:space="preserve">請程式調整 </v>
          </cell>
        </row>
        <row r="168">
          <cell r="A168" t="str">
            <v>100-00098</v>
          </cell>
          <cell r="B168" t="str">
            <v>U91</v>
          </cell>
          <cell r="C168" t="str">
            <v xml:space="preserve">Reversed Polarity </v>
          </cell>
          <cell r="D168" t="str">
            <v>H3</v>
          </cell>
          <cell r="E168" t="str">
            <v>5/12</v>
          </cell>
          <cell r="F168" t="str">
            <v>AM</v>
          </cell>
          <cell r="G168">
            <v>0.4055555555555555</v>
          </cell>
          <cell r="H168" t="str">
            <v>D</v>
          </cell>
          <cell r="I168" t="str">
            <v>D</v>
          </cell>
          <cell r="J168" t="str">
            <v>GSM2</v>
          </cell>
          <cell r="K168">
            <v>43</v>
          </cell>
          <cell r="L168" t="str">
            <v>王單單</v>
          </cell>
          <cell r="M168" t="str">
            <v>人員上散拋料上錯方向</v>
          </cell>
          <cell r="N168" t="str">
            <v>散拋料要貼標籤,提醒目檢注意</v>
          </cell>
        </row>
        <row r="169">
          <cell r="A169" t="str">
            <v>100-01127</v>
          </cell>
          <cell r="B169" t="str">
            <v>R184</v>
          </cell>
          <cell r="C169" t="str">
            <v>OPEN</v>
          </cell>
          <cell r="D169" t="str">
            <v>H3</v>
          </cell>
          <cell r="E169" t="str">
            <v>5/13</v>
          </cell>
          <cell r="F169" t="str">
            <v>AM</v>
          </cell>
          <cell r="G169">
            <v>0.12152777777777778</v>
          </cell>
          <cell r="H169" t="str">
            <v>N</v>
          </cell>
          <cell r="I169" t="str">
            <v>N</v>
          </cell>
          <cell r="J169" t="str">
            <v>CP2</v>
          </cell>
          <cell r="K169">
            <v>36</v>
          </cell>
          <cell r="L169" t="str">
            <v>馮曉敏</v>
          </cell>
          <cell r="M169" t="str">
            <v>持續觀察</v>
          </cell>
          <cell r="N169" t="str">
            <v>持續觀察</v>
          </cell>
        </row>
        <row r="170">
          <cell r="A170" t="str">
            <v>100-01498</v>
          </cell>
          <cell r="B170" t="str">
            <v>RN101</v>
          </cell>
          <cell r="C170" t="str">
            <v>OPEN</v>
          </cell>
          <cell r="D170" t="str">
            <v>H3</v>
          </cell>
          <cell r="E170" t="str">
            <v>5/13</v>
          </cell>
          <cell r="F170" t="str">
            <v>AM</v>
          </cell>
          <cell r="G170">
            <v>0.30625000000000002</v>
          </cell>
          <cell r="H170" t="str">
            <v>D</v>
          </cell>
          <cell r="I170" t="str">
            <v>D</v>
          </cell>
          <cell r="J170" t="str">
            <v>CP2</v>
          </cell>
          <cell r="K170">
            <v>28</v>
          </cell>
          <cell r="L170" t="str">
            <v>賀超</v>
          </cell>
          <cell r="M170" t="str">
            <v>置件無偏移</v>
          </cell>
          <cell r="N170" t="str">
            <v>持續觀察</v>
          </cell>
        </row>
        <row r="171">
          <cell r="A171" t="str">
            <v>100-01506</v>
          </cell>
          <cell r="B171" t="str">
            <v>Q142</v>
          </cell>
          <cell r="C171" t="str">
            <v>OPEN</v>
          </cell>
          <cell r="D171" t="str">
            <v>H3</v>
          </cell>
          <cell r="E171" t="str">
            <v>5/13</v>
          </cell>
          <cell r="F171" t="str">
            <v>AM</v>
          </cell>
          <cell r="G171">
            <v>0.3215277777777778</v>
          </cell>
          <cell r="H171" t="str">
            <v>D</v>
          </cell>
          <cell r="I171" t="str">
            <v>D</v>
          </cell>
          <cell r="J171" t="str">
            <v>CP1</v>
          </cell>
          <cell r="K171">
            <v>18</v>
          </cell>
          <cell r="L171" t="str">
            <v>賀超</v>
          </cell>
          <cell r="M171" t="str">
            <v>持續觀察</v>
          </cell>
          <cell r="N171" t="str">
            <v>持續觀察</v>
          </cell>
        </row>
        <row r="172">
          <cell r="A172" t="str">
            <v>100-01782</v>
          </cell>
          <cell r="B172" t="str">
            <v>U7</v>
          </cell>
          <cell r="C172" t="str">
            <v>OPEN</v>
          </cell>
          <cell r="D172" t="str">
            <v>H3</v>
          </cell>
          <cell r="E172" t="str">
            <v>5/13</v>
          </cell>
          <cell r="F172" t="str">
            <v>PM</v>
          </cell>
          <cell r="G172">
            <v>0.52500000000000002</v>
          </cell>
          <cell r="H172" t="str">
            <v>D</v>
          </cell>
          <cell r="I172" t="str">
            <v>D</v>
          </cell>
          <cell r="J172" t="str">
            <v>GSM2</v>
          </cell>
          <cell r="K172">
            <v>60</v>
          </cell>
          <cell r="L172" t="str">
            <v>賀超</v>
          </cell>
          <cell r="M172" t="str">
            <v>持續觀察</v>
          </cell>
          <cell r="N172" t="str">
            <v>持續觀察</v>
          </cell>
        </row>
        <row r="173">
          <cell r="A173" t="str">
            <v>100-01642</v>
          </cell>
          <cell r="B173" t="str">
            <v>R1058</v>
          </cell>
          <cell r="C173" t="str">
            <v>MISSING</v>
          </cell>
          <cell r="D173" t="str">
            <v>H3</v>
          </cell>
          <cell r="E173" t="str">
            <v>5/13</v>
          </cell>
          <cell r="F173" t="str">
            <v>PM</v>
          </cell>
          <cell r="G173">
            <v>0.62013888888888891</v>
          </cell>
          <cell r="H173" t="str">
            <v>D</v>
          </cell>
          <cell r="I173" t="str">
            <v>D</v>
          </cell>
          <cell r="J173" t="str">
            <v>CP2</v>
          </cell>
          <cell r="K173">
            <v>22</v>
          </cell>
          <cell r="L173" t="str">
            <v>王單單</v>
          </cell>
          <cell r="M173" t="str">
            <v>FEEDER不良</v>
          </cell>
          <cell r="N173" t="str">
            <v>更換不良FEEDER</v>
          </cell>
        </row>
        <row r="174">
          <cell r="A174" t="str">
            <v>100-01846</v>
          </cell>
          <cell r="B174" t="str">
            <v>XU15</v>
          </cell>
          <cell r="C174" t="str">
            <v>WRONG POLARITY</v>
          </cell>
          <cell r="D174" t="str">
            <v>H3</v>
          </cell>
          <cell r="E174" t="str">
            <v>5/13</v>
          </cell>
          <cell r="F174" t="str">
            <v>PM</v>
          </cell>
          <cell r="G174">
            <v>0.62013888888888891</v>
          </cell>
          <cell r="H174" t="str">
            <v>D</v>
          </cell>
          <cell r="I174" t="str">
            <v>D</v>
          </cell>
          <cell r="J174" t="str">
            <v>GSM2</v>
          </cell>
          <cell r="K174">
            <v>65</v>
          </cell>
          <cell r="L174" t="str">
            <v>王單單</v>
          </cell>
          <cell r="M174" t="str">
            <v>人員上散拋料上錯方向</v>
          </cell>
          <cell r="N174" t="str">
            <v>散拋料要貼標籤,提醒目檢注意</v>
          </cell>
        </row>
        <row r="175">
          <cell r="A175" t="str">
            <v>100-02012</v>
          </cell>
          <cell r="B175" t="str">
            <v>U9</v>
          </cell>
          <cell r="C175" t="str">
            <v>OPEN</v>
          </cell>
          <cell r="D175" t="str">
            <v>H3</v>
          </cell>
          <cell r="E175" t="str">
            <v>5/13</v>
          </cell>
          <cell r="F175" t="str">
            <v>PM</v>
          </cell>
          <cell r="G175">
            <v>0.62013888888888891</v>
          </cell>
          <cell r="H175" t="str">
            <v>D</v>
          </cell>
          <cell r="I175" t="str">
            <v>D</v>
          </cell>
          <cell r="J175" t="str">
            <v>GSM2</v>
          </cell>
          <cell r="K175">
            <v>49</v>
          </cell>
          <cell r="L175" t="str">
            <v>王單單</v>
          </cell>
          <cell r="M175" t="str">
            <v>持續觀察</v>
          </cell>
          <cell r="N175" t="str">
            <v>持續觀察</v>
          </cell>
        </row>
        <row r="176">
          <cell r="A176" t="str">
            <v>100-02398</v>
          </cell>
          <cell r="B176" t="str">
            <v>RN37</v>
          </cell>
          <cell r="C176" t="str">
            <v>OPEN</v>
          </cell>
          <cell r="D176" t="str">
            <v>H3</v>
          </cell>
          <cell r="E176" t="str">
            <v>5/13</v>
          </cell>
          <cell r="F176" t="str">
            <v>PM</v>
          </cell>
          <cell r="G176">
            <v>0.91180555555555554</v>
          </cell>
          <cell r="H176" t="str">
            <v>N</v>
          </cell>
          <cell r="I176" t="str">
            <v>N</v>
          </cell>
          <cell r="J176" t="str">
            <v>CP2</v>
          </cell>
          <cell r="K176">
            <v>25</v>
          </cell>
          <cell r="L176" t="str">
            <v>趙彥麗</v>
          </cell>
          <cell r="M176" t="str">
            <v>置件偏移</v>
          </cell>
          <cell r="N176" t="str">
            <v xml:space="preserve">請程式調整 </v>
          </cell>
        </row>
        <row r="177">
          <cell r="A177" t="str">
            <v>100-02448</v>
          </cell>
          <cell r="B177" t="str">
            <v>R1181</v>
          </cell>
          <cell r="C177" t="str">
            <v>SHIFT</v>
          </cell>
          <cell r="D177" t="str">
            <v>H3</v>
          </cell>
          <cell r="E177" t="str">
            <v>5/13</v>
          </cell>
          <cell r="F177" t="str">
            <v>PM</v>
          </cell>
          <cell r="G177">
            <v>0.92847222222222225</v>
          </cell>
          <cell r="H177" t="str">
            <v>N</v>
          </cell>
          <cell r="I177" t="str">
            <v>N</v>
          </cell>
          <cell r="J177" t="str">
            <v>CP2</v>
          </cell>
          <cell r="K177">
            <v>22</v>
          </cell>
          <cell r="L177" t="str">
            <v>趙彥麗</v>
          </cell>
          <cell r="M177" t="str">
            <v>置件偏移</v>
          </cell>
          <cell r="N177" t="str">
            <v xml:space="preserve">請程式調整 </v>
          </cell>
        </row>
        <row r="178">
          <cell r="A178" t="str">
            <v>186-00068</v>
          </cell>
          <cell r="B178" t="str">
            <v>R104</v>
          </cell>
          <cell r="C178" t="str">
            <v>OPEN</v>
          </cell>
          <cell r="D178" t="str">
            <v>H3</v>
          </cell>
          <cell r="E178" t="str">
            <v>5/13</v>
          </cell>
          <cell r="F178" t="str">
            <v>AM</v>
          </cell>
          <cell r="G178">
            <v>0.3611111111111111</v>
          </cell>
          <cell r="H178" t="str">
            <v>D</v>
          </cell>
          <cell r="I178" t="str">
            <v>D</v>
          </cell>
          <cell r="J178" t="str">
            <v>CPP</v>
          </cell>
          <cell r="K178">
            <v>16</v>
          </cell>
          <cell r="L178" t="str">
            <v>刑春燕</v>
          </cell>
          <cell r="M178" t="str">
            <v>持續觀察</v>
          </cell>
          <cell r="N178" t="str">
            <v>持續觀察</v>
          </cell>
        </row>
        <row r="179">
          <cell r="A179" t="str">
            <v>186-00034</v>
          </cell>
          <cell r="B179" t="str">
            <v>Q133</v>
          </cell>
          <cell r="C179" t="str">
            <v>OPEN</v>
          </cell>
          <cell r="D179" t="str">
            <v>H3</v>
          </cell>
          <cell r="E179" t="str">
            <v>5/13</v>
          </cell>
          <cell r="F179" t="str">
            <v>AM</v>
          </cell>
          <cell r="G179">
            <v>0.3430555555555555</v>
          </cell>
          <cell r="H179" t="str">
            <v>D</v>
          </cell>
          <cell r="I179" t="str">
            <v>D</v>
          </cell>
          <cell r="J179" t="str">
            <v>CP1</v>
          </cell>
          <cell r="K179">
            <v>8</v>
          </cell>
          <cell r="L179" t="str">
            <v>刑春燕</v>
          </cell>
          <cell r="M179" t="str">
            <v>置件偏移</v>
          </cell>
          <cell r="N179" t="str">
            <v xml:space="preserve">請程式調整 </v>
          </cell>
        </row>
        <row r="180">
          <cell r="A180" t="str">
            <v>186-00390</v>
          </cell>
          <cell r="B180" t="str">
            <v>RN101</v>
          </cell>
          <cell r="C180" t="str">
            <v>OPEN</v>
          </cell>
          <cell r="D180" t="str">
            <v>H3</v>
          </cell>
          <cell r="E180" t="str">
            <v>5/13</v>
          </cell>
          <cell r="F180" t="str">
            <v>AM</v>
          </cell>
          <cell r="G180">
            <v>0.29930555555555555</v>
          </cell>
          <cell r="H180" t="str">
            <v>D</v>
          </cell>
          <cell r="I180" t="str">
            <v>D</v>
          </cell>
          <cell r="J180" t="str">
            <v>CP2</v>
          </cell>
          <cell r="K180">
            <v>28</v>
          </cell>
          <cell r="L180" t="str">
            <v>賀超</v>
          </cell>
          <cell r="M180" t="str">
            <v>置件無偏移</v>
          </cell>
          <cell r="N180" t="str">
            <v>持續觀察</v>
          </cell>
        </row>
        <row r="181">
          <cell r="A181" t="str">
            <v>100-01987</v>
          </cell>
          <cell r="B181" t="str">
            <v>CPU</v>
          </cell>
          <cell r="C181" t="str">
            <v>OPEN</v>
          </cell>
          <cell r="D181" t="str">
            <v>H3</v>
          </cell>
          <cell r="E181" t="str">
            <v>5/13</v>
          </cell>
          <cell r="F181" t="str">
            <v>AM</v>
          </cell>
          <cell r="G181">
            <v>0.30555555555555552</v>
          </cell>
          <cell r="H181" t="str">
            <v>D</v>
          </cell>
          <cell r="I181" t="str">
            <v>D</v>
          </cell>
          <cell r="J181" t="str">
            <v>GSM2</v>
          </cell>
          <cell r="K181">
            <v>43</v>
          </cell>
          <cell r="L181" t="str">
            <v>刑春燕</v>
          </cell>
          <cell r="M181" t="str">
            <v>持續觀察</v>
          </cell>
          <cell r="N181" t="str">
            <v>持續觀察</v>
          </cell>
        </row>
        <row r="182">
          <cell r="A182" t="str">
            <v>186-00583</v>
          </cell>
          <cell r="B182" t="str">
            <v>RN48</v>
          </cell>
          <cell r="C182" t="str">
            <v>OPEN</v>
          </cell>
          <cell r="D182" t="str">
            <v>H3</v>
          </cell>
          <cell r="E182" t="str">
            <v>5/13</v>
          </cell>
          <cell r="F182" t="str">
            <v>AM</v>
          </cell>
          <cell r="G182">
            <v>0.31527777777777777</v>
          </cell>
          <cell r="H182" t="str">
            <v>D</v>
          </cell>
          <cell r="I182" t="str">
            <v>D</v>
          </cell>
          <cell r="J182" t="str">
            <v>CP2</v>
          </cell>
          <cell r="K182">
            <v>28</v>
          </cell>
          <cell r="L182" t="str">
            <v>賀超</v>
          </cell>
          <cell r="M182" t="str">
            <v>置件無偏移</v>
          </cell>
          <cell r="N182" t="str">
            <v>持續觀察</v>
          </cell>
        </row>
        <row r="183">
          <cell r="A183" t="str">
            <v>186-00594</v>
          </cell>
          <cell r="B183" t="str">
            <v>R1384</v>
          </cell>
          <cell r="C183" t="str">
            <v>OPEN</v>
          </cell>
          <cell r="D183" t="str">
            <v>H3</v>
          </cell>
          <cell r="E183" t="str">
            <v>5/13</v>
          </cell>
          <cell r="F183" t="str">
            <v>AM</v>
          </cell>
          <cell r="G183">
            <v>0.33124999999999999</v>
          </cell>
          <cell r="H183" t="str">
            <v>D</v>
          </cell>
          <cell r="I183" t="str">
            <v>D</v>
          </cell>
          <cell r="J183" t="str">
            <v>CP1</v>
          </cell>
          <cell r="K183">
            <v>12</v>
          </cell>
          <cell r="L183" t="str">
            <v>王單單</v>
          </cell>
          <cell r="M183" t="str">
            <v>置件偏移</v>
          </cell>
          <cell r="N183" t="str">
            <v>請程式提調整</v>
          </cell>
        </row>
        <row r="184">
          <cell r="A184" t="str">
            <v>100-00240</v>
          </cell>
          <cell r="B184" t="str">
            <v>CPU</v>
          </cell>
          <cell r="C184" t="str">
            <v>SHORT</v>
          </cell>
          <cell r="D184" t="str">
            <v>H3</v>
          </cell>
          <cell r="E184" t="str">
            <v>5/14</v>
          </cell>
          <cell r="F184" t="str">
            <v>AM</v>
          </cell>
          <cell r="G184">
            <v>0.30972222222222223</v>
          </cell>
          <cell r="H184" t="str">
            <v>D</v>
          </cell>
          <cell r="I184" t="str">
            <v>D</v>
          </cell>
          <cell r="J184" t="str">
            <v>GSM2</v>
          </cell>
          <cell r="K184">
            <v>43</v>
          </cell>
          <cell r="L184" t="str">
            <v>賀超</v>
          </cell>
          <cell r="M184" t="str">
            <v>照X-RAY無異常</v>
          </cell>
          <cell r="N184" t="str">
            <v>持續觀察</v>
          </cell>
        </row>
        <row r="185">
          <cell r="A185" t="str">
            <v>186-00532</v>
          </cell>
          <cell r="B185" t="str">
            <v>RN101</v>
          </cell>
          <cell r="C185" t="str">
            <v>OPEN</v>
          </cell>
          <cell r="D185" t="str">
            <v>H3</v>
          </cell>
          <cell r="E185" t="str">
            <v>5/14</v>
          </cell>
          <cell r="F185" t="str">
            <v>AM</v>
          </cell>
          <cell r="G185">
            <v>0.30069444444444443</v>
          </cell>
          <cell r="H185" t="str">
            <v>D</v>
          </cell>
          <cell r="I185" t="str">
            <v>D</v>
          </cell>
          <cell r="J185" t="str">
            <v>CP2</v>
          </cell>
          <cell r="K185">
            <v>28</v>
          </cell>
          <cell r="L185" t="str">
            <v>賀超</v>
          </cell>
          <cell r="M185" t="str">
            <v>置件無偏移</v>
          </cell>
          <cell r="N185" t="str">
            <v>持續觀察</v>
          </cell>
        </row>
        <row r="186">
          <cell r="A186" t="str">
            <v>186-01191</v>
          </cell>
          <cell r="B186" t="str">
            <v>Q133</v>
          </cell>
          <cell r="C186" t="str">
            <v>SHIFT</v>
          </cell>
          <cell r="D186" t="str">
            <v>H3</v>
          </cell>
          <cell r="E186" t="str">
            <v>5/14</v>
          </cell>
          <cell r="F186" t="str">
            <v>PM</v>
          </cell>
          <cell r="G186">
            <v>0.62777777777777777</v>
          </cell>
          <cell r="H186" t="str">
            <v>D</v>
          </cell>
          <cell r="I186" t="str">
            <v>D</v>
          </cell>
          <cell r="J186" t="str">
            <v>CP1</v>
          </cell>
          <cell r="K186">
            <v>8</v>
          </cell>
          <cell r="L186" t="str">
            <v>刑春燕</v>
          </cell>
          <cell r="M186" t="str">
            <v>置件偏移</v>
          </cell>
          <cell r="N186" t="str">
            <v>請程式調整</v>
          </cell>
        </row>
        <row r="187">
          <cell r="A187" t="str">
            <v>186-00842</v>
          </cell>
          <cell r="B187" t="str">
            <v>RN81</v>
          </cell>
          <cell r="C187" t="str">
            <v>MISSING</v>
          </cell>
          <cell r="D187" t="str">
            <v>H3</v>
          </cell>
          <cell r="E187" t="str">
            <v>5/14</v>
          </cell>
          <cell r="F187" t="str">
            <v>AM</v>
          </cell>
          <cell r="G187">
            <v>0.49791666666666662</v>
          </cell>
          <cell r="H187" t="str">
            <v>D</v>
          </cell>
          <cell r="I187" t="str">
            <v>D</v>
          </cell>
          <cell r="J187" t="str">
            <v>CP2</v>
          </cell>
          <cell r="K187">
            <v>28</v>
          </cell>
          <cell r="L187" t="str">
            <v>賀超</v>
          </cell>
          <cell r="M187" t="str">
            <v>FEEDER不良</v>
          </cell>
          <cell r="N187" t="str">
            <v>更換不良FEEDER</v>
          </cell>
        </row>
        <row r="188">
          <cell r="A188" t="str">
            <v>186-01000</v>
          </cell>
          <cell r="B188" t="str">
            <v>U57</v>
          </cell>
          <cell r="C188" t="str">
            <v>SHORT</v>
          </cell>
          <cell r="D188" t="str">
            <v>H3</v>
          </cell>
          <cell r="E188" t="str">
            <v>5/14</v>
          </cell>
          <cell r="F188" t="str">
            <v>PM</v>
          </cell>
          <cell r="G188">
            <v>0.65833333333333333</v>
          </cell>
          <cell r="H188" t="str">
            <v>D</v>
          </cell>
          <cell r="I188" t="str">
            <v>D</v>
          </cell>
          <cell r="J188" t="str">
            <v>GSM2</v>
          </cell>
          <cell r="K188">
            <v>43</v>
          </cell>
          <cell r="L188" t="str">
            <v>王單單</v>
          </cell>
          <cell r="M188" t="str">
            <v>鋼板未清洗</v>
          </cell>
          <cell r="N188" t="str">
            <v>清洗鋼板</v>
          </cell>
        </row>
        <row r="189">
          <cell r="A189" t="str">
            <v>186-00347</v>
          </cell>
          <cell r="B189" t="str">
            <v>U57</v>
          </cell>
          <cell r="C189" t="str">
            <v>SHORT</v>
          </cell>
          <cell r="D189" t="str">
            <v>H3</v>
          </cell>
          <cell r="E189" t="str">
            <v>5/15</v>
          </cell>
          <cell r="F189" t="str">
            <v>AM</v>
          </cell>
          <cell r="G189">
            <v>0.1875</v>
          </cell>
          <cell r="H189" t="str">
            <v>N</v>
          </cell>
          <cell r="I189" t="str">
            <v>N</v>
          </cell>
          <cell r="J189" t="str">
            <v>GSM2</v>
          </cell>
          <cell r="K189">
            <v>43</v>
          </cell>
          <cell r="L189" t="str">
            <v>馮曉敏</v>
          </cell>
          <cell r="M189" t="str">
            <v>鋼板未清洗</v>
          </cell>
          <cell r="N189" t="str">
            <v>清洗鋼板</v>
          </cell>
        </row>
        <row r="190">
          <cell r="A190" t="str">
            <v>186-01607</v>
          </cell>
          <cell r="B190" t="str">
            <v>R1433</v>
          </cell>
          <cell r="C190" t="str">
            <v>OPEN</v>
          </cell>
          <cell r="D190" t="str">
            <v>H3</v>
          </cell>
          <cell r="E190" t="str">
            <v>5/15</v>
          </cell>
          <cell r="F190" t="str">
            <v>AM</v>
          </cell>
          <cell r="G190">
            <v>3.4027777777777775E-2</v>
          </cell>
          <cell r="H190" t="str">
            <v>N</v>
          </cell>
          <cell r="I190" t="str">
            <v>N</v>
          </cell>
          <cell r="J190" t="str">
            <v>CP1</v>
          </cell>
          <cell r="K190">
            <v>9</v>
          </cell>
          <cell r="L190" t="str">
            <v>馮曉敏</v>
          </cell>
          <cell r="M190" t="str">
            <v>置件偏移</v>
          </cell>
          <cell r="N190" t="str">
            <v>請程式調整</v>
          </cell>
        </row>
        <row r="191">
          <cell r="A191" t="str">
            <v>186-01803</v>
          </cell>
          <cell r="B191" t="str">
            <v>CPU</v>
          </cell>
          <cell r="C191" t="str">
            <v>SHIFT</v>
          </cell>
          <cell r="D191" t="str">
            <v>H3</v>
          </cell>
          <cell r="E191" t="str">
            <v>5/15</v>
          </cell>
          <cell r="F191" t="str">
            <v>AM</v>
          </cell>
          <cell r="G191">
            <v>9.7916666666666666E-2</v>
          </cell>
          <cell r="H191" t="str">
            <v>N</v>
          </cell>
          <cell r="I191" t="str">
            <v>N</v>
          </cell>
          <cell r="J191" t="str">
            <v>GSM2</v>
          </cell>
          <cell r="K191">
            <v>43</v>
          </cell>
          <cell r="L191" t="str">
            <v>趙彥麗</v>
          </cell>
          <cell r="M191" t="str">
            <v>人員運板</v>
          </cell>
          <cell r="N191" t="str">
            <v>減少人工運板</v>
          </cell>
        </row>
        <row r="192">
          <cell r="A192" t="str">
            <v>186-01700</v>
          </cell>
          <cell r="B192" t="str">
            <v>RN50</v>
          </cell>
          <cell r="C192" t="str">
            <v>OPEN</v>
          </cell>
          <cell r="D192" t="str">
            <v>H3</v>
          </cell>
          <cell r="E192" t="str">
            <v>5/15</v>
          </cell>
          <cell r="F192" t="str">
            <v>AM</v>
          </cell>
          <cell r="G192">
            <v>0.21388888888888891</v>
          </cell>
          <cell r="H192" t="str">
            <v>N</v>
          </cell>
          <cell r="I192" t="str">
            <v>N</v>
          </cell>
          <cell r="J192" t="str">
            <v>CP2</v>
          </cell>
          <cell r="K192">
            <v>25</v>
          </cell>
          <cell r="L192" t="str">
            <v>趙彥麗</v>
          </cell>
          <cell r="M192" t="str">
            <v>置件無偏移</v>
          </cell>
          <cell r="N192" t="str">
            <v>持續觀察</v>
          </cell>
        </row>
        <row r="193">
          <cell r="A193" t="str">
            <v>186-02025</v>
          </cell>
          <cell r="B193" t="str">
            <v>U7</v>
          </cell>
          <cell r="C193" t="str">
            <v>WRONG POLARITY</v>
          </cell>
          <cell r="D193" t="str">
            <v>H3</v>
          </cell>
          <cell r="E193" t="str">
            <v>5/15</v>
          </cell>
          <cell r="F193" t="str">
            <v>AM</v>
          </cell>
          <cell r="G193">
            <v>0.25069444444444444</v>
          </cell>
          <cell r="H193" t="str">
            <v>N</v>
          </cell>
          <cell r="I193" t="str">
            <v>N</v>
          </cell>
          <cell r="J193" t="str">
            <v>GSM2</v>
          </cell>
          <cell r="K193">
            <v>60</v>
          </cell>
          <cell r="L193" t="str">
            <v>趙彥麗</v>
          </cell>
          <cell r="M193" t="str">
            <v>人員上散拋療上錯方向</v>
          </cell>
          <cell r="N193" t="str">
            <v>上掃拋料前要先整腳,並貼上標籤,提醒目檢注意</v>
          </cell>
        </row>
        <row r="194">
          <cell r="A194" t="str">
            <v>186-02117</v>
          </cell>
          <cell r="B194" t="str">
            <v>U1</v>
          </cell>
          <cell r="C194" t="str">
            <v>OPEN</v>
          </cell>
          <cell r="D194" t="str">
            <v>H3</v>
          </cell>
          <cell r="E194" t="str">
            <v>5/15</v>
          </cell>
          <cell r="F194" t="str">
            <v>AM</v>
          </cell>
          <cell r="G194">
            <v>0.33402777777777781</v>
          </cell>
          <cell r="H194" t="str">
            <v>D</v>
          </cell>
          <cell r="I194" t="str">
            <v>D</v>
          </cell>
          <cell r="J194" t="str">
            <v>GSM2</v>
          </cell>
          <cell r="K194">
            <v>46</v>
          </cell>
          <cell r="L194" t="str">
            <v>馮景春</v>
          </cell>
          <cell r="M194" t="str">
            <v>沒有上拋料,SORTING原材無異常</v>
          </cell>
          <cell r="N194" t="str">
            <v>持續觀察</v>
          </cell>
        </row>
        <row r="195">
          <cell r="A195" t="str">
            <v>186-02191</v>
          </cell>
          <cell r="B195" t="str">
            <v>U1</v>
          </cell>
          <cell r="C195" t="str">
            <v>OPEN</v>
          </cell>
          <cell r="D195" t="str">
            <v>H3</v>
          </cell>
          <cell r="E195" t="str">
            <v>5/15</v>
          </cell>
          <cell r="F195" t="str">
            <v>AM</v>
          </cell>
          <cell r="G195">
            <v>0.36319444444444443</v>
          </cell>
          <cell r="H195" t="str">
            <v>D</v>
          </cell>
          <cell r="I195" t="str">
            <v>D</v>
          </cell>
          <cell r="J195" t="str">
            <v>GSM2</v>
          </cell>
          <cell r="K195">
            <v>46</v>
          </cell>
          <cell r="L195" t="str">
            <v>馮景春</v>
          </cell>
          <cell r="M195" t="str">
            <v>沒有上拋料,SORTING原材無異常</v>
          </cell>
          <cell r="N195" t="str">
            <v>持續觀察</v>
          </cell>
        </row>
        <row r="196">
          <cell r="A196" t="str">
            <v>186-02287</v>
          </cell>
          <cell r="B196" t="str">
            <v>CB633</v>
          </cell>
          <cell r="C196" t="str">
            <v>TOMBSTONE</v>
          </cell>
          <cell r="D196" t="str">
            <v>H3</v>
          </cell>
          <cell r="E196" t="str">
            <v>5/15</v>
          </cell>
          <cell r="F196" t="str">
            <v>AM</v>
          </cell>
          <cell r="G196">
            <v>0.4</v>
          </cell>
          <cell r="H196" t="str">
            <v>D</v>
          </cell>
          <cell r="I196" t="str">
            <v>D</v>
          </cell>
          <cell r="J196" t="str">
            <v>CP2</v>
          </cell>
          <cell r="K196">
            <v>2</v>
          </cell>
          <cell r="L196" t="str">
            <v>馮景春</v>
          </cell>
          <cell r="M196" t="str">
            <v>持續觀察</v>
          </cell>
          <cell r="N196" t="str">
            <v>持續觀察</v>
          </cell>
        </row>
        <row r="197">
          <cell r="A197" t="str">
            <v>186-02168</v>
          </cell>
          <cell r="B197" t="str">
            <v>RN44</v>
          </cell>
          <cell r="C197" t="str">
            <v>MISSING</v>
          </cell>
          <cell r="D197" t="str">
            <v>H3</v>
          </cell>
          <cell r="E197" t="str">
            <v>5/15</v>
          </cell>
          <cell r="F197" t="str">
            <v>AM</v>
          </cell>
          <cell r="G197">
            <v>0.38472222222222219</v>
          </cell>
          <cell r="H197" t="str">
            <v>D</v>
          </cell>
          <cell r="I197" t="str">
            <v>D</v>
          </cell>
          <cell r="J197" t="str">
            <v>CP2</v>
          </cell>
          <cell r="K197">
            <v>28</v>
          </cell>
          <cell r="L197" t="str">
            <v>賀超</v>
          </cell>
          <cell r="M197" t="str">
            <v>FEEDER不良</v>
          </cell>
          <cell r="N197" t="str">
            <v>更換不良FEEDER</v>
          </cell>
        </row>
        <row r="198">
          <cell r="A198" t="str">
            <v>186-02487</v>
          </cell>
          <cell r="B198" t="str">
            <v>RN40,44</v>
          </cell>
          <cell r="C198" t="str">
            <v>OPEN</v>
          </cell>
          <cell r="D198" t="str">
            <v>H3</v>
          </cell>
          <cell r="E198" t="str">
            <v>5/15</v>
          </cell>
          <cell r="F198" t="str">
            <v>PM</v>
          </cell>
          <cell r="G198">
            <v>0.51041666666666663</v>
          </cell>
          <cell r="H198" t="str">
            <v>D</v>
          </cell>
          <cell r="I198" t="str">
            <v>D</v>
          </cell>
          <cell r="J198" t="str">
            <v>CP2</v>
          </cell>
          <cell r="K198">
            <v>28</v>
          </cell>
          <cell r="L198" t="str">
            <v>刑春燕</v>
          </cell>
          <cell r="M198" t="str">
            <v>置件無偏移</v>
          </cell>
          <cell r="N198" t="str">
            <v>持續觀察</v>
          </cell>
        </row>
        <row r="199">
          <cell r="A199" t="str">
            <v>186-02362</v>
          </cell>
          <cell r="B199" t="str">
            <v>RN40</v>
          </cell>
          <cell r="C199" t="str">
            <v>OPEN</v>
          </cell>
          <cell r="D199" t="str">
            <v>H3</v>
          </cell>
          <cell r="E199" t="str">
            <v>5/15</v>
          </cell>
          <cell r="F199" t="str">
            <v>PM</v>
          </cell>
          <cell r="G199">
            <v>0.54791666666666672</v>
          </cell>
          <cell r="H199" t="str">
            <v>D</v>
          </cell>
          <cell r="I199" t="str">
            <v>D</v>
          </cell>
          <cell r="J199" t="str">
            <v>CP2</v>
          </cell>
          <cell r="K199">
            <v>28</v>
          </cell>
          <cell r="L199" t="str">
            <v>賀超</v>
          </cell>
          <cell r="M199" t="str">
            <v>置件無偏移</v>
          </cell>
          <cell r="N199" t="str">
            <v>持續觀察</v>
          </cell>
        </row>
        <row r="200">
          <cell r="A200" t="str">
            <v>186-02466</v>
          </cell>
          <cell r="B200" t="str">
            <v>U3</v>
          </cell>
          <cell r="C200" t="str">
            <v>OPEN</v>
          </cell>
          <cell r="D200" t="str">
            <v>H3</v>
          </cell>
          <cell r="E200" t="str">
            <v>5/15</v>
          </cell>
          <cell r="F200" t="str">
            <v>PM</v>
          </cell>
          <cell r="G200">
            <v>0.55138888888888882</v>
          </cell>
          <cell r="H200" t="str">
            <v>D</v>
          </cell>
          <cell r="I200" t="str">
            <v>D</v>
          </cell>
          <cell r="J200" t="str">
            <v>GSM2</v>
          </cell>
          <cell r="K200">
            <v>43</v>
          </cell>
          <cell r="L200" t="str">
            <v>王單單</v>
          </cell>
          <cell r="M200" t="str">
            <v>沒有上拋料,SORTING原材無異常</v>
          </cell>
          <cell r="N200" t="str">
            <v>持續觀察</v>
          </cell>
        </row>
        <row r="201">
          <cell r="A201" t="str">
            <v>186-02416</v>
          </cell>
          <cell r="B201" t="str">
            <v>U91</v>
          </cell>
          <cell r="C201" t="str">
            <v>OPEN</v>
          </cell>
          <cell r="D201" t="str">
            <v>H3</v>
          </cell>
          <cell r="E201" t="str">
            <v>5/15</v>
          </cell>
          <cell r="F201" t="str">
            <v>PM</v>
          </cell>
          <cell r="G201">
            <v>0.56527777777777777</v>
          </cell>
          <cell r="H201" t="str">
            <v>D</v>
          </cell>
          <cell r="I201" t="str">
            <v>D</v>
          </cell>
          <cell r="J201" t="str">
            <v>GSM2</v>
          </cell>
          <cell r="K201">
            <v>43</v>
          </cell>
          <cell r="L201" t="str">
            <v>王單單</v>
          </cell>
          <cell r="M201" t="str">
            <v>沒有上拋料,SORTING原材無異常</v>
          </cell>
          <cell r="N201" t="str">
            <v>持續觀察</v>
          </cell>
        </row>
        <row r="202">
          <cell r="A202" t="str">
            <v>186-02002</v>
          </cell>
          <cell r="B202" t="str">
            <v>R1291</v>
          </cell>
          <cell r="C202" t="str">
            <v>WRONG</v>
          </cell>
          <cell r="D202" t="str">
            <v>H3</v>
          </cell>
          <cell r="E202" t="str">
            <v>5/15</v>
          </cell>
          <cell r="F202" t="str">
            <v>AM</v>
          </cell>
          <cell r="G202">
            <v>0.26250000000000001</v>
          </cell>
          <cell r="H202" t="str">
            <v>N</v>
          </cell>
          <cell r="I202" t="str">
            <v>N</v>
          </cell>
          <cell r="J202" t="str">
            <v>CP1</v>
          </cell>
          <cell r="K202">
            <v>32</v>
          </cell>
          <cell r="L202" t="str">
            <v>趙彥麗</v>
          </cell>
          <cell r="M202" t="str">
            <v>FEEDER不良</v>
          </cell>
          <cell r="N202" t="str">
            <v>更換不良FEEDER</v>
          </cell>
        </row>
        <row r="203">
          <cell r="A203" t="str">
            <v>186-02481</v>
          </cell>
          <cell r="B203" t="str">
            <v>U7</v>
          </cell>
          <cell r="C203" t="str">
            <v>OPEN</v>
          </cell>
          <cell r="D203" t="str">
            <v>H3</v>
          </cell>
          <cell r="E203" t="str">
            <v>5/15</v>
          </cell>
          <cell r="F203" t="str">
            <v>PM</v>
          </cell>
          <cell r="G203">
            <v>0.50902777777777775</v>
          </cell>
          <cell r="H203" t="str">
            <v>D</v>
          </cell>
          <cell r="I203" t="str">
            <v>D</v>
          </cell>
          <cell r="J203" t="str">
            <v>GSM2</v>
          </cell>
          <cell r="K203">
            <v>60</v>
          </cell>
          <cell r="L203" t="str">
            <v>刑春燕</v>
          </cell>
          <cell r="M203" t="str">
            <v>夾件,FEEDER不良</v>
          </cell>
          <cell r="N203" t="str">
            <v>更換不良FEEDER</v>
          </cell>
        </row>
        <row r="204">
          <cell r="A204" t="str">
            <v>186-02464</v>
          </cell>
          <cell r="B204" t="str">
            <v>CPU</v>
          </cell>
          <cell r="C204" t="str">
            <v>OPEN</v>
          </cell>
          <cell r="D204" t="str">
            <v>H3</v>
          </cell>
          <cell r="E204" t="str">
            <v>5/15</v>
          </cell>
          <cell r="F204" t="str">
            <v>PM</v>
          </cell>
          <cell r="G204">
            <v>0.55138888888888882</v>
          </cell>
          <cell r="H204" t="str">
            <v>D</v>
          </cell>
          <cell r="I204" t="str">
            <v>D</v>
          </cell>
          <cell r="J204" t="str">
            <v>GSM2</v>
          </cell>
          <cell r="K204">
            <v>43</v>
          </cell>
          <cell r="L204" t="str">
            <v>賀超</v>
          </cell>
          <cell r="M204" t="str">
            <v>持續觀察</v>
          </cell>
          <cell r="N204" t="str">
            <v>持續觀察</v>
          </cell>
        </row>
        <row r="205">
          <cell r="A205" t="str">
            <v>189-00164</v>
          </cell>
          <cell r="B205" t="str">
            <v>R1414</v>
          </cell>
          <cell r="C205" t="str">
            <v>MISSING</v>
          </cell>
          <cell r="D205" t="str">
            <v>H3</v>
          </cell>
          <cell r="E205" t="str">
            <v>5/15</v>
          </cell>
          <cell r="F205" t="str">
            <v>PM</v>
          </cell>
          <cell r="G205">
            <v>0.77500000000000002</v>
          </cell>
          <cell r="H205" t="str">
            <v>D</v>
          </cell>
          <cell r="I205" t="str">
            <v>D</v>
          </cell>
          <cell r="J205" t="str">
            <v>CP3</v>
          </cell>
          <cell r="K205">
            <v>11</v>
          </cell>
          <cell r="L205" t="str">
            <v>王單單</v>
          </cell>
          <cell r="M205" t="str">
            <v>FEEDER不良</v>
          </cell>
          <cell r="N205" t="str">
            <v>更換不良FEEDER</v>
          </cell>
        </row>
        <row r="206">
          <cell r="A206" t="str">
            <v>189-00156</v>
          </cell>
          <cell r="B206" t="str">
            <v>R505</v>
          </cell>
          <cell r="C206" t="str">
            <v>MISSING</v>
          </cell>
          <cell r="D206" t="str">
            <v>H3</v>
          </cell>
          <cell r="E206" t="str">
            <v>5/15</v>
          </cell>
          <cell r="F206" t="str">
            <v>PM</v>
          </cell>
          <cell r="G206">
            <v>0.76944444444444438</v>
          </cell>
          <cell r="H206" t="str">
            <v>D</v>
          </cell>
          <cell r="I206" t="str">
            <v>D</v>
          </cell>
          <cell r="J206" t="str">
            <v>CP1</v>
          </cell>
          <cell r="K206">
            <v>6</v>
          </cell>
          <cell r="L206" t="str">
            <v>賀超</v>
          </cell>
          <cell r="M206" t="str">
            <v>FEEDER不良</v>
          </cell>
          <cell r="N206" t="str">
            <v>更換不良FEEDER</v>
          </cell>
        </row>
        <row r="207">
          <cell r="A207" t="str">
            <v>189-00237</v>
          </cell>
          <cell r="B207" t="str">
            <v>R505</v>
          </cell>
          <cell r="C207" t="str">
            <v>MISSING</v>
          </cell>
          <cell r="D207" t="str">
            <v>H3</v>
          </cell>
          <cell r="E207" t="str">
            <v>5/15</v>
          </cell>
          <cell r="F207" t="str">
            <v>PM</v>
          </cell>
          <cell r="G207">
            <v>0.74722222222222223</v>
          </cell>
          <cell r="H207" t="str">
            <v>D</v>
          </cell>
          <cell r="I207" t="str">
            <v>D</v>
          </cell>
          <cell r="J207" t="str">
            <v>CP1</v>
          </cell>
          <cell r="K207">
            <v>6</v>
          </cell>
          <cell r="L207" t="str">
            <v>刑春燕</v>
          </cell>
          <cell r="M207" t="str">
            <v>FEEDER不良</v>
          </cell>
          <cell r="N207" t="str">
            <v>更換不良FEEDER</v>
          </cell>
        </row>
        <row r="208">
          <cell r="A208" t="str">
            <v>189-00055</v>
          </cell>
          <cell r="B208" t="str">
            <v>CPU</v>
          </cell>
          <cell r="C208" t="str">
            <v>SHIFT</v>
          </cell>
          <cell r="D208" t="str">
            <v>H3</v>
          </cell>
          <cell r="E208" t="str">
            <v>5/15</v>
          </cell>
          <cell r="F208" t="str">
            <v>PM</v>
          </cell>
          <cell r="G208">
            <v>0.65486111111111112</v>
          </cell>
          <cell r="H208" t="str">
            <v>D</v>
          </cell>
          <cell r="I208" t="str">
            <v>D</v>
          </cell>
          <cell r="J208" t="str">
            <v>GSM2</v>
          </cell>
          <cell r="K208">
            <v>43</v>
          </cell>
          <cell r="L208" t="str">
            <v>賀超</v>
          </cell>
          <cell r="M208" t="str">
            <v>持續觀察</v>
          </cell>
          <cell r="N208" t="str">
            <v>持續觀察</v>
          </cell>
        </row>
        <row r="209">
          <cell r="A209" t="str">
            <v>189-00036</v>
          </cell>
          <cell r="B209" t="str">
            <v>CPU</v>
          </cell>
          <cell r="C209" t="str">
            <v>OPEN</v>
          </cell>
          <cell r="D209" t="str">
            <v>H3</v>
          </cell>
          <cell r="E209" t="str">
            <v>5/15</v>
          </cell>
          <cell r="F209" t="str">
            <v>PM</v>
          </cell>
          <cell r="G209">
            <v>0.73819444444444438</v>
          </cell>
          <cell r="H209" t="str">
            <v>D</v>
          </cell>
          <cell r="I209" t="str">
            <v>D</v>
          </cell>
          <cell r="J209" t="str">
            <v>GSM2</v>
          </cell>
          <cell r="K209">
            <v>43</v>
          </cell>
          <cell r="L209" t="str">
            <v>賀超</v>
          </cell>
          <cell r="M209" t="str">
            <v>持續觀察</v>
          </cell>
          <cell r="N209" t="str">
            <v>持續觀察</v>
          </cell>
        </row>
        <row r="210">
          <cell r="A210" t="str">
            <v>189-00881</v>
          </cell>
          <cell r="B210" t="str">
            <v>R1320</v>
          </cell>
          <cell r="C210" t="str">
            <v>OPEN</v>
          </cell>
          <cell r="D210" t="str">
            <v>H3</v>
          </cell>
          <cell r="E210" t="str">
            <v>5/15</v>
          </cell>
          <cell r="F210" t="str">
            <v>PM</v>
          </cell>
          <cell r="G210">
            <v>0.86319444444444438</v>
          </cell>
          <cell r="H210" t="str">
            <v>N</v>
          </cell>
          <cell r="I210" t="str">
            <v>N</v>
          </cell>
          <cell r="J210" t="str">
            <v>CP1</v>
          </cell>
          <cell r="K210">
            <v>8</v>
          </cell>
          <cell r="L210" t="str">
            <v>馮曉敏</v>
          </cell>
          <cell r="M210" t="str">
            <v>持續觀察</v>
          </cell>
          <cell r="N210" t="str">
            <v>持續觀察</v>
          </cell>
        </row>
        <row r="211">
          <cell r="A211" t="str">
            <v>186-01970</v>
          </cell>
          <cell r="B211" t="str">
            <v>L56</v>
          </cell>
          <cell r="C211" t="str">
            <v>OPEN</v>
          </cell>
          <cell r="D211" t="str">
            <v>H3</v>
          </cell>
          <cell r="E211" t="str">
            <v>5/15</v>
          </cell>
          <cell r="F211" t="str">
            <v>AM</v>
          </cell>
          <cell r="G211">
            <v>0.24583333333333335</v>
          </cell>
          <cell r="H211" t="str">
            <v>N</v>
          </cell>
          <cell r="I211" t="str">
            <v>N</v>
          </cell>
          <cell r="J211" t="str">
            <v>CP3</v>
          </cell>
          <cell r="K211">
            <v>16</v>
          </cell>
          <cell r="L211" t="str">
            <v>趙彥麗</v>
          </cell>
          <cell r="M211" t="str">
            <v>置件偏移</v>
          </cell>
          <cell r="N211" t="str">
            <v>請程式調整</v>
          </cell>
        </row>
        <row r="212">
          <cell r="A212" t="str">
            <v>189-01153</v>
          </cell>
          <cell r="B212" t="str">
            <v>C626</v>
          </cell>
          <cell r="C212" t="str">
            <v>OPEN</v>
          </cell>
          <cell r="D212" t="str">
            <v>H3</v>
          </cell>
          <cell r="E212" t="str">
            <v>5/16</v>
          </cell>
          <cell r="F212" t="str">
            <v>AM</v>
          </cell>
          <cell r="G212">
            <v>0.32847222222222222</v>
          </cell>
          <cell r="H212" t="str">
            <v>D</v>
          </cell>
          <cell r="I212" t="str">
            <v>D</v>
          </cell>
          <cell r="J212" t="str">
            <v>CP3</v>
          </cell>
          <cell r="K212">
            <v>126</v>
          </cell>
          <cell r="L212" t="str">
            <v>馮景春</v>
          </cell>
          <cell r="M212" t="str">
            <v>置件偏移</v>
          </cell>
          <cell r="N212" t="str">
            <v>請程式調整</v>
          </cell>
        </row>
        <row r="213">
          <cell r="A213" t="str">
            <v>189-01735</v>
          </cell>
          <cell r="B213" t="str">
            <v>Q37</v>
          </cell>
          <cell r="C213" t="str">
            <v>OPEN</v>
          </cell>
          <cell r="D213" t="str">
            <v>H3</v>
          </cell>
          <cell r="E213" t="str">
            <v>5/16</v>
          </cell>
          <cell r="F213" t="str">
            <v>PM</v>
          </cell>
          <cell r="G213">
            <v>0.62361111111111112</v>
          </cell>
          <cell r="H213" t="str">
            <v>D</v>
          </cell>
          <cell r="I213" t="str">
            <v>D</v>
          </cell>
          <cell r="J213" t="str">
            <v>GSM2</v>
          </cell>
          <cell r="K213">
            <v>58</v>
          </cell>
          <cell r="L213" t="str">
            <v>馮景春</v>
          </cell>
          <cell r="M213" t="str">
            <v>無拋料,SORTING 原材無異常</v>
          </cell>
          <cell r="N213" t="str">
            <v>持續觀察</v>
          </cell>
        </row>
        <row r="214">
          <cell r="A214" t="str">
            <v>189-01112</v>
          </cell>
          <cell r="B214" t="str">
            <v>RN211</v>
          </cell>
          <cell r="C214" t="str">
            <v>WRONG</v>
          </cell>
          <cell r="D214" t="str">
            <v>H3</v>
          </cell>
          <cell r="E214" t="str">
            <v>5/16</v>
          </cell>
          <cell r="F214" t="str">
            <v>AM</v>
          </cell>
          <cell r="G214">
            <v>0.33680555555555558</v>
          </cell>
          <cell r="H214" t="str">
            <v>D</v>
          </cell>
          <cell r="I214" t="str">
            <v>D</v>
          </cell>
          <cell r="J214" t="str">
            <v>CP3</v>
          </cell>
          <cell r="K214">
            <v>26</v>
          </cell>
          <cell r="L214" t="str">
            <v>賀超</v>
          </cell>
          <cell r="M214" t="str">
            <v>FEEDER不良</v>
          </cell>
          <cell r="N214" t="str">
            <v>更換不良FEEDER</v>
          </cell>
        </row>
        <row r="215">
          <cell r="A215" t="str">
            <v>189-01967</v>
          </cell>
          <cell r="B215" t="str">
            <v>U51</v>
          </cell>
          <cell r="C215" t="str">
            <v>OPEN</v>
          </cell>
          <cell r="D215" t="str">
            <v>H3</v>
          </cell>
          <cell r="E215" t="str">
            <v>5/16</v>
          </cell>
          <cell r="F215" t="str">
            <v>PM</v>
          </cell>
          <cell r="G215">
            <v>0.77777777777777779</v>
          </cell>
          <cell r="H215" t="str">
            <v>D</v>
          </cell>
          <cell r="I215" t="str">
            <v>D</v>
          </cell>
          <cell r="J215" t="str">
            <v>GSM2</v>
          </cell>
          <cell r="K215">
            <v>69</v>
          </cell>
          <cell r="L215" t="str">
            <v>馮景春</v>
          </cell>
          <cell r="M215" t="str">
            <v>人員上散拋療上錯方向</v>
          </cell>
          <cell r="N215" t="str">
            <v>上掃拋料前要先整腳,並貼上標籤,提醒目檢注意</v>
          </cell>
        </row>
        <row r="216">
          <cell r="A216" t="str">
            <v>189-01768</v>
          </cell>
          <cell r="B216" t="str">
            <v>R537</v>
          </cell>
          <cell r="C216" t="str">
            <v>MISSING</v>
          </cell>
          <cell r="D216" t="str">
            <v>H3</v>
          </cell>
          <cell r="E216" t="str">
            <v>5/16</v>
          </cell>
          <cell r="F216" t="str">
            <v>PM</v>
          </cell>
          <cell r="G216">
            <v>0.76458333333333339</v>
          </cell>
          <cell r="H216" t="str">
            <v>D</v>
          </cell>
          <cell r="I216" t="str">
            <v>D</v>
          </cell>
          <cell r="J216" t="str">
            <v>CP2</v>
          </cell>
          <cell r="K216">
            <v>37</v>
          </cell>
          <cell r="L216" t="str">
            <v>賀超</v>
          </cell>
          <cell r="M216" t="str">
            <v>FEEDER不良</v>
          </cell>
          <cell r="N216" t="str">
            <v>更換不良FEEDER</v>
          </cell>
        </row>
        <row r="217">
          <cell r="A217" t="str">
            <v>189-01674</v>
          </cell>
          <cell r="B217" t="str">
            <v>CPU</v>
          </cell>
          <cell r="C217" t="str">
            <v>OPEN</v>
          </cell>
          <cell r="D217" t="str">
            <v>H3</v>
          </cell>
          <cell r="E217" t="str">
            <v>5/16</v>
          </cell>
          <cell r="F217" t="str">
            <v>PM</v>
          </cell>
          <cell r="G217">
            <v>0.69652777777777775</v>
          </cell>
          <cell r="H217" t="str">
            <v>D</v>
          </cell>
          <cell r="I217" t="str">
            <v>D</v>
          </cell>
          <cell r="J217" t="str">
            <v>GSM2</v>
          </cell>
          <cell r="K217">
            <v>43</v>
          </cell>
          <cell r="L217" t="str">
            <v>賀超</v>
          </cell>
          <cell r="M217" t="str">
            <v>肉眼觀察有角翹,SORTING原材無異常</v>
          </cell>
          <cell r="N217" t="str">
            <v>持續觀察</v>
          </cell>
        </row>
        <row r="218">
          <cell r="A218" t="str">
            <v>189-02305</v>
          </cell>
          <cell r="B218" t="str">
            <v>CPU</v>
          </cell>
          <cell r="C218" t="str">
            <v>OPEN</v>
          </cell>
          <cell r="D218" t="str">
            <v>H3</v>
          </cell>
          <cell r="E218" t="str">
            <v>5/17</v>
          </cell>
          <cell r="F218" t="str">
            <v>AM</v>
          </cell>
          <cell r="G218">
            <v>2.7777777777777779E-3</v>
          </cell>
          <cell r="H218" t="str">
            <v>N</v>
          </cell>
          <cell r="I218" t="str">
            <v>N</v>
          </cell>
          <cell r="J218" t="str">
            <v>GSM2</v>
          </cell>
          <cell r="K218">
            <v>43</v>
          </cell>
          <cell r="L218" t="str">
            <v>趙彥麗</v>
          </cell>
          <cell r="M218" t="str">
            <v>肉眼觀察有角翹,SORTING原材無異常</v>
          </cell>
          <cell r="N218" t="str">
            <v>持續觀察</v>
          </cell>
        </row>
      </sheetData>
      <sheetData sheetId="1">
        <row r="1">
          <cell r="A1" t="str">
            <v>PPID NO.</v>
          </cell>
        </row>
      </sheetData>
      <sheetData sheetId="2">
        <row r="1">
          <cell r="A1" t="str">
            <v>PPID NO.</v>
          </cell>
        </row>
      </sheetData>
      <sheetData sheetId="3">
        <row r="1">
          <cell r="A1" t="str">
            <v>PPID NO.</v>
          </cell>
        </row>
      </sheetData>
      <sheetData sheetId="4">
        <row r="1">
          <cell r="A1" t="str">
            <v>PPID NO.</v>
          </cell>
        </row>
      </sheetData>
      <sheetData sheetId="5">
        <row r="1">
          <cell r="A1" t="str">
            <v>PPID NO.</v>
          </cell>
        </row>
      </sheetData>
      <sheetData sheetId="6">
        <row r="1">
          <cell r="A1" t="str">
            <v>PPID NO.</v>
          </cell>
        </row>
      </sheetData>
      <sheetData sheetId="7">
        <row r="1">
          <cell r="A1" t="str">
            <v>PPID NO.</v>
          </cell>
        </row>
      </sheetData>
      <sheetData sheetId="8">
        <row r="1">
          <cell r="A1" t="str">
            <v>PPID NO.</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1">
          <cell r="A1" t="str">
            <v>PPID NO.</v>
          </cell>
        </row>
      </sheetData>
      <sheetData sheetId="116">
        <row r="1">
          <cell r="A1" t="str">
            <v>PPID NO.</v>
          </cell>
        </row>
      </sheetData>
      <sheetData sheetId="117">
        <row r="1">
          <cell r="A1" t="str">
            <v>PPID NO.</v>
          </cell>
        </row>
      </sheetData>
      <sheetData sheetId="118">
        <row r="1">
          <cell r="A1" t="str">
            <v>PPID NO.</v>
          </cell>
        </row>
      </sheetData>
      <sheetData sheetId="119">
        <row r="1">
          <cell r="A1" t="str">
            <v>PPID NO.</v>
          </cell>
        </row>
      </sheetData>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S"/>
      <sheetName val="MIS.XLS"/>
      <sheetName val="Sheet1"/>
      <sheetName val="$$ Document ID"/>
      <sheetName val="Project Identification"/>
      <sheetName val="72HX"/>
      <sheetName val="75EX"/>
      <sheetName val="72HY"/>
      <sheetName val="75EY"/>
      <sheetName val="Working"/>
      <sheetName val="2003-ALL"/>
      <sheetName val="Data"/>
      <sheetName val="\\10.133.130.93\innolux\MIS\MIS"/>
      <sheetName val="\private\var\folders\K6\K61iRzj"/>
      <sheetName val="[MIS.XLS]__inllhfs01_INNOLUX__8"/>
      <sheetName val="[MIS.XLS][MIS.XLS]\MIS\MIS.XLS"/>
      <sheetName val="[MIS.XLS][MIS.XLS][MIS.XLS]__10"/>
      <sheetName val="[MIS.XLS][MIS.XLS][MIS.XLS]__11"/>
      <sheetName val="進貨驗收明細"/>
      <sheetName val="[MIS.XLS]__inllhfs01_INNOLUX__2"/>
      <sheetName val="[MIS.XLS][MIS.XLS][MIS.XLS]_M_2"/>
      <sheetName val="[MIS.XLS]__inllhfs01_INNOLUX__7"/>
      <sheetName val="[MIS.XLS][MIS.XLS][MIS.XLS]_M_9"/>
      <sheetName val="[MIS.XLS]__inllhfs01_INNOLUX__6"/>
      <sheetName val="[MIS.XLS][MIS.XLS][MIS.XLS]_M_8"/>
      <sheetName val="[MIS.XLS]__inllhfs01_INNOLUX__3"/>
      <sheetName val="[MIS.XLS][MIS.XLS][MIS.XLS]_M_5"/>
      <sheetName val="[MIS.XLS][MIS.XLS][MIS.XLS]_M_4"/>
      <sheetName val="[MIS.XLS][MIS.XLS][MIS.XLS]_M_3"/>
      <sheetName val="[MIS.XLS]__inllhfs01_INNOLUX__4"/>
      <sheetName val="[MIS.XLS][MIS.XLS][MIS.XLS]_M_6"/>
      <sheetName val="[MIS.XLS]__inllhfs01_INNOLUX__5"/>
      <sheetName val="[MIS.XLS][MIS.XLS][MIS.XLS]_M_7"/>
      <sheetName val="Ramp-up Prod KLf pro Woche "/>
      <sheetName val="[MIS.XLS][MIS.XLS][MIS.XLS]__13"/>
      <sheetName val="Miscellaneous and Spares"/>
      <sheetName val="Account Group"/>
      <sheetName val="COG"/>
      <sheetName val="產能基礎"/>
      <sheetName val="Demand_051704"/>
      <sheetName val="CURR"/>
      <sheetName val="Rates"/>
      <sheetName val="Workings"/>
      <sheetName val="CTO PO"/>
      <sheetName val="DC-DC-ASSY"/>
      <sheetName val="SMT"/>
      <sheetName val="[MIS.XLS][MIS.XLS][MIS.XLS]__12"/>
      <sheetName val="[MIS.XLS][MIS.XLS][MIS.XLS]__14"/>
      <sheetName val="[MIS.XLS][MIS.XLS][MIS.XLS]__16"/>
      <sheetName val="[MIS.XLS][MIS.XLS][MIS.XLS]__15"/>
      <sheetName val="[MIS.XLS][MIS.XLS][MIS.XLS]__18"/>
      <sheetName val="[MIS.XLS][MIS.XLS][MIS.XLS]__17"/>
      <sheetName val="[MIS.XLS][MIS.XLS][MIS.XLS]__19"/>
      <sheetName val="[MIS.XLS][MIS.XLS][MIS.XLS]__22"/>
      <sheetName val="[MIS.XLS][MIS.XLS][MIS.XLS]__21"/>
      <sheetName val="[MIS.XLS][MIS.XLS][MIS.XLS]__20"/>
      <sheetName val="[MIS.XLS][MIS.XLS][MIS.XLS]__79"/>
      <sheetName val="Materials Quarterly"/>
      <sheetName val="Time_Scale"/>
      <sheetName val="Consumables"/>
      <sheetName val="Fab Summary"/>
      <sheetName val="TACT"/>
      <sheetName val="Customize Your Invoice"/>
      <sheetName val="[MIS.XLS][MIS.XLS][MIS.XLS]__29"/>
      <sheetName val="[MIS.XLS][MIS.XLS][MIS.XLS]__28"/>
      <sheetName val="[MIS.XLS][MIS.XLS][MIS.XLS]__26"/>
      <sheetName val="[MIS.XLS][MIS.XLS][MIS.XLS]__27"/>
      <sheetName val="[MIS.XLS][MIS.XLS][MIS.XLS]__23"/>
      <sheetName val="[MIS.XLS][MIS.XLS][MIS.XLS]__24"/>
      <sheetName val="[MIS.XLS][MIS.XLS][MIS.XLS]__25"/>
      <sheetName val="[MIS.XLS][MIS.XLS][MIS.XLS]__30"/>
      <sheetName val="[MIS.XLS][MIS.XLS][MIS.XLS]__32"/>
      <sheetName val="[MIS.XLS][MIS.XLS][MIS.XLS]__31"/>
      <sheetName val="[MIS.XLS][MIS.XLS][MIS.XLS]__33"/>
      <sheetName val="[MIS.XLS][MIS.XLS][MIS.XLS]__34"/>
      <sheetName val="[MIS.XLS][MIS.XLS][MIS.XLS]__35"/>
      <sheetName val="[MIS.XLS][MIS.XLS][MIS.XLS]__36"/>
      <sheetName val="[MIS.XLS][MIS.XLS][MIS.XLS]__37"/>
      <sheetName val="[MIS.XLS][MIS.XLS][MIS.XLS]__39"/>
      <sheetName val="[MIS.XLS][MIS.XLS][MIS.XLS]__38"/>
      <sheetName val="[MIS.XLS][MIS.XLS][MIS.XLS]__40"/>
      <sheetName val="[MIS.XLS][MIS.XLS][MIS.XLS]__41"/>
      <sheetName val="[MIS.XLS][MIS.XLS][MIS.XLS]__42"/>
      <sheetName val="[MIS.XLS][MIS.XLS][MIS.XLS]__43"/>
      <sheetName val="[MIS.XLS][MIS.XLS][MIS.XLS]__47"/>
      <sheetName val="[MIS.XLS][MIS.XLS][MIS.XLS]__48"/>
      <sheetName val="[MIS.XLS][MIS.XLS][MIS.XLS]__44"/>
      <sheetName val="[MIS.XLS][MIS.XLS][MIS.XLS]__45"/>
      <sheetName val="[MIS.XLS][MIS.XLS][MIS.XLS]__46"/>
      <sheetName val="[MIS.XLS][MIS.XLS][MIS.XLS]__49"/>
      <sheetName val="[MIS.XLS][MIS.XLS][MIS.XLS]__50"/>
      <sheetName val="[MIS.XLS][MIS.XLS][MIS.XLS]__51"/>
      <sheetName val="[MIS.XLS][MIS.XLS][MIS.XLS]__52"/>
      <sheetName val="[MIS.XLS][MIS.XLS][MIS.XLS]__53"/>
      <sheetName val="[MIS.XLS][MIS.XLS][MIS.XLS]__54"/>
      <sheetName val="[MIS.XLS][MIS.XLS][MIS.XLS]__55"/>
      <sheetName val="[MIS.XLS][MIS.XLS][MIS.XLS]__56"/>
      <sheetName val="[MIS.XLS][MIS.XLS][MIS.XLS]__65"/>
      <sheetName val="[MIS.XLS][MIS.XLS][MIS.XLS]__59"/>
      <sheetName val="[MIS.XLS][MIS.XLS][MIS.XLS]__60"/>
      <sheetName val="[MIS.XLS][MIS.XLS][MIS.XLS]__57"/>
      <sheetName val="[MIS.XLS][MIS.XLS][MIS.XLS]__58"/>
      <sheetName val="[MIS.XLS][MIS.XLS][MIS.XLS]__61"/>
      <sheetName val="[MIS.XLS][MIS.XLS][MIS.XLS]__62"/>
      <sheetName val="[MIS.XLS][MIS.XLS][MIS.XLS]__63"/>
      <sheetName val="[MIS.XLS][MIS.XLS][MIS.XLS]__64"/>
      <sheetName val="[MIS.XLS][MIS.XLS][MIS.XLS]__66"/>
      <sheetName val="[MIS.XLS][MIS.XLS][MIS.XLS]__80"/>
      <sheetName val="[MIS.XLS][MIS.XLS][MIS.XLS]__67"/>
      <sheetName val="[MIS.XLS][MIS.XLS][MIS.XLS]__68"/>
      <sheetName val="[MIS.XLS][MIS.XLS][MIS.XLS]__69"/>
      <sheetName val="[MIS.XLS][MIS.XLS][MIS.XLS]__70"/>
      <sheetName val="[MIS.XLS][MIS.XLS][MIS.XLS]__74"/>
      <sheetName val="[MIS.XLS][MIS.XLS][MIS.XLS]__75"/>
      <sheetName val="[MIS.XLS][MIS.XLS][MIS.XLS]__71"/>
      <sheetName val="[MIS.XLS][MIS.XLS][MIS.XLS]__73"/>
      <sheetName val="[MIS.XLS][MIS.XLS][MIS.XLS]__72"/>
      <sheetName val="[MIS.XLS][MIS.XLS][MIS.XLS]__76"/>
      <sheetName val="[MIS.XLS][MIS.XLS][MIS.XLS]__77"/>
      <sheetName val="[MIS.XLS][MIS.XLS][MIS.XLS]__78"/>
      <sheetName val="[MIS.XLS]\MIS\MIS.XLS"/>
      <sheetName val="[MIS.XLS][MIS.XLS][MIS.XLS]__81"/>
      <sheetName val="[MIS.XLS][MIS.XLS][MIS.XLS]__82"/>
      <sheetName val="[MIS.XLS][MIS.XLS][MIS.XLS]__83"/>
      <sheetName val="[MIS.XLS][MIS.XLS][MIS.XLS]__84"/>
      <sheetName val="[MIS.XLS][MIS.XLS][MIS.XLS]__85"/>
      <sheetName val="[MIS.XLS][MIS.XLS][MIS.XLS]__86"/>
      <sheetName val="[MIS.XLS][MIS.XLS][MIS.XLS]__88"/>
      <sheetName val="[MIS.XLS][MIS.XLS][MIS.XLS]__89"/>
      <sheetName val="[MIS.XLS][MIS.XLS][MIS.XLS]__87"/>
      <sheetName val="[MIS.XLS][MIS.XLS][MIS.XLS]__90"/>
      <sheetName val="[MIS.XLS][MIS.XLS][MIS.XLS]__97"/>
      <sheetName val="[MIS.XLS][MIS.XLS][MIS.XLS]__98"/>
      <sheetName val="[MIS.XLS][MIS.XLS][MIS.XLS]__92"/>
      <sheetName val="[MIS.XLS][MIS.XLS][MIS.XLS]__91"/>
      <sheetName val="[MIS.XLS][MIS.XLS][MIS.XLS]__93"/>
      <sheetName val="[MIS.XLS][MIS.XLS][MIS.XLS]__94"/>
      <sheetName val="[MIS.XLS][MIS.XLS][MIS.XLS]__96"/>
      <sheetName val="[MIS.XLS][MIS.XLS][MIS.XLS]__95"/>
      <sheetName val="[MIS.XLS][MIS.XLS][MIS.XLS]_102"/>
      <sheetName val="[MIS.XLS][MIS.XLS][MIS.XLS]__99"/>
      <sheetName val="[MIS.XLS][MIS.XLS][MIS.XLS]_101"/>
      <sheetName val="[MIS.XLS][MIS.XLS][MIS.XLS]_100"/>
      <sheetName val="[MIS.XLS][MIS.XLS][MIS.XLS]_103"/>
      <sheetName val="[MIS.XLS][MIS.XLS][MIS.XLS]_105"/>
      <sheetName val="[MIS.XLS][MIS.XLS][MIS.XLS]_104"/>
      <sheetName val="[MIS.XLS][MIS.XLS][MIS.XLS]_107"/>
      <sheetName val="[MIS.XLS][MIS.XLS][MIS.XLS]_109"/>
      <sheetName val="[MIS.XLS][MIS.XLS][MIS.XLS]_106"/>
      <sheetName val="[MIS.XLS][MIS.XLS][MIS.XLS]_108"/>
      <sheetName val="[MIS.XLS][MIS.XLS][MIS.XLS]_115"/>
      <sheetName val="[MIS.XLS][MIS.XLS][MIS.XLS]_110"/>
      <sheetName val="[MIS.XLS][MIS.XLS][MIS.XLS]_111"/>
      <sheetName val="[MIS.XLS][MIS.XLS][MIS.XLS]_112"/>
      <sheetName val="[MIS.XLS][MIS.XLS][MIS.XLS]_113"/>
      <sheetName val="[MIS.XLS][MIS.XLS][MIS.XLS]_114"/>
    </sheetNames>
    <definedNames>
      <definedName name="Enter"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設備一覽表"/>
      <sheetName val="各月匯總"/>
      <sheetName val="MPM"/>
      <sheetName val="CP6"/>
      <sheetName val="QP2.GSM2"/>
      <sheetName val="Reflow"/>
      <sheetName val="Other"/>
      <sheetName val="1229RS9CP3"/>
      <sheetName val="1012RS5MPM"/>
      <sheetName val="1013RS5MPM"/>
      <sheetName val="1013RS2CP1"/>
      <sheetName val="1013RS4GSM2"/>
      <sheetName val="1014RS2CP1"/>
      <sheetName val="1014RS8CP2"/>
      <sheetName val="1015RS4CP3"/>
      <sheetName val="1015RS7MPM"/>
      <sheetName val="1018RS4GSM2"/>
      <sheetName val="1026RS6GSM2"/>
      <sheetName val="1027RS9CP1"/>
      <sheetName val="1028RS9CP2"/>
      <sheetName val="1029RS5MPM"/>
      <sheetName val="1029RS1GSM"/>
      <sheetName val="1029RS7GSM"/>
      <sheetName val="1029RS6CP1"/>
      <sheetName val="1030RS5GSM"/>
      <sheetName val="1030RS3MPM"/>
      <sheetName val="1103RS3CP1"/>
      <sheetName val="1103RS6CP3"/>
      <sheetName val="1103RS5CP1"/>
      <sheetName val="1103RS8MPM"/>
      <sheetName val="1103RS7CP1"/>
      <sheetName val="1103RS4GSM2"/>
      <sheetName val="1104RS4GSM"/>
      <sheetName val="1104RS5CP3"/>
      <sheetName val="1105RS5GSM2"/>
      <sheetName val="1105RS9CP2"/>
      <sheetName val="1105RS5CP3"/>
      <sheetName val="1106RS3MPM"/>
      <sheetName val="1106RS8MPM"/>
      <sheetName val="1107RS3QP"/>
      <sheetName val="1108RS4CP2"/>
      <sheetName val="1110RS4CP2"/>
      <sheetName val="1110RS9CP2"/>
      <sheetName val="1110RS8GSM2"/>
      <sheetName val="1110RS8MPM"/>
      <sheetName val="1111RS3QP2"/>
      <sheetName val="1111RS8GSM"/>
      <sheetName val="1111RS1GSM"/>
      <sheetName val="1111RS6CP2"/>
      <sheetName val="1112RS1MPM"/>
      <sheetName val="1112RS3QP2"/>
      <sheetName val="1112RS6GSM2"/>
      <sheetName val="1112RS5MPM"/>
      <sheetName val="1112RS2MPM"/>
      <sheetName val="1113RS7CP1"/>
      <sheetName val="1113RS9CP3"/>
      <sheetName val="1113RS3CP3"/>
      <sheetName val="1114RS5MPM"/>
      <sheetName val="1114RS7CP2"/>
      <sheetName val="1114RS6CP1"/>
      <sheetName val="1114RS4GSM2"/>
      <sheetName val="1115RS6CP1"/>
      <sheetName val="1117RS1CP3"/>
      <sheetName val="1117RS3reflow"/>
      <sheetName val="1117RS4GSM2"/>
      <sheetName val="1118RS4GSM2"/>
      <sheetName val="1118RS1CP1"/>
      <sheetName val="1118RS5GSM2"/>
      <sheetName val="1118RS9CP1"/>
      <sheetName val="1119RS8MPM"/>
      <sheetName val="1119RS9CP1"/>
      <sheetName val="1119RS5CP1"/>
      <sheetName val="1120RS9CP3"/>
      <sheetName val="1120RS2GSM2"/>
      <sheetName val="1120RS8CP3"/>
      <sheetName val="1121RS8CP1"/>
      <sheetName val="1121RS2MPM"/>
      <sheetName val="1121RS6CP2"/>
      <sheetName val="1120RS9QP242"/>
      <sheetName val="1121RS2GSM"/>
      <sheetName val="1124RS4GSM2"/>
      <sheetName val="1124RS7GSM2"/>
      <sheetName val="1124RS7CP3"/>
      <sheetName val="1124RS9MPM"/>
      <sheetName val="1125RS6CP2"/>
      <sheetName val="1125RS9QP"/>
      <sheetName val="1126RS8CP2"/>
      <sheetName val="1126RS9CP1"/>
      <sheetName val="1127RS8CP1"/>
      <sheetName val="1201RS8CP1"/>
      <sheetName val="1201RS5CP2"/>
      <sheetName val="1201RS4CP1"/>
      <sheetName val="Sheet4"/>
      <sheetName val="Sheet3"/>
      <sheetName val="Sheet2"/>
      <sheetName val="Sheet1"/>
      <sheetName val="1202RS4CP1"/>
      <sheetName val="1204RS2MPM"/>
      <sheetName val="1204RS5CP1"/>
      <sheetName val="1204RS8GSM2"/>
      <sheetName val="1205RS5CP2"/>
      <sheetName val="1206RS5CP3"/>
      <sheetName val="1206RS1GSM2"/>
      <sheetName val="1206RS5GSM2"/>
      <sheetName val="1207RS4GSM2"/>
      <sheetName val="1208RS6CP3"/>
      <sheetName val="1209RS9CP2"/>
      <sheetName val="1210RS5MPM"/>
      <sheetName val="1210RS5CP3"/>
      <sheetName val="1210RS1MPM"/>
      <sheetName val="1211RS8GSM"/>
      <sheetName val="1212RS4MPM"/>
      <sheetName val="1213RS1GSM2"/>
      <sheetName val="1215RS1GSM2"/>
      <sheetName val="1216RS5MPM"/>
      <sheetName val="1216RS4GSM2"/>
      <sheetName val="1222RS2CP2"/>
      <sheetName val="1216RS4CP3"/>
      <sheetName val="1217RS2CP2"/>
      <sheetName val="1219RS8CP3"/>
      <sheetName val="1220RS6CP3"/>
      <sheetName val="1224RS5MPM"/>
      <sheetName val="1229RS6GSM2"/>
      <sheetName val="20040101RS9CP1"/>
      <sheetName val="0101RS1MPM"/>
      <sheetName val="0105RS8MPM"/>
      <sheetName val="0106RS8MPM"/>
      <sheetName val="1324RS7CP3"/>
      <sheetName val="122;RS6GSM2"/>
      <sheetName val="Ramp-up Prod KLf pro Woche "/>
      <sheetName val="Viewing angles"/>
      <sheetName val="連絡書１"/>
      <sheetName val="非機種"/>
      <sheetName val="詳細資料"/>
      <sheetName val="QP2_GSM2"/>
      <sheetName val="Viewing_angles"/>
      <sheetName val="Ramp-up_Prod_KLf_pro_Woche_"/>
      <sheetName val="daily report"/>
      <sheetName val="Stand M23"/>
      <sheetName val="2003 prod2"/>
      <sheetName val="生產計劃"/>
      <sheetName val="WIP_STATION_REPAIR_Q"/>
      <sheetName val="Definition"/>
      <sheetName val="蘆竹"/>
      <sheetName val="內容"/>
      <sheetName val="EE BOM(PX220)"/>
      <sheetName val="3113RS7CP1"/>
      <sheetName val="0126RS8MPM"/>
      <sheetName val="1122RS2GSM2"/>
      <sheetName val="1125RS5CP3"/>
      <sheetName val="1112RS7MPM"/>
      <sheetName val="1116RS7CP2"/>
      <sheetName val="1122RS9CP3"/>
      <sheetName val="1137RS1CP3"/>
      <sheetName val="1229RS1GSM"/>
      <sheetName val="1127RS9QP"/>
      <sheetName val="3106RS3MPM"/>
      <sheetName val="1015RS6CP3"/>
      <sheetName val="1122RS9QP242"/>
      <sheetName val="1123RS2MPM"/>
      <sheetName val="1203RS5CP2"/>
      <sheetName val="1132RS1MPM"/>
      <sheetName val="1219RS:CP3"/>
      <sheetName val="3205RS5CP2"/>
      <sheetName val="3029RS7GSM"/>
      <sheetName val="1226RS5CP3"/>
      <sheetName val="1034RS8CP2"/>
      <sheetName val="1032RS3MPM"/>
      <sheetName val="1112RS9CP2"/>
      <sheetName val="3103RS4GSM2"/>
      <sheetName val="1135RS6CP1"/>
      <sheetName val="1034RS2CP1"/>
      <sheetName val="102;RS7GSM"/>
      <sheetName val="1210RS7CP3"/>
      <sheetName val="1112RS8GSM2"/>
      <sheetName val="3206RS5CP3"/>
      <sheetName val="1132RS5MPM"/>
      <sheetName val="3117RS3reflow"/>
      <sheetName val="1206RS8GSM2"/>
      <sheetName val="1227RS9CP1"/>
      <sheetName val="1116RS5MPM"/>
      <sheetName val="101:RS4GSM2"/>
      <sheetName val="1112RS4CP2"/>
      <sheetName val="1124RS5CP3"/>
      <sheetName val="3114RS7CP2"/>
      <sheetName val="1206RS5CP1"/>
      <sheetName val="1139RS8MPM"/>
      <sheetName val="1132RS2MPM"/>
      <sheetName val="1131RS3QP2"/>
      <sheetName val="1136RS7CP2"/>
      <sheetName val="1208RS4CP3"/>
      <sheetName val="1219RS_CP3"/>
      <sheetName val="101_RS4GSM2"/>
      <sheetName val=""/>
      <sheetName val="1036RS2CP1"/>
      <sheetName val="Cork"/>
      <sheetName val="Cpk-Cav1"/>
      <sheetName val="wksWebqry"/>
      <sheetName val="[RS SMT設備故障統計表2.xls]1219RS:CP3"/>
      <sheetName val="[RS SMT設備故障統計表2.xls]101:RS4GSM2"/>
      <sheetName val="QP2_GSM21"/>
      <sheetName val="Viewing_angles1"/>
      <sheetName val="Ramp-up_Prod_KLf_pro_Woche_1"/>
      <sheetName val="daily_report"/>
      <sheetName val="Stand_M23"/>
      <sheetName val="2003_prod2"/>
      <sheetName val="02-华为问题"/>
      <sheetName val="引言"/>
      <sheetName val="產能明細"/>
      <sheetName val="Sheet 2"/>
      <sheetName val="Issues List"/>
      <sheetName val="工時資料"/>
      <sheetName val="FA-LISTING"/>
      <sheetName val="Keyword"/>
      <sheetName val="TEMP"/>
      <sheetName val="Data lists"/>
      <sheetName val="Schedules"/>
      <sheetName val="同行评审"/>
      <sheetName val="崗位說明書（基础）"/>
      <sheetName val="Dbase"/>
      <sheetName val="Condition"/>
      <sheetName val="参数表"/>
      <sheetName val="EE BOM(RX Left)"/>
      <sheetName val="EE BOM(RX Right Main&amp;Daughte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13 Week"/>
      <sheetName val="Production Forecast"/>
      <sheetName val="MPS analysis summary"/>
      <sheetName val="FCST analysis summary "/>
      <sheetName val="MPS Analysis"/>
      <sheetName val="MPS (分廠內和外包)"/>
      <sheetName val="2005 Capacity Base on 26D"/>
      <sheetName val="自定義"/>
      <sheetName val="Oct. &amp;Nov. Panel Demand Summary"/>
      <sheetName val="Original Compared By month"/>
      <sheetName val="Trend"/>
      <sheetName val="Trend2"/>
      <sheetName val="Report2"/>
      <sheetName val="架線計划時間"/>
      <sheetName val="2005FCST"/>
      <sheetName val="database"/>
      <sheetName val="Sheet1"/>
      <sheetName val="2005MPS"/>
      <sheetName val="Capacity By Modle"/>
      <sheetName val="產能看板"/>
      <sheetName val="MPS看板"/>
      <sheetName val="MPS Compare By week"/>
      <sheetName val="FCST analysis summary  Oct."/>
      <sheetName val="MPS analysis summary Oct."/>
      <sheetName val="MPS Analysis Oct."/>
      <sheetName val="FCST analysis summary  Nov."/>
      <sheetName val="MPS analysis summary Nov."/>
      <sheetName val="MPS Analysis Nov."/>
      <sheetName val="72HY"/>
      <sheetName val="72HX"/>
      <sheetName val="75EX"/>
      <sheetName val="75EY"/>
      <sheetName val="Workings"/>
      <sheetName val="ZNC67"/>
      <sheetName val="2005 ILCD MTBU CAPACITY PLAN VS"/>
      <sheetName val="Rates"/>
      <sheetName val="Demand"/>
      <sheetName val="13_Week"/>
      <sheetName val="Production_Forecast"/>
      <sheetName val="MPS_analysis_summary"/>
      <sheetName val="FCST_analysis_summary_"/>
      <sheetName val="MPS_Analysis"/>
      <sheetName val="MPS_(分廠內和外包)"/>
      <sheetName val="2005_Capacity_Base_on_26D"/>
      <sheetName val="Oct__&amp;Nov__Panel_Demand_Summary"/>
      <sheetName val="Original_Compared_By_month"/>
      <sheetName val="Capacity_By_Modle"/>
      <sheetName val="MPS_Compare_By_week"/>
      <sheetName val="FCST_analysis_summary__Oct_"/>
      <sheetName val="MPS_analysis_summary_Oct_"/>
      <sheetName val="MPS_Analysis_Oct_"/>
      <sheetName val="FCST_analysis_summary__Nov_"/>
      <sheetName val="MPS_analysis_summary_Nov_"/>
      <sheetName val="MPS_Analysis_Nov_"/>
      <sheetName val="MPM"/>
      <sheetName val="Quadro HC"/>
      <sheetName val="HD10"/>
      <sheetName val="Miscellaneous and Spares"/>
      <sheetName val="Cell-17&quot;(CF自製)"/>
      <sheetName val="Home"/>
      <sheetName val="Upload_A16"/>
      <sheetName val="進貨驗收明細"/>
      <sheetName val="614-BOM"/>
      <sheetName val="SI-1"/>
      <sheetName val=""/>
      <sheetName val="LINE A"/>
      <sheetName val="LINE K"/>
      <sheetName val="Customize Your Invoice"/>
      <sheetName val="FCST"/>
      <sheetName val="CURR"/>
      <sheetName val="飽和度评估表"/>
      <sheetName val="Rate"/>
      <sheetName val="DC-DC-ASSY"/>
      <sheetName val="SMT"/>
      <sheetName val="Labour"/>
      <sheetName val="2005%20ILCD%20MTBU%20CAPACITY%2"/>
      <sheetName val="Data"/>
      <sheetName val="2006MPS"/>
      <sheetName val="bal_sheet"/>
      <sheetName val="COG"/>
      <sheetName val="MTL1"/>
      <sheetName val="Account Group"/>
      <sheetName val="General Inputs"/>
      <sheetName val="部級--TFT Center &amp; 其他"/>
      <sheetName val="專案基本資料"/>
      <sheetName val="KTL EY"/>
      <sheetName val="Mix"/>
      <sheetName val="Assy"/>
      <sheetName val="S"/>
      <sheetName val="\\Lhpc2026\交管文件\Capacity\2005 I"/>
      <sheetName val="Shot"/>
      <sheetName val="截止單據"/>
      <sheetName val="CL"/>
      <sheetName val="DG"/>
      <sheetName val="Juarez"/>
      <sheetName val="SU"/>
      <sheetName val="Szombathely"/>
      <sheetName val="raw_data"/>
      <sheetName val="CSHARK L4"/>
      <sheetName val="Ramp"/>
      <sheetName val="Sheet3"/>
      <sheetName val="Actual"/>
      <sheetName val="Materials Quarterly"/>
      <sheetName val="Time_Scale"/>
      <sheetName val="Consumables"/>
      <sheetName val="Fab Summary"/>
      <sheetName val="TACT"/>
      <sheetName val="FA_LISTING"/>
      <sheetName val="Balance Sheet and SCF"/>
      <sheetName val="PLcost"/>
      <sheetName val="pu-Part"/>
      <sheetName val="sm_Pcost"/>
      <sheetName val="91年12月-依成本"/>
      <sheetName val="+CF機台列表"/>
      <sheetName val="作業履歴"/>
      <sheetName val="サンプル採り"/>
      <sheetName val="清單"/>
      <sheetName val="银行存款Dy"/>
      <sheetName val="应收利息Dy"/>
      <sheetName val="分录"/>
      <sheetName val="短期投资Dy"/>
      <sheetName val="货币资金Dy"/>
      <sheetName val="inspection tact time"/>
      <sheetName val="T1-PVD &amp; CVD release chamber調查表"/>
      <sheetName val="POH"/>
      <sheetName val="3.標準工費-工站分攤因子"/>
      <sheetName val="DELL_Schedule"/>
      <sheetName val="Materials"/>
      <sheetName val="Labor"/>
      <sheetName val="UF"/>
      <sheetName val="yield"/>
      <sheetName val="inspect capa"/>
      <sheetName val="TEH BASIC SETTING SHEET"/>
      <sheetName val="Panels"/>
      <sheetName val="Dest"/>
      <sheetName val="Origin"/>
      <sheetName val="FA-LISTING"/>
      <sheetName val="DETAILS "/>
      <sheetName val="204BOM"/>
      <sheetName val="$$ Document ID"/>
      <sheetName val="Project Identification"/>
      <sheetName val="ISRDATA"/>
      <sheetName val="Dilution"/>
      <sheetName val="產品基本信息"/>
      <sheetName val="Viewing angles"/>
      <sheetName val="GLASS"/>
      <sheetName val="WWEst"/>
      <sheetName val="參考--PDA 2003 Defect Rate"/>
      <sheetName val="CD_kit"/>
      <sheetName val="ZNC49"/>
      <sheetName val="Overhead summary"/>
      <sheetName val="Dashboard (methodologies)"/>
      <sheetName val="Pallet"/>
      <sheetName val="Sheet5"/>
      <sheetName val="2005_ILCD_MTBU_CAPACITY_PLAN_VS"/>
      <sheetName val="參考--PDA_2003_Defect_Rate"/>
      <sheetName val="Dashboard_(methodologies)"/>
      <sheetName val="13_Week1"/>
      <sheetName val="Production_Forecast1"/>
      <sheetName val="MPS_analysis_summary1"/>
      <sheetName val="FCST_analysis_summary_1"/>
      <sheetName val="MPS_Analysis1"/>
      <sheetName val="MPS_(分廠內和外包)1"/>
      <sheetName val="2005_Capacity_Base_on_26D1"/>
      <sheetName val="Oct__&amp;Nov__Panel_Demand_Summar1"/>
      <sheetName val="Original_Compared_By_month1"/>
      <sheetName val="Capacity_By_Modle1"/>
      <sheetName val="MPS_Compare_By_week1"/>
      <sheetName val="FCST_analysis_summary__Oct_1"/>
      <sheetName val="MPS_analysis_summary_Oct_1"/>
      <sheetName val="MPS_Analysis_Oct_1"/>
      <sheetName val="FCST_analysis_summary__Nov_1"/>
      <sheetName val="MPS_analysis_summary_Nov_1"/>
      <sheetName val="MPS_Analysis_Nov_1"/>
      <sheetName val="2005_ILCD_MTBU_CAPACITY_PLAN_V1"/>
      <sheetName val="參考--PDA_2003_Defect_Rate1"/>
      <sheetName val="Dashboard_(methodologies)1"/>
      <sheetName val="TEMPMAT9308"/>
      <sheetName val="__Lhpc2026_交管文件_Capacity_2005 I"/>
      <sheetName val="DBM"/>
      <sheetName val="RawData_all"/>
      <sheetName val="project overview"/>
      <sheetName val="ATO€"/>
      <sheetName val="非保稅"/>
      <sheetName val="Molding"/>
      <sheetName val="00"/>
      <sheetName val="非機種"/>
      <sheetName val="Detail Test Coverage"/>
      <sheetName val="Test Coverage Summary"/>
      <sheetName val="Gantt"/>
      <sheetName val="FADISP-FY2002(B)"/>
      <sheetName val="詳細資料"/>
      <sheetName val="Menu"/>
      <sheetName val="On Hand"/>
      <sheetName val="Class"/>
      <sheetName val="LIST"/>
      <sheetName val="BaseData"/>
      <sheetName val="Effort_Percentage"/>
      <sheetName val="Factories"/>
      <sheetName val="Lifecycles"/>
      <sheetName val="Sheet65"/>
      <sheetName val="MOD"/>
      <sheetName val="OH"/>
      <sheetName val="工程物资Dy"/>
      <sheetName val="OH Rate"/>
      <sheetName val="Sheet70"/>
      <sheetName val="company operations"/>
      <sheetName val="hangzhou2"/>
      <sheetName val="Control"/>
      <sheetName val="Bank Debt"/>
      <sheetName val="GFA"/>
      <sheetName val="BSL"/>
      <sheetName val="Cost Sum(Data)"/>
      <sheetName val="All Parts"/>
      <sheetName val="SAP"/>
      <sheetName val="数据源"/>
      <sheetName val="損益表"/>
      <sheetName val="DateConv"/>
      <sheetName val="Panelization"/>
      <sheetName val="GlassAreaSumamry"/>
      <sheetName val="DemAll"/>
      <sheetName val="YsizeA"/>
      <sheetName val="DHS  WP 50808"/>
      <sheetName val="Options"/>
      <sheetName val="total"/>
      <sheetName val="Input commodity fallout"/>
      <sheetName val="Reporting"/>
      <sheetName val="總圖"/>
      <sheetName val="Summary"/>
      <sheetName val="法規課84上半年經營實績"/>
      <sheetName val="Server Level Qual"/>
      <sheetName val="Definitions"/>
      <sheetName val="所有辅料"/>
      <sheetName val="EE BOM(RX Left)"/>
      <sheetName val="EE BOM(RX Right Main&amp;Daughter)"/>
      <sheetName val="Definition"/>
      <sheetName val="Metal_list"/>
      <sheetName val="Admin"/>
      <sheetName val="ASPSUM"/>
      <sheetName val="清冊"/>
      <sheetName val="CCD銷售圖表"/>
      <sheetName val="2001年銷售圖表"/>
      <sheetName val="HSCD銷售圖表"/>
      <sheetName val="is"/>
      <sheetName val="A"/>
      <sheetName val="Starter Export"/>
      <sheetName val="Perishable Tooling"/>
      <sheetName val="Top SubAss+FG"/>
      <sheetName val="Income Statement"/>
      <sheetName val="MTBF_check"/>
    </sheetNames>
    <sheetDataSet>
      <sheetData sheetId="0">
        <row r="1">
          <cell r="B1">
            <v>2.8</v>
          </cell>
        </row>
      </sheetData>
      <sheetData sheetId="1">
        <row r="1">
          <cell r="B1">
            <v>2.8</v>
          </cell>
        </row>
      </sheetData>
      <sheetData sheetId="2">
        <row r="1">
          <cell r="B1">
            <v>2.8</v>
          </cell>
        </row>
      </sheetData>
      <sheetData sheetId="3">
        <row r="1">
          <cell r="B1">
            <v>2.8</v>
          </cell>
        </row>
      </sheetData>
      <sheetData sheetId="4">
        <row r="1">
          <cell r="B1">
            <v>2.8</v>
          </cell>
        </row>
      </sheetData>
      <sheetData sheetId="5">
        <row r="1">
          <cell r="B1">
            <v>2.8</v>
          </cell>
        </row>
      </sheetData>
      <sheetData sheetId="6">
        <row r="1">
          <cell r="B1">
            <v>2.8</v>
          </cell>
        </row>
      </sheetData>
      <sheetData sheetId="7">
        <row r="1">
          <cell r="B1">
            <v>2.8</v>
          </cell>
        </row>
      </sheetData>
      <sheetData sheetId="8" refreshError="1">
        <row r="1">
          <cell r="B1">
            <v>2.8</v>
          </cell>
        </row>
        <row r="2">
          <cell r="B2">
            <v>3.3</v>
          </cell>
        </row>
        <row r="3">
          <cell r="B3">
            <v>4.0999999999999996</v>
          </cell>
        </row>
        <row r="4">
          <cell r="B4">
            <v>4.2</v>
          </cell>
        </row>
      </sheetData>
      <sheetData sheetId="9">
        <row r="1">
          <cell r="B1">
            <v>2.8</v>
          </cell>
        </row>
      </sheetData>
      <sheetData sheetId="10">
        <row r="1">
          <cell r="B1">
            <v>2.8</v>
          </cell>
        </row>
      </sheetData>
      <sheetData sheetId="11">
        <row r="1">
          <cell r="B1">
            <v>2.8</v>
          </cell>
        </row>
      </sheetData>
      <sheetData sheetId="12">
        <row r="1">
          <cell r="B1">
            <v>2.8</v>
          </cell>
        </row>
      </sheetData>
      <sheetData sheetId="13">
        <row r="1">
          <cell r="B1">
            <v>2.8</v>
          </cell>
        </row>
      </sheetData>
      <sheetData sheetId="14">
        <row r="1">
          <cell r="B1">
            <v>2.8</v>
          </cell>
        </row>
      </sheetData>
      <sheetData sheetId="15">
        <row r="1">
          <cell r="B1">
            <v>2.8</v>
          </cell>
        </row>
      </sheetData>
      <sheetData sheetId="16">
        <row r="1">
          <cell r="B1">
            <v>2.8</v>
          </cell>
        </row>
      </sheetData>
      <sheetData sheetId="17">
        <row r="1">
          <cell r="B1">
            <v>2.8</v>
          </cell>
        </row>
      </sheetData>
      <sheetData sheetId="18" refreshError="1"/>
      <sheetData sheetId="19" refreshError="1">
        <row r="1">
          <cell r="B1">
            <v>2.8</v>
          </cell>
        </row>
        <row r="198">
          <cell r="CE198">
            <v>27130</v>
          </cell>
        </row>
      </sheetData>
      <sheetData sheetId="20">
        <row r="1">
          <cell r="B1">
            <v>2.8</v>
          </cell>
        </row>
      </sheetData>
      <sheetData sheetId="21">
        <row r="7">
          <cell r="AH7">
            <v>45543</v>
          </cell>
        </row>
      </sheetData>
      <sheetData sheetId="22">
        <row r="7">
          <cell r="AH7">
            <v>45543</v>
          </cell>
        </row>
      </sheetData>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設備損失工時匯總表 "/>
      <sheetName val="MPM&amp;DEK"/>
      <sheetName val="CP6&amp;CP7"/>
      <sheetName val="QP&amp;GSM2"/>
      <sheetName val="Reflow"/>
      <sheetName val="備品更換清單"/>
      <sheetName val="Other"/>
      <sheetName val="設備維修記錄表樣本(2004年)"/>
      <sheetName val="20040101RS9CP1"/>
      <sheetName val="20040101RS1MPM"/>
      <sheetName val="20040105RS8MPM"/>
      <sheetName val="20040106RS8MPM"/>
      <sheetName val="20040107RS3MPM"/>
      <sheetName val="20040107RS5CP2"/>
      <sheetName val="20040107RS8GSM2"/>
      <sheetName val="20040109RS7MPM"/>
      <sheetName val="20040109RS5MPM"/>
      <sheetName val="20040110RS7CP3"/>
      <sheetName val="20040112RS4MPM"/>
      <sheetName val="20040113RS5CP1"/>
      <sheetName val="20040113RS8CP2"/>
      <sheetName val="20040113RSB1    "/>
      <sheetName val="20040114RS9CP1"/>
      <sheetName val="20040116R8GSM2 "/>
      <sheetName val="20040116R6CP3"/>
      <sheetName val="20040116RS4CP3"/>
      <sheetName val="20040129RS5MPM"/>
      <sheetName val="20040129RS7MPM"/>
      <sheetName val="20040130RS1CP1"/>
      <sheetName val="20040130RS8MPM "/>
      <sheetName val="20040130Ｒ6CP1"/>
      <sheetName val="20040131RS9REFLOW"/>
      <sheetName val="20040131R7DEK"/>
      <sheetName val="20040201RS5CP2"/>
      <sheetName val="20040201rs3cp1"/>
      <sheetName val="20040201RS7MPM"/>
      <sheetName val="20040201RS8MPM"/>
      <sheetName val="20040201RS9CP2"/>
      <sheetName val="20040203RS5MPM"/>
      <sheetName val="20040202R6CP1"/>
      <sheetName val="20040203rs7mpm"/>
      <sheetName val="20040203RS5GSM"/>
      <sheetName val="20040203RS5CP1"/>
      <sheetName val="20040204R7GSM "/>
      <sheetName val="20040205RS1GSM"/>
      <sheetName val="20040206RS4MPM"/>
      <sheetName val="20040206RS4GSM2"/>
      <sheetName val="20040207RS1CP1"/>
      <sheetName val="20040208RS1GSM2"/>
      <sheetName val="20040209RS6CP3"/>
      <sheetName val="20040208R8DEK"/>
      <sheetName val="20040209RS7MPM"/>
      <sheetName val="20040214R6CP3"/>
      <sheetName val="20040209RS7GSM2"/>
      <sheetName val="20040208RS7CP1"/>
      <sheetName val="20040210RS1GSM2"/>
      <sheetName val="20040210R8DEK"/>
      <sheetName val="20040212R7DEK "/>
      <sheetName val="20040212RS8CP2"/>
      <sheetName val="20040212RS4CP1＆RS6CP1"/>
      <sheetName val="20040212RS4CP1"/>
      <sheetName val="20040212R6GSM"/>
      <sheetName val="20040212RS8GSM"/>
      <sheetName val="20040213RS1REFLOW"/>
      <sheetName val="20040213R6CP1&amp;CP2"/>
      <sheetName val="20040214R6CP3."/>
      <sheetName val="20040214RS4CP2"/>
      <sheetName val="20040214RS8CP1"/>
      <sheetName val="20040215RS4GSM2"/>
      <sheetName val="20040216R6GSM2"/>
      <sheetName val="20040216RS7GSM2"/>
      <sheetName val="20040214RS2MPM"/>
      <sheetName val="20040216RS2GSM2"/>
      <sheetName val="20040217RS7CP1"/>
      <sheetName val="20040217RS9CP1"/>
      <sheetName val="20040217RS4CP1"/>
      <sheetName val="20040217RS7CP2"/>
      <sheetName val="20040217RS6CP3"/>
      <sheetName val="20040218RS2MPM"/>
      <sheetName val="20040219RS9QP242E"/>
      <sheetName val="20040220RS3CP1"/>
      <sheetName val="20040222R7CP1"/>
      <sheetName val="20040224RS4CP1"/>
      <sheetName val="20040224RS9QP2"/>
      <sheetName val="20040225RS4GSM2"/>
      <sheetName val="20040225RS4CP1"/>
      <sheetName val="20040225R6GSM2"/>
      <sheetName val="20010225RS6GSM"/>
      <sheetName val="20040225RS4GSM"/>
      <sheetName val="20040225RS9CP3"/>
      <sheetName val="20040225RS6CP1"/>
      <sheetName val="20040226RS6CP3"/>
      <sheetName val="20040226RS6GSM2"/>
      <sheetName val="20040227RS1CP2"/>
      <sheetName val="20040227R8DEK"/>
      <sheetName val="20040227RS9MPM"/>
      <sheetName val="20040228R7CP2"/>
      <sheetName val="20040228RS5CP3"/>
      <sheetName val="20040228RS2CP3"/>
      <sheetName val="20040301RS8MPM"/>
      <sheetName val="20040301RS7GSM2"/>
      <sheetName val="20040301RS9QP2"/>
      <sheetName val="20040301R7CP2"/>
      <sheetName val="20040301RS9CP2"/>
      <sheetName val="20040302RS7GSM"/>
      <sheetName val="20040302RS3CP3"/>
      <sheetName val="20040303RS5CP3"/>
      <sheetName val="20040303R8DEK"/>
      <sheetName val="20040303RS6MPM"/>
      <sheetName val="20040303R8DEKA"/>
      <sheetName val="20040304RS8CP2"/>
      <sheetName val="20040304RS4CP3"/>
      <sheetName val="20040304RS1MPM"/>
      <sheetName val="20040305RS1MPM"/>
      <sheetName val="20040306R6DEK"/>
      <sheetName val="20040306RS2REFLOW"/>
      <sheetName val="20040306RS2GSM2"/>
      <sheetName val="20040307RS9MPM"/>
      <sheetName val="20040308RS5CP3"/>
      <sheetName val="20040308R8CP1"/>
      <sheetName val="20040309RS1MPM"/>
      <sheetName val="20040309RS6MPM"/>
      <sheetName val="20040309RS7CP3"/>
      <sheetName val="20040309RS2GSM2"/>
      <sheetName val="20040309RS8CP3 "/>
      <sheetName val="20040309RS6CP2"/>
      <sheetName val="20040310R8CP1"/>
      <sheetName val="20040310RS1MPM"/>
      <sheetName val="20040311RS4CP1"/>
      <sheetName val="20040312RS1MPM"/>
      <sheetName val="20040315RS2GSM2"/>
      <sheetName val="20040315RS8CP1"/>
      <sheetName val="20040315RS6CP1"/>
      <sheetName val="040315RS8CP1"/>
      <sheetName val="20040315RS3QP2"/>
      <sheetName val="20040316R6GSM"/>
      <sheetName val="20040317RS9QP2"/>
      <sheetName val="20040316R6GSM2"/>
      <sheetName val="20040316RS5MPM"/>
      <sheetName val="20040317RS5MPM"/>
      <sheetName val="20040322RS1CP642"/>
      <sheetName val="20040322RS9CP3"/>
      <sheetName val="20040322RS1GSM"/>
      <sheetName val="20040325R9QP2"/>
      <sheetName val="20040324RS9QP2"/>
      <sheetName val="20040324RS9QP2."/>
      <sheetName val="20040323R7CP1"/>
      <sheetName val="20040325RS8CP2"/>
      <sheetName val="20040325RS9CP3"/>
      <sheetName val="20040325R6GSM2"/>
      <sheetName val="20040326R6GSM2"/>
      <sheetName val="20040326R8DEK"/>
      <sheetName val="20040327RS6MPM"/>
      <sheetName val="20040328RS8MPM"/>
      <sheetName val="20040329RS1CP2"/>
      <sheetName val="20040330GSM2"/>
      <sheetName val="20040330R7QP3"/>
      <sheetName val="20040330RS1GSM2"/>
      <sheetName val="20040401RS1CP3"/>
      <sheetName val="20040401rs2cp1"/>
      <sheetName val="20040401RS3CP1"/>
      <sheetName val="20040402R8CP1"/>
      <sheetName val="20040405RS3CP2"/>
      <sheetName val="20040405RS3CP2A"/>
      <sheetName val="20040405R6CP3"/>
      <sheetName val="20040407R6GSM2"/>
      <sheetName val="20040407RS2CP3"/>
      <sheetName val="20040408R6GSM"/>
      <sheetName val="20040408RS2GSM"/>
      <sheetName val="20040410RS1GSM2"/>
      <sheetName val="20040412RS2CP2"/>
      <sheetName val="20040412RS8MPM"/>
      <sheetName val="20040413RS8MPM"/>
      <sheetName val="20040415RS1GSM"/>
      <sheetName val="20040415RS6CP2"/>
      <sheetName val="20040415R6CP2"/>
      <sheetName val="20040419RS6GSM2"/>
      <sheetName val="20040420R7DEK"/>
      <sheetName val="20040420r6cp1"/>
      <sheetName val="20040420RS1CP3"/>
      <sheetName val="20040421RS2GSM2 "/>
      <sheetName val="20040421RS9QP2"/>
      <sheetName val="20040421RS4CP1"/>
      <sheetName val="20040422RS7CP3"/>
      <sheetName val="20040422RS1GSM2"/>
      <sheetName val="20040423R7CP1"/>
      <sheetName val="20040426RS9MPM"/>
      <sheetName val="20040426RS6GSM"/>
      <sheetName val="20040426RS7GSM2"/>
      <sheetName val="20040426RS5GSM2"/>
      <sheetName val="20040427RS9CP1"/>
      <sheetName val="20040427R8CP2"/>
      <sheetName val="20040428RS4CP2"/>
      <sheetName val="20040428RS8CP1"/>
      <sheetName val="20040429RS5CP3"/>
      <sheetName val="20040429RS9QP242"/>
      <sheetName val="20040429R7CP1"/>
      <sheetName val="20040511AS1CP1"/>
      <sheetName val="20040512AS3CP3"/>
      <sheetName val="20040513AS2MPM"/>
      <sheetName val="20040514AS2CP2"/>
      <sheetName val="20040517AS7GSM"/>
      <sheetName val="20040517A7CP3"/>
      <sheetName val="20040517AS6GSM2"/>
      <sheetName val="20040518AS7CP2"/>
      <sheetName val="20040518AS9CP1"/>
      <sheetName val="20040520AS10GSM"/>
      <sheetName val="20040520AS1CP3"/>
      <sheetName val="20040521A7CP3"/>
      <sheetName val="20040524AS6MPM"/>
      <sheetName val="20040524AS7GSM"/>
      <sheetName val="20040524AS1CP3"/>
      <sheetName val="20040526AS6CP1"/>
      <sheetName val="20040526AS2GSM"/>
      <sheetName val="20040527AS1GSM"/>
      <sheetName val="20040527AS1MPM"/>
      <sheetName val="20040528AS3QP"/>
      <sheetName val="20040531AS7GSM"/>
      <sheetName val="20040531AS9QP242E"/>
      <sheetName val="20040531AS9MPM"/>
      <sheetName val="20040601AS8CP3"/>
      <sheetName val="20040601AS5MPM"/>
      <sheetName val="20040601AS8CP2"/>
      <sheetName val="20040601AS5GSM"/>
      <sheetName val="20040603AS4GSM2"/>
      <sheetName val="20040611AS5CP2"/>
      <sheetName val="20040614AS7CP1"/>
      <sheetName val="20040615AS3QP2"/>
      <sheetName val="20040616AS9MPM"/>
      <sheetName val="20040616AS9MPM2"/>
      <sheetName val="20040617AS2GSM"/>
      <sheetName val="20040618AS9QP242"/>
      <sheetName val="20040618AS2GSM"/>
      <sheetName val="20040619AS2GSM"/>
      <sheetName val="20040620AS8MPM"/>
      <sheetName val="20040620AS6MPM"/>
      <sheetName val="20040624AS3QP"/>
      <sheetName val="20040624AS5CP2"/>
      <sheetName val="20040702AS6CP2"/>
      <sheetName val="20040703as9cp3"/>
      <sheetName val="20040703AS2CP2"/>
      <sheetName val="20040703AS8CP3"/>
      <sheetName val="20040702AS5CP1"/>
      <sheetName val="20040704AS6CP1"/>
      <sheetName val="20040705AS2CP1"/>
      <sheetName val="200040628AS8GSM"/>
      <sheetName val="20040628AS5GSM"/>
      <sheetName val="20040628AS5GSM2"/>
      <sheetName val="20040705AS3MPM"/>
      <sheetName val="20040706AS3MPM"/>
      <sheetName val="20040706AS5GSM"/>
      <sheetName val="20040707AS3CP1(1)"/>
      <sheetName val="20040707AS3CP1(2)"/>
      <sheetName val="20040708AS6CP2"/>
      <sheetName val="20030708AS3MPM"/>
      <sheetName val="20040708AS6GSM"/>
      <sheetName val="20040708AS6GSM(2)"/>
      <sheetName val="20040710AS9CP3"/>
      <sheetName val="20040712AS4GSM,"/>
      <sheetName val="20040711AS3QP"/>
      <sheetName val="20040709AS3MPM"/>
      <sheetName val="20040713AS4GSM"/>
      <sheetName val="20040714AS5GSM2"/>
      <sheetName val="20040714AS6CP3"/>
      <sheetName val="20040714AS6CP1"/>
      <sheetName val="20040717AS6CP1"/>
      <sheetName val="20040719AS8MPM"/>
      <sheetName val="20040719AS7GSM"/>
      <sheetName val="20040721AS5MPM"/>
      <sheetName val="20040723AS5GSM"/>
      <sheetName val="20040724AS1CP2"/>
      <sheetName val="20040725AS3QP242"/>
      <sheetName val="20040727AS1CP2"/>
      <sheetName val="20040729AS3QP2"/>
      <sheetName val="20040728AS8MPM"/>
      <sheetName val="20040728AS6GSM2"/>
      <sheetName val="20040729AS7CP1"/>
      <sheetName val="20040731B4"/>
      <sheetName val="200407312B2"/>
      <sheetName val="20040802AS5CP1"/>
      <sheetName val="20040801AS5CP1"/>
      <sheetName val="20040809AS5GSM"/>
      <sheetName val="20040812AS3QP242"/>
      <sheetName val="Task_HW "/>
      <sheetName val="非機種"/>
      <sheetName val="詳細資料"/>
      <sheetName val="連絡書１"/>
      <sheetName val="設備損失工時匯總表_"/>
      <sheetName val="20040113RSB1____"/>
      <sheetName val="20040116R8GSM2_"/>
      <sheetName val="20040130RS8MPM_"/>
      <sheetName val="20040204R7GSM_"/>
      <sheetName val="20040212R7DEK_"/>
      <sheetName val="20040214R6CP3_"/>
      <sheetName val="20040309RS8CP3_"/>
      <sheetName val="20040324RS9QP2_"/>
      <sheetName val="20040421RS2GSM2_"/>
      <sheetName val="Task_HW_"/>
      <sheetName val="Unit Quotation"/>
      <sheetName val="MPM"/>
      <sheetName val="自定義"/>
      <sheetName val="Capacity By Modle"/>
      <sheetName val="附件一---外箱破損處理流程圖1"/>
      <sheetName val="Hard Tooling"/>
      <sheetName val="生產計劃"/>
      <sheetName val="Do NOT Delete"/>
      <sheetName val="FA-LISTING"/>
      <sheetName val="設備損失工時匯總表_1"/>
      <sheetName val="20040113RSB1____1"/>
      <sheetName val="20040116R8GSM2_1"/>
      <sheetName val="20040130RS8MPM_1"/>
      <sheetName val="20040204R7GSM_1"/>
      <sheetName val="20040212R7DEK_1"/>
      <sheetName val="20040214R6CP3_1"/>
      <sheetName val="20040309RS8CP3_1"/>
      <sheetName val="20040324RS9QP2_1"/>
      <sheetName val="20040421RS2GSM2_1"/>
      <sheetName val="Task_HW_1"/>
      <sheetName val="Unit_Quotation"/>
      <sheetName val="All"/>
      <sheetName val="Data lists"/>
      <sheetName val="崗位說明書（基础）"/>
      <sheetName val="Equipment Info assumptions"/>
      <sheetName val="del. chart"/>
      <sheetName val="信息定义"/>
      <sheetName val="表紙"/>
      <sheetName val="TOP 15"/>
      <sheetName val="Constant"/>
      <sheetName val="GL"/>
      <sheetName val="DPX-1625J"/>
    </sheetNames>
    <sheetDataSet>
      <sheetData sheetId="0">
        <row r="8">
          <cell r="A8">
            <v>6</v>
          </cell>
        </row>
      </sheetData>
      <sheetData sheetId="1">
        <row r="8">
          <cell r="A8">
            <v>6</v>
          </cell>
        </row>
      </sheetData>
      <sheetData sheetId="2">
        <row r="8">
          <cell r="A8">
            <v>6</v>
          </cell>
          <cell r="B8">
            <v>37995</v>
          </cell>
          <cell r="C8" t="str">
            <v>20040109RS7MPM</v>
          </cell>
          <cell r="D8">
            <v>30</v>
          </cell>
          <cell r="E8">
            <v>0</v>
          </cell>
          <cell r="F8" t="str">
            <v>1.TRACK SENSOR NOT MADE.   2.SOFTWARE VISION XLIMIT ERROR.</v>
          </cell>
          <cell r="G8" t="str">
            <v>軌道</v>
          </cell>
          <cell r="H8" t="str">
            <v>將TRACK SENSOR松脫接口接好</v>
          </cell>
          <cell r="I8">
            <v>0</v>
          </cell>
          <cell r="J8" t="str">
            <v>機構鬆動</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hange Log"/>
      <sheetName val="SMT Matrix"/>
      <sheetName val="FATP Matrix"/>
      <sheetName val="Packout SKUs"/>
      <sheetName val="Cross Cavity DOE"/>
      <sheetName val="Allocation request"/>
      <sheetName val="Shipping Address"/>
      <sheetName val="SKU Matrix"/>
      <sheetName val="Extra Components"/>
      <sheetName val="Actives and Passives"/>
      <sheetName val="SPOR"/>
      <sheetName val="Reference"/>
      <sheetName val="Ship to addresses"/>
      <sheetName val="Change_Log"/>
      <sheetName val="SMT_Matrix"/>
      <sheetName val="FATP_Matrix"/>
      <sheetName val="Packout_SKUs"/>
      <sheetName val="Cross_Cavity_DOE"/>
      <sheetName val="Allocation_request"/>
      <sheetName val="Shipping_Address"/>
      <sheetName val="SKU_Matrix"/>
      <sheetName val="Extra_Components"/>
      <sheetName val="Actives_and_Passives"/>
      <sheetName val="Ship_to_addresses"/>
      <sheetName val="DOE Config"/>
      <sheetName val="Matl usage"/>
      <sheetName val="資料庫"/>
      <sheetName val="Issue Tracker"/>
      <sheetName val="MPM&amp;DEK"/>
      <sheetName val="Radar FATP Config"/>
      <sheetName val="MIC SMT"/>
      <sheetName val="AMP SMT BD"/>
    </sheetNames>
    <sheetDataSet>
      <sheetData sheetId="0" refreshError="1">
        <row r="4">
          <cell r="C4">
            <v>0.95</v>
          </cell>
        </row>
        <row r="5">
          <cell r="C5">
            <v>0.92</v>
          </cell>
        </row>
        <row r="31">
          <cell r="C31">
            <v>0</v>
          </cell>
        </row>
        <row r="32">
          <cell r="C3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Dashboard"/>
      <sheetName val="Contacts"/>
      <sheetName val="Production Build 2-16"/>
      <sheetName val="BOM Cover"/>
      <sheetName val="BOM Rev 13"/>
      <sheetName val="BOM Info Rev 12a"/>
      <sheetName val="Summary"/>
      <sheetName val="Sheet Metal-Hard Tool"/>
      <sheetName val="Plastics"/>
      <sheetName val="Assemblies"/>
      <sheetName val="Purchased-All"/>
      <sheetName val="New Issues"/>
      <sheetName val="Issues List"/>
      <sheetName val="Sheet1"/>
      <sheetName val="Data lists"/>
      <sheetName val="DBL LPG시험"/>
      <sheetName val="FA-LISTING"/>
      <sheetName val="Rates"/>
      <sheetName val="Price Model"/>
      <sheetName val="Sheet2"/>
      <sheetName val="Production_Build_2-16"/>
      <sheetName val="BOM_Cover"/>
      <sheetName val="BOM_Rev_13"/>
      <sheetName val="BOM_Info_Rev_12a"/>
      <sheetName val="Sheet_Metal-Hard_Tool"/>
      <sheetName val="New_Issues"/>
      <sheetName val="Issues_List"/>
      <sheetName val="Data_lists"/>
      <sheetName val="DBL_LPG시험"/>
      <sheetName val="Price_Model"/>
      <sheetName val="Palm"/>
      <sheetName val="code"/>
      <sheetName val="All"/>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P&amp;L"/>
      <sheetName val="FA"/>
      <sheetName val="Blf2+LOM cost bom_080902"/>
      <sheetName val="FCT repair data"/>
      <sheetName val="#REF!"/>
      <sheetName val="Data Validation"/>
      <sheetName val=""/>
      <sheetName val="Warrant"/>
      <sheetName val="Assembly BOM"/>
      <sheetName val="FAI"/>
      <sheetName val="Cpk"/>
      <sheetName val="GR&amp;R"/>
      <sheetName val="PFD"/>
      <sheetName val="PMP"/>
      <sheetName val="PFMEA"/>
      <sheetName val="customer drawing"/>
      <sheetName val="supplier drawing"/>
      <sheetName val="Material Certification"/>
      <sheetName val="Package method"/>
      <sheetName val="reliability test report"/>
      <sheetName val="Rohs management list"/>
      <sheetName val="Rohs test report"/>
      <sheetName val="SGS"/>
      <sheetName val="P&amp;L wCorpAlloc"/>
      <sheetName val="Nov"/>
      <sheetName val="Receiving Inspection"/>
      <sheetName val="1492分攤"/>
      <sheetName val="Valores"/>
      <sheetName val="IP-1 INSP-CAV #2"/>
      <sheetName val="ISRDATA"/>
      <sheetName val="Nimitz Base Cover"/>
      <sheetName val="Call Down Data OLD"/>
      <sheetName val="Root causes"/>
      <sheetName val="I Input Template"/>
      <sheetName val="Supplier Base Input"/>
      <sheetName val="Price Summary"/>
      <sheetName val="#REF"/>
      <sheetName val="Assembly_BOM"/>
      <sheetName val="customer_drawing"/>
      <sheetName val="supplier_drawing"/>
      <sheetName val="Material_Certification"/>
      <sheetName val="Package_method"/>
      <sheetName val="reliability_test_report"/>
      <sheetName val="Rohs_management_list"/>
      <sheetName val="Rohs_test_report"/>
      <sheetName val="Receiving_Inspection"/>
      <sheetName val="IP-1_INSP-CAV_#2"/>
      <sheetName val="Root_causes"/>
      <sheetName val="Nimitz_Base_Cover"/>
      <sheetName val="Call_Down_Data_OLD"/>
      <sheetName val="I_Input_Template"/>
      <sheetName val="All Parts"/>
      <sheetName val="4048"/>
      <sheetName val="Assy"/>
      <sheetName val="129 COA"/>
      <sheetName val="Carlin-G costbom"/>
      <sheetName val="대외공문"/>
      <sheetName val="0414data"/>
      <sheetName val="Summarized P&amp;L"/>
      <sheetName val="LIST"/>
      <sheetName val="QuoteSummary"/>
      <sheetName val="Definition"/>
      <sheetName val="General Instructions"/>
      <sheetName val="Master List"/>
      <sheetName val="FA_LISTING"/>
      <sheetName val="A  產業車輛故障項目核對結果"/>
      <sheetName val="L2-車輛詳細資料 "/>
      <sheetName val="0518"/>
      <sheetName val="Master Lists"/>
      <sheetName val="Cost Breakdown"/>
      <sheetName val="P&amp;L_wCorpAlloc"/>
      <sheetName val="Summarized_P&amp;L"/>
      <sheetName val="General_Instructions"/>
      <sheetName val="Master_List"/>
      <sheetName val="MOH-April"/>
      <sheetName val="New Workings"/>
      <sheetName val="P&amp;LOEM &amp; FG"/>
      <sheetName val="差异分攤"/>
      <sheetName val=" Quotation sheet"/>
      <sheetName val="SBB Table"/>
      <sheetName val="Entry"/>
      <sheetName val="Shot"/>
      <sheetName val="Summary Design-Proto"/>
      <sheetName val="Setting"/>
      <sheetName val="Pivot"/>
      <sheetName val="All_Parts"/>
      <sheetName val="Carlin-G_costbom"/>
      <sheetName val="1"/>
      <sheetName val="AllPts-541-0832-02"/>
      <sheetName val="B.O.M."/>
      <sheetName val="C۽_x0000_tents"/>
      <sheetName val="Q#3839 Indented Bom d"/>
      <sheetName val="C۽"/>
      <sheetName val="BOXSTER Planner Rev X1"/>
      <sheetName val="Cost_Breakdown"/>
      <sheetName val="Defect root cause analysis"/>
      <sheetName val="Tables"/>
      <sheetName val="INPUTS"/>
      <sheetName val="LaborDetail"/>
      <sheetName val="DEFAULTS-Override"/>
      <sheetName val="MaterialDetail"/>
      <sheetName val="P &amp; L"/>
      <sheetName val="P&amp;LDetail"/>
      <sheetName val="HDCTEXP "/>
      <sheetName val="Control"/>
      <sheetName val="SPM Units"/>
      <sheetName val="Data_Init"/>
      <sheetName val="Data_HR"/>
      <sheetName val="LP1 Shipment"/>
      <sheetName val="半成品"/>
      <sheetName val="靶材分配比例"/>
      <sheetName val="N-3"/>
      <sheetName val="VAM Report Input"/>
      <sheetName val="Version Control"/>
      <sheetName val="Ramp-up Prod KLf pro Woche "/>
      <sheetName val="Tester Quote"/>
      <sheetName val="Demand_051704"/>
      <sheetName val="Lists"/>
      <sheetName val="Market Module"/>
      <sheetName val="129_COA"/>
      <sheetName val="FLX Consolflxidated"/>
      <sheetName val="X"/>
      <sheetName val="Fcst SALES"/>
      <sheetName val="Cover sheet"/>
      <sheetName val="STDVGL"/>
      <sheetName val="Headcount"/>
      <sheetName val="Palm Q402 Price File"/>
      <sheetName val="Palm Targets"/>
      <sheetName val="Panel list"/>
      <sheetName val="Lookup Tables"/>
      <sheetName val="CoverPage"/>
      <sheetName val="Commit by Qtr"/>
      <sheetName val="040W資料庫"/>
      <sheetName val="076W資料庫"/>
      <sheetName val="Data Input "/>
      <sheetName val="Saturn MVB bom_Aug.18'08"/>
      <sheetName val="FB Tooling List 1210"/>
      <sheetName val="Sheet4"/>
      <sheetName val="DELL_Schedule"/>
      <sheetName val="2003 Target"/>
      <sheetName val="2003 prod2"/>
      <sheetName val="Hourly Rate"/>
      <sheetName val="Fail Code Lookup"/>
      <sheetName val="DVT 2 FATP"/>
      <sheetName val="WiFi"/>
      <sheetName val="Laser"/>
      <sheetName val="Data Summary"/>
      <sheetName val="V&amp;I"/>
      <sheetName val="DOE Config"/>
      <sheetName val="Information"/>
      <sheetName val="Tsubaki_LP1.0"/>
      <sheetName val="Cosmos_LP1.0"/>
      <sheetName val="Tsubaki_LP1.1"/>
      <sheetName val="Cosmos_LP1.1"/>
      <sheetName val="Condition"/>
      <sheetName val="回収計算"/>
      <sheetName val="ＮＮ"/>
      <sheetName val="A"/>
      <sheetName val="SD2-1"/>
      <sheetName val="SD-0 C提 "/>
      <sheetName val="LINE A"/>
      <sheetName val="LINE K"/>
      <sheetName val="C۽_x005f_x0000_tents"/>
      <sheetName val="Assessments"/>
      <sheetName val="Sheet3"/>
      <sheetName val="Sales Forecast"/>
      <sheetName val="TopandBtmsideSMT"/>
      <sheetName val="BoxBuild"/>
      <sheetName val="ManualAssyandWaveSolder"/>
      <sheetName val="AI"/>
      <sheetName val="Test"/>
      <sheetName val="FinalAssy"/>
      <sheetName val="Offline"/>
      <sheetName val="Packing"/>
      <sheetName val="Prep"/>
      <sheetName val="C۽_x005f_x005f_x005f_x0000_tents"/>
      <sheetName val="Parameter"/>
      <sheetName val="iRUGO Event Validation"/>
      <sheetName val="MPM"/>
      <sheetName val="Production_Build_2-161"/>
      <sheetName val="BOM_Cover1"/>
      <sheetName val="BOM_Rev_131"/>
      <sheetName val="BOM_Info_Rev_12a1"/>
      <sheetName val="Sheet_Metal-Hard_Tool1"/>
      <sheetName val="New_Issues1"/>
      <sheetName val="Issues_List1"/>
      <sheetName val="Assembly_BOM1"/>
      <sheetName val="customer_drawing1"/>
      <sheetName val="supplier_drawing1"/>
      <sheetName val="Material_Certification1"/>
      <sheetName val="Package_method1"/>
      <sheetName val="reliability_test_report1"/>
      <sheetName val="Rohs_management_list1"/>
      <sheetName val="Rohs_test_report1"/>
      <sheetName val="Receiving_Inspection1"/>
      <sheetName val="Data_lists1"/>
      <sheetName val="IP-1_INSP-CAV_#21"/>
      <sheetName val="Nimitz_Base_Cover1"/>
      <sheetName val="Root_causes1"/>
      <sheetName val="Call_Down_Data_OLD1"/>
      <sheetName val="I_Input_Template1"/>
      <sheetName val="Supplier_Base_Input"/>
      <sheetName val="Price_Summary"/>
      <sheetName val="2003_Target"/>
      <sheetName val="2003_prod2"/>
      <sheetName val="GRACE"/>
      <sheetName val="P&amp;LOEM_&amp;_FG"/>
      <sheetName val="Master_Lists"/>
      <sheetName val="P&amp;L_wCorpAlloc1"/>
      <sheetName val="Summarized_P&amp;L1"/>
      <sheetName val="General_Instructions1"/>
      <sheetName val="Master_List1"/>
      <sheetName val="A__產業車輛故障項目核對結果"/>
      <sheetName val="L2-車輛詳細資料_"/>
      <sheetName val="Sum_Sheet"/>
      <sheetName val="Pfam Lookup"/>
      <sheetName val="C۽?tents"/>
      <sheetName val="major"/>
      <sheetName val="DBL_LPG시험1"/>
      <sheetName val="Price_Model1"/>
      <sheetName val="FCT_repair_data"/>
      <sheetName val="非機種"/>
      <sheetName val="詳細資料"/>
      <sheetName val="IA1"/>
      <sheetName val="SupplierBaseInput"/>
      <sheetName val="Labor Rate Detail-Arthur"/>
      <sheetName val="Weekly FCST &amp; MZC600"/>
      <sheetName val="PCSM"/>
      <sheetName val="Pilot Run"/>
      <sheetName val="生產計劃"/>
      <sheetName val="Macro1"/>
      <sheetName val="MB Costed Bom PV"/>
      <sheetName val="CBOMQ1 2009  ed 15 01"/>
      <sheetName val="Debug check list"/>
      <sheetName val="summary, MTH"/>
      <sheetName val="期初B"/>
      <sheetName val="Data"/>
      <sheetName val="Data (c)"/>
      <sheetName val="sm Pcost"/>
      <sheetName val="LAPL Act Trend"/>
      <sheetName val="part_costs"/>
      <sheetName val="Bondi Display Back"/>
      <sheetName val="FA Definitions"/>
      <sheetName val="Matrix Name"/>
      <sheetName val="Transmission "/>
      <sheetName val="주행"/>
      <sheetName val="Inv Mitsui"/>
      <sheetName val="Inventory Summary"/>
      <sheetName val="Config"/>
      <sheetName val="MO &amp; PX DIE FA DATA SHEET FOR M"/>
      <sheetName val="ｴﾚｷ"/>
      <sheetName val="IDX"/>
      <sheetName val="MFG1"/>
      <sheetName val="Material List"/>
      <sheetName val="Macaron Tooling"/>
      <sheetName val="PL-All"/>
      <sheetName val="Workings"/>
      <sheetName val="Define"/>
      <sheetName val="Quote Data"/>
      <sheetName val="SBB_Table"/>
      <sheetName val="Quote_Data"/>
      <sheetName val="_Quotation_sheet"/>
      <sheetName val="Metal_list"/>
      <sheetName val="C۽_tents"/>
      <sheetName val="Yield %s"/>
      <sheetName val="TEXT"/>
      <sheetName val="Report"/>
      <sheetName val="Displays"/>
      <sheetName val="matl usage"/>
      <sheetName val="Matl totals"/>
      <sheetName val="ShipTo Locations"/>
      <sheetName val="Lookup"/>
      <sheetName val="1.COVER"/>
      <sheetName val="1.APP data sheet"/>
      <sheetName val="MSR method"/>
      <sheetName val="P29"/>
      <sheetName val="P27"/>
      <sheetName val="Master Data"/>
      <sheetName val="Values"/>
      <sheetName val="Preparer"/>
      <sheetName val="Reference"/>
      <sheetName val="ﾄﾞﾗｲﾌﾞ鋳造"/>
      <sheetName val="ﾑｰﾊﾞﾌﾞﾙ鋳造 "/>
      <sheetName val="Defaults"/>
      <sheetName val="PAGE1"/>
      <sheetName val="RickelsRFQPWA# 2"/>
      <sheetName val="2015 MoM"/>
      <sheetName val="rework"/>
      <sheetName val="Sales"/>
      <sheetName val="オプション"/>
      <sheetName val="Attendance"/>
      <sheetName val="Guide"/>
      <sheetName val="eBOM"/>
      <sheetName val="BaseData"/>
      <sheetName val="BF3 MB cost _0708 from MSL"/>
      <sheetName val="Keyb."/>
      <sheetName val="WW Comet"/>
      <sheetName val="TY9007本勞"/>
      <sheetName val="ABO"/>
      <sheetName val="A58 2011"/>
      <sheetName val="塑膠費率(最新)"/>
      <sheetName val="Display Back"/>
      <sheetName val="C۽_x005f_x005f_x005f_x005f_x005f_x005f_x005f_x0000_tent"/>
      <sheetName val="Properties"/>
      <sheetName val="Assembly"/>
      <sheetName val="Dbase"/>
      <sheetName val="Vol &amp; Assumpt"/>
      <sheetName val="Full PBD"/>
      <sheetName val="Assumption"/>
      <sheetName val="Direct Labor Cost"/>
      <sheetName val="P&amp;L "/>
      <sheetName val="Schedule"/>
      <sheetName val="Datos"/>
      <sheetName val="Options"/>
      <sheetName val="产成品"/>
      <sheetName val="RFA-1"/>
      <sheetName val="Project Definition Form Summary"/>
      <sheetName val="Sheet A -Cost Structure compl. "/>
      <sheetName val="3#-Input Data-Resin"/>
      <sheetName val="SMAD Dashboard"/>
      <sheetName val="7.A.1a Supply Base Reco Table"/>
      <sheetName val="LTT shutdown time"/>
      <sheetName val="Admin"/>
      <sheetName val="IC Balsht Input"/>
      <sheetName val="Check Errors"/>
      <sheetName val="Sales Fcst"/>
      <sheetName val="Cover Page"/>
      <sheetName val="FORECASTS"/>
      <sheetName val="Notes"/>
      <sheetName val="Controlling + R&amp;D definitions"/>
      <sheetName val="RM database"/>
      <sheetName val="2E998"/>
      <sheetName val="HVT2 SMT"/>
      <sheetName val="FCT Test"/>
      <sheetName val="Reporting"/>
      <sheetName val="Molding Data"/>
      <sheetName val="Input commodity fallout"/>
      <sheetName val="Burnin"/>
      <sheetName val="Percent_online"/>
      <sheetName val="standard input"/>
      <sheetName val="C-4"/>
      <sheetName val="P2 MLB SMT"/>
      <sheetName val="Fields"/>
      <sheetName val="Ship to addresses"/>
      <sheetName val="reference1"/>
      <sheetName val="AOI Check"/>
      <sheetName val="Can status"/>
      <sheetName val="V&amp;I_SW018"/>
      <sheetName val="WiFi_SW018"/>
      <sheetName val="Cork"/>
      <sheetName val="PM01-F09"/>
      <sheetName val="BB Table"/>
      <sheetName val="Kod3 Table"/>
      <sheetName val="Shiptment"/>
      <sheetName val="SO"/>
      <sheetName val="WI MODEM及SCAN"/>
      <sheetName val="Matl1"/>
      <sheetName val="Slim Merlot Block Diagram"/>
      <sheetName val="Asus_BOM"/>
      <sheetName val="P19S"/>
      <sheetName val="DW RFID1202"/>
      <sheetName val="Antenna Window"/>
      <sheetName val="UPC+EAN"/>
      <sheetName val="清冊"/>
      <sheetName val="Customize Your Invoice"/>
      <sheetName val="Std ship delay"/>
      <sheetName val="MPS Q4 FY04"/>
      <sheetName val="MPS Q3 FY04"/>
      <sheetName val="ramp up(smt)"/>
      <sheetName val="Waterfall "/>
      <sheetName val="C۽_x005f"/>
      <sheetName val="Multibay Optical"/>
      <sheetName val="QuoteFormat"/>
      <sheetName val="Calculation"/>
      <sheetName val="Mat Summary"/>
      <sheetName val="MPM&amp;DEK"/>
      <sheetName val="MTBF_check"/>
      <sheetName val="Build Matrix"/>
      <sheetName val="Saturn_MVB_bom_Aug_18'08"/>
      <sheetName val="FB_Tooling_List_1210"/>
      <sheetName val="Summary_Design-Proto"/>
      <sheetName val="Hourly_Rate"/>
      <sheetName val="Macaron_Tooling"/>
      <sheetName val="Tsubaki_LP1_0"/>
      <sheetName val="Cosmos_LP1_0"/>
      <sheetName val="Tsubaki_LP1_1"/>
      <sheetName val="Cosmos_LP1_1"/>
      <sheetName val="BOXSTER_Planner_Rev_X1"/>
      <sheetName val="SD-0_C提_"/>
      <sheetName val="Matrix_Name"/>
      <sheetName val="Transmission_"/>
      <sheetName val="Lookup_Tables"/>
      <sheetName val="New_Workings"/>
      <sheetName val="LP1_Shipment"/>
      <sheetName val="Material_List"/>
      <sheetName val="RickelsRFQPWA#_2"/>
      <sheetName val="2015_MoM"/>
      <sheetName val="資料頁"/>
      <sheetName val="10"/>
      <sheetName val="ship kit"/>
      <sheetName val="Guava Bulk"/>
      <sheetName val="Risk Codes"/>
      <sheetName val="BANFF"/>
      <sheetName val="xbar-R chart"/>
      <sheetName val="xbar-S chart"/>
      <sheetName val="週報"/>
      <sheetName val="BOXSTER Planner Rev X1.xls"/>
      <sheetName val="Quote Header"/>
      <sheetName val="B_O_M_"/>
      <sheetName val="Fcst_SALES"/>
      <sheetName val="BOXSTER_Planner_Rev_X1_xls"/>
      <sheetName val="Customize_Your_Invoice"/>
      <sheetName val="model"/>
      <sheetName val="Jun1 Table"/>
      <sheetName val="Classify list"/>
      <sheetName val="Freight"/>
      <sheetName val="Electronics"/>
      <sheetName val="Mechanical"/>
      <sheetName val="Keyboard &amp; Accessories"/>
      <sheetName val="Packaging"/>
      <sheetName val="Final Prep"/>
      <sheetName val="BF3_FBOM"/>
      <sheetName val="Commodity"/>
      <sheetName val="MPS Q2 FY05"/>
      <sheetName val="CDM Component Adjustment Q1"/>
      <sheetName val="Team List"/>
      <sheetName val="OS_Country_Kit"/>
      <sheetName val="SCM AV data"/>
      <sheetName val="Valid Values"/>
      <sheetName val="Labour"/>
      <sheetName val="Raw BOMS"/>
      <sheetName val="Bucket Lists"/>
      <sheetName val="Mgr Summary"/>
      <sheetName val="내수1.8GL"/>
      <sheetName val="fqc_วัน"/>
      <sheetName val="MEASURING TOOL"/>
      <sheetName val="dtxl"/>
      <sheetName val="MIC SMT"/>
      <sheetName val="AMP SMT BD"/>
      <sheetName val="Drop down list Don't change"/>
      <sheetName val="17. IMDS"/>
      <sheetName val="125PIECE"/>
      <sheetName val="T_Engineering_Issue_1G_"/>
      <sheetName val="RMA"/>
      <sheetName val="Direct_Labor_Cost"/>
      <sheetName val="Cover_sheet"/>
      <sheetName val="P&amp;L_"/>
      <sheetName val="Inv_Mitsui"/>
      <sheetName val="Inventory_Summary"/>
      <sheetName val="IC_Balsht_Input"/>
      <sheetName val="Check_Errors"/>
      <sheetName val="Product_Master List"/>
      <sheetName val="TORNADO_RANGE"/>
      <sheetName val="Apr (1) 3 of 3"/>
      <sheetName val="PO-K類"/>
      <sheetName val="Help"/>
      <sheetName val="C۽_x005f_x005f_x005f_x0000_tent"/>
      <sheetName val="MeBOM"/>
      <sheetName val="Main"/>
      <sheetName val="MPS"/>
      <sheetName val="Molding"/>
      <sheetName val="各品番工程資料對照表"/>
      <sheetName val="标准库"/>
      <sheetName val="nozzle"/>
      <sheetName val="WEIGHT"/>
      <sheetName val="WMCHKIKT"/>
      <sheetName val="Redefined Dimension"/>
      <sheetName val="C۽_x005f_x005f_x005f_x005f_x005f_x005f_x005f_x005f_x005"/>
      <sheetName val="自定義"/>
      <sheetName val="Capacity By Modle"/>
      <sheetName val="2005MPS"/>
      <sheetName val="POH"/>
      <sheetName val="MasterDB"/>
      <sheetName val="P81 Base Station"/>
      <sheetName val="PopCache"/>
      <sheetName val="ZNC05"/>
      <sheetName val="cogs"/>
      <sheetName val="SI-1"/>
      <sheetName val="BOXSTER%20Planner%20Rev%20X1.xl"/>
      <sheetName val="Change Description"/>
      <sheetName val="转换数据"/>
      <sheetName val="Revision History"/>
      <sheetName val="Investigation_Note"/>
      <sheetName val="通讯录"/>
      <sheetName val="?"/>
      <sheetName val="Assumptions"/>
      <sheetName val="Part Data"/>
      <sheetName val="G2TempSheet"/>
      <sheetName val="Equipment List (CBD format)"/>
      <sheetName val="MT"/>
      <sheetName val="TAMG"/>
      <sheetName val="INPUT"/>
      <sheetName val="계산정보"/>
      <sheetName val="Returns"/>
      <sheetName val="TOTAL"/>
      <sheetName val="소요"/>
      <sheetName val="능력"/>
      <sheetName val="도장능력"/>
      <sheetName val="8-09-02"/>
      <sheetName val="Cur"/>
      <sheetName val="Ppk"/>
      <sheetName val="C۽tents"/>
      <sheetName val="OT Project Report"/>
      <sheetName val="CN14 NCT SZ_PLANT"/>
      <sheetName val="REPAIR DATA - CONTAINER #5"/>
      <sheetName val="ManChange"/>
      <sheetName val="查詢Employ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ip to addresses"/>
      <sheetName val="Cork"/>
      <sheetName val="Yield %s"/>
      <sheetName val="SUMMARY"/>
      <sheetName val="Fail Code Lookup"/>
      <sheetName val="WiFi"/>
      <sheetName val="Laser"/>
      <sheetName val="Data Summary"/>
      <sheetName val="V&amp;I"/>
      <sheetName val="Issues List"/>
      <sheetName val="TEXT"/>
      <sheetName val="Report"/>
      <sheetName val="FA-LISTING"/>
      <sheetName val="Input commodity fallout"/>
      <sheetName val="Data lists"/>
      <sheetName val="Cover"/>
      <sheetName val="Matl totals"/>
      <sheetName val="ShipTo Locations"/>
      <sheetName val="Information"/>
      <sheetName val="C-4"/>
      <sheetName val="Matl usage"/>
      <sheetName val="DOE Config"/>
      <sheetName val="DVT 2 FATP"/>
      <sheetName val="standard input"/>
      <sheetName val="AI"/>
      <sheetName val="Master Lists"/>
      <sheetName val="List"/>
      <sheetName val="P2 MLB SMT"/>
      <sheetName val="Burnin"/>
      <sheetName val="Displays"/>
      <sheetName val="guide"/>
      <sheetName val="reference1"/>
      <sheetName val="issue tracker"/>
      <sheetName val="Molding Data"/>
      <sheetName val="FCT Test"/>
      <sheetName val="all"/>
      <sheetName val="Reporting"/>
      <sheetName val="AOI Check"/>
      <sheetName val="Can status"/>
      <sheetName val="V&amp;I_SW018"/>
      <sheetName val="WiFi_SW018"/>
      <sheetName val="Std ship delay"/>
      <sheetName val="Percent_online"/>
      <sheetName val="MPS Q3 FY04"/>
      <sheetName val="MPS Q4 FY04"/>
      <sheetName val="Fields"/>
      <sheetName val="NEEL"/>
      <sheetName val="ramp up(smt)"/>
      <sheetName val="#REF!"/>
      <sheetName val="20353-1"/>
      <sheetName val="20353-2"/>
      <sheetName val="20353-3"/>
      <sheetName val="20353-4"/>
      <sheetName val="20353-5"/>
      <sheetName val="20353-6"/>
      <sheetName val="20353-7"/>
      <sheetName val="20353-8"/>
      <sheetName val="20353-9"/>
      <sheetName val="20353-11"/>
      <sheetName val="20353-12"/>
      <sheetName val="20353-13"/>
      <sheetName val="20353-14"/>
      <sheetName val="20353-15"/>
      <sheetName val="20353-16"/>
      <sheetName val="20353-17"/>
      <sheetName val="Workings"/>
      <sheetName val="nimitz base cover"/>
      <sheetName val="display back"/>
      <sheetName val="HVT2 SMT"/>
      <sheetName val="antenna window"/>
      <sheetName val="Vars"/>
      <sheetName val="自定義"/>
      <sheetName val="2005MPS"/>
      <sheetName val="Capacity By Modle"/>
      <sheetName val="del. chart"/>
      <sheetName val="Contents"/>
      <sheetName val="2-1-1 管理指標(1) 13"/>
    </sheetNames>
    <sheetDataSet>
      <sheetData sheetId="0" refreshError="1">
        <row r="2">
          <cell r="A2" t="str">
            <v>B004152190320107</v>
          </cell>
          <cell r="B2" t="str">
            <v>Multek-D</v>
          </cell>
        </row>
        <row r="3">
          <cell r="A3" t="str">
            <v>B004152190320063</v>
          </cell>
          <cell r="B3" t="str">
            <v>Multek-D</v>
          </cell>
        </row>
        <row r="4">
          <cell r="A4" t="str">
            <v>B004152190320042</v>
          </cell>
          <cell r="B4" t="str">
            <v>BF-C</v>
          </cell>
        </row>
        <row r="5">
          <cell r="A5" t="str">
            <v>B004152190320051</v>
          </cell>
          <cell r="B5" t="str">
            <v>Multek-D</v>
          </cell>
        </row>
        <row r="6">
          <cell r="A6" t="str">
            <v>B004152190320092</v>
          </cell>
          <cell r="B6" t="str">
            <v>Multek-D</v>
          </cell>
        </row>
        <row r="7">
          <cell r="A7" t="str">
            <v>B004152190320095</v>
          </cell>
          <cell r="B7" t="str">
            <v>Multek-D</v>
          </cell>
        </row>
        <row r="8">
          <cell r="A8" t="str">
            <v>B004152190320123</v>
          </cell>
          <cell r="B8" t="str">
            <v>GCE-D</v>
          </cell>
        </row>
        <row r="9">
          <cell r="A9" t="str">
            <v>B004152190320114</v>
          </cell>
          <cell r="B9" t="str">
            <v>Multek-D</v>
          </cell>
        </row>
        <row r="10">
          <cell r="A10" t="str">
            <v>B004152190320071</v>
          </cell>
          <cell r="B10" t="str">
            <v>Multek-D</v>
          </cell>
        </row>
        <row r="11">
          <cell r="A11" t="str">
            <v>B004152190320111</v>
          </cell>
          <cell r="B11" t="str">
            <v>Multek-D</v>
          </cell>
        </row>
        <row r="12">
          <cell r="A12" t="str">
            <v>B004152190320094</v>
          </cell>
          <cell r="B12" t="str">
            <v>Multek-D</v>
          </cell>
        </row>
        <row r="13">
          <cell r="A13" t="str">
            <v>B004152190320079</v>
          </cell>
          <cell r="B13" t="str">
            <v>Multek-D</v>
          </cell>
        </row>
        <row r="14">
          <cell r="A14" t="str">
            <v>B004152190320108</v>
          </cell>
          <cell r="B14" t="str">
            <v>Multek-D</v>
          </cell>
        </row>
        <row r="15">
          <cell r="A15" t="str">
            <v>B004152190320038</v>
          </cell>
        </row>
        <row r="16">
          <cell r="A16" t="str">
            <v>B004152190320048</v>
          </cell>
          <cell r="B16" t="str">
            <v>Multek-D</v>
          </cell>
        </row>
        <row r="17">
          <cell r="A17" t="str">
            <v>B004152190320084</v>
          </cell>
          <cell r="B17" t="str">
            <v>Multek-D</v>
          </cell>
        </row>
        <row r="18">
          <cell r="A18" t="str">
            <v>B004152190320056</v>
          </cell>
          <cell r="B18" t="str">
            <v>Multek-D</v>
          </cell>
        </row>
        <row r="19">
          <cell r="A19" t="str">
            <v>B004152190320090</v>
          </cell>
          <cell r="B19" t="str">
            <v>Multek-D</v>
          </cell>
        </row>
        <row r="20">
          <cell r="A20" t="str">
            <v>B004152190320074</v>
          </cell>
          <cell r="B20" t="str">
            <v>Multek-D</v>
          </cell>
        </row>
        <row r="21">
          <cell r="A21" t="str">
            <v>B004152190320077</v>
          </cell>
          <cell r="B21" t="str">
            <v>Multek-D</v>
          </cell>
        </row>
        <row r="22">
          <cell r="A22" t="str">
            <v>B004152190320117</v>
          </cell>
          <cell r="B22" t="str">
            <v>GCE-D</v>
          </cell>
        </row>
        <row r="23">
          <cell r="A23" t="str">
            <v>B004152190320081</v>
          </cell>
          <cell r="B23" t="str">
            <v>Multek-D</v>
          </cell>
        </row>
        <row r="24">
          <cell r="A24" t="str">
            <v>B004152190320121</v>
          </cell>
          <cell r="B24" t="str">
            <v>GCE-D</v>
          </cell>
        </row>
        <row r="25">
          <cell r="A25" t="str">
            <v>B004152190320062</v>
          </cell>
          <cell r="B25" t="str">
            <v>Multek-D</v>
          </cell>
        </row>
        <row r="26">
          <cell r="A26" t="str">
            <v>B004152190320078</v>
          </cell>
          <cell r="B26" t="str">
            <v>Multek-D</v>
          </cell>
        </row>
        <row r="27">
          <cell r="A27" t="str">
            <v>B004152190320103</v>
          </cell>
          <cell r="B27" t="str">
            <v>Multek-D</v>
          </cell>
        </row>
        <row r="28">
          <cell r="A28" t="str">
            <v>B004152190320152</v>
          </cell>
          <cell r="B28" t="str">
            <v>Multek-D</v>
          </cell>
        </row>
        <row r="29">
          <cell r="A29" t="str">
            <v>B004152190320053</v>
          </cell>
          <cell r="B29" t="str">
            <v>Multek-D</v>
          </cell>
        </row>
        <row r="30">
          <cell r="A30" t="str">
            <v>B004152190320068</v>
          </cell>
          <cell r="B30" t="str">
            <v>Multek-D</v>
          </cell>
        </row>
        <row r="31">
          <cell r="A31" t="str">
            <v>B004152190320080</v>
          </cell>
          <cell r="B31" t="str">
            <v>Multek-D</v>
          </cell>
        </row>
        <row r="32">
          <cell r="A32" t="str">
            <v>B004152190320148</v>
          </cell>
          <cell r="B32" t="str">
            <v>Multek-D</v>
          </cell>
        </row>
        <row r="33">
          <cell r="A33" t="str">
            <v>B004152190320138</v>
          </cell>
          <cell r="B33" t="str">
            <v>Multek-D</v>
          </cell>
        </row>
        <row r="34">
          <cell r="A34" t="str">
            <v>B004152190320089</v>
          </cell>
          <cell r="B34" t="str">
            <v>Multek-D</v>
          </cell>
        </row>
        <row r="35">
          <cell r="A35" t="str">
            <v>B004152190320057</v>
          </cell>
          <cell r="B35" t="str">
            <v>Multek-D</v>
          </cell>
        </row>
        <row r="36">
          <cell r="A36" t="str">
            <v>B004152190320098</v>
          </cell>
          <cell r="B36" t="str">
            <v>Multek-D</v>
          </cell>
        </row>
        <row r="37">
          <cell r="A37" t="str">
            <v>B004152190320067</v>
          </cell>
          <cell r="B37" t="str">
            <v>Multek-D</v>
          </cell>
        </row>
        <row r="38">
          <cell r="A38" t="str">
            <v>B004152190320126</v>
          </cell>
          <cell r="B38" t="str">
            <v>GCE-D</v>
          </cell>
        </row>
        <row r="39">
          <cell r="A39" t="str">
            <v>B004152190320059</v>
          </cell>
          <cell r="B39" t="str">
            <v>Multek-D</v>
          </cell>
        </row>
        <row r="40">
          <cell r="A40" t="str">
            <v>B004152190320130</v>
          </cell>
          <cell r="B40" t="str">
            <v>GCE-D</v>
          </cell>
        </row>
        <row r="41">
          <cell r="A41" t="str">
            <v>B004152190320082</v>
          </cell>
          <cell r="B41" t="str">
            <v>Multek-D</v>
          </cell>
        </row>
        <row r="42">
          <cell r="A42" t="str">
            <v>B004152190320055</v>
          </cell>
          <cell r="B42" t="str">
            <v>Multek-D</v>
          </cell>
        </row>
        <row r="43">
          <cell r="A43" t="str">
            <v>B004152190320097</v>
          </cell>
          <cell r="B43" t="str">
            <v>Multek-D</v>
          </cell>
        </row>
        <row r="44">
          <cell r="A44" t="str">
            <v>B004152190320100</v>
          </cell>
          <cell r="B44" t="str">
            <v>Multek-D</v>
          </cell>
        </row>
        <row r="45">
          <cell r="A45" t="str">
            <v>B004152190320139</v>
          </cell>
          <cell r="B45" t="str">
            <v>Multek-D</v>
          </cell>
        </row>
        <row r="46">
          <cell r="A46" t="str">
            <v>B004152190320127</v>
          </cell>
          <cell r="B46" t="str">
            <v>GCE-D</v>
          </cell>
        </row>
        <row r="47">
          <cell r="A47" t="str">
            <v>B004152190320115</v>
          </cell>
          <cell r="B47" t="str">
            <v>Multek-D</v>
          </cell>
        </row>
        <row r="48">
          <cell r="A48" t="str">
            <v>B004152190320076</v>
          </cell>
          <cell r="B48" t="str">
            <v>Multek-D</v>
          </cell>
        </row>
        <row r="49">
          <cell r="A49" t="str">
            <v>B004152190320101</v>
          </cell>
          <cell r="B49" t="str">
            <v>Multek-D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Input"/>
      <sheetName val="Input commodity fallout"/>
      <sheetName val="Input Reject"/>
      <sheetName val="IP Downtime"/>
      <sheetName val="IP PPA "/>
      <sheetName val="IP CA"/>
      <sheetName val="Trend"/>
      <sheetName val="Test Equipments"/>
      <sheetName val="Apple Consign Equipment"/>
      <sheetName val="Cork"/>
      <sheetName val="Cover"/>
      <sheetName val="Sheet1"/>
      <sheetName val="FA-LISTING"/>
      <sheetName val="TFCSBU01"/>
      <sheetName val="RMA"/>
      <sheetName val="標準工時資料庫"/>
      <sheetName val="RawData_all"/>
      <sheetName val="Input_commodity_fallout"/>
      <sheetName val="Input_Reject"/>
      <sheetName val="IP_Downtime"/>
      <sheetName val="IP_PPA_"/>
      <sheetName val="IP_CA"/>
      <sheetName val="Test_Equipments"/>
      <sheetName val="Apple_Consign_Equipment"/>
      <sheetName val="姓名一览表"/>
      <sheetName val="Summary"/>
      <sheetName val="Cost"/>
      <sheetName val="Imports - Exports"/>
      <sheetName val="Exports Source"/>
      <sheetName val="2012 TAT"/>
      <sheetName val="New data source"/>
      <sheetName val="Receipts"/>
      <sheetName val="Rcpts Source"/>
      <sheetName val="QSN Ship Pivot"/>
      <sheetName val="Quanta"/>
      <sheetName val="2011"/>
      <sheetName val="Workings"/>
      <sheetName val="營收公告"/>
      <sheetName val="公司2003年每月營收"/>
      <sheetName val="實績與預估營業額比較"/>
      <sheetName val="四季循環營運目標"/>
      <sheetName val="累計營業額比較"/>
      <sheetName val="3月份實績"/>
      <sheetName val="法人明細"/>
      <sheetName val="4月份實績(NTD'仟圓)"/>
      <sheetName val="4月份實績(NTD'佰萬圓)"/>
      <sheetName val="實績與修訂預估營業額差異"/>
      <sheetName val="5月份修訂預估營業額"/>
      <sheetName val="5月份原預估營業額"/>
      <sheetName val="4月份修訂預估營業額"/>
      <sheetName val="2003年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XL4Test5"/>
      <sheetName val="2002_Q1_實績營業額加總"/>
      <sheetName val="2002_Q2_實績營業額加總"/>
      <sheetName val="2002_Q3_實績營業額加總"/>
      <sheetName val="2002_Q4_實績營業額加總"/>
      <sheetName val="2002_H1_實績營業額加總"/>
      <sheetName val="2002_H2_實績營業額加總"/>
      <sheetName val="0729(五)"/>
      <sheetName val="Q1, Q2, Q3, Q4"/>
      <sheetName val="DM 56"/>
      <sheetName val="抛光粉用量表格"/>
      <sheetName val="FXFL020602A MFG REPORT v5.2.xls"/>
      <sheetName val="FXFL020602A MFG REPORT v5.2"/>
      <sheetName val="On-line FCT"/>
      <sheetName val="Molding Data"/>
      <sheetName val="Line Down"/>
      <sheetName val="連帶報廢"/>
      <sheetName val="U6_RF"/>
      <sheetName val="八.CG不良送修分析"/>
      <sheetName val="K93-BM"/>
      <sheetName val="A15A K94 CT 0906"/>
      <sheetName val="Quadro HC"/>
      <sheetName val="Input_commodity_fallout1"/>
      <sheetName val="Input_Reject1"/>
      <sheetName val="IP_Downtime1"/>
      <sheetName val="IP_PPA_1"/>
      <sheetName val="IP_CA1"/>
      <sheetName val="Test_Equipments1"/>
      <sheetName val="Apple_Consign_Equipment1"/>
      <sheetName val="2002_Q1_實績營業額加總1"/>
      <sheetName val="2002_Q2_實績營業額加總1"/>
      <sheetName val="2002_Q3_實績營業額加總1"/>
      <sheetName val="2002_Q4_實績營業額加總1"/>
      <sheetName val="2002_H1_實績營業額加總1"/>
      <sheetName val="2002_H2_實績營業額加總1"/>
      <sheetName val="Q1,_Q2,_Q3,_Q4"/>
      <sheetName val="DM_56"/>
      <sheetName val="FXFL020602A_MFG_REPORT_v5_2_xls"/>
      <sheetName val="FXFL020602A_MFG_REPORT_v5_2"/>
      <sheetName val="Line_Down"/>
      <sheetName val="On-line_FCT"/>
      <sheetName val="Molding_Data"/>
      <sheetName val="八_CG不良送修分析"/>
      <sheetName val="Imports_-_Exports"/>
      <sheetName val="Exports_Source"/>
      <sheetName val="2012_TAT"/>
      <sheetName val="New_data_source"/>
      <sheetName val="Rcpts_Source"/>
      <sheetName val="QSN_Ship_Pivot"/>
      <sheetName val="Trend "/>
      <sheetName val="FA-LISTIN"/>
      <sheetName val="MPS Q3 FY04"/>
      <sheetName val="MPS Q4 FY04"/>
      <sheetName val="Bom(P1)"/>
      <sheetName val="CS"/>
      <sheetName val="Fine polishing"/>
      <sheetName val="bs 05"/>
      <sheetName val="N90 LFR"/>
      <sheetName val="Foxconn SI data-June"/>
      <sheetName val="Data"/>
      <sheetName val="DVT Gap Data"/>
      <sheetName val="Sheet4"/>
      <sheetName val="Histogram Chart"/>
      <sheetName val=""/>
      <sheetName val="IC Compare"/>
      <sheetName val="Call Down Data OLD"/>
      <sheetName val="FXFL020602A%20MFG%20REPORT%20v5"/>
      <sheetName val="Sheet2"/>
      <sheetName val="614-BOM"/>
      <sheetName val="Rule"/>
      <sheetName val="Home"/>
      <sheetName val="full (2)"/>
      <sheetName val="11"/>
      <sheetName val="98종합"/>
      <sheetName val="\@\김돈학\새 폴더\Users\senghock\Docu"/>
      <sheetName val="\C\@\김돈학\새 폴더\Users\senghock\Do"/>
      <sheetName val="\C\C\@\김돈학\새 폴더\Users\senghock\"/>
      <sheetName val="\C\C\C\@\김돈학\새 폴더\Users\senghoc"/>
      <sheetName val="FW &amp; EEE"/>
      <sheetName val="SheetMetal"/>
      <sheetName val="2003 prod2"/>
      <sheetName val="2003 Target"/>
      <sheetName val="附件三"/>
      <sheetName val="Defect code"/>
      <sheetName val="2005MPS"/>
      <sheetName val="PI膠帶"/>
      <sheetName val="Notes"/>
      <sheetName val="飽和度评估表"/>
      <sheetName val="\Users\Cindy\Library\Applicatio"/>
      <sheetName val="\C\Users\Cindy\Library\Applicat"/>
      <sheetName val="\C\C\Users\Cindy\Library\Applic"/>
      <sheetName val="Input_commodity_fallout2"/>
      <sheetName val="Input_Reject2"/>
      <sheetName val="IP_Downtime2"/>
      <sheetName val="IP_PPA_2"/>
      <sheetName val="IP_CA2"/>
      <sheetName val="Test_Equipments2"/>
      <sheetName val="Apple_Consign_Equipment2"/>
      <sheetName val="2002_Q1_實績營業額加總2"/>
      <sheetName val="2002_Q2_實績營業額加總2"/>
      <sheetName val="2002_Q3_實績營業額加總2"/>
      <sheetName val="2002_Q4_實績營業額加總2"/>
      <sheetName val="2002_H1_實績營業額加總2"/>
      <sheetName val="2002_H2_實績營業額加總2"/>
      <sheetName val="Q1,_Q2,_Q3,_Q41"/>
      <sheetName val="DM_561"/>
      <sheetName val="FXFL020602A_MFG_REPORT_v5_2_xl1"/>
      <sheetName val="FXFL020602A_MFG_REPORT_v5_21"/>
      <sheetName val="On-line_FCT1"/>
      <sheetName val="Molding_Data1"/>
      <sheetName val="Line_Down1"/>
      <sheetName val="MPS_Q3_FY04"/>
      <sheetName val="MPS_Q4_FY04"/>
      <sheetName val="Fine_polishing"/>
      <sheetName val="八_CG不良送修分析1"/>
      <sheetName val="Imports_-_Exports1"/>
      <sheetName val="Exports_Source1"/>
      <sheetName val="2012_TAT1"/>
      <sheetName val="New_data_source1"/>
      <sheetName val="Rcpts_Source1"/>
      <sheetName val="QSN_Ship_Pivot1"/>
      <sheetName val="Trend_"/>
      <sheetName val="bs_05"/>
      <sheetName val="Histogram_Chart"/>
      <sheetName val="N90_LFR"/>
      <sheetName val="Foxconn_SI_data-June"/>
      <sheetName val="IC_Compare"/>
      <sheetName val="full_(2)"/>
      <sheetName val="FW_&amp;_EEE"/>
      <sheetName val="A15A_K94_CT_0906"/>
      <sheetName val="Call_Down_Data_OLD"/>
      <sheetName val="Receiving Inspection"/>
      <sheetName val="Data lists"/>
      <sheetName val="Tracking"/>
      <sheetName val="非機種"/>
      <sheetName val="iPhone RMA "/>
      <sheetName val="Customize Your Invoice"/>
      <sheetName val="9_庫存 1"/>
      <sheetName val="9_庫存 2"/>
      <sheetName val="SI-1"/>
      <sheetName val="SI-2"/>
      <sheetName val="SMT-1"/>
      <sheetName val="SMT-2"/>
      <sheetName val="Customize_Your_Invoice"/>
      <sheetName val="事業群營收0304 (X1)"/>
      <sheetName val="原物料基本資料"/>
      <sheetName val="EXSEL線性回歸實例"/>
      <sheetName val="Parato data"/>
      <sheetName val="_@_김돈학_새 폴더_Users_senghock_Docu"/>
      <sheetName val="_C_@_김돈학_새 폴더_Users_senghock_Do"/>
      <sheetName val="VESA Tests"/>
      <sheetName val="Gamma Data"/>
      <sheetName val=".Lens Cover"/>
      <sheetName val="Performance"/>
      <sheetName val="蘆竹"/>
      <sheetName val="_C_C_@_김돈학_새 폴더_Users_senghock_"/>
      <sheetName val="_C_C_C_@_김돈학_새 폴더_Users_senghoc"/>
      <sheetName val="_Users_Cindy_Library_Applicatio"/>
      <sheetName val="_C_Users_Cindy_Library_Applicat"/>
      <sheetName val="_C_C_Users_Cindy_Library_Applic"/>
      <sheetName val="626BOM"/>
      <sheetName val="Burnin"/>
      <sheetName val="204BOM"/>
      <sheetName val="自定義"/>
      <sheetName val="Capacity By Modle"/>
      <sheetName val="N71-070815"/>
      <sheetName val="N71-070815wo Diecut&amp;fasterner "/>
      <sheetName val="N71-070215"/>
      <sheetName val="N71 All"/>
      <sheetName val="J85XX料用量總表"/>
      <sheetName val="Test Readiness Summary"/>
      <sheetName val="Fixture List  "/>
      <sheetName val="OK2Pre-PVT"/>
      <sheetName val="FRT_O"/>
      <sheetName val="CHIP_INV"/>
      <sheetName val="FT_금액"/>
      <sheetName val="FAB_I"/>
      <sheetName val="FAB_O"/>
      <sheetName val="Tracking1"/>
      <sheetName val="ohm변화"/>
      <sheetName val="SHIFT VALUE"/>
      <sheetName val="Review Criteria"/>
      <sheetName val="5DX"/>
      <sheetName val="SMT"/>
      <sheetName val="ICT"/>
      <sheetName val="Plato"/>
      <sheetName val="PTH"/>
      <sheetName val="FTX-PCBU"/>
      <sheetName val="Issues List"/>
      <sheetName val="Cost Breakdown"/>
      <sheetName val="_x0000_F"/>
      <sheetName val="DD96.1.18"/>
      <sheetName val="Variable"/>
      <sheetName val="SDE NUD &amp; High-Risk Tracker"/>
      <sheetName val="MTL(AG)"/>
      <sheetName val="Rev Changes"/>
      <sheetName val="KH-Q1,Q2,01"/>
      <sheetName val="주소(한문)"/>
      <sheetName val="MA溫濕度&amp;particle"/>
      <sheetName val="TONGKE3p "/>
      <sheetName val="TDTKP"/>
      <sheetName val="TABLES"/>
      <sheetName val="MTBF_check"/>
      <sheetName val="README"/>
      <sheetName val="giathanh1"/>
      <sheetName val="VC"/>
      <sheetName val="chitiet"/>
      <sheetName val="TH VL, NC, DDHT Thanhphuoc"/>
      <sheetName val="Build Name(MR)"/>
      <sheetName val="\\10.131.0.12\品保資料\@\김돈학\새 폴더\U"/>
      <sheetName val="\F\@\김돈학\새 폴더\Users\senghock\Do"/>
      <sheetName val="datos"/>
      <sheetName val="소유주(원)"/>
      <sheetName val="DFM History 2"/>
      <sheetName val="Shark L3"/>
      <sheetName val="Calculations"/>
      <sheetName val="Price_MFM"/>
      <sheetName val="PM01-F09"/>
      <sheetName val="原表"/>
      <sheetName val="DBM"/>
      <sheetName val="ISRDATA"/>
      <sheetName val="conversions"/>
      <sheetName val="參數"/>
      <sheetName val="Help"/>
      <sheetName val="WiFi"/>
      <sheetName val="V&amp;I"/>
      <sheetName val="Laser"/>
      <sheetName val="Data Summary"/>
      <sheetName val="A-A"/>
      <sheetName val="lam-moi"/>
      <sheetName val="DONGIA"/>
      <sheetName val="thao-go"/>
      <sheetName val="TH XL"/>
      <sheetName val="TONG HOP VL-NC TT"/>
      <sheetName val="CHITIET VL-NC-TT -1p"/>
      <sheetName val="TDTKP1"/>
      <sheetName val="KPVC-BD "/>
      <sheetName val="#REF!"/>
      <sheetName val="125PIECE"/>
      <sheetName val="Lists"/>
      <sheetName val="Askey MB44(MOW)"/>
      <sheetName val="Dieselolietoeslag"/>
      <sheetName val="Cp Cpk 15"/>
      <sheetName val="Scenario1-Fixture"/>
      <sheetName val="daily report"/>
      <sheetName val="Ramp-up Prod KLf pro Woche "/>
      <sheetName val="Part list"/>
      <sheetName val="Gage R&amp;R - ANOVA Method"/>
      <sheetName val="机种list"/>
      <sheetName val="缺点list"/>
      <sheetName val="QC日報表"/>
      <sheetName val="MRB日報"/>
      <sheetName val="會議紀錄"/>
      <sheetName val="稼动率"/>
      <sheetName val="总表"/>
      <sheetName val="客诉周趋势"/>
      <sheetName val="assy plan"/>
      <sheetName val="stock"/>
      <sheetName val="N45 BEZEL"/>
      <sheetName val="追加預算2"/>
      <sheetName val="挤锻 "/>
      <sheetName val="金屬課"/>
      <sheetName val="封面"/>
      <sheetName val="領退料明細"/>
      <sheetName val="Cpk-Cav1"/>
      <sheetName val="GPT CC Mapping"/>
      <sheetName val="Initial Input"/>
      <sheetName val="Project_Plan_"/>
      <sheetName val="FA Definitions"/>
      <sheetName val="Calimero BOM"/>
      <sheetName val="工程.设计.NC编程"/>
      <sheetName val="Equipment List (CBD format)"/>
      <sheetName val="PCBA"/>
      <sheetName val="Toolplan"/>
      <sheetName val="Formulas"/>
      <sheetName val="DELL_Schedule"/>
      <sheetName val="____"/>
      <sheetName val="FPY Trend"/>
      <sheetName val="__10.131.0.12_品保資料_@_김돈학_새 폴더_U"/>
      <sheetName val="_F_@_김돈학_새 폴더_Users_senghock_Do"/>
      <sheetName val="#REF"/>
      <sheetName val="G2TempSheet"/>
      <sheetName val="8  Mic Path Loss"/>
      <sheetName val="TIM50I75(白)TPKL "/>
      <sheetName val="CSD線體"/>
      <sheetName val="Year Graph"/>
      <sheetName val="董"/>
      <sheetName val="Equipment Info assumptions"/>
      <sheetName val="Key Parts"/>
      <sheetName val="SW Version 1.7"/>
      <sheetName val="TY9007本勞"/>
      <sheetName val="p4Mazr31"/>
      <sheetName val="p3"/>
      <sheetName val="p2"/>
      <sheetName val="REPAIR DATA - CONTAINER #5"/>
      <sheetName val="8605ML91"/>
      <sheetName val="Sheet371"/>
      <sheetName val="Sheet3"/>
      <sheetName val="combine"/>
      <sheetName val="O1OB"/>
      <sheetName val="BOM簡化"/>
      <sheetName val="Information"/>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C-4"/>
      <sheetName val="DOE Config"/>
      <sheetName val="standard input"/>
      <sheetName val="Master Lists"/>
      <sheetName val="FCT Test"/>
      <sheetName val="HVT2 SMT"/>
      <sheetName val="Waterfall "/>
      <sheetName val="DateConv"/>
      <sheetName val="Panelization"/>
      <sheetName val="GlassAreaSumamry"/>
      <sheetName val="DemAll"/>
      <sheetName val="YsizeA"/>
      <sheetName val="asecl_fcst"/>
      <sheetName val="ASECL_OUTPUT_DATA"/>
      <sheetName val="截止單據"/>
      <sheetName val="PTR台손익"/>
      <sheetName val="CAUDIT"/>
      <sheetName val="전체현황"/>
      <sheetName val="투자-국내2"/>
      <sheetName val="교육계획"/>
      <sheetName val="SP-H700PartsList"/>
      <sheetName val="본부별팀별9911"/>
      <sheetName val="해외생산"/>
      <sheetName val="Freq error DATA"/>
      <sheetName val="Freq HISTOGRAM"/>
      <sheetName val="CLM-MP"/>
      <sheetName val="Tri-mode BOM"/>
      <sheetName val="Macro1"/>
      <sheetName val="內容"/>
      <sheetName val="Upload_A16"/>
      <sheetName val="Starter Export"/>
      <sheetName val="IBASE"/>
      <sheetName val="품의양"/>
      <sheetName val="\C\@\김돈학\胈 폴더\Users\senghock\Do"/>
      <sheetName val="_x005f_x0000_F"/>
      <sheetName val="_C_@_김돈학_胈 폴더_Users_senghock_Do"/>
      <sheetName val="$$ Document ID"/>
      <sheetName val="Project Identification"/>
      <sheetName val="CDXF傳票"/>
      <sheetName val="Yield %s"/>
      <sheetName val="Matl totals"/>
      <sheetName val="ShipTo Locations"/>
      <sheetName val="Guide"/>
      <sheetName val="Reference1"/>
      <sheetName val="All"/>
      <sheetName val="Master GW v3 Sorted"/>
      <sheetName val="Display Back"/>
      <sheetName val="Issue Tracker"/>
      <sheetName val="AI"/>
      <sheetName val="LookUp"/>
      <sheetName val="產品基本信息"/>
      <sheetName val="Demand Details"/>
      <sheetName val="1"/>
      <sheetName val="Monthly Summary"/>
      <sheetName val="Inv by Weekly"/>
      <sheetName val="SMA&amp;LTS Build Status"/>
      <sheetName val="N88H 黑"/>
      <sheetName val="ResultSheet"/>
      <sheetName val="清冊"/>
      <sheetName val="MPM"/>
      <sheetName val="?F"/>
      <sheetName val="39W資料分析"/>
      <sheetName val="MTL1"/>
      <sheetName val="FPC_ASSY P_LIST01OCT"/>
      <sheetName val="Timeline"/>
      <sheetName val="Mgr Summary"/>
      <sheetName val="TAMG"/>
      <sheetName val="96"/>
      <sheetName val="Bia TQT"/>
      <sheetName val="Input_commodity_fallout3"/>
      <sheetName val="Input_Reject3"/>
      <sheetName val="IP_Downtime3"/>
      <sheetName val="IP_PPA_3"/>
      <sheetName val="IP_CA3"/>
      <sheetName val="Test_Equipments3"/>
      <sheetName val="Apple_Consign_Equipment3"/>
      <sheetName val="2002_Q1_實績營業額加總3"/>
      <sheetName val="2002_Q2_實績營業額加總3"/>
      <sheetName val="2002_Q3_實績營業額加總3"/>
      <sheetName val="2002_Q4_實績營業額加總3"/>
      <sheetName val="2002_H1_實績營業額加總3"/>
      <sheetName val="2002_H2_實績營業額加總3"/>
      <sheetName val="Q1,_Q2,_Q3,_Q42"/>
      <sheetName val="DM_562"/>
      <sheetName val="FXFL020602A_MFG_REPORT_v5_2_xl2"/>
      <sheetName val="FXFL020602A_MFG_REPORT_v5_22"/>
      <sheetName val="On-line_FCT2"/>
      <sheetName val="Molding_Data2"/>
      <sheetName val="Line_Down2"/>
      <sheetName val="八_CG不良送修分析2"/>
      <sheetName val="Imports_-_Exports2"/>
      <sheetName val="Exports_Source2"/>
      <sheetName val="2012_TAT2"/>
      <sheetName val="New_data_source2"/>
      <sheetName val="Rcpts_Source2"/>
      <sheetName val="QSN_Ship_Pivot2"/>
      <sheetName val="Trend_1"/>
      <sheetName val="IC_Compare1"/>
      <sheetName val="N90_LFR1"/>
      <sheetName val="Foxconn_SI_data-June1"/>
      <sheetName val="Call_Down_Data_OLD1"/>
      <sheetName val="A15A_K94_CT_09061"/>
      <sheetName val="MPS_Q3_FY041"/>
      <sheetName val="MPS_Q4_FY041"/>
      <sheetName val="Histogram_Chart1"/>
      <sheetName val="Fine_polishing1"/>
      <sheetName val="bs_051"/>
      <sheetName val="iPhone_RMA_"/>
      <sheetName val="Customize_Your_Invoice1"/>
      <sheetName val="9_庫存_1"/>
      <sheetName val="9_庫存_2"/>
      <sheetName val="事業群營收0304_(X1)"/>
      <sheetName val="\@\김돈학\새_폴더\Users\senghock\Docu"/>
      <sheetName val="\C\@\김돈학\새_폴더\Users\senghock\Do"/>
      <sheetName val="full_(2)1"/>
      <sheetName val="Data_lists"/>
      <sheetName val="FW_&amp;_EEE1"/>
      <sheetName val="VESA_Tests"/>
      <sheetName val="Gamma_Data"/>
      <sheetName val="_Lens_Cover"/>
      <sheetName val="DVT_Gap_Data"/>
      <sheetName val="Parato_data"/>
      <sheetName val="_@_김돈학_새_폴더_Users_senghock_Docu"/>
      <sheetName val="_C_@_김돈학_새_폴더_Users_senghock_Do"/>
      <sheetName val="\C\C\@\김돈학\새_폴더\Users\senghock\"/>
      <sheetName val="\C\C\C\@\김돈학\새_폴더\Users\senghoc"/>
      <sheetName val="Defect_code"/>
      <sheetName val="2003_prod2"/>
      <sheetName val="2003_Target"/>
      <sheetName val="N71-070815wo_Diecut&amp;fasterner_"/>
      <sheetName val="N71_All"/>
      <sheetName val="Receiving_Inspection"/>
      <sheetName val="Review_Criteria"/>
      <sheetName val="Capacity_By_Modle"/>
      <sheetName val="SHIFT_VALUE"/>
      <sheetName val="_C_C_@_김돈학_새_폴더_Users_senghock_"/>
      <sheetName val="_C_C_C_@_김돈학_새_폴더_Users_senghoc"/>
      <sheetName val="DD96_1_18"/>
      <sheetName val="SDE_NUD_&amp;_High-Risk_Tracker"/>
      <sheetName val="DFM_History_2"/>
      <sheetName val="Issues_List"/>
      <sheetName val="Rev_Changes"/>
      <sheetName val="TONGKE3p_"/>
      <sheetName val="Shark_L3"/>
      <sheetName val="Material Data Form"/>
      <sheetName val="Source"/>
      <sheetName val="Settings"/>
      <sheetName val="Library"/>
      <sheetName val="\Users\joyce\Library\Containers"/>
      <sheetName val="\C\Users\joyce\Library\Containe"/>
      <sheetName val="物料規格"/>
      <sheetName val="\C\C\C\C\@\김돈학\새 폴더\Users\sengh"/>
      <sheetName val="\C\C\C\Users\Cindy\Library\Appl"/>
      <sheetName val="\C\C\C\C\Users\Cindy\Library\Ap"/>
      <sheetName val="\C\C\C\C\C\Users\Cindy\Library\"/>
      <sheetName val="\\10.131.18.8\C\C\C\C\C\@\김돈학\새"/>
      <sheetName val="\\10.131.18.8\C\C\C\C\C\C\Users"/>
      <sheetName val="\\10.131.18.8\C\C\C\C\Users\Cin"/>
      <sheetName val="HDa16"/>
      <sheetName val="raw_data"/>
      <sheetName val="72HY"/>
      <sheetName val="72HX"/>
      <sheetName val="75EX"/>
      <sheetName val="75EY"/>
      <sheetName val="總人力"/>
      <sheetName val="Comptia Codes"/>
      <sheetName val="Category Breakdown"/>
      <sheetName val="Category Explanation"/>
      <sheetName val="Scan Codes"/>
      <sheetName val="Validation"/>
      <sheetName val="附件3-子模塊介紹"/>
      <sheetName val="詳細資料"/>
      <sheetName val="_F"/>
      <sheetName val="前制程(6L)"/>
      <sheetName val="Defcode"/>
      <sheetName val="Setup"/>
      <sheetName val="LCM(Optrex DPPM report)"/>
      <sheetName val="UPPER BLOCK"/>
      <sheetName val="10月松崗SMT生產排配(出貨版)"/>
      <sheetName val="RS KPI Summary"/>
      <sheetName val="Validation Sheet"/>
      <sheetName val="J122\FXN KS\FXFL020602A MFG REP"/>
      <sheetName val="PO-K類"/>
      <sheetName val="Master"/>
      <sheetName val="Better"/>
      <sheetName val="HK"/>
      <sheetName val="Best"/>
      <sheetName val="J"/>
      <sheetName val="Error code 1"/>
      <sheetName val="崗位說明書（基础）"/>
      <sheetName val="金石效益"/>
      <sheetName val="장적산출"/>
      <sheetName val="出庫明細"/>
      <sheetName val="交貨異常及預警"/>
      <sheetName val="Abbreviations"/>
      <sheetName val="Production Schedule"/>
      <sheetName val="Chart data"/>
      <sheetName val="Scope"/>
      <sheetName val="gvl"/>
      <sheetName val="dongia (2)"/>
      <sheetName val="9"/>
      <sheetName val="B053 (990701)공정실적PP%계산"/>
      <sheetName val="[FXFL020602A MFG REPORT v5.2.xl"/>
      <sheetName val="Debug check list"/>
      <sheetName val="參考--PDA 2003 Defect Rate"/>
      <sheetName val="JH34 PVT-Main"/>
      <sheetName val="JH1 by line"/>
      <sheetName val="JH34 PVT-Sub lines"/>
      <sheetName val="Macros"/>
      <sheetName val="Glossary"/>
      <sheetName val="Category"/>
      <sheetName val="生產流程圖 "/>
      <sheetName val="逾期工令統計"/>
      <sheetName val="AVI"/>
      <sheetName val="CCD貼片"/>
      <sheetName val="CompTIA Codes rev T"/>
      <sheetName val="_x005f_x005f_x005f_x0000_F"/>
      <sheetName val="_x005f_x005f_x005f_x005f_x005f_x005f_x005f_x0000_F"/>
      <sheetName val="9906"/>
      <sheetName val="模板"/>
      <sheetName val="応力計算式"/>
      <sheetName val="計算式"/>
      <sheetName val="Filter"/>
      <sheetName val="回収率"/>
      <sheetName val="FCT"/>
      <sheetName val="List"/>
      <sheetName val="Labour"/>
      <sheetName val="PARTS"/>
      <sheetName val="MPS"/>
      <sheetName val="환률"/>
      <sheetName val="목표대비실적(R)"/>
      <sheetName val="_FXFL020602A_MFG_REPORT_v5__442"/>
      <sheetName val="_FXFL020602A_MFG_REPORT_v5__443"/>
      <sheetName val="TE Plan"/>
      <sheetName val="進貨驗收明細"/>
      <sheetName val="華南"/>
      <sheetName val="Bridge Chart"/>
      <sheetName val="KT1 Qual"/>
      <sheetName val="inspect capa"/>
      <sheetName val="系统参数设置"/>
      <sheetName val="固定资产卡片"/>
      <sheetName val="固定资产清单"/>
      <sheetName val="AOI Check"/>
      <sheetName val="Can status"/>
      <sheetName val="V&amp;I_SW018"/>
      <sheetName val="WiFi_SW018"/>
      <sheetName val="Vlookup"/>
      <sheetName val="Test_Readiness_Summary"/>
      <sheetName val="Fixture_List__"/>
      <sheetName val="TH_VL,_NC,_DDHT_Thanhphuoc"/>
      <sheetName val="Build_Name(MR)"/>
      <sheetName val="\\10_131_0_12\品保資料\@\김돈학\새_폴더\U"/>
      <sheetName val="\F\@\김돈학\새_폴더\Users\senghock\Do"/>
      <sheetName val="Year_Graph"/>
      <sheetName val="Quadro_HC"/>
      <sheetName val="Equipment_Info_assumptions"/>
      <sheetName val="Key_Parts"/>
      <sheetName val="SW_Version_1_7"/>
      <sheetName val="__10_131_0_12_品保資料_@_김돈학_새_폴더_U"/>
      <sheetName val="_F_@_김돈학_새_폴더_Users_senghock_Do"/>
      <sheetName val="Data_Summary"/>
      <sheetName val="TH_XL"/>
      <sheetName val="TONG_HOP_VL-NC_TT"/>
      <sheetName val="CHITIET_VL-NC-TT_-1p"/>
      <sheetName val="KPVC-BD_"/>
      <sheetName val="Askey_MB44(MOW)"/>
      <sheetName val="Cp_Cpk_15"/>
      <sheetName val="daily_report"/>
      <sheetName val="Ramp-up_Prod_KLf_pro_Woche_"/>
      <sheetName val="Part_list"/>
      <sheetName val="Gage_R&amp;R_-_ANOVA_Method"/>
      <sheetName val="assy_plan"/>
      <sheetName val="N45_BEZEL"/>
      <sheetName val="挤锻_"/>
      <sheetName val="GPT_CC_Mapping"/>
      <sheetName val="Initial_Input"/>
      <sheetName val="FA_Definitions"/>
      <sheetName val="Calimero_BOM"/>
      <sheetName val="工程_设计_NC编程"/>
      <sheetName val="Equipment_List_(CBD_format)"/>
      <sheetName val="TIM50I75(白)TPKL_"/>
      <sheetName val="8__Mic_Path_Loss"/>
      <sheetName val="REPAIR_DATA_-_CONTAINER_#5"/>
      <sheetName val="\C\@\김돈학\胈_폴더\Users\senghock\Do"/>
      <sheetName val="_C_@_김돈학_胈_폴더_Users_senghock_Do"/>
      <sheetName val="$$_Document_ID"/>
      <sheetName val="Project_Identification"/>
      <sheetName val="FPY_Trend"/>
      <sheetName val="Demand_Details"/>
      <sheetName val="Starter_Export"/>
      <sheetName val="Cost_Breakdown"/>
      <sheetName val="Monthly_Summary"/>
      <sheetName val="Inv_by_Weekly"/>
      <sheetName val="Master_GW_v3_Sorted"/>
      <sheetName val="SMA&amp;LTS_Build_Status"/>
      <sheetName val="Freq_error_DATA"/>
      <sheetName val="Freq_HISTOGRAM"/>
      <sheetName val="Tri-mode_BOM"/>
      <sheetName val="N88H_黑"/>
      <sheetName val="FPC_ASSY_P_LIST01OCT"/>
      <sheetName val="Input_commodity_fallout4"/>
      <sheetName val="Input_Reject4"/>
      <sheetName val="IP_Downtime4"/>
      <sheetName val="IP_PPA_4"/>
      <sheetName val="IP_CA4"/>
      <sheetName val="Test_Equipments4"/>
      <sheetName val="Apple_Consign_Equipment4"/>
      <sheetName val="2002_Q1_實績營業額加總4"/>
      <sheetName val="2002_Q2_實績營業額加總4"/>
      <sheetName val="2002_Q3_實績營業額加總4"/>
      <sheetName val="2002_Q4_實績營業額加總4"/>
      <sheetName val="2002_H1_實績營業額加總4"/>
      <sheetName val="2002_H2_實績營業額加總4"/>
      <sheetName val="Q1,_Q2,_Q3,_Q43"/>
      <sheetName val="DM_563"/>
      <sheetName val="FXFL020602A_MFG_REPORT_v5_2_xl3"/>
      <sheetName val="FXFL020602A_MFG_REPORT_v5_23"/>
      <sheetName val="Line_Down3"/>
      <sheetName val="On-line_FCT3"/>
      <sheetName val="Molding_Data3"/>
      <sheetName val="Imports_-_Exports3"/>
      <sheetName val="Exports_Source3"/>
      <sheetName val="2012_TAT3"/>
      <sheetName val="New_data_source3"/>
      <sheetName val="Rcpts_Source3"/>
      <sheetName val="QSN_Ship_Pivot3"/>
      <sheetName val="八_CG不良送修分析3"/>
      <sheetName val="A15A_K94_CT_09062"/>
      <sheetName val="MPS_Q3_FY042"/>
      <sheetName val="MPS_Q4_FY042"/>
      <sheetName val="Fine_polishing2"/>
      <sheetName val="bs_052"/>
      <sheetName val="N90_LFR2"/>
      <sheetName val="Foxconn_SI_data-June2"/>
      <sheetName val="Histogram_Chart2"/>
      <sheetName val="Trend_2"/>
      <sheetName val="full_(2)2"/>
      <sheetName val="IC_Compare2"/>
      <sheetName val="FW_&amp;_EEE2"/>
      <sheetName val="2003_prod21"/>
      <sheetName val="2003_Target1"/>
      <sheetName val="Call_Down_Data_OLD2"/>
      <sheetName val="DVT_Gap_Data1"/>
      <sheetName val="\@\김돈학\새_폴더\Users\senghock\Doc1"/>
      <sheetName val="\C\@\김돈학\새_폴더\Users\senghock\D1"/>
      <sheetName val="\C\C\@\김돈학\새_폴더\Users\senghock1"/>
      <sheetName val="\C\C\C\@\김돈학\새_폴더\Users\sengho1"/>
      <sheetName val="Defect_code1"/>
      <sheetName val="Data_lists1"/>
      <sheetName val="Parato_data1"/>
      <sheetName val="iPhone_RMA_1"/>
      <sheetName val="Customize_Your_Invoice2"/>
      <sheetName val="9_庫存_11"/>
      <sheetName val="9_庫存_21"/>
      <sheetName val="事業群營收0304_(X1)1"/>
      <sheetName val="_@_김돈학_새_폴더_Users_senghock_Doc1"/>
      <sheetName val="_C_@_김돈학_새_폴더_Users_senghock_D1"/>
      <sheetName val="VESA_Tests1"/>
      <sheetName val="Gamma_Data1"/>
      <sheetName val="_Lens_Cover1"/>
      <sheetName val="N71-070815wo_Diecut&amp;fasterner_1"/>
      <sheetName val="N71_All1"/>
      <sheetName val="Receiving_Inspection1"/>
      <sheetName val="Test_Readiness_Summary1"/>
      <sheetName val="Fixture_List__1"/>
      <sheetName val="Review_Criteria1"/>
      <sheetName val="Capacity_By_Modle1"/>
      <sheetName val="SHIFT_VALUE1"/>
      <sheetName val="_C_C_@_김돈학_새_폴더_Users_senghock1"/>
      <sheetName val="_C_C_C_@_김돈학_새_폴더_Users_sengho1"/>
      <sheetName val="DD96_1_181"/>
      <sheetName val="SDE_NUD_&amp;_High-Risk_Tracker1"/>
      <sheetName val="Shark_L31"/>
      <sheetName val="DFM_History_21"/>
      <sheetName val="Rev_Changes1"/>
      <sheetName val="TONGKE3p_1"/>
      <sheetName val="Issues_List1"/>
      <sheetName val="TH_VL,_NC,_DDHT_Thanhphuoc1"/>
      <sheetName val="Build_Name(MR)1"/>
      <sheetName val="\\10_131_0_12\品保資料\@\김돈학\새_폴더\1"/>
      <sheetName val="\F\@\김돈학\새_폴더\Users\senghock\D1"/>
      <sheetName val="Year_Graph1"/>
      <sheetName val="Quadro_HC1"/>
      <sheetName val="Equipment_Info_assumptions1"/>
      <sheetName val="Key_Parts1"/>
      <sheetName val="SW_Version_1_71"/>
      <sheetName val="__10_131_0_12_品保資料_@_김돈학_새_폴더_1"/>
      <sheetName val="_F_@_김돈학_새_폴더_Users_senghock_D1"/>
      <sheetName val="Data_Summary1"/>
      <sheetName val="TH_XL1"/>
      <sheetName val="TONG_HOP_VL-NC_TT1"/>
      <sheetName val="CHITIET_VL-NC-TT_-1p1"/>
      <sheetName val="KPVC-BD_1"/>
      <sheetName val="Askey_MB44(MOW)1"/>
      <sheetName val="Cp_Cpk_151"/>
      <sheetName val="daily_report1"/>
      <sheetName val="Ramp-up_Prod_KLf_pro_Woche_1"/>
      <sheetName val="Part_list1"/>
      <sheetName val="Gage_R&amp;R_-_ANOVA_Method1"/>
      <sheetName val="assy_plan1"/>
      <sheetName val="N45_BEZEL1"/>
      <sheetName val="挤锻_1"/>
      <sheetName val="GPT_CC_Mapping1"/>
      <sheetName val="Initial_Input1"/>
      <sheetName val="FA_Definitions1"/>
      <sheetName val="Calimero_BOM1"/>
      <sheetName val="工程_设计_NC编程1"/>
      <sheetName val="Equipment_List_(CBD_format)1"/>
      <sheetName val="TIM50I75(白)TPKL_1"/>
      <sheetName val="Definition"/>
      <sheetName val="Sum_Sheet"/>
      <sheetName val="DOE_Config"/>
      <sheetName val="standard_input"/>
      <sheetName val="Master_Lists"/>
      <sheetName val="FCT_Test"/>
      <sheetName val="HVT2_SMT"/>
      <sheetName val="Waterfall_"/>
      <sheetName val="Yield_%s"/>
      <sheetName val="Matl_totals"/>
      <sheetName val="ShipTo_Locations"/>
      <sheetName val="Mgr_Summary"/>
      <sheetName val="Bia_TQT"/>
      <sheetName val="Material_Data_Form"/>
      <sheetName val="Comptia_Codes"/>
      <sheetName val="Category_Breakdown"/>
      <sheetName val="Category_Explanation"/>
      <sheetName val="Scan_Codes"/>
      <sheetName val="\C\C\C\C\@\김돈학\새_폴더\Users\sengh"/>
      <sheetName val="\\10_131_18_8\C\C\C\C\C\@\김돈학\새"/>
      <sheetName val="\\10_131_18_8\C\C\C\C\C\C\Users"/>
      <sheetName val="\\10_131_18_8\C\C\C\C\Users\Cin"/>
      <sheetName val="RS_KPI_Summary"/>
      <sheetName val="Validation_Sheet"/>
      <sheetName val="LCM(Optrex_DPPM_report)"/>
      <sheetName val="UPPER_BLOCK"/>
      <sheetName val="J122\FXN_KS\FXFL020602A_MFG_REP"/>
      <sheetName val="Error_code_1"/>
      <sheetName val="Production_Schedule"/>
      <sheetName val="Chart_data"/>
      <sheetName val="dongia_(2)"/>
      <sheetName val="B053_(990701)공정실적PP%계산"/>
      <sheetName val="Display_Back"/>
      <sheetName val="Issue_Tracker"/>
      <sheetName val="[FXFL020602A_MFG_REPORT_v5_2_xl"/>
      <sheetName val="Debug_check_list"/>
      <sheetName val="參考--PDA_2003_Defect_Rate"/>
      <sheetName val="JH34_PVT-Main"/>
      <sheetName val="JH1_by_line"/>
      <sheetName val="JH34_PVT-Sub_lines"/>
      <sheetName val="CompTIA_Codes_rev_T"/>
      <sheetName val="生產流程圖_"/>
      <sheetName val="TE_Plan"/>
      <sheetName val="Bridge_Chart"/>
      <sheetName val="DC-DC-ASSY"/>
      <sheetName val="세부"/>
      <sheetName val="ＭＡＵＩ通話電流"/>
      <sheetName val="ALL THE DIMENTION"/>
      <sheetName val="MT"/>
      <sheetName val="FX"/>
      <sheetName val="Fixture Kickoff"/>
      <sheetName val="Rates"/>
      <sheetName val="Pricing"/>
      <sheetName val="FBL3N"/>
      <sheetName val="2004"/>
      <sheetName val="MT1&amp;B1"/>
      <sheetName val="Project"/>
      <sheetName val="RATE"/>
      <sheetName val="DocMaster"/>
      <sheetName val="1. Inputs"/>
      <sheetName val="639-4009-(09)oct2"/>
      <sheetName val=" Matrix"/>
      <sheetName val="MPS Feeder"/>
      <sheetName val="NOPAT_VDF"/>
      <sheetName val="Constantes"/>
      <sheetName val="structure"/>
      <sheetName val="Hinge assy (supplier name)"/>
      <sheetName val="DataTransfer"/>
      <sheetName val="Ship to addresses"/>
      <sheetName val="代码"/>
      <sheetName val="每月排名"/>
      <sheetName val="_FXFL020602A MFG REPORT v5.2.xl"/>
      <sheetName val="Master_Lists3"/>
      <sheetName val="Master_Lists1"/>
      <sheetName val="Master_Lists2"/>
      <sheetName val="Data_Selections_(Hide_&amp;_Lock)_1"/>
      <sheetName val="DETAILS "/>
      <sheetName val="Cell-17&quot;(CF自製)"/>
      <sheetName val="General Inputs"/>
      <sheetName val="WK3"/>
      <sheetName val="WKY"/>
      <sheetName val="9K3"/>
      <sheetName val="WKXWKB"/>
      <sheetName val="WKC"/>
      <sheetName val="單面板S雙面板D"/>
      <sheetName val="多層板M"/>
      <sheetName val="匯總"/>
      <sheetName val="SDL"/>
      <sheetName val="Baseline &amp; Summary"/>
      <sheetName val="Team List"/>
      <sheetName val="2FDAY"/>
      <sheetName val="一厂"/>
      <sheetName val="Tim_0212"/>
      <sheetName val="Size"/>
      <sheetName val="明細"/>
      <sheetName val="附件1FT基本情況"/>
      <sheetName val="Drop Data Final"/>
      <sheetName val="Antenna Window"/>
      <sheetName val="TEXT"/>
      <sheetName val="Report"/>
      <sheetName val="155CS"/>
      <sheetName val="Workhngs"/>
      <sheetName val="Link"/>
      <sheetName val="SalesMYP"/>
      <sheetName val="200909_v909"/>
      <sheetName val="200910_v184"/>
      <sheetName val="_x005f_x005f_x005f_x005f_x005f_x005f_x005f_x005f_x005f_x005f_"/>
      <sheetName val="Details Test Readiness(Optional"/>
      <sheetName val="_Users_joyce_Library_Containers"/>
      <sheetName val="_C_Users_joyce_Library_Containe"/>
      <sheetName val="_C_C_C_C_@_김돈학_새 폴더_Users_sengh"/>
      <sheetName val="_C_C_C_Users_Cindy_Library_Appl"/>
      <sheetName val="_C_C_C_C_Users_Cindy_Library_Ap"/>
      <sheetName val="_C_C_C_C_C_Users_Cindy_Library_"/>
      <sheetName val="__10.131.18.8_C_C_C_C_C_@_김돈학_새"/>
      <sheetName val="__10.131.18.8_C_C_C_C_C_C_Users"/>
      <sheetName val="__10.131.18.8_C_C_C_C_Users_Cin"/>
      <sheetName val="J122_FXN KS_FXFL020602A MFG REP"/>
      <sheetName val="_x005f_x005f_x005f_x005f_"/>
      <sheetName val="_C_C_C_C_@_김돈학_새_폴더_Users_sengh"/>
      <sheetName val="__10_131_18_8_C_C_C_C_C_@_김돈학_새"/>
      <sheetName val="__10_131_18_8_C_C_C_C_C_C_Users"/>
      <sheetName val="__10_131_18_8_C_C_C_C_Users_Cin"/>
      <sheetName val="J122_FXN_KS_FXFL020602A_MFG_REP"/>
      <sheetName val="_FXFL020602A_MFG_REPORT_v5_2_xl"/>
      <sheetName val="Config Sheet"/>
      <sheetName val="Title Page"/>
      <sheetName val="FRU demand"/>
      <sheetName val="Compal open order "/>
      <sheetName val="R CTO demand"/>
      <sheetName val="Compal stock 4.6"/>
      <sheetName val="_FXFL020602A_MFG_REPORT_v5_2__2"/>
      <sheetName val="_FXFL020602A_MFG_REPORT_v5_2__3"/>
      <sheetName val="_FXFL020602A_MFG_REPORT_v5_2__4"/>
      <sheetName val="_FXFL020602A_MFG_REPORT_v5_2__5"/>
      <sheetName val="_FXFL020602A_MFG_REPORT_v5_2__6"/>
      <sheetName val="_FXFL020602A_MFG_REPORT_v5_2__7"/>
      <sheetName val="_FXFL020602A_MFG_REPORT_v5_2_14"/>
      <sheetName val="_FXFL020602A_MFG_REPORT_v5_2_15"/>
      <sheetName val="_FXFL020602A_MFG_REPORT_v5_2_12"/>
      <sheetName val="_FXFL020602A_MFG_REPORT_v5_2_13"/>
      <sheetName val="_FXFL020602A_MFG_REPORT_v5_2_10"/>
      <sheetName val="_FXFL020602A_MFG_REPORT_v5_2_11"/>
      <sheetName val="_FXFL020602A_MFG_REPORT_v5_2__8"/>
      <sheetName val="_FXFL020602A_MFG_REPORT_v5_2__9"/>
      <sheetName val="管控表1"/>
      <sheetName val="General info"/>
      <sheetName val="2003 Ryan to Arima"/>
      <sheetName val="1-銷售計劃表"/>
      <sheetName val="Hidden"/>
      <sheetName val="D54_Category"/>
      <sheetName val="各品番工程資料對照表"/>
      <sheetName val="IP-1 INSP-CAV #2"/>
      <sheetName val="History1"/>
      <sheetName val="Input_commodity_fallout5"/>
      <sheetName val="Input_Reject5"/>
      <sheetName val="IP_Downtime5"/>
      <sheetName val="IP_PPA_5"/>
      <sheetName val="IP_CA5"/>
      <sheetName val="Test_Equipments5"/>
      <sheetName val="Apple_Consign_Equipment5"/>
      <sheetName val="Freq_error_DATA1"/>
      <sheetName val="Freq_HISTOGRAM1"/>
      <sheetName val="Tri-mode_BOM1"/>
      <sheetName val="FPC_ASSY_P_LIST01OCT1"/>
      <sheetName val="Master_Lists4"/>
      <sheetName val="DETAILS_"/>
      <sheetName val="General_Inputs"/>
      <sheetName val="UAT N26.W73"/>
      <sheetName val="BUFFER"/>
      <sheetName val="FQAPAN4"/>
      <sheetName val="MC3(main)"/>
      <sheetName val="MC1"/>
      <sheetName val="Manufacturability"/>
      <sheetName val="落板测试报告"/>
      <sheetName val="Matl usage"/>
      <sheetName val="Build Matrix"/>
      <sheetName val="M++ FLOWCHART "/>
      <sheetName val="_FXFL020602A_MFG_REPORT_v5_2_20"/>
      <sheetName val="_FXFL020602A_MFG_REPORT_v5_2_21"/>
      <sheetName val="_FXFL020602A_MFG_REPORT_v5_2_16"/>
      <sheetName val="_FXFL020602A_MFG_REPORT_v5_2_17"/>
      <sheetName val="_FXFL020602A_MFG_REPORT_v5_2_18"/>
      <sheetName val="_FXFL020602A_MFG_REPORT_v5_2_19"/>
      <sheetName val="_FXFL020602A_MFG_REPORT_v5_2_50"/>
      <sheetName val="_FXFL020602A_MFG_REPORT_v5_2_51"/>
      <sheetName val="_FXFL020602A_MFG_REPORT_v5_2_36"/>
      <sheetName val="_FXFL020602A_MFG_REPORT_v5_2_37"/>
      <sheetName val="_FXFL020602A_MFG_REPORT_v5_2_28"/>
      <sheetName val="_FXFL020602A_MFG_REPORT_v5_2_29"/>
      <sheetName val="_FXFL020602A_MFG_REPORT_v5_2_22"/>
      <sheetName val="_FXFL020602A_MFG_REPORT_v5_2_23"/>
      <sheetName val="_FXFL020602A_MFG_REPORT_v5_2_24"/>
      <sheetName val="_FXFL020602A_MFG_REPORT_v5_2_25"/>
      <sheetName val="_FXFL020602A_MFG_REPORT_v5_2_26"/>
      <sheetName val="_FXFL020602A_MFG_REPORT_v5_2_27"/>
      <sheetName val="_FXFL020602A_MFG_REPORT_v5_2_30"/>
      <sheetName val="_FXFL020602A_MFG_REPORT_v5_2_31"/>
      <sheetName val="_FXFL020602A_MFG_REPORT_v5_2_32"/>
      <sheetName val="_FXFL020602A_MFG_REPORT_v5_2_33"/>
      <sheetName val="_FXFL020602A_MFG_REPORT_v5_2_34"/>
      <sheetName val="_FXFL020602A_MFG_REPORT_v5_2_35"/>
      <sheetName val="_FXFL020602A_MFG_REPORT_v5_2_40"/>
      <sheetName val="_FXFL020602A_MFG_REPORT_v5_2_41"/>
      <sheetName val="_FXFL020602A_MFG_REPORT_v5_2_38"/>
      <sheetName val="_FXFL020602A_MFG_REPORT_v5_2_39"/>
      <sheetName val="_FXFL020602A_MFG_REPORT_v5_2_42"/>
      <sheetName val="_FXFL020602A_MFG_REPORT_v5_2_43"/>
      <sheetName val="_FXFL020602A_MFG_REPORT_v5_2_44"/>
      <sheetName val="_FXFL020602A_MFG_REPORT_v5_2_45"/>
      <sheetName val="_FXFL020602A_MFG_REPORT_v5_2_48"/>
      <sheetName val="_FXFL020602A_MFG_REPORT_v5_2_49"/>
      <sheetName val="_FXFL020602A_MFG_REPORT_v5_2_46"/>
      <sheetName val="_FXFL020602A_MFG_REPORT_v5_2_47"/>
      <sheetName val="_FXFL020602A_MFG_REPORT_v5_2_52"/>
      <sheetName val="_FXFL020602A_MFG_REPORT_v5_2_53"/>
      <sheetName val="_FXFL020602A_MFG_REPORT_v5_2_54"/>
      <sheetName val="_FXFL020602A_MFG_REPORT_v5_2_55"/>
      <sheetName val="_FXFL020602A_MFG_REPORT_v5_2_58"/>
      <sheetName val="_FXFL020602A_MFG_REPORT_v5_2_59"/>
      <sheetName val="_FXFL020602A_MFG_REPORT_v5_2_56"/>
      <sheetName val="_FXFL020602A_MFG_REPORT_v5_2_57"/>
      <sheetName val="Sheet2 (2)"/>
      <sheetName val="FAI"/>
      <sheetName val="model"/>
      <sheetName val="조절Panel"/>
      <sheetName val="【PR CHECK LIST】 "/>
      <sheetName val="【產品標示單-綠】 "/>
      <sheetName val="___"/>
      <sheetName val="Physical Description"/>
      <sheetName val="_FXFL020602A_MFG_REPORT_v5_2_60"/>
      <sheetName val="_FXFL020602A_MFG_REPORT_v5_2_61"/>
      <sheetName val="_FXFL020602A_MFG_REPORT_v5_2_62"/>
      <sheetName val="_FXFL020602A_MFG_REPORT_v5_2_63"/>
      <sheetName val="_FXFL020602A_MFG_REPORT_v5_2_64"/>
      <sheetName val="_FXFL020602A_MFG_REPORT_v5_2_65"/>
      <sheetName val="_FXFL020602A_MFG_REPORT_v5_2_66"/>
      <sheetName val="_FXFL020602A_MFG_REPORT_v5_2_67"/>
      <sheetName val="small card 基本資料0216_04"/>
      <sheetName val="CD_kit"/>
      <sheetName val="_FXFL020602A_MFG_REPORT_v5_2_68"/>
      <sheetName val="_FXFL020602A_MFG_REPORT_v5_2_69"/>
      <sheetName val="_FXFL020602A_MFG_REPORT_v5_2_72"/>
      <sheetName val="_FXFL020602A_MFG_REPORT_v5_2_73"/>
      <sheetName val="_FXFL020602A_MFG_REPORT_v5_2_70"/>
      <sheetName val="_FXFL020602A_MFG_REPORT_v5_2_71"/>
      <sheetName val="FA_LISTING"/>
      <sheetName val="_FXFL020602A_MFG_REPORT_v5_2_82"/>
      <sheetName val="_FXFL020602A_MFG_REPORT_v5_2_83"/>
      <sheetName val="_FXFL020602A_MFG_REPORT_v5_2_74"/>
      <sheetName val="_FXFL020602A_MFG_REPORT_v5_2_75"/>
      <sheetName val="_FXFL020602A_MFG_REPORT_v5_2_80"/>
      <sheetName val="_FXFL020602A_MFG_REPORT_v5_2_81"/>
      <sheetName val="_FXFL020602A_MFG_REPORT_v5_2_76"/>
      <sheetName val="_FXFL020602A_MFG_REPORT_v5_2_77"/>
      <sheetName val="_FXFL020602A_MFG_REPORT_v5_2_78"/>
      <sheetName val="_FXFL020602A_MFG_REPORT_v5_2_79"/>
      <sheetName val="_FXFL020602A_MFG_REPORT_v5_2_86"/>
      <sheetName val="_FXFL020602A_MFG_REPORT_v5_2_87"/>
      <sheetName val="_FXFL020602A_MFG_REPORT_v5_2_84"/>
      <sheetName val="_FXFL020602A_MFG_REPORT_v5_2_85"/>
      <sheetName val="_FXFL020602A_MFG_REPORT_v5_2_88"/>
      <sheetName val="_FXFL020602A_MFG_REPORT_v5_2_89"/>
      <sheetName val="_FXFL020602A_MFG_REPORT_v5_2_90"/>
      <sheetName val="_FXFL020602A_MFG_REPORT_v5_2_91"/>
      <sheetName val="_FXFL020602A_MFG_REPORT_v5_2_96"/>
      <sheetName val="_FXFL020602A_MFG_REPORT_v5_2_97"/>
      <sheetName val="_FXFL020602A_MFG_REPORT_v5_2_92"/>
      <sheetName val="_FXFL020602A_MFG_REPORT_v5_2_93"/>
      <sheetName val="_FXFL020602A_MFG_REPORT_v5_2_94"/>
      <sheetName val="_FXFL020602A_MFG_REPORT_v5_2_95"/>
      <sheetName val="_FXFL020602A_MFG_REPORT_v5__102"/>
      <sheetName val="_FXFL020602A_MFG_REPORT_v5__103"/>
      <sheetName val="_FXFL020602A_MFG_REPORT_v5_2_98"/>
      <sheetName val="_FXFL020602A_MFG_REPORT_v5_2_99"/>
      <sheetName val="_FXFL020602A_MFG_REPORT_v5__100"/>
      <sheetName val="_FXFL020602A_MFG_REPORT_v5__101"/>
      <sheetName val="_FXFL020602A_MFG_REPORT_v5__104"/>
      <sheetName val="_FXFL020602A_MFG_REPORT_v5__105"/>
      <sheetName val="TPM Summary Sheet"/>
      <sheetName val="Waiver List"/>
      <sheetName val="Electronics-Supplier"/>
      <sheetName val="_FXFL020602A_MFG_REPORT_v5__108"/>
      <sheetName val="_FXFL020602A_MFG_REPORT_v5__109"/>
      <sheetName val="_FXFL020602A_MFG_REPORT_v5__106"/>
      <sheetName val="_FXFL020602A_MFG_REPORT_v5__107"/>
      <sheetName val="Displays"/>
      <sheetName val="EVT FATP"/>
      <sheetName val="DVT 2 FATP"/>
      <sheetName val="Fields"/>
      <sheetName val="QUALITY - DPPM (OBA)"/>
      <sheetName val="BRF1-MLB-BT"/>
      <sheetName val="ARF1"/>
      <sheetName val="风险登记册"/>
      <sheetName val="Top issue"/>
      <sheetName val="Account Setup"/>
      <sheetName val="assembly 929"/>
      <sheetName val="X49_MIM"/>
      <sheetName val="$"/>
      <sheetName val="_FXFL020602A_MFG_REPORT_v5__110"/>
      <sheetName val="_FXFL020602A_MFG_REPORT_v5__111"/>
      <sheetName val="_FXFL020602A_MFG_REPORT_v5__112"/>
      <sheetName val="_FXFL020602A_MFG_REPORT_v5__113"/>
      <sheetName val="_FXFL020602A_MFG_REPORT_v5__120"/>
      <sheetName val="_FXFL020602A_MFG_REPORT_v5__121"/>
      <sheetName val="_FXFL020602A_MFG_REPORT_v5__114"/>
      <sheetName val="_FXFL020602A_MFG_REPORT_v5__115"/>
      <sheetName val="_FXFL020602A_MFG_REPORT_v5__116"/>
      <sheetName val="_FXFL020602A_MFG_REPORT_v5__117"/>
      <sheetName val="_FXFL020602A_MFG_REPORT_v5__118"/>
      <sheetName val="_FXFL020602A_MFG_REPORT_v5__119"/>
      <sheetName val="_FXFL020602A_MFG_REPORT_v5__122"/>
      <sheetName val="_FXFL020602A_MFG_REPORT_v5__123"/>
      <sheetName val="_FXFL020602A_MFG_REPORT_v5__124"/>
      <sheetName val="_FXFL020602A_MFG_REPORT_v5__125"/>
      <sheetName val="_FXFL020602A_MFG_REPORT_v5__126"/>
      <sheetName val="_FXFL020602A_MFG_REPORT_v5__127"/>
      <sheetName val="_FXFL020602A_MFG_REPORT_v5__422"/>
      <sheetName val="_FXFL020602A_MFG_REPORT_v5__423"/>
      <sheetName val="_FXFL020602A_MFG_REPORT_v5__416"/>
      <sheetName val="_FXFL020602A_MFG_REPORT_v5__417"/>
      <sheetName val="_FXFL020602A_MFG_REPORT_v5__412"/>
      <sheetName val="_FXFL020602A_MFG_REPORT_v5__413"/>
      <sheetName val="_FXFL020602A_MFG_REPORT_v5__130"/>
      <sheetName val="_FXFL020602A_MFG_REPORT_v5__131"/>
      <sheetName val="_FXFL020602A_MFG_REPORT_v5__128"/>
      <sheetName val="_FXFL020602A_MFG_REPORT_v5__129"/>
      <sheetName val="_FXFL020602A_MFG_REPORT_v5__410"/>
      <sheetName val="_FXFL020602A_MFG_REPORT_v5__411"/>
      <sheetName val="_FXFL020602A_MFG_REPORT_v5__318"/>
      <sheetName val="_FXFL020602A_MFG_REPORT_v5__319"/>
      <sheetName val="_FXFL020602A_MFG_REPORT_v5__310"/>
      <sheetName val="_FXFL020602A_MFG_REPORT_v5__311"/>
      <sheetName val="_FXFL020602A_MFG_REPORT_v5__308"/>
      <sheetName val="_FXFL020602A_MFG_REPORT_v5__309"/>
      <sheetName val="_FXFL020602A_MFG_REPORT_v5__304"/>
      <sheetName val="_FXFL020602A_MFG_REPORT_v5__305"/>
      <sheetName val="_FXFL020602A_MFG_REPORT_v5__300"/>
      <sheetName val="_FXFL020602A_MFG_REPORT_v5__301"/>
      <sheetName val="_FXFL020602A_MFG_REPORT_v5__290"/>
      <sheetName val="_FXFL020602A_MFG_REPORT_v5__291"/>
      <sheetName val="_FXFL020602A_MFG_REPORT_v5__288"/>
      <sheetName val="_FXFL020602A_MFG_REPORT_v5__289"/>
      <sheetName val="_FXFL020602A_MFG_REPORT_v5__282"/>
      <sheetName val="_FXFL020602A_MFG_REPORT_v5__283"/>
      <sheetName val="_FXFL020602A_MFG_REPORT_v5__236"/>
      <sheetName val="_FXFL020602A_MFG_REPORT_v5__237"/>
      <sheetName val="_FXFL020602A_MFG_REPORT_v5__228"/>
      <sheetName val="_FXFL020602A_MFG_REPORT_v5__229"/>
      <sheetName val="_FXFL020602A_MFG_REPORT_v5__206"/>
      <sheetName val="_FXFL020602A_MFG_REPORT_v5__207"/>
      <sheetName val="_FXFL020602A_MFG_REPORT_v5__150"/>
      <sheetName val="_FXFL020602A_MFG_REPORT_v5__151"/>
      <sheetName val="_FXFL020602A_MFG_REPORT_v5__132"/>
      <sheetName val="_FXFL020602A_MFG_REPORT_v5__133"/>
      <sheetName val="_FXFL020602A_MFG_REPORT_v5__134"/>
      <sheetName val="_FXFL020602A_MFG_REPORT_v5__135"/>
      <sheetName val="_FXFL020602A_MFG_REPORT_v5__136"/>
      <sheetName val="_FXFL020602A_MFG_REPORT_v5__137"/>
      <sheetName val="_FXFL020602A_MFG_REPORT_v5__138"/>
      <sheetName val="_FXFL020602A_MFG_REPORT_v5__139"/>
      <sheetName val="_FXFL020602A_MFG_REPORT_v5__140"/>
      <sheetName val="_FXFL020602A_MFG_REPORT_v5__141"/>
      <sheetName val="_FXFL020602A_MFG_REPORT_v5__142"/>
      <sheetName val="_FXFL020602A_MFG_REPORT_v5__143"/>
      <sheetName val="_FXFL020602A_MFG_REPORT_v5__144"/>
      <sheetName val="_FXFL020602A_MFG_REPORT_v5__145"/>
      <sheetName val="_FXFL020602A_MFG_REPORT_v5__146"/>
      <sheetName val="_FXFL020602A_MFG_REPORT_v5__147"/>
      <sheetName val="_FXFL020602A_MFG_REPORT_v5__148"/>
      <sheetName val="_FXFL020602A_MFG_REPORT_v5__149"/>
      <sheetName val="_FXFL020602A_MFG_REPORT_v5__152"/>
      <sheetName val="_FXFL020602A_MFG_REPORT_v5__153"/>
      <sheetName val="_FXFL020602A_MFG_REPORT_v5__178"/>
      <sheetName val="_FXFL020602A_MFG_REPORT_v5__179"/>
      <sheetName val="_FXFL020602A_MFG_REPORT_v5__168"/>
      <sheetName val="_FXFL020602A_MFG_REPORT_v5__169"/>
      <sheetName val="_FXFL020602A_MFG_REPORT_v5__160"/>
      <sheetName val="_FXFL020602A_MFG_REPORT_v5__161"/>
      <sheetName val="_FXFL020602A_MFG_REPORT_v5__156"/>
      <sheetName val="_FXFL020602A_MFG_REPORT_v5__157"/>
      <sheetName val="_FXFL020602A_MFG_REPORT_v5__154"/>
      <sheetName val="_FXFL020602A_MFG_REPORT_v5__155"/>
      <sheetName val="_FXFL020602A_MFG_REPORT_v5__158"/>
      <sheetName val="_FXFL020602A_MFG_REPORT_v5__159"/>
      <sheetName val="_FXFL020602A_MFG_REPORT_v5__162"/>
      <sheetName val="_FXFL020602A_MFG_REPORT_v5__163"/>
      <sheetName val="_FXFL020602A_MFG_REPORT_v5__164"/>
      <sheetName val="_FXFL020602A_MFG_REPORT_v5__165"/>
      <sheetName val="_FXFL020602A_MFG_REPORT_v5__166"/>
      <sheetName val="_FXFL020602A_MFG_REPORT_v5__167"/>
      <sheetName val="_FXFL020602A_MFG_REPORT_v5__170"/>
      <sheetName val="_FXFL020602A_MFG_REPORT_v5__171"/>
      <sheetName val="_FXFL020602A_MFG_REPORT_v5__172"/>
      <sheetName val="_FXFL020602A_MFG_REPORT_v5__173"/>
      <sheetName val="_FXFL020602A_MFG_REPORT_v5__174"/>
      <sheetName val="_FXFL020602A_MFG_REPORT_v5__175"/>
      <sheetName val="_FXFL020602A_MFG_REPORT_v5__176"/>
      <sheetName val="_FXFL020602A_MFG_REPORT_v5__177"/>
      <sheetName val="_FXFL020602A_MFG_REPORT_v5__180"/>
      <sheetName val="_FXFL020602A_MFG_REPORT_v5__181"/>
      <sheetName val="_FXFL020602A_MFG_REPORT_v5__182"/>
      <sheetName val="_FXFL020602A_MFG_REPORT_v5__183"/>
      <sheetName val="_FXFL020602A_MFG_REPORT_v5__186"/>
      <sheetName val="_FXFL020602A_MFG_REPORT_v5__187"/>
      <sheetName val="_FXFL020602A_MFG_REPORT_v5__184"/>
      <sheetName val="_FXFL020602A_MFG_REPORT_v5__185"/>
      <sheetName val="_FXFL020602A_MFG_REPORT_v5__198"/>
      <sheetName val="_FXFL020602A_MFG_REPORT_v5__199"/>
      <sheetName val="_FXFL020602A_MFG_REPORT_v5__192"/>
      <sheetName val="_FXFL020602A_MFG_REPORT_v5__193"/>
      <sheetName val="_FXFL020602A_MFG_REPORT_v5__188"/>
      <sheetName val="_FXFL020602A_MFG_REPORT_v5__189"/>
      <sheetName val="_FXFL020602A_MFG_REPORT_v5__190"/>
      <sheetName val="_FXFL020602A_MFG_REPORT_v5__191"/>
      <sheetName val="_FXFL020602A_MFG_REPORT_v5__194"/>
      <sheetName val="_FXFL020602A_MFG_REPORT_v5__195"/>
      <sheetName val="_FXFL020602A_MFG_REPORT_v5__196"/>
      <sheetName val="_FXFL020602A_MFG_REPORT_v5__197"/>
      <sheetName val="_FXFL020602A_MFG_REPORT_v5__200"/>
      <sheetName val="_FXFL020602A_MFG_REPORT_v5__201"/>
      <sheetName val="_FXFL020602A_MFG_REPORT_v5__202"/>
      <sheetName val="_FXFL020602A_MFG_REPORT_v5__203"/>
      <sheetName val="_FXFL020602A_MFG_REPORT_v5__204"/>
      <sheetName val="_FXFL020602A_MFG_REPORT_v5__205"/>
      <sheetName val="_FXFL020602A_MFG_REPORT_v5__208"/>
      <sheetName val="_FXFL020602A_MFG_REPORT_v5__209"/>
      <sheetName val="_FXFL020602A_MFG_REPORT_v5__214"/>
      <sheetName val="_FXFL020602A_MFG_REPORT_v5__215"/>
      <sheetName val="_FXFL020602A_MFG_REPORT_v5__210"/>
      <sheetName val="_FXFL020602A_MFG_REPORT_v5__211"/>
      <sheetName val="_FXFL020602A_MFG_REPORT_v5__212"/>
      <sheetName val="_FXFL020602A_MFG_REPORT_v5__213"/>
      <sheetName val="_FXFL020602A_MFG_REPORT_v5__216"/>
      <sheetName val="_FXFL020602A_MFG_REPORT_v5__217"/>
      <sheetName val="_FXFL020602A_MFG_REPORT_v5__220"/>
      <sheetName val="_FXFL020602A_MFG_REPORT_v5__221"/>
      <sheetName val="_FXFL020602A_MFG_REPORT_v5__218"/>
      <sheetName val="_FXFL020602A_MFG_REPORT_v5__219"/>
      <sheetName val="_FXFL020602A_MFG_REPORT_v5__224"/>
      <sheetName val="_FXFL020602A_MFG_REPORT_v5__225"/>
      <sheetName val="_FXFL020602A_MFG_REPORT_v5__222"/>
      <sheetName val="_FXFL020602A_MFG_REPORT_v5__223"/>
      <sheetName val="_FXFL020602A_MFG_REPORT_v5__226"/>
      <sheetName val="_FXFL020602A_MFG_REPORT_v5__227"/>
      <sheetName val="_FXFL020602A_MFG_REPORT_v5__234"/>
      <sheetName val="_FXFL020602A_MFG_REPORT_v5__235"/>
      <sheetName val="_FXFL020602A_MFG_REPORT_v5__230"/>
      <sheetName val="_FXFL020602A_MFG_REPORT_v5__231"/>
      <sheetName val="_FXFL020602A_MFG_REPORT_v5__232"/>
      <sheetName val="_FXFL020602A_MFG_REPORT_v5__233"/>
      <sheetName val="_FXFL020602A_MFG_REPORT_v5__238"/>
      <sheetName val="_FXFL020602A_MFG_REPORT_v5__239"/>
      <sheetName val="_FXFL020602A_MFG_REPORT_v5__242"/>
      <sheetName val="_FXFL020602A_MFG_REPORT_v5__243"/>
      <sheetName val="_FXFL020602A_MFG_REPORT_v5__240"/>
      <sheetName val="_FXFL020602A_MFG_REPORT_v5__241"/>
      <sheetName val="_FXFL020602A_MFG_REPORT_v5__244"/>
      <sheetName val="_FXFL020602A_MFG_REPORT_v5__245"/>
      <sheetName val="_FXFL020602A_MFG_REPORT_v5__250"/>
      <sheetName val="_FXFL020602A_MFG_REPORT_v5__251"/>
      <sheetName val="_FXFL020602A_MFG_REPORT_v5__246"/>
      <sheetName val="_FXFL020602A_MFG_REPORT_v5__247"/>
      <sheetName val="_FXFL020602A_MFG_REPORT_v5__248"/>
      <sheetName val="_FXFL020602A_MFG_REPORT_v5__249"/>
      <sheetName val="_FXFL020602A_MFG_REPORT_v5__260"/>
      <sheetName val="_FXFL020602A_MFG_REPORT_v5__261"/>
      <sheetName val="_FXFL020602A_MFG_REPORT_v5__252"/>
      <sheetName val="_FXFL020602A_MFG_REPORT_v5__253"/>
      <sheetName val="_FXFL020602A_MFG_REPORT_v5__254"/>
      <sheetName val="_FXFL020602A_MFG_REPORT_v5__255"/>
      <sheetName val="_FXFL020602A_MFG_REPORT_v5__256"/>
      <sheetName val="_FXFL020602A_MFG_REPORT_v5__257"/>
      <sheetName val="_FXFL020602A_MFG_REPORT_v5__258"/>
      <sheetName val="_FXFL020602A_MFG_REPORT_v5__259"/>
      <sheetName val="_FXFL020602A_MFG_REPORT_v5__262"/>
      <sheetName val="_FXFL020602A_MFG_REPORT_v5__263"/>
      <sheetName val="_FXFL020602A_MFG_REPORT_v5__266"/>
      <sheetName val="_FXFL020602A_MFG_REPORT_v5__267"/>
      <sheetName val="_FXFL020602A_MFG_REPORT_v5__264"/>
      <sheetName val="_FXFL020602A_MFG_REPORT_v5__265"/>
      <sheetName val="_FXFL020602A_MFG_REPORT_v5__270"/>
      <sheetName val="_FXFL020602A_MFG_REPORT_v5__271"/>
      <sheetName val="_FXFL020602A_MFG_REPORT_v5__268"/>
      <sheetName val="_FXFL020602A_MFG_REPORT_v5__269"/>
      <sheetName val="_FXFL020602A_MFG_REPORT_v5__272"/>
      <sheetName val="_FXFL020602A_MFG_REPORT_v5__273"/>
      <sheetName val="_FXFL020602A_MFG_REPORT_v5__276"/>
      <sheetName val="_FXFL020602A_MFG_REPORT_v5__277"/>
      <sheetName val="_FXFL020602A_MFG_REPORT_v5__274"/>
      <sheetName val="_FXFL020602A_MFG_REPORT_v5__275"/>
      <sheetName val="_FXFL020602A_MFG_REPORT_v5__278"/>
      <sheetName val="_FXFL020602A_MFG_REPORT_v5__279"/>
      <sheetName val="_FXFL020602A_MFG_REPORT_v5__280"/>
      <sheetName val="_FXFL020602A_MFG_REPORT_v5__281"/>
      <sheetName val="_FXFL020602A_MFG_REPORT_v5__284"/>
      <sheetName val="_FXFL020602A_MFG_REPORT_v5__285"/>
      <sheetName val="_FXFL020602A_MFG_REPORT_v5__286"/>
      <sheetName val="_FXFL020602A_MFG_REPORT_v5__287"/>
      <sheetName val="_FXFL020602A_MFG_REPORT_v5__296"/>
      <sheetName val="_FXFL020602A_MFG_REPORT_v5__297"/>
      <sheetName val="_FXFL020602A_MFG_REPORT_v5__292"/>
      <sheetName val="_FXFL020602A_MFG_REPORT_v5__293"/>
      <sheetName val="_FXFL020602A_MFG_REPORT_v5__294"/>
      <sheetName val="_FXFL020602A_MFG_REPORT_v5__295"/>
      <sheetName val="_FXFL020602A_MFG_REPORT_v5__298"/>
      <sheetName val="_FXFL020602A_MFG_REPORT_v5__299"/>
      <sheetName val="_FXFL020602A_MFG_REPORT_v5__302"/>
      <sheetName val="_FXFL020602A_MFG_REPORT_v5__303"/>
      <sheetName val="_FXFL020602A_MFG_REPORT_v5__306"/>
      <sheetName val="_FXFL020602A_MFG_REPORT_v5__307"/>
      <sheetName val="_FXFL020602A_MFG_REPORT_v5__312"/>
      <sheetName val="_FXFL020602A_MFG_REPORT_v5__313"/>
      <sheetName val="_FXFL020602A_MFG_REPORT_v5__316"/>
      <sheetName val="_FXFL020602A_MFG_REPORT_v5__317"/>
      <sheetName val="_FXFL020602A_MFG_REPORT_v5__314"/>
      <sheetName val="_FXFL020602A_MFG_REPORT_v5__315"/>
      <sheetName val="_FXFL020602A_MFG_REPORT_v5__330"/>
      <sheetName val="_FXFL020602A_MFG_REPORT_v5__331"/>
      <sheetName val="_FXFL020602A_MFG_REPORT_v5__326"/>
      <sheetName val="_FXFL020602A_MFG_REPORT_v5__327"/>
      <sheetName val="_FXFL020602A_MFG_REPORT_v5__322"/>
      <sheetName val="_FXFL020602A_MFG_REPORT_v5__323"/>
      <sheetName val="_FXFL020602A_MFG_REPORT_v5__320"/>
      <sheetName val="_FXFL020602A_MFG_REPORT_v5__321"/>
      <sheetName val="_FXFL020602A_MFG_REPORT_v5__324"/>
      <sheetName val="_FXFL020602A_MFG_REPORT_v5__325"/>
      <sheetName val="_FXFL020602A_MFG_REPORT_v5__328"/>
      <sheetName val="_FXFL020602A_MFG_REPORT_v5__329"/>
      <sheetName val="_FXFL020602A_MFG_REPORT_v5__334"/>
      <sheetName val="_FXFL020602A_MFG_REPORT_v5__335"/>
      <sheetName val="_FXFL020602A_MFG_REPORT_v5__332"/>
      <sheetName val="_FXFL020602A_MFG_REPORT_v5__333"/>
      <sheetName val="_FXFL020602A_MFG_REPORT_v5__352"/>
      <sheetName val="_FXFL020602A_MFG_REPORT_v5__353"/>
      <sheetName val="_FXFL020602A_MFG_REPORT_v5__338"/>
      <sheetName val="_FXFL020602A_MFG_REPORT_v5__339"/>
      <sheetName val="_FXFL020602A_MFG_REPORT_v5__336"/>
      <sheetName val="_FXFL020602A_MFG_REPORT_v5__337"/>
      <sheetName val="_FXFL020602A_MFG_REPORT_v5__340"/>
      <sheetName val="_FXFL020602A_MFG_REPORT_v5__341"/>
      <sheetName val="_FXFL020602A_MFG_REPORT_v5__344"/>
      <sheetName val="_FXFL020602A_MFG_REPORT_v5__345"/>
      <sheetName val="_FXFL020602A_MFG_REPORT_v5__342"/>
      <sheetName val="_FXFL020602A_MFG_REPORT_v5__343"/>
      <sheetName val="_FXFL020602A_MFG_REPORT_v5__346"/>
      <sheetName val="_FXFL020602A_MFG_REPORT_v5__347"/>
      <sheetName val="_FXFL020602A_MFG_REPORT_v5__350"/>
      <sheetName val="_FXFL020602A_MFG_REPORT_v5__351"/>
      <sheetName val="_FXFL020602A_MFG_REPORT_v5__348"/>
      <sheetName val="_FXFL020602A_MFG_REPORT_v5__349"/>
      <sheetName val="_FXFL020602A_MFG_REPORT_v5__354"/>
      <sheetName val="_FXFL020602A_MFG_REPORT_v5__355"/>
      <sheetName val="_FXFL020602A_MFG_REPORT_v5__364"/>
      <sheetName val="_FXFL020602A_MFG_REPORT_v5__365"/>
      <sheetName val="_FXFL020602A_MFG_REPORT_v5__356"/>
      <sheetName val="_FXFL020602A_MFG_REPORT_v5__357"/>
      <sheetName val="_FXFL020602A_MFG_REPORT_v5__358"/>
      <sheetName val="_FXFL020602A_MFG_REPORT_v5__359"/>
      <sheetName val="_FXFL020602A_MFG_REPORT_v5__360"/>
      <sheetName val="_FXFL020602A_MFG_REPORT_v5__361"/>
      <sheetName val="_FXFL020602A_MFG_REPORT_v5__362"/>
      <sheetName val="_FXFL020602A_MFG_REPORT_v5__363"/>
      <sheetName val="_FXFL020602A_MFG_REPORT_v5__366"/>
      <sheetName val="_FXFL020602A_MFG_REPORT_v5__367"/>
      <sheetName val="_FXFL020602A_MFG_REPORT_v5__368"/>
      <sheetName val="_FXFL020602A_MFG_REPORT_v5__369"/>
      <sheetName val="_FXFL020602A_MFG_REPORT_v5__372"/>
      <sheetName val="_FXFL020602A_MFG_REPORT_v5__373"/>
      <sheetName val="_FXFL020602A_MFG_REPORT_v5__370"/>
      <sheetName val="_FXFL020602A_MFG_REPORT_v5__371"/>
      <sheetName val="_FXFL020602A_MFG_REPORT_v5__380"/>
      <sheetName val="_FXFL020602A_MFG_REPORT_v5__381"/>
      <sheetName val="_FXFL020602A_MFG_REPORT_v5__376"/>
      <sheetName val="_FXFL020602A_MFG_REPORT_v5__377"/>
      <sheetName val="_FXFL020602A_MFG_REPORT_v5__374"/>
      <sheetName val="_FXFL020602A_MFG_REPORT_v5__375"/>
      <sheetName val="_FXFL020602A_MFG_REPORT_v5__378"/>
      <sheetName val="_FXFL020602A_MFG_REPORT_v5__379"/>
      <sheetName val="_FXFL020602A_MFG_REPORT_v5__386"/>
      <sheetName val="_FXFL020602A_MFG_REPORT_v5__387"/>
      <sheetName val="_FXFL020602A_MFG_REPORT_v5__382"/>
      <sheetName val="_FXFL020602A_MFG_REPORT_v5__383"/>
      <sheetName val="_FXFL020602A_MFG_REPORT_v5__384"/>
      <sheetName val="_FXFL020602A_MFG_REPORT_v5__385"/>
      <sheetName val="_FXFL020602A_MFG_REPORT_v5__388"/>
      <sheetName val="_FXFL020602A_MFG_REPORT_v5__389"/>
      <sheetName val="_FXFL020602A_MFG_REPORT_v5__390"/>
      <sheetName val="_FXFL020602A_MFG_REPORT_v5__391"/>
      <sheetName val="_FXFL020602A_MFG_REPORT_v5__398"/>
      <sheetName val="_FXFL020602A_MFG_REPORT_v5__399"/>
      <sheetName val="_FXFL020602A_MFG_REPORT_v5__392"/>
      <sheetName val="_FXFL020602A_MFG_REPORT_v5__393"/>
      <sheetName val="_FXFL020602A_MFG_REPORT_v5__396"/>
      <sheetName val="_FXFL020602A_MFG_REPORT_v5__397"/>
      <sheetName val="_FXFL020602A_MFG_REPORT_v5__394"/>
      <sheetName val="_FXFL020602A_MFG_REPORT_v5__395"/>
      <sheetName val="_FXFL020602A_MFG_REPORT_v5__408"/>
      <sheetName val="_FXFL020602A_MFG_REPORT_v5__409"/>
      <sheetName val="_FXFL020602A_MFG_REPORT_v5__400"/>
      <sheetName val="_FXFL020602A_MFG_REPORT_v5__401"/>
      <sheetName val="_FXFL020602A_MFG_REPORT_v5__406"/>
      <sheetName val="_FXFL020602A_MFG_REPORT_v5__407"/>
      <sheetName val="_FXFL020602A_MFG_REPORT_v5__402"/>
      <sheetName val="_FXFL020602A_MFG_REPORT_v5__403"/>
      <sheetName val="Mat Summary"/>
      <sheetName val="_FXFL020602A_MFG_REPORT_v5__404"/>
      <sheetName val="_FXFL020602A_MFG_REPORT_v5__405"/>
      <sheetName val="_FXFL020602A_MFG_REPORT_v5__414"/>
      <sheetName val="_FXFL020602A_MFG_REPORT_v5__415"/>
      <sheetName val="_FXFL020602A_MFG_REPORT_v5__418"/>
      <sheetName val="_FXFL020602A_MFG_REPORT_v5__419"/>
      <sheetName val="_FXFL020602A_MFG_REPORT_v5__420"/>
      <sheetName val="_FXFL020602A_MFG_REPORT_v5__421"/>
      <sheetName val="_FXFL020602A_MFG_REPORT_v5__424"/>
      <sheetName val="_FXFL020602A_MFG_REPORT_v5__425"/>
      <sheetName val="_FXFL020602A_MFG_REPORT_v5__432"/>
      <sheetName val="_FXFL020602A_MFG_REPORT_v5__433"/>
      <sheetName val="_FXFL020602A_MFG_REPORT_v5__426"/>
      <sheetName val="_FXFL020602A_MFG_REPORT_v5__427"/>
      <sheetName val="_FXFL020602A_MFG_REPORT_v5__430"/>
      <sheetName val="_FXFL020602A_MFG_REPORT_v5__431"/>
      <sheetName val="_FXFL020602A_MFG_REPORT_v5__428"/>
      <sheetName val="_FXFL020602A_MFG_REPORT_v5__429"/>
      <sheetName val="产能报告（HOUSING）"/>
      <sheetName val="耗材参数明细"/>
      <sheetName val="移转明细1"/>
      <sheetName val="BOM多级展开"/>
      <sheetName val="ABC別"/>
      <sheetName val="_FXFL020602A_MFG_REPORT_v5__434"/>
      <sheetName val="_FXFL020602A_MFG_REPORT_v5__435"/>
      <sheetName val="Technical data Part Check List"/>
      <sheetName val="_FXFL020602A_MFG_REPORT_v5__440"/>
      <sheetName val="_FXFL020602A_MFG_REPORT_v5__441"/>
      <sheetName val="_FXFL020602A_MFG_REPORT_v5__436"/>
      <sheetName val="_FXFL020602A_MFG_REPORT_v5__437"/>
      <sheetName val="_FXFL020602A_MFG_REPORT_v5__438"/>
      <sheetName val="_FXFL020602A_MFG_REPORT_v5__439"/>
      <sheetName val="700-001945-01-HF"/>
      <sheetName val="700-001924-04-HF"/>
      <sheetName val="_FXFL020602A_MFG_REPORT_v5_1276"/>
      <sheetName val="_FXFL020602A_MFG_REPORT_v5_1277"/>
      <sheetName val="_FXFL020602A_MFG_REPORT_v5__444"/>
      <sheetName val="_FXFL020602A_MFG_REPORT_v5__445"/>
      <sheetName val="_FXFL020602A_MFG_REPORT_v5__446"/>
      <sheetName val="_FXFL020602A_MFG_REPORT_v5__447"/>
      <sheetName val="_FXFL020602A_MFG_REPORT_v5__448"/>
      <sheetName val="_FXFL020602A_MFG_REPORT_v5__449"/>
      <sheetName val="初件合格率"/>
      <sheetName val="FQTO058"/>
      <sheetName val="待投分析"/>
      <sheetName val="2002_Q1_實績營業額加總5"/>
      <sheetName val="2002_Q2_實績營業額加總5"/>
      <sheetName val="2002_Q3_實績營業額加總5"/>
      <sheetName val="2002_Q4_實績營業額加總5"/>
      <sheetName val="2002_H1_實績營業額加總5"/>
      <sheetName val="2002_H2_實績營業額加總5"/>
      <sheetName val="Q1,_Q2,_Q3,_Q44"/>
      <sheetName val="DM_564"/>
      <sheetName val="FXFL020602A_MFG_REPORT_v5_2_xl4"/>
      <sheetName val="FXFL020602A_MFG_REPORT_v5_24"/>
      <sheetName val="Line_Down4"/>
      <sheetName val="Molding_Data4"/>
      <sheetName val="On-line_FCT4"/>
      <sheetName val="Imports_-_Exports4"/>
      <sheetName val="Exports_Source4"/>
      <sheetName val="2012_TAT4"/>
      <sheetName val="New_data_source4"/>
      <sheetName val="Rcpts_Source4"/>
      <sheetName val="QSN_Ship_Pivot4"/>
      <sheetName val="八_CG不良送修分析4"/>
      <sheetName val="A15A_K94_CT_09063"/>
      <sheetName val="MPS_Q3_FY043"/>
      <sheetName val="MPS_Q4_FY043"/>
      <sheetName val="Fine_polishing3"/>
      <sheetName val="bs_053"/>
      <sheetName val="N90_LFR3"/>
      <sheetName val="Foxconn_SI_data-June3"/>
      <sheetName val="Histogram_Chart3"/>
      <sheetName val="Trend_3"/>
      <sheetName val="IC_Compare3"/>
      <sheetName val="Call_Down_Data_OLD3"/>
      <sheetName val="DVT_Gap_Data2"/>
      <sheetName val="full_(2)3"/>
      <sheetName val="FW_&amp;_EEE3"/>
      <sheetName val="\@\김돈학\새_폴더\Users\senghock\Doc2"/>
      <sheetName val="\C\@\김돈학\새_폴더\Users\senghock\D2"/>
      <sheetName val="\C\C\@\김돈학\새_폴더\Users\senghock2"/>
      <sheetName val="\C\C\C\@\김돈학\새_폴더\Users\sengho2"/>
      <sheetName val="Defect_code2"/>
      <sheetName val="2003_prod22"/>
      <sheetName val="2003_Target2"/>
      <sheetName val="Receiving_Inspection2"/>
      <sheetName val="Data_lists2"/>
      <sheetName val="iPhone_RMA_2"/>
      <sheetName val="Customize_Your_Invoice3"/>
      <sheetName val="9_庫存_12"/>
      <sheetName val="9_庫存_22"/>
      <sheetName val="事業群營收0304_(X1)2"/>
      <sheetName val="_@_김돈학_새_폴더_Users_senghock_Doc2"/>
      <sheetName val="_C_@_김돈학_새_폴더_Users_senghock_D2"/>
      <sheetName val="Parato_data2"/>
      <sheetName val="VESA_Tests2"/>
      <sheetName val="Gamma_Data2"/>
      <sheetName val="_Lens_Cover2"/>
      <sheetName val="N71-070815wo_Diecut&amp;fasterner_2"/>
      <sheetName val="N71_All2"/>
      <sheetName val="Test_Readiness_Summary2"/>
      <sheetName val="Fixture_List__2"/>
      <sheetName val="Review_Criteria2"/>
      <sheetName val="Capacity_By_Modle2"/>
      <sheetName val="SHIFT_VALUE2"/>
      <sheetName val="_C_C_@_김돈학_새_폴더_Users_senghock2"/>
      <sheetName val="_C_C_C_@_김돈학_새_폴더_Users_sengho2"/>
      <sheetName val="DD96_1_182"/>
      <sheetName val="SDE_NUD_&amp;_High-Risk_Tracker2"/>
      <sheetName val="Rev_Changes2"/>
      <sheetName val="TONGKE3p_2"/>
      <sheetName val="Issues_List2"/>
      <sheetName val="TH_VL,_NC,_DDHT_Thanhphuoc2"/>
      <sheetName val="Build_Name(MR)2"/>
      <sheetName val="\\10_131_0_12\品保資料\@\김돈학\새_폴더\2"/>
      <sheetName val="\F\@\김돈학\새_폴더\Users\senghock\D2"/>
      <sheetName val="Shark_L32"/>
      <sheetName val="DFM_History_22"/>
      <sheetName val="Year_Graph2"/>
      <sheetName val="Quadro_HC2"/>
      <sheetName val="Equipment_Info_assumptions2"/>
      <sheetName val="Key_Parts2"/>
      <sheetName val="TIM50I75(白)TPKL_2"/>
      <sheetName val="TH_XL2"/>
      <sheetName val="TONG_HOP_VL-NC_TT2"/>
      <sheetName val="CHITIET_VL-NC-TT_-1p2"/>
      <sheetName val="KPVC-BD_2"/>
      <sheetName val="Askey_MB44(MOW)2"/>
      <sheetName val="Cp_Cpk_152"/>
      <sheetName val="daily_report2"/>
      <sheetName val="Ramp-up_Prod_KLf_pro_Woche_2"/>
      <sheetName val="Part_list2"/>
      <sheetName val="Gage_R&amp;R_-_ANOVA_Method2"/>
      <sheetName val="assy_plan2"/>
      <sheetName val="N45_BEZEL2"/>
      <sheetName val="挤锻_2"/>
      <sheetName val="GPT_CC_Mapping2"/>
      <sheetName val="Initial_Input2"/>
      <sheetName val="FA_Definitions2"/>
      <sheetName val="Calimero_BOM2"/>
      <sheetName val="工程_设计_NC编程2"/>
      <sheetName val="Equipment_List_(CBD_format)2"/>
      <sheetName val="Data_Summary2"/>
      <sheetName val="SW_Version_1_72"/>
      <sheetName val="FPY_Trend1"/>
      <sheetName val="8__Mic_Path_Loss1"/>
      <sheetName val="REPAIR_DATA_-_CONTAINER_#51"/>
      <sheetName val="\C\@\김돈학\胈_폴더\Users\senghock\D1"/>
      <sheetName val="_C_@_김돈학_胈_폴더_Users_senghock_D1"/>
      <sheetName val="$$_Document_ID1"/>
      <sheetName val="Project_Identification1"/>
      <sheetName val="Starter_Export1"/>
      <sheetName val="__10_131_0_12_品保資料_@_김돈학_새_폴더_2"/>
      <sheetName val="_F_@_김돈학_새_폴더_Users_senghock_D2"/>
      <sheetName val="Cost_Breakdown1"/>
      <sheetName val="Demand_Details1"/>
      <sheetName val="Monthly_Summary1"/>
      <sheetName val="Inv_by_Weekly1"/>
      <sheetName val="Master_GW_v3_Sorted1"/>
      <sheetName val="SMA&amp;LTS_Build_Status1"/>
      <sheetName val="N88H_黑1"/>
      <sheetName val="設定格式化條件"/>
      <sheetName val="刀模机"/>
      <sheetName val="上 退PIN机"/>
      <sheetName val="成型机"/>
      <sheetName val="冷热冲击机"/>
      <sheetName val="抗氧化线OSP"/>
      <sheetName val="消泡机"/>
      <sheetName val="烤箱"/>
      <sheetName val="粉碎机"/>
      <sheetName val="脉冲热压机"/>
      <sheetName val="回流线"/>
      <sheetName val="除胶渣线 Desmear"/>
      <sheetName val="涂布机"/>
      <sheetName val="化金线"/>
      <sheetName val="假接着机"/>
      <sheetName val="清洗机"/>
      <sheetName val="硫酸铜回收机"/>
      <sheetName val="通用设备"/>
      <sheetName val="棕化线"/>
      <sheetName val="减铜线"/>
      <sheetName val="测试机"/>
      <sheetName val="裁切机"/>
      <sheetName val="超粗化线"/>
      <sheetName val="黑化线"/>
      <sheetName val="化银线"/>
      <sheetName val="黑孔线"/>
      <sheetName val="黑影线"/>
      <sheetName val="电浆除胶渣机"/>
      <sheetName val="电镀线"/>
      <sheetName val="钻孔机"/>
      <sheetName val="蚀刻线"/>
      <sheetName val="铜粉回收机"/>
      <sheetName val="铣床"/>
      <sheetName val="喷砂 Pumice"/>
      <sheetName val="喷码机"/>
      <sheetName val="化学镀铜线 PTH"/>
      <sheetName val="喷锡线"/>
      <sheetName val="冲孔机"/>
      <sheetName val="冲床"/>
      <sheetName val="磨床"/>
      <sheetName val="磨刷 Deburing"/>
      <sheetName val="磨边机"/>
      <sheetName val="压合机"/>
      <sheetName val="压膜机"/>
      <sheetName val="检查机"/>
      <sheetName val="溅镀线"/>
      <sheetName val="水洗线"/>
      <sheetName val="离心脱泡机"/>
      <sheetName val="搅拌机"/>
      <sheetName val="显影线"/>
      <sheetName val="验孔机"/>
      <sheetName val="钻靶机"/>
      <sheetName val="钻头上套环机"/>
      <sheetName val="火山灰磨板机"/>
      <sheetName val="去膜线"/>
      <sheetName val="印刷机"/>
      <sheetName val="回焊炉"/>
      <sheetName val="Tracker_EV1"/>
      <sheetName val="數據庫"/>
      <sheetName val="CT산출_Table"/>
      <sheetName val="甘特圖进度表"/>
      <sheetName val="파일목록"/>
      <sheetName val="Parameter"/>
      <sheetName val="Detail"/>
      <sheetName val="重點FQSM144 AOI不良趨勢 "/>
      <sheetName val="計算參數"/>
      <sheetName val="APO"/>
      <sheetName val="CM"/>
      <sheetName val="FCST"/>
      <sheetName val="維修"/>
      <sheetName val="需求"/>
      <sheetName val="需求-&gt;平移2周加樣品"/>
      <sheetName val="需求-平準前"/>
      <sheetName val="需求-平準后"/>
      <sheetName val="Build 量"/>
      <sheetName val="SZ"/>
      <sheetName val="Q2"/>
      <sheetName val="Q6"/>
      <sheetName val="H5"/>
      <sheetName val="H6"/>
      <sheetName val="QHD"/>
      <sheetName val="HA"/>
      <sheetName val="DSO by周差欠"/>
      <sheetName val="Friedman"/>
      <sheetName val="KruskalWallis"/>
      <sheetName val="MannWhitney"/>
      <sheetName val="OneSampleSignTest"/>
      <sheetName val="OneSampleWilcoxon"/>
      <sheetName val="PairedSamplesSignTest"/>
      <sheetName val="PairedSamplesWilcoxon"/>
      <sheetName val="_FXFL020602A_MFG_REPORT_v5__494"/>
      <sheetName val="_FXFL020602A_MFG_REPORT_v5__495"/>
      <sheetName val="_FXFL020602A_MFG_REPORT_v5__488"/>
      <sheetName val="_FXFL020602A_MFG_REPORT_v5__489"/>
      <sheetName val="_FXFL020602A_MFG_REPORT_v5__484"/>
      <sheetName val="_FXFL020602A_MFG_REPORT_v5__485"/>
      <sheetName val="_FXFL020602A_MFG_REPORT_v5__468"/>
      <sheetName val="_FXFL020602A_MFG_REPORT_v5__469"/>
      <sheetName val="_FXFL020602A_MFG_REPORT_v5__464"/>
      <sheetName val="_FXFL020602A_MFG_REPORT_v5__465"/>
      <sheetName val="_FXFL020602A_MFG_REPORT_v5__454"/>
      <sheetName val="_FXFL020602A_MFG_REPORT_v5__455"/>
      <sheetName val="_FXFL020602A_MFG_REPORT_v5__450"/>
      <sheetName val="_FXFL020602A_MFG_REPORT_v5__451"/>
      <sheetName val="_FXFL020602A_MFG_REPORT_v5__452"/>
      <sheetName val="_FXFL020602A_MFG_REPORT_v5__453"/>
      <sheetName val="_FXFL020602A_MFG_REPORT_v5__456"/>
      <sheetName val="_FXFL020602A_MFG_REPORT_v5__457"/>
      <sheetName val="_FXFL020602A_MFG_REPORT_v5__462"/>
      <sheetName val="_FXFL020602A_MFG_REPORT_v5__463"/>
      <sheetName val="_FXFL020602A_MFG_REPORT_v5__458"/>
      <sheetName val="_FXFL020602A_MFG_REPORT_v5__459"/>
      <sheetName val="_FXFL020602A_MFG_REPORT_v5__460"/>
      <sheetName val="_FXFL020602A_MFG_REPORT_v5__461"/>
      <sheetName val="_FXFL020602A_MFG_REPORT_v5__466"/>
      <sheetName val="_FXFL020602A_MFG_REPORT_v5__467"/>
      <sheetName val="_FXFL020602A_MFG_REPORT_v5__470"/>
      <sheetName val="_FXFL020602A_MFG_REPORT_v5__471"/>
      <sheetName val="_FXFL020602A_MFG_REPORT_v5__472"/>
      <sheetName val="_FXFL020602A_MFG_REPORT_v5__473"/>
      <sheetName val="_FXFL020602A_MFG_REPORT_v5__474"/>
      <sheetName val="_FXFL020602A_MFG_REPORT_v5__475"/>
      <sheetName val="_FXFL020602A_MFG_REPORT_v5__476"/>
      <sheetName val="_FXFL020602A_MFG_REPORT_v5__477"/>
      <sheetName val="_FXFL020602A_MFG_REPORT_v5__478"/>
      <sheetName val="_FXFL020602A_MFG_REPORT_v5__479"/>
      <sheetName val="_FXFL020602A_MFG_REPORT_v5__480"/>
      <sheetName val="_FXFL020602A_MFG_REPORT_v5__481"/>
      <sheetName val="_FXFL020602A_MFG_REPORT_v5__482"/>
      <sheetName val="_FXFL020602A_MFG_REPORT_v5__483"/>
      <sheetName val="_FXFL020602A_MFG_REPORT_v5__486"/>
      <sheetName val="_FXFL020602A_MFG_REPORT_v5__487"/>
      <sheetName val="_FXFL020602A_MFG_REPORT_v5__490"/>
      <sheetName val="_FXFL020602A_MFG_REPORT_v5__491"/>
      <sheetName val="_FXFL020602A_MFG_REPORT_v5__492"/>
      <sheetName val="_FXFL020602A_MFG_REPORT_v5__493"/>
      <sheetName val="_FXFL020602A_MFG_REPORT_v5__496"/>
      <sheetName val="_FXFL020602A_MFG_REPORT_v5__497"/>
      <sheetName val="_FXFL020602A_MFG_REPORT_v5__498"/>
      <sheetName val="_FXFL020602A_MFG_REPORT_v5__499"/>
      <sheetName val="_FXFL020602A_MFG_REPORT_v5__502"/>
      <sheetName val="_FXFL020602A_MFG_REPORT_v5__503"/>
      <sheetName val="_FXFL020602A_MFG_REPORT_v5__500"/>
      <sheetName val="_FXFL020602A_MFG_REPORT_v5__501"/>
      <sheetName val="_FXFL020602A_MFG_REPORT_v5__504"/>
      <sheetName val="_FXFL020602A_MFG_REPORT_v5__505"/>
      <sheetName val="_FXFL020602A_MFG_REPORT_v5__508"/>
      <sheetName val="_FXFL020602A_MFG_REPORT_v5__509"/>
      <sheetName val="_FXFL020602A_MFG_REPORT_v5__506"/>
      <sheetName val="_FXFL020602A_MFG_REPORT_v5__507"/>
      <sheetName val="_FXFL020602A_MFG_REPORT_v5__532"/>
      <sheetName val="_FXFL020602A_MFG_REPORT_v5__533"/>
      <sheetName val="_FXFL020602A_MFG_REPORT_v5__528"/>
      <sheetName val="_FXFL020602A_MFG_REPORT_v5__529"/>
      <sheetName val="_FXFL020602A_MFG_REPORT_v5__522"/>
      <sheetName val="_FXFL020602A_MFG_REPORT_v5__523"/>
      <sheetName val="_FXFL020602A_MFG_REPORT_v5__520"/>
      <sheetName val="_FXFL020602A_MFG_REPORT_v5__521"/>
      <sheetName val="_FXFL020602A_MFG_REPORT_v5__518"/>
      <sheetName val="_FXFL020602A_MFG_REPORT_v5__519"/>
      <sheetName val="_FXFL020602A_MFG_REPORT_v5__514"/>
      <sheetName val="_FXFL020602A_MFG_REPORT_v5__515"/>
      <sheetName val="_FXFL020602A_MFG_REPORT_v5__512"/>
      <sheetName val="_FXFL020602A_MFG_REPORT_v5__513"/>
      <sheetName val="_FXFL020602A_MFG_REPORT_v5__510"/>
      <sheetName val="_FXFL020602A_MFG_REPORT_v5__511"/>
      <sheetName val="_FXFL020602A_MFG_REPORT_v5__516"/>
      <sheetName val="_FXFL020602A_MFG_REPORT_v5__517"/>
      <sheetName val="_FXFL020602A_MFG_REPORT_v5__524"/>
      <sheetName val="_FXFL020602A_MFG_REPORT_v5__525"/>
      <sheetName val="_FXFL020602A_MFG_REPORT_v5__526"/>
      <sheetName val="_FXFL020602A_MFG_REPORT_v5__527"/>
      <sheetName val="_FXFL020602A_MFG_REPORT_v5__530"/>
      <sheetName val="_FXFL020602A_MFG_REPORT_v5__531"/>
      <sheetName val="_FXFL020602A_MFG_REPORT_v5__558"/>
      <sheetName val="_FXFL020602A_MFG_REPORT_v5__559"/>
      <sheetName val="_FXFL020602A_MFG_REPORT_v5__552"/>
      <sheetName val="_FXFL020602A_MFG_REPORT_v5__553"/>
      <sheetName val="_FXFL020602A_MFG_REPORT_v5__538"/>
      <sheetName val="_FXFL020602A_MFG_REPORT_v5__539"/>
      <sheetName val="_FXFL020602A_MFG_REPORT_v5__534"/>
      <sheetName val="_FXFL020602A_MFG_REPORT_v5__535"/>
      <sheetName val="_FXFL020602A_MFG_REPORT_v5__536"/>
      <sheetName val="_FXFL020602A_MFG_REPORT_v5__537"/>
      <sheetName val="_FXFL020602A_MFG_REPORT_v5__540"/>
      <sheetName val="_FXFL020602A_MFG_REPORT_v5__541"/>
      <sheetName val="_FXFL020602A_MFG_REPORT_v5__546"/>
      <sheetName val="_FXFL020602A_MFG_REPORT_v5__547"/>
      <sheetName val="_FXFL020602A_MFG_REPORT_v5__542"/>
      <sheetName val="_FXFL020602A_MFG_REPORT_v5__543"/>
      <sheetName val="_FXFL020602A_MFG_REPORT_v5__544"/>
      <sheetName val="_FXFL020602A_MFG_REPORT_v5__545"/>
      <sheetName val="_FXFL020602A_MFG_REPORT_v5__548"/>
      <sheetName val="_FXFL020602A_MFG_REPORT_v5__549"/>
      <sheetName val="_FXFL020602A_MFG_REPORT_v5__550"/>
      <sheetName val="_FXFL020602A_MFG_REPORT_v5__551"/>
      <sheetName val="_FXFL020602A_MFG_REPORT_v5__554"/>
      <sheetName val="_FXFL020602A_MFG_REPORT_v5__555"/>
      <sheetName val="_FXFL020602A_MFG_REPORT_v5__556"/>
      <sheetName val="_FXFL020602A_MFG_REPORT_v5__557"/>
      <sheetName val="_FXFL020602A_MFG_REPORT_v5__560"/>
      <sheetName val="_FXFL020602A_MFG_REPORT_v5__561"/>
      <sheetName val="_FXFL020602A_MFG_REPORT_v5__572"/>
      <sheetName val="_FXFL020602A_MFG_REPORT_v5__573"/>
      <sheetName val="_FXFL020602A_MFG_REPORT_v5__570"/>
      <sheetName val="_FXFL020602A_MFG_REPORT_v5__571"/>
      <sheetName val="_FXFL020602A_MFG_REPORT_v5__564"/>
      <sheetName val="_FXFL020602A_MFG_REPORT_v5__565"/>
      <sheetName val="_FXFL020602A_MFG_REPORT_v5__562"/>
      <sheetName val="_FXFL020602A_MFG_REPORT_v5__563"/>
      <sheetName val="_FXFL020602A_MFG_REPORT_v5__566"/>
      <sheetName val="_FXFL020602A_MFG_REPORT_v5__567"/>
      <sheetName val="_FXFL020602A_MFG_REPORT_v5__568"/>
      <sheetName val="_FXFL020602A_MFG_REPORT_v5__569"/>
      <sheetName val="_FXFL020602A_MFG_REPORT_v5__574"/>
      <sheetName val="_FXFL020602A_MFG_REPORT_v5__575"/>
      <sheetName val="_FXFL020602A_MFG_REPORT_v5__578"/>
      <sheetName val="_FXFL020602A_MFG_REPORT_v5__579"/>
      <sheetName val="_FXFL020602A_MFG_REPORT_v5__576"/>
      <sheetName val="_FXFL020602A_MFG_REPORT_v5__577"/>
      <sheetName val="_FXFL020602A_MFG_REPORT_v5__580"/>
      <sheetName val="_FXFL020602A_MFG_REPORT_v5__581"/>
      <sheetName val="_FXFL020602A_MFG_REPORT_v5__590"/>
      <sheetName val="_FXFL020602A_MFG_REPORT_v5__591"/>
      <sheetName val="_FXFL020602A_MFG_REPORT_v5__588"/>
      <sheetName val="_FXFL020602A_MFG_REPORT_v5__589"/>
      <sheetName val="_FXFL020602A_MFG_REPORT_v5__584"/>
      <sheetName val="_FXFL020602A_MFG_REPORT_v5__585"/>
      <sheetName val="_FXFL020602A_MFG_REPORT_v5__582"/>
      <sheetName val="_FXFL020602A_MFG_REPORT_v5__583"/>
      <sheetName val="_FXFL020602A_MFG_REPORT_v5__586"/>
      <sheetName val="_FXFL020602A_MFG_REPORT_v5__587"/>
      <sheetName val="_FXFL020602A_MFG_REPORT_v5__594"/>
      <sheetName val="_FXFL020602A_MFG_REPORT_v5__595"/>
      <sheetName val="addinSheet"/>
      <sheetName val="Custom Group"/>
      <sheetName val="Manual Input"/>
      <sheetName val="_FXFL020602A_MFG_REPORT_v5__592"/>
      <sheetName val="_FXFL020602A_MFG_REPORT_v5__593"/>
      <sheetName val="EBR Info"/>
      <sheetName val="EX-EC 14XX"/>
      <sheetName val="Final Test"/>
      <sheetName val="ASSEMBLE"/>
      <sheetName val="SMT,Backend Yield Dec- (2)"/>
      <sheetName val="產能明細"/>
      <sheetName val="_FXFL020602A_MFG_REPORT_v5__596"/>
      <sheetName val="_FXFL020602A_MFG_REPORT_v5__597"/>
      <sheetName val="_FXFL020602A_MFG_REPORT_v5__598"/>
      <sheetName val="_FXFL020602A_MFG_REPORT_v5__599"/>
      <sheetName val="TJ P7 build report"/>
      <sheetName val="_FXFL020602A_MFG_REPORT_v5__600"/>
      <sheetName val="_FXFL020602A_MFG_REPORT_v5__601"/>
      <sheetName val="通讯录"/>
      <sheetName val="试制准入检查"/>
      <sheetName val="Mgr_Summary1"/>
      <sheetName val="Bia_TQT1"/>
      <sheetName val="Material_Data_Form1"/>
      <sheetName val="J122\FXN_KS\FXFL020602A_MFG_RE1"/>
      <sheetName val="\C\C\C\C\@\김돈학\새_폴더\Users\seng1"/>
      <sheetName val="\\10_131_18_8\C\C\C\C\C\@\김돈학\1"/>
      <sheetName val="\\10_131_18_8\C\C\C\C\C\C\User1"/>
      <sheetName val="\\10_131_18_8\C\C\C\C\Users\Ci1"/>
      <sheetName val="Sum_Sheet1"/>
      <sheetName val="DOE_Config1"/>
      <sheetName val="standard_input1"/>
      <sheetName val="FCT_Test1"/>
      <sheetName val="HVT2_SMT1"/>
      <sheetName val="Waterfall_1"/>
      <sheetName val="Yield_%s1"/>
      <sheetName val="Matl_totals1"/>
      <sheetName val="ShipTo_Locations1"/>
      <sheetName val="Comptia_Codes1"/>
      <sheetName val="Category_Breakdown1"/>
      <sheetName val="Category_Explanation1"/>
      <sheetName val="Scan_Codes1"/>
      <sheetName val="RS_KPI_Summary1"/>
      <sheetName val="Validation_Sheet1"/>
      <sheetName val="LCM(Optrex_DPPM_report)1"/>
      <sheetName val="UPPER_BLOCK1"/>
      <sheetName val="[FXFL020602A_MFG_REPORT_v5_2_x1"/>
      <sheetName val="Production_Schedule1"/>
      <sheetName val="Chart_data1"/>
      <sheetName val="dongia_(2)1"/>
      <sheetName val="B053_(990701)공정실적PP%계산1"/>
      <sheetName val="Error_code_11"/>
      <sheetName val="Display_Back1"/>
      <sheetName val="Issue_Tracker1"/>
      <sheetName val="生產流程圖_1"/>
      <sheetName val="CompTIA_Codes_rev_T1"/>
      <sheetName val="Debug_check_list1"/>
      <sheetName val="參考--PDA_2003_Defect_Rate1"/>
      <sheetName val="JH34_PVT-Main1"/>
      <sheetName val="JH1_by_line1"/>
      <sheetName val="JH34_PVT-Sub_lines1"/>
      <sheetName val="TE_Plan1"/>
      <sheetName val="ALL_THE_DIMENTION"/>
      <sheetName val="Bridge_Chart1"/>
      <sheetName val="Fixture_Kickoff"/>
      <sheetName val="Hinge_assy_(supplier_name)"/>
      <sheetName val="1__Inputs"/>
      <sheetName val="_Matrix"/>
      <sheetName val="KT1_Qual"/>
      <sheetName val="inspect_capa"/>
      <sheetName val="AOI_Check"/>
      <sheetName val="Can_status"/>
      <sheetName val="MPS_Feeder"/>
      <sheetName val="Ship_to_addresses"/>
      <sheetName val="General_info"/>
      <sheetName val="2003_Ryan_to_Arima"/>
      <sheetName val="Input_commodity_fallout6"/>
      <sheetName val="Input_Reject6"/>
      <sheetName val="IP_Downtime6"/>
      <sheetName val="IP_PPA_6"/>
      <sheetName val="IP_CA6"/>
      <sheetName val="Test_Equipments6"/>
      <sheetName val="Apple_Consign_Equipment6"/>
      <sheetName val="2002_Q1_實績營業額加總6"/>
      <sheetName val="2002_Q2_實績營業額加總6"/>
      <sheetName val="2002_Q3_實績營業額加總6"/>
      <sheetName val="2002_Q4_實績營業額加總6"/>
      <sheetName val="2002_H1_實績營業額加總6"/>
      <sheetName val="2002_H2_實績營業額加總6"/>
      <sheetName val="Q1,_Q2,_Q3,_Q45"/>
      <sheetName val="DM_565"/>
      <sheetName val="FXFL020602A_MFG_REPORT_v5_2_xl5"/>
      <sheetName val="FXFL020602A_MFG_REPORT_v5_25"/>
      <sheetName val="On-line_FCT5"/>
      <sheetName val="Molding_Data5"/>
      <sheetName val="Line_Down5"/>
      <sheetName val="八_CG不良送修分析5"/>
      <sheetName val="Imports_-_Exports5"/>
      <sheetName val="Exports_Source5"/>
      <sheetName val="2012_TAT5"/>
      <sheetName val="New_data_source5"/>
      <sheetName val="Rcpts_Source5"/>
      <sheetName val="QSN_Ship_Pivot5"/>
      <sheetName val="Trend_4"/>
      <sheetName val="IC_Compare4"/>
      <sheetName val="Call_Down_Data_OLD4"/>
      <sheetName val="A15A_K94_CT_09064"/>
      <sheetName val="MPS_Q3_FY044"/>
      <sheetName val="MPS_Q4_FY044"/>
      <sheetName val="N90_LFR4"/>
      <sheetName val="Foxconn_SI_data-June4"/>
      <sheetName val="Histogram_Chart4"/>
      <sheetName val="Fine_polishing4"/>
      <sheetName val="bs_054"/>
      <sheetName val="full_(2)4"/>
      <sheetName val="iPhone_RMA_3"/>
      <sheetName val="Customize_Your_Invoice4"/>
      <sheetName val="9_庫存_13"/>
      <sheetName val="9_庫存_23"/>
      <sheetName val="事業群營收0304_(X1)3"/>
      <sheetName val="\@\김돈학\새_폴더\Users\senghock\Doc3"/>
      <sheetName val="\C\@\김돈학\새_폴더\Users\senghock\D3"/>
      <sheetName val="Data_lists3"/>
      <sheetName val="FW_&amp;_EEE4"/>
      <sheetName val="Parato_data3"/>
      <sheetName val="_@_김돈학_새_폴더_Users_senghock_Doc3"/>
      <sheetName val="_C_@_김돈학_새_폴더_Users_senghock_D3"/>
      <sheetName val="VESA_Tests3"/>
      <sheetName val="Gamma_Data3"/>
      <sheetName val="_Lens_Cover3"/>
      <sheetName val="DVT_Gap_Data3"/>
      <sheetName val="\C\C\@\김돈학\새_폴더\Users\senghock3"/>
      <sheetName val="\C\C\C\@\김돈학\새_폴더\Users\sengho3"/>
      <sheetName val="Defect_code3"/>
      <sheetName val="2003_prod23"/>
      <sheetName val="2003_Target3"/>
      <sheetName val="N71-070815wo_Diecut&amp;fasterner_3"/>
      <sheetName val="N71_All3"/>
      <sheetName val="Receiving_Inspection3"/>
      <sheetName val="SHIFT_VALUE3"/>
      <sheetName val="Review_Criteria3"/>
      <sheetName val="Capacity_By_Modle3"/>
      <sheetName val="_C_C_@_김돈학_새_폴더_Users_senghock3"/>
      <sheetName val="_C_C_C_@_김돈학_새_폴더_Users_sengho3"/>
      <sheetName val="DD96_1_183"/>
      <sheetName val="SDE_NUD_&amp;_High-Risk_Tracker3"/>
      <sheetName val="DFM_History_23"/>
      <sheetName val="Issues_List3"/>
      <sheetName val="Rev_Changes3"/>
      <sheetName val="TONGKE3p_3"/>
      <sheetName val="Shark_L33"/>
      <sheetName val="Ramp-up_Prod_KLf_pro_Woche_3"/>
      <sheetName val="TH_XL3"/>
      <sheetName val="TONG_HOP_VL-NC_TT3"/>
      <sheetName val="CHITIET_VL-NC-TT_-1p3"/>
      <sheetName val="KPVC-BD_3"/>
      <sheetName val="Test_Readiness_Summary3"/>
      <sheetName val="Fixture_List__3"/>
      <sheetName val="TH_VL,_NC,_DDHT_Thanhphuoc3"/>
      <sheetName val="Build_Name(MR)3"/>
      <sheetName val="Askey_MB44(MOW)3"/>
      <sheetName val="TIM50I75(白)TPKL_3"/>
      <sheetName val="\\10_131_0_12\品保資料\@\김돈학\새_폴더\3"/>
      <sheetName val="\F\@\김돈학\새_폴더\Users\senghock\D3"/>
      <sheetName val="Cp_Cpk_153"/>
      <sheetName val="daily_report3"/>
      <sheetName val="Part_list3"/>
      <sheetName val="Gage_R&amp;R_-_ANOVA_Method3"/>
      <sheetName val="assy_plan3"/>
      <sheetName val="N45_BEZEL3"/>
      <sheetName val="挤锻_3"/>
      <sheetName val="GPT_CC_Mapping3"/>
      <sheetName val="Initial_Input3"/>
      <sheetName val="FA_Definitions3"/>
      <sheetName val="Calimero_BOM3"/>
      <sheetName val="工程_设计_NC编程3"/>
      <sheetName val="Equipment_List_(CBD_format)3"/>
      <sheetName val="8__Mic_Path_Loss2"/>
      <sheetName val="REPAIR_DATA_-_CONTAINER_#52"/>
      <sheetName val="Quadro_HC3"/>
      <sheetName val="Data_Summary3"/>
      <sheetName val="\C\@\김돈학\胈_폴더\Users\senghock\D2"/>
      <sheetName val="_C_@_김돈학_胈_폴더_Users_senghock_D2"/>
      <sheetName val="Year_Graph3"/>
      <sheetName val="Equipment_Info_assumptions3"/>
      <sheetName val="Key_Parts3"/>
      <sheetName val="SW_Version_1_73"/>
      <sheetName val="FPY_Trend2"/>
      <sheetName val="__10_131_0_12_品保資料_@_김돈학_새_폴더_3"/>
      <sheetName val="_F_@_김돈학_새_폴더_Users_senghock_D3"/>
      <sheetName val="Demand_Details2"/>
      <sheetName val="Starter_Export2"/>
      <sheetName val="$$_Document_ID2"/>
      <sheetName val="Project_Identification2"/>
      <sheetName val="Cost_Breakdown2"/>
      <sheetName val="Freq_error_DATA2"/>
      <sheetName val="Freq_HISTOGRAM2"/>
      <sheetName val="Tri-mode_BOM2"/>
      <sheetName val="Monthly_Summary2"/>
      <sheetName val="Inv_by_Weekly2"/>
      <sheetName val="SMA&amp;LTS_Build_Status2"/>
      <sheetName val="N88H_黑2"/>
      <sheetName val="Master_GW_v3_Sorted2"/>
      <sheetName val="FPC_ASSY_P_LIST01OCT2"/>
      <sheetName val="Mgr_Summary2"/>
      <sheetName val="Bia_TQT2"/>
      <sheetName val="Material_Data_Form2"/>
      <sheetName val="J122\FXN_KS\FXFL020602A_MFG_RE2"/>
      <sheetName val="\C\C\C\C\@\김돈학\새_폴더\Users\seng2"/>
      <sheetName val="\\10_131_18_8\C\C\C\C\C\@\김돈학\2"/>
      <sheetName val="\\10_131_18_8\C\C\C\C\C\C\User2"/>
      <sheetName val="\\10_131_18_8\C\C\C\C\Users\Ci2"/>
      <sheetName val="Sum_Sheet2"/>
      <sheetName val="DOE_Config2"/>
      <sheetName val="standard_input2"/>
      <sheetName val="Master_Lists5"/>
      <sheetName val="FCT_Test2"/>
      <sheetName val="HVT2_SMT2"/>
      <sheetName val="Waterfall_2"/>
      <sheetName val="Yield_%s2"/>
      <sheetName val="Matl_totals2"/>
      <sheetName val="ShipTo_Locations2"/>
      <sheetName val="Comptia_Codes2"/>
      <sheetName val="Category_Breakdown2"/>
      <sheetName val="Category_Explanation2"/>
      <sheetName val="Scan_Codes2"/>
      <sheetName val="RS_KPI_Summary2"/>
      <sheetName val="Validation_Sheet2"/>
      <sheetName val="LCM(Optrex_DPPM_report)2"/>
      <sheetName val="UPPER_BLOCK2"/>
      <sheetName val="[FXFL020602A_MFG_REPORT_v5_2_x2"/>
      <sheetName val="Production_Schedule2"/>
      <sheetName val="Chart_data2"/>
      <sheetName val="dongia_(2)2"/>
      <sheetName val="B053_(990701)공정실적PP%계산2"/>
      <sheetName val="Error_code_12"/>
      <sheetName val="Display_Back2"/>
      <sheetName val="Issue_Tracker2"/>
      <sheetName val="生產流程圖_2"/>
      <sheetName val="CompTIA_Codes_rev_T2"/>
      <sheetName val="Debug_check_list2"/>
      <sheetName val="參考--PDA_2003_Defect_Rate2"/>
      <sheetName val="JH34_PVT-Main2"/>
      <sheetName val="JH1_by_line2"/>
      <sheetName val="JH34_PVT-Sub_lines2"/>
      <sheetName val="TE_Plan2"/>
      <sheetName val="ALL_THE_DIMENTION1"/>
      <sheetName val="Bridge_Chart2"/>
      <sheetName val="Fixture_Kickoff1"/>
      <sheetName val="Hinge_assy_(supplier_name)1"/>
      <sheetName val="1__Inputs1"/>
      <sheetName val="_Matrix1"/>
      <sheetName val="KT1_Qual1"/>
      <sheetName val="inspect_capa1"/>
      <sheetName val="AOI_Check1"/>
      <sheetName val="Can_status1"/>
      <sheetName val="MPS_Feeder1"/>
      <sheetName val="_FXFL020602A_MFG_REPORT_v5_2_x1"/>
      <sheetName val="DETAILS_1"/>
      <sheetName val="General_Inputs1"/>
      <sheetName val="Ship_to_addresses1"/>
      <sheetName val="General_info1"/>
      <sheetName val="2003_Ryan_to_Arima1"/>
      <sheetName val="_C_C_C_C_@_김돈학_새_폴더_Users_seng1"/>
      <sheetName val="__10_131_18_8_C_C_C_C_C_@_김돈학_1"/>
      <sheetName val="__10_131_18_8_C_C_C_C_C_C_User1"/>
      <sheetName val="__10_131_18_8_C_C_C_C_Users_Ci1"/>
      <sheetName val="_FXFL020602A_MFG_REPORT_v5__606"/>
      <sheetName val="_FXFL020602A_MFG_REPORT_v5__607"/>
      <sheetName val="_FXFL020602A_MFG_REPORT_v5__602"/>
      <sheetName val="_FXFL020602A_MFG_REPORT_v5__603"/>
      <sheetName val="_FXFL020602A_MFG_REPORT_v5__604"/>
      <sheetName val="_FXFL020602A_MFG_REPORT_v5__605"/>
      <sheetName val="_FXFL020602A_MFG_REPORT_v5__608"/>
      <sheetName val="_FXFL020602A_MFG_REPORT_v5__609"/>
      <sheetName val="_FXFL020602A_MFG_REPORT_v5__618"/>
      <sheetName val="_FXFL020602A_MFG_REPORT_v5__619"/>
      <sheetName val="_FXFL020602A_MFG_REPORT_v5__610"/>
      <sheetName val="_FXFL020602A_MFG_REPORT_v5__611"/>
      <sheetName val="_FXFL020602A_MFG_REPORT_v5__612"/>
      <sheetName val="_FXFL020602A_MFG_REPORT_v5__613"/>
      <sheetName val="_FXFL020602A_MFG_REPORT_v5__614"/>
      <sheetName val="_FXFL020602A_MFG_REPORT_v5__615"/>
      <sheetName val="_FXFL020602A_MFG_REPORT_v5__616"/>
      <sheetName val="_FXFL020602A_MFG_REPORT_v5__617"/>
      <sheetName val="_FXFL020602A_MFG_REPORT_v5__620"/>
      <sheetName val="_FXFL020602A_MFG_REPORT_v5__621"/>
      <sheetName val="_FXFL020602A_MFG_REPORT_v5__622"/>
      <sheetName val="_FXFL020602A_MFG_REPORT_v5__623"/>
      <sheetName val="_FXFL020602A_MFG_REPORT_v5__624"/>
      <sheetName val="_FXFL020602A_MFG_REPORT_v5__625"/>
      <sheetName val="_FXFL020602A_MFG_REPORT_v5__626"/>
      <sheetName val="_FXFL020602A_MFG_REPORT_v5__627"/>
      <sheetName val="廠內報價 (2)"/>
      <sheetName val="Email"/>
      <sheetName val="_FXFL020602A_MFG_REPORT_v5__628"/>
      <sheetName val="_FXFL020602A_MFG_REPORT_v5__629"/>
      <sheetName val="_FXFL020602A_MFG_REPORT_v5__630"/>
      <sheetName val="_FXFL020602A_MFG_REPORT_v5__631"/>
      <sheetName val="_FXFL020602A_MFG_REPORT_v5__632"/>
      <sheetName val="_FXFL020602A_MFG_REPORT_v5__633"/>
      <sheetName val="_FXFL020602A_MFG_REPORT_v5__634"/>
      <sheetName val="_FXFL020602A_MFG_REPORT_v5__635"/>
      <sheetName val="_FXFL020602A_MFG_REPORT_v5__636"/>
      <sheetName val="_FXFL020602A_MFG_REPORT_v5__637"/>
      <sheetName val="_FXFL020602A_MFG_REPORT_v5__784"/>
      <sheetName val="_FXFL020602A_MFG_REPORT_v5__785"/>
      <sheetName val="_FXFL020602A_MFG_REPORT_v5__776"/>
      <sheetName val="_FXFL020602A_MFG_REPORT_v5__777"/>
      <sheetName val="_FXFL020602A_MFG_REPORT_v5__774"/>
      <sheetName val="_FXFL020602A_MFG_REPORT_v5__775"/>
      <sheetName val="_FXFL020602A_MFG_REPORT_v5__768"/>
      <sheetName val="_FXFL020602A_MFG_REPORT_v5__769"/>
      <sheetName val="_FXFL020602A_MFG_REPORT_v5__756"/>
      <sheetName val="_FXFL020602A_MFG_REPORT_v5__757"/>
      <sheetName val="_FXFL020602A_MFG_REPORT_v5__708"/>
      <sheetName val="_FXFL020602A_MFG_REPORT_v5__709"/>
      <sheetName val="_FXFL020602A_MFG_REPORT_v5__706"/>
      <sheetName val="_FXFL020602A_MFG_REPORT_v5__707"/>
      <sheetName val="_FXFL020602A_MFG_REPORT_v5__704"/>
      <sheetName val="_FXFL020602A_MFG_REPORT_v5__705"/>
      <sheetName val="_FXFL020602A_MFG_REPORT_v5__700"/>
      <sheetName val="_FXFL020602A_MFG_REPORT_v5__701"/>
      <sheetName val="_FXFL020602A_MFG_REPORT_v5__694"/>
      <sheetName val="_FXFL020602A_MFG_REPORT_v5__695"/>
      <sheetName val="_FXFL020602A_MFG_REPORT_v5__692"/>
      <sheetName val="_FXFL020602A_MFG_REPORT_v5__693"/>
      <sheetName val="_FXFL020602A_MFG_REPORT_v5__644"/>
      <sheetName val="_FXFL020602A_MFG_REPORT_v5__645"/>
      <sheetName val="_FXFL020602A_MFG_REPORT_v5__638"/>
      <sheetName val="_FXFL020602A_MFG_REPORT_v5__639"/>
      <sheetName val="_FXFL020602A_MFG_REPORT_v5__640"/>
      <sheetName val="_FXFL020602A_MFG_REPORT_v5__641"/>
      <sheetName val="_FXFL020602A_MFG_REPORT_v5__642"/>
      <sheetName val="_FXFL020602A_MFG_REPORT_v5__643"/>
      <sheetName val="_FXFL020602A_MFG_REPORT_v5__646"/>
      <sheetName val="_FXFL020602A_MFG_REPORT_v5__647"/>
      <sheetName val="_FXFL020602A_MFG_REPORT_v5__652"/>
      <sheetName val="_FXFL020602A_MFG_REPORT_v5__653"/>
      <sheetName val="_FXFL020602A_MFG_REPORT_v5__648"/>
      <sheetName val="_FXFL020602A_MFG_REPORT_v5__649"/>
      <sheetName val="_FXFL020602A_MFG_REPORT_v5__650"/>
      <sheetName val="_FXFL020602A_MFG_REPORT_v5__651"/>
      <sheetName val="_FXFL020602A_MFG_REPORT_v5__654"/>
      <sheetName val="_FXFL020602A_MFG_REPORT_v5__655"/>
      <sheetName val="_FXFL020602A_MFG_REPORT_v5__656"/>
      <sheetName val="_FXFL020602A_MFG_REPORT_v5__657"/>
      <sheetName val="_FXFL020602A_MFG_REPORT_v5__658"/>
      <sheetName val="_FXFL020602A_MFG_REPORT_v5__659"/>
      <sheetName val="_FXFL020602A_MFG_REPORT_v5__660"/>
      <sheetName val="_FXFL020602A_MFG_REPORT_v5__661"/>
      <sheetName val="_FXFL020602A_MFG_REPORT_v5__662"/>
      <sheetName val="_FXFL020602A_MFG_REPORT_v5__663"/>
      <sheetName val="_FXFL020602A_MFG_REPORT_v5__666"/>
      <sheetName val="_FXFL020602A_MFG_REPORT_v5__667"/>
      <sheetName val="_FXFL020602A_MFG_REPORT_v5__664"/>
      <sheetName val="_FXFL020602A_MFG_REPORT_v5__665"/>
      <sheetName val="_FXFL020602A_MFG_REPORT_v5__668"/>
      <sheetName val="_FXFL020602A_MFG_REPORT_v5__669"/>
      <sheetName val="_FXFL020602A_MFG_REPORT_v5__672"/>
      <sheetName val="_FXFL020602A_MFG_REPORT_v5__673"/>
      <sheetName val="_FXFL020602A_MFG_REPORT_v5__670"/>
      <sheetName val="_FXFL020602A_MFG_REPORT_v5__671"/>
      <sheetName val="_FXFL020602A_MFG_REPORT_v5__674"/>
      <sheetName val="_FXFL020602A_MFG_REPORT_v5__675"/>
      <sheetName val="_FXFL020602A_MFG_REPORT_v5__676"/>
      <sheetName val="_FXFL020602A_MFG_REPORT_v5__677"/>
      <sheetName val="_FXFL020602A_MFG_REPORT_v5__678"/>
      <sheetName val="_FXFL020602A_MFG_REPORT_v5__679"/>
      <sheetName val="_FXFL020602A_MFG_REPORT_v5__680"/>
      <sheetName val="_FXFL020602A_MFG_REPORT_v5__681"/>
      <sheetName val="_FXFL020602A_MFG_REPORT_v5__682"/>
      <sheetName val="_FXFL020602A_MFG_REPORT_v5__683"/>
      <sheetName val="_FXFL020602A_MFG_REPORT_v5__684"/>
      <sheetName val="_FXFL020602A_MFG_REPORT_v5__685"/>
      <sheetName val="_FXFL020602A_MFG_REPORT_v5__686"/>
      <sheetName val="_FXFL020602A_MFG_REPORT_v5__687"/>
      <sheetName val="_FXFL020602A_MFG_REPORT_v5__688"/>
      <sheetName val="_FXFL020602A_MFG_REPORT_v5__689"/>
      <sheetName val="_FXFL020602A_MFG_REPORT_v5__690"/>
      <sheetName val="_FXFL020602A_MFG_REPORT_v5__691"/>
      <sheetName val="_FXFL020602A_MFG_REPORT_v5__696"/>
      <sheetName val="_FXFL020602A_MFG_REPORT_v5__697"/>
      <sheetName val="_FXFL020602A_MFG_REPORT_v5__698"/>
      <sheetName val="_FXFL020602A_MFG_REPORT_v5__699"/>
      <sheetName val="_FXFL020602A_MFG_REPORT_v5__702"/>
      <sheetName val="_FXFL020602A_MFG_REPORT_v5__703"/>
      <sheetName val="_FXFL020602A_MFG_REPORT_v5__710"/>
      <sheetName val="_FXFL020602A_MFG_REPORT_v5__711"/>
      <sheetName val="_FXFL020602A_MFG_REPORT_v5__716"/>
      <sheetName val="_FXFL020602A_MFG_REPORT_v5__717"/>
      <sheetName val="_FXFL020602A_MFG_REPORT_v5__712"/>
      <sheetName val="_FXFL020602A_MFG_REPORT_v5__713"/>
      <sheetName val="_FXFL020602A_MFG_REPORT_v5__714"/>
      <sheetName val="_FXFL020602A_MFG_REPORT_v5__715"/>
      <sheetName val="_FXFL020602A_MFG_REPORT_v5__718"/>
      <sheetName val="_FXFL020602A_MFG_REPORT_v5__719"/>
      <sheetName val="_FXFL020602A_MFG_REPORT_v5__720"/>
      <sheetName val="_FXFL020602A_MFG_REPORT_v5__721"/>
      <sheetName val="_FXFL020602A_MFG_REPORT_v5__728"/>
      <sheetName val="_FXFL020602A_MFG_REPORT_v5__729"/>
      <sheetName val="_FXFL020602A_MFG_REPORT_v5__722"/>
      <sheetName val="_FXFL020602A_MFG_REPORT_v5__723"/>
      <sheetName val="_FXFL020602A_MFG_REPORT_v5__724"/>
      <sheetName val="_FXFL020602A_MFG_REPORT_v5__725"/>
      <sheetName val="_FXFL020602A_MFG_REPORT_v5__726"/>
      <sheetName val="_FXFL020602A_MFG_REPORT_v5__727"/>
      <sheetName val="_FXFL020602A_MFG_REPORT_v5__732"/>
      <sheetName val="_FXFL020602A_MFG_REPORT_v5__733"/>
      <sheetName val="_FXFL020602A_MFG_REPORT_v5__730"/>
      <sheetName val="_FXFL020602A_MFG_REPORT_v5__731"/>
      <sheetName val="_FXFL020602A_MFG_REPORT_v5__740"/>
      <sheetName val="_FXFL020602A_MFG_REPORT_v5__741"/>
      <sheetName val="_FXFL020602A_MFG_REPORT_v5__734"/>
      <sheetName val="_FXFL020602A_MFG_REPORT_v5__735"/>
      <sheetName val="_FXFL020602A_MFG_REPORT_v5__736"/>
      <sheetName val="_FXFL020602A_MFG_REPORT_v5__737"/>
      <sheetName val="_FXFL020602A_MFG_REPORT_v5__738"/>
      <sheetName val="_FXFL020602A_MFG_REPORT_v5__739"/>
      <sheetName val="_FXFL020602A_MFG_REPORT_v5__750"/>
      <sheetName val="_FXFL020602A_MFG_REPORT_v5__751"/>
      <sheetName val="_FXFL020602A_MFG_REPORT_v5__742"/>
      <sheetName val="_FXFL020602A_MFG_REPORT_v5__743"/>
      <sheetName val="_FXFL020602A_MFG_REPORT_v5__744"/>
      <sheetName val="_FXFL020602A_MFG_REPORT_v5__745"/>
      <sheetName val="_FXFL020602A_MFG_REPORT_v5__746"/>
      <sheetName val="_FXFL020602A_MFG_REPORT_v5__747"/>
      <sheetName val="_FXFL020602A_MFG_REPORT_v5__748"/>
      <sheetName val="_FXFL020602A_MFG_REPORT_v5__749"/>
      <sheetName val="_FXFL020602A_MFG_REPORT_v5__752"/>
      <sheetName val="_FXFL020602A_MFG_REPORT_v5__753"/>
      <sheetName val="_FXFL020602A_MFG_REPORT_v5__754"/>
      <sheetName val="_FXFL020602A_MFG_REPORT_v5__755"/>
      <sheetName val="_FXFL020602A_MFG_REPORT_v5__758"/>
      <sheetName val="_FXFL020602A_MFG_REPORT_v5__759"/>
      <sheetName val="_FXFL020602A_MFG_REPORT_v5__760"/>
      <sheetName val="_FXFL020602A_MFG_REPORT_v5__761"/>
      <sheetName val="_FXFL020602A_MFG_REPORT_v5__762"/>
      <sheetName val="_FXFL020602A_MFG_REPORT_v5__763"/>
      <sheetName val="_FXFL020602A_MFG_REPORT_v5__764"/>
      <sheetName val="_FXFL020602A_MFG_REPORT_v5__765"/>
      <sheetName val="_FXFL020602A_MFG_REPORT_v5__766"/>
      <sheetName val="_FXFL020602A_MFG_REPORT_v5__767"/>
      <sheetName val="_FXFL020602A_MFG_REPORT_v5__770"/>
      <sheetName val="_FXFL020602A_MFG_REPORT_v5__771"/>
      <sheetName val="_FXFL020602A_MFG_REPORT_v5__772"/>
      <sheetName val="_FXFL020602A_MFG_REPORT_v5__773"/>
      <sheetName val="_FXFL020602A_MFG_REPORT_v5__778"/>
      <sheetName val="_FXFL020602A_MFG_REPORT_v5__779"/>
      <sheetName val="_FXFL020602A_MFG_REPORT_v5__780"/>
      <sheetName val="_FXFL020602A_MFG_REPORT_v5__781"/>
      <sheetName val="_FXFL020602A_MFG_REPORT_v5__782"/>
      <sheetName val="_FXFL020602A_MFG_REPORT_v5__783"/>
      <sheetName val="_FXFL020602A_MFG_REPORT_v5__786"/>
      <sheetName val="_FXFL020602A_MFG_REPORT_v5__787"/>
      <sheetName val="_FXFL020602A_MFG_REPORT_v5__788"/>
      <sheetName val="_FXFL020602A_MFG_REPORT_v5__789"/>
      <sheetName val="_FXFL020602A_MFG_REPORT_v5__794"/>
      <sheetName val="_FXFL020602A_MFG_REPORT_v5__795"/>
      <sheetName val="_FXFL020602A_MFG_REPORT_v5__790"/>
      <sheetName val="_FXFL020602A_MFG_REPORT_v5__791"/>
      <sheetName val="_FXFL020602A_MFG_REPORT_v5__792"/>
      <sheetName val="_FXFL020602A_MFG_REPORT_v5__793"/>
      <sheetName val="Equipment List"/>
      <sheetName val="&amp;MPS#Q1#FY08"/>
      <sheetName val="Good"/>
      <sheetName val="\Users\zhouyang_wang\AppData\Lo"/>
      <sheetName val="\C\Users\zhouyang_wang\AppData\"/>
      <sheetName val="01-P1"/>
      <sheetName val="JGP FCST"/>
      <sheetName val="forecast"/>
      <sheetName val="Demand&amp;Supply"/>
      <sheetName val="Forwarder_Plan"/>
      <sheetName val="sales"/>
      <sheetName val="_FXFL020602A_MFG_REPORT_v5__796"/>
      <sheetName val="_FXFL020602A_MFG_REPORT_v5__797"/>
      <sheetName val="_FXFL020602A_MFG_REPORT_v5__800"/>
      <sheetName val="_FXFL020602A_MFG_REPORT_v5__801"/>
      <sheetName val="_FXFL020602A_MFG_REPORT_v5__798"/>
      <sheetName val="_FXFL020602A_MFG_REPORT_v5__799"/>
      <sheetName val="Sheet135"/>
      <sheetName val="Contact Angle&amp;Steel Wool"/>
      <sheetName val="Sheet5"/>
      <sheetName val="HOME "/>
      <sheetName val="CTP _ CPO_PP_ "/>
      <sheetName val="Flow Non PP"/>
      <sheetName val="IP-1_INSP-CAV_#2"/>
      <sheetName val="UAT_N26_W73"/>
      <sheetName val="CONFIG-无需打印"/>
      <sheetName val="Assembly"/>
      <sheetName val="_FXFL020602A_MFG_REPORT_v5__802"/>
      <sheetName val="_FXFL020602A_MFG_REPORT_v5__803"/>
      <sheetName val="_FXFL020602A_MFG_REPORT_v5__806"/>
      <sheetName val="_FXFL020602A_MFG_REPORT_v5__807"/>
      <sheetName val="_FXFL020602A_MFG_REPORT_v5__804"/>
      <sheetName val="_FXFL020602A_MFG_REPORT_v5__805"/>
      <sheetName val="_FXFL020602A_MFG_REPORT_v5__808"/>
      <sheetName val="_FXFL020602A_MFG_REPORT_v5__809"/>
      <sheetName val="_FXFL020602A_MFG_REPORT_v5__810"/>
      <sheetName val="_FXFL020602A_MFG_REPORT_v5__811"/>
      <sheetName val="_FXFL020602A_MFG_REPORT_v5__818"/>
      <sheetName val="_FXFL020602A_MFG_REPORT_v5__819"/>
      <sheetName val="_FXFL020602A_MFG_REPORT_v5__812"/>
      <sheetName val="_FXFL020602A_MFG_REPORT_v5__813"/>
      <sheetName val="_FXFL020602A_MFG_REPORT_v5__814"/>
      <sheetName val="_FXFL020602A_MFG_REPORT_v5__815"/>
      <sheetName val="_FXFL020602A_MFG_REPORT_v5__816"/>
      <sheetName val="_FXFL020602A_MFG_REPORT_v5__817"/>
      <sheetName val="_x005f_x005f_x005F"/>
      <sheetName val="企业表一"/>
      <sheetName val="M-5C"/>
      <sheetName val="M-5A"/>
      <sheetName val="Overhead calculations"/>
      <sheetName val="Top SubAss+FG"/>
      <sheetName val="Summary definition"/>
      <sheetName val="Drop List References"/>
      <sheetName val="Areas"/>
      <sheetName val="\\10.131.18.8\@\김돈학\새 폴더\Users\"/>
      <sheetName val="gtrinh"/>
      <sheetName val="dtxl"/>
      <sheetName val="ATO€"/>
      <sheetName val="TEMPMAT9308"/>
      <sheetName val="_FXFL020602A_MFG_REPORT_v5__820"/>
      <sheetName val="_FXFL020602A_MFG_REPORT_v5__821"/>
      <sheetName val="_FXFL020602A_MFG_REPORT_v5__824"/>
      <sheetName val="_FXFL020602A_MFG_REPORT_v5__825"/>
      <sheetName val="_FXFL020602A_MFG_REPORT_v5__822"/>
      <sheetName val="_FXFL020602A_MFG_REPORT_v5__823"/>
      <sheetName val="_C_C_Users_CindyşLibrary_Applic"/>
      <sheetName val="Raw data"/>
      <sheetName val="_FXFL020602A_MFG_REPORT_v5__838"/>
      <sheetName val="_FXFL020602A_MFG_REPORT_v5__839"/>
      <sheetName val="_FXFL020602A_MFG_REPORT_v5__834"/>
      <sheetName val="_FXFL020602A_MFG_REPORT_v5__835"/>
      <sheetName val="_FXFL020602A_MFG_REPORT_v5__832"/>
      <sheetName val="_FXFL020602A_MFG_REPORT_v5__833"/>
      <sheetName val="_FXFL020602A_MFG_REPORT_v5__828"/>
      <sheetName val="_FXFL020602A_MFG_REPORT_v5__829"/>
      <sheetName val="_FXFL020602A_MFG_REPORT_v5__826"/>
      <sheetName val="_FXFL020602A_MFG_REPORT_v5__827"/>
      <sheetName val="_FXFL020602A_MFG_REPORT_v5__830"/>
      <sheetName val="_FXFL020602A_MFG_REPORT_v5__831"/>
      <sheetName val="_FXFL020602A_MFG_REPORT_v5__836"/>
      <sheetName val="_FXFL020602A_MFG_REPORT_v5__837"/>
      <sheetName val="_FXFL020602A_MFG_REPORT_v5__840"/>
      <sheetName val="_FXFL020602A_MFG_REPORT_v5__841"/>
      <sheetName val="_FXFL020602A_MFG_REPORT_v5__842"/>
      <sheetName val="_FXFL020602A_MFG_REPORT_v5__843"/>
      <sheetName val="_FXFL020602A_MFG_REPORT_v5__844"/>
      <sheetName val="_FXFL020602A_MFG_REPORT_v5__845"/>
      <sheetName val="_FXFL020602A_MFG_REPORT_v5__846"/>
      <sheetName val="_FXFL020602A_MFG_REPORT_v5__847"/>
      <sheetName val="_FXFL020602A_MFG_REPORT_v5__852"/>
      <sheetName val="_FXFL020602A_MFG_REPORT_v5__853"/>
      <sheetName val="_FXFL020602A_MFG_REPORT_v5__848"/>
      <sheetName val="_FXFL020602A_MFG_REPORT_v5__849"/>
      <sheetName val="_FXFL020602A_MFG_REPORT_v5__850"/>
      <sheetName val="_FXFL020602A_MFG_REPORT_v5__851"/>
      <sheetName val="HH D22"/>
      <sheetName val="HH D21"/>
      <sheetName val="Version Control"/>
      <sheetName val="Headcount Planning"/>
      <sheetName val="Working Hours"/>
      <sheetName val="ME"/>
      <sheetName val="UMP回厂计划"/>
      <sheetName val="gj"/>
      <sheetName val="jldw"/>
      <sheetName val="QoQ Forecast"/>
      <sheetName val="NWサービス一覧表（cetのみ）"/>
      <sheetName val="GPIO Configuration"/>
      <sheetName val="6"/>
      <sheetName val="02-华为问题"/>
      <sheetName val="REAL 1997"/>
      <sheetName val="_FXFL020602A_MFG_REPORT_v5__860"/>
      <sheetName val="_FXFL020602A_MFG_REPORT_v5__861"/>
      <sheetName val="_FXFL020602A_MFG_REPORT_v5__854"/>
      <sheetName val="_FXFL020602A_MFG_REPORT_v5__855"/>
      <sheetName val="_FXFL020602A_MFG_REPORT_v5__856"/>
      <sheetName val="_FXFL020602A_MFG_REPORT_v5__857"/>
      <sheetName val="_FXFL020602A_MFG_REPORT_v5__858"/>
      <sheetName val="_FXFL020602A_MFG_REPORT_v5__859"/>
      <sheetName val="_FXFL020602A_MFG_REPORT_v5_1050"/>
      <sheetName val="_FXFL020602A_MFG_REPORT_v5_1051"/>
      <sheetName val="_FXFL020602A_MFG_REPORT_v5_1038"/>
      <sheetName val="_FXFL020602A_MFG_REPORT_v5_1039"/>
      <sheetName val="_FXFL020602A_MFG_REPORT_v5_1032"/>
      <sheetName val="_FXFL020602A_MFG_REPORT_v5_1033"/>
      <sheetName val="_FXFL020602A_MFG_REPORT_v5_1028"/>
      <sheetName val="_FXFL020602A_MFG_REPORT_v5_1029"/>
      <sheetName val="_FXFL020602A_MFG_REPORT_v5_1020"/>
      <sheetName val="_FXFL020602A_MFG_REPORT_v5_1021"/>
      <sheetName val="_FXFL020602A_MFG_REPORT_v5_1016"/>
      <sheetName val="_FXFL020602A_MFG_REPORT_v5_1017"/>
      <sheetName val="_FXFL020602A_MFG_REPORT_v5__968"/>
      <sheetName val="_FXFL020602A_MFG_REPORT_v5__969"/>
      <sheetName val="_FXFL020602A_MFG_REPORT_v5__964"/>
      <sheetName val="_FXFL020602A_MFG_REPORT_v5__965"/>
      <sheetName val="_FXFL020602A_MFG_REPORT_v5__954"/>
      <sheetName val="_FXFL020602A_MFG_REPORT_v5__955"/>
      <sheetName val="_FXFL020602A_MFG_REPORT_v5__952"/>
      <sheetName val="_FXFL020602A_MFG_REPORT_v5__953"/>
      <sheetName val="_FXFL020602A_MFG_REPORT_v5__868"/>
      <sheetName val="_FXFL020602A_MFG_REPORT_v5__869"/>
      <sheetName val="_FXFL020602A_MFG_REPORT_v5__866"/>
      <sheetName val="_FXFL020602A_MFG_REPORT_v5__867"/>
      <sheetName val="_FXFL020602A_MFG_REPORT_v5__862"/>
      <sheetName val="_FXFL020602A_MFG_REPORT_v5__863"/>
      <sheetName val="_FXFL020602A_MFG_REPORT_v5__864"/>
      <sheetName val="_FXFL020602A_MFG_REPORT_v5__865"/>
      <sheetName val="_FXFL020602A_MFG_REPORT_v5__872"/>
      <sheetName val="_FXFL020602A_MFG_REPORT_v5__873"/>
      <sheetName val="_FXFL020602A_MFG_REPORT_v5__870"/>
      <sheetName val="_FXFL020602A_MFG_REPORT_v5__871"/>
      <sheetName val="_FXFL020602A_MFG_REPORT_v5__874"/>
      <sheetName val="_FXFL020602A_MFG_REPORT_v5__875"/>
      <sheetName val="_FXFL020602A_MFG_REPORT_v5__876"/>
      <sheetName val="_FXFL020602A_MFG_REPORT_v5__877"/>
      <sheetName val="_FXFL020602A_MFG_REPORT_v5__878"/>
      <sheetName val="_FXFL020602A_MFG_REPORT_v5__879"/>
      <sheetName val="_FXFL020602A_MFG_REPORT_v5__880"/>
      <sheetName val="_FXFL020602A_MFG_REPORT_v5__881"/>
      <sheetName val="_FXFL020602A_MFG_REPORT_v5__942"/>
      <sheetName val="_FXFL020602A_MFG_REPORT_v5__943"/>
      <sheetName val="_FXFL020602A_MFG_REPORT_v5__882"/>
      <sheetName val="_FXFL020602A_MFG_REPORT_v5__883"/>
      <sheetName val="_FXFL020602A_MFG_REPORT_v5__912"/>
      <sheetName val="_FXFL020602A_MFG_REPORT_v5__913"/>
      <sheetName val="_FXFL020602A_MFG_REPORT_v5__908"/>
      <sheetName val="_FXFL020602A_MFG_REPORT_v5__909"/>
      <sheetName val="_FXFL020602A_MFG_REPORT_v5__886"/>
      <sheetName val="_FXFL020602A_MFG_REPORT_v5__887"/>
      <sheetName val="_FXFL020602A_MFG_REPORT_v5__884"/>
      <sheetName val="_FXFL020602A_MFG_REPORT_v5__885"/>
      <sheetName val="_FXFL020602A_MFG_REPORT_v5__888"/>
      <sheetName val="_FXFL020602A_MFG_REPORT_v5__889"/>
      <sheetName val="_FXFL020602A_MFG_REPORT_v5__890"/>
      <sheetName val="_FXFL020602A_MFG_REPORT_v5__891"/>
      <sheetName val="_FXFL020602A_MFG_REPORT_v5__894"/>
      <sheetName val="_FXFL020602A_MFG_REPORT_v5__895"/>
      <sheetName val="_FXFL020602A_MFG_REPORT_v5__892"/>
      <sheetName val="_FXFL020602A_MFG_REPORT_v5__893"/>
      <sheetName val="_FXFL020602A_MFG_REPORT_v5__896"/>
      <sheetName val="_FXFL020602A_MFG_REPORT_v5__897"/>
      <sheetName val="_FXFL020602A_MFG_REPORT_v5__898"/>
      <sheetName val="_FXFL020602A_MFG_REPORT_v5__899"/>
      <sheetName val="_FXFL020602A_MFG_REPORT_v5__900"/>
      <sheetName val="_FXFL020602A_MFG_REPORT_v5__901"/>
      <sheetName val="_FXFL020602A_MFG_REPORT_v5__902"/>
      <sheetName val="_FXFL020602A_MFG_REPORT_v5__903"/>
      <sheetName val="_FXFL020602A_MFG_REPORT_v5__904"/>
      <sheetName val="_FXFL020602A_MFG_REPORT_v5__905"/>
      <sheetName val="_FXFL020602A_MFG_REPORT_v5__906"/>
      <sheetName val="_FXFL020602A_MFG_REPORT_v5__907"/>
      <sheetName val="_FXFL020602A_MFG_REPORT_v5__910"/>
      <sheetName val="_FXFL020602A_MFG_REPORT_v5__911"/>
      <sheetName val="_FXFL020602A_MFG_REPORT_v5__918"/>
      <sheetName val="_FXFL020602A_MFG_REPORT_v5__919"/>
      <sheetName val="_FXFL020602A_MFG_REPORT_v5__914"/>
      <sheetName val="_FXFL020602A_MFG_REPORT_v5__915"/>
      <sheetName val="_FXFL020602A_MFG_REPORT_v5__916"/>
      <sheetName val="_FXFL020602A_MFG_REPORT_v5__917"/>
      <sheetName val="_FXFL020602A_MFG_REPORT_v5__920"/>
      <sheetName val="_FXFL020602A_MFG_REPORT_v5__921"/>
      <sheetName val="_FXFL020602A_MFG_REPORT_v5__922"/>
      <sheetName val="_FXFL020602A_MFG_REPORT_v5__923"/>
      <sheetName val="_FXFL020602A_MFG_REPORT_v5__924"/>
      <sheetName val="_FXFL020602A_MFG_REPORT_v5__925"/>
      <sheetName val="_FXFL020602A_MFG_REPORT_v5__926"/>
      <sheetName val="_FXFL020602A_MFG_REPORT_v5__927"/>
      <sheetName val="_FXFL020602A_MFG_REPORT_v5__928"/>
      <sheetName val="_FXFL020602A_MFG_REPORT_v5__929"/>
      <sheetName val="_FXFL020602A_MFG_REPORT_v5__930"/>
      <sheetName val="_FXFL020602A_MFG_REPORT_v5__931"/>
      <sheetName val="_FXFL020602A_MFG_REPORT_v5__932"/>
      <sheetName val="_FXFL020602A_MFG_REPORT_v5__933"/>
      <sheetName val="_FXFL020602A_MFG_REPORT_v5__936"/>
      <sheetName val="_FXFL020602A_MFG_REPORT_v5__937"/>
      <sheetName val="_FXFL020602A_MFG_REPORT_v5__934"/>
      <sheetName val="_FXFL020602A_MFG_REPORT_v5__935"/>
      <sheetName val="_FXFL020602A_MFG_REPORT_v5__938"/>
      <sheetName val="_FXFL020602A_MFG_REPORT_v5__939"/>
      <sheetName val="_FXFL020602A_MFG_REPORT_v5__940"/>
      <sheetName val="_FXFL020602A_MFG_REPORT_v5__941"/>
      <sheetName val="_FXFL020602A_MFG_REPORT_v5__944"/>
      <sheetName val="_FXFL020602A_MFG_REPORT_v5__945"/>
      <sheetName val="_FXFL020602A_MFG_REPORT_v5__946"/>
      <sheetName val="_FXFL020602A_MFG_REPORT_v5__947"/>
      <sheetName val="_FXFL020602A_MFG_REPORT_v5__950"/>
      <sheetName val="_FXFL020602A_MFG_REPORT_v5__951"/>
      <sheetName val="_FXFL020602A_MFG_REPORT_v5__948"/>
      <sheetName val="_FXFL020602A_MFG_REPORT_v5__949"/>
      <sheetName val="_FXFL020602A_MFG_REPORT_v5__958"/>
      <sheetName val="_FXFL020602A_MFG_REPORT_v5__959"/>
      <sheetName val="_FXFL020602A_MFG_REPORT_v5__956"/>
      <sheetName val="_FXFL020602A_MFG_REPORT_v5__957"/>
      <sheetName val="_FXFL020602A_MFG_REPORT_v5__960"/>
      <sheetName val="_FXFL020602A_MFG_REPORT_v5__961"/>
      <sheetName val="_FXFL020602A_MFG_REPORT_v5__962"/>
      <sheetName val="_FXFL020602A_MFG_REPORT_v5__963"/>
      <sheetName val="_FXFL020602A_MFG_REPORT_v5__966"/>
      <sheetName val="_FXFL020602A_MFG_REPORT_v5__967"/>
      <sheetName val="_FXFL020602A_MFG_REPORT_v5__972"/>
      <sheetName val="_FXFL020602A_MFG_REPORT_v5__973"/>
      <sheetName val="_FXFL020602A_MFG_REPORT_v5__970"/>
      <sheetName val="_FXFL020602A_MFG_REPORT_v5__971"/>
      <sheetName val="_FXFL020602A_MFG_REPORT_v5__974"/>
      <sheetName val="_FXFL020602A_MFG_REPORT_v5__975"/>
      <sheetName val="_FXFL020602A_MFG_REPORT_v5__980"/>
      <sheetName val="_FXFL020602A_MFG_REPORT_v5__981"/>
      <sheetName val="_FXFL020602A_MFG_REPORT_v5__976"/>
      <sheetName val="_FXFL020602A_MFG_REPORT_v5__977"/>
      <sheetName val="_FXFL020602A_MFG_REPORT_v5__978"/>
      <sheetName val="_FXFL020602A_MFG_REPORT_v5__979"/>
      <sheetName val="_FXFL020602A_MFG_REPORT_v5__982"/>
      <sheetName val="_FXFL020602A_MFG_REPORT_v5__983"/>
      <sheetName val="_FXFL020602A_MFG_REPORT_v5__984"/>
      <sheetName val="_FXFL020602A_MFG_REPORT_v5__985"/>
      <sheetName val="_FXFL020602A_MFG_REPORT_v5__986"/>
      <sheetName val="_FXFL020602A_MFG_REPORT_v5__987"/>
      <sheetName val="_FXFL020602A_MFG_REPORT_v5__988"/>
      <sheetName val="_FXFL020602A_MFG_REPORT_v5__989"/>
      <sheetName val="_FXFL020602A_MFG_REPORT_v5__990"/>
      <sheetName val="_FXFL020602A_MFG_REPORT_v5__991"/>
      <sheetName val="_FXFL020602A_MFG_REPORT_v5__992"/>
      <sheetName val="_FXFL020602A_MFG_REPORT_v5__993"/>
      <sheetName val="_FXFL020602A_MFG_REPORT_v5__994"/>
      <sheetName val="_FXFL020602A_MFG_REPORT_v5__995"/>
      <sheetName val="_FXFL020602A_MFG_REPORT_v5__996"/>
      <sheetName val="_FXFL020602A_MFG_REPORT_v5__997"/>
      <sheetName val="_FXFL020602A_MFG_REPORT_v5__998"/>
      <sheetName val="_FXFL020602A_MFG_REPORT_v5__999"/>
      <sheetName val="_FXFL020602A_MFG_REPORT_v5_1000"/>
      <sheetName val="_FXFL020602A_MFG_REPORT_v5_1001"/>
      <sheetName val="_FXFL020602A_MFG_REPORT_v5_1002"/>
      <sheetName val="_FXFL020602A_MFG_REPORT_v5_1003"/>
      <sheetName val="_FXFL020602A_MFG_REPORT_v5_1004"/>
      <sheetName val="_FXFL020602A_MFG_REPORT_v5_1005"/>
      <sheetName val="_FXFL020602A_MFG_REPORT_v5_1006"/>
      <sheetName val="_FXFL020602A_MFG_REPORT_v5_1007"/>
      <sheetName val="_FXFL020602A_MFG_REPORT_v5_1008"/>
      <sheetName val="_FXFL020602A_MFG_REPORT_v5_1009"/>
      <sheetName val="_FXFL020602A_MFG_REPORT_v5_1010"/>
      <sheetName val="_FXFL020602A_MFG_REPORT_v5_1011"/>
      <sheetName val="_FXFL020602A_MFG_REPORT_v5_1012"/>
      <sheetName val="_FXFL020602A_MFG_REPORT_v5_1013"/>
      <sheetName val="_FXFL020602A_MFG_REPORT_v5_1014"/>
      <sheetName val="_FXFL020602A_MFG_REPORT_v5_1015"/>
      <sheetName val="_FXFL020602A_MFG_REPORT_v5_1018"/>
      <sheetName val="_FXFL020602A_MFG_REPORT_v5_1019"/>
      <sheetName val="_FXFL020602A_MFG_REPORT_v5_1022"/>
      <sheetName val="_FXFL020602A_MFG_REPORT_v5_1023"/>
      <sheetName val="_FXFL020602A_MFG_REPORT_v5_1024"/>
      <sheetName val="_FXFL020602A_MFG_REPORT_v5_1025"/>
      <sheetName val="_FXFL020602A_MFG_REPORT_v5_1026"/>
      <sheetName val="_FXFL020602A_MFG_REPORT_v5_1027"/>
      <sheetName val="_FXFL020602A_MFG_REPORT_v5_1030"/>
      <sheetName val="_FXFL020602A_MFG_REPORT_v5_1031"/>
      <sheetName val="_FXFL020602A_MFG_REPORT_v5_1034"/>
      <sheetName val="_FXFL020602A_MFG_REPORT_v5_1035"/>
      <sheetName val="_FXFL020602A_MFG_REPORT_v5_1036"/>
      <sheetName val="_FXFL020602A_MFG_REPORT_v5_1037"/>
      <sheetName val="_FXFL020602A_MFG_REPORT_v5_1042"/>
      <sheetName val="_FXFL020602A_MFG_REPORT_v5_1043"/>
      <sheetName val="_FXFL020602A_MFG_REPORT_v5_1040"/>
      <sheetName val="_FXFL020602A_MFG_REPORT_v5_1041"/>
      <sheetName val="_FXFL020602A_MFG_REPORT_v5_1044"/>
      <sheetName val="_FXFL020602A_MFG_REPORT_v5_1045"/>
      <sheetName val="_FXFL020602A_MFG_REPORT_v5_1046"/>
      <sheetName val="_FXFL020602A_MFG_REPORT_v5_1047"/>
      <sheetName val="_FXFL020602A_MFG_REPORT_v5_1048"/>
      <sheetName val="_FXFL020602A_MFG_REPORT_v5_1049"/>
      <sheetName val="_FXFL020602A_MFG_REPORT_v5_1056"/>
      <sheetName val="_FXFL020602A_MFG_REPORT_v5_1057"/>
      <sheetName val="_FXFL020602A_MFG_REPORT_v5_1052"/>
      <sheetName val="_FXFL020602A_MFG_REPORT_v5_1053"/>
      <sheetName val="_FXFL020602A_MFG_REPORT_v5_1054"/>
      <sheetName val="_FXFL020602A_MFG_REPORT_v5_1055"/>
      <sheetName val="_FXFL020602A_MFG_REPORT_v5_1058"/>
      <sheetName val="_FXFL020602A_MFG_REPORT_v5_1059"/>
      <sheetName val="_FXFL020602A_MFG_REPORT_v5_1060"/>
      <sheetName val="_FXFL020602A_MFG_REPORT_v5_1061"/>
      <sheetName val="_FXFL020602A_MFG_REPORT_v5_1062"/>
      <sheetName val="_FXFL020602A_MFG_REPORT_v5_1063"/>
      <sheetName val="_FXFL020602A_MFG_REPORT_v5_1064"/>
      <sheetName val="_FXFL020602A_MFG_REPORT_v5_1065"/>
      <sheetName val="_FXFL020602A_MFG_REPORT_v5_1066"/>
      <sheetName val="_FXFL020602A_MFG_REPORT_v5_1067"/>
      <sheetName val="_FXFL020602A_MFG_REPORT_v5_1068"/>
      <sheetName val="_FXFL020602A_MFG_REPORT_v5_1069"/>
      <sheetName val="_FXFL020602A_MFG_REPORT_v5_1070"/>
      <sheetName val="_FXFL020602A_MFG_REPORT_v5_1071"/>
      <sheetName val="_FXFL020602A_MFG_REPORT_v5_1072"/>
      <sheetName val="_FXFL020602A_MFG_REPORT_v5_1073"/>
      <sheetName val="_FXFL020602A_MFG_REPORT_v5_1096"/>
      <sheetName val="_FXFL020602A_MFG_REPORT_v5_1097"/>
      <sheetName val="_FXFL020602A_MFG_REPORT_v5_1094"/>
      <sheetName val="_FXFL020602A_MFG_REPORT_v5_1095"/>
      <sheetName val="_FXFL020602A_MFG_REPORT_v5_1092"/>
      <sheetName val="_FXFL020602A_MFG_REPORT_v5_1093"/>
      <sheetName val="_FXFL020602A_MFG_REPORT_v5_1074"/>
      <sheetName val="_FXFL020602A_MFG_REPORT_v5_1075"/>
      <sheetName val="_FXFL020602A_MFG_REPORT_v5_1080"/>
      <sheetName val="_FXFL020602A_MFG_REPORT_v5_1081"/>
      <sheetName val="_FXFL020602A_MFG_REPORT_v5_1076"/>
      <sheetName val="_FXFL020602A_MFG_REPORT_v5_1077"/>
      <sheetName val="_FXFL020602A_MFG_REPORT_v5_1078"/>
      <sheetName val="_FXFL020602A_MFG_REPORT_v5_1079"/>
      <sheetName val="_FXFL020602A_MFG_REPORT_v5_1082"/>
      <sheetName val="_FXFL020602A_MFG_REPORT_v5_1083"/>
      <sheetName val="_FXFL020602A_MFG_REPORT_v5_1086"/>
      <sheetName val="_FXFL020602A_MFG_REPORT_v5_1087"/>
      <sheetName val="_FXFL020602A_MFG_REPORT_v5_1084"/>
      <sheetName val="_FXFL020602A_MFG_REPORT_v5_1085"/>
      <sheetName val="_FXFL020602A_MFG_REPORT_v5_1090"/>
      <sheetName val="_FXFL020602A_MFG_REPORT_v5_1091"/>
      <sheetName val="_FXFL020602A_MFG_REPORT_v5_1088"/>
      <sheetName val="_FXFL020602A_MFG_REPORT_v5_1089"/>
      <sheetName val="_FXFL020602A_MFG_REP_x0000__x0000__x0000__x0000__x0000__x0000__2_17"/>
      <sheetName val="_FXFL020602A_MFG_REPORT_v5_1098"/>
      <sheetName val="_FXFL020602A_MFG_REPORT_v5_1099"/>
      <sheetName val="各厂每日出勤"/>
      <sheetName val="1.可胜廠ramp plan_架車"/>
      <sheetName val="0.條件"/>
      <sheetName val="P2 MLB SMT"/>
      <sheetName val="_FXFL020602A_MFG_REPORT_v5_1100"/>
      <sheetName val="_FXFL020602A_MFG_REPORT_v5_1101"/>
      <sheetName val="_FXFL020602A_MFG_REPORT_v5_1108"/>
      <sheetName val="_FXFL020602A_MFG_REPORT_v5_1109"/>
      <sheetName val="_FXFL020602A_MFG_REPORT_v5_1102"/>
      <sheetName val="_FXFL020602A_MFG_REPORT_v5_1103"/>
      <sheetName val="_FXFL020602A_MFG_REPORT_v5_1104"/>
      <sheetName val="_FXFL020602A_MFG_REPORT_v5_1105"/>
      <sheetName val="_FXFL020602A_MFG_REPORT_v5_1106"/>
      <sheetName val="_FXFL020602A_MFG_REPORT_v5_1107"/>
      <sheetName val="_FXFL020602A_MFG_REPORT_v5_1116"/>
      <sheetName val="_FXFL020602A_MFG_REPORT_v5_1117"/>
      <sheetName val="_FXFL020602A_MFG_REPORT_v5_1112"/>
      <sheetName val="_FXFL020602A_MFG_REPORT_v5_1113"/>
      <sheetName val="_FXFL020602A_MFG_REPORT_v5_1110"/>
      <sheetName val="_FXFL020602A_MFG_REPORT_v5_1111"/>
      <sheetName val="_FXFL020602A_MFG_REPORT_v5_1114"/>
      <sheetName val="_FXFL020602A_MFG_REPORT_v5_1115"/>
      <sheetName val="_FXFL020602A_MFG_REPORT_v5_1118"/>
      <sheetName val="_FXFL020602A_MFG_REPORT_v5_1119"/>
      <sheetName val="_FXFL020602A_MFG_REPORT_v5_1122"/>
      <sheetName val="_FXFL020602A_MFG_REPORT_v5_1123"/>
      <sheetName val="_FXFL020602A_MFG_REPORT_v5_1120"/>
      <sheetName val="_FXFL020602A_MFG_REPORT_v5_1121"/>
      <sheetName val="_FXFL020602A_MFG_REPORT_v5_1124"/>
      <sheetName val="_FXFL020602A_MFG_REPORT_v5_1125"/>
      <sheetName val="Weekly Shift Plan"/>
      <sheetName val="XBOX360"/>
      <sheetName val="附房工程breakdown"/>
      <sheetName val="_FXFL020602A_MFG_REPORT_v5_1126"/>
      <sheetName val="_FXFL020602A_MFG_REPORT_v5_1127"/>
      <sheetName val="_FXFL020602A_MFG_REPORT_v5_1136"/>
      <sheetName val="_FXFL020602A_MFG_REPORT_v5_1137"/>
      <sheetName val="_FXFL020602A_MFG_REPORT_v5_1130"/>
      <sheetName val="_FXFL020602A_MFG_REPORT_v5_1131"/>
      <sheetName val="_FXFL020602A_MFG_REPORT_v5_1128"/>
      <sheetName val="_FXFL020602A_MFG_REPORT_v5_1129"/>
      <sheetName val="_FXFL020602A_MFG_REPORT_v5_1132"/>
      <sheetName val="_FXFL020602A_MFG_REPORT_v5_1133"/>
      <sheetName val="_FXFL020602A_MFG_REPORT_v5_1134"/>
      <sheetName val="_FXFL020602A_MFG_REPORT_v5_1135"/>
      <sheetName val="_FXFL020602A_MFG_REPORT_v5_1140"/>
      <sheetName val="_FXFL020602A_MFG_REPORT_v5_1141"/>
      <sheetName val="_FXFL020602A_MFG_REPORT_v5_1138"/>
      <sheetName val="_FXFL020602A_MFG_REPORT_v5_1139"/>
      <sheetName val="DPR"/>
      <sheetName val="100Hz GRR"/>
      <sheetName val="档案"/>
      <sheetName val="BK_REPORT 2002 05"/>
      <sheetName val="Sheet101"/>
      <sheetName val="テーブルリスト"/>
      <sheetName val="Sheet140"/>
      <sheetName val="100Hz_GRR"/>
      <sheetName val="Freq_error_DATA3"/>
      <sheetName val="Freq_HISTOGRAM3"/>
      <sheetName val="Tri-mode_BOM3"/>
      <sheetName val="FPC_ASSY_P_LIST01OCT3"/>
      <sheetName val="100Hz_GRR1"/>
      <sheetName val="Input_commodity_fallout7"/>
      <sheetName val="Histogram_Chart5"/>
      <sheetName val="Input_Reject7"/>
      <sheetName val="IP_Downtime7"/>
      <sheetName val="IP_PPA_7"/>
      <sheetName val="IP_CA7"/>
      <sheetName val="Test_Equipments7"/>
      <sheetName val="Apple_Consign_Equipment7"/>
      <sheetName val="2002_Q1_實績營業額加總7"/>
      <sheetName val="2002_Q2_實績營業額加總7"/>
      <sheetName val="2002_Q3_實績營業額加總7"/>
      <sheetName val="2002_Q4_實績營業額加總7"/>
      <sheetName val="2002_H1_實績營業額加總7"/>
      <sheetName val="2002_H2_實績營業額加總7"/>
      <sheetName val="Q1,_Q2,_Q3,_Q46"/>
      <sheetName val="DM_566"/>
      <sheetName val="FXFL020602A_MFG_REPORT_v5_2_xl6"/>
      <sheetName val="FXFL020602A_MFG_REPORT_v5_26"/>
      <sheetName val="On-line_FCT6"/>
      <sheetName val="Molding_Data6"/>
      <sheetName val="Line_Down6"/>
      <sheetName val="八_CG不良送修分析6"/>
      <sheetName val="Imports_-_Exports6"/>
      <sheetName val="Exports_Source6"/>
      <sheetName val="2012_TAT6"/>
      <sheetName val="New_data_source6"/>
      <sheetName val="Rcpts_Source6"/>
      <sheetName val="QSN_Ship_Pivot6"/>
      <sheetName val="Trend_5"/>
      <sheetName val="N90_LFR5"/>
      <sheetName val="Foxconn_SI_data-June5"/>
      <sheetName val="IC_Compare5"/>
      <sheetName val="MPS_Q3_FY045"/>
      <sheetName val="MPS_Q4_FY045"/>
      <sheetName val="Fine_polishing5"/>
      <sheetName val="A15A_K94_CT_09065"/>
      <sheetName val="Call_Down_Data_OLD5"/>
      <sheetName val="bs_055"/>
      <sheetName val="full_(2)5"/>
      <sheetName val="FW_&amp;_EEE5"/>
      <sheetName val="Defect_code4"/>
      <sheetName val="DD96_1_184"/>
      <sheetName val="Issues_List4"/>
      <sheetName val="DVT_Gap_Data4"/>
      <sheetName val="Receiving_Inspection4"/>
      <sheetName val="\@\김돈학\새_폴더\Users\senghock\Doc4"/>
      <sheetName val="\C\@\김돈학\새_폴더\Users\senghock\D4"/>
      <sheetName val="Data_lists4"/>
      <sheetName val="_@_김돈학_새_폴더_Users_senghock_Doc4"/>
      <sheetName val="_C_@_김돈학_새_폴더_Users_senghock_D4"/>
      <sheetName val="SDE_NUD_&amp;_High-Risk_Tracker4"/>
      <sheetName val="\C\C\@\김돈학\새_폴더\Users\senghock4"/>
      <sheetName val="\C\C\C\@\김돈학\새_폴더\Users\sengho4"/>
      <sheetName val="2003_prod24"/>
      <sheetName val="2003_Target4"/>
      <sheetName val="iPhone_RMA_4"/>
      <sheetName val="Customize_Your_Invoice5"/>
      <sheetName val="9_庫存_14"/>
      <sheetName val="9_庫存_24"/>
      <sheetName val="事業群營收0304_(X1)4"/>
      <sheetName val="Parato_data4"/>
      <sheetName val="VESA_Tests4"/>
      <sheetName val="Gamma_Data4"/>
      <sheetName val="_Lens_Cover4"/>
      <sheetName val="N71-070815wo_Diecut&amp;fasterner_4"/>
      <sheetName val="N71_All4"/>
      <sheetName val="Review_Criteria4"/>
      <sheetName val="Capacity_By_Modle4"/>
      <sheetName val="SHIFT_VALUE4"/>
      <sheetName val="_C_C_@_김돈학_새_폴더_Users_senghock4"/>
      <sheetName val="_C_C_C_@_김돈학_새_폴더_Users_sengho4"/>
      <sheetName val="DFM_History_24"/>
      <sheetName val="Shark_L34"/>
      <sheetName val="Rev_Changes4"/>
      <sheetName val="TONGKE3p_4"/>
      <sheetName val="TIM50I75(白)TPKL_4"/>
      <sheetName val="TH_VL,_NC,_DDHT_Thanhphuoc4"/>
      <sheetName val="Build_Name(MR)4"/>
      <sheetName val="daily_report4"/>
      <sheetName val="Freq_error_DATA4"/>
      <sheetName val="Freq_HISTOGRAM4"/>
      <sheetName val="Tri-mode_BOM4"/>
      <sheetName val="Cp_Cpk_154"/>
      <sheetName val="Ramp-up_Prod_KLf_pro_Woche_4"/>
      <sheetName val="Part_list4"/>
      <sheetName val="Gage_R&amp;R_-_ANOVA_Method4"/>
      <sheetName val="FPC_ASSY_P_LIST01OCT4"/>
      <sheetName val="\\10_131_0_12\品保資料\@\김돈학\새_폴더\4"/>
      <sheetName val="[FXFL020602A_MFG_REPORT_v5_2_x3"/>
      <sheetName val="100Hz_GRR2"/>
      <sheetName val="Input_commodity_fallout8"/>
      <sheetName val="Histogram_Chart6"/>
      <sheetName val="Input_Reject8"/>
      <sheetName val="IP_Downtime8"/>
      <sheetName val="IP_PPA_8"/>
      <sheetName val="IP_CA8"/>
      <sheetName val="Test_Equipments8"/>
      <sheetName val="Apple_Consign_Equipment8"/>
      <sheetName val="2002_Q1_實績營業額加總8"/>
      <sheetName val="2002_Q2_實績營業額加總8"/>
      <sheetName val="2002_Q3_實績營業額加總8"/>
      <sheetName val="2002_Q4_實績營業額加總8"/>
      <sheetName val="2002_H1_實績營業額加總8"/>
      <sheetName val="2002_H2_實績營業額加總8"/>
      <sheetName val="Q1,_Q2,_Q3,_Q47"/>
      <sheetName val="DM_567"/>
      <sheetName val="FXFL020602A_MFG_REPORT_v5_2_xl7"/>
      <sheetName val="FXFL020602A_MFG_REPORT_v5_27"/>
      <sheetName val="On-line_FCT7"/>
      <sheetName val="Molding_Data7"/>
      <sheetName val="Line_Down7"/>
      <sheetName val="八_CG不良送修分析7"/>
      <sheetName val="Imports_-_Exports7"/>
      <sheetName val="Exports_Source7"/>
      <sheetName val="2012_TAT7"/>
      <sheetName val="New_data_source7"/>
      <sheetName val="Rcpts_Source7"/>
      <sheetName val="QSN_Ship_Pivot7"/>
      <sheetName val="Trend_6"/>
      <sheetName val="N90_LFR6"/>
      <sheetName val="Foxconn_SI_data-June6"/>
      <sheetName val="IC_Compare6"/>
      <sheetName val="MPS_Q3_FY046"/>
      <sheetName val="MPS_Q4_FY046"/>
      <sheetName val="Fine_polishing6"/>
      <sheetName val="A15A_K94_CT_09066"/>
      <sheetName val="Call_Down_Data_OLD6"/>
      <sheetName val="bs_056"/>
      <sheetName val="full_(2)6"/>
      <sheetName val="FW_&amp;_EEE6"/>
      <sheetName val="Defect_code5"/>
      <sheetName val="DD96_1_185"/>
      <sheetName val="Issues_List5"/>
      <sheetName val="DVT_Gap_Data5"/>
      <sheetName val="Receiving_Inspection5"/>
      <sheetName val="\@\김돈학\새_폴더\Users\senghock\Doc5"/>
      <sheetName val="\C\@\김돈학\새_폴더\Users\senghock\D5"/>
      <sheetName val="Data_lists5"/>
      <sheetName val="_@_김돈학_새_폴더_Users_senghock_Doc5"/>
      <sheetName val="_C_@_김돈학_새_폴더_Users_senghock_D5"/>
      <sheetName val="SDE_NUD_&amp;_High-Risk_Tracker5"/>
      <sheetName val="\C\C\@\김돈학\새_폴더\Users\senghock5"/>
      <sheetName val="\C\C\C\@\김돈학\새_폴더\Users\sengho5"/>
      <sheetName val="2003_prod25"/>
      <sheetName val="2003_Target5"/>
      <sheetName val="iPhone_RMA_5"/>
      <sheetName val="Customize_Your_Invoice6"/>
      <sheetName val="9_庫存_15"/>
      <sheetName val="9_庫存_25"/>
      <sheetName val="事業群營收0304_(X1)5"/>
      <sheetName val="Parato_data5"/>
      <sheetName val="VESA_Tests5"/>
      <sheetName val="Gamma_Data5"/>
      <sheetName val="_Lens_Cover5"/>
      <sheetName val="N71-070815wo_Diecut&amp;fasterner_5"/>
      <sheetName val="N71_All5"/>
      <sheetName val="Review_Criteria5"/>
      <sheetName val="Capacity_By_Modle5"/>
      <sheetName val="SHIFT_VALUE5"/>
      <sheetName val="_C_C_@_김돈학_새_폴더_Users_senghock5"/>
      <sheetName val="_C_C_C_@_김돈학_새_폴더_Users_sengho5"/>
      <sheetName val="DFM_History_25"/>
      <sheetName val="Shark_L35"/>
      <sheetName val="Rev_Changes5"/>
      <sheetName val="TONGKE3p_5"/>
      <sheetName val="TIM50I75(白)TPKL_5"/>
      <sheetName val="TH_VL,_NC,_DDHT_Thanhphuoc5"/>
      <sheetName val="Build_Name(MR)5"/>
      <sheetName val="daily_report5"/>
      <sheetName val="Freq_error_DATA5"/>
      <sheetName val="Freq_HISTOGRAM5"/>
      <sheetName val="Tri-mode_BOM5"/>
      <sheetName val="Cp_Cpk_155"/>
      <sheetName val="Ramp-up_Prod_KLf_pro_Woche_5"/>
      <sheetName val="Part_list5"/>
      <sheetName val="Gage_R&amp;R_-_ANOVA_Method5"/>
      <sheetName val="FPC_ASSY_P_LIST01OCT5"/>
      <sheetName val="\\10_131_0_12\品保資料\@\김돈학\새_폴더\5"/>
      <sheetName val="\F\@\김돈학\새_폴더\Users\senghock\D4"/>
      <sheetName val="[FXFL020602A_MFG_REPORT_v5_2_x4"/>
      <sheetName val="Test_Readiness_Summary4"/>
      <sheetName val="Fixture_List__4"/>
      <sheetName val="REPAIR_DATA_-_CONTAINER_#53"/>
      <sheetName val="8__Mic_Path_Loss3"/>
      <sheetName val="\C\@\김돈학\胈_폴더\Users\senghock\D3"/>
      <sheetName val="_C_@_김돈학_胈_폴더_Users_senghock_D3"/>
      <sheetName val="$$_Document_ID3"/>
      <sheetName val="Project_Identification3"/>
      <sheetName val="FPY_Trend3"/>
      <sheetName val="Demand_Details3"/>
      <sheetName val="Starter_Export3"/>
      <sheetName val="Cost_Breakdown3"/>
      <sheetName val="Monthly_Summary3"/>
      <sheetName val="Inv_by_Weekly3"/>
      <sheetName val="SMA&amp;LTS_Build_Status3"/>
      <sheetName val="N88H_黑3"/>
      <sheetName val="Master_GW_v3_Sorted3"/>
      <sheetName val="UPPER_BLOCK3"/>
      <sheetName val="生產流程圖_3"/>
      <sheetName val="LCM(Optrex_DPPM_report)3"/>
      <sheetName val="100Hz_GRR3"/>
      <sheetName val="FAX"/>
      <sheetName val="Input_commodity_fallout9"/>
      <sheetName val="Input_Reject9"/>
      <sheetName val="IP_Downtime9"/>
      <sheetName val="IP_PPA_9"/>
      <sheetName val="IP_CA9"/>
      <sheetName val="Test_Equipments9"/>
      <sheetName val="Apple_Consign_Equipment9"/>
      <sheetName val="Molding_Data8"/>
      <sheetName val="On-line_FCT8"/>
      <sheetName val="2002_Q1_實績營業額加總9"/>
      <sheetName val="2002_Q2_實績營業額加總9"/>
      <sheetName val="2002_Q3_實績營業額加總9"/>
      <sheetName val="2002_Q4_實績營業額加總9"/>
      <sheetName val="2002_H1_實績營業額加總9"/>
      <sheetName val="2002_H2_實績營業額加總9"/>
      <sheetName val="Q1,_Q2,_Q3,_Q48"/>
      <sheetName val="DM_568"/>
      <sheetName val="FXFL020602A_MFG_REPORT_v5_2_xl8"/>
      <sheetName val="FXFL020602A_MFG_REPORT_v5_28"/>
      <sheetName val="Line_Down8"/>
      <sheetName val="bs_057"/>
      <sheetName val="MPS_Q3_FY047"/>
      <sheetName val="MPS_Q4_FY047"/>
      <sheetName val="Fine_polishing7"/>
      <sheetName val="Imports_-_Exports8"/>
      <sheetName val="Exports_Source8"/>
      <sheetName val="2012_TAT8"/>
      <sheetName val="New_data_source8"/>
      <sheetName val="Rcpts_Source8"/>
      <sheetName val="QSN_Ship_Pivot8"/>
      <sheetName val="Histogram_Chart7"/>
      <sheetName val="full_(2)7"/>
      <sheetName val="八_CG不良送修分析8"/>
      <sheetName val="IC_Compare7"/>
      <sheetName val="Trend_7"/>
      <sheetName val="FW_&amp;_EEE7"/>
      <sheetName val="N90_LFR7"/>
      <sheetName val="Foxconn_SI_data-June7"/>
      <sheetName val="A15A_K94_CT_09067"/>
      <sheetName val="Call_Down_Data_OLD7"/>
      <sheetName val="Defect_code6"/>
      <sheetName val="DD96_1_186"/>
      <sheetName val="DVT_Gap_Data6"/>
      <sheetName val="Receiving_Inspection6"/>
      <sheetName val="\@\김돈학\새_폴더\Users\senghock\Doc6"/>
      <sheetName val="\C\@\김돈학\새_폴더\Users\senghock\D6"/>
      <sheetName val="Data_lists6"/>
      <sheetName val="_@_김돈학_새_폴더_Users_senghock_Doc6"/>
      <sheetName val="_C_@_김돈학_새_폴더_Users_senghock_D6"/>
      <sheetName val="SDE_NUD_&amp;_High-Risk_Tracker6"/>
      <sheetName val="SHIFT_VALUE6"/>
      <sheetName val="\C\C\@\김돈학\새_폴더\Users\senghock6"/>
      <sheetName val="\C\C\C\@\김돈학\새_폴더\Users\sengho6"/>
      <sheetName val="2003_prod26"/>
      <sheetName val="2003_Target6"/>
      <sheetName val="Rev_Changes6"/>
      <sheetName val="TONGKE3p_6"/>
      <sheetName val="Issues_List6"/>
      <sheetName val="Parato_data6"/>
      <sheetName val="iPhone_RMA_6"/>
      <sheetName val="Customize_Your_Invoice7"/>
      <sheetName val="9_庫存_16"/>
      <sheetName val="9_庫存_26"/>
      <sheetName val="事業群營收0304_(X1)6"/>
      <sheetName val="VESA_Tests6"/>
      <sheetName val="Gamma_Data6"/>
      <sheetName val="_Lens_Cover6"/>
      <sheetName val="N71-070815wo_Diecut&amp;fasterner_6"/>
      <sheetName val="N71_All6"/>
      <sheetName val="Review_Criteria6"/>
      <sheetName val="Capacity_By_Modle6"/>
      <sheetName val="_C_C_@_김돈학_새_폴더_Users_senghock6"/>
      <sheetName val="_C_C_C_@_김돈학_새_폴더_Users_sengho6"/>
      <sheetName val="DFM_History_26"/>
      <sheetName val="Shark_L36"/>
      <sheetName val="TIM50I75(白)TPKL_6"/>
      <sheetName val="TH_VL,_NC,_DDHT_Thanhphuoc6"/>
      <sheetName val="Build_Name(MR)6"/>
      <sheetName val="Freq_error_DATA6"/>
      <sheetName val="Freq_HISTOGRAM6"/>
      <sheetName val="Tri-mode_BOM6"/>
      <sheetName val="daily_report6"/>
      <sheetName val="Cp_Cpk_156"/>
      <sheetName val="Ramp-up_Prod_KLf_pro_Woche_6"/>
      <sheetName val="Part_list6"/>
      <sheetName val="Gage_R&amp;R_-_ANOVA_Method6"/>
      <sheetName val="FPC_ASSY_P_LIST01OCT6"/>
      <sheetName val="\\10_131_0_12\品保資料\@\김돈학\새_폴더\6"/>
      <sheetName val="\F\@\김돈학\새_폴더\Users\senghock\D5"/>
      <sheetName val="[FXFL020602A_MFG_REPORT_v5_2_x5"/>
      <sheetName val="Test_Readiness_Summary5"/>
      <sheetName val="Fixture_List__5"/>
      <sheetName val="Input_commodity_fallout10"/>
      <sheetName val="Input_Reject10"/>
      <sheetName val="IP_Downtime10"/>
      <sheetName val="IP_PPA_10"/>
      <sheetName val="IP_CA10"/>
      <sheetName val="Test_Equipments10"/>
      <sheetName val="Apple_Consign_Equipment10"/>
      <sheetName val="2002_Q1_實績營業額加總10"/>
      <sheetName val="2002_Q2_實績營業額加總10"/>
      <sheetName val="2002_Q3_實績營業額加總10"/>
      <sheetName val="2002_Q4_實績營業額加總10"/>
      <sheetName val="2002_H1_實績營業額加總10"/>
      <sheetName val="2002_H2_實績營業額加總10"/>
      <sheetName val="Q1,_Q2,_Q3,_Q49"/>
      <sheetName val="DM_569"/>
      <sheetName val="FXFL020602A_MFG_REPORT_v5_2_xl9"/>
      <sheetName val="FXFL020602A_MFG_REPORT_v5_29"/>
      <sheetName val="Line_Down9"/>
      <sheetName val="On-line_FCT9"/>
      <sheetName val="Molding_Data9"/>
      <sheetName val="八_CG不良送修分析9"/>
      <sheetName val="Imports_-_Exports9"/>
      <sheetName val="Exports_Source9"/>
      <sheetName val="2012_TAT9"/>
      <sheetName val="New_data_source9"/>
      <sheetName val="Rcpts_Source9"/>
      <sheetName val="QSN_Ship_Pivot9"/>
      <sheetName val="Trend_8"/>
      <sheetName val="Histogram_Chart8"/>
      <sheetName val="N90_LFR8"/>
      <sheetName val="Foxconn_SI_data-June8"/>
      <sheetName val="IC_Compare8"/>
      <sheetName val="MPS_Q3_FY048"/>
      <sheetName val="MPS_Q4_FY048"/>
      <sheetName val="Fine_polishing8"/>
      <sheetName val="A15A_K94_CT_09068"/>
      <sheetName val="Call_Down_Data_OLD8"/>
      <sheetName val="bs_058"/>
      <sheetName val="full_(2)8"/>
      <sheetName val="FW_&amp;_EEE8"/>
      <sheetName val="Defect_code7"/>
      <sheetName val="DD96_1_187"/>
      <sheetName val="Issues_List7"/>
      <sheetName val="daily_report7"/>
      <sheetName val="DVT_Gap_Data7"/>
      <sheetName val="Receiving_Inspection7"/>
      <sheetName val="\@\김돈학\새_폴더\Users\senghock\Doc7"/>
      <sheetName val="\C\@\김돈학\새_폴더\Users\senghock\D7"/>
      <sheetName val="Data_lists7"/>
      <sheetName val="_@_김돈학_새_폴더_Users_senghock_Doc7"/>
      <sheetName val="_C_@_김돈학_새_폴더_Users_senghock_D7"/>
      <sheetName val="SDE_NUD_&amp;_High-Risk_Tracker7"/>
      <sheetName val="\C\C\@\김돈학\새_폴더\Users\senghock7"/>
      <sheetName val="\C\C\C\@\김돈학\새_폴더\Users\sengho7"/>
      <sheetName val="2003_prod27"/>
      <sheetName val="2003_Target7"/>
      <sheetName val="iPhone_RMA_7"/>
      <sheetName val="Customize_Your_Invoice8"/>
      <sheetName val="9_庫存_17"/>
      <sheetName val="9_庫存_27"/>
      <sheetName val="事業群營收0304_(X1)7"/>
      <sheetName val="Parato_data7"/>
      <sheetName val="VESA_Tests7"/>
      <sheetName val="Gamma_Data7"/>
      <sheetName val="_Lens_Cover7"/>
      <sheetName val="N71-070815wo_Diecut&amp;fasterner_7"/>
      <sheetName val="N71_All7"/>
      <sheetName val="Review_Criteria7"/>
      <sheetName val="Capacity_By_Modle7"/>
      <sheetName val="SHIFT_VALUE7"/>
      <sheetName val="_C_C_@_김돈학_새_폴더_Users_senghock7"/>
      <sheetName val="_C_C_C_@_김돈학_새_폴더_Users_sengho7"/>
      <sheetName val="DFM_History_27"/>
      <sheetName val="Shark_L37"/>
      <sheetName val="Rev_Changes7"/>
      <sheetName val="TONGKE3p_7"/>
      <sheetName val="TIM50I75(白)TPKL_7"/>
      <sheetName val="TH_VL,_NC,_DDHT_Thanhphuoc7"/>
      <sheetName val="Build_Name(MR)7"/>
      <sheetName val="Freq_error_DATA7"/>
      <sheetName val="Freq_HISTOGRAM7"/>
      <sheetName val="Tri-mode_BOM7"/>
      <sheetName val="Cp_Cpk_157"/>
      <sheetName val="Ramp-up_Prod_KLf_pro_Woche_7"/>
      <sheetName val="Part_list7"/>
      <sheetName val="Gage_R&amp;R_-_ANOVA_Method7"/>
      <sheetName val="FPC_ASSY_P_LIST01OCT7"/>
      <sheetName val="\\10_131_0_12\品保資料\@\김돈학\새_폴더\7"/>
      <sheetName val="\F\@\김돈학\새_폴더\Users\senghock\D6"/>
      <sheetName val="[FXFL020602A_MFG_REPORT_v5_2_x6"/>
      <sheetName val="Test_Readiness_Summary6"/>
      <sheetName val="Fixture_List__6"/>
      <sheetName val="Worksheet"/>
      <sheetName val="流動結果 "/>
      <sheetName val="_FXFL020602A_MFG_REPORT_v5_1144"/>
      <sheetName val="_FXFL020602A_MFG_REPORT_v5_1145"/>
      <sheetName val="_FXFL020602A_MFG_REPORT_v5_1142"/>
      <sheetName val="_FXFL020602A_MFG_REPORT_v5_1143"/>
      <sheetName val="_FXFL020602A_MFG_REP"/>
      <sheetName val="_FXFL020602A_MFG_REPORT_v5_1146"/>
      <sheetName val="_FXFL020602A_MFG_REPORT_v5_1147"/>
      <sheetName val="_FXFL020602A_MFG_REPORT_v5_1148"/>
      <sheetName val="_FXFL020602A_MFG_REPORT_v5_1149"/>
      <sheetName val="_FXFL020602A_MFG_REPORT_v5_1150"/>
      <sheetName val="_FXFL020602A_MFG_REPORT_v5_1151"/>
      <sheetName val="_FXFL020602A_MFG_REPORT_v5_1152"/>
      <sheetName val="_FXFL020602A_MFG_REPORT_v5_1153"/>
      <sheetName val="_FXFL020602A_MFG_REPORT_v5_1154"/>
      <sheetName val="_FXFL020602A_MFG_REPORT_v5_1155"/>
      <sheetName val="AE_Machines"/>
      <sheetName val="Materials_L"/>
      <sheetName val="Dashboard (methodologies)"/>
      <sheetName val="10月B"/>
      <sheetName val="11月B"/>
      <sheetName val="12月B"/>
      <sheetName val="1月B"/>
      <sheetName val="2月B"/>
      <sheetName val="3月B"/>
      <sheetName val="4月B"/>
      <sheetName val="5月B"/>
      <sheetName val="6月B"/>
      <sheetName val="7月B"/>
      <sheetName val="8月B"/>
      <sheetName val="9月B"/>
      <sheetName val="汇总"/>
      <sheetName val="J122_FXN_KS_FXFL020602A_MFG_RE1"/>
      <sheetName val="J122_FXN_KS_FXFL020602A_MFG_RE2"/>
      <sheetName val="_C_C_C_C_@_김돈학_새_폴더_Users_seng2"/>
      <sheetName val="__10_131_18_8_C_C_C_C_C_@_김돈학_2"/>
      <sheetName val="__10_131_18_8_C_C_C_C_C_C_User2"/>
      <sheetName val="__10_131_18_8_C_C_C_C_Users_Ci2"/>
      <sheetName val="_FXFL020602A_MFG_REPORT_v5_2_x2"/>
      <sheetName val="_Users_zhouyang_wang_AppData_Lo"/>
      <sheetName val="_C_Users_zhouyang_wang_AppData_"/>
      <sheetName val="__10.131.18.8_@_김돈학_새 폴더_Users_"/>
      <sheetName val="_"/>
      <sheetName val="_x005f_x005f_"/>
      <sheetName val="Dest"/>
      <sheetName val="Origin"/>
      <sheetName val="_FXFL020602A_MFG_REPORT_v5_1156"/>
      <sheetName val="_FXFL020602A_MFG_REPORT_v5_1157"/>
      <sheetName val="_FXFL020602A_MFG_REPORT_v5_1158"/>
      <sheetName val="_FXFL020602A_MFG_REPORT_v5_1159"/>
      <sheetName val="_FXFL020602A_MFG_REPORT_v5_1160"/>
      <sheetName val="_FXFL020602A_MFG_REPORT_v5_1161"/>
      <sheetName val="_FXFL020602A_MFG_REPORT_v5_1162"/>
      <sheetName val="_FXFL020602A_MFG_REPORT_v5_1163"/>
      <sheetName val="_FXFL020602A_MFG_REPORT_v5_1208"/>
      <sheetName val="_FXFL020602A_MFG_REPORT_v5_1209"/>
      <sheetName val="_FXFL020602A_MFG_REPORT_v5_1206"/>
      <sheetName val="_FXFL020602A_MFG_REPORT_v5_1207"/>
      <sheetName val="_FXFL020602A_MFG_REPORT_v5_1172"/>
      <sheetName val="_FXFL020602A_MFG_REPORT_v5_1173"/>
      <sheetName val="_FXFL020602A_MFG_REPORT_v5_1164"/>
      <sheetName val="_FXFL020602A_MFG_REPORT_v5_1165"/>
      <sheetName val="_FXFL020602A_MFG_REPORT_v5_1166"/>
      <sheetName val="_FXFL020602A_MFG_REPORT_v5_1167"/>
      <sheetName val="_FXFL020602A_MFG_REPORT_v5_1168"/>
      <sheetName val="_FXFL020602A_MFG_REPORT_v5_1169"/>
      <sheetName val="_FXFL020602A_MFG_REPORT_v5_1170"/>
      <sheetName val="_FXFL020602A_MFG_REPORT_v5_1171"/>
      <sheetName val="_FXFL020602A_MFG_REPORT_v5_1174"/>
      <sheetName val="_FXFL020602A_MFG_REPORT_v5_1175"/>
      <sheetName val="_FXFL020602A_MFG_REPORT_v5_1176"/>
      <sheetName val="_FXFL020602A_MFG_REPORT_v5_1177"/>
      <sheetName val="_FXFL020602A_MFG_REPORT_v5_1178"/>
      <sheetName val="_FXFL020602A_MFG_REPORT_v5_1179"/>
      <sheetName val="_FXFL020602A_MFG_REPORT_v5_1180"/>
      <sheetName val="_FXFL020602A_MFG_REPORT_v5_1181"/>
      <sheetName val="_FXFL020602A_MFG_REPORT_v5_1182"/>
      <sheetName val="_FXFL020602A_MFG_REPORT_v5_1183"/>
      <sheetName val="_FXFL020602A_MFG_REPORT_v5_1184"/>
      <sheetName val="_FXFL020602A_MFG_REPORT_v5_1185"/>
      <sheetName val="_FXFL020602A_MFG_REPORT_v5_1186"/>
      <sheetName val="_FXFL020602A_MFG_REPORT_v5_1187"/>
      <sheetName val="_FXFL020602A_MFG_REPORT_v5_1188"/>
      <sheetName val="_FXFL020602A_MFG_REPORT_v5_1189"/>
      <sheetName val="_FXFL020602A_MFG_REPORT_v5_1192"/>
      <sheetName val="_FXFL020602A_MFG_REPORT_v5_1193"/>
      <sheetName val="_FXFL020602A_MFG_REPORT_v5_1190"/>
      <sheetName val="_FXFL020602A_MFG_REPORT_v5_1191"/>
      <sheetName val="_FXFL020602A_MFG_REPORT_v5_1194"/>
      <sheetName val="_FXFL020602A_MFG_REPORT_v5_1195"/>
      <sheetName val="_FXFL020602A_MFG_REPORT_v5_1198"/>
      <sheetName val="_FXFL020602A_MFG_REPORT_v5_1199"/>
      <sheetName val="_FXFL020602A_MFG_REPORT_v5_1196"/>
      <sheetName val="_FXFL020602A_MFG_REPORT_v5_1197"/>
      <sheetName val="_FXFL020602A_MFG_REPORT_v5_1200"/>
      <sheetName val="_FXFL020602A_MFG_REPORT_v5_1201"/>
      <sheetName val="_FXFL020602A_MFG_REPORT_v5_1202"/>
      <sheetName val="_FXFL020602A_MFG_REPORT_v5_1203"/>
      <sheetName val="_FXFL020602A_MFG_REPORT_v5_1204"/>
      <sheetName val="_FXFL020602A_MFG_REPORT_v5_1205"/>
      <sheetName val="_FXFL020602A_MFG_REPORT_v5_1210"/>
      <sheetName val="_FXFL020602A_MFG_REPORT_v5_1211"/>
      <sheetName val="Each Function"/>
      <sheetName val="_FXFL020602A_MFG_REPORT_v5_1212"/>
      <sheetName val="_FXFL020602A_MFG_REPORT_v5_1213"/>
      <sheetName val="_FXFL020602A_MFG_REPORT_v5_1214"/>
      <sheetName val="_FXFL020602A_MFG_REPORT_v5_1215"/>
      <sheetName val="_FXFL020602A_MFG_REPORT_v5_1216"/>
      <sheetName val="_FXFL020602A_MFG_REPORT_v5_1217"/>
      <sheetName val="_FXFL020602A_MFG_REPORT_v5_1218"/>
      <sheetName val="_FXFL020602A_MFG_REPORT_v5_1219"/>
      <sheetName val="_FXFL020602A_MFG_REPORT_v5_1224"/>
      <sheetName val="_FXFL020602A_MFG_REPORT_v5_1225"/>
      <sheetName val="_FXFL020602A_MFG_REPORT_v5_1220"/>
      <sheetName val="_FXFL020602A_MFG_REPORT_v5_1221"/>
      <sheetName val="_FXFL020602A_MFG_REPORT_v5_1222"/>
      <sheetName val="_FXFL020602A_MFG_REPORT_v5_1223"/>
      <sheetName val="_FXFL020602A_MFG_REPORT_v5_1228"/>
      <sheetName val="_FXFL020602A_MFG_REPORT_v5_1229"/>
      <sheetName val="_FXFL020602A_MFG_REPORT_v5_1226"/>
      <sheetName val="_FXFL020602A_MFG_REPORT_v5_1227"/>
      <sheetName val="_FXFL020602A_MFG_REPORT_v5_1232"/>
      <sheetName val="_FXFL020602A_MFG_REPORT_v5_1233"/>
      <sheetName val="_FXFL020602A_MFG_REPORT_v5_1230"/>
      <sheetName val="_FXFL020602A_MFG_REPORT_v5_1231"/>
      <sheetName val="_FXFL020602A_MFG_REPORT_v5_1234"/>
      <sheetName val="_FXFL020602A_MFG_REPORT_v5_1235"/>
      <sheetName val="_FXFL020602A_MFG_REPORT_v5_1236"/>
      <sheetName val="_FXFL020602A_MFG_REPORT_v5_1237"/>
      <sheetName val="_FXFL020602A_MFG_REPORT_v5_1238"/>
      <sheetName val="_FXFL020602A_MFG_REPORT_v5_1239"/>
      <sheetName val="_FXFL020602A_MFG_REPORT_v5_1240"/>
      <sheetName val="_FXFL020602A_MFG_REPORT_v5_1241"/>
      <sheetName val="Master List"/>
      <sheetName val="_x005f_x005f_x005f_x005F_x005f_x0000_F"/>
      <sheetName val="_x005f"/>
      <sheetName val="_FXFL020602A_MFG_REPORT_v5_1242"/>
      <sheetName val="_FXFL020602A_MFG_REPORT_v5_1243"/>
      <sheetName val="_FXFL020602A_MFG_REPORT_v5_1244"/>
      <sheetName val="_FXFL020602A_MFG_REPORT_v5_1245"/>
      <sheetName val="_FXFL020602A_MFG_REPORT_v5_1246"/>
      <sheetName val="_FXFL020602A_MFG_REPORT_v5_1247"/>
      <sheetName val="_FXFL020602A_MFG_REPORT_v5_1248"/>
      <sheetName val="_FXFL020602A_MFG_REPORT_v5_1249"/>
      <sheetName val="_FXFL020602A_MFG_REPORT_v5_1250"/>
      <sheetName val="_FXFL020602A_MFG_REPORT_v5_1251"/>
      <sheetName val="_FXFL020602A_MFG_REPORT_v5_1252"/>
      <sheetName val="_FXFL020602A_MFG_REPORT_v5_1253"/>
      <sheetName val="_FXFL020602A_MFG_REPORT_v5_1258"/>
      <sheetName val="_FXFL020602A_MFG_REPORT_v5_1259"/>
      <sheetName val="_FXFL020602A_MFG_REPORT_v5_1254"/>
      <sheetName val="_FXFL020602A_MFG_REPORT_v5_1255"/>
      <sheetName val="BOM"/>
      <sheetName val="_FXFL020602A_MFG_REPORT_v5_1256"/>
      <sheetName val="_FXFL020602A_MFG_REPORT_v5_1257"/>
      <sheetName val="_FXFL020602A_MFG_REPORT_v5_1260"/>
      <sheetName val="_FXFL020602A_MFG_REPORT_v5_1261"/>
      <sheetName val="_FXFL020602A_MFG_REPORT_v5_1262"/>
      <sheetName val="_FXFL020602A_MFG_REPORT_v5_1263"/>
      <sheetName val="_FXFL020602A_MFG_REPORT_v5_1270"/>
      <sheetName val="_FXFL020602A_MFG_REPORT_v5_1271"/>
      <sheetName val="_FXFL020602A_MFG_REPORT_v5_1266"/>
      <sheetName val="_FXFL020602A_MFG_REPORT_v5_1267"/>
      <sheetName val="_FXFL020602A_MFG_REPORT_v5_1264"/>
      <sheetName val="_FXFL020602A_MFG_REPORT_v5_1265"/>
      <sheetName val="_FXFL020602A_MFG_REPORT_v5_1268"/>
      <sheetName val="_FXFL020602A_MFG_REPORT_v5_1269"/>
      <sheetName val="Lookup Menu"/>
      <sheetName val="Percent_online"/>
      <sheetName val="MIC SMT"/>
      <sheetName val="F"/>
      <sheetName val="_FXFL020602A_MFG_REPORT_v5_1272"/>
      <sheetName val="_FXFL020602A_MFG_REPORT_v5_1273"/>
      <sheetName val="_FXFL020602A_MFG_REPORT_v5_1274"/>
      <sheetName val="_FXFL020602A_MFG_REPORT_v5_1275"/>
      <sheetName val="蘆竹5月薪"/>
      <sheetName val="_FXFL020602A_MFG_REPORT_v5_1280"/>
      <sheetName val="_FXFL020602A_MFG_REPORT_v5_1281"/>
      <sheetName val="_FXFL020602A_MFG_REPORT_v5_1278"/>
      <sheetName val="_FXFL020602A_MFG_REPORT_v5_1279"/>
      <sheetName val="_FXFL020602A_MFG_REPORT_v5_1840"/>
      <sheetName val="_FXFL020602A_MFG_REPORT_v5_1841"/>
      <sheetName val="_FXFL020602A_MFG_REPORT_v5_1838"/>
      <sheetName val="_FXFL020602A_MFG_REPORT_v5_1839"/>
      <sheetName val="_FXFL020602A_MFG_REPORT_v5_1282"/>
      <sheetName val="_FXFL020602A_MFG_REPORT_v5_1283"/>
      <sheetName val="_FXFL020602A_MFG_REPORT_v5_1286"/>
      <sheetName val="_FXFL020602A_MFG_REPORT_v5_1287"/>
      <sheetName val="_FXFL020602A_MFG_REPORT_v5_1284"/>
      <sheetName val="_FXFL020602A_MFG_REPORT_v5_1285"/>
      <sheetName val="_FXFL020602A_MFG_REPORT_v5_1288"/>
      <sheetName val="_FXFL020602A_MFG_REPORT_v5_1289"/>
      <sheetName val="_FXFL020602A_MFG_REPORT_v5_1292"/>
      <sheetName val="_FXFL020602A_MFG_REPORT_v5_1293"/>
      <sheetName val="_FXFL020602A_MFG_REPORT_v5_1290"/>
      <sheetName val="_FXFL020602A_MFG_REPORT_v5_1291"/>
      <sheetName val="_FXFL020602A_MFG_REPORT_v5_1552"/>
      <sheetName val="_FXFL020602A_MFG_REPORT_v5_1553"/>
      <sheetName val="_FXFL020602A_MFG_REPORT_v5_1538"/>
      <sheetName val="_FXFL020602A_MFG_REPORT_v5_1539"/>
      <sheetName val="Sheet1446"/>
      <sheetName val="History"/>
      <sheetName val="OQC test"/>
      <sheetName val="_FXFL020602A_MFG_REPORT_v5_1300"/>
      <sheetName val="_FXFL020602A_MFG_REPORT_v5_1301"/>
      <sheetName val="_FXFL020602A_MFG_REPORT_v5_1294"/>
      <sheetName val="_FXFL020602A_MFG_REPORT_v5_1295"/>
      <sheetName val="_FXFL020602A_MFG_REPORT_v5_1296"/>
      <sheetName val="_FXFL020602A_MFG_REPORT_v5_1297"/>
      <sheetName val="_FXFL020602A_MFG_REPORT_v5_1298"/>
      <sheetName val="_FXFL020602A_MFG_REPORT_v5_1299"/>
      <sheetName val="_FXFL020602A_MFG_REPORT_v5_1304"/>
      <sheetName val="_FXFL020602A_MFG_REPORT_v5_1305"/>
      <sheetName val="_FXFL020602A_MFG_REPORT_v5_1302"/>
      <sheetName val="_FXFL020602A_MFG_REPORT_v5_1303"/>
      <sheetName val="_FXFL020602A_MFG_REPORT_v5_1314"/>
      <sheetName val="_FXFL020602A_MFG_REPORT_v5_1315"/>
      <sheetName val="_FXFL020602A_MFG_REPORT_v5_1306"/>
      <sheetName val="_FXFL020602A_MFG_REPORT_v5_1307"/>
      <sheetName val="_FXFL020602A_MFG_REPORT_v5_1308"/>
      <sheetName val="_FXFL020602A_MFG_REPORT_v5_1309"/>
      <sheetName val="_FXFL020602A_MFG_REPORT_v5_1310"/>
      <sheetName val="_FXFL020602A_MFG_REPORT_v5_1311"/>
      <sheetName val="_FXFL020602A_MFG_REPORT_v5_1312"/>
      <sheetName val="_FXFL020602A_MFG_REPORT_v5_1313"/>
      <sheetName val="_FXFL020602A_MFG_REPORT_v5_1316"/>
      <sheetName val="_FXFL020602A_MFG_REPORT_v5_1317"/>
      <sheetName val="_FXFL020602A_MFG_REPORT_v5_1320"/>
      <sheetName val="_FXFL020602A_MFG_REPORT_v5_1321"/>
      <sheetName val="_FXFL020602A_MFG_REPORT_v5_1318"/>
      <sheetName val="_FXFL020602A_MFG_REPORT_v5_1319"/>
      <sheetName val="_FXFL020602A_MFG_REPORT_v5_1324"/>
      <sheetName val="_FXFL020602A_MFG_REPORT_v5_1325"/>
      <sheetName val="_FXFL020602A_MFG_REPORT_v5_1322"/>
      <sheetName val="_FXFL020602A_MFG_REPORT_v5_1323"/>
      <sheetName val="_FXFL020602A_MFG_REPORT_v5_1326"/>
      <sheetName val="_FXFL020602A_MFG_REPORT_v5_1327"/>
      <sheetName val="_FXFL020602A_MFG_REPORT_v5_1330"/>
      <sheetName val="_FXFL020602A_MFG_REPORT_v5_1331"/>
      <sheetName val="_FXFL020602A_MFG_REPORT_v5_1328"/>
      <sheetName val="_FXFL020602A_MFG_REPORT_v5_1329"/>
      <sheetName val="_FXFL020602A_MFG_REPORT_v5_1334"/>
      <sheetName val="_FXFL020602A_MFG_REPORT_v5_1335"/>
      <sheetName val="_FXFL020602A_MFG_REPORT_v5_1332"/>
      <sheetName val="_FXFL020602A_MFG_REPORT_v5_1333"/>
      <sheetName val="_FXFL020602A_MFG_REPORT_v5_1336"/>
      <sheetName val="_FXFL020602A_MFG_REPORT_v5_1337"/>
      <sheetName val="_FXFL020602A_MFG_REP_x0000__x0000__x0000__x0000__x0000__x0000__2__6"/>
      <sheetName val="Project Codes"/>
      <sheetName val="_FXFL020602A_MFG_REPORT_v5_1338"/>
      <sheetName val="_FXFL020602A_MFG_REPORT_v5_1339"/>
      <sheetName val="_FXFL020602A_MFG_REPORT_v5_1340"/>
      <sheetName val="_FXFL020602A_MFG_REPORT_v5_1341"/>
      <sheetName val="_FXFL020602A_MFG_REPORT_v5_1342"/>
      <sheetName val="_FXFL020602A_MFG_REPORT_v5_1343"/>
      <sheetName val="_FXFL020602A_MFG_REPORT_v5_1534"/>
      <sheetName val="_FXFL020602A_MFG_REPORT_v5_1535"/>
      <sheetName val="_FXFL020602A_MFG_REPORT_v5_1464"/>
      <sheetName val="_FXFL020602A_MFG_REPORT_v5_1465"/>
      <sheetName val="_FXFL020602A_MFG_REPORT_v5_1412"/>
      <sheetName val="_FXFL020602A_MFG_REPORT_v5_1413"/>
      <sheetName val="_FXFL020602A_MFG_REPORT_v5_1406"/>
      <sheetName val="_FXFL020602A_MFG_REPORT_v5_1407"/>
      <sheetName val="_FXFL020602A_MFG_REPORT_v5_1378"/>
      <sheetName val="_FXFL020602A_MFG_REPORT_v5_1379"/>
      <sheetName val="_FXFL020602A_MFG_REPORT_v5_1374"/>
      <sheetName val="_FXFL020602A_MFG_REPORT_v5_1375"/>
      <sheetName val="_FXFL020602A_MFG_REPORT_v5_1364"/>
      <sheetName val="_FXFL020602A_MFG_REPORT_v5_1365"/>
      <sheetName val="_FXFL020602A_MFG_REPORT_v5_1362"/>
      <sheetName val="_FXFL020602A_MFG_REPORT_v5_1363"/>
      <sheetName val="_FXFL020602A_MFG_REPORT_v5_1350"/>
      <sheetName val="_FXFL020602A_MFG_REPORT_v5_1351"/>
      <sheetName val="_FXFL020602A_MFG_REPORT_v5_1344"/>
      <sheetName val="_FXFL020602A_MFG_REPORT_v5_1345"/>
      <sheetName val="_FXFL020602A_MFG_REPORT_v5_1346"/>
      <sheetName val="_FXFL020602A_MFG_REPORT_v5_1347"/>
      <sheetName val="_FXFL020602A_MFG_REPORT_v5_1348"/>
      <sheetName val="_FXFL020602A_MFG_REPORT_v5_1349"/>
      <sheetName val="_FXFL020602A_MFG_REPORT_v5_1356"/>
      <sheetName val="_FXFL020602A_MFG_REPORT_v5_1357"/>
      <sheetName val="_FXFL020602A_MFG_REPORT_v5_1352"/>
      <sheetName val="_FXFL020602A_MFG_REPORT_v5_1353"/>
      <sheetName val="_FXFL020602A_MFG_REPORT_v5_1354"/>
      <sheetName val="_FXFL020602A_MFG_REPORT_v5_1355"/>
      <sheetName val="Lookup Tables"/>
      <sheetName val="tolerance table"/>
      <sheetName val="_FXFL020602A_MFG_REPORT_v5_1358"/>
      <sheetName val="_FXFL020602A_MFG_REPORT_v5_1359"/>
      <sheetName val="_FXFL020602A_MFG_REPORT_v5_1360"/>
      <sheetName val="_FXFL020602A_MFG_REPORT_v5_1361"/>
      <sheetName val="_FXFL020602A_MFG_REPORT_v5_1370"/>
      <sheetName val="_FXFL020602A_MFG_REPORT_v5_1371"/>
      <sheetName val="_FXFL020602A_MFG_REPORT_v5_1366"/>
      <sheetName val="_FXFL020602A_MFG_REPORT_v5_1367"/>
      <sheetName val="_FXFL020602A_MFG_REPORT_v5_1368"/>
      <sheetName val="_FXFL020602A_MFG_REPORT_v5_1369"/>
      <sheetName val="_FXFL020602A_MFG_REPORT_v5_1372"/>
      <sheetName val="_FXFL020602A_MFG_REPORT_v5_1373"/>
      <sheetName val="_FXFL020602A_MFG_REPORT_v5_1376"/>
      <sheetName val="_FXFL020602A_MFG_REPORT_v5_1377"/>
      <sheetName val="_FXFL020602A_MFG_REPORT_v5_1380"/>
      <sheetName val="_FXFL020602A_MFG_REPORT_v5_1381"/>
      <sheetName val="_FXFL020602A_MFG_REPORT_v5_1382"/>
      <sheetName val="_FXFL020602A_MFG_REPORT_v5_1383"/>
      <sheetName val="_FXFL020602A_MFG_REPORT_v5_1386"/>
      <sheetName val="_FXFL020602A_MFG_REPORT_v5_1387"/>
      <sheetName val="_FXFL020602A_MFG_REPORT_v5_1384"/>
      <sheetName val="_FXFL020602A_MFG_REPORT_v5_1385"/>
      <sheetName val="_FXFL020602A_MFG_REPORT_v5_1388"/>
      <sheetName val="_FXFL020602A_MFG_REPORT_v5_1389"/>
      <sheetName val="_FXFL020602A_MFG_REPORT_v5_1392"/>
      <sheetName val="_FXFL020602A_MFG_REPORT_v5_1393"/>
      <sheetName val="_FXFL020602A_MFG_REPORT_v5_1390"/>
      <sheetName val="_FXFL020602A_MFG_REPORT_v5_1391"/>
      <sheetName val="_FXFL020602A_MFG_REPORT_v5_1402"/>
      <sheetName val="_FXFL020602A_MFG_REPORT_v5_1403"/>
      <sheetName val="_FXFL020602A_MFG_REPORT_v5_1396"/>
      <sheetName val="_FXFL020602A_MFG_REPORT_v5_1397"/>
      <sheetName val="_FXFL020602A_MFG_REPORT_v5_1394"/>
      <sheetName val="_FXFL020602A_MFG_REPORT_v5_1395"/>
      <sheetName val="_FXFL020602A_MFG_REPORT_v5_1398"/>
      <sheetName val="_FXFL020602A_MFG_REPORT_v5_1399"/>
      <sheetName val="_FXFL020602A_MFG_REPORT_v5_1400"/>
      <sheetName val="_FXFL020602A_MFG_REPORT_v5_1401"/>
      <sheetName val="_FXFL020602A_MFG_REPORT_v5_1404"/>
      <sheetName val="_FXFL020602A_MFG_REPORT_v5_1405"/>
      <sheetName val="_FXFL020602A_MFG_REPORT_v5_1410"/>
      <sheetName val="_FXFL020602A_MFG_REPORT_v5_1411"/>
      <sheetName val="_FXFL020602A_MFG_REPORT_v5_1408"/>
      <sheetName val="_FXFL020602A_MFG_REPORT_v5_1409"/>
      <sheetName val="_FXFL020602A_MFG_REPORT_v5_1422"/>
      <sheetName val="_FXFL020602A_MFG_REPORT_v5_1423"/>
      <sheetName val="_FXFL020602A_MFG_REPORT_v5_1414"/>
      <sheetName val="_FXFL020602A_MFG_REPORT_v5_1415"/>
      <sheetName val="_FXFL020602A_MFG_REPORT_v5_1416"/>
      <sheetName val="_FXFL020602A_MFG_REPORT_v5_1417"/>
      <sheetName val="_FXFL020602A_MFG_REPORT_v5_1418"/>
      <sheetName val="_FXFL020602A_MFG_REPORT_v5_1419"/>
      <sheetName val="_FXFL020602A_MFG_REPORT_v5_1420"/>
      <sheetName val="_FXFL020602A_MFG_REPORT_v5_1421"/>
      <sheetName val="_FXFL020602A_MFG_REPORT_v5_1430"/>
      <sheetName val="_FXFL020602A_MFG_REPORT_v5_1431"/>
      <sheetName val="_FXFL020602A_MFG_REPORT_v5_1424"/>
      <sheetName val="_FXFL020602A_MFG_REPORT_v5_1425"/>
      <sheetName val="_FXFL020602A_MFG_REPORT_v5_1426"/>
      <sheetName val="_FXFL020602A_MFG_REPORT_v5_1427"/>
      <sheetName val="_FXFL020602A_MFG_REPORT_v5_1428"/>
      <sheetName val="_FXFL020602A_MFG_REPORT_v5_1429"/>
      <sheetName val="_FXFL020602A_MFG_REPORT_v5_1432"/>
      <sheetName val="_FXFL020602A_MFG_REPORT_v5_1433"/>
      <sheetName val="_FXFL020602A_MFG_REPORT_v5_1444"/>
      <sheetName val="_FXFL020602A_MFG_REPORT_v5_1445"/>
      <sheetName val="_FXFL020602A_MFG_REPORT_v5_1434"/>
      <sheetName val="_FXFL020602A_MFG_REPORT_v5_1435"/>
      <sheetName val="_FXFL020602A_MFG_REPORT_v5_1436"/>
      <sheetName val="_FXFL020602A_MFG_REPORT_v5_1437"/>
      <sheetName val="_FXFL020602A_MFG_REPORT_v5_1438"/>
      <sheetName val="_FXFL020602A_MFG_REPORT_v5_1439"/>
      <sheetName val="_FXFL020602A_MFG_REPORT_v5_1440"/>
      <sheetName val="_FXFL020602A_MFG_REPORT_v5_1441"/>
      <sheetName val="_FXFL020602A_MFG_REPORT_v5_1442"/>
      <sheetName val="_FXFL020602A_MFG_REPORT_v5_1443"/>
      <sheetName val="計算基準 "/>
      <sheetName val="_FXFL020602A_MFG_REPORT_v5_1446"/>
      <sheetName val="_FXFL020602A_MFG_REPORT_v5_1447"/>
      <sheetName val="_FXFL020602A_MFG_REPORT_v5_1460"/>
      <sheetName val="_FXFL020602A_MFG_REPORT_v5_1461"/>
      <sheetName val="_FXFL020602A_MFG_REPORT_v5_1448"/>
      <sheetName val="_FXFL020602A_MFG_REPORT_v5_1449"/>
      <sheetName val="_FXFL020602A_MFG_REPORT_v5_1450"/>
      <sheetName val="_FXFL020602A_MFG_REPORT_v5_1451"/>
      <sheetName val="_FXFL020602A_MFG_REPORT_v5_1452"/>
      <sheetName val="_FXFL020602A_MFG_REPORT_v5_1453"/>
      <sheetName val="_FXFL020602A_MFG_REPORT_v5_1454"/>
      <sheetName val="_FXFL020602A_MFG_REPORT_v5_1455"/>
      <sheetName val="_FXFL020602A_MFG_REPORT_v5_1456"/>
      <sheetName val="_FXFL020602A_MFG_REPORT_v5_1457"/>
      <sheetName val="_FXFL020602A_MFG_REPORT_v5_1458"/>
      <sheetName val="_FXFL020602A_MFG_REPORT_v5_1459"/>
      <sheetName val="_FXFL020602A_MFG_REPORT_v5_1462"/>
      <sheetName val="_FXFL020602A_MFG_REPORT_v5_1463"/>
      <sheetName val="_FXFL020602A_MFG_REPORT_v5_1466"/>
      <sheetName val="_FXFL020602A_MFG_REPORT_v5_1467"/>
      <sheetName val="_FXFL020602A_MFG_REPORT_v5_1476"/>
      <sheetName val="_FXFL020602A_MFG_REPORT_v5_1477"/>
      <sheetName val="_FXFL020602A_MFG_REPORT_v5_1468"/>
      <sheetName val="_FXFL020602A_MFG_REPORT_v5_1469"/>
      <sheetName val="_FXFL020602A_MFG_REPORT_v5_1470"/>
      <sheetName val="_FXFL020602A_MFG_REPORT_v5_1471"/>
      <sheetName val="_FXFL020602A_MFG_REPORT_v5_1472"/>
      <sheetName val="_FXFL020602A_MFG_REPORT_v5_1473"/>
      <sheetName val="_FXFL020602A_MFG_REPORT_v5_1474"/>
      <sheetName val="_FXFL020602A_MFG_REPORT_v5_1475"/>
      <sheetName val="_FXFL020602A_MFG_REPORT_v5_1478"/>
      <sheetName val="_FXFL020602A_MFG_REPORT_v5_1479"/>
      <sheetName val="_FXFL020602A_MFG_REPORT_v5_1480"/>
      <sheetName val="_FXFL020602A_MFG_REPORT_v5_1481"/>
      <sheetName val="_FXFL020602A_MFG_REPORT_v5_1484"/>
      <sheetName val="_FXFL020602A_MFG_REPORT_v5_1485"/>
      <sheetName val="_FXFL020602A_MFG_REPORT_v5_1482"/>
      <sheetName val="_FXFL020602A_MFG_REPORT_v5_1483"/>
      <sheetName val="_FXFL020602A_MFG_REPORT_v5_1486"/>
      <sheetName val="_FXFL020602A_MFG_REPORT_v5_1487"/>
      <sheetName val="_FXFL020602A_MFG_REPORT_v5_1492"/>
      <sheetName val="_FXFL020602A_MFG_REPORT_v5_1493"/>
      <sheetName val="_FXFL020602A_MFG_REPORT_v5_1488"/>
      <sheetName val="_FXFL020602A_MFG_REPORT_v5_1489"/>
      <sheetName val="_FXFL020602A_MFG_REPORT_v5_1490"/>
      <sheetName val="_FXFL020602A_MFG_REPORT_v5_1491"/>
      <sheetName val="_FXFL020602A_MFG_REPORT_v5_1494"/>
      <sheetName val="_FXFL020602A_MFG_REPORT_v5_1495"/>
      <sheetName val="_FXFL020602A_MFG_REPORT_v5_1496"/>
      <sheetName val="_FXFL020602A_MFG_REPORT_v5_1497"/>
      <sheetName val="_FXFL020602A_MFG_REPORT_v5_1506"/>
      <sheetName val="_FXFL020602A_MFG_REPORT_v5_1507"/>
      <sheetName val="_FXFL020602A_MFG_REPORT_v5_1498"/>
      <sheetName val="_FXFL020602A_MFG_REPORT_v5_1499"/>
      <sheetName val="_FXFL020602A_MFG_REPORT_v5_1500"/>
      <sheetName val="_FXFL020602A_MFG_REPORT_v5_1501"/>
      <sheetName val="_FXFL020602A_MFG_REPORT_v5_1502"/>
      <sheetName val="_FXFL020602A_MFG_REPORT_v5_1503"/>
      <sheetName val="_FXFL020602A_MFG_REPORT_v5_1504"/>
      <sheetName val="_FXFL020602A_MFG_REPORT_v5_1505"/>
      <sheetName val="_FXFL020602A_MFG_REPORT_v5_1512"/>
      <sheetName val="_FXFL020602A_MFG_REPORT_v5_1513"/>
      <sheetName val="_FXFL020602A_MFG_REPORT_v5_1508"/>
      <sheetName val="_FXFL020602A_MFG_REPORT_v5_1509"/>
      <sheetName val="_FXFL020602A_MFG_REPORT_v5_1510"/>
      <sheetName val="_FXFL020602A_MFG_REPORT_v5_1511"/>
      <sheetName val="_FXFL020602A_MFG_REPORT_v5_1514"/>
      <sheetName val="_FXFL020602A_MFG_REPORT_v5_1515"/>
      <sheetName val="_FXFL020602A_MFG_REPORT_v5_1520"/>
      <sheetName val="_FXFL020602A_MFG_REPORT_v5_1521"/>
      <sheetName val="_FXFL020602A_MFG_REPORT_v5_1516"/>
      <sheetName val="_FXFL020602A_MFG_REPORT_v5_1517"/>
      <sheetName val="_FXFL020602A_MFG_REPORT_v5_1518"/>
      <sheetName val="_FXFL020602A_MFG_REPORT_v5_1519"/>
      <sheetName val="_FXFL020602A_MFG_REPORT_v5_1524"/>
      <sheetName val="_FXFL020602A_MFG_REPORT_v5_1525"/>
      <sheetName val="_FXFL020602A_MFG_REPORT_v5_1522"/>
      <sheetName val="_FXFL020602A_MFG_REPORT_v5_1523"/>
      <sheetName val="_FXFL020602A_MFG_REPORT_v5_1526"/>
      <sheetName val="_FXFL020602A_MFG_REPORT_v5_1527"/>
      <sheetName val="_FXFL020602A_MFG_REPORT_v5_1528"/>
      <sheetName val="_FXFL020602A_MFG_REPORT_v5_1529"/>
      <sheetName val="_FXFL020602A_MFG_REPORT_v5_1530"/>
      <sheetName val="_FXFL020602A_MFG_REPORT_v5_1531"/>
      <sheetName val="_FXFL020602A_MFG_REPORT_v5_1532"/>
      <sheetName val="_FXFL020602A_MFG_REPORT_v5_1533"/>
      <sheetName val="_FXFL020602A_MFG_REPORT_v5_1536"/>
      <sheetName val="_FXFL020602A_MFG_REPORT_v5_1537"/>
      <sheetName val="_FXFL020602A_MFG_REPORT_v5_1542"/>
      <sheetName val="_FXFL020602A_MFG_REPORT_v5_1543"/>
      <sheetName val="_FXFL020602A_MFG_REPORT_v5_1540"/>
      <sheetName val="_FXFL020602A_MFG_REPORT_v5_1541"/>
      <sheetName val="_FXFL020602A_MFG_REPORT_v5_1544"/>
      <sheetName val="_FXFL020602A_MFG_REPORT_v5_1545"/>
      <sheetName val="_FXFL020602A_MFG_REPORT_v5_1548"/>
      <sheetName val="_FXFL020602A_MFG_REPORT_v5_1549"/>
      <sheetName val="_FXFL020602A_MFG_REPORT_v5_1546"/>
      <sheetName val="_FXFL020602A_MFG_REPORT_v5_1547"/>
      <sheetName val="_FXFL020602A_MFG_REPORT_v5_1550"/>
      <sheetName val="_FXFL020602A_MFG_REPORT_v5_1551"/>
      <sheetName val="_FXFL020602A_MFG_REPORT_v5_1554"/>
      <sheetName val="_FXFL020602A_MFG_REPORT_v5_1555"/>
      <sheetName val="Bugs Overview(WR4)"/>
      <sheetName val="08"/>
      <sheetName val="Part List Base on MBOM1.2 "/>
      <sheetName val="部門名"/>
      <sheetName val="WIP_STATION_REPAIR_Q"/>
      <sheetName val="基本预测试用例"/>
      <sheetName val="D009"/>
      <sheetName val="bal_sheet"/>
      <sheetName val="TDC_LIS"/>
      <sheetName val="_FXFL020602A_MFG_REPORT_v5_1578"/>
      <sheetName val="_FXFL020602A_MFG_REPORT_v5_1579"/>
      <sheetName val="_FXFL020602A_MFG_REPORT_v5_1556"/>
      <sheetName val="_FXFL020602A_MFG_REPORT_v5_1557"/>
      <sheetName val="_FXFL020602A_MFG_REPORT_v5_1558"/>
      <sheetName val="_FXFL020602A_MFG_REPORT_v5_1559"/>
      <sheetName val="_FXFL020602A_MFG_REPORT_v5_1560"/>
      <sheetName val="_FXFL020602A_MFG_REPORT_v5_1561"/>
      <sheetName val="_FXFL020602A_MFG_REPORT_v5_1564"/>
      <sheetName val="_FXFL020602A_MFG_REPORT_v5_1565"/>
      <sheetName val="_FXFL020602A_MFG_REPORT_v5_1562"/>
      <sheetName val="_FXFL020602A_MFG_REPORT_v5_1563"/>
      <sheetName val="_FXFL020602A_MFG_REPORT_v5_1566"/>
      <sheetName val="_FXFL020602A_MFG_REPORT_v5_1567"/>
      <sheetName val="_FXFL020602A_MFG_REPORT_v5_1568"/>
      <sheetName val="_FXFL020602A_MFG_REPORT_v5_1569"/>
      <sheetName val="_FXFL020602A_MFG_REPORT_v5_1570"/>
      <sheetName val="_FXFL020602A_MFG_REPORT_v5_1571"/>
      <sheetName val="_FXFL020602A_MFG_REPORT_v5_1572"/>
      <sheetName val="_FXFL020602A_MFG_REPORT_v5_1573"/>
      <sheetName val="_FXFL020602A_MFG_REPORT_v5_1574"/>
      <sheetName val="_FXFL020602A_MFG_REPORT_v5_1575"/>
      <sheetName val="_FXFL020602A_MFG_REPORT_v5_1576"/>
      <sheetName val="_FXFL020602A_MFG_REPORT_v5_1577"/>
      <sheetName val="_FXFL020602A_MFG_REPORT_v5_1580"/>
      <sheetName val="_FXFL020602A_MFG_REPORT_v5_1581"/>
      <sheetName val="_FXFL020602A_MFG_REPORT_v5_1594"/>
      <sheetName val="_FXFL020602A_MFG_REPORT_v5_1595"/>
      <sheetName val="_FXFL020602A_20MFG_20REPORT_2_2"/>
      <sheetName val="_FXFL020602A_20MFG_20REPORT_2_3"/>
      <sheetName val="_FXFL020602A_MFG_REPORT_v5_1582"/>
      <sheetName val="_FXFL020602A_MFG_REPORT_v5_1583"/>
      <sheetName val="_FXFL020602A_MFG_REPORT_v5_1586"/>
      <sheetName val="_FXFL020602A_MFG_REPORT_v5_1587"/>
      <sheetName val="_FXFL020602A_MFG_REPORT_v5_1584"/>
      <sheetName val="_FXFL020602A_MFG_REPORT_v5_1585"/>
      <sheetName val="_FXFL020602A_MFG_REPORT_v5_1588"/>
      <sheetName val="_FXFL020602A_MFG_REPORT_v5_1589"/>
      <sheetName val="_FXFL020602A_MFG_REPORT_v5_1590"/>
      <sheetName val="_FXFL020602A_MFG_REPORT_v5_1591"/>
      <sheetName val="_FXFL020602A_MFG_REPORT_v5_1592"/>
      <sheetName val="_FXFL020602A_MFG_REPORT_v5_1593"/>
      <sheetName val="_FXFL020602A_MFG_REPORT_v5_1598"/>
      <sheetName val="_FXFL020602A_MFG_REPORT_v5_1599"/>
      <sheetName val="_FXFL020602A_MFG_REPORT_v5_1596"/>
      <sheetName val="_FXFL020602A_MFG_REPORT_v5_1597"/>
      <sheetName val="_FXFL020602A_MFG_REPORT_v5_1600"/>
      <sheetName val="_FXFL020602A_MFG_REPORT_v5_1601"/>
      <sheetName val="_FXFL020602A_MFG_REPORT_v5_1604"/>
      <sheetName val="_FXFL020602A_MFG_REPORT_v5_1605"/>
      <sheetName val="_FXFL020602A_MFG_REPORT_v5_1602"/>
      <sheetName val="_FXFL020602A_MFG_REPORT_v5_1603"/>
      <sheetName val="_FXFL020602A_MFG_REPORT_v5_1606"/>
      <sheetName val="_FXFL020602A_MFG_REPORT_v5_1607"/>
      <sheetName val="_FXFL020602A_MFG_REPORT_v5_1612"/>
      <sheetName val="_FXFL020602A_MFG_REPORT_v5_1613"/>
      <sheetName val="_FXFL020602A_MFG_REPORT_v5_1608"/>
      <sheetName val="_FXFL020602A_MFG_REPORT_v5_1609"/>
      <sheetName val="_FXFL020602A_MFG_REPORT_v5_1610"/>
      <sheetName val="_FXFL020602A_MFG_REPORT_v5_1611"/>
      <sheetName val="_FXFL020602A_MFG_REPORT_v5_1614"/>
      <sheetName val="_FXFL020602A_MFG_REPORT_v5_1615"/>
      <sheetName val="_FXFL020602A_MFG_REPORT_v5_1616"/>
      <sheetName val="_FXFL020602A_MFG_REPORT_v5_1617"/>
      <sheetName val="_FXFL020602A_MFG_REPORT_v5_1618"/>
      <sheetName val="_FXFL020602A_MFG_REPORT_v5_1619"/>
      <sheetName val="生產計劃"/>
      <sheetName val="SMT-B298-CAP-L-TOP"/>
      <sheetName val="MS Type"/>
      <sheetName val="Part Type"/>
      <sheetName val="Purchase Type"/>
      <sheetName val="資料"/>
      <sheetName val="0512MB"/>
      <sheetName val="Bluford3 MB BOM-Intel LAN"/>
      <sheetName val="_FXFL020602A_MFG_REPORT_v5_1622"/>
      <sheetName val="_FXFL020602A_MFG_REPORT_v5_1623"/>
      <sheetName val="_FXFL020602A_MFG_REPORT_v5_1620"/>
      <sheetName val="_FXFL020602A_MFG_REPORT_v5_1621"/>
      <sheetName val="_FXFL020602A_MFG_REPORT_v5_1624"/>
      <sheetName val="_FXFL020602A_MFG_REPORT_v5_1625"/>
      <sheetName val="_FXFL020602A_MFG_REPORT_v5_1636"/>
      <sheetName val="_FXFL020602A_MFG_REPORT_v5_1637"/>
      <sheetName val="_FXFL020602A_MFG_REPORT_v5_1626"/>
      <sheetName val="_FXFL020602A_MFG_REPORT_v5_1627"/>
      <sheetName val="_FXFL020602A_MFG_REPORT_v5_1628"/>
      <sheetName val="_FXFL020602A_MFG_REPORT_v5_1629"/>
      <sheetName val="_FXFL020602A_MFG_REPORT_v5_1630"/>
      <sheetName val="_FXFL020602A_MFG_REPORT_v5_1631"/>
      <sheetName val="_FXFL020602A_MFG_REPORT_v5_1632"/>
      <sheetName val="_FXFL020602A_MFG_REPORT_v5_1633"/>
      <sheetName val="_FXFL020602A_MFG_REPORT_v5_1634"/>
      <sheetName val="_FXFL020602A_MFG_REPORT_v5_1635"/>
      <sheetName val="_FXFL020602A_MFG_REPORT_v5_1646"/>
      <sheetName val="_FXFL020602A_MFG_REPORT_v5_1647"/>
      <sheetName val="_FXFL020602A_MFG_REPORT_v5_1644"/>
      <sheetName val="_FXFL020602A_MFG_REPORT_v5_1645"/>
      <sheetName val="_FXFL020602A_MFG_REPORT_v5_1638"/>
      <sheetName val="_FXFL020602A_MFG_REPORT_v5_1639"/>
      <sheetName val="_FXFL020602A_MFG_REPORT_v5_1640"/>
      <sheetName val="_FXFL020602A_MFG_REPORT_v5_1641"/>
      <sheetName val="_FXFL020602A_MFG_REPORT_v5_1642"/>
      <sheetName val="_FXFL020602A_MFG_REPORT_v5_1643"/>
      <sheetName val="_FXFL020602A_MFG_REPORT_v5_1650"/>
      <sheetName val="_FXFL020602A_MFG_REPORT_v5_1651"/>
      <sheetName val="_FXFL020602A_MFG_REPORT_v5_1648"/>
      <sheetName val="_FXFL020602A_MFG_REPORT_v5_1649"/>
      <sheetName val="_FXFL020602A_MFG_REPORT_v5_1810"/>
      <sheetName val="_FXFL020602A_MFG_REPORT_v5_1811"/>
      <sheetName val="_FXFL020602A_MFG_REPORT_v5_1660"/>
      <sheetName val="_FXFL020602A_MFG_REPORT_v5_1661"/>
      <sheetName val="_FXFL020602A_MFG_REPORT_v5_1652"/>
      <sheetName val="_FXFL020602A_MFG_REPORT_v5_1653"/>
      <sheetName val="_FXFL020602A_MFG_REPORT_v5_1654"/>
      <sheetName val="_FXFL020602A_MFG_REPORT_v5_1655"/>
      <sheetName val="_FXFL020602A_MFG_REPORT_v5_1656"/>
      <sheetName val="_FXFL020602A_MFG_REPORT_v5_1657"/>
      <sheetName val="_FXFL020602A_MFG_REPORT_v5_1658"/>
      <sheetName val="_FXFL020602A_MFG_REPORT_v5_1659"/>
      <sheetName val="逾期比率與DSO趨勢"/>
      <sheetName val="Lot結果"/>
      <sheetName val="X-R CHART"/>
      <sheetName val="岗位"/>
      <sheetName val="Sheet1331"/>
      <sheetName val="GraphTemp"/>
      <sheetName val="設備ﾚｲｱｳﾄ"/>
      <sheetName val="32M_DB21"/>
      <sheetName val="CTV"/>
      <sheetName val="1부생산계획"/>
      <sheetName val="Data Selections (Hide &amp; Lock) "/>
      <sheetName val="0"/>
      <sheetName val="選項"/>
      <sheetName val="Summary(Item)"/>
      <sheetName val=" Pricelist"/>
      <sheetName val="FESTOCK"/>
      <sheetName val="Subs"/>
      <sheetName val="Sign Off"/>
      <sheetName val="Hous Rates"/>
      <sheetName val="Minn Rates"/>
      <sheetName val="Engers"/>
      <sheetName val="Paso Rates"/>
      <sheetName val="\C\Users\richielu\Downloads\Tho"/>
      <sheetName val="\C\C\Users\richielu\Downloads\T"/>
      <sheetName val="HM_EMP10 (4)"/>
      <sheetName val="_FXFL020602A_MFG_REPORT_v5_1744"/>
      <sheetName val="_FXFL020602A_MFG_REPORT_v5_1745"/>
      <sheetName val="_FXFL020602A_MFG_REPORT_v5_1708"/>
      <sheetName val="_FXFL020602A_MFG_REPORT_v5_1709"/>
      <sheetName val="Sheet130"/>
      <sheetName val="GRR -Hardness"/>
      <sheetName val="010621改訂"/>
      <sheetName val="NRE"/>
      <sheetName val="prog"/>
      <sheetName val="SEMI"/>
      <sheetName val="PARETO"/>
      <sheetName val="Open DFM"/>
      <sheetName val="Table of Contents"/>
      <sheetName val="LCR"/>
      <sheetName val="MONTH"/>
      <sheetName val="MP,PP Non HDD Jan'08"/>
      <sheetName val="2001_Dec"/>
      <sheetName val="MC cap TI"/>
      <sheetName val="工作表1"/>
      <sheetName val="_FXFL020602A_MFG_REPORT_v5_1662"/>
      <sheetName val="_FXFL020602A_MFG_REPORT_v5_1663"/>
      <sheetName val="_FXFL020602A_MFG_REPORT_v5_1664"/>
      <sheetName val="_FXFL020602A_MFG_REPORT_v5_1665"/>
      <sheetName val="_FXFL020602A_MFG_REPORT_v5_1666"/>
      <sheetName val="_FXFL020602A_MFG_REPORT_v5_1667"/>
      <sheetName val="_FXFL020602A_MFG_REPORT_v5_1670"/>
      <sheetName val="_FXFL020602A_MFG_REPORT_v5_1671"/>
      <sheetName val="_FXFL020602A_MFG_REPORT_v5_1668"/>
      <sheetName val="_FXFL020602A_MFG_REPORT_v5_1669"/>
      <sheetName val="_FXFL020602A_MFG_REPORT_v5_1676"/>
      <sheetName val="_FXFL020602A_MFG_REPORT_v5_1677"/>
      <sheetName val="_FXFL020602A_MFG_REPORT_v5_1672"/>
      <sheetName val="_FXFL020602A_MFG_REPORT_v5_1673"/>
      <sheetName val="_FXFL020602A_MFG_REPORT_v5_1674"/>
      <sheetName val="_FXFL020602A_MFG_REPORT_v5_1675"/>
      <sheetName val="_FXFL020602A_MFG_REPORT_v5_1678"/>
      <sheetName val="_FXFL020602A_MFG_REPORT_v5_1679"/>
      <sheetName val="_FXFL020602A_MFG_REPORT_v5_1686"/>
      <sheetName val="_FXFL020602A_MFG_REPORT_v5_1687"/>
      <sheetName val="_FXFL020602A_MFG_REPORT_v5_1680"/>
      <sheetName val="_FXFL020602A_MFG_REPORT_v5_1681"/>
      <sheetName val="_FXFL020602A_MFG_REPORT_v5_1682"/>
      <sheetName val="_FXFL020602A_MFG_REPORT_v5_1683"/>
      <sheetName val="_FXFL020602A_MFG_REPORT_v5_1684"/>
      <sheetName val="_FXFL020602A_MFG_REPORT_v5_1685"/>
      <sheetName val="_FXFL020602A_MFG_REPORT_v5_1688"/>
      <sheetName val="_FXFL020602A_MFG_REPORT_v5_1689"/>
      <sheetName val="_FXFL020602A_MFG_REPORT_v5_1696"/>
      <sheetName val="_FXFL020602A_MFG_REPORT_v5_1697"/>
      <sheetName val="_FXFL020602A_MFG_REPORT_v5_1690"/>
      <sheetName val="_FXFL020602A_MFG_REPORT_v5_1691"/>
      <sheetName val="_FXFL020602A_MFG_REPORT_v5_1692"/>
      <sheetName val="_FXFL020602A_MFG_REPORT_v5_1693"/>
      <sheetName val="_FXFL020602A_MFG_REPORT_v5_1694"/>
      <sheetName val="_FXFL020602A_MFG_REPORT_v5_1695"/>
      <sheetName val="_FXFL020602A_MFG_REPORT_v5_1698"/>
      <sheetName val="_FXFL020602A_MFG_REPORT_v5_1699"/>
      <sheetName val="_FXFL020602A_MFG_REPORT_v5_1700"/>
      <sheetName val="_FXFL020602A_MFG_REPORT_v5_1701"/>
      <sheetName val="_FXFL020602A_MFG_REPORT_v5_1706"/>
      <sheetName val="_FXFL020602A_MFG_REPORT_v5_1707"/>
      <sheetName val="_FXFL020602A_MFG_REPORT_v5_1702"/>
      <sheetName val="_FXFL020602A_MFG_REPORT_v5_1703"/>
      <sheetName val="_FXFL020602A_MFG_REPORT_v5_1704"/>
      <sheetName val="_FXFL020602A_MFG_REPORT_v5_1705"/>
      <sheetName val="_FXFL020602A_MFG_REPORT_v5_1710"/>
      <sheetName val="_FXFL020602A_MFG_REPORT_v5_1711"/>
      <sheetName val="_FXFL020602A_MFG_REPORT_v5_1718"/>
      <sheetName val="_FXFL020602A_MFG_REPORT_v5_1719"/>
      <sheetName val="_FXFL020602A_MFG_REPORT_v5_1712"/>
      <sheetName val="_FXFL020602A_MFG_REPORT_v5_1713"/>
      <sheetName val="_FXFL020602A_MFG_REPORT_v5_1714"/>
      <sheetName val="_FXFL020602A_MFG_REPORT_v5_1715"/>
      <sheetName val="_FXFL020602A_MFG_REPORT_v5_1716"/>
      <sheetName val="_FXFL020602A_MFG_REPORT_v5_1717"/>
      <sheetName val="_FXFL020602A_MFG_REPORT_v5_1720"/>
      <sheetName val="_FXFL020602A_MFG_REPORT_v5_1721"/>
      <sheetName val="_FXFL020602A_MFG_REPORT_v5_1728"/>
      <sheetName val="_FXFL020602A_MFG_REPORT_v5_1729"/>
      <sheetName val="_FXFL020602A_MFG_REPORT_v5_1722"/>
      <sheetName val="_FXFL020602A_MFG_REPORT_v5_1723"/>
      <sheetName val="_FXFL020602A_MFG_REPORT_v5_1724"/>
      <sheetName val="_FXFL020602A_MFG_REPORT_v5_1725"/>
      <sheetName val="_FXFL020602A_MFG_REPORT_v5_1726"/>
      <sheetName val="_FXFL020602A_MFG_REPORT_v5_1727"/>
      <sheetName val="_FXFL020602A_MFG_REPORT_v5_1740"/>
      <sheetName val="_FXFL020602A_MFG_REPORT_v5_1741"/>
      <sheetName val="_FXFL020602A_MFG_REPORT_v5_1730"/>
      <sheetName val="_FXFL020602A_MFG_REPORT_v5_1731"/>
      <sheetName val="_FXFL020602A_MFG_REPORT_v5_1732"/>
      <sheetName val="_FXFL020602A_MFG_REPORT_v5_1733"/>
      <sheetName val="_FXFL020602A_MFG_REPORT_v5_1734"/>
      <sheetName val="_FXFL020602A_MFG_REPORT_v5_1735"/>
      <sheetName val="_FXFL020602A_MFG_REPORT_v5_1736"/>
      <sheetName val="_FXFL020602A_MFG_REPORT_v5_1737"/>
      <sheetName val="_FXFL020602A_MFG_REPORT_v5_1738"/>
      <sheetName val="_FXFL020602A_MFG_REPORT_v5_1739"/>
      <sheetName val="_FXFL020602A_MFG_REPORT_v5_1742"/>
      <sheetName val="_FXFL020602A_MFG_REPORT_v5_1743"/>
      <sheetName val="_FXFL020602A_MFG_REPORT_v5_1748"/>
      <sheetName val="_FXFL020602A_MFG_REPORT_v5_1749"/>
      <sheetName val="_FXFL020602A_MFG_REPORT_v5_1746"/>
      <sheetName val="_FXFL020602A_MFG_REPORT_v5_1747"/>
      <sheetName val="_FXFL020602A_MFG_REPORT_v5_1750"/>
      <sheetName val="_FXFL020602A_MFG_REPORT_v5_1751"/>
      <sheetName val="_FXFL020602A_MFG_REPORT_v5_1756"/>
      <sheetName val="_FXFL020602A_MFG_REPORT_v5_1757"/>
      <sheetName val="_FXFL020602A_MFG_REPORT_v5_1752"/>
      <sheetName val="_FXFL020602A_MFG_REPORT_v5_1753"/>
      <sheetName val="_FXFL020602A_MFG_REPORT_v5_1754"/>
      <sheetName val="_FXFL020602A_MFG_REPORT_v5_1755"/>
      <sheetName val="_FXFL020602A_MFG_REPORT_v5_1760"/>
      <sheetName val="_FXFL020602A_MFG_REPORT_v5_1761"/>
      <sheetName val="_FXFL020602A_MFG_REPORT_v5_1758"/>
      <sheetName val="_FXFL020602A_MFG_REPORT_v5_1759"/>
      <sheetName val="_FXFL020602A_MFG_REPORT_v5_1762"/>
      <sheetName val="_FXFL020602A_MFG_REPORT_v5_1763"/>
      <sheetName val="_FXFL020602A_MFG_REPORT_v5_1764"/>
      <sheetName val="_FXFL020602A_MFG_REPORT_v5_1765"/>
      <sheetName val="_FXFL020602A_MFG_REPORT_v5_1766"/>
      <sheetName val="_FXFL020602A_MFG_REPORT_v5_1767"/>
      <sheetName val="_FXFL020602A_MFG_REPORT_v5_1770"/>
      <sheetName val="_FXFL020602A_MFG_REPORT_v5_1771"/>
      <sheetName val="_FXFL020602A_MFG_REPORT_v5_1768"/>
      <sheetName val="_FXFL020602A_MFG_REPORT_v5_1769"/>
      <sheetName val="_FXFL020602A_MFG_REPORT_v5_1772"/>
      <sheetName val="_FXFL020602A_MFG_REPORT_v5_1773"/>
      <sheetName val="_FXFL020602A_MFG_REPORT_v5_1774"/>
      <sheetName val="_FXFL020602A_MFG_REPORT_v5_1775"/>
      <sheetName val="_FXFL020602A_MFG_REPORT_v5_1778"/>
      <sheetName val="_FXFL020602A_MFG_REPORT_v5_1779"/>
      <sheetName val="_FXFL020602A_MFG_REPORT_v5_1776"/>
      <sheetName val="_FXFL020602A_MFG_REPORT_v5_1777"/>
      <sheetName val="_FXFL020602A_MFG_REPORT_v5_1780"/>
      <sheetName val="_FXFL020602A_MFG_REPORT_v5_1781"/>
      <sheetName val="Currency"/>
      <sheetName val="Expense"/>
      <sheetName val="FPDE"/>
      <sheetName val="GL-Import Freight"/>
      <sheetName val="LEs"/>
      <sheetName val="GL-others"/>
      <sheetName val="_FXFL020602A_MFG_REPORT_v5_1782"/>
      <sheetName val="_FXFL020602A_MFG_REPORT_v5_1783"/>
      <sheetName val="_FXFL020602A_MFG_REPORT_v5_1784"/>
      <sheetName val="_FXFL020602A_MFG_REPORT_v5_1785"/>
      <sheetName val="_FXFL020602A_MFG_REPORT_v5_1786"/>
      <sheetName val="_FXFL020602A_MFG_REPORT_v5_1787"/>
      <sheetName val="_FXFL020602A_MFG_REPORT_v5_1790"/>
      <sheetName val="_FXFL020602A_MFG_REPORT_v5_1791"/>
      <sheetName val="_FXFL020602A_MFG_REPORT_v5_1788"/>
      <sheetName val="_FXFL020602A_MFG_REPORT_v5_1789"/>
      <sheetName val="_FXFL020602A_MFG_REPORT_v5_1796"/>
      <sheetName val="_FXFL020602A_MFG_REPORT_v5_1797"/>
      <sheetName val="_FXFL020602A_MFG_REPORT_v5_1792"/>
      <sheetName val="_FXFL020602A_MFG_REPORT_v5_1793"/>
      <sheetName val="_FXFL020602A_MFG_REPORT_v5_1794"/>
      <sheetName val="_FXFL020602A_MFG_REPORT_v5_1795"/>
      <sheetName val="_FXFL020602A_MFG_REPORT_v5_1798"/>
      <sheetName val="_FXFL020602A_MFG_REPORT_v5_1799"/>
      <sheetName val="_FXFL020602A_MFG_REPORT_v5_1800"/>
      <sheetName val="_FXFL020602A_MFG_REPORT_v5_1801"/>
      <sheetName val="_FXFL020602A_MFG_REPORT_v5_1802"/>
      <sheetName val="_FXFL020602A_MFG_REPORT_v5_1803"/>
      <sheetName val="Actual"/>
      <sheetName val="标准"/>
      <sheetName val="_FXFL020602A_MFG_REPORT_v5_1804"/>
      <sheetName val="_FXFL020602A_MFG_REPORT_v5_1805"/>
      <sheetName val="_FXFL020602A_MFG_REPORT_v5_1806"/>
      <sheetName val="_FXFL020602A_MFG_REPORT_v5_1807"/>
      <sheetName val="_FXFL020602A_MFG_REPORT_v5_1808"/>
      <sheetName val="_FXFL020602A_MFG_REPORT_v5_1809"/>
      <sheetName val="_FXFL020602A_MFG_REPORT_v5_1812"/>
      <sheetName val="_FXFL020602A_MFG_REPORT_v5_1813"/>
      <sheetName val="_FXFL020602A_MFG_REPORT_v5_1836"/>
      <sheetName val="_FXFL020602A_MFG_REPORT_v5_1837"/>
      <sheetName val="_FXFL020602A_MFG_REPORT_v5_1830"/>
      <sheetName val="_FXFL020602A_MFG_REPORT_v5_1831"/>
      <sheetName val="_FXFL020602A_MFG_REPORT_v5_1824"/>
      <sheetName val="_FXFL020602A_MFG_REPORT_v5_1825"/>
      <sheetName val="_FXFL020602A_MFG_REPORT_v5_1822"/>
      <sheetName val="_FXFL020602A_MFG_REPORT_v5_1823"/>
      <sheetName val="_FXFL020602A_MFG_REPORT_v5_1816"/>
      <sheetName val="_FXFL020602A_MFG_REPORT_v5_1817"/>
      <sheetName val="_FXFL020602A_MFG_REPORT_v5_1814"/>
      <sheetName val="_FXFL020602A_MFG_REPORT_v5_1815"/>
      <sheetName val="_FXFL020602A_MFG_REPORT_v5_1820"/>
      <sheetName val="_FXFL020602A_MFG_REPORT_v5_1821"/>
      <sheetName val="_FXFL020602A_MFG_REPORT_v5_1818"/>
      <sheetName val="_FXFL020602A_MFG_REPORT_v5_1819"/>
      <sheetName val="_FXFL020602A_MFG_REPORT_v5_1826"/>
      <sheetName val="_FXFL020602A_MFG_REPORT_v5_1827"/>
      <sheetName val="_FXFL020602A_MFG_REPORT_v5_1828"/>
      <sheetName val="_FXFL020602A_MFG_REPORT_v5_1829"/>
      <sheetName val="_FXFL020602A_MFG_REPORT_v5_1832"/>
      <sheetName val="_FXFL020602A_MFG_REPORT_v5_1833"/>
      <sheetName val="_FXFL020602A_MFG_REPORT_v5_1834"/>
      <sheetName val="_FXFL020602A_MFG_REPORT_v5_1835"/>
      <sheetName val="_FXFL020602A_MFG_REPORT_v5_1846"/>
      <sheetName val="_FXFL020602A_MFG_REPORT_v5_1847"/>
      <sheetName val="_FXFL020602A_MFG_REPORT_v5_1842"/>
      <sheetName val="_FXFL020602A_MFG_REPORT_v5_1843"/>
      <sheetName val="_FXFL020602A_MFG_REPORT_v5_1844"/>
      <sheetName val="_FXFL020602A_MFG_REPORT_v5_1845"/>
      <sheetName val="_FXFL020602A_MFG_REPORT_v5_1858"/>
      <sheetName val="_FXFL020602A_MFG_REPORT_v5_1859"/>
      <sheetName val="_FXFL020602A_MFG_REPORT_v5_1848"/>
      <sheetName val="_FXFL020602A_MFG_REPORT_v5_1849"/>
      <sheetName val="_FXFL020602A_MFG_REPORT_v5_1852"/>
      <sheetName val="_FXFL020602A_MFG_REPORT_v5_1853"/>
      <sheetName val="_FXFL020602A_MFG_REPORT_v5_1850"/>
      <sheetName val="_FXFL020602A_MFG_REPORT_v5_1851"/>
      <sheetName val="_FXFL020602A_MFG_REPORT_v5_1854"/>
      <sheetName val="_FXFL020602A_MFG_REPORT_v5_1855"/>
      <sheetName val="_FXFL020602A_MFG_REPORT_v5_1856"/>
      <sheetName val="_FXFL020602A_MFG_REPORT_v5_1857"/>
      <sheetName val="_FXFL020602A_MFG_REPORT_v5_1866"/>
      <sheetName val="_FXFL020602A_MFG_REPORT_v5_1867"/>
      <sheetName val="_FXFL020602A_MFG_REPORT_v5_1860"/>
      <sheetName val="_FXFL020602A_MFG_REPORT_v5_1861"/>
      <sheetName val="_FXFL020602A_MFG_REPORT_v5_1862"/>
      <sheetName val="_FXFL020602A_MFG_REPORT_v5_1863"/>
      <sheetName val="_FXFL020602A_MFG_REPORT_v5_1864"/>
      <sheetName val="_FXFL020602A_MFG_REPORT_v5_1865"/>
      <sheetName val="_FXFL020602A_MFG_REPORT_v5_1868"/>
      <sheetName val="_FXFL020602A_MFG_REPORT_v5_1869"/>
      <sheetName val="_FXFL020602A_MFG_REPORT_v5_1892"/>
      <sheetName val="_FXFL020602A_MFG_REPORT_v5_1893"/>
      <sheetName val="_FXFL020602A_MFG_REPORT_v5_1874"/>
      <sheetName val="_FXFL020602A_MFG_REPORT_v5_1875"/>
      <sheetName val="_FXFL020602A_MFG_REPORT_v5_1872"/>
      <sheetName val="_FXFL020602A_MFG_REPORT_v5_1873"/>
      <sheetName val="_FXFL020602A_MFG_REPORT_v5_1870"/>
      <sheetName val="_FXFL020602A_MFG_REPORT_v5_1871"/>
      <sheetName val="_FXFL020602A_MFG_REPORT_v5_1882"/>
      <sheetName val="_FXFL020602A_MFG_REPORT_v5_1883"/>
      <sheetName val="_FXFL020602A_MFG_REPORT_v5_1876"/>
      <sheetName val="_FXFL020602A_MFG_REPORT_v5_1877"/>
      <sheetName val="_FXFL020602A_MFG_REPORT_v5_1878"/>
      <sheetName val="_FXFL020602A_MFG_REPORT_v5_1879"/>
      <sheetName val="_FXFL020602A_MFG_REPORT_v5_1880"/>
      <sheetName val="_FXFL020602A_MFG_REPORT_v5_1881"/>
      <sheetName val="_FXFL020602A_MFG_REPORT_v5_1890"/>
      <sheetName val="_FXFL020602A_MFG_REPORT_v5_1891"/>
      <sheetName val="_FXFL020602A_MFG_REPORT_v5_1884"/>
      <sheetName val="_FXFL020602A_MFG_REPORT_v5_1885"/>
      <sheetName val="_FXFL020602A_MFG_REPORT_v5_1886"/>
      <sheetName val="_FXFL020602A_MFG_REPORT_v5_1887"/>
      <sheetName val="_FXFL020602A_MFG_REPORT_v5_1888"/>
      <sheetName val="_FXFL020602A_MFG_REPORT_v5_1889"/>
      <sheetName val="_FXFL020602A_MFG_REPORT_v5_1894"/>
      <sheetName val="_FXFL020602A_MFG_REPORT_v5_1895"/>
      <sheetName val="_FXFL020602A_MFG_REPORT_v5_1908"/>
      <sheetName val="_FXFL020602A_MFG_REPORT_v5_1909"/>
      <sheetName val="_FXFL020602A_MFG_REPORT_v5_1902"/>
      <sheetName val="_FXFL020602A_MFG_REPORT_v5_1903"/>
      <sheetName val="_FXFL020602A_MFG_REPORT_v5_1896"/>
      <sheetName val="_FXFL020602A_MFG_REPORT_v5_1897"/>
      <sheetName val="_FXFL020602A_MFG_REPORT_v5_1900"/>
      <sheetName val="_FXFL020602A_MFG_REPORT_v5_1901"/>
      <sheetName val="_FXFL020602A_MFG_REPORT_v5_1898"/>
      <sheetName val="_FXFL020602A_MFG_REPORT_v5_1899"/>
      <sheetName val="_FXFL020602A_MFG_REPORT_v5_1904"/>
      <sheetName val="_FXFL020602A_MFG_REPORT_v5_1905"/>
      <sheetName val="_FXFL020602A_MFG_REPORT_v5_1906"/>
      <sheetName val="_FXFL020602A_MFG_REPORT_v5_1907"/>
      <sheetName val="PopCache"/>
      <sheetName val="_FXFL020602A_MFG_REPORT_v5_1912"/>
      <sheetName val="_FXFL020602A_MFG_REPORT_v5_1913"/>
      <sheetName val="_FXFL020602A_MFG_REPORT_v5_1910"/>
      <sheetName val="_FXFL020602A_MFG_REPORT_v5_1911"/>
      <sheetName val="Input_commodity_fallout11"/>
      <sheetName val="Input_Reject11"/>
      <sheetName val="IP_Downtime11"/>
      <sheetName val="IP_PPA_11"/>
      <sheetName val="IP_CA11"/>
      <sheetName val="Test_Equipments11"/>
      <sheetName val="Apple_Consign_Equipment11"/>
      <sheetName val="Imports_-_Exports10"/>
      <sheetName val="Exports_Source10"/>
      <sheetName val="2012_TAT10"/>
      <sheetName val="New_data_source10"/>
      <sheetName val="Rcpts_Source10"/>
      <sheetName val="QSN_Ship_Pivot10"/>
      <sheetName val="2002_Q1_實績營業額加總11"/>
      <sheetName val="2002_Q2_實績營業額加總11"/>
      <sheetName val="2002_Q3_實績營業額加總11"/>
      <sheetName val="2002_Q4_實績營業額加總11"/>
      <sheetName val="2002_H1_實績營業額加總11"/>
      <sheetName val="2002_H2_實績營業額加總11"/>
      <sheetName val="Q1,_Q2,_Q3,_Q410"/>
      <sheetName val="DM_5610"/>
      <sheetName val="FXFL020602A_MFG_REPORT_v5_2_x10"/>
      <sheetName val="FXFL020602A_MFG_REPORT_v5_210"/>
      <sheetName val="On-line_FCT10"/>
      <sheetName val="Molding_Data10"/>
      <sheetName val="Line_Down10"/>
      <sheetName val="八_CG不良送修分析10"/>
      <sheetName val="A15A_K94_CT_09069"/>
      <sheetName val="MPS_Q3_FY049"/>
      <sheetName val="MPS_Q4_FY049"/>
      <sheetName val="Fine_polishing9"/>
      <sheetName val="bs_059"/>
      <sheetName val="Trend_9"/>
      <sheetName val="N90_LFR9"/>
      <sheetName val="Foxconn_SI_data-June9"/>
      <sheetName val="DVT_Gap_Data8"/>
      <sheetName val="Histogram_Chart9"/>
      <sheetName val="IC_Compare9"/>
      <sheetName val="Call_Down_Data_OLD9"/>
      <sheetName val="full_(2)9"/>
      <sheetName val="\@\김돈학\새_폴더\Users\senghock\Doc8"/>
      <sheetName val="\C\@\김돈학\새_폴더\Users\senghock\D8"/>
      <sheetName val="\C\C\@\김돈학\새_폴더\Users\senghock8"/>
      <sheetName val="\C\C\C\@\김돈학\새_폴더\Users\sengho8"/>
      <sheetName val="FW_&amp;_EEE9"/>
      <sheetName val="2003_prod28"/>
      <sheetName val="2003_Target8"/>
      <sheetName val="Defect_code8"/>
      <sheetName val="Receiving_Inspection8"/>
      <sheetName val="Data_lists8"/>
      <sheetName val="iPhone_RMA_8"/>
      <sheetName val="Customize_Your_Invoice9"/>
      <sheetName val="9_庫存_18"/>
      <sheetName val="9_庫存_28"/>
      <sheetName val="事業群營收0304_(X1)8"/>
      <sheetName val="Parato_data8"/>
      <sheetName val="_@_김돈학_새_폴더_Users_senghock_Doc8"/>
      <sheetName val="_C_@_김돈학_새_폴더_Users_senghock_D8"/>
      <sheetName val="VESA_Tests8"/>
      <sheetName val="Gamma_Data8"/>
      <sheetName val="_Lens_Cover8"/>
      <sheetName val="_C_C_@_김돈학_새_폴더_Users_senghock8"/>
      <sheetName val="_C_C_C_@_김돈학_새_폴더_Users_sengho8"/>
      <sheetName val="Capacity_By_Modle8"/>
      <sheetName val="N71-070815wo_Diecut&amp;fasterner_8"/>
      <sheetName val="N71_All8"/>
      <sheetName val="Test_Readiness_Summary7"/>
      <sheetName val="Fixture_List__7"/>
      <sheetName val="SHIFT_VALUE8"/>
      <sheetName val="Review_Criteria8"/>
      <sheetName val="Quadro_HC4"/>
      <sheetName val="DD96_1_188"/>
      <sheetName val="SDE_NUD_&amp;_High-Risk_Tracker8"/>
      <sheetName val="Rev_Changes8"/>
      <sheetName val="TONGKE3p_8"/>
      <sheetName val="Issues_List8"/>
      <sheetName val="TH_VL,_NC,_DDHT_Thanhphuoc8"/>
      <sheetName val="Build_Name(MR)8"/>
      <sheetName val="\\10_131_0_12\品保資料\@\김돈학\새_폴더\8"/>
      <sheetName val="\F\@\김돈학\새_폴더\Users\senghock\D7"/>
      <sheetName val="DFM_History_28"/>
      <sheetName val="Shark_L38"/>
      <sheetName val="Cost_Breakdown4"/>
      <sheetName val="Data_Summary4"/>
      <sheetName val="TH_XL4"/>
      <sheetName val="TONG_HOP_VL-NC_TT4"/>
      <sheetName val="CHITIET_VL-NC-TT_-1p4"/>
      <sheetName val="KPVC-BD_4"/>
      <sheetName val="Askey_MB44(MOW)4"/>
      <sheetName val="Cp_Cpk_158"/>
      <sheetName val="daily_report8"/>
      <sheetName val="Ramp-up_Prod_KLf_pro_Woche_8"/>
      <sheetName val="Part_list8"/>
      <sheetName val="Gage_R&amp;R_-_ANOVA_Method8"/>
      <sheetName val="assy_plan4"/>
      <sheetName val="N45_BEZEL4"/>
      <sheetName val="挤锻_4"/>
      <sheetName val="GPT_CC_Mapping4"/>
      <sheetName val="Initial_Input4"/>
      <sheetName val="FA_Definitions4"/>
      <sheetName val="Calimero_BOM4"/>
      <sheetName val="工程_设计_NC编程4"/>
      <sheetName val="Equipment_List_(CBD_format)4"/>
      <sheetName val="FPY_Trend4"/>
      <sheetName val="__10_131_0_12_品保資料_@_김돈학_새_폴더_4"/>
      <sheetName val="_F_@_김돈학_새_폴더_Users_senghock_D4"/>
      <sheetName val="8__Mic_Path_Loss4"/>
      <sheetName val="TIM50I75(白)TPKL_8"/>
      <sheetName val="Year_Graph4"/>
      <sheetName val="Equipment_Info_assumptions4"/>
      <sheetName val="Key_Parts4"/>
      <sheetName val="SW_Version_1_74"/>
      <sheetName val="REPAIR_DATA_-_CONTAINER_#54"/>
      <sheetName val="Sum_Sheet3"/>
      <sheetName val="DOE_Config3"/>
      <sheetName val="standard_input3"/>
      <sheetName val="Master_Lists6"/>
      <sheetName val="FCT_Test3"/>
      <sheetName val="HVT2_SMT3"/>
      <sheetName val="Waterfall_3"/>
      <sheetName val="Freq_error_DATA8"/>
      <sheetName val="Freq_HISTOGRAM8"/>
      <sheetName val="Tri-mode_BOM8"/>
      <sheetName val="Starter_Export4"/>
      <sheetName val="\C\@\김돈학\胈_폴더\Users\senghock\D4"/>
      <sheetName val="_C_@_김돈학_胈_폴더_Users_senghock_D4"/>
      <sheetName val="$$_Document_ID4"/>
      <sheetName val="Project_Identification4"/>
      <sheetName val="Yield_%s3"/>
      <sheetName val="Matl_totals3"/>
      <sheetName val="ShipTo_Locations3"/>
      <sheetName val="Master_GW_v3_Sorted4"/>
      <sheetName val="Display_Back3"/>
      <sheetName val="Issue_Tracker3"/>
      <sheetName val="Demand_Details4"/>
      <sheetName val="Monthly_Summary4"/>
      <sheetName val="Inv_by_Weekly4"/>
      <sheetName val="SMA&amp;LTS_Build_Status4"/>
      <sheetName val="N88H_黑4"/>
      <sheetName val="FPC_ASSY_P_LIST01OCT8"/>
      <sheetName val="Mgr_Summary3"/>
      <sheetName val="Bia_TQT3"/>
      <sheetName val="Material_Data_Form3"/>
      <sheetName val="\C\C\C\C\@\김돈학\새_폴더\Users\seng3"/>
      <sheetName val="\\10_131_18_8\C\C\C\C\C\@\김돈학\3"/>
      <sheetName val="Comptia_Codes3"/>
      <sheetName val="Category_Breakdown3"/>
      <sheetName val="Category_Explanation3"/>
      <sheetName val="Scan_Codes3"/>
      <sheetName val="LCM(Optrex_DPPM_report)4"/>
      <sheetName val="UPPER_BLOCK4"/>
      <sheetName val="RS_KPI_Summary3"/>
      <sheetName val="Validation_Sheet3"/>
      <sheetName val="J122\FXN_KS\FXFL020602A_MFG_RE3"/>
      <sheetName val="Error_code_13"/>
      <sheetName val="AOI_Check2"/>
      <sheetName val="Can_status2"/>
      <sheetName val="Production_Schedule3"/>
      <sheetName val="Chart_data3"/>
      <sheetName val="dongia_(2)3"/>
      <sheetName val="B053_(990701)공정실적PP%계산3"/>
      <sheetName val="[FXFL020602A_MFG_REPORT_v5_2_x7"/>
      <sheetName val="Debug_check_list3"/>
      <sheetName val="參考--PDA_2003_Defect_Rate3"/>
      <sheetName val="JH34_PVT-Main3"/>
      <sheetName val="JH1_by_line3"/>
      <sheetName val="JH34_PVT-Sub_lines3"/>
      <sheetName val="生產流程圖_4"/>
      <sheetName val="CompTIA_Codes_rev_T3"/>
      <sheetName val="TE_Plan3"/>
      <sheetName val="Bridge_Chart3"/>
      <sheetName val="KT1_Qual2"/>
      <sheetName val="inspect_capa2"/>
      <sheetName val="Matl_usage"/>
      <sheetName val="Build_Matrix"/>
      <sheetName val="ALL_THE_DIMENTION2"/>
      <sheetName val="Fixture_Kickoff2"/>
      <sheetName val="1__Inputs2"/>
      <sheetName val="_Matrix2"/>
      <sheetName val="MPS_Feeder2"/>
      <sheetName val="Hinge_assy_(supplier_name)2"/>
      <sheetName val="Ship_to_addresses2"/>
      <sheetName val="_FXFL020602A_MFG_REPORT_v5_2_x3"/>
      <sheetName val="DETAILS_2"/>
      <sheetName val="General_Inputs2"/>
      <sheetName val="Baseline_&amp;_Summary"/>
      <sheetName val="Team_List"/>
      <sheetName val="Drop_Data_Final"/>
      <sheetName val="Antenna_Window"/>
      <sheetName val="Details_Test_Readiness(Optional"/>
      <sheetName val="_C_C_C_C_@_김돈학_새_폴더_Users_seng3"/>
      <sheetName val="__10_131_18_8_C_C_C_C_C_@_김돈학_3"/>
      <sheetName val="__10_131_18_8_C_C_C_C_C_C_User3"/>
      <sheetName val="__10_131_18_8_C_C_C_C_Users_Ci3"/>
      <sheetName val="J122_FXN_KS_FXFL020602A_MFG_RE3"/>
      <sheetName val="Config_Sheet"/>
      <sheetName val="Title_Page"/>
      <sheetName val="FRU_demand"/>
      <sheetName val="Compal_open_order_"/>
      <sheetName val="R_CTO_demand"/>
      <sheetName val="Compal_stock_4_6"/>
      <sheetName val="Technical_data_Part_Check_List"/>
      <sheetName val="General_info2"/>
      <sheetName val="2003_Ryan_to_Arima2"/>
      <sheetName val="IP-1_INSP-CAV_#21"/>
      <sheetName val="UAT_N26_W731"/>
      <sheetName val="M++_FLOWCHART_"/>
      <sheetName val="Sheet2_(2)"/>
      <sheetName val="【PR_CHECK_LIST】_"/>
      <sheetName val="【產品標示單-綠】_"/>
      <sheetName val="Physical_Description"/>
      <sheetName val="small_card_基本資料0216_04"/>
      <sheetName val="TPM_Summary_Sheet"/>
      <sheetName val="Waiver_List"/>
      <sheetName val="EVT_FATP"/>
      <sheetName val="DVT_2_FATP"/>
      <sheetName val="QUALITY_-_DPPM_(OBA)"/>
      <sheetName val="Top_issue"/>
      <sheetName val="Account_Setup"/>
      <sheetName val="assembly_929"/>
      <sheetName val="Mat_Summary"/>
      <sheetName val="\\10_131_18_8\C\C\C\C\C\C\User3"/>
      <sheetName val="\\10_131_18_8\C\C\C\C\Users\Ci3"/>
      <sheetName val="上_退PIN机"/>
      <sheetName val="除胶渣线_Desmear"/>
      <sheetName val="喷砂_Pumice"/>
      <sheetName val="化学镀铜线_PTH"/>
      <sheetName val="磨刷_Deburing"/>
      <sheetName val="重點FQSM144_AOI不良趨勢_"/>
      <sheetName val="Build_量"/>
      <sheetName val="DSO_by周差欠"/>
      <sheetName val="Custom_Group"/>
      <sheetName val="Manual_Input"/>
      <sheetName val="EBR_Info"/>
      <sheetName val="EX-EC_14XX"/>
      <sheetName val="Final_Test"/>
      <sheetName val="SMT,Backend_Yield_Dec-_(2)"/>
      <sheetName val="TJ_P7_build_report"/>
      <sheetName val="廠內報價_(2)"/>
      <sheetName val="Equipment_List"/>
      <sheetName val="JGP_FCST"/>
      <sheetName val="Contact_Angle&amp;Steel_Wool"/>
      <sheetName val="HOME_"/>
      <sheetName val="CTP___CPO_PP__"/>
      <sheetName val="Flow_Non_PP"/>
      <sheetName val="Overhead_calculations"/>
      <sheetName val="Top_SubAss+FG"/>
      <sheetName val="Summary_definition"/>
      <sheetName val="Drop_List_References"/>
      <sheetName val="\\10_131_18_8\@\김돈학\새_폴더\Users\"/>
      <sheetName val="HH_D22"/>
      <sheetName val="HH_D21"/>
      <sheetName val="Version_Control"/>
      <sheetName val="Headcount_Planning"/>
      <sheetName val="Working_Hours"/>
      <sheetName val="QoQ_Forecast"/>
      <sheetName val="GPIO_Configuration"/>
      <sheetName val="REAL_1997"/>
      <sheetName val="1_可胜廠ramp_plan_架車"/>
      <sheetName val="0_條件"/>
      <sheetName val="P2_MLB_SMT"/>
      <sheetName val="Weekly_Shift_Plan"/>
      <sheetName val="100Hz_GRR4"/>
      <sheetName val="BK_REPORT_2002_05"/>
      <sheetName val="流動結果_"/>
      <sheetName val="Dashboard_(methodologies)"/>
      <sheetName val="__10_131_18_8_@_김돈학_새_폴더_Users_"/>
      <sheetName val="Each_Function"/>
      <sheetName val="Master_List"/>
      <sheetName val="Lookup_Menu"/>
      <sheetName val="MIC_SMT"/>
      <sheetName val="_FXFL020602A_MFG_REPORT_v5_1922"/>
      <sheetName val="_FXFL020602A_MFG_REPORT_v5_1923"/>
      <sheetName val="_FXFL020602A_MFG_REPORT_v5_1920"/>
      <sheetName val="_FXFL020602A_MFG_REPORT_v5_1921"/>
      <sheetName val="_FXFL020602A_MFG_REPORT_v5_1914"/>
      <sheetName val="_FXFL020602A_MFG_REPORT_v5_1915"/>
      <sheetName val="_FXFL020602A_MFG_REPORT_v5_1916"/>
      <sheetName val="_FXFL020602A_MFG_REPORT_v5_1917"/>
      <sheetName val="_FXFL020602A_MFG_REPORT_v5_1918"/>
      <sheetName val="_FXFL020602A_MFG_REPORT_v5_1919"/>
      <sheetName val="_FXFL020602A_MFG_REP_2_17"/>
      <sheetName val="_FXFL020602A_MFG_REPORT_v5_2360"/>
      <sheetName val="_FXFL020602A_MFG_REPORT_v5_2361"/>
      <sheetName val="_FXFL020602A_MFG_REPORT_v5_1924"/>
      <sheetName val="_FXFL020602A_MFG_REPORT_v5_1925"/>
      <sheetName val="_FXFL020602A_MFG_REPORT_v5_1926"/>
      <sheetName val="_FXFL020602A_MFG_REPORT_v5_1927"/>
      <sheetName val="CTO PO"/>
      <sheetName val="_FXFL020602A_MFG_REPORT_v5_1930"/>
      <sheetName val="_FXFL020602A_MFG_REPORT_v5_1931"/>
      <sheetName val="_FXFL020602A_MFG_REPORT_v5_1928"/>
      <sheetName val="_FXFL020602A_MFG_REPORT_v5_1929"/>
      <sheetName val="_FXFL020602A_MFG_REPORT_v5_1932"/>
      <sheetName val="_FXFL020602A_MFG_REPORT_v5_1933"/>
      <sheetName val="_FXFL020602A_MFG_REPORT_v5_2352"/>
      <sheetName val="_FXFL020602A_MFG_REPORT_v5_2353"/>
      <sheetName val="_FXFL020602A_MFG_REPORT_v5_1940"/>
      <sheetName val="_FXFL020602A_MFG_REPORT_v5_1941"/>
      <sheetName val="_FXFL020602A_MFG_REPORT_v5_1934"/>
      <sheetName val="_FXFL020602A_MFG_REPORT_v5_1935"/>
      <sheetName val="_FXFL020602A_MFG_REPORT_v5_1936"/>
      <sheetName val="_FXFL020602A_MFG_REPORT_v5_1937"/>
      <sheetName val="_FXFL020602A_MFG_REPORT_v5_1938"/>
      <sheetName val="_FXFL020602A_MFG_REPORT_v5_1939"/>
      <sheetName val="_FXFL020602A_MFG_REPORT_v5_1942"/>
      <sheetName val="_FXFL020602A_MFG_REPORT_v5_1943"/>
      <sheetName val="_FXFL020602A_MFG_REPORT_v5_2338"/>
      <sheetName val="_FXFL020602A_MFG_REPORT_v5_2339"/>
      <sheetName val="_FXFL020602A_MFG_REPORT_v5_1944"/>
      <sheetName val="_FXFL020602A_MFG_REPORT_v5_1945"/>
      <sheetName val="_FXFL020602A_MFG_REPORT_v5_1946"/>
      <sheetName val="_FXFL020602A_MFG_REPORT_v5_1947"/>
      <sheetName val="_FXFL020602A_MFG_REPORT_v5_1978"/>
      <sheetName val="_FXFL020602A_MFG_REPORT_v5_1979"/>
      <sheetName val="_FXFL020602A_MFG_REPORT_v5_1974"/>
      <sheetName val="_FXFL020602A_MFG_REPORT_v5_1975"/>
      <sheetName val="_FXFL020602A_MFG_REPORT_v5_1960"/>
      <sheetName val="_FXFL020602A_MFG_REPORT_v5_1961"/>
      <sheetName val="_FXFL020602A_MFG_REPORT_v5_1954"/>
      <sheetName val="_FXFL020602A_MFG_REPORT_v5_1955"/>
      <sheetName val="_FXFL020602A_MFG_REPORT_v5_1948"/>
      <sheetName val="_FXFL020602A_MFG_REPORT_v5_1949"/>
      <sheetName val="_FXFL020602A_MFG_REPORT_v5_1950"/>
      <sheetName val="_FXFL020602A_MFG_REPORT_v5_1951"/>
      <sheetName val="_FXFL020602A_MFG_REPORT_v5_1952"/>
      <sheetName val="_FXFL020602A_MFG_REPORT_v5_1953"/>
      <sheetName val="_FXFL020602A_MFG_REPORT_v5_1956"/>
      <sheetName val="_FXFL020602A_MFG_REPORT_v5_1957"/>
      <sheetName val="_FXFL020602A_MFG_REPORT_v5_1958"/>
      <sheetName val="_FXFL020602A_MFG_REPORT_v5_1959"/>
      <sheetName val="_FXFL020602A_MFG_REPORT_v5_1962"/>
      <sheetName val="_FXFL020602A_MFG_REPORT_v5_1963"/>
      <sheetName val="_FXFL020602A_MFG_REPORT_v5_1972"/>
      <sheetName val="_FXFL020602A_MFG_REPORT_v5_1973"/>
      <sheetName val="_FXFL020602A_MFG_REPORT_v5_1964"/>
      <sheetName val="_FXFL020602A_MFG_REPORT_v5_1965"/>
      <sheetName val="_FXFL020602A_MFG_REPORT_v5_1966"/>
      <sheetName val="_FXFL020602A_MFG_REPORT_v5_1967"/>
      <sheetName val="_FXFL020602A_MFG_REPORT_v5_1968"/>
      <sheetName val="_FXFL020602A_MFG_REPORT_v5_1969"/>
      <sheetName val="_FXFL020602A_MFG_REPORT_v5_1970"/>
      <sheetName val="_FXFL020602A_MFG_REPORT_v5_1971"/>
      <sheetName val="_FXFL020602A_MFG_REPORT_v5_1976"/>
      <sheetName val="_FXFL020602A_MFG_REPORT_v5_1977"/>
      <sheetName val="_FXFL020602A_MFG_REPORT_v5_1996"/>
      <sheetName val="_FXFL020602A_MFG_REPORT_v5_1997"/>
      <sheetName val="_FXFL020602A_MFG_REPORT_v5_1994"/>
      <sheetName val="_FXFL020602A_MFG_REPORT_v5_1995"/>
      <sheetName val="_FXFL020602A_MFG_REPORT_v5_1990"/>
      <sheetName val="_FXFL020602A_MFG_REPORT_v5_1991"/>
      <sheetName val="_FXFL020602A_MFG_REPORT_v5_1980"/>
      <sheetName val="_FXFL020602A_MFG_REPORT_v5_1981"/>
      <sheetName val="_FXFL020602A_MFG_REPORT_v5_1982"/>
      <sheetName val="_FXFL020602A_MFG_REPORT_v5_1983"/>
      <sheetName val="_FXFL020602A_MFG_REPORT_v5_1984"/>
      <sheetName val="_FXFL020602A_MFG_REPORT_v5_1985"/>
      <sheetName val="_FXFL020602A_MFG_REPORT_v5_1986"/>
      <sheetName val="_FXFL020602A_MFG_REPORT_v5_1987"/>
      <sheetName val="_FXFL020602A_MFG_REPORT_v5_1988"/>
      <sheetName val="_FXFL020602A_MFG_REPORT_v5_1989"/>
      <sheetName val="_FXFL020602A_MFG_REPORT_v5_1992"/>
      <sheetName val="_FXFL020602A_MFG_REPORT_v5_1993"/>
      <sheetName val="_FXFL020602A_MFG_REPORT_v5_2334"/>
      <sheetName val="_FXFL020602A_MFG_REPORT_v5_2335"/>
      <sheetName val="_FXFL020602A_MFG_REPORT_v5_2000"/>
      <sheetName val="_FXFL020602A_MFG_REPORT_v5_2001"/>
      <sheetName val="_FXFL020602A_MFG_REPORT_v5_1998"/>
      <sheetName val="_FXFL020602A_MFG_REPORT_v5_1999"/>
      <sheetName val="_FXFL020602A_MFG_REPORT_v5_2002"/>
      <sheetName val="_FXFL020602A_MFG_REPORT_v5_2003"/>
      <sheetName val="_FXFL020602A_MFG_REPORT_v5_2004"/>
      <sheetName val="_FXFL020602A_MFG_REPORT_v5_2005"/>
      <sheetName val="_FXFL020602A_MFG_REPORT_v5_2008"/>
      <sheetName val="_FXFL020602A_MFG_REPORT_v5_2009"/>
      <sheetName val="_FXFL020602A_MFG_REPORT_v5_2006"/>
      <sheetName val="_FXFL020602A_MFG_REPORT_v5_2007"/>
      <sheetName val="_FXFL020602A_MFG_REPORT_v5_2010"/>
      <sheetName val="_FXFL020602A_MFG_REPORT_v5_2011"/>
      <sheetName val="_FXFL020602A_MFG_REPORT_v5_2012"/>
      <sheetName val="_FXFL020602A_MFG_REPORT_v5_2013"/>
      <sheetName val="_FXFL020602A_MFG_REPORT_v5_2014"/>
      <sheetName val="_FXFL020602A_MFG_REPORT_v5_2015"/>
      <sheetName val="_FXFL020602A_MFG_REPORT_v5_2016"/>
      <sheetName val="_FXFL020602A_MFG_REPORT_v5_2017"/>
      <sheetName val="_FXFL020602A_MFG_REPORT_v5_2018"/>
      <sheetName val="_FXFL020602A_MFG_REPORT_v5_2019"/>
      <sheetName val="_FXFL020602A_MFG_REPORT_v5_2020"/>
      <sheetName val="_FXFL020602A_MFG_REPORT_v5_2021"/>
      <sheetName val="_FXFL020602A_MFG_REPORT_v5_2100"/>
      <sheetName val="_FXFL020602A_MFG_REPORT_v5_2101"/>
      <sheetName val="_FXFL020602A_MFG_REPORT_v5_2098"/>
      <sheetName val="_FXFL020602A_MFG_REPORT_v5_2099"/>
      <sheetName val="_FXFL020602A_MFG_REPORT_v5_2042"/>
      <sheetName val="_FXFL020602A_MFG_REPORT_v5_2043"/>
      <sheetName val="_FXFL020602A_MFG_REPORT_v5_2036"/>
      <sheetName val="_FXFL020602A_MFG_REPORT_v5_2037"/>
      <sheetName val="_FXFL020602A_MFG_REPORT_v5_2022"/>
      <sheetName val="_FXFL020602A_MFG_REPORT_v5_2023"/>
      <sheetName val="_FXFL020602A_MFG_REPORT_v5_2024"/>
      <sheetName val="_FXFL020602A_MFG_REPORT_v5_2025"/>
      <sheetName val="_FXFL020602A_MFG_REPORT_v5_2030"/>
      <sheetName val="_FXFL020602A_MFG_REPORT_v5_2031"/>
      <sheetName val="_FXFL020602A_MFG_REPORT_v5_2026"/>
      <sheetName val="_FXFL020602A_MFG_REPORT_v5_2027"/>
      <sheetName val="_FXFL020602A_MFG_REPORT_v5_2028"/>
      <sheetName val="_FXFL020602A_MFG_REPORT_v5_2029"/>
      <sheetName val="_FXFL020602A_MFG_REPORT_v5_2034"/>
      <sheetName val="_FXFL020602A_MFG_REPORT_v5_2035"/>
      <sheetName val="_FXFL020602A_MFG_REPORT_v5_2032"/>
      <sheetName val="_FXFL020602A_MFG_REPORT_v5_2033"/>
      <sheetName val="_FXFL020602A_MFG_REPORT_v5_2038"/>
      <sheetName val="_FXFL020602A_MFG_REPORT_v5_2039"/>
      <sheetName val="_FXFL020602A_MFG_REPORT_v5_2040"/>
      <sheetName val="_FXFL020602A_MFG_REPORT_v5_2041"/>
      <sheetName val="_FXFL020602A_MFG_REPORT_v5_2044"/>
      <sheetName val="_FXFL020602A_MFG_REPORT_v5_2045"/>
      <sheetName val="_FXFL020602A_MFG_REPORT_v5_2046"/>
      <sheetName val="_FXFL020602A_MFG_REPORT_v5_2047"/>
      <sheetName val="_FXFL020602A_MFG_REPORT_v5_2048"/>
      <sheetName val="_FXFL020602A_MFG_REPORT_v5_2049"/>
      <sheetName val="_FXFL020602A_MFG_REPORT_v5_2050"/>
      <sheetName val="_FXFL020602A_MFG_REPORT_v5_2051"/>
      <sheetName val="_FXFL020602A_MFG_REPORT_v5_2052"/>
      <sheetName val="_FXFL020602A_MFG_REPORT_v5_2053"/>
      <sheetName val="_FXFL020602A_MFG_REPORT_v5_2054"/>
      <sheetName val="_FXFL020602A_MFG_REPORT_v5_2055"/>
      <sheetName val="_FXFL020602A_MFG_REPORT_v5_2056"/>
      <sheetName val="_FXFL020602A_MFG_REPORT_v5_2057"/>
      <sheetName val="_FXFL020602A_MFG_REPORT_v5_2058"/>
      <sheetName val="_FXFL020602A_MFG_REPORT_v5_2059"/>
      <sheetName val="_FXFL020602A_MFG_REPORT_v5_2060"/>
      <sheetName val="_FXFL020602A_MFG_REPORT_v5_2061"/>
      <sheetName val="_FXFL020602A_MFG_REPORT_v5_2062"/>
      <sheetName val="_FXFL020602A_MFG_REPORT_v5_2063"/>
      <sheetName val="_FXFL020602A_MFG_REPORT_v5_2064"/>
      <sheetName val="_FXFL020602A_MFG_REPORT_v5_2065"/>
      <sheetName val="_FXFL020602A_MFG_REPORT_v5_2074"/>
      <sheetName val="_FXFL020602A_MFG_REPORT_v5_2075"/>
      <sheetName val="_FXFL020602A_MFG_REPORT_v5_2066"/>
      <sheetName val="_FXFL020602A_MFG_REPORT_v5_2067"/>
      <sheetName val="_FXFL020602A_MFG_REPORT_v5_2068"/>
      <sheetName val="_FXFL020602A_MFG_REPORT_v5_2069"/>
      <sheetName val="_FXFL020602A_MFG_REPORT_v5_2070"/>
      <sheetName val="_FXFL020602A_MFG_REPORT_v5_2071"/>
      <sheetName val="_FXFL020602A_MFG_REPORT_v5_2072"/>
      <sheetName val="_FXFL020602A_MFG_REPORT_v5_2073"/>
      <sheetName val="_FXFL020602A_MFG_REPORT_v5_2076"/>
      <sheetName val="_FXFL020602A_MFG_REPORT_v5_2077"/>
      <sheetName val="_FXFL020602A_MFG_REPORT_v5_2080"/>
      <sheetName val="_FXFL020602A_MFG_REPORT_v5_2081"/>
      <sheetName val="_FXFL020602A_MFG_REPORT_v5_2078"/>
      <sheetName val="_FXFL020602A_MFG_REPORT_v5_2079"/>
      <sheetName val="_FXFL020602A_MFG_REPORT_v5_2084"/>
      <sheetName val="_FXFL020602A_MFG_REPORT_v5_2085"/>
      <sheetName val="_FXFL020602A_MFG_REPORT_v5_2082"/>
      <sheetName val="_FXFL020602A_MFG_REPORT_v5_2083"/>
      <sheetName val="_FXFL020602A_MFG_REPORT_v5_2088"/>
      <sheetName val="_FXFL020602A_MFG_REPORT_v5_2089"/>
      <sheetName val="_FXFL020602A_MFG_REPORT_v5_2086"/>
      <sheetName val="_FXFL020602A_MFG_REPORT_v5_2087"/>
      <sheetName val="_FXFL020602A_MFG_REPORT_v5_2092"/>
      <sheetName val="_FXFL020602A_MFG_REPORT_v5_2093"/>
      <sheetName val="_FXFL020602A_MFG_REPORT_v5_2090"/>
      <sheetName val="_FXFL020602A_MFG_REPORT_v5_2091"/>
      <sheetName val="_FXFL020602A_MFG_REPORT_v5_2094"/>
      <sheetName val="_FXFL020602A_MFG_REPORT_v5_2095"/>
      <sheetName val="_FXFL020602A_MFG_REPORT_v5_2096"/>
      <sheetName val="_FXFL020602A_MFG_REPORT_v5_2097"/>
      <sheetName val="_FXFL020602A_MFG_REPORT_v5_2104"/>
      <sheetName val="_FXFL020602A_MFG_REPORT_v5_2105"/>
      <sheetName val="_FXFL020602A_MFG_REPORT_v5_2102"/>
      <sheetName val="_FXFL020602A_MFG_REPORT_v5_2103"/>
      <sheetName val="_FXFL020602A_MFG_REPORT_v5_2120"/>
      <sheetName val="_FXFL020602A_MFG_REPORT_v5_2121"/>
      <sheetName val="_FXFL020602A_MFG_REPORT_v5_2118"/>
      <sheetName val="_FXFL020602A_MFG_REPORT_v5_2119"/>
      <sheetName val="_FXFL020602A_MFG_REPORT_v5_2112"/>
      <sheetName val="_FXFL020602A_MFG_REPORT_v5_2113"/>
      <sheetName val="_FXFL020602A_MFG_REPORT_v5_2106"/>
      <sheetName val="_FXFL020602A_MFG_REPORT_v5_2107"/>
      <sheetName val="_FXFL020602A_MFG_REPORT_v5_2110"/>
      <sheetName val="_FXFL020602A_MFG_REPORT_v5_2111"/>
      <sheetName val="_FXFL020602A_MFG_REPORT_v5_2108"/>
      <sheetName val="_FXFL020602A_MFG_REPORT_v5_2109"/>
      <sheetName val="_FXFL020602A_MFG_REPORT_v5_2114"/>
      <sheetName val="_FXFL020602A_MFG_REPORT_v5_2115"/>
      <sheetName val="_FXFL020602A_MFG_REPORT_v5_2116"/>
      <sheetName val="_FXFL020602A_MFG_REPORT_v5_2117"/>
      <sheetName val="_FXFL020602A_MFG_REPORT_v5_2124"/>
      <sheetName val="_FXFL020602A_MFG_REPORT_v5_2125"/>
      <sheetName val="_FXFL020602A_MFG_REPORT_v5_2122"/>
      <sheetName val="_FXFL020602A_MFG_REPORT_v5_2123"/>
      <sheetName val="_FXFL020602A_MFG_REPORT_v5_2126"/>
      <sheetName val="_FXFL020602A_MFG_REPORT_v5_2127"/>
      <sheetName val="_FXFL020602A_MFG_REPORT_v5_2128"/>
      <sheetName val="_FXFL020602A_MFG_REPORT_v5_2129"/>
      <sheetName val="_FXFL020602A_MFG_REPORT_v5_2130"/>
      <sheetName val="_FXFL020602A_MFG_REPORT_v5_2131"/>
      <sheetName val="_FXFL020602A_MFG_REPORT_v5_2142"/>
      <sheetName val="_FXFL020602A_MFG_REPORT_v5_2143"/>
      <sheetName val="_FXFL020602A_MFG_REPORT_v5_2134"/>
      <sheetName val="_FXFL020602A_MFG_REPORT_v5_2135"/>
      <sheetName val="_FXFL020602A_MFG_REPORT_v5_2132"/>
      <sheetName val="_FXFL020602A_MFG_REPORT_v5_2133"/>
      <sheetName val="_FXFL020602A_MFG_REPORT_v5_2140"/>
      <sheetName val="_FXFL020602A_MFG_REPORT_v5_2141"/>
      <sheetName val="_FXFL020602A_MFG_REPORT_v5_2136"/>
      <sheetName val="_FXFL020602A_MFG_REPORT_v5_2137"/>
      <sheetName val="_FXFL020602A_MFG_REPORT_v5_2138"/>
      <sheetName val="_FXFL020602A_MFG_REPORT_v5_2139"/>
      <sheetName val="_FXFL020602A_MFG_REPORT_v5_2144"/>
      <sheetName val="_FXFL020602A_MFG_REPORT_v5_2145"/>
      <sheetName val="_FXFL020602A_MFG_REPORT_v5_2152"/>
      <sheetName val="_FXFL020602A_MFG_REPORT_v5_2153"/>
      <sheetName val="_FXFL020602A_MFG_REPORT_v5_2148"/>
      <sheetName val="_FXFL020602A_MFG_REPORT_v5_2149"/>
      <sheetName val="_FXFL020602A_MFG_REPORT_v5_2146"/>
      <sheetName val="_FXFL020602A_MFG_REPORT_v5_2147"/>
      <sheetName val="_FXFL020602A_MFG_REPORT_v5_2150"/>
      <sheetName val="_FXFL020602A_MFG_REPORT_v5_2151"/>
      <sheetName val="_FXFL020602A_MFG_REPORT_v5_2156"/>
      <sheetName val="_FXFL020602A_MFG_REPORT_v5_2157"/>
      <sheetName val="_FXFL020602A_MFG_REPORT_v5_2154"/>
      <sheetName val="_FXFL020602A_MFG_REPORT_v5_2155"/>
      <sheetName val="_FXFL020602A_MFG_REPORT_v5_2158"/>
      <sheetName val="_FXFL020602A_MFG_REPORT_v5_2159"/>
      <sheetName val="_FXFL020602A_MFG_REPORT_v5_2184"/>
      <sheetName val="_FXFL020602A_MFG_REPORT_v5_2185"/>
      <sheetName val="_FXFL020602A_MFG_REPORT_v5_2180"/>
      <sheetName val="_FXFL020602A_MFG_REPORT_v5_2181"/>
      <sheetName val="_FXFL020602A_MFG_REPORT_v5_2176"/>
      <sheetName val="_FXFL020602A_MFG_REPORT_v5_2177"/>
      <sheetName val="_FXFL020602A_MFG_REPORT_v5_2170"/>
      <sheetName val="_FXFL020602A_MFG_REPORT_v5_2171"/>
      <sheetName val="_FXFL020602A_MFG_REPORT_v5_2160"/>
      <sheetName val="_FXFL020602A_MFG_REPORT_v5_2161"/>
      <sheetName val="_FXFL020602A_MFG_REPORT_v5_2162"/>
      <sheetName val="_FXFL020602A_MFG_REPORT_v5_2163"/>
      <sheetName val="_FXFL020602A_MFG_REPORT_v5_2164"/>
      <sheetName val="_FXFL020602A_MFG_REPORT_v5_2165"/>
      <sheetName val="_FXFL020602A_MFG_REPORT_v5_2166"/>
      <sheetName val="_FXFL020602A_MFG_REPORT_v5_2167"/>
      <sheetName val="_FXFL020602A_MFG_REPORT_v5_2168"/>
      <sheetName val="_FXFL020602A_MFG_REPORT_v5_2169"/>
      <sheetName val="_FXFL020602A_MFG_REPORT_v5_2172"/>
      <sheetName val="_FXFL020602A_MFG_REPORT_v5_2173"/>
      <sheetName val="_FXFL020602A_MFG_REPORT_v5_2174"/>
      <sheetName val="_FXFL020602A_MFG_REPORT_v5_2175"/>
      <sheetName val="_FXFL020602A_MFG_REPORT_v5_2178"/>
      <sheetName val="_FXFL020602A_MFG_REPORT_v5_2179"/>
      <sheetName val="_FXFL020602A_MFG_REPORT_v5_2182"/>
      <sheetName val="_FXFL020602A_MFG_REPORT_v5_2183"/>
      <sheetName val="_FXFL020602A_MFG_REPORT_v5_2188"/>
      <sheetName val="_FXFL020602A_MFG_REPORT_v5_2189"/>
      <sheetName val="_FXFL020602A_MFG_REPORT_v5_2186"/>
      <sheetName val="_FXFL020602A_MFG_REPORT_v5_2187"/>
      <sheetName val="_FXFL020602A_MFG_REPORT_v5_2190"/>
      <sheetName val="_FXFL020602A_MFG_REPORT_v5_2191"/>
      <sheetName val="_FXFL020602A_MFG_REPORT_v5_2192"/>
      <sheetName val="_FXFL020602A_MFG_REPORT_v5_2193"/>
      <sheetName val="_FXFL020602A_MFG_REPORT_v5_2200"/>
      <sheetName val="_FXFL020602A_MFG_REPORT_v5_2201"/>
      <sheetName val="_FXFL020602A_MFG_REPORT_v5_2194"/>
      <sheetName val="_FXFL020602A_MFG_REPORT_v5_2195"/>
      <sheetName val="_FXFL020602A_MFG_REPORT_v5_2196"/>
      <sheetName val="_FXFL020602A_MFG_REPORT_v5_2197"/>
      <sheetName val="_FXFL020602A_MFG_REPORT_v5_2198"/>
      <sheetName val="_FXFL020602A_MFG_REPORT_v5_2199"/>
      <sheetName val="_FXFL020602A_MFG_REPORT_v5_2202"/>
      <sheetName val="_FXFL020602A_MFG_REPORT_v5_2203"/>
      <sheetName val="_FXFL020602A_MFG_REPORT_v5_2210"/>
      <sheetName val="_FXFL020602A_MFG_REPORT_v5_2211"/>
      <sheetName val="_FXFL020602A_MFG_REPORT_v5_2208"/>
      <sheetName val="_FXFL020602A_MFG_REPORT_v5_2209"/>
      <sheetName val="_FXFL020602A_MFG_REPORT_v5_2206"/>
      <sheetName val="_FXFL020602A_MFG_REPORT_v5_2207"/>
      <sheetName val="_FXFL020602A_MFG_REPORT_v5_2204"/>
      <sheetName val="_FXFL020602A_MFG_REPORT_v5_2205"/>
      <sheetName val="_FXFL020602A_MFG_REPORT_v5_2212"/>
      <sheetName val="_FXFL020602A_MFG_REPORT_v5_2213"/>
      <sheetName val="_FXFL020602A_MFG_REPORT_v5_2214"/>
      <sheetName val="_FXFL020602A_MFG_REPORT_v5_2215"/>
      <sheetName val="_FXFL020602A_MFG_REPORT_v5_2218"/>
      <sheetName val="_FXFL020602A_MFG_REPORT_v5_2219"/>
      <sheetName val="_FXFL020602A_MFG_REPORT_v5_2216"/>
      <sheetName val="_FXFL020602A_MFG_REPORT_v5_2217"/>
      <sheetName val="_FXFL020602A_MFG_REPORT_v5_2224"/>
      <sheetName val="_FXFL020602A_MFG_REPORT_v5_2225"/>
      <sheetName val="_FXFL020602A_MFG_REPORT_v5_2220"/>
      <sheetName val="_FXFL020602A_MFG_REPORT_v5_2221"/>
      <sheetName val="_FXFL020602A_MFG_REPORT_v5_2222"/>
      <sheetName val="_FXFL020602A_MFG_REPORT_v5_2223"/>
      <sheetName val="_FXFL020602A_MFG_REPORT_v5_2226"/>
      <sheetName val="_FXFL020602A_MFG_REPORT_v5_2227"/>
      <sheetName val="_FXFL020602A_MFG_REPORT_v5_2236"/>
      <sheetName val="_FXFL020602A_MFG_REPORT_v5_2237"/>
      <sheetName val="_FXFL020602A_MFG_REPORT_v5_2228"/>
      <sheetName val="_FXFL020602A_MFG_REPORT_v5_2229"/>
      <sheetName val="_FXFL020602A_MFG_REPORT_v5_2232"/>
      <sheetName val="_FXFL020602A_MFG_REPORT_v5_2233"/>
      <sheetName val="_FXFL020602A_MFG_REPORT_v5_2230"/>
      <sheetName val="_FXFL020602A_MFG_REPORT_v5_2231"/>
      <sheetName val="_FXFL020602A_MFG_REPORT_v5_2234"/>
      <sheetName val="_FXFL020602A_MFG_REPORT_v5_2235"/>
      <sheetName val="_FXFL020602A_MFG_REPORT_v5_2238"/>
      <sheetName val="_FXFL020602A_MFG_REPORT_v5_2239"/>
      <sheetName val="_FXFL020602A_MFG_REPORT_v5_2242"/>
      <sheetName val="_FXFL020602A_MFG_REPORT_v5_2243"/>
      <sheetName val="_FXFL020602A_MFG_REPORT_v5_2240"/>
      <sheetName val="_FXFL020602A_MFG_REPORT_v5_2241"/>
      <sheetName val="_FXFL020602A_MFG_REPORT_v5_2246"/>
      <sheetName val="_FXFL020602A_MFG_REPORT_v5_2247"/>
      <sheetName val="_FXFL020602A_MFG_REPORT_v5_2244"/>
      <sheetName val="_FXFL020602A_MFG_REPORT_v5_2245"/>
      <sheetName val="_FXFL020602A_MFG_REPORT_v5_2248"/>
      <sheetName val="_FXFL020602A_MFG_REPORT_v5_2249"/>
      <sheetName val="_FXFL020602A_MFG_REPORT_v5_2252"/>
      <sheetName val="_FXFL020602A_MFG_REPORT_v5_2253"/>
      <sheetName val="_FXFL020602A_MFG_REPORT_v5_2250"/>
      <sheetName val="_FXFL020602A_MFG_REPORT_v5_2251"/>
      <sheetName val="_FXFL020602A_MFG_REPORT_v5_2254"/>
      <sheetName val="_FXFL020602A_MFG_REPORT_v5_2255"/>
      <sheetName val="_FXFL020602A_MFG_REPORT_v5_2258"/>
      <sheetName val="_FXFL020602A_MFG_REPORT_v5_2259"/>
      <sheetName val="_FXFL020602A_MFG_REPORT_v5_2256"/>
      <sheetName val="_FXFL020602A_MFG_REPORT_v5_2257"/>
      <sheetName val="_FXFL020602A_MFG_REPORT_v5_2266"/>
      <sheetName val="_FXFL020602A_MFG_REPORT_v5_2267"/>
      <sheetName val="_FXFL020602A_MFG_REPORT_v5_2260"/>
      <sheetName val="_FXFL020602A_MFG_REPORT_v5_2261"/>
      <sheetName val="_FXFL020602A_MFG_REPORT_v5_2262"/>
      <sheetName val="_FXFL020602A_MFG_REPORT_v5_2263"/>
      <sheetName val="_FXFL020602A_MFG_REPORT_v5_2264"/>
      <sheetName val="_FXFL020602A_MFG_REPORT_v5_2265"/>
      <sheetName val="_FXFL020602A_MFG_REPORT_v5_2276"/>
      <sheetName val="_FXFL020602A_MFG_REPORT_v5_2277"/>
      <sheetName val="_FXFL020602A_MFG_REPORT_v5_2274"/>
      <sheetName val="_FXFL020602A_MFG_REPORT_v5_2275"/>
      <sheetName val="_FXFL020602A_MFG_REPORT_v5_2268"/>
      <sheetName val="_FXFL020602A_MFG_REPORT_v5_2269"/>
      <sheetName val="_FXFL020602A_MFG_REPORT_v5_2272"/>
      <sheetName val="_FXFL020602A_MFG_REPORT_v5_2273"/>
      <sheetName val="_FXFL020602A_MFG_REPORT_v5_2270"/>
      <sheetName val="_FXFL020602A_MFG_REPORT_v5_2271"/>
      <sheetName val="_FXFL020602A_MFG_REPORT_v5_2282"/>
      <sheetName val="_FXFL020602A_MFG_REPORT_v5_2283"/>
      <sheetName val="_FXFL020602A_MFG_REPORT_v5_2278"/>
      <sheetName val="_FXFL020602A_MFG_REPORT_v5_2279"/>
      <sheetName val="_FXFL020602A_MFG_REPORT_v5_2280"/>
      <sheetName val="_FXFL020602A_MFG_REPORT_v5_2281"/>
      <sheetName val="_FXFL020602A_MFG_REPORT_v5_2306"/>
      <sheetName val="_FXFL020602A_MFG_REPORT_v5_2307"/>
      <sheetName val="_FXFL020602A_MFG_REPORT_v5_2284"/>
      <sheetName val="_FXFL020602A_MFG_REPORT_v5_2285"/>
      <sheetName val="_FXFL020602A_MFG_REPORT_v5_2304"/>
      <sheetName val="_FXFL020602A_MFG_REPORT_v5_2305"/>
      <sheetName val="_FXFL020602A_MFG_REPORT_v5_2288"/>
      <sheetName val="_FXFL020602A_MFG_REPORT_v5_2289"/>
      <sheetName val="_FXFL020602A_MFG_REPORT_v5_2286"/>
      <sheetName val="_FXFL020602A_MFG_REPORT_v5_2287"/>
      <sheetName val="_FXFL020602A_MFG_REPORT_v5_2292"/>
      <sheetName val="_FXFL020602A_MFG_REPORT_v5_2293"/>
      <sheetName val="_FXFL020602A_MFG_REPORT_v5_2290"/>
      <sheetName val="_FXFL020602A_MFG_REPORT_v5_2291"/>
      <sheetName val="_FXFL020602A_MFG_REPORT_v5_2298"/>
      <sheetName val="_FXFL020602A_MFG_REPORT_v5_2299"/>
      <sheetName val="_FXFL020602A_MFG_REPORT_v5_2294"/>
      <sheetName val="_FXFL020602A_MFG_REPORT_v5_2295"/>
      <sheetName val="_FXFL020602A_MFG_REPORT_v5_2296"/>
      <sheetName val="_FXFL020602A_MFG_REPORT_v5_2297"/>
      <sheetName val="_FXFL020602A_MFG_REPORT_v5_2300"/>
      <sheetName val="_FXFL020602A_MFG_REPORT_v5_2301"/>
      <sheetName val="_FXFL020602A_MFG_REPORT_v5_2302"/>
      <sheetName val="_FXFL020602A_MFG_REPORT_v5_2303"/>
      <sheetName val="_FXFL020602A_MFG_REPORT_v5_2308"/>
      <sheetName val="_FXFL020602A_MFG_REPORT_v5_2309"/>
      <sheetName val="_FXFL020602A_MFG_REPORT_v5_2312"/>
      <sheetName val="_FXFL020602A_MFG_REPORT_v5_2313"/>
      <sheetName val="_FXFL020602A_MFG_REPORT_v5_2310"/>
      <sheetName val="_FXFL020602A_MFG_REPORT_v5_2311"/>
      <sheetName val="_FXFL020602A_MFG_REPORT_v5_2316"/>
      <sheetName val="_FXFL020602A_MFG_REPORT_v5_2317"/>
      <sheetName val="_FXFL020602A_MFG_REPORT_v5_2314"/>
      <sheetName val="_FXFL020602A_MFG_REPORT_v5_2315"/>
      <sheetName val="_FXFL020602A_MFG_REPORT_v5_2318"/>
      <sheetName val="_FXFL020602A_MFG_REPORT_v5_2319"/>
      <sheetName val="_FXFL020602A_MFG_REPORT_v5_2324"/>
      <sheetName val="_FXFL020602A_MFG_REPORT_v5_2325"/>
      <sheetName val="_FXFL020602A_MFG_REPORT_v5_2322"/>
      <sheetName val="_FXFL020602A_MFG_REPORT_v5_2323"/>
      <sheetName val="_FXFL020602A_MFG_REPORT_v5_2320"/>
      <sheetName val="_FXFL020602A_MFG_REPORT_v5_2321"/>
      <sheetName val="_FXFL020602A_MFG_REPORT_v5_2326"/>
      <sheetName val="_FXFL020602A_MFG_REPORT_v5_2327"/>
      <sheetName val="_FXFL020602A_MFG_REPORT_v5_2328"/>
      <sheetName val="_FXFL020602A_MFG_REPORT_v5_2329"/>
      <sheetName val="_FXFL020602A_MFG_REPORT_v5_2330"/>
      <sheetName val="_FXFL020602A_MFG_REPORT_v5_2331"/>
      <sheetName val="_FXFL020602A_MFG_REPORT_v5_2332"/>
      <sheetName val="_FXFL020602A_MFG_REPORT_v5_2333"/>
      <sheetName val="_FXFL020602A_MFG_REPORT_v5_2336"/>
      <sheetName val="_FXFL020602A_MFG_REPORT_v5_2337"/>
      <sheetName val="報表"/>
      <sheetName val="Contents"/>
      <sheetName val="_FXFL020602A_MFG_REPORT_v5_2340"/>
      <sheetName val="_FXFL020602A_MFG_REPORT_v5_2341"/>
      <sheetName val="_FXFL020602A_MFG_REPORT_v5_2342"/>
      <sheetName val="_FXFL020602A_MFG_REPORT_v5_2343"/>
      <sheetName val="_FXFL020602A_MFG_REPORT_v5_2344"/>
      <sheetName val="_FXFL020602A_MFG_REPORT_v5_2345"/>
      <sheetName val="_FXFL020602A_MFG_REPORT_v5_2346"/>
      <sheetName val="_FXFL020602A_MFG_REPORT_v5_2347"/>
      <sheetName val="_FXFL020602A_MFG_REPORT_v5_2350"/>
      <sheetName val="_FXFL020602A_MFG_REPORT_v5_2351"/>
      <sheetName val="_FXFL020602A_MFG_REPORT_v5_2348"/>
      <sheetName val="_FXFL020602A_MFG_REPORT_v5_2349"/>
      <sheetName val="_FXFL020602A_MFG_REPORT_v5_2354"/>
      <sheetName val="_FXFL020602A_MFG_REPORT_v5_2355"/>
      <sheetName val="Product Translation"/>
      <sheetName val="_FXFL020602A_MFG_REPORT_v5_2356"/>
      <sheetName val="_FXFL020602A_MFG_REPORT_v5_2357"/>
      <sheetName val="_FXFL020602A_MFG_REPORT_v5_2358"/>
      <sheetName val="_FXFL020602A_MFG_REPORT_v5_2359"/>
      <sheetName val="_FXFL020602A_MFG_REP_2__6"/>
      <sheetName val="_FXFL020602A_MFG_REPORT_v5_6092"/>
      <sheetName val="_FXFL020602A_MFG_REPORT_v5_6093"/>
      <sheetName val="Sheet136"/>
      <sheetName val="_FXFL020602A_MFG_REPORT_v5_4018"/>
      <sheetName val="_FXFL020602A_MFG_REPORT_v5_4019"/>
      <sheetName val="\C\C\Users\zhouyang_wang\AppDat"/>
      <sheetName val="\Users\cindy_wen\Downloads\FXFL"/>
      <sheetName val="Balance Sheet"/>
      <sheetName val="Income Statement"/>
      <sheetName val="OT Project Report"/>
      <sheetName val="ME-Partlist"/>
      <sheetName val="MS60 PVT-ME-BOM"/>
      <sheetName val="数据"/>
      <sheetName val="装置・工程（原紙)"/>
      <sheetName val="メニュー"/>
      <sheetName val="罚款"/>
      <sheetName val="字典"/>
      <sheetName val="SupplierBaseInput"/>
      <sheetName val="CT"/>
      <sheetName val="&amp;PartDesc#SiteName"/>
      <sheetName val="计算参数"/>
      <sheetName val="Dashboard"/>
      <sheetName val="C_HSG_Process_SCENARIOS"/>
      <sheetName val="E_Equipment"/>
      <sheetName val="B_HSG Unit Cost"/>
      <sheetName val="G_N78 Enclosure TTL Cost"/>
      <sheetName val="D_Lookup Tables"/>
      <sheetName val="H_Sensitivity Table"/>
      <sheetName val="All Parts"/>
      <sheetName val="Forex Report"/>
      <sheetName val="Sheet132"/>
      <sheetName val="Sheet131"/>
      <sheetName val="Sheet2225"/>
      <sheetName val="Sheet2188"/>
      <sheetName val="Sheet134"/>
      <sheetName val="Extra Cost Data"/>
      <sheetName val="wsp 12-03"/>
      <sheetName val="BaseData"/>
      <sheetName val="【測試領料記錄表】"/>
      <sheetName val="【產能狀況記錄表】"/>
      <sheetName val="SCM AV data"/>
      <sheetName val="wsp 01-07"/>
      <sheetName val="表紙"/>
      <sheetName val="PM"/>
      <sheetName val="Delta to Last Week"/>
      <sheetName val="Data Entry"/>
      <sheetName val="Build Instructions"/>
      <sheetName val="MPS Q1 FY05"/>
      <sheetName val="ｶﾒﾗﾏｽﾀｰ"/>
      <sheetName val="Sheet2209"/>
      <sheetName val="__10_131_0_12_品保資料_@_김돈학_새_폴더_5"/>
      <sheetName val="_FXFL020602A_MFG_REPORT_v5_2_x4"/>
      <sheetName val="__10_131_0_12_品保資料_@_김돈학_새_폴더_6"/>
      <sheetName val="_F_@_김돈학_새_폴더_Users_senghock_D5"/>
      <sheetName val="_FXFL020602A_MFG_REPORT_v5_2_x5"/>
      <sheetName val="__10_131_0_12_品保資料_@_김돈학_새_폴더_7"/>
      <sheetName val="_F_@_김돈학_새_폴더_Users_senghock_D6"/>
      <sheetName val="_FXFL020602A_MFG_REPORT_v5_2_x6"/>
      <sheetName val="Value"/>
      <sheetName val="Yield-temp"/>
      <sheetName val="_FXFL020602A_MFG_REPORT_v5_2362"/>
      <sheetName val="_FXFL020602A_MFG_REPORT_v5_2363"/>
      <sheetName val="_FXFL020602A_MFG_REPORT_v5_2370"/>
      <sheetName val="_FXFL020602A_MFG_REPORT_v5_2371"/>
      <sheetName val="_FXFL020602A_MFG_REPORT_v5_2368"/>
      <sheetName val="_FXFL020602A_MFG_REPORT_v5_2369"/>
      <sheetName val="_FXFL020602A_MFG_REPORT_v5_2366"/>
      <sheetName val="_FXFL020602A_MFG_REPORT_v5_2367"/>
      <sheetName val="_FXFL020602A_MFG_REPORT_v5_2364"/>
      <sheetName val="_FXFL020602A_MFG_REPORT_v5_2365"/>
      <sheetName val="_FXFL020602A_MFG_REPORT_v5_2372"/>
      <sheetName val="_FXFL020602A_MFG_REPORT_v5_2373"/>
      <sheetName val="_FXFL020602A_MFG_REPORT_v5_2376"/>
      <sheetName val="_FXFL020602A_MFG_REPORT_v5_2377"/>
      <sheetName val="_FXFL020602A_MFG_REPORT_v5_2374"/>
      <sheetName val="_FXFL020602A_MFG_REPORT_v5_2375"/>
      <sheetName val="_FXFL020602A_MFG_REPORT_v5_2378"/>
      <sheetName val="_FXFL020602A_MFG_REPORT_v5_2379"/>
      <sheetName val="_FXFL020602A_MFG_REPORT_v5_2380"/>
      <sheetName val="_FXFL020602A_MFG_REPORT_v5_2381"/>
      <sheetName val="_FXFL020602A_MFG_REPORT_v5_2390"/>
      <sheetName val="_FXFL020602A_MFG_REPORT_v5_2391"/>
      <sheetName val="_FXFL020602A_MFG_REPORT_v5_2382"/>
      <sheetName val="_FXFL020602A_MFG_REPORT_v5_2383"/>
      <sheetName val="_FXFL020602A_MFG_REPORT_v5_2384"/>
      <sheetName val="_FXFL020602A_MFG_REPORT_v5_2385"/>
      <sheetName val="_FXFL020602A_MFG_REPORT_v5_2386"/>
      <sheetName val="_FXFL020602A_MFG_REPORT_v5_2387"/>
      <sheetName val="_FXFL020602A_MFG_REPORT_v5_2388"/>
      <sheetName val="_FXFL020602A_MFG_REPORT_v5_2389"/>
      <sheetName val="_FXFL020602A_MFG_REPORT_v5_2392"/>
      <sheetName val="_FXFL020602A_MFG_REPORT_v5_2393"/>
      <sheetName val="_FXFL020602A_MFG_REPORT_v5_2430"/>
      <sheetName val="_FXFL020602A_MFG_REPORT_v5_2431"/>
      <sheetName val="_FXFL020602A_MFG_REPORT_v5_2402"/>
      <sheetName val="_FXFL020602A_MFG_REPORT_v5_2403"/>
      <sheetName val="_FXFL020602A_MFG_REPORT_v5_2394"/>
      <sheetName val="_FXFL020602A_MFG_REPORT_v5_2395"/>
      <sheetName val="_FXFL020602A_MFG_REPORT_v5_2396"/>
      <sheetName val="_FXFL020602A_MFG_REPORT_v5_2397"/>
      <sheetName val="_FXFL020602A_MFG_REPORT_v5_2398"/>
      <sheetName val="_FXFL020602A_MFG_REPORT_v5_2399"/>
      <sheetName val="_FXFL020602A_MFG_REPORT_v5_2400"/>
      <sheetName val="_FXFL020602A_MFG_REPORT_v5_2401"/>
      <sheetName val="_FXFL020602A_MFG_REPORT_v5_2404"/>
      <sheetName val="_FXFL020602A_MFG_REPORT_v5_2405"/>
      <sheetName val="_FXFL020602A_MFG_REPORT_v5_2408"/>
      <sheetName val="_FXFL020602A_MFG_REPORT_v5_2409"/>
      <sheetName val="_FXFL020602A_MFG_REPORT_v5_2406"/>
      <sheetName val="_FXFL020602A_MFG_REPORT_v5_2407"/>
      <sheetName val="_FXFL020602A_MFG_REPORT_v5_2412"/>
      <sheetName val="_FXFL020602A_MFG_REPORT_v5_2413"/>
      <sheetName val="_FXFL020602A_MFG_REPORT_v5_2410"/>
      <sheetName val="_FXFL020602A_MFG_REPORT_v5_2411"/>
      <sheetName val="_FXFL020602A_MFG_REPORT_v5_2416"/>
      <sheetName val="_FXFL020602A_MFG_REPORT_v5_2417"/>
      <sheetName val="_FXFL020602A_MFG_REPORT_v5_2414"/>
      <sheetName val="_FXFL020602A_MFG_REPORT_v5_2415"/>
      <sheetName val="_FXFL020602A_MFG_REPORT_v5_2422"/>
      <sheetName val="_FXFL020602A_MFG_REPORT_v5_2423"/>
      <sheetName val="_FXFL020602A_MFG_REPORT_v5_2420"/>
      <sheetName val="_FXFL020602A_MFG_REPORT_v5_2421"/>
      <sheetName val="_FXFL020602A_MFG_REPORT_v5_2418"/>
      <sheetName val="_FXFL020602A_MFG_REPORT_v5_2419"/>
      <sheetName val="_FXFL020602A_MFG_REPORT_v5_2424"/>
      <sheetName val="_FXFL020602A_MFG_REPORT_v5_2425"/>
      <sheetName val="_FXFL020602A_MFG_REPORT_v5_2426"/>
      <sheetName val="_FXFL020602A_MFG_REPORT_v5_2427"/>
      <sheetName val="_FXFL020602A_MFG_REPORT_v5_2428"/>
      <sheetName val="_FXFL020602A_MFG_REPORT_v5_2429"/>
      <sheetName val="_FXFL020602A_MFG_REPORT_v5_2432"/>
      <sheetName val="_FXFL020602A_MFG_REPORT_v5_2433"/>
      <sheetName val="_FXFL020602A_MFG_REPORT_v5_2536"/>
      <sheetName val="_FXFL020602A_MFG_REPORT_v5_2537"/>
      <sheetName val="_FXFL020602A_MFG_REPORT_v5_2436"/>
      <sheetName val="_FXFL020602A_MFG_REPORT_v5_2437"/>
      <sheetName val="_FXFL020602A_MFG_REPORT_v5_2434"/>
      <sheetName val="_FXFL020602A_MFG_REPORT_v5_2435"/>
      <sheetName val="_FXFL020602A_MFG_REPORT_v5_2438"/>
      <sheetName val="_FXFL020602A_MFG_REPORT_v5_2439"/>
      <sheetName val="_FXFL020602A_MFG_REPORT_v5_2440"/>
      <sheetName val="_FXFL020602A_MFG_REPORT_v5_2441"/>
      <sheetName val="_FXFL020602A_MFG_REPORT_v5_2452"/>
      <sheetName val="_FXFL020602A_MFG_REPORT_v5_2453"/>
      <sheetName val="_FXFL020602A_MFG_REPORT_v5_2446"/>
      <sheetName val="_FXFL020602A_MFG_REPORT_v5_2447"/>
      <sheetName val="_FXFL020602A_MFG_REPORT_v5_2442"/>
      <sheetName val="_FXFL020602A_MFG_REPORT_v5_2443"/>
      <sheetName val="_FXFL020602A_MFG_REPORT_v5_2444"/>
      <sheetName val="_FXFL020602A_MFG_REPORT_v5_2445"/>
      <sheetName val="_FXFL020602A_MFG_REPORT_v5_2450"/>
      <sheetName val="_FXFL020602A_MFG_REPORT_v5_2451"/>
      <sheetName val="_FXFL020602A_MFG_REPORT_v5_2448"/>
      <sheetName val="_FXFL020602A_MFG_REPORT_v5_2449"/>
      <sheetName val="_FXFL020602A_MFG_REPORT_v5_2454"/>
      <sheetName val="_FXFL020602A_MFG_REPORT_v5_2455"/>
      <sheetName val="_FXFL020602A_MFG_REPORT_v5_2458"/>
      <sheetName val="_FXFL020602A_MFG_REPORT_v5_2459"/>
      <sheetName val="_FXFL020602A_MFG_REPORT_v5_2456"/>
      <sheetName val="_FXFL020602A_MFG_REPORT_v5_2457"/>
      <sheetName val="_FXFL020602A_MFG_REPORT_v5_2468"/>
      <sheetName val="_FXFL020602A_MFG_REPORT_v5_2469"/>
      <sheetName val="_FXFL020602A_MFG_REPORT_v5_2460"/>
      <sheetName val="_FXFL020602A_MFG_REPORT_v5_2461"/>
      <sheetName val="_FXFL020602A_MFG_REPORT_v5_2464"/>
      <sheetName val="_FXFL020602A_MFG_REPORT_v5_2465"/>
      <sheetName val="_FXFL020602A_MFG_REPORT_v5_2462"/>
      <sheetName val="_FXFL020602A_MFG_REPORT_v5_2463"/>
      <sheetName val="_FXFL020602A_MFG_REPORT_v5_2466"/>
      <sheetName val="_FXFL020602A_MFG_REPORT_v5_2467"/>
      <sheetName val="_FXFL020602A_MFG_REPORT_v5_2480"/>
      <sheetName val="_FXFL020602A_MFG_REPORT_v5_2481"/>
      <sheetName val="_FXFL020602A_MFG_REPORT_v5_2470"/>
      <sheetName val="_FXFL020602A_MFG_REPORT_v5_2471"/>
      <sheetName val="_FXFL020602A_MFG_REPORT_v5_2472"/>
      <sheetName val="_FXFL020602A_MFG_REPORT_v5_2473"/>
      <sheetName val="_FXFL020602A_MFG_REPORT_v5_2474"/>
      <sheetName val="_FXFL020602A_MFG_REPORT_v5_2475"/>
      <sheetName val="_FXFL020602A_MFG_REPORT_v5_2476"/>
      <sheetName val="_FXFL020602A_MFG_REPORT_v5_2477"/>
      <sheetName val="_FXFL020602A_MFG_REPORT_v5_2478"/>
      <sheetName val="_FXFL020602A_MFG_REPORT_v5_2479"/>
      <sheetName val="_FXFL020602A_MFG_REPORT_v5_2484"/>
      <sheetName val="_FXFL020602A_MFG_REPORT_v5_2485"/>
      <sheetName val="_FXFL020602A_MFG_REPORT_v5_2482"/>
      <sheetName val="_FXFL020602A_MFG_REPORT_v5_2483"/>
      <sheetName val="_FXFL020602A_MFG_REPORT_v5_2486"/>
      <sheetName val="_FXFL020602A_MFG_REPORT_v5_2487"/>
      <sheetName val="_FXFL020602A_MFG_REPORT_v5_2488"/>
      <sheetName val="_FXFL020602A_MFG_REPORT_v5_2489"/>
      <sheetName val="_FXFL020602A_MFG_REPORT_v5_2490"/>
      <sheetName val="_FXFL020602A_MFG_REPORT_v5_2491"/>
      <sheetName val="_FXFL020602A_MFG_REPORT_v5_2492"/>
      <sheetName val="_FXFL020602A_MFG_REPORT_v5_2493"/>
      <sheetName val="_FXFL020602A_MFG_REPORT_v5_2494"/>
      <sheetName val="_FXFL020602A_MFG_REPORT_v5_2495"/>
      <sheetName val="_FXFL020602A_MFG_REPORT_v5_2498"/>
      <sheetName val="_FXFL020602A_MFG_REPORT_v5_2499"/>
      <sheetName val="_FXFL020602A_MFG_REPORT_v5_2496"/>
      <sheetName val="_FXFL020602A_MFG_REPORT_v5_2497"/>
      <sheetName val="_FXFL020602A_MFG_REPORT_v5_2500"/>
      <sheetName val="_FXFL020602A_MFG_REPORT_v5_2501"/>
      <sheetName val="_FXFL020602A_MFG_REPORT_v5_2502"/>
      <sheetName val="_FXFL020602A_MFG_REPORT_v5_2503"/>
      <sheetName val="_FXFL020602A_MFG_REPORT_v5_2504"/>
      <sheetName val="_FXFL020602A_MFG_REPORT_v5_2505"/>
      <sheetName val="_FXFL020602A_MFG_REPORT_v5_2506"/>
      <sheetName val="_FXFL020602A_MFG_REPORT_v5_2507"/>
      <sheetName val="_FXFL020602A_MFG_REPORT_v5_2514"/>
      <sheetName val="_FXFL020602A_MFG_REPORT_v5_2515"/>
      <sheetName val="_FXFL020602A_MFG_REPORT_v5_2508"/>
      <sheetName val="_FXFL020602A_MFG_REPORT_v5_2509"/>
      <sheetName val="_FXFL020602A_MFG_REPORT_v5_2510"/>
      <sheetName val="_FXFL020602A_MFG_REPORT_v5_2511"/>
      <sheetName val="_FXFL020602A_MFG_REPORT_v5_2512"/>
      <sheetName val="_FXFL020602A_MFG_REPORT_v5_2513"/>
      <sheetName val="_FXFL020602A_MFG_REPORT_v5_2516"/>
      <sheetName val="_FXFL020602A_MFG_REPORT_v5_2517"/>
      <sheetName val="_FXFL020602A_MFG_REPORT_v5_2518"/>
      <sheetName val="_FXFL020602A_MFG_REPORT_v5_2519"/>
      <sheetName val="_FXFL020602A_MFG_REPORT_v5_2520"/>
      <sheetName val="_FXFL020602A_MFG_REPORT_v5_2521"/>
      <sheetName val="_FXFL020602A_MFG_REPORT_v5_2524"/>
      <sheetName val="_FXFL020602A_MFG_REPORT_v5_2525"/>
      <sheetName val="_FXFL020602A_MFG_REPORT_v5_2522"/>
      <sheetName val="_FXFL020602A_MFG_REPORT_v5_2523"/>
      <sheetName val="_FXFL020602A_MFG_REPORT_v5_2532"/>
      <sheetName val="_FXFL020602A_MFG_REPORT_v5_2533"/>
      <sheetName val="_FXFL020602A_MFG_REPORT_v5_2528"/>
      <sheetName val="_FXFL020602A_MFG_REPORT_v5_2529"/>
      <sheetName val="_FXFL020602A_MFG_REPORT_v5_2526"/>
      <sheetName val="_FXFL020602A_MFG_REPORT_v5_2527"/>
      <sheetName val="_FXFL020602A_MFG_REPORT_v5_2530"/>
      <sheetName val="_FXFL020602A_MFG_REPORT_v5_2531"/>
      <sheetName val="_FXFL020602A_MFG_REPORT_v5_2534"/>
      <sheetName val="_FXFL020602A_MFG_REPORT_v5_2535"/>
      <sheetName val="_FXFL020602A_MFG_REPORT_v5_2542"/>
      <sheetName val="_FXFL020602A_MFG_REPORT_v5_2543"/>
      <sheetName val="_FXFL020602A_MFG_REPORT_v5_2540"/>
      <sheetName val="_FXFL020602A_MFG_REPORT_v5_2541"/>
      <sheetName val="_FXFL020602A_MFG_REPORT_v5_2538"/>
      <sheetName val="_FXFL020602A_MFG_REPORT_v5_2539"/>
      <sheetName val="_FXFL020602A_MFG_REPORT_v5_2546"/>
      <sheetName val="_FXFL020602A_MFG_REPORT_v5_2547"/>
      <sheetName val="_FXFL020602A_MFG_REPORT_v5_2544"/>
      <sheetName val="_FXFL020602A_MFG_REPORT_v5_2545"/>
      <sheetName val="_FXFL020602A_MFG_REPORT_v5_2560"/>
      <sheetName val="_FXFL020602A_MFG_REPORT_v5_2561"/>
      <sheetName val="_FXFL020602A_MFG_REPORT_v5_2554"/>
      <sheetName val="_FXFL020602A_MFG_REPORT_v5_2555"/>
      <sheetName val="_FXFL020602A_MFG_REPORT_v5_2550"/>
      <sheetName val="_FXFL020602A_MFG_REPORT_v5_2551"/>
      <sheetName val="_FXFL020602A_MFG_REPORT_v5_2548"/>
      <sheetName val="_FXFL020602A_MFG_REPORT_v5_2549"/>
      <sheetName val="_FXFL020602A_MFG_REPORT_v5_2552"/>
      <sheetName val="_FXFL020602A_MFG_REPORT_v5_2553"/>
      <sheetName val="_FXFL020602A_MFG_REPORT_v5_2556"/>
      <sheetName val="_FXFL020602A_MFG_REPORT_v5_2557"/>
      <sheetName val="_FXFL020602A_MFG_REPORT_v5_2558"/>
      <sheetName val="_FXFL020602A_MFG_REPORT_v5_2559"/>
      <sheetName val="_FXFL020602A_MFG_REPORT_v5_2638"/>
      <sheetName val="_FXFL020602A_MFG_REPORT_v5_2639"/>
      <sheetName val="_FXFL020602A_MFG_REPORT_v5_2578"/>
      <sheetName val="_FXFL020602A_MFG_REPORT_v5_2579"/>
      <sheetName val="_FXFL020602A_MFG_REPORT_v5_2562"/>
      <sheetName val="_FXFL020602A_MFG_REPORT_v5_2563"/>
      <sheetName val="_FXFL020602A_MFG_REPORT_v5_2566"/>
      <sheetName val="_FXFL020602A_MFG_REPORT_v5_2567"/>
      <sheetName val="_FXFL020602A_MFG_REPORT_v5_2564"/>
      <sheetName val="_FXFL020602A_MFG_REPORT_v5_2565"/>
      <sheetName val="_FXFL020602A_MFG_REPORT_v5_2576"/>
      <sheetName val="_FXFL020602A_MFG_REPORT_v5_2577"/>
      <sheetName val="_FXFL020602A_MFG_REPORT_v5_2574"/>
      <sheetName val="_FXFL020602A_MFG_REPORT_v5_2575"/>
      <sheetName val="_FXFL020602A_MFG_REPORT_v5_2572"/>
      <sheetName val="_FXFL020602A_MFG_REPORT_v5_2573"/>
      <sheetName val="_FXFL020602A_MFG_REPORT_v5_2570"/>
      <sheetName val="_FXFL020602A_MFG_REPORT_v5_2571"/>
      <sheetName val="_FXFL020602A_MFG_REPORT_v5_2568"/>
      <sheetName val="_FXFL020602A_MFG_REPORT_v5_2569"/>
      <sheetName val="_FXFL020602A_MFG_REPORT_v5_2594"/>
      <sheetName val="_FXFL020602A_MFG_REPORT_v5_2595"/>
      <sheetName val="_FXFL020602A_MFG_REPORT_v5_2580"/>
      <sheetName val="_FXFL020602A_MFG_REPORT_v5_2581"/>
      <sheetName val="_FXFL020602A_MFG_REPORT_v5_2582"/>
      <sheetName val="_FXFL020602A_MFG_REPORT_v5_2583"/>
      <sheetName val="_FXFL020602A_MFG_REPORT_v5_2584"/>
      <sheetName val="_FXFL020602A_MFG_REPORT_v5_2585"/>
      <sheetName val="_FXFL020602A_MFG_REPORT_v5_2586"/>
      <sheetName val="_FXFL020602A_MFG_REPORT_v5_2587"/>
      <sheetName val="_FXFL020602A_MFG_REPORT_v5_2592"/>
      <sheetName val="_FXFL020602A_MFG_REPORT_v5_2593"/>
      <sheetName val="_FXFL020602A_MFG_REPORT_v5_2590"/>
      <sheetName val="_FXFL020602A_MFG_REPORT_v5_2591"/>
      <sheetName val="_FXFL020602A_MFG_REPORT_v5_2588"/>
      <sheetName val="_FXFL020602A_MFG_REPORT_v5_2589"/>
      <sheetName val="_FXFL020602A_MFG_REPORT_v5_2596"/>
      <sheetName val="_FXFL020602A_MFG_REPORT_v5_2597"/>
      <sheetName val="_FXFL020602A_MFG_REPORT_v5_2598"/>
      <sheetName val="_FXFL020602A_MFG_REPORT_v5_2599"/>
      <sheetName val="_FXFL020602A_MFG_REPORT_v5_2600"/>
      <sheetName val="_FXFL020602A_MFG_REPORT_v5_2601"/>
      <sheetName val="_FXFL020602A_MFG_REPORT_v5_2602"/>
      <sheetName val="_FXFL020602A_MFG_REPORT_v5_2603"/>
      <sheetName val="_FXFL020602A_MFG_REPORT_v5_2604"/>
      <sheetName val="_FXFL020602A_MFG_REPORT_v5_2605"/>
      <sheetName val="_FXFL020602A_MFG_REPORT_v5_2606"/>
      <sheetName val="_FXFL020602A_MFG_REPORT_v5_2607"/>
      <sheetName val="_FXFL020602A_MFG_REPORT_v5_2610"/>
      <sheetName val="_FXFL020602A_MFG_REPORT_v5_2611"/>
      <sheetName val="_FXFL020602A_MFG_REPORT_v5_2608"/>
      <sheetName val="_FXFL020602A_MFG_REPORT_v5_2609"/>
      <sheetName val="_FXFL020602A_MFG_REPORT_v5_2612"/>
      <sheetName val="_FXFL020602A_MFG_REPORT_v5_2613"/>
      <sheetName val="_FXFL020602A_MFG_REPORT_v5_2614"/>
      <sheetName val="_FXFL020602A_MFG_REPORT_v5_2615"/>
      <sheetName val="_FXFL020602A_MFG_REPORT_v5_2616"/>
      <sheetName val="_FXFL020602A_MFG_REPORT_v5_2617"/>
      <sheetName val="_FXFL020602A_MFG_REPORT_v5_2620"/>
      <sheetName val="_FXFL020602A_MFG_REPORT_v5_2621"/>
      <sheetName val="_FXFL020602A_MFG_REPORT_v5_2618"/>
      <sheetName val="_FXFL020602A_MFG_REPORT_v5_2619"/>
      <sheetName val="_FXFL020602A_MFG_REPORT_v5_2622"/>
      <sheetName val="_FXFL020602A_MFG_REPORT_v5_2623"/>
      <sheetName val="_FXFL020602A_MFG_REPORT_v5_2626"/>
      <sheetName val="_FXFL020602A_MFG_REPORT_v5_2627"/>
      <sheetName val="_FXFL020602A_MFG_REPORT_v5_2624"/>
      <sheetName val="_FXFL020602A_MFG_REPORT_v5_2625"/>
      <sheetName val="_FXFL020602A_MFG_REPORT_v5_2628"/>
      <sheetName val="_FXFL020602A_MFG_REPORT_v5_2629"/>
      <sheetName val="_FXFL020602A_MFG_REPORT_v5_2630"/>
      <sheetName val="_FXFL020602A_MFG_REPORT_v5_2631"/>
      <sheetName val="_FXFL020602A_MFG_REPORT_v5_2632"/>
      <sheetName val="_FXFL020602A_MFG_REPORT_v5_2633"/>
      <sheetName val="_FXFL020602A_MFG_REPORT_v5_2636"/>
      <sheetName val="_FXFL020602A_MFG_REPORT_v5_2637"/>
      <sheetName val="_FXFL020602A_MFG_REPORT_v5_2634"/>
      <sheetName val="_FXFL020602A_MFG_REPORT_v5_2635"/>
      <sheetName val="_FXFL020602A_MFG_REPORT_v5_2640"/>
      <sheetName val="_FXFL020602A_MFG_REPORT_v5_2641"/>
      <sheetName val="_FXFL020602A_MFG_REPORT_v5_2666"/>
      <sheetName val="_FXFL020602A_MFG_REPORT_v5_2667"/>
      <sheetName val="_FXFL020602A_MFG_REPORT_v5_2644"/>
      <sheetName val="_FXFL020602A_MFG_REPORT_v5_2645"/>
      <sheetName val="_FXFL020602A_MFG_REPORT_v5_2642"/>
      <sheetName val="_FXFL020602A_MFG_REPORT_v5_2643"/>
      <sheetName val="_FXFL020602A_MFG_REPORT_v5_2646"/>
      <sheetName val="_FXFL020602A_MFG_REPORT_v5_2647"/>
      <sheetName val="_FXFL020602A_MFG_REPORT_v5_2648"/>
      <sheetName val="_FXFL020602A_MFG_REPORT_v5_2649"/>
      <sheetName val="_FXFL020602A_MFG_REPORT_v5_2650"/>
      <sheetName val="_FXFL020602A_MFG_REPORT_v5_2651"/>
      <sheetName val="_FXFL020602A_MFG_REPORT_v5_2652"/>
      <sheetName val="_FXFL020602A_MFG_REPORT_v5_2653"/>
      <sheetName val="_FXFL020602A_MFG_REPORT_v5_2664"/>
      <sheetName val="_FXFL020602A_MFG_REPORT_v5_2665"/>
      <sheetName val="_FXFL020602A_MFG_REPORT_v5_2662"/>
      <sheetName val="_FXFL020602A_MFG_REPORT_v5_2663"/>
      <sheetName val="_FXFL020602A_MFG_REPORT_v5_2660"/>
      <sheetName val="_FXFL020602A_MFG_REPORT_v5_2661"/>
      <sheetName val="_FXFL020602A_MFG_REPORT_v5_2658"/>
      <sheetName val="_FXFL020602A_MFG_REPORT_v5_2659"/>
      <sheetName val="_FXFL020602A_MFG_REPORT_v5_2654"/>
      <sheetName val="_FXFL020602A_MFG_REPORT_v5_2655"/>
      <sheetName val="_FXFL020602A_MFG_REPORT_v5_2656"/>
      <sheetName val="_FXFL020602A_MFG_REPORT_v5_2657"/>
      <sheetName val="_FXFL020602A_MFG_REPORT_v5_2676"/>
      <sheetName val="_FXFL020602A_MFG_REPORT_v5_2677"/>
      <sheetName val="_FXFL020602A_MFG_REPORT_v5_2674"/>
      <sheetName val="_FXFL020602A_MFG_REPORT_v5_2675"/>
      <sheetName val="_FXFL020602A_MFG_REPORT_v5_2670"/>
      <sheetName val="_FXFL020602A_MFG_REPORT_v5_2671"/>
      <sheetName val="_FXFL020602A_MFG_REPORT_v5_2668"/>
      <sheetName val="_FXFL020602A_MFG_REPORT_v5_2669"/>
      <sheetName val="_FXFL020602A_MFG_REPORT_v5_2672"/>
      <sheetName val="_FXFL020602A_MFG_REPORT_v5_2673"/>
      <sheetName val="_FXFL020602A_MFG_REPORT_v5_2678"/>
      <sheetName val="_FXFL020602A_MFG_REPORT_v5_2679"/>
      <sheetName val="_FXFL020602A_MFG_REPORT_v5_2680"/>
      <sheetName val="_FXFL020602A_MFG_REPORT_v5_2681"/>
      <sheetName val="_FXFL020602A_MFG_REPORT_v5_2686"/>
      <sheetName val="_FXFL020602A_MFG_REPORT_v5_2687"/>
      <sheetName val="_FXFL020602A_MFG_REPORT_v5_2682"/>
      <sheetName val="_FXFL020602A_MFG_REPORT_v5_2683"/>
      <sheetName val="_FXFL020602A_MFG_REPORT_v5_2684"/>
      <sheetName val="_FXFL020602A_MFG_REPORT_v5_2685"/>
      <sheetName val="_FXFL020602A_MFG_REPORT_v5_2692"/>
      <sheetName val="_FXFL020602A_MFG_REPORT_v5_2693"/>
      <sheetName val="_FXFL020602A_MFG_REPORT_v5_2688"/>
      <sheetName val="_FXFL020602A_MFG_REPORT_v5_2689"/>
      <sheetName val="_FXFL020602A_MFG_REPORT_v5_2690"/>
      <sheetName val="_FXFL020602A_MFG_REPORT_v5_2691"/>
      <sheetName val="_FXFL020602A_MFG_REPORT_v5_2694"/>
      <sheetName val="_FXFL020602A_MFG_REPORT_v5_2695"/>
      <sheetName val="_FXFL020602A_MFG_REPORT_v5_2696"/>
      <sheetName val="_FXFL020602A_MFG_REPORT_v5_2697"/>
      <sheetName val="_FXFL020602A_MFG_REPORT_v5_2698"/>
      <sheetName val="_FXFL020602A_MFG_REPORT_v5_2699"/>
      <sheetName val="_FXFL020602A_MFG_REPORT_v5_2700"/>
      <sheetName val="_FXFL020602A_MFG_REPORT_v5_2701"/>
      <sheetName val="_FXFL020602A_MFG_REPORT_v5_2702"/>
      <sheetName val="_FXFL020602A_MFG_REPORT_v5_2703"/>
      <sheetName val="_FXFL020602A_MFG_REPORT_v5_2704"/>
      <sheetName val="_FXFL020602A_MFG_REPORT_v5_2705"/>
      <sheetName val="_FXFL020602A_MFG_REPORT_v5_2706"/>
      <sheetName val="_FXFL020602A_MFG_REPORT_v5_2707"/>
      <sheetName val="_FXFL020602A_MFG_REPORT_v5_2708"/>
      <sheetName val="_FXFL020602A_MFG_REPORT_v5_2709"/>
      <sheetName val="_FXFL020602A_MFG_REPORT_v5_2710"/>
      <sheetName val="_FXFL020602A_MFG_REPORT_v5_2711"/>
      <sheetName val="_FXFL020602A_MFG_REPORT_v5_2718"/>
      <sheetName val="_FXFL020602A_MFG_REPORT_v5_2719"/>
      <sheetName val="_FXFL020602A_MFG_REPORT_v5_2714"/>
      <sheetName val="_FXFL020602A_MFG_REPORT_v5_2715"/>
      <sheetName val="_FXFL020602A_MFG_REPORT_v5_2712"/>
      <sheetName val="_FXFL020602A_MFG_REPORT_v5_2713"/>
      <sheetName val="_FXFL020602A_MFG_REPORT_v5_2716"/>
      <sheetName val="_FXFL020602A_MFG_REPORT_v5_2717"/>
      <sheetName val="_FXFL020602A_MFG_REPORT_v5_2720"/>
      <sheetName val="_FXFL020602A_MFG_REPORT_v5_2721"/>
      <sheetName val="_FXFL020602A_MFG_REPORT_v5_2724"/>
      <sheetName val="_FXFL020602A_MFG_REPORT_v5_2725"/>
      <sheetName val="_FXFL020602A_MFG_REPORT_v5_2722"/>
      <sheetName val="_FXFL020602A_MFG_REPORT_v5_2723"/>
      <sheetName val="_FXFL020602A_MFG_REPORT_v5_2726"/>
      <sheetName val="_FXFL020602A_MFG_REPORT_v5_2727"/>
      <sheetName val="_FXFL020602A_MFG_REPORT_v5_2728"/>
      <sheetName val="_FXFL020602A_MFG_REPORT_v5_2729"/>
      <sheetName val="_FXFL020602A_MFG_REPORT_v5_2730"/>
      <sheetName val="_FXFL020602A_MFG_REPORT_v5_2731"/>
      <sheetName val="_FXFL020602A_MFG_REPORT_v5_2734"/>
      <sheetName val="_FXFL020602A_MFG_REPORT_v5_2735"/>
      <sheetName val="_FXFL020602A_MFG_REPORT_v5_2732"/>
      <sheetName val="_FXFL020602A_MFG_REPORT_v5_2733"/>
      <sheetName val="_FXFL020602A_MFG_REPORT_v5_2736"/>
      <sheetName val="_FXFL020602A_MFG_REPORT_v5_2737"/>
      <sheetName val="_FXFL020602A_MFG_REPORT_v5_2738"/>
      <sheetName val="_FXFL020602A_MFG_REPORT_v5_2739"/>
      <sheetName val="_FXFL020602A_MFG_REPORT_v5_2740"/>
      <sheetName val="_FXFL020602A_MFG_REPORT_v5_2741"/>
      <sheetName val="_FXFL020602A_MFG_REPORT_v5_2742"/>
      <sheetName val="_FXFL020602A_MFG_REPORT_v5_2743"/>
      <sheetName val="_FXFL020602A_MFG_REPORT_v5_2744"/>
      <sheetName val="_FXFL020602A_MFG_REPORT_v5_2745"/>
      <sheetName val="_FXFL020602A_MFG_REPORT_v5_2746"/>
      <sheetName val="_FXFL020602A_MFG_REPORT_v5_2747"/>
      <sheetName val="_FXFL020602A_MFG_REPORT_v5_2748"/>
      <sheetName val="_FXFL020602A_MFG_REPORT_v5_2749"/>
      <sheetName val="_FXFL020602A_MFG_REPORT_v5_2750"/>
      <sheetName val="_FXFL020602A_MFG_REPORT_v5_2751"/>
      <sheetName val="_FXFL020602A_MFG_REPORT_v5_2752"/>
      <sheetName val="_FXFL020602A_MFG_REPORT_v5_2753"/>
      <sheetName val="_FXFL020602A_MFG_REPORT_v5_2760"/>
      <sheetName val="_FXFL020602A_MFG_REPORT_v5_2761"/>
      <sheetName val="_FXFL020602A_MFG_REPORT_v5_2756"/>
      <sheetName val="_FXFL020602A_MFG_REPORT_v5_2757"/>
      <sheetName val="_FXFL020602A_MFG_REPORT_v5_2754"/>
      <sheetName val="_FXFL020602A_MFG_REPORT_v5_2755"/>
      <sheetName val="_FXFL020602A_MFG_REPORT_v5_2758"/>
      <sheetName val="_FXFL020602A_MFG_REPORT_v5_2759"/>
      <sheetName val="_FXFL020602A_MFG_REPORT_v5_2762"/>
      <sheetName val="_FXFL020602A_MFG_REPORT_v5_2763"/>
      <sheetName val="_FXFL020602A_MFG_REPORT_v5_2766"/>
      <sheetName val="_FXFL020602A_MFG_REPORT_v5_2767"/>
      <sheetName val="_FXFL020602A_MFG_REPORT_v5_2764"/>
      <sheetName val="_FXFL020602A_MFG_REPORT_v5_2765"/>
      <sheetName val="_FXFL020602A_MFG_REPORT_v5_2774"/>
      <sheetName val="_FXFL020602A_MFG_REPORT_v5_2775"/>
      <sheetName val="_FXFL020602A_MFG_REPORT_v5_2770"/>
      <sheetName val="_FXFL020602A_MFG_REPORT_v5_2771"/>
      <sheetName val="_FXFL020602A_MFG_REPORT_v5_2768"/>
      <sheetName val="_FXFL020602A_MFG_REPORT_v5_2769"/>
      <sheetName val="_FXFL020602A_MFG_REPORT_v5_2772"/>
      <sheetName val="_FXFL020602A_MFG_REPORT_v5_2773"/>
      <sheetName val="_FXFL020602A_MFG_REPORT_v5_2780"/>
      <sheetName val="_FXFL020602A_MFG_REPORT_v5_2781"/>
      <sheetName val="_FXFL020602A_MFG_REPORT_v5_2776"/>
      <sheetName val="_FXFL020602A_MFG_REPORT_v5_2777"/>
      <sheetName val="_FXFL020602A_MFG_REPORT_v5_2778"/>
      <sheetName val="_FXFL020602A_MFG_REPORT_v5_2779"/>
      <sheetName val="_FXFL020602A_MFG_REPORT_v5_2804"/>
      <sheetName val="_FXFL020602A_MFG_REPORT_v5_2805"/>
      <sheetName val="_FXFL020602A_MFG_REPORT_v5_2786"/>
      <sheetName val="_FXFL020602A_MFG_REPORT_v5_2787"/>
      <sheetName val="_FXFL020602A_MFG_REPORT_v5_2784"/>
      <sheetName val="_FXFL020602A_MFG_REPORT_v5_2785"/>
      <sheetName val="_FXFL020602A_MFG_REPORT_v5_2782"/>
      <sheetName val="_FXFL020602A_MFG_REPORT_v5_2783"/>
      <sheetName val="_FXFL020602A_MFG_REPORT_v5_2790"/>
      <sheetName val="_FXFL020602A_MFG_REPORT_v5_2791"/>
      <sheetName val="_FXFL020602A_MFG_REPORT_v5_2788"/>
      <sheetName val="_FXFL020602A_MFG_REPORT_v5_2789"/>
      <sheetName val="_FXFL020602A_MFG_REPORT_v5_2794"/>
      <sheetName val="_FXFL020602A_MFG_REPORT_v5_2795"/>
      <sheetName val="_FXFL020602A_MFG_REPORT_v5_2792"/>
      <sheetName val="_FXFL020602A_MFG_REPORT_v5_2793"/>
      <sheetName val="_FXFL020602A_MFG_REPORT_v5_2796"/>
      <sheetName val="_FXFL020602A_MFG_REPORT_v5_2797"/>
      <sheetName val="_FXFL020602A_MFG_REPORT_v5_2798"/>
      <sheetName val="_FXFL020602A_MFG_REPORT_v5_2799"/>
      <sheetName val="_FXFL020602A_MFG_REPORT_v5_2800"/>
      <sheetName val="_FXFL020602A_MFG_REPORT_v5_2801"/>
      <sheetName val="_FXFL020602A_MFG_REPORT_v5_2802"/>
      <sheetName val="_FXFL020602A_MFG_REPORT_v5_2803"/>
      <sheetName val="_FXFL020602A_MFG_REPORT_v5_2806"/>
      <sheetName val="_FXFL020602A_MFG_REPORT_v5_2807"/>
      <sheetName val="_FXFL020602A_MFG_REPORT_v5_2826"/>
      <sheetName val="_FXFL020602A_MFG_REPORT_v5_2827"/>
      <sheetName val="_FXFL020602A_MFG_REPORT_v5_2812"/>
      <sheetName val="_FXFL020602A_MFG_REPORT_v5_2813"/>
      <sheetName val="_FXFL020602A_MFG_REPORT_v5_2808"/>
      <sheetName val="_FXFL020602A_MFG_REPORT_v5_2809"/>
      <sheetName val="_FXFL020602A_MFG_REPORT_v5_2810"/>
      <sheetName val="_FXFL020602A_MFG_REPORT_v5_2811"/>
      <sheetName val="_FXFL020602A_MFG_REPORT_v5_2814"/>
      <sheetName val="_FXFL020602A_MFG_REPORT_v5_2815"/>
      <sheetName val="_FXFL020602A_MFG_REPORT_v5_2816"/>
      <sheetName val="_FXFL020602A_MFG_REPORT_v5_2817"/>
      <sheetName val="_FXFL020602A_MFG_REPORT_v5_2820"/>
      <sheetName val="_FXFL020602A_MFG_REPORT_v5_2821"/>
      <sheetName val="_FXFL020602A_MFG_REPORT_v5_2818"/>
      <sheetName val="_FXFL020602A_MFG_REPORT_v5_2819"/>
      <sheetName val="_FXFL020602A_MFG_REPORT_v5_2824"/>
      <sheetName val="_FXFL020602A_MFG_REPORT_v5_2825"/>
      <sheetName val="_FXFL020602A_MFG_REPORT_v5_2822"/>
      <sheetName val="_FXFL020602A_MFG_REPORT_v5_2823"/>
      <sheetName val="_FXFL020602A_MFG_REPORT_v5_2828"/>
      <sheetName val="_FXFL020602A_MFG_REPORT_v5_2829"/>
      <sheetName val="_FXFL020602A_MFG_REPORT_v5_2830"/>
      <sheetName val="_FXFL020602A_MFG_REPORT_v5_2831"/>
      <sheetName val="_FXFL020602A_MFG_REPORT_v5_2848"/>
      <sheetName val="_FXFL020602A_MFG_REPORT_v5_2849"/>
      <sheetName val="_FXFL020602A_MFG_REPORT_v5_2832"/>
      <sheetName val="_FXFL020602A_MFG_REPORT_v5_2833"/>
      <sheetName val="_FXFL020602A_MFG_REPORT_v5_2836"/>
      <sheetName val="_FXFL020602A_MFG_REPORT_v5_2837"/>
      <sheetName val="_FXFL020602A_MFG_REPORT_v5_2834"/>
      <sheetName val="_FXFL020602A_MFG_REPORT_v5_2835"/>
      <sheetName val="_FXFL020602A_MFG_REPORT_v5_2838"/>
      <sheetName val="_FXFL020602A_MFG_REPORT_v5_2839"/>
      <sheetName val="_FXFL020602A_MFG_REPORT_v5_2844"/>
      <sheetName val="_FXFL020602A_MFG_REPORT_v5_2845"/>
      <sheetName val="_FXFL020602A_MFG_REPORT_v5_2840"/>
      <sheetName val="_FXFL020602A_MFG_REPORT_v5_2841"/>
      <sheetName val="_FXFL020602A_MFG_REPORT_v5_2842"/>
      <sheetName val="_FXFL020602A_MFG_REPORT_v5_2843"/>
      <sheetName val="_FXFL020602A_MFG_REPORT_v5_2846"/>
      <sheetName val="_FXFL020602A_MFG_REPORT_v5_2847"/>
      <sheetName val="_FXFL020602A_MFG_REPORT_v5_2850"/>
      <sheetName val="_FXFL020602A_MFG_REPORT_v5_2851"/>
      <sheetName val="_FXFL020602A_MFG_REPORT_v5_2852"/>
      <sheetName val="_FXFL020602A_MFG_REPORT_v5_2853"/>
      <sheetName val="_FXFL020602A_MFG_REPORT_v5_2980"/>
      <sheetName val="_FXFL020602A_MFG_REPORT_v5_2981"/>
      <sheetName val="_FXFL020602A_MFG_REPORT_v5_2854"/>
      <sheetName val="_FXFL020602A_MFG_REPORT_v5_2855"/>
      <sheetName val="_FXFL020602A_MFG_REPORT_v5_2860"/>
      <sheetName val="_FXFL020602A_MFG_REPORT_v5_2861"/>
      <sheetName val="_FXFL020602A_MFG_REPORT_v5_2858"/>
      <sheetName val="_FXFL020602A_MFG_REPORT_v5_2859"/>
      <sheetName val="_FXFL020602A_MFG_REPORT_v5_2856"/>
      <sheetName val="_FXFL020602A_MFG_REPORT_v5_2857"/>
      <sheetName val="_FXFL020602A_MFG_REPORT_v5_2862"/>
      <sheetName val="_FXFL020602A_MFG_REPORT_v5_2863"/>
      <sheetName val="_FXFL020602A_MFG_REPORT_v5_2878"/>
      <sheetName val="_FXFL020602A_MFG_REPORT_v5_2879"/>
      <sheetName val="_FXFL020602A_MFG_REPORT_v5_2864"/>
      <sheetName val="_FXFL020602A_MFG_REPORT_v5_2865"/>
      <sheetName val="_FXFL020602A_MFG_REPORT_v5_2866"/>
      <sheetName val="_FXFL020602A_MFG_REPORT_v5_2867"/>
      <sheetName val="_FXFL020602A_MFG_REPORT_v5_2870"/>
      <sheetName val="_FXFL020602A_MFG_REPORT_v5_2871"/>
      <sheetName val="_FXFL020602A_MFG_REPORT_v5_2868"/>
      <sheetName val="_FXFL020602A_MFG_REPORT_v5_2869"/>
      <sheetName val="_FXFL020602A_MFG_REPORT_v5_2874"/>
      <sheetName val="_FXFL020602A_MFG_REPORT_v5_2875"/>
      <sheetName val="_FXFL020602A_MFG_REPORT_v5_2872"/>
      <sheetName val="_FXFL020602A_MFG_REPORT_v5_2873"/>
      <sheetName val="_FXFL020602A_MFG_REPORT_v5_2876"/>
      <sheetName val="_FXFL020602A_MFG_REPORT_v5_2877"/>
      <sheetName val="_FXFL020602A_MFG_REPORT_v5_2890"/>
      <sheetName val="_FXFL020602A_MFG_REPORT_v5_2891"/>
      <sheetName val="_FXFL020602A_MFG_REPORT_v5_2888"/>
      <sheetName val="_FXFL020602A_MFG_REPORT_v5_2889"/>
      <sheetName val="_FXFL020602A_MFG_REPORT_v5_2882"/>
      <sheetName val="_FXFL020602A_MFG_REPORT_v5_2883"/>
      <sheetName val="_FXFL020602A_MFG_REPORT_v5_2880"/>
      <sheetName val="_FXFL020602A_MFG_REPORT_v5_2881"/>
      <sheetName val="_FXFL020602A_MFG_REPORT_v5_2884"/>
      <sheetName val="_FXFL020602A_MFG_REPORT_v5_2885"/>
      <sheetName val="_FXFL020602A_MFG_REPORT_v5_2886"/>
      <sheetName val="_FXFL020602A_MFG_REPORT_v5_2887"/>
      <sheetName val="_FXFL020602A_MFG_REPORT_v5_2894"/>
      <sheetName val="_FXFL020602A_MFG_REPORT_v5_2895"/>
      <sheetName val="_FXFL020602A_MFG_REPORT_v5_2892"/>
      <sheetName val="_FXFL020602A_MFG_REPORT_v5_2893"/>
      <sheetName val="_FXFL020602A_MFG_REPORT_v5_2896"/>
      <sheetName val="_FXFL020602A_MFG_REPORT_v5_2897"/>
      <sheetName val="_FXFL020602A_MFG_REPORT_v5_2898"/>
      <sheetName val="_FXFL020602A_MFG_REPORT_v5_2899"/>
      <sheetName val="_FXFL020602A_MFG_REPORT_v5_2900"/>
      <sheetName val="_FXFL020602A_MFG_REPORT_v5_2901"/>
      <sheetName val="_FXFL020602A_MFG_REPORT_v5_2904"/>
      <sheetName val="_FXFL020602A_MFG_REPORT_v5_2905"/>
      <sheetName val="_FXFL020602A_MFG_REPORT_v5_2902"/>
      <sheetName val="_FXFL020602A_MFG_REPORT_v5_2903"/>
      <sheetName val="_FXFL020602A_MFG_REPORT_v5_2906"/>
      <sheetName val="_FXFL020602A_MFG_REPORT_v5_2907"/>
      <sheetName val="_FXFL020602A_MFG_REPORT_v5_2910"/>
      <sheetName val="_FXFL020602A_MFG_REPORT_v5_2911"/>
      <sheetName val="_FXFL020602A_MFG_REPORT_v5_2908"/>
      <sheetName val="_FXFL020602A_MFG_REPORT_v5_2909"/>
      <sheetName val="_FXFL020602A_MFG_REPORT_v5_2912"/>
      <sheetName val="_FXFL020602A_MFG_REPORT_v5_2913"/>
      <sheetName val="_FXFL020602A_MFG_REPORT_v5_2930"/>
      <sheetName val="_FXFL020602A_MFG_REPORT_v5_2931"/>
      <sheetName val="_FXFL020602A_MFG_REPORT_v5_2928"/>
      <sheetName val="_FXFL020602A_MFG_REPORT_v5_2929"/>
      <sheetName val="_FXFL020602A_MFG_REPORT_v5_2922"/>
      <sheetName val="_FXFL020602A_MFG_REPORT_v5_2923"/>
      <sheetName val="_FXFL020602A_MFG_REPORT_v5_2914"/>
      <sheetName val="_FXFL020602A_MFG_REPORT_v5_2915"/>
      <sheetName val="_FXFL020602A_MFG_REPORT_v5_2920"/>
      <sheetName val="_FXFL020602A_MFG_REPORT_v5_2921"/>
      <sheetName val="_FXFL020602A_MFG_REPORT_v5_2918"/>
      <sheetName val="_FXFL020602A_MFG_REPORT_v5_2919"/>
      <sheetName val="_FXFL020602A_MFG_REPORT_v5_2916"/>
      <sheetName val="_FXFL020602A_MFG_REPORT_v5_2917"/>
      <sheetName val="_FXFL020602A_MFG_REPORT_v5_2924"/>
      <sheetName val="_FXFL020602A_MFG_REPORT_v5_2925"/>
      <sheetName val="_FXFL020602A_MFG_REPORT_v5_2926"/>
      <sheetName val="_FXFL020602A_MFG_REPORT_v5_2927"/>
      <sheetName val="_FXFL020602A_MFG_REPORT_v5_2934"/>
      <sheetName val="_FXFL020602A_MFG_REPORT_v5_2935"/>
      <sheetName val="_FXFL020602A_MFG_REPORT_v5_2932"/>
      <sheetName val="_FXFL020602A_MFG_REPORT_v5_2933"/>
      <sheetName val="_FXFL020602A_MFG_REPORT_v5_2962"/>
      <sheetName val="_FXFL020602A_MFG_REPORT_v5_2963"/>
      <sheetName val="_FXFL020602A_MFG_REPORT_v5_2936"/>
      <sheetName val="_FXFL020602A_MFG_REPORT_v5_2937"/>
      <sheetName val="_FXFL020602A_MFG_REPORT_v5_2938"/>
      <sheetName val="_FXFL020602A_MFG_REPORT_v5_2939"/>
      <sheetName val="_FXFL020602A_MFG_REPORT_v5_2940"/>
      <sheetName val="_FXFL020602A_MFG_REPORT_v5_2941"/>
      <sheetName val="_FXFL020602A_MFG_REPORT_v5_2942"/>
      <sheetName val="_FXFL020602A_MFG_REPORT_v5_2943"/>
      <sheetName val="_FXFL020602A_MFG_REPORT_v5_2944"/>
      <sheetName val="_FXFL020602A_MFG_REPORT_v5_2945"/>
      <sheetName val="_FXFL020602A_MFG_REPORT_v5_2950"/>
      <sheetName val="_FXFL020602A_MFG_REPORT_v5_2951"/>
      <sheetName val="_FXFL020602A_MFG_REPORT_v5_2946"/>
      <sheetName val="_FXFL020602A_MFG_REPORT_v5_2947"/>
      <sheetName val="_FXFL020602A_MFG_REPORT_v5_2948"/>
      <sheetName val="_FXFL020602A_MFG_REPORT_v5_2949"/>
      <sheetName val="_FXFL020602A_MFG_REPORT_v5_2954"/>
      <sheetName val="_FXFL020602A_MFG_REPORT_v5_2955"/>
      <sheetName val="_FXFL020602A_MFG_REPORT_v5_2952"/>
      <sheetName val="_FXFL020602A_MFG_REPORT_v5_2953"/>
      <sheetName val="_FXFL020602A_MFG_REPORT_v5_2956"/>
      <sheetName val="_FXFL020602A_MFG_REPORT_v5_2957"/>
      <sheetName val="_FXFL020602A_MFG_REPORT_v5_2958"/>
      <sheetName val="_FXFL020602A_MFG_REPORT_v5_2959"/>
      <sheetName val="_FXFL020602A_MFG_REPORT_v5_2960"/>
      <sheetName val="_FXFL020602A_MFG_REPORT_v5_2961"/>
      <sheetName val="_FXFL020602A_MFG_REPORT_v5_2964"/>
      <sheetName val="_FXFL020602A_MFG_REPORT_v5_2965"/>
      <sheetName val="_FXFL020602A_MFG_REPORT_v5_2966"/>
      <sheetName val="_FXFL020602A_MFG_REPORT_v5_2967"/>
      <sheetName val="_FXFL020602A_MFG_REPORT_v5_2968"/>
      <sheetName val="_FXFL020602A_MFG_REPORT_v5_2969"/>
      <sheetName val="_FXFL020602A_MFG_REPORT_v5_2972"/>
      <sheetName val="_FXFL020602A_MFG_REPORT_v5_2973"/>
      <sheetName val="_FXFL020602A_MFG_REPORT_v5_2970"/>
      <sheetName val="_FXFL020602A_MFG_REPORT_v5_2971"/>
      <sheetName val="_FXFL020602A_MFG_REPORT_v5_2974"/>
      <sheetName val="_FXFL020602A_MFG_REPORT_v5_2975"/>
      <sheetName val="_FXFL020602A_MFG_REPORT_v5_2976"/>
      <sheetName val="_FXFL020602A_MFG_REPORT_v5_2977"/>
      <sheetName val="_FXFL020602A_MFG_REPORT_v5_2978"/>
      <sheetName val="_FXFL020602A_MFG_REPORT_v5_2979"/>
      <sheetName val="_FXFL020602A_MFG_REPORT_v5_3006"/>
      <sheetName val="_FXFL020602A_MFG_REPORT_v5_3007"/>
      <sheetName val="_FXFL020602A_MFG_REPORT_v5_3004"/>
      <sheetName val="_FXFL020602A_MFG_REPORT_v5_3005"/>
      <sheetName val="_FXFL020602A_MFG_REPORT_v5_2990"/>
      <sheetName val="_FXFL020602A_MFG_REPORT_v5_2991"/>
      <sheetName val="_FXFL020602A_MFG_REPORT_v5_2982"/>
      <sheetName val="_FXFL020602A_MFG_REPORT_v5_2983"/>
      <sheetName val="_FXFL020602A_MFG_REPORT_v5_2988"/>
      <sheetName val="_FXFL020602A_MFG_REPORT_v5_2989"/>
      <sheetName val="_FXFL020602A_MFG_REPORT_v5_2984"/>
      <sheetName val="_FXFL020602A_MFG_REPORT_v5_2985"/>
      <sheetName val="_FXFL020602A_MFG_REPORT_v5_2986"/>
      <sheetName val="_FXFL020602A_MFG_REPORT_v5_2987"/>
      <sheetName val="_FXFL020602A_MFG_REPORT_v5_2992"/>
      <sheetName val="_FXFL020602A_MFG_REPORT_v5_2993"/>
      <sheetName val="_FXFL020602A_MFG_REPORT_v5_2994"/>
      <sheetName val="_FXFL020602A_MFG_REPORT_v5_2995"/>
      <sheetName val="_FXFL020602A_MFG_REPORT_v5_2996"/>
      <sheetName val="_FXFL020602A_MFG_REPORT_v5_2997"/>
      <sheetName val="_FXFL020602A_MFG_REPORT_v5_3000"/>
      <sheetName val="_FXFL020602A_MFG_REPORT_v5_3001"/>
      <sheetName val="_FXFL020602A_MFG_REPORT_v5_2998"/>
      <sheetName val="_FXFL020602A_MFG_REPORT_v5_2999"/>
      <sheetName val="_FXFL020602A_MFG_REPORT_v5_3002"/>
      <sheetName val="_FXFL020602A_MFG_REPORT_v5_3003"/>
      <sheetName val="_FXFL020602A_MFG_REPORT_v5_3012"/>
      <sheetName val="_FXFL020602A_MFG_REPORT_v5_3013"/>
      <sheetName val="_FXFL020602A_MFG_REPORT_v5_3008"/>
      <sheetName val="_FXFL020602A_MFG_REPORT_v5_3009"/>
      <sheetName val="_FXFL020602A_MFG_REPORT_v5_3010"/>
      <sheetName val="_FXFL020602A_MFG_REPORT_v5_3011"/>
      <sheetName val="_FXFL020602A_MFG_REPORT_v5_3014"/>
      <sheetName val="_FXFL020602A_MFG_REPORT_v5_3015"/>
      <sheetName val="_FXFL020602A_MFG_REPORT_v5_3022"/>
      <sheetName val="_FXFL020602A_MFG_REPORT_v5_3023"/>
      <sheetName val="_FXFL020602A_MFG_REPORT_v5_3018"/>
      <sheetName val="_FXFL020602A_MFG_REPORT_v5_3019"/>
      <sheetName val="_FXFL020602A_MFG_REPORT_v5_3016"/>
      <sheetName val="_FXFL020602A_MFG_REPORT_v5_3017"/>
      <sheetName val="_FXFL020602A_MFG_REPORT_v5_3020"/>
      <sheetName val="_FXFL020602A_MFG_REPORT_v5_3021"/>
      <sheetName val="_FXFL020602A_MFG_REPORT_v5_3034"/>
      <sheetName val="_FXFL020602A_MFG_REPORT_v5_3035"/>
      <sheetName val="_FXFL020602A_MFG_REPORT_v5_3026"/>
      <sheetName val="_FXFL020602A_MFG_REPORT_v5_3027"/>
      <sheetName val="_FXFL020602A_MFG_REPORT_v5_3024"/>
      <sheetName val="_FXFL020602A_MFG_REPORT_v5_3025"/>
      <sheetName val="_FXFL020602A_MFG_REPORT_v5_3028"/>
      <sheetName val="_FXFL020602A_MFG_REPORT_v5_3029"/>
      <sheetName val="_FXFL020602A_MFG_REPORT_v5_3030"/>
      <sheetName val="_FXFL020602A_MFG_REPORT_v5_3031"/>
      <sheetName val="_FXFL020602A_MFG_REPORT_v5_3032"/>
      <sheetName val="_FXFL020602A_MFG_REPORT_v5_3033"/>
      <sheetName val="_FXFL020602A_MFG_REPORT_v5_3036"/>
      <sheetName val="_FXFL020602A_MFG_REPORT_v5_3037"/>
      <sheetName val="_FXFL020602A_MFG_REPORT_v5_3038"/>
      <sheetName val="_FXFL020602A_MFG_REPORT_v5_3039"/>
      <sheetName val="_FXFL020602A_MFG_REPORT_v5_3042"/>
      <sheetName val="_FXFL020602A_MFG_REPORT_v5_3043"/>
      <sheetName val="_FXFL020602A_MFG_REPORT_v5_3040"/>
      <sheetName val="_FXFL020602A_MFG_REPORT_v5_3041"/>
      <sheetName val="_FXFL020602A_MFG_REPORT_v5_3044"/>
      <sheetName val="_FXFL020602A_MFG_REPORT_v5_3045"/>
      <sheetName val="_FXFL020602A_MFG_REPORT_v5_3046"/>
      <sheetName val="_FXFL020602A_MFG_REPORT_v5_3047"/>
      <sheetName val="_FXFL020602A_MFG_REPORT_v5_3050"/>
      <sheetName val="_FXFL020602A_MFG_REPORT_v5_3051"/>
      <sheetName val="_FXFL020602A_MFG_REPORT_v5_3048"/>
      <sheetName val="_FXFL020602A_MFG_REPORT_v5_3049"/>
      <sheetName val="_FXFL020602A_MFG_REPORT_v5_3054"/>
      <sheetName val="_FXFL020602A_MFG_REPORT_v5_3055"/>
      <sheetName val="_FXFL020602A_MFG_REPORT_v5_3052"/>
      <sheetName val="_FXFL020602A_MFG_REPORT_v5_3053"/>
      <sheetName val="_FXFL020602A_MFG_REPORT_v5_3058"/>
      <sheetName val="_FXFL020602A_MFG_REPORT_v5_3059"/>
      <sheetName val="_FXFL020602A_MFG_REPORT_v5_3056"/>
      <sheetName val="_FXFL020602A_MFG_REPORT_v5_3057"/>
      <sheetName val="_FXFL020602A_MFG_REPORT_v5_3060"/>
      <sheetName val="_FXFL020602A_MFG_REPORT_v5_3061"/>
      <sheetName val="_FXFL020602A_MFG_REPORT_v5_3062"/>
      <sheetName val="_FXFL020602A_MFG_REPORT_v5_3063"/>
      <sheetName val="_FXFL020602A_MFG_REPORT_v5_3068"/>
      <sheetName val="_FXFL020602A_MFG_REPORT_v5_3069"/>
      <sheetName val="_FXFL020602A_MFG_REPORT_v5_3064"/>
      <sheetName val="_FXFL020602A_MFG_REPORT_v5_3065"/>
      <sheetName val="_FXFL020602A_MFG_REPORT_v5_3066"/>
      <sheetName val="_FXFL020602A_MFG_REPORT_v5_3067"/>
      <sheetName val="_FXFL020602A_MFG_REPORT_v5_3174"/>
      <sheetName val="_FXFL020602A_MFG_REPORT_v5_3175"/>
      <sheetName val="_FXFL020602A_MFG_REPORT_v5_3094"/>
      <sheetName val="_FXFL020602A_MFG_REPORT_v5_3095"/>
      <sheetName val="_FXFL020602A_MFG_REPORT_v5_3070"/>
      <sheetName val="_FXFL020602A_MFG_REPORT_v5_3071"/>
      <sheetName val="_FXFL020602A_MFG_REPORT_v5_3074"/>
      <sheetName val="_FXFL020602A_MFG_REPORT_v5_3075"/>
      <sheetName val="_FXFL020602A_MFG_REPORT_v5_3072"/>
      <sheetName val="_FXFL020602A_MFG_REPORT_v5_3073"/>
      <sheetName val="_FXFL020602A_MFG_REPORT_v5_3076"/>
      <sheetName val="_FXFL020602A_MFG_REPORT_v5_3077"/>
      <sheetName val="_FXFL020602A_MFG_REPORT_v5_3078"/>
      <sheetName val="_FXFL020602A_MFG_REPORT_v5_3079"/>
      <sheetName val="_FXFL020602A_MFG_REPORT_v5_3080"/>
      <sheetName val="_FXFL020602A_MFG_REPORT_v5_3081"/>
      <sheetName val="_FXFL020602A_MFG_REPORT_v5_3082"/>
      <sheetName val="_FXFL020602A_MFG_REPORT_v5_3083"/>
      <sheetName val="_FXFL020602A_MFG_REPORT_v5_3086"/>
      <sheetName val="_FXFL020602A_MFG_REPORT_v5_3087"/>
      <sheetName val="_FXFL020602A_MFG_REPORT_v5_3084"/>
      <sheetName val="_FXFL020602A_MFG_REPORT_v5_3085"/>
      <sheetName val="_FXFL020602A_MFG_REPORT_v5_3088"/>
      <sheetName val="_FXFL020602A_MFG_REPORT_v5_3089"/>
      <sheetName val="_FXFL020602A_MFG_REPORT_v5_3090"/>
      <sheetName val="_FXFL020602A_MFG_REPORT_v5_3091"/>
      <sheetName val="_FXFL020602A_MFG_REPORT_v5_3092"/>
      <sheetName val="_FXFL020602A_MFG_REPORT_v5_3093"/>
      <sheetName val="_FXFL020602A_MFG_REPORT_v5_3096"/>
      <sheetName val="_FXFL020602A_MFG_REPORT_v5_3097"/>
      <sheetName val="_FXFL020602A_MFG_REPORT_v5_3102"/>
      <sheetName val="_FXFL020602A_MFG_REPORT_v5_3103"/>
      <sheetName val="_FXFL020602A_MFG_REPORT_v5_3100"/>
      <sheetName val="_FXFL020602A_MFG_REPORT_v5_3101"/>
      <sheetName val="_FXFL020602A_MFG_REPORT_v5_3098"/>
      <sheetName val="_FXFL020602A_MFG_REPORT_v5_3099"/>
      <sheetName val="_FXFL020602A_MFG_REPORT_v5_3104"/>
      <sheetName val="_FXFL020602A_MFG_REPORT_v5_3105"/>
      <sheetName val="_FXFL020602A_MFG_REPORT_v5_3106"/>
      <sheetName val="_FXFL020602A_MFG_REPORT_v5_3107"/>
      <sheetName val="_FXFL020602A_MFG_REPORT_v5_3112"/>
      <sheetName val="_FXFL020602A_MFG_REPORT_v5_3113"/>
      <sheetName val="_FXFL020602A_MFG_REPORT_v5_3108"/>
      <sheetName val="_FXFL020602A_MFG_REPORT_v5_3109"/>
      <sheetName val="_FXFL020602A_MFG_REPORT_v5_3110"/>
      <sheetName val="_FXFL020602A_MFG_REPORT_v5_3111"/>
      <sheetName val="_FXFL020602A_MFG_REPORT_v5_3114"/>
      <sheetName val="_FXFL020602A_MFG_REPORT_v5_3115"/>
      <sheetName val="_FXFL020602A_MFG_REPORT_v5_3116"/>
      <sheetName val="_FXFL020602A_MFG_REPORT_v5_3117"/>
      <sheetName val="_FXFL020602A_MFG_REPORT_v5_3118"/>
      <sheetName val="_FXFL020602A_MFG_REPORT_v5_3119"/>
      <sheetName val="_FXFL020602A_MFG_REPORT_v5_3120"/>
      <sheetName val="_FXFL020602A_MFG_REPORT_v5_3121"/>
      <sheetName val="_FXFL020602A_MFG_REPORT_v5_3126"/>
      <sheetName val="_FXFL020602A_MFG_REPORT_v5_3127"/>
      <sheetName val="_FXFL020602A_MFG_REPORT_v5_3122"/>
      <sheetName val="_FXFL020602A_MFG_REPORT_v5_3123"/>
      <sheetName val="_FXFL020602A_MFG_REPORT_v5_3124"/>
      <sheetName val="_FXFL020602A_MFG_REPORT_v5_3125"/>
      <sheetName val="_FXFL020602A_MFG_REPORT_v5_3132"/>
      <sheetName val="_FXFL020602A_MFG_REPORT_v5_3133"/>
      <sheetName val="_FXFL020602A_MFG_REPORT_v5_3128"/>
      <sheetName val="_FXFL020602A_MFG_REPORT_v5_3129"/>
      <sheetName val="_FXFL020602A_MFG_REPORT_v5_3130"/>
      <sheetName val="_FXFL020602A_MFG_REPORT_v5_3131"/>
      <sheetName val="_FXFL020602A_MFG_REPORT_v5_3140"/>
      <sheetName val="_FXFL020602A_MFG_REPORT_v5_3141"/>
      <sheetName val="_FXFL020602A_MFG_REPORT_v5_3134"/>
      <sheetName val="_FXFL020602A_MFG_REPORT_v5_3135"/>
      <sheetName val="_FXFL020602A_MFG_REPORT_v5_3138"/>
      <sheetName val="_FXFL020602A_MFG_REPORT_v5_3139"/>
      <sheetName val="_FXFL020602A_MFG_REPORT_v5_3136"/>
      <sheetName val="_FXFL020602A_MFG_REPORT_v5_3137"/>
      <sheetName val="_FXFL020602A_MFG_REPORT_v5_3144"/>
      <sheetName val="_FXFL020602A_MFG_REPORT_v5_3145"/>
      <sheetName val="_FXFL020602A_MFG_REPORT_v5_3142"/>
      <sheetName val="_FXFL020602A_MFG_REPORT_v5_3143"/>
      <sheetName val="_FXFL020602A_MFG_REPORT_v5_3148"/>
      <sheetName val="_FXFL020602A_MFG_REPORT_v5_3149"/>
      <sheetName val="_FXFL020602A_MFG_REPORT_v5_3146"/>
      <sheetName val="_FXFL020602A_MFG_REPORT_v5_3147"/>
      <sheetName val="_FXFL020602A_MFG_REPORT_v5_3150"/>
      <sheetName val="_FXFL020602A_MFG_REPORT_v5_3151"/>
      <sheetName val="_FXFL020602A_MFG_REPORT_v5_3154"/>
      <sheetName val="_FXFL020602A_MFG_REPORT_v5_3155"/>
      <sheetName val="_FXFL020602A_MFG_REPORT_v5_3152"/>
      <sheetName val="_FXFL020602A_MFG_REPORT_v5_3153"/>
      <sheetName val="_FXFL020602A_MFG_REPORT_v5_3156"/>
      <sheetName val="_FXFL020602A_MFG_REPORT_v5_3157"/>
      <sheetName val="_FXFL020602A_MFG_REPORT_v5_3158"/>
      <sheetName val="_FXFL020602A_MFG_REPORT_v5_3159"/>
      <sheetName val="_FXFL020602A_MFG_REPORT_v5_3160"/>
      <sheetName val="_FXFL020602A_MFG_REPORT_v5_3161"/>
      <sheetName val="_FXFL020602A_MFG_REPORT_v5_3162"/>
      <sheetName val="_FXFL020602A_MFG_REPORT_v5_3163"/>
      <sheetName val="_FXFL020602A_MFG_REPORT_v5_3164"/>
      <sheetName val="_FXFL020602A_MFG_REPORT_v5_3165"/>
      <sheetName val="_FXFL020602A_MFG_REPORT_v5_3168"/>
      <sheetName val="_FXFL020602A_MFG_REPORT_v5_3169"/>
      <sheetName val="_FXFL020602A_MFG_REPORT_v5_3166"/>
      <sheetName val="_FXFL020602A_MFG_REPORT_v5_3167"/>
      <sheetName val="_FXFL020602A_MFG_REPORT_v5_3170"/>
      <sheetName val="_FXFL020602A_MFG_REPORT_v5_3171"/>
      <sheetName val="_FXFL020602A_MFG_REPORT_v5_3172"/>
      <sheetName val="_FXFL020602A_MFG_REPORT_v5_3173"/>
      <sheetName val="_FXFL020602A_MFG_REPORT_v5_3176"/>
      <sheetName val="_FXFL020602A_MFG_REPORT_v5_3177"/>
      <sheetName val="_FXFL020602A_MFG_REPORT_v5_3178"/>
      <sheetName val="_FXFL020602A_MFG_REPORT_v5_3179"/>
      <sheetName val="_FXFL020602A_MFG_REPORT_v5_3180"/>
      <sheetName val="_FXFL020602A_MFG_REPORT_v5_3181"/>
      <sheetName val="_FXFL020602A_MFG_REPORT_v5_3182"/>
      <sheetName val="_FXFL020602A_MFG_REPORT_v5_3183"/>
      <sheetName val="_FXFL020602A_MFG_REPORT_v5_3184"/>
      <sheetName val="_FXFL020602A_MFG_REPORT_v5_3185"/>
      <sheetName val="_FXFL020602A_MFG_REPORT_v5_3198"/>
      <sheetName val="_FXFL020602A_MFG_REPORT_v5_3199"/>
      <sheetName val="_FXFL020602A_MFG_REPORT_v5_3186"/>
      <sheetName val="_FXFL020602A_MFG_REPORT_v5_3187"/>
      <sheetName val="_FXFL020602A_MFG_REPORT_v5_3196"/>
      <sheetName val="_FXFL020602A_MFG_REPORT_v5_3197"/>
      <sheetName val="_FXFL020602A_MFG_REPORT_v5_3188"/>
      <sheetName val="_FXFL020602A_MFG_REPORT_v5_3189"/>
      <sheetName val="_FXFL020602A_MFG_REPORT_v5_3194"/>
      <sheetName val="_FXFL020602A_MFG_REPORT_v5_3195"/>
      <sheetName val="_FXFL020602A_MFG_REPORT_v5_3190"/>
      <sheetName val="_FXFL020602A_MFG_REPORT_v5_3191"/>
      <sheetName val="_FXFL020602A_MFG_REPORT_v5_3192"/>
      <sheetName val="_FXFL020602A_MFG_REPORT_v5_3193"/>
      <sheetName val="_FXFL020602A_MFG_REPORT_v5_3238"/>
      <sheetName val="_FXFL020602A_MFG_REPORT_v5_3239"/>
      <sheetName val="_FXFL020602A_MFG_REPORT_v5_3216"/>
      <sheetName val="_FXFL020602A_MFG_REPORT_v5_3217"/>
      <sheetName val="_FXFL020602A_MFG_REPORT_v5_3210"/>
      <sheetName val="_FXFL020602A_MFG_REPORT_v5_3211"/>
      <sheetName val="_FXFL020602A_MFG_REPORT_v5_3208"/>
      <sheetName val="_FXFL020602A_MFG_REPORT_v5_3209"/>
      <sheetName val="_FXFL020602A_MFG_REPORT_v5_3206"/>
      <sheetName val="_FXFL020602A_MFG_REPORT_v5_3207"/>
      <sheetName val="_FXFL020602A_MFG_REPORT_v5_3202"/>
      <sheetName val="_FXFL020602A_MFG_REPORT_v5_3203"/>
      <sheetName val="_FXFL020602A_MFG_REPORT_v5_3200"/>
      <sheetName val="_FXFL020602A_MFG_REPORT_v5_3201"/>
      <sheetName val="_FXFL020602A_MFG_REPORT_v5_3204"/>
      <sheetName val="_FXFL020602A_MFG_REPORT_v5_3205"/>
      <sheetName val="_FXFL020602A_MFG_REPORT_v5_3212"/>
      <sheetName val="_FXFL020602A_MFG_REPORT_v5_3213"/>
      <sheetName val="_FXFL020602A_MFG_REPORT_v5_3214"/>
      <sheetName val="_FXFL020602A_MFG_REPORT_v5_3215"/>
      <sheetName val="_FXFL020602A_MFG_REPORT_v5_3230"/>
      <sheetName val="_FXFL020602A_MFG_REPORT_v5_3231"/>
      <sheetName val="_FXFL020602A_MFG_REPORT_v5_3218"/>
      <sheetName val="_FXFL020602A_MFG_REPORT_v5_3219"/>
      <sheetName val="_FXFL020602A_MFG_REPORT_v5_3220"/>
      <sheetName val="_FXFL020602A_MFG_REPORT_v5_3221"/>
      <sheetName val="_FXFL020602A_MFG_REPORT_v5_3222"/>
      <sheetName val="_FXFL020602A_MFG_REPORT_v5_3223"/>
      <sheetName val="_FXFL020602A_MFG_REPORT_v5_3226"/>
      <sheetName val="_FXFL020602A_MFG_REPORT_v5_3227"/>
      <sheetName val="_FXFL020602A_MFG_REPORT_v5_3224"/>
      <sheetName val="_FXFL020602A_MFG_REPORT_v5_3225"/>
      <sheetName val="_FXFL020602A_MFG_REPORT_v5_3228"/>
      <sheetName val="_FXFL020602A_MFG_REPORT_v5_3229"/>
      <sheetName val="_FXFL020602A_MFG_REPORT_v5_3232"/>
      <sheetName val="_FXFL020602A_MFG_REPORT_v5_3233"/>
      <sheetName val="_FXFL020602A_MFG_REPORT_v5_3234"/>
      <sheetName val="_FXFL020602A_MFG_REPORT_v5_3235"/>
      <sheetName val="_FXFL020602A_MFG_REPORT_v5_3236"/>
      <sheetName val="_FXFL020602A_MFG_REPORT_v5_3237"/>
      <sheetName val="_FXFL020602A_MFG_REPORT_v5_3240"/>
      <sheetName val="_FXFL020602A_MFG_REPORT_v5_3241"/>
      <sheetName val="_FXFL020602A_MFG_REPORT_v5_3248"/>
      <sheetName val="_FXFL020602A_MFG_REPORT_v5_3249"/>
      <sheetName val="_FXFL020602A_MFG_REPORT_v5_3246"/>
      <sheetName val="_FXFL020602A_MFG_REPORT_v5_3247"/>
      <sheetName val="_FXFL020602A_MFG_REPORT_v5_3244"/>
      <sheetName val="_FXFL020602A_MFG_REPORT_v5_3245"/>
      <sheetName val="_FXFL020602A_MFG_REPORT_v5_3242"/>
      <sheetName val="_FXFL020602A_MFG_REPORT_v5_3243"/>
      <sheetName val="_FXFL020602A_MFG_REPORT_v5_3264"/>
      <sheetName val="_FXFL020602A_MFG_REPORT_v5_3265"/>
      <sheetName val="_FXFL020602A_MFG_REPORT_v5_3250"/>
      <sheetName val="_FXFL020602A_MFG_REPORT_v5_3251"/>
      <sheetName val="_FXFL020602A_MFG_REPORT_v5_3262"/>
      <sheetName val="_FXFL020602A_MFG_REPORT_v5_3263"/>
      <sheetName val="_FXFL020602A_MFG_REPORT_v5_3256"/>
      <sheetName val="_FXFL020602A_MFG_REPORT_v5_3257"/>
      <sheetName val="_FXFL020602A_MFG_REPORT_v5_3252"/>
      <sheetName val="_FXFL020602A_MFG_REPORT_v5_3253"/>
      <sheetName val="_FXFL020602A_MFG_REPORT_v5_3254"/>
      <sheetName val="_FXFL020602A_MFG_REPORT_v5_3255"/>
      <sheetName val="_FXFL020602A_MFG_REPORT_v5_3260"/>
      <sheetName val="_FXFL020602A_MFG_REPORT_v5_3261"/>
      <sheetName val="_FXFL020602A_MFG_REPORT_v5_3258"/>
      <sheetName val="_FXFL020602A_MFG_REPORT_v5_3259"/>
      <sheetName val="_FXFL020602A_MFG_REPORT_v5_3266"/>
      <sheetName val="_FXFL020602A_MFG_REPORT_v5_3267"/>
      <sheetName val="_FXFL020602A_MFG_REPORT_v5_3268"/>
      <sheetName val="_FXFL020602A_MFG_REPORT_v5_3269"/>
      <sheetName val="_FXFL020602A_MFG_REPORT_v5_3270"/>
      <sheetName val="_FXFL020602A_MFG_REPORT_v5_3271"/>
      <sheetName val="_FXFL020602A_MFG_REPORT_v5_3276"/>
      <sheetName val="_FXFL020602A_MFG_REPORT_v5_3277"/>
      <sheetName val="_FXFL020602A_MFG_REPORT_v5_3272"/>
      <sheetName val="_FXFL020602A_MFG_REPORT_v5_3273"/>
      <sheetName val="_FXFL020602A_MFG_REPORT_v5_3274"/>
      <sheetName val="_FXFL020602A_MFG_REPORT_v5_3275"/>
      <sheetName val="_FXFL020602A_MFG_REPORT_v5_3278"/>
      <sheetName val="_FXFL020602A_MFG_REPORT_v5_3279"/>
      <sheetName val="_FXFL020602A_MFG_REPORT_v5_3280"/>
      <sheetName val="_FXFL020602A_MFG_REPORT_v5_3281"/>
      <sheetName val="_FXFL020602A_MFG_REPORT_v5_3316"/>
      <sheetName val="_FXFL020602A_MFG_REPORT_v5_3317"/>
      <sheetName val="_FXFL020602A_MFG_REPORT_v5_3296"/>
      <sheetName val="_FXFL020602A_MFG_REPORT_v5_3297"/>
      <sheetName val="_FXFL020602A_MFG_REPORT_v5_3282"/>
      <sheetName val="_FXFL020602A_MFG_REPORT_v5_3283"/>
      <sheetName val="_FXFL020602A_MFG_REPORT_v5_3284"/>
      <sheetName val="_FXFL020602A_MFG_REPORT_v5_3285"/>
      <sheetName val="_FXFL020602A_MFG_REPORT_v5_3286"/>
      <sheetName val="_FXFL020602A_MFG_REPORT_v5_3287"/>
      <sheetName val="_FXFL020602A_MFG_REPORT_v5_3288"/>
      <sheetName val="_FXFL020602A_MFG_REPORT_v5_3289"/>
      <sheetName val="_FXFL020602A_MFG_REPORT_v5_3290"/>
      <sheetName val="_FXFL020602A_MFG_REPORT_v5_3291"/>
      <sheetName val="_FXFL020602A_MFG_REPORT_v5_3292"/>
      <sheetName val="_FXFL020602A_MFG_REPORT_v5_3293"/>
      <sheetName val="_FXFL020602A_MFG_REPORT_v5_3294"/>
      <sheetName val="_FXFL020602A_MFG_REPORT_v5_3295"/>
      <sheetName val="_FXFL020602A_MFG_REPORT_v5_3302"/>
      <sheetName val="_FXFL020602A_MFG_REPORT_v5_3303"/>
      <sheetName val="_FXFL020602A_MFG_REPORT_v5_3298"/>
      <sheetName val="_FXFL020602A_MFG_REPORT_v5_3299"/>
      <sheetName val="_FXFL020602A_MFG_REPORT_v5_3300"/>
      <sheetName val="_FXFL020602A_MFG_REPORT_v5_3301"/>
      <sheetName val="_FXFL020602A_MFG_REPORT_v5_3308"/>
      <sheetName val="_FXFL020602A_MFG_REPORT_v5_3309"/>
      <sheetName val="_FXFL020602A_MFG_REPORT_v5_3304"/>
      <sheetName val="_FXFL020602A_MFG_REPORT_v5_3305"/>
      <sheetName val="_FXFL020602A_MFG_REPORT_v5_3306"/>
      <sheetName val="_FXFL020602A_MFG_REPORT_v5_3307"/>
      <sheetName val="_FXFL020602A_MFG_REPORT_v5_3310"/>
      <sheetName val="_FXFL020602A_MFG_REPORT_v5_3311"/>
      <sheetName val="_FXFL020602A_MFG_REPORT_v5_3312"/>
      <sheetName val="_FXFL020602A_MFG_REPORT_v5_3313"/>
      <sheetName val="_FXFL020602A_MFG_REPORT_v5_3314"/>
      <sheetName val="_FXFL020602A_MFG_REPORT_v5_3315"/>
      <sheetName val="_FXFL020602A_MFG_REPORT_v5_3318"/>
      <sheetName val="_FXFL020602A_MFG_REPORT_v5_3319"/>
      <sheetName val="_FXFL020602A_MFG_REPORT_v5_3320"/>
      <sheetName val="_FXFL020602A_MFG_REPORT_v5_3321"/>
      <sheetName val="_FXFL020602A_MFG_REPORT_v5_3322"/>
      <sheetName val="_FXFL020602A_MFG_REPORT_v5_3323"/>
      <sheetName val="_FXFL020602A_MFG_REPORT_v5_3324"/>
      <sheetName val="_FXFL020602A_MFG_REPORT_v5_3325"/>
      <sheetName val="_FXFL020602A_MFG_REPORT_v5_3326"/>
      <sheetName val="_FXFL020602A_MFG_REPORT_v5_3327"/>
      <sheetName val="_FXFL020602A_MFG_REPORT_v5_3328"/>
      <sheetName val="_FXFL020602A_MFG_REPORT_v5_3329"/>
      <sheetName val="_FXFL020602A_MFG_REPORT_v5_3334"/>
      <sheetName val="_FXFL020602A_MFG_REPORT_v5_3335"/>
      <sheetName val="_FXFL020602A_MFG_REPORT_v5_3332"/>
      <sheetName val="_FXFL020602A_MFG_REPORT_v5_3333"/>
      <sheetName val="_FXFL020602A_MFG_REPORT_v5_3330"/>
      <sheetName val="_FXFL020602A_MFG_REPORT_v5_3331"/>
      <sheetName val="_FXFL020602A_MFG_REPORT_v5_3336"/>
      <sheetName val="_FXFL020602A_MFG_REPORT_v5_3337"/>
      <sheetName val="_FXFL020602A_MFG_REPORT_v5_3338"/>
      <sheetName val="_FXFL020602A_MFG_REPORT_v5_3339"/>
      <sheetName val="_FXFL020602A_MFG_REPORT_v5_3346"/>
      <sheetName val="_FXFL020602A_MFG_REPORT_v5_3347"/>
      <sheetName val="_FXFL020602A_MFG_REPORT_v5_3342"/>
      <sheetName val="_FXFL020602A_MFG_REPORT_v5_3343"/>
      <sheetName val="_FXFL020602A_MFG_REPORT_v5_3340"/>
      <sheetName val="_FXFL020602A_MFG_REPORT_v5_3341"/>
      <sheetName val="_FXFL020602A_MFG_REPORT_v5_3344"/>
      <sheetName val="_FXFL020602A_MFG_REPORT_v5_3345"/>
      <sheetName val="_FXFL020602A_MFG_REPORT_v5_3348"/>
      <sheetName val="_FXFL020602A_MFG_REPORT_v5_3349"/>
      <sheetName val="_FXFL020602A_MFG_REPORT_v5_3350"/>
      <sheetName val="_FXFL020602A_MFG_REPORT_v5_3351"/>
      <sheetName val="_FXFL020602A_MFG_REPORT_v5_3354"/>
      <sheetName val="_FXFL020602A_MFG_REPORT_v5_3355"/>
      <sheetName val="_FXFL020602A_MFG_REPORT_v5_3352"/>
      <sheetName val="_FXFL020602A_MFG_REPORT_v5_3353"/>
      <sheetName val="_FXFL020602A_MFG_REPORT_v5_3360"/>
      <sheetName val="_FXFL020602A_MFG_REPORT_v5_3361"/>
      <sheetName val="_FXFL020602A_MFG_REPORT_v5_3358"/>
      <sheetName val="_FXFL020602A_MFG_REPORT_v5_3359"/>
      <sheetName val="_FXFL020602A_MFG_REPORT_v5_3356"/>
      <sheetName val="_FXFL020602A_MFG_REPORT_v5_3357"/>
      <sheetName val="_FXFL020602A_MFG_REPORT_v5_3364"/>
      <sheetName val="_FXFL020602A_MFG_REPORT_v5_3365"/>
      <sheetName val="_FXFL020602A_MFG_REPORT_v5_3362"/>
      <sheetName val="_FXFL020602A_MFG_REPORT_v5_3363"/>
      <sheetName val="_FXFL020602A_MFG_REPORT_v5_3366"/>
      <sheetName val="_FXFL020602A_MFG_REPORT_v5_3367"/>
      <sheetName val="_FXFL020602A_MFG_REPORT_v5_3368"/>
      <sheetName val="_FXFL020602A_MFG_REPORT_v5_3369"/>
      <sheetName val="_FXFL020602A_MFG_REPORT_v5_3370"/>
      <sheetName val="_FXFL020602A_MFG_REPORT_v5_3371"/>
      <sheetName val="_FXFL020602A_MFG_REPORT_v5_3372"/>
      <sheetName val="_FXFL020602A_MFG_REPORT_v5_3373"/>
      <sheetName val="_FXFL020602A_MFG_REPORT_v5_3374"/>
      <sheetName val="_FXFL020602A_MFG_REPORT_v5_3375"/>
      <sheetName val="_FXFL020602A_MFG_REPORT_v5_3388"/>
      <sheetName val="_FXFL020602A_MFG_REPORT_v5_3389"/>
      <sheetName val="_FXFL020602A_MFG_REPORT_v5_3376"/>
      <sheetName val="_FXFL020602A_MFG_REPORT_v5_3377"/>
      <sheetName val="_FXFL020602A_MFG_REPORT_v5_3380"/>
      <sheetName val="_FXFL020602A_MFG_REPORT_v5_3381"/>
      <sheetName val="_FXFL020602A_MFG_REPORT_v5_3378"/>
      <sheetName val="_FXFL020602A_MFG_REPORT_v5_3379"/>
      <sheetName val="_FXFL020602A_MFG_REPORT_v5_3384"/>
      <sheetName val="_FXFL020602A_MFG_REPORT_v5_3385"/>
      <sheetName val="_FXFL020602A_MFG_REPORT_v5_3382"/>
      <sheetName val="_FXFL020602A_MFG_REPORT_v5_3383"/>
      <sheetName val="_FXFL020602A_MFG_REPORT_v5_3386"/>
      <sheetName val="_FXFL020602A_MFG_REPORT_v5_3387"/>
      <sheetName val="_FXFL020602A_MFG_REPORT_v5_3390"/>
      <sheetName val="_FXFL020602A_MFG_REPORT_v5_3391"/>
      <sheetName val="_FXFL020602A_MFG_REPORT_v5_3392"/>
      <sheetName val="_FXFL020602A_MFG_REPORT_v5_3393"/>
      <sheetName val="_FXFL020602A_MFG_REPORT_v5_3394"/>
      <sheetName val="_FXFL020602A_MFG_REPORT_v5_3395"/>
      <sheetName val="_FXFL020602A_MFG_REPORT_v5_3450"/>
      <sheetName val="_FXFL020602A_MFG_REPORT_v5_3451"/>
      <sheetName val="_FXFL020602A_MFG_REPORT_v5_3396"/>
      <sheetName val="_FXFL020602A_MFG_REPORT_v5_3397"/>
      <sheetName val="_FXFL020602A_MFG_REPORT_v5_3400"/>
      <sheetName val="_FXFL020602A_MFG_REPORT_v5_3401"/>
      <sheetName val="_FXFL020602A_MFG_REPORT_v5_3398"/>
      <sheetName val="_FXFL020602A_MFG_REPORT_v5_3399"/>
      <sheetName val="_FXFL020602A_MFG_REPORT_v5_3402"/>
      <sheetName val="_FXFL020602A_MFG_REPORT_v5_3403"/>
      <sheetName val="_FXFL020602A_MFG_REPORT_v5_3404"/>
      <sheetName val="_FXFL020602A_MFG_REPORT_v5_3405"/>
      <sheetName val="_FXFL020602A_MFG_REPORT_v5_3406"/>
      <sheetName val="_FXFL020602A_MFG_REPORT_v5_3407"/>
      <sheetName val="_FXFL020602A_MFG_REPORT_v5_3408"/>
      <sheetName val="_FXFL020602A_MFG_REPORT_v5_3409"/>
      <sheetName val="_FXFL020602A_MFG_REPORT_v5_3414"/>
      <sheetName val="_FXFL020602A_MFG_REPORT_v5_3415"/>
      <sheetName val="_FXFL020602A_MFG_REPORT_v5_3412"/>
      <sheetName val="_FXFL020602A_MFG_REPORT_v5_3413"/>
      <sheetName val="_FXFL020602A_MFG_REPORT_v5_3410"/>
      <sheetName val="_FXFL020602A_MFG_REPORT_v5_3411"/>
      <sheetName val="_FXFL020602A_MFG_REPORT_v5_3418"/>
      <sheetName val="_FXFL020602A_MFG_REPORT_v5_3419"/>
      <sheetName val="_FXFL020602A_MFG_REPORT_v5_3416"/>
      <sheetName val="_FXFL020602A_MFG_REPORT_v5_3417"/>
      <sheetName val="_FXFL020602A_MFG_REPORT_v5_3420"/>
      <sheetName val="_FXFL020602A_MFG_REPORT_v5_3421"/>
      <sheetName val="_FXFL020602A_MFG_REPORT_v5_3422"/>
      <sheetName val="_FXFL020602A_MFG_REPORT_v5_3423"/>
      <sheetName val="_FXFL020602A_MFG_REPORT_v5_3444"/>
      <sheetName val="_FXFL020602A_MFG_REPORT_v5_3445"/>
      <sheetName val="_FXFL020602A_MFG_REPORT_v5_3428"/>
      <sheetName val="_FXFL020602A_MFG_REPORT_v5_3429"/>
      <sheetName val="_FXFL020602A_MFG_REPORT_v5_3424"/>
      <sheetName val="_FXFL020602A_MFG_REPORT_v5_3425"/>
      <sheetName val="_FXFL020602A_MFG_REPORT_v5_3426"/>
      <sheetName val="_FXFL020602A_MFG_REPORT_v5_3427"/>
      <sheetName val="_FXFL020602A_MFG_REPORT_v5_3430"/>
      <sheetName val="_FXFL020602A_MFG_REPORT_v5_3431"/>
      <sheetName val="_FXFL020602A_MFG_REPORT_v5_3434"/>
      <sheetName val="_FXFL020602A_MFG_REPORT_v5_3435"/>
      <sheetName val="_FXFL020602A_MFG_REPORT_v5_3432"/>
      <sheetName val="_FXFL020602A_MFG_REPORT_v5_3433"/>
      <sheetName val="_FXFL020602A_MFG_REPORT_v5_3436"/>
      <sheetName val="_FXFL020602A_MFG_REPORT_v5_3437"/>
      <sheetName val="_FXFL020602A_MFG_REPORT_v5_3442"/>
      <sheetName val="_FXFL020602A_MFG_REPORT_v5_3443"/>
      <sheetName val="_FXFL020602A_MFG_REPORT_v5_3438"/>
      <sheetName val="_FXFL020602A_MFG_REPORT_v5_3439"/>
      <sheetName val="_FXFL020602A_MFG_REPORT_v5_3440"/>
      <sheetName val="_FXFL020602A_MFG_REPORT_v5_3441"/>
      <sheetName val="_FXFL020602A_MFG_REPORT_v5_3446"/>
      <sheetName val="_FXFL020602A_MFG_REPORT_v5_3447"/>
      <sheetName val="_FXFL020602A_MFG_REPORT_v5_3448"/>
      <sheetName val="_FXFL020602A_MFG_REPORT_v5_3449"/>
      <sheetName val="_FXFL020602A_MFG_REPORT_v5_3452"/>
      <sheetName val="_FXFL020602A_MFG_REPORT_v5_3453"/>
      <sheetName val="_FXFL020602A_MFG_REPORT_v5_3458"/>
      <sheetName val="_FXFL020602A_MFG_REPORT_v5_3459"/>
      <sheetName val="_FXFL020602A_MFG_REPORT_v5_3454"/>
      <sheetName val="_FXFL020602A_MFG_REPORT_v5_3455"/>
      <sheetName val="_FXFL020602A_MFG_REPORT_v5_3456"/>
      <sheetName val="_FXFL020602A_MFG_REPORT_v5_3457"/>
      <sheetName val="_FXFL020602A_MFG_REPORT_v5_3460"/>
      <sheetName val="_FXFL020602A_MFG_REPORT_v5_3461"/>
      <sheetName val="_FXFL020602A_MFG_REPORT_v5_3462"/>
      <sheetName val="_FXFL020602A_MFG_REPORT_v5_3463"/>
      <sheetName val="_FXFL020602A_MFG_REPORT_v5_3464"/>
      <sheetName val="_FXFL020602A_MFG_REPORT_v5_3465"/>
      <sheetName val="_FXFL020602A_MFG_REPORT_v5_3466"/>
      <sheetName val="_FXFL020602A_MFG_REPORT_v5_3467"/>
      <sheetName val="_FXFL020602A_MFG_REPORT_v5_3472"/>
      <sheetName val="_FXFL020602A_MFG_REPORT_v5_3473"/>
      <sheetName val="_FXFL020602A_MFG_REPORT_v5_3468"/>
      <sheetName val="_FXFL020602A_MFG_REPORT_v5_3469"/>
      <sheetName val="_FXFL020602A_MFG_REPORT_v5_3470"/>
      <sheetName val="_FXFL020602A_MFG_REPORT_v5_3471"/>
      <sheetName val="_FXFL020602A_MFG_REPORT_v5_3474"/>
      <sheetName val="_FXFL020602A_MFG_REPORT_v5_3475"/>
      <sheetName val="_FXFL020602A_MFG_REPORT_v5_3476"/>
      <sheetName val="_FXFL020602A_MFG_REPORT_v5_3477"/>
      <sheetName val="_FXFL020602A_MFG_REPORT_v5_3478"/>
      <sheetName val="_FXFL020602A_MFG_REPORT_v5_3479"/>
      <sheetName val="_FXFL020602A_MFG_REPORT_v5_3480"/>
      <sheetName val="_FXFL020602A_MFG_REPORT_v5_3481"/>
      <sheetName val="_FXFL020602A_MFG_REPORT_v5_3482"/>
      <sheetName val="_FXFL020602A_MFG_REPORT_v5_3483"/>
      <sheetName val="_FXFL020602A_MFG_REPORT_v5_3484"/>
      <sheetName val="_FXFL020602A_MFG_REPORT_v5_3485"/>
      <sheetName val="_FXFL020602A_MFG_REPORT_v5_3490"/>
      <sheetName val="_FXFL020602A_MFG_REPORT_v5_3491"/>
      <sheetName val="_FXFL020602A_MFG_REPORT_v5_3486"/>
      <sheetName val="_FXFL020602A_MFG_REPORT_v5_3487"/>
      <sheetName val="_FXFL020602A_MFG_REPORT_v5_3488"/>
      <sheetName val="_FXFL020602A_MFG_REPORT_v5_3489"/>
      <sheetName val="_FXFL020602A_MFG_REPORT_v5_3492"/>
      <sheetName val="_FXFL020602A_MFG_REPORT_v5_3493"/>
      <sheetName val="_FXFL020602A_MFG_REPORT_v5_3502"/>
      <sheetName val="_FXFL020602A_MFG_REPORT_v5_3503"/>
      <sheetName val="_FXFL020602A_MFG_REPORT_v5_3496"/>
      <sheetName val="_FXFL020602A_MFG_REPORT_v5_3497"/>
      <sheetName val="_FXFL020602A_MFG_REPORT_v5_3494"/>
      <sheetName val="_FXFL020602A_MFG_REPORT_v5_3495"/>
      <sheetName val="_FXFL020602A_MFG_REPORT_v5_3500"/>
      <sheetName val="_FXFL020602A_MFG_REPORT_v5_3501"/>
      <sheetName val="_FXFL020602A_MFG_REPORT_v5_3498"/>
      <sheetName val="_FXFL020602A_MFG_REPORT_v5_3499"/>
      <sheetName val="_FXFL020602A_MFG_REPORT_v5_3512"/>
      <sheetName val="_FXFL020602A_MFG_REPORT_v5_3513"/>
      <sheetName val="_FXFL020602A_MFG_REPORT_v5_3508"/>
      <sheetName val="_FXFL020602A_MFG_REPORT_v5_3509"/>
      <sheetName val="_FXFL020602A_MFG_REPORT_v5_3506"/>
      <sheetName val="_FXFL020602A_MFG_REPORT_v5_3507"/>
      <sheetName val="_FXFL020602A_MFG_REPORT_v5_3504"/>
      <sheetName val="_FXFL020602A_MFG_REPORT_v5_3505"/>
      <sheetName val="_FXFL020602A_MFG_REPORT_v5_3510"/>
      <sheetName val="_FXFL020602A_MFG_REPORT_v5_3511"/>
      <sheetName val="_FXFL020602A_MFG_REPORT_v5_3518"/>
      <sheetName val="_FXFL020602A_MFG_REPORT_v5_3519"/>
      <sheetName val="_FXFL020602A_MFG_REPORT_v5_3514"/>
      <sheetName val="_FXFL020602A_MFG_REPORT_v5_3515"/>
      <sheetName val="_FXFL020602A_MFG_REPORT_v5_3516"/>
      <sheetName val="_FXFL020602A_MFG_REPORT_v5_3517"/>
      <sheetName val="_FXFL020602A_MFG_REPORT_v5_3524"/>
      <sheetName val="_FXFL020602A_MFG_REPORT_v5_3525"/>
      <sheetName val="_FXFL020602A_MFG_REPORT_v5_3520"/>
      <sheetName val="_FXFL020602A_MFG_REPORT_v5_3521"/>
      <sheetName val="_FXFL020602A_MFG_REPORT_v5_3522"/>
      <sheetName val="_FXFL020602A_MFG_REPORT_v5_3523"/>
      <sheetName val="_FXFL020602A_MFG_REPORT_v5_3526"/>
      <sheetName val="_FXFL020602A_MFG_REPORT_v5_3527"/>
      <sheetName val="_FXFL020602A_MFG_REPORT_v5_3528"/>
      <sheetName val="_FXFL020602A_MFG_REPORT_v5_3529"/>
      <sheetName val="_FXFL020602A_MFG_REPORT_v5_3550"/>
      <sheetName val="_FXFL020602A_MFG_REPORT_v5_3551"/>
      <sheetName val="_FXFL020602A_MFG_REPORT_v5_3532"/>
      <sheetName val="_FXFL020602A_MFG_REPORT_v5_3533"/>
      <sheetName val="_FXFL020602A_MFG_REPORT_v5_3530"/>
      <sheetName val="_FXFL020602A_MFG_REPORT_v5_3531"/>
      <sheetName val="_FXFL020602A_MFG_REPORT_v5_3534"/>
      <sheetName val="_FXFL020602A_MFG_REPORT_v5_3535"/>
      <sheetName val="_FXFL020602A_MFG_REPORT_v5_3544"/>
      <sheetName val="_FXFL020602A_MFG_REPORT_v5_3545"/>
      <sheetName val="_FXFL020602A_MFG_REPORT_v5_3538"/>
      <sheetName val="_FXFL020602A_MFG_REPORT_v5_3539"/>
      <sheetName val="_FXFL020602A_MFG_REPORT_v5_3536"/>
      <sheetName val="_FXFL020602A_MFG_REPORT_v5_3537"/>
      <sheetName val="_FXFL020602A_MFG_REPORT_v5_3540"/>
      <sheetName val="_FXFL020602A_MFG_REPORT_v5_3541"/>
      <sheetName val="_FXFL020602A_MFG_REPORT_v5_3542"/>
      <sheetName val="_FXFL020602A_MFG_REPORT_v5_3543"/>
      <sheetName val="_FXFL020602A_MFG_REPORT_v5_3548"/>
      <sheetName val="_FXFL020602A_MFG_REPORT_v5_3549"/>
      <sheetName val="_FXFL020602A_MFG_REPORT_v5_3546"/>
      <sheetName val="_FXFL020602A_MFG_REPORT_v5_3547"/>
      <sheetName val="_FXFL020602A_MFG_REPORT_v5_3558"/>
      <sheetName val="_FXFL020602A_MFG_REPORT_v5_3559"/>
      <sheetName val="_FXFL020602A_MFG_REPORT_v5_3556"/>
      <sheetName val="_FXFL020602A_MFG_REPORT_v5_3557"/>
      <sheetName val="_FXFL020602A_MFG_REPORT_v5_3554"/>
      <sheetName val="_FXFL020602A_MFG_REPORT_v5_3555"/>
      <sheetName val="_FXFL020602A_MFG_REPORT_v5_3552"/>
      <sheetName val="_FXFL020602A_MFG_REPORT_v5_3553"/>
      <sheetName val="_FXFL020602A_MFG_REPORT_v5_3560"/>
      <sheetName val="_FXFL020602A_MFG_REPORT_v5_3561"/>
      <sheetName val="_FXFL020602A_MFG_REPORT_v5_3580"/>
      <sheetName val="_FXFL020602A_MFG_REPORT_v5_3581"/>
      <sheetName val="_FXFL020602A_MFG_REPORT_v5_3562"/>
      <sheetName val="_FXFL020602A_MFG_REPORT_v5_3563"/>
      <sheetName val="_FXFL020602A_MFG_REPORT_v5_3564"/>
      <sheetName val="_FXFL020602A_MFG_REPORT_v5_3565"/>
      <sheetName val="_FXFL020602A_MFG_REPORT_v5_3566"/>
      <sheetName val="_FXFL020602A_MFG_REPORT_v5_3567"/>
      <sheetName val="_FXFL020602A_MFG_REPORT_v5_3568"/>
      <sheetName val="_FXFL020602A_MFG_REPORT_v5_3569"/>
      <sheetName val="_FXFL020602A_MFG_REPORT_v5_3570"/>
      <sheetName val="_FXFL020602A_MFG_REPORT_v5_3571"/>
      <sheetName val="_FXFL020602A_MFG_REPORT_v5_3572"/>
      <sheetName val="_FXFL020602A_MFG_REPORT_v5_3573"/>
      <sheetName val="_FXFL020602A_MFG_REPORT_v5_3574"/>
      <sheetName val="_FXFL020602A_MFG_REPORT_v5_3575"/>
      <sheetName val="_FXFL020602A_MFG_REPORT_v5_3578"/>
      <sheetName val="_FXFL020602A_MFG_REPORT_v5_3579"/>
      <sheetName val="_FXFL020602A_MFG_REPORT_v5_3576"/>
      <sheetName val="_FXFL020602A_MFG_REPORT_v5_3577"/>
      <sheetName val="_FXFL020602A_MFG_REPORT_v5_3582"/>
      <sheetName val="_FXFL020602A_MFG_REPORT_v5_3583"/>
      <sheetName val="_FXFL020602A_MFG_REPORT_v5_3584"/>
      <sheetName val="_FXFL020602A_MFG_REPORT_v5_3585"/>
      <sheetName val="_FXFL020602A_MFG_REPORT_v5_3586"/>
      <sheetName val="_FXFL020602A_MFG_REPORT_v5_3587"/>
      <sheetName val="_FXFL020602A_MFG_REPORT_v5_3588"/>
      <sheetName val="_FXFL020602A_MFG_REPORT_v5_3589"/>
      <sheetName val="_FXFL020602A_MFG_REPORT_v5_3590"/>
      <sheetName val="_FXFL020602A_MFG_REPORT_v5_3591"/>
      <sheetName val="_FXFL020602A_MFG_REPORT_v5_3592"/>
      <sheetName val="_FXFL020602A_MFG_REPORT_v5_3593"/>
      <sheetName val="_FXFL020602A_MFG_REPORT_v5_3594"/>
      <sheetName val="_FXFL020602A_MFG_REPORT_v5_3595"/>
      <sheetName val="_FXFL020602A_MFG_REPORT_v5_3600"/>
      <sheetName val="_FXFL020602A_MFG_REPORT_v5_3601"/>
      <sheetName val="_FXFL020602A_MFG_REPORT_v5_3598"/>
      <sheetName val="_FXFL020602A_MFG_REPORT_v5_3599"/>
      <sheetName val="_FXFL020602A_MFG_REPORT_v5_3596"/>
      <sheetName val="_FXFL020602A_MFG_REPORT_v5_3597"/>
      <sheetName val="_FXFL020602A_MFG_REPORT_v5_3606"/>
      <sheetName val="_FXFL020602A_MFG_REPORT_v5_3607"/>
      <sheetName val="_FXFL020602A_MFG_REPORT_v5_3602"/>
      <sheetName val="_FXFL020602A_MFG_REPORT_v5_3603"/>
      <sheetName val="_FXFL020602A_MFG_REPORT_v5_3604"/>
      <sheetName val="_FXFL020602A_MFG_REPORT_v5_3605"/>
      <sheetName val="_FXFL020602A_MFG_REPORT_v5_3608"/>
      <sheetName val="_FXFL020602A_MFG_REPORT_v5_3609"/>
      <sheetName val="_FXFL020602A_MFG_REPORT_v5_3610"/>
      <sheetName val="_FXFL020602A_MFG_REPORT_v5_3611"/>
      <sheetName val="_FXFL020602A_MFG_REPORT_v5_3614"/>
      <sheetName val="_FXFL020602A_MFG_REPORT_v5_3615"/>
      <sheetName val="_FXFL020602A_MFG_REPORT_v5_3612"/>
      <sheetName val="_FXFL020602A_MFG_REPORT_v5_3613"/>
      <sheetName val="_FXFL020602A_MFG_REPORT_v5_3616"/>
      <sheetName val="_FXFL020602A_MFG_REPORT_v5_3617"/>
      <sheetName val="_FXFL020602A_MFG_REPORT_v5_3620"/>
      <sheetName val="_FXFL020602A_MFG_REPORT_v5_3621"/>
      <sheetName val="_FXFL020602A_MFG_REPORT_v5_3618"/>
      <sheetName val="_FXFL020602A_MFG_REPORT_v5_3619"/>
      <sheetName val="_FXFL020602A_MFG_REPORT_v5_3646"/>
      <sheetName val="_FXFL020602A_MFG_REPORT_v5_3647"/>
      <sheetName val="_FXFL020602A_MFG_REPORT_v5_3622"/>
      <sheetName val="_FXFL020602A_MFG_REPORT_v5_3623"/>
      <sheetName val="_FXFL020602A_MFG_REPORT_v5_3628"/>
      <sheetName val="_FXFL020602A_MFG_REPORT_v5_3629"/>
      <sheetName val="_FXFL020602A_MFG_REPORT_v5_3624"/>
      <sheetName val="_FXFL020602A_MFG_REPORT_v5_3625"/>
      <sheetName val="_FXFL020602A_MFG_REPORT_v5_3626"/>
      <sheetName val="_FXFL020602A_MFG_REPORT_v5_3627"/>
      <sheetName val="_FXFL020602A_MFG_REPORT_v5_3630"/>
      <sheetName val="_FXFL020602A_MFG_REPORT_v5_3631"/>
      <sheetName val="_FXFL020602A_MFG_REPORT_v5_3632"/>
      <sheetName val="_FXFL020602A_MFG_REPORT_v5_3633"/>
      <sheetName val="_FXFL020602A_MFG_REPORT_v5_3636"/>
      <sheetName val="_FXFL020602A_MFG_REPORT_v5_3637"/>
      <sheetName val="_FXFL020602A_MFG_REPORT_v5_3634"/>
      <sheetName val="_FXFL020602A_MFG_REPORT_v5_3635"/>
      <sheetName val="_FXFL020602A_MFG_REPORT_v5_3638"/>
      <sheetName val="_FXFL020602A_MFG_REPORT_v5_3639"/>
      <sheetName val="_FXFL020602A_MFG_REPORT_v5_3642"/>
      <sheetName val="_FXFL020602A_MFG_REPORT_v5_3643"/>
      <sheetName val="_FXFL020602A_MFG_REPORT_v5_3640"/>
      <sheetName val="_FXFL020602A_MFG_REPORT_v5_3641"/>
      <sheetName val="_FXFL020602A_MFG_REPORT_v5_3644"/>
      <sheetName val="_FXFL020602A_MFG_REPORT_v5_3645"/>
      <sheetName val="_FXFL020602A_MFG_REPORT_v5_3648"/>
      <sheetName val="_FXFL020602A_MFG_REPORT_v5_3649"/>
      <sheetName val="_FXFL020602A_MFG_REPORT_v5_3652"/>
      <sheetName val="_FXFL020602A_MFG_REPORT_v5_3653"/>
      <sheetName val="_FXFL020602A_MFG_REPORT_v5_3650"/>
      <sheetName val="_FXFL020602A_MFG_REPORT_v5_3651"/>
      <sheetName val="_FXFL020602A_MFG_REPORT_v5_3654"/>
      <sheetName val="_FXFL020602A_MFG_REPORT_v5_3655"/>
      <sheetName val="_FXFL020602A_MFG_REPORT_v5_3656"/>
      <sheetName val="_FXFL020602A_MFG_REPORT_v5_3657"/>
      <sheetName val="_FXFL020602A_MFG_REPORT_v5_3658"/>
      <sheetName val="_FXFL020602A_MFG_REPORT_v5_3659"/>
      <sheetName val="_FXFL020602A_MFG_REPORT_v5_3660"/>
      <sheetName val="_FXFL020602A_MFG_REPORT_v5_3661"/>
      <sheetName val="_FXFL020602A_MFG_REPORT_v5_3662"/>
      <sheetName val="_FXFL020602A_MFG_REPORT_v5_3663"/>
      <sheetName val="_FXFL020602A_MFG_REPORT_v5_3666"/>
      <sheetName val="_FXFL020602A_MFG_REPORT_v5_3667"/>
      <sheetName val="_FXFL020602A_MFG_REPORT_v5_3664"/>
      <sheetName val="_FXFL020602A_MFG_REPORT_v5_3665"/>
      <sheetName val="_FXFL020602A_MFG_REPORT_v5_3670"/>
      <sheetName val="_FXFL020602A_MFG_REPORT_v5_3671"/>
      <sheetName val="_FXFL020602A_MFG_REPORT_v5_3668"/>
      <sheetName val="_FXFL020602A_MFG_REPORT_v5_3669"/>
      <sheetName val="_FXFL020602A_MFG_REPORT_v5_3680"/>
      <sheetName val="_FXFL020602A_MFG_REPORT_v5_3681"/>
      <sheetName val="_FXFL020602A_MFG_REPORT_v5_3672"/>
      <sheetName val="_FXFL020602A_MFG_REPORT_v5_3673"/>
      <sheetName val="_FXFL020602A_MFG_REPORT_v5_3674"/>
      <sheetName val="_FXFL020602A_MFG_REPORT_v5_3675"/>
      <sheetName val="_FXFL020602A_MFG_REPORT_v5_3676"/>
      <sheetName val="_FXFL020602A_MFG_REPORT_v5_3677"/>
      <sheetName val="_FXFL020602A_MFG_REPORT_v5_3678"/>
      <sheetName val="_FXFL020602A_MFG_REPORT_v5_3679"/>
      <sheetName val="_FXFL020602A_MFG_REPORT_v5_3682"/>
      <sheetName val="_FXFL020602A_MFG_REPORT_v5_3683"/>
      <sheetName val="_FXFL020602A_MFG_REPORT_v5_3684"/>
      <sheetName val="_FXFL020602A_MFG_REPORT_v5_3685"/>
      <sheetName val="_FXFL020602A_MFG_REPORT_v5_3688"/>
      <sheetName val="_FXFL020602A_MFG_REPORT_v5_3689"/>
      <sheetName val="_FXFL020602A_MFG_REPORT_v5_3686"/>
      <sheetName val="_FXFL020602A_MFG_REPORT_v5_3687"/>
      <sheetName val="_FXFL020602A_MFG_REPORT_v5_3690"/>
      <sheetName val="_FXFL020602A_MFG_REPORT_v5_3691"/>
      <sheetName val="_FXFL020602A_MFG_REPORT_v5_3692"/>
      <sheetName val="_FXFL020602A_MFG_REPORT_v5_3693"/>
      <sheetName val="_FXFL020602A_MFG_REPORT_v5_3742"/>
      <sheetName val="_FXFL020602A_MFG_REPORT_v5_3743"/>
      <sheetName val="_FXFL020602A_MFG_REPORT_v5_3694"/>
      <sheetName val="_FXFL020602A_MFG_REPORT_v5_3695"/>
      <sheetName val="LKVL-CK-HT-GD1"/>
      <sheetName val="TONGKE-HT"/>
      <sheetName val="_FXFL020602A_MFG_REPORT_v5_3696"/>
      <sheetName val="_FXFL020602A_MFG_REPORT_v5_3697"/>
      <sheetName val="_FXFL020602A_MFG_REPORT_v5_3698"/>
      <sheetName val="_FXFL020602A_MFG_REPORT_v5_3699"/>
      <sheetName val="_FXFL020602A_MFG_REPORT_v5_3700"/>
      <sheetName val="_FXFL020602A_MFG_REPORT_v5_3701"/>
      <sheetName val="_FXFL020602A_MFG_REPORT_v5_3702"/>
      <sheetName val="_FXFL020602A_MFG_REPORT_v5_3703"/>
      <sheetName val="_FXFL020602A_MFG_REPORT_v5_3704"/>
      <sheetName val="_FXFL020602A_MFG_REPORT_v5_3705"/>
      <sheetName val="_FXFL020602A_MFG_REPORT_v5_3708"/>
      <sheetName val="_FXFL020602A_MFG_REPORT_v5_3709"/>
      <sheetName val="_FXFL020602A_MFG_REPORT_v5_3706"/>
      <sheetName val="_FXFL020602A_MFG_REPORT_v5_3707"/>
      <sheetName val="_FXFL020602A_MFG_REPORT_v5_3710"/>
      <sheetName val="_FXFL020602A_MFG_REPORT_v5_3711"/>
      <sheetName val="_FXFL020602A_MFG_REPORT_v5_3718"/>
      <sheetName val="_FXFL020602A_MFG_REPORT_v5_3719"/>
      <sheetName val="_FXFL020602A_MFG_REPORT_v5_3712"/>
      <sheetName val="_FXFL020602A_MFG_REPORT_v5_3713"/>
      <sheetName val="_FXFL020602A_MFG_REPORT_v5_3714"/>
      <sheetName val="_FXFL020602A_MFG_REPORT_v5_3715"/>
      <sheetName val="_FXFL020602A_MFG_REPORT_v5_3716"/>
      <sheetName val="_FXFL020602A_MFG_REPORT_v5_3717"/>
      <sheetName val="_FXFL020602A_MFG_REPORT_v5_3720"/>
      <sheetName val="_FXFL020602A_MFG_REPORT_v5_3721"/>
      <sheetName val="_FXFL020602A_MFG_REPORT_v5_3730"/>
      <sheetName val="_FXFL020602A_MFG_REPORT_v5_3731"/>
      <sheetName val="_FXFL020602A_MFG_REPORT_v5_3724"/>
      <sheetName val="_FXFL020602A_MFG_REPORT_v5_3725"/>
      <sheetName val="_FXFL020602A_MFG_REPORT_v5_3722"/>
      <sheetName val="_FXFL020602A_MFG_REPORT_v5_3723"/>
      <sheetName val="_FXFL020602A_MFG_REPORT_v5_3726"/>
      <sheetName val="_FXFL020602A_MFG_REPORT_v5_3727"/>
      <sheetName val="_FXFL020602A_MFG_REPORT_v5_3728"/>
      <sheetName val="_FXFL020602A_MFG_REPORT_v5_3729"/>
      <sheetName val="_FXFL020602A_MFG_REPORT_v5_3732"/>
      <sheetName val="_FXFL020602A_MFG_REPORT_v5_3733"/>
      <sheetName val="_FXFL020602A_MFG_REPORT_v5_3734"/>
      <sheetName val="_FXFL020602A_MFG_REPORT_v5_3735"/>
      <sheetName val="_FXFL020602A_MFG_REPORT_v5_3736"/>
      <sheetName val="_FXFL020602A_MFG_REPORT_v5_3737"/>
      <sheetName val="_FXFL020602A_MFG_REPORT_v5_3740"/>
      <sheetName val="_FXFL020602A_MFG_REPORT_v5_3741"/>
      <sheetName val="_FXFL020602A_MFG_REPORT_v5_3738"/>
      <sheetName val="_FXFL020602A_MFG_REPORT_v5_3739"/>
      <sheetName val="_FXFL020602A_MFG_REPORT_v5_3746"/>
      <sheetName val="_FXFL020602A_MFG_REPORT_v5_3747"/>
      <sheetName val="_FXFL020602A_MFG_REPORT_v5_3744"/>
      <sheetName val="_FXFL020602A_MFG_REPORT_v5_3745"/>
      <sheetName val="_FXFL020602A_MFG_REPORT_v5_3750"/>
      <sheetName val="_FXFL020602A_MFG_REPORT_v5_3751"/>
      <sheetName val="_FXFL020602A_MFG_REPORT_v5_3748"/>
      <sheetName val="_FXFL020602A_MFG_REPORT_v5_3749"/>
      <sheetName val="_FXFL020602A_MFG_REPORT_v5_3752"/>
      <sheetName val="_FXFL020602A_MFG_REPORT_v5_3753"/>
      <sheetName val="_FXFL020602A_MFG_REPORT_v5_3760"/>
      <sheetName val="_FXFL020602A_MFG_REPORT_v5_3761"/>
      <sheetName val="_FXFL020602A_MFG_REPORT_v5_3754"/>
      <sheetName val="_FXFL020602A_MFG_REPORT_v5_3755"/>
      <sheetName val="_FXFL020602A_MFG_REPORT_v5_3756"/>
      <sheetName val="_FXFL020602A_MFG_REPORT_v5_3757"/>
      <sheetName val="_FXFL020602A_MFG_REPORT_v5_3758"/>
      <sheetName val="_FXFL020602A_MFG_REPORT_v5_3759"/>
      <sheetName val="_FXFL020602A_MFG_REPORT_v5_3762"/>
      <sheetName val="_FXFL020602A_MFG_REPORT_v5_3763"/>
      <sheetName val="_FXFL020602A_MFG_REPORT_v5_3764"/>
      <sheetName val="_FXFL020602A_MFG_REPORT_v5_3765"/>
      <sheetName val="_FXFL020602A_MFG_REPORT_v5_3768"/>
      <sheetName val="_FXFL020602A_MFG_REPORT_v5_3769"/>
      <sheetName val="_FXFL020602A_MFG_REPORT_v5_3766"/>
      <sheetName val="_FXFL020602A_MFG_REPORT_v5_3767"/>
      <sheetName val="_FXFL020602A_MFG_REPORT_v5_3770"/>
      <sheetName val="_FXFL020602A_MFG_REPORT_v5_3771"/>
      <sheetName val="_FXFL020602A_MFG_REPORT_v5_3772"/>
      <sheetName val="_FXFL020602A_MFG_REPORT_v5_3773"/>
      <sheetName val="_FXFL020602A_MFG_REPORT_v5_3774"/>
      <sheetName val="_FXFL020602A_MFG_REPORT_v5_3775"/>
      <sheetName val="_FXFL020602A_MFG_REPORT_v5_3778"/>
      <sheetName val="_FXFL020602A_MFG_REPORT_v5_3779"/>
      <sheetName val="_FXFL020602A_MFG_REPORT_v5_3776"/>
      <sheetName val="_FXFL020602A_MFG_REPORT_v5_3777"/>
      <sheetName val="_FXFL020602A_MFG_REPORT_v5_3790"/>
      <sheetName val="_FXFL020602A_MFG_REPORT_v5_3791"/>
      <sheetName val="_FXFL020602A_MFG_REPORT_v5_3780"/>
      <sheetName val="_FXFL020602A_MFG_REPORT_v5_3781"/>
      <sheetName val="_FXFL020602A_MFG_REPORT_v5_3782"/>
      <sheetName val="_FXFL020602A_MFG_REPORT_v5_3783"/>
      <sheetName val="_FXFL020602A_MFG_REPORT_v5_3784"/>
      <sheetName val="_FXFL020602A_MFG_REPORT_v5_3785"/>
      <sheetName val="_FXFL020602A_MFG_REPORT_v5_3786"/>
      <sheetName val="_FXFL020602A_MFG_REPORT_v5_3787"/>
      <sheetName val="_FXFL020602A_MFG_REPORT_v5_3788"/>
      <sheetName val="_FXFL020602A_MFG_REPORT_v5_3789"/>
      <sheetName val="_FXFL020602A_MFG_REPORT_v5_3794"/>
      <sheetName val="_FXFL020602A_MFG_REPORT_v5_3795"/>
      <sheetName val="_FXFL020602A_MFG_REPORT_v5_3792"/>
      <sheetName val="_FXFL020602A_MFG_REPORT_v5_3793"/>
      <sheetName val="_FXFL020602A_MFG_REPORT_v5_3796"/>
      <sheetName val="_FXFL020602A_MFG_REPORT_v5_3797"/>
      <sheetName val="_FXFL020602A_MFG_REPORT_v5_3806"/>
      <sheetName val="_FXFL020602A_MFG_REPORT_v5_3807"/>
      <sheetName val="_FXFL020602A_MFG_REPORT_v5_3802"/>
      <sheetName val="_FXFL020602A_MFG_REPORT_v5_3803"/>
      <sheetName val="_FXFL020602A_MFG_REPORT_v5_3798"/>
      <sheetName val="_FXFL020602A_MFG_REPORT_v5_3799"/>
      <sheetName val="_FXFL020602A_MFG_REPORT_v5_3800"/>
      <sheetName val="_FXFL020602A_MFG_REPORT_v5_3801"/>
      <sheetName val="_FXFL020602A_MFG_REPORT_v5_3804"/>
      <sheetName val="_FXFL020602A_MFG_REPORT_v5_3805"/>
      <sheetName val="_FXFL020602A_MFG_REPORT_v5_3810"/>
      <sheetName val="_FXFL020602A_MFG_REPORT_v5_3811"/>
      <sheetName val="_FXFL020602A_MFG_REPORT_v5_3808"/>
      <sheetName val="_FXFL020602A_MFG_REPORT_v5_3809"/>
      <sheetName val="_FXFL020602A_MFG_REPORT_v5_3812"/>
      <sheetName val="_FXFL020602A_MFG_REPORT_v5_3813"/>
      <sheetName val="_FXFL020602A_MFG_REPORT_v5_3816"/>
      <sheetName val="_FXFL020602A_MFG_REPORT_v5_3817"/>
      <sheetName val="_FXFL020602A_MFG_REPORT_v5_3814"/>
      <sheetName val="_FXFL020602A_MFG_REPORT_v5_3815"/>
      <sheetName val="_FXFL020602A_MFG_REPORT_v5_3818"/>
      <sheetName val="_FXFL020602A_MFG_REPORT_v5_3819"/>
      <sheetName val="_FXFL020602A_MFG_REPORT_v5_3820"/>
      <sheetName val="_FXFL020602A_MFG_REPORT_v5_3821"/>
      <sheetName val="_FXFL020602A_MFG_REPORT_v5_3822"/>
      <sheetName val="_FXFL020602A_MFG_REPORT_v5_3823"/>
      <sheetName val="_FXFL020602A_MFG_REPORT_v5_3826"/>
      <sheetName val="_FXFL020602A_MFG_REPORT_v5_3827"/>
      <sheetName val="_FXFL020602A_MFG_REPORT_v5_3824"/>
      <sheetName val="_FXFL020602A_MFG_REPORT_v5_3825"/>
      <sheetName val="_FXFL020602A_MFG_REPORT_v5_3828"/>
      <sheetName val="_FXFL020602A_MFG_REPORT_v5_3829"/>
      <sheetName val="_FXFL020602A_MFG_REPORT_v5_3830"/>
      <sheetName val="_FXFL020602A_MFG_REPORT_v5_3831"/>
      <sheetName val="_FXFL020602A_MFG_REPORT_v5_3832"/>
      <sheetName val="_FXFL020602A_MFG_REPORT_v5_3833"/>
      <sheetName val="_FXFL020602A_MFG_REPORT_v5_3834"/>
      <sheetName val="_FXFL020602A_MFG_REPORT_v5_3835"/>
      <sheetName val="_FXFL020602A_MFG_REPORT_v5_3836"/>
      <sheetName val="_FXFL020602A_MFG_REPORT_v5_3837"/>
      <sheetName val="_FXFL020602A_MFG_REPORT_v5_3852"/>
      <sheetName val="_FXFL020602A_MFG_REPORT_v5_3853"/>
      <sheetName val="_FXFL020602A_MFG_REPORT_v5_3838"/>
      <sheetName val="_FXFL020602A_MFG_REPORT_v5_3839"/>
      <sheetName val="_FXFL020602A_MFG_REPORT_v5_3840"/>
      <sheetName val="_FXFL020602A_MFG_REPORT_v5_3841"/>
      <sheetName val="_FXFL020602A_MFG_REPORT_v5_3842"/>
      <sheetName val="_FXFL020602A_MFG_REPORT_v5_3843"/>
      <sheetName val="_FXFL020602A_MFG_REPORT_v5_3844"/>
      <sheetName val="_FXFL020602A_MFG_REPORT_v5_3845"/>
      <sheetName val="_FXFL020602A_MFG_REPORT_v5_3846"/>
      <sheetName val="_FXFL020602A_MFG_REPORT_v5_3847"/>
      <sheetName val="_FXFL020602A_MFG_REPORT_v5_3848"/>
      <sheetName val="_FXFL020602A_MFG_REPORT_v5_3849"/>
      <sheetName val="_FXFL020602A_MFG_REPORT_v5_3850"/>
      <sheetName val="_FXFL020602A_MFG_REPORT_v5_3851"/>
      <sheetName val="_FXFL020602A_MFG_REPORT_v5_3854"/>
      <sheetName val="_FXFL020602A_MFG_REPORT_v5_3855"/>
      <sheetName val="_FXFL020602A_MFG_REPORT_v5_3856"/>
      <sheetName val="_FXFL020602A_MFG_REPORT_v5_3857"/>
      <sheetName val="_FXFL020602A_MFG_REPORT_v5_3866"/>
      <sheetName val="_FXFL020602A_MFG_REPORT_v5_3867"/>
      <sheetName val="Sheet138"/>
      <sheetName val="_FXFL020602A_MFG_REPORT_v5_3860"/>
      <sheetName val="_FXFL020602A_MFG_REPORT_v5_3861"/>
      <sheetName val="_FXFL020602A_MFG_REPORT_v5_3858"/>
      <sheetName val="_FXFL020602A_MFG_REPORT_v5_3859"/>
      <sheetName val="_FXFL020602A_MFG_REPORT_v5_3862"/>
      <sheetName val="_FXFL020602A_MFG_REPORT_v5_3863"/>
      <sheetName val="_FXFL020602A_MFG_REPORT_v5_3864"/>
      <sheetName val="_FXFL020602A_MFG_REPORT_v5_3865"/>
      <sheetName val="_FXFL020602A_MFG_REPORT_v5_3870"/>
      <sheetName val="_FXFL020602A_MFG_REPORT_v5_3871"/>
      <sheetName val="_FXFL020602A_MFG_REPORT_v5_3868"/>
      <sheetName val="_FXFL020602A_MFG_REPORT_v5_3869"/>
      <sheetName val="_FXFL020602A_MFG_REPORT_v5_3872"/>
      <sheetName val="_FXFL020602A_MFG_REPORT_v5_3873"/>
      <sheetName val="_FXFL020602A_MFG_REPORT_v5_3874"/>
      <sheetName val="_FXFL020602A_MFG_REPORT_v5_3875"/>
      <sheetName val="_FXFL020602A_MFG_REPORT_v5_3876"/>
      <sheetName val="_FXFL020602A_MFG_REPORT_v5_3877"/>
      <sheetName val="_FXFL020602A_MFG_REPORT_v5_3882"/>
      <sheetName val="_FXFL020602A_MFG_REPORT_v5_3883"/>
      <sheetName val="_FXFL020602A_MFG_REPORT_v5_3878"/>
      <sheetName val="_FXFL020602A_MFG_REPORT_v5_3879"/>
      <sheetName val="_FXFL020602A_MFG_REPORT_v5_3880"/>
      <sheetName val="_FXFL020602A_MFG_REPORT_v5_3881"/>
      <sheetName val="_FXFL020602A_MFG_REPORT_v5_3884"/>
      <sheetName val="_FXFL020602A_MFG_REPORT_v5_3885"/>
      <sheetName val="_FXFL020602A_MFG_REPORT_v5_3886"/>
      <sheetName val="_FXFL020602A_MFG_REPORT_v5_3887"/>
      <sheetName val="_FXFL020602A_MFG_REPORT_v5_3888"/>
      <sheetName val="_FXFL020602A_MFG_REPORT_v5_3889"/>
      <sheetName val="_FXFL020602A_MFG_REPORT_v5_3892"/>
      <sheetName val="_FXFL020602A_MFG_REPORT_v5_3893"/>
      <sheetName val="_FXFL020602A_MFG_REPORT_v5_3890"/>
      <sheetName val="_FXFL020602A_MFG_REPORT_v5_3891"/>
      <sheetName val="_FXFL020602A_MFG_REPORT_v5_3894"/>
      <sheetName val="_FXFL020602A_MFG_REPORT_v5_3895"/>
      <sheetName val="_FXFL020602A_MFG_REPORT_v5_3896"/>
      <sheetName val="_FXFL020602A_MFG_REPORT_v5_3897"/>
      <sheetName val="_FXFL020602A_MFG_REPORT_v5_3898"/>
      <sheetName val="_FXFL020602A_MFG_REPORT_v5_3899"/>
      <sheetName val="_FXFL020602A_MFG_REPORT_v5_3912"/>
      <sheetName val="_FXFL020602A_MFG_REPORT_v5_3913"/>
      <sheetName val="_FXFL020602A_MFG_REPORT_v5_3900"/>
      <sheetName val="_FXFL020602A_MFG_REPORT_v5_3901"/>
      <sheetName val="_FXFL020602A_MFG_REPORT_v5_3902"/>
      <sheetName val="_FXFL020602A_MFG_REPORT_v5_3903"/>
      <sheetName val="_FXFL020602A_MFG_REPORT_v5_3904"/>
      <sheetName val="_FXFL020602A_MFG_REPORT_v5_3905"/>
      <sheetName val="_FXFL020602A_MFG_REPORT_v5_3906"/>
      <sheetName val="_FXFL020602A_MFG_REPORT_v5_3907"/>
      <sheetName val="_FXFL020602A_MFG_REPORT_v5_3908"/>
      <sheetName val="_FXFL020602A_MFG_REPORT_v5_3909"/>
      <sheetName val="_FXFL020602A_MFG_REPORT_v5_3910"/>
      <sheetName val="_FXFL020602A_MFG_REPORT_v5_3911"/>
      <sheetName val="_FXFL020602A_MFG_REPORT_v5_3914"/>
      <sheetName val="_FXFL020602A_MFG_REPORT_v5_3915"/>
      <sheetName val="_FXFL020602A_MFG_REPORT_v5_3918"/>
      <sheetName val="_FXFL020602A_MFG_REPORT_v5_3919"/>
      <sheetName val="_FXFL020602A_MFG_REPORT_v5_3916"/>
      <sheetName val="_FXFL020602A_MFG_REPORT_v5_3917"/>
      <sheetName val="_FXFL020602A_MFG_REPORT_v5_3928"/>
      <sheetName val="_FXFL020602A_MFG_REPORT_v5_3929"/>
      <sheetName val="_FXFL020602A_MFG_REPORT_v5_3926"/>
      <sheetName val="_FXFL020602A_MFG_REPORT_v5_3927"/>
      <sheetName val="_FXFL020602A_MFG_REPORT_v5_3920"/>
      <sheetName val="_FXFL020602A_MFG_REPORT_v5_3921"/>
      <sheetName val="_FXFL020602A_MFG_REPORT_v5_3922"/>
      <sheetName val="_FXFL020602A_MFG_REPORT_v5_3923"/>
      <sheetName val="_FXFL020602A_MFG_REPORT_v5_3924"/>
      <sheetName val="_FXFL020602A_MFG_REPORT_v5_3925"/>
      <sheetName val="_FXFL020602A_MFG_REPORT_v5_3936"/>
      <sheetName val="_FXFL020602A_MFG_REPORT_v5_3937"/>
      <sheetName val="_FXFL020602A_MFG_REPORT_v5_3930"/>
      <sheetName val="_FXFL020602A_MFG_REPORT_v5_3931"/>
      <sheetName val="_FXFL020602A_MFG_REPORT_v5_3932"/>
      <sheetName val="_FXFL020602A_MFG_REPORT_v5_3933"/>
      <sheetName val="_FXFL020602A_MFG_REPORT_v5_3934"/>
      <sheetName val="_FXFL020602A_MFG_REPORT_v5_3935"/>
      <sheetName val="_FXFL020602A_MFG_REPORT_v5_3972"/>
      <sheetName val="_FXFL020602A_MFG_REPORT_v5_3973"/>
      <sheetName val="_FXFL020602A_MFG_REPORT_v5_3938"/>
      <sheetName val="_FXFL020602A_MFG_REPORT_v5_3939"/>
      <sheetName val="_FXFL020602A_MFG_REPORT_v5_3940"/>
      <sheetName val="_FXFL020602A_MFG_REPORT_v5_3941"/>
      <sheetName val="_FXFL020602A_MFG_REPORT_v5_3942"/>
      <sheetName val="_FXFL020602A_MFG_REPORT_v5_3943"/>
      <sheetName val="_FXFL020602A_MFG_REPORT_v5_3944"/>
      <sheetName val="_FXFL020602A_MFG_REPORT_v5_3945"/>
      <sheetName val="_FXFL020602A_MFG_REPORT_v5_3946"/>
      <sheetName val="_FXFL020602A_MFG_REPORT_v5_3947"/>
      <sheetName val="_FXFL020602A_MFG_REPORT_v5_3948"/>
      <sheetName val="_FXFL020602A_MFG_REPORT_v5_3949"/>
      <sheetName val="_FXFL020602A_MFG_REPORT_v5_3950"/>
      <sheetName val="_FXFL020602A_MFG_REPORT_v5_3951"/>
      <sheetName val="_FXFL020602A_MFG_REPORT_v5_3952"/>
      <sheetName val="_FXFL020602A_MFG_REPORT_v5_3953"/>
      <sheetName val="_FXFL020602A_MFG_REPORT_v5_3954"/>
      <sheetName val="_FXFL020602A_MFG_REPORT_v5_3955"/>
      <sheetName val="_FXFL020602A_MFG_REPORT_v5_3956"/>
      <sheetName val="_FXFL020602A_MFG_REPORT_v5_3957"/>
      <sheetName val="_FXFL020602A_MFG_REPORT_v5_3958"/>
      <sheetName val="_FXFL020602A_MFG_REPORT_v5_3959"/>
      <sheetName val="_FXFL020602A_MFG_REPORT_v5_3960"/>
      <sheetName val="_FXFL020602A_MFG_REPORT_v5_3961"/>
      <sheetName val="_FXFL020602A_MFG_REPORT_v5_3962"/>
      <sheetName val="_FXFL020602A_MFG_REPORT_v5_3963"/>
      <sheetName val="_FXFL020602A_MFG_REPORT_v5_3964"/>
      <sheetName val="_FXFL020602A_MFG_REPORT_v5_3965"/>
      <sheetName val="_FXFL020602A_MFG_REPORT_v5_3966"/>
      <sheetName val="_FXFL020602A_MFG_REPORT_v5_3967"/>
      <sheetName val="_FXFL020602A_MFG_REPORT_v5_3968"/>
      <sheetName val="_FXFL020602A_MFG_REPORT_v5_3969"/>
      <sheetName val="_FXFL020602A_MFG_REPORT_v5_3970"/>
      <sheetName val="_FXFL020602A_MFG_REPORT_v5_3971"/>
      <sheetName val="_FXFL020602A_MFG_REPORT_v5_3976"/>
      <sheetName val="_FXFL020602A_MFG_REPORT_v5_3977"/>
      <sheetName val="_FXFL020602A_MFG_REPORT_v5_3974"/>
      <sheetName val="_FXFL020602A_MFG_REPORT_v5_3975"/>
      <sheetName val="_FXFL020602A_MFG_REPORT_v5_3978"/>
      <sheetName val="_FXFL020602A_MFG_REPORT_v5_3979"/>
      <sheetName val="_FXFL020602A_MFG_REPORT_v5_3980"/>
      <sheetName val="_FXFL020602A_MFG_REPORT_v5_3981"/>
      <sheetName val="_FXFL020602A_MFG_REPORT_v5_3982"/>
      <sheetName val="_FXFL020602A_MFG_REPORT_v5_3983"/>
      <sheetName val="_FXFL020602A_MFG_REPORT_v5_3986"/>
      <sheetName val="_FXFL020602A_MFG_REPORT_v5_3987"/>
      <sheetName val="_FXFL020602A_MFG_REPORT_v5_3984"/>
      <sheetName val="_FXFL020602A_MFG_REPORT_v5_3985"/>
      <sheetName val="_FXFL020602A_MFG_REPORT_v5_3992"/>
      <sheetName val="_FXFL020602A_MFG_REPORT_v5_3993"/>
      <sheetName val="_FXFL020602A_MFG_REPORT_v5_3988"/>
      <sheetName val="_FXFL020602A_MFG_REPORT_v5_3989"/>
      <sheetName val="_FXFL020602A_MFG_REPORT_v5_3990"/>
      <sheetName val="_FXFL020602A_MFG_REPORT_v5_3991"/>
      <sheetName val="_FXFL020602A_MFG_REPORT_v5_3998"/>
      <sheetName val="_FXFL020602A_MFG_REPORT_v5_3999"/>
      <sheetName val="_FXFL020602A_MFG_REPORT_v5_3996"/>
      <sheetName val="_FXFL020602A_MFG_REPORT_v5_3997"/>
      <sheetName val="_FXFL020602A_MFG_REPORT_v5_3994"/>
      <sheetName val="_FXFL020602A_MFG_REPORT_v5_3995"/>
      <sheetName val="_FXFL020602A_MFG_REPORT_v5_4000"/>
      <sheetName val="_FXFL020602A_MFG_REPORT_v5_4001"/>
      <sheetName val="_FXFL020602A_MFG_REPORT_v5_4002"/>
      <sheetName val="_FXFL020602A_MFG_REPORT_v5_4003"/>
      <sheetName val="_FXFL020602A_MFG_REPORT_v5_4004"/>
      <sheetName val="_FXFL020602A_MFG_REPORT_v5_4005"/>
      <sheetName val="_FXFL020602A_MFG_REPORT_v5_4006"/>
      <sheetName val="_FXFL020602A_MFG_REPORT_v5_4007"/>
      <sheetName val="_FXFL020602A_MFG_REPORT_v5_4008"/>
      <sheetName val="_FXFL020602A_MFG_REPORT_v5_4009"/>
      <sheetName val="_FXFL020602A_MFG_REPORT_v5_4010"/>
      <sheetName val="_FXFL020602A_MFG_REPORT_v5_4011"/>
      <sheetName val="Sheet2226"/>
      <sheetName val="_FXFL020602A_MFG_REPORT_v5_4014"/>
      <sheetName val="_FXFL020602A_MFG_REPORT_v5_4015"/>
      <sheetName val="_FXFL020602A_MFG_REPORT_v5_4012"/>
      <sheetName val="_FXFL020602A_MFG_REPORT_v5_4013"/>
      <sheetName val="_FXFL020602A_MFG_REPORT_v5_4016"/>
      <sheetName val="_FXFL020602A_MFG_REPORT_v5_4017"/>
      <sheetName val="_FXFL020602A_MFG_REPORT_v5_4024"/>
      <sheetName val="_FXFL020602A_MFG_REPORT_v5_4025"/>
      <sheetName val="_FXFL020602A_MFG_REPORT_v5_4020"/>
      <sheetName val="_FXFL020602A_MFG_REPORT_v5_4021"/>
      <sheetName val="_FXFL020602A_MFG_REPORT_v5_4022"/>
      <sheetName val="_FXFL020602A_MFG_REPORT_v5_4023"/>
      <sheetName val="_FXFL020602A_MFG_REPORT_v5_4036"/>
      <sheetName val="_FXFL020602A_MFG_REPORT_v5_4037"/>
      <sheetName val="_FXFL020602A_MFG_REPORT_v5_4026"/>
      <sheetName val="_FXFL020602A_MFG_REPORT_v5_4027"/>
      <sheetName val="_FXFL020602A_MFG_REPORT_v5_4028"/>
      <sheetName val="_FXFL020602A_MFG_REPORT_v5_4029"/>
      <sheetName val="_FXFL020602A_MFG_REPORT_v5_4030"/>
      <sheetName val="_FXFL020602A_MFG_REPORT_v5_4031"/>
      <sheetName val="_FXFL020602A_MFG_REPORT_v5_4032"/>
      <sheetName val="_FXFL020602A_MFG_REPORT_v5_4033"/>
      <sheetName val="_FXFL020602A_MFG_REPORT_v5_4034"/>
      <sheetName val="_FXFL020602A_MFG_REPORT_v5_4035"/>
      <sheetName val="_FXFL020602A_MFG_REPORT_v5_4038"/>
      <sheetName val="_FXFL020602A_MFG_REPORT_v5_4039"/>
      <sheetName val="_FXFL020602A_MFG_REPORT_v5_4040"/>
      <sheetName val="_FXFL020602A_MFG_REPORT_v5_4041"/>
      <sheetName val="_FXFL020602A_MFG_REPORT_v5_4042"/>
      <sheetName val="_FXFL020602A_MFG_REPORT_v5_4043"/>
      <sheetName val="_FXFL020602A_MFG_REPORT_v5_4046"/>
      <sheetName val="_FXFL020602A_MFG_REPORT_v5_4047"/>
      <sheetName val="_FXFL020602A_MFG_REPORT_v5_4044"/>
      <sheetName val="_FXFL020602A_MFG_REPORT_v5_4045"/>
      <sheetName val="_FXFL020602A_MFG_REPORT_v5_4054"/>
      <sheetName val="_FXFL020602A_MFG_REPORT_v5_4055"/>
      <sheetName val="_FXFL020602A_MFG_REPORT_v5_4048"/>
      <sheetName val="_FXFL020602A_MFG_REPORT_v5_4049"/>
      <sheetName val="_FXFL020602A_MFG_REPORT_v5_4050"/>
      <sheetName val="_FXFL020602A_MFG_REPORT_v5_4051"/>
      <sheetName val="_FXFL020602A_MFG_REPORT_v5_4052"/>
      <sheetName val="_FXFL020602A_MFG_REPORT_v5_4053"/>
      <sheetName val="管制上下限浮動"/>
      <sheetName val="_FXFL020602A_MFG_REPORT_v5_4058"/>
      <sheetName val="_FXFL020602A_MFG_REPORT_v5_4059"/>
      <sheetName val="_FXFL020602A_MFG_REPORT_v5_4056"/>
      <sheetName val="_FXFL020602A_MFG_REPORT_v5_4057"/>
      <sheetName val="_FXFL020602A_MFG_REPORT_v5_4120"/>
      <sheetName val="_FXFL020602A_MFG_REPORT_v5_4121"/>
      <sheetName val="_FXFL020602A_MFG_REPORT_v5_4116"/>
      <sheetName val="_FXFL020602A_MFG_REPORT_v5_4117"/>
      <sheetName val="_FXFL020602A_MFG_REPORT_v5_4064"/>
      <sheetName val="_FXFL020602A_MFG_REPORT_v5_4065"/>
      <sheetName val="_FXFL020602A_MFG_REPORT_v5_4060"/>
      <sheetName val="_FXFL020602A_MFG_REPORT_v5_4061"/>
      <sheetName val="_FXFL020602A_MFG_REPORT_v5_4062"/>
      <sheetName val="_FXFL020602A_MFG_REPORT_v5_4063"/>
      <sheetName val="_FXFL020602A_MFG_REPORT_v5_4066"/>
      <sheetName val="_FXFL020602A_MFG_REPORT_v5_4067"/>
      <sheetName val="Sheet3303"/>
      <sheetName val="Sheet767"/>
      <sheetName val="Sheet2220"/>
      <sheetName val="Sheet2189"/>
      <sheetName val="Sheet1664"/>
      <sheetName val="Sheet2265"/>
      <sheetName val="Sheet2257"/>
      <sheetName val="Sheet2208"/>
      <sheetName val="List Box"/>
      <sheetName val="Productdata "/>
      <sheetName val="BOM(EIPN)"/>
      <sheetName val="Title Sheet"/>
      <sheetName val="OptionB_8bit"/>
      <sheetName val="Title_Sheet"/>
      <sheetName val="IP-1_INSP-CAV_#22"/>
      <sheetName val="Title_Sheet2"/>
      <sheetName val="UAT_N26_W732"/>
      <sheetName val="Title_Sheet1"/>
      <sheetName val="dongia_(2)4"/>
      <sheetName val="B053_(990701)공정실적PP%계산4"/>
      <sheetName val="Bia_TQT4"/>
      <sheetName val="\C\C\C\C\@\김돈학\새_폴더\Users\seng4"/>
      <sheetName val="\\10_131_18_8\C\C\C\C\C\@\김돈학\4"/>
      <sheetName val="\\10_131_18_8\C\C\C\C\C\C\User4"/>
      <sheetName val="\\10_131_18_8\C\C\C\C\Users\Ci4"/>
      <sheetName val="Sum_Sheet4"/>
      <sheetName val="DOE_Config4"/>
      <sheetName val="standard_input4"/>
      <sheetName val="Master_Lists7"/>
      <sheetName val="FCT_Test4"/>
      <sheetName val="HVT2_SMT4"/>
      <sheetName val="Waterfall_4"/>
      <sheetName val="Yield_%s4"/>
      <sheetName val="Matl_totals4"/>
      <sheetName val="ShipTo_Locations4"/>
      <sheetName val="IP-1_INSP-CAV_#23"/>
      <sheetName val="Title_Sheet3"/>
      <sheetName val="DETAILS_3"/>
      <sheetName val="General_Inputs3"/>
      <sheetName val="UAT_N26_W733"/>
      <sheetName val="Input_commodity_fallout13"/>
      <sheetName val="Input_Reject13"/>
      <sheetName val="IP_Downtime13"/>
      <sheetName val="IP_PPA_13"/>
      <sheetName val="IP_CA13"/>
      <sheetName val="Test_Equipments13"/>
      <sheetName val="Apple_Consign_Equipment13"/>
      <sheetName val="2002_Q1_實績營業額加總12"/>
      <sheetName val="2002_Q2_實績營業額加總12"/>
      <sheetName val="2002_Q3_實績營業額加總12"/>
      <sheetName val="2002_Q4_實績營業額加總12"/>
      <sheetName val="2002_H1_實績營業額加總12"/>
      <sheetName val="2002_H2_實績營業額加總12"/>
      <sheetName val="Q1,_Q2,_Q3,_Q411"/>
      <sheetName val="DM_5611"/>
      <sheetName val="FXFL020602A_MFG_REPORT_v5_2_x11"/>
      <sheetName val="FXFL020602A_MFG_REPORT_v5_211"/>
      <sheetName val="Line_Down11"/>
      <sheetName val="On-line_FCT11"/>
      <sheetName val="Molding_Data11"/>
      <sheetName val="MPS_Q3_FY0410"/>
      <sheetName val="MPS_Q4_FY0410"/>
      <sheetName val="Histogram_Chart10"/>
      <sheetName val="八_CG不良送修分析11"/>
      <sheetName val="Fine_polishing10"/>
      <sheetName val="bs_0510"/>
      <sheetName val="Imports_-_Exports11"/>
      <sheetName val="Exports_Source11"/>
      <sheetName val="2012_TAT11"/>
      <sheetName val="New_data_source11"/>
      <sheetName val="Rcpts_Source11"/>
      <sheetName val="QSN_Ship_Pivot11"/>
      <sheetName val="A15A_K94_CT_090610"/>
      <sheetName val="N90_LFR10"/>
      <sheetName val="Foxconn_SI_data-June10"/>
      <sheetName val="Trend_10"/>
      <sheetName val="DVT_Gap_Data9"/>
      <sheetName val="IC_Compare10"/>
      <sheetName val="Call_Down_Data_OLD10"/>
      <sheetName val="full_(2)10"/>
      <sheetName val="FW_&amp;_EEE10"/>
      <sheetName val="Defect_code9"/>
      <sheetName val="Receiving_Inspection9"/>
      <sheetName val="DD96_1_189"/>
      <sheetName val="\@\김돈학\새_폴더\Users\senghock\Doc9"/>
      <sheetName val="\C\@\김돈학\새_폴더\Users\senghock\D9"/>
      <sheetName val="Data_lists9"/>
      <sheetName val="_@_김돈학_새_폴더_Users_senghock_Doc9"/>
      <sheetName val="_C_@_김돈학_새_폴더_Users_senghock_D9"/>
      <sheetName val="SDE_NUD_&amp;_High-Risk_Tracker9"/>
      <sheetName val="Issues_List9"/>
      <sheetName val="Rev_Changes9"/>
      <sheetName val="TONGKE3p_9"/>
      <sheetName val="SHIFT_VALUE9"/>
      <sheetName val="\C\C\@\김돈학\새_폴더\Users\senghock9"/>
      <sheetName val="\C\C\C\@\김돈학\새_폴더\Users\sengho9"/>
      <sheetName val="2003_prod29"/>
      <sheetName val="2003_Target9"/>
      <sheetName val="Parato_data9"/>
      <sheetName val="iPhone_RMA_9"/>
      <sheetName val="Customize_Your_Invoice10"/>
      <sheetName val="9_庫存_19"/>
      <sheetName val="9_庫存_29"/>
      <sheetName val="事業群營收0304_(X1)9"/>
      <sheetName val="VESA_Tests9"/>
      <sheetName val="Gamma_Data9"/>
      <sheetName val="_Lens_Cover9"/>
      <sheetName val="N71-070815wo_Diecut&amp;fasterner_9"/>
      <sheetName val="N71_All9"/>
      <sheetName val="Review_Criteria9"/>
      <sheetName val="Capacity_By_Modle9"/>
      <sheetName val="TIM50I75(白)TPKL_9"/>
      <sheetName val="TH_VL,_NC,_DDHT_Thanhphuoc9"/>
      <sheetName val="Build_Name(MR)9"/>
      <sheetName val="_C_C_@_김돈학_새_폴더_Users_senghock9"/>
      <sheetName val="_C_C_C_@_김돈학_새_폴더_Users_sengho9"/>
      <sheetName val="daily_report9"/>
      <sheetName val="Cp_Cpk_159"/>
      <sheetName val="Ramp-up_Prod_KLf_pro_Woche_9"/>
      <sheetName val="Part_list9"/>
      <sheetName val="Gage_R&amp;R_-_ANOVA_Method9"/>
      <sheetName val="DFM_History_29"/>
      <sheetName val="Shark_L39"/>
      <sheetName val="FPC_ASSY_P_LIST01OCT9"/>
      <sheetName val="Test_Readiness_Summary9"/>
      <sheetName val="Fixture_List__9"/>
      <sheetName val="Freq_error_DATA9"/>
      <sheetName val="Freq_HISTOGRAM9"/>
      <sheetName val="Tri-mode_BOM9"/>
      <sheetName val="\\10_131_0_12\品保資料\@\김돈학\새_폴더\9"/>
      <sheetName val="\F\@\김돈학\새_폴더\Users\senghock\D9"/>
      <sheetName val="TH_XL9"/>
      <sheetName val="TONG_HOP_VL-NC_TT9"/>
      <sheetName val="CHITIET_VL-NC-TT_-1p9"/>
      <sheetName val="KPVC-BD_9"/>
      <sheetName val="dongia_(2)9"/>
      <sheetName val="B053_(990701)공정실적PP%계산9"/>
      <sheetName val="Bia_TQT9"/>
      <sheetName val="assy_plan9"/>
      <sheetName val="N45_BEZEL9"/>
      <sheetName val="挤锻_9"/>
      <sheetName val="GPT_CC_Mapping9"/>
      <sheetName val="Initial_Input9"/>
      <sheetName val="FA_Definitions9"/>
      <sheetName val="Calimero_BOM9"/>
      <sheetName val="工程_设计_NC编程9"/>
      <sheetName val="Equipment_List_(CBD_format)9"/>
      <sheetName val="Year_Graph9"/>
      <sheetName val="Quadro_HC9"/>
      <sheetName val="UPPER_BLOCK9"/>
      <sheetName val="Equipment_Info_assumptions9"/>
      <sheetName val="Key_Parts9"/>
      <sheetName val="Askey_MB44(MOW)9"/>
      <sheetName val="Data_Summary9"/>
      <sheetName val="SW_Version_1_79"/>
      <sheetName val="FPY_Trend9"/>
      <sheetName val="8__Mic_Path_Loss9"/>
      <sheetName val="REPAIR_DATA_-_CONTAINER_#59"/>
      <sheetName val="\C\@\김돈학\胈_폴더\Users\senghock\D9"/>
      <sheetName val="_C_@_김돈학_胈_폴더_Users_senghock_D9"/>
      <sheetName val="$$_Document_ID9"/>
      <sheetName val="Project_Identification9"/>
      <sheetName val="Starter_Export9"/>
      <sheetName val="__10_131_0_12_品保資料_@_김돈학_새_폴더_9"/>
      <sheetName val="_F_@_김돈학_새_폴더_Users_senghock_D9"/>
      <sheetName val="Cost_Breakdown9"/>
      <sheetName val="Demand_Details9"/>
      <sheetName val="Monthly_Summary9"/>
      <sheetName val="Inv_by_Weekly9"/>
      <sheetName val="Master_GW_v3_Sorted9"/>
      <sheetName val="SMA&amp;LTS_Build_Status9"/>
      <sheetName val="N88H_黑9"/>
      <sheetName val="\C\C\C\C\@\김돈학\새_폴더\Users\seng9"/>
      <sheetName val="\\10_131_18_8\C\C\C\C\C\@\김돈학\9"/>
      <sheetName val="\\10_131_18_8\C\C\C\C\C\C\User9"/>
      <sheetName val="\\10_131_18_8\C\C\C\C\Users\Ci9"/>
      <sheetName val="Sum_Sheet9"/>
      <sheetName val="DOE_Config9"/>
      <sheetName val="standard_input9"/>
      <sheetName val="Master_Lists12"/>
      <sheetName val="FCT_Test9"/>
      <sheetName val="HVT2_SMT9"/>
      <sheetName val="Waterfall_9"/>
      <sheetName val="Yield_%s9"/>
      <sheetName val="Matl_totals9"/>
      <sheetName val="ShipTo_Locations9"/>
      <sheetName val="生產流程圖_9"/>
      <sheetName val="LCM(Optrex_DPPM_report)9"/>
      <sheetName val="[FXFL020602A_MFG_REPORT_v5_2_x9"/>
      <sheetName val="Mgr_Summary8"/>
      <sheetName val="Material_Data_Form8"/>
      <sheetName val="J122\FXN_KS\FXFL020602A_MFG_RE8"/>
      <sheetName val="Comptia_Codes8"/>
      <sheetName val="Category_Breakdown8"/>
      <sheetName val="Category_Explanation8"/>
      <sheetName val="Scan_Codes8"/>
      <sheetName val="IP-1_INSP-CAV_#28"/>
      <sheetName val="Title_Sheet8"/>
      <sheetName val="DETAILS_8"/>
      <sheetName val="General_Inputs8"/>
      <sheetName val="UAT_N26_W738"/>
      <sheetName val="Display_Back8"/>
      <sheetName val="Issue_Tracker8"/>
      <sheetName val="JH34_PVT-Main8"/>
      <sheetName val="JH1_by_line8"/>
      <sheetName val="JH34_PVT-Sub_lines8"/>
      <sheetName val="RS_KPI_Summary8"/>
      <sheetName val="Validation_Sheet8"/>
      <sheetName val="Error_code_18"/>
      <sheetName val="Production_Schedule8"/>
      <sheetName val="Chart_data8"/>
      <sheetName val="Input_commodity_fallout12"/>
      <sheetName val="Input_Reject12"/>
      <sheetName val="IP_Downtime12"/>
      <sheetName val="IP_PPA_12"/>
      <sheetName val="IP_CA12"/>
      <sheetName val="Test_Equipments12"/>
      <sheetName val="Apple_Consign_Equipment12"/>
      <sheetName val="Test_Readiness_Summary8"/>
      <sheetName val="Fixture_List__8"/>
      <sheetName val="\F\@\김돈학\새_폴더\Users\senghock\D8"/>
      <sheetName val="TH_XL8"/>
      <sheetName val="TONG_HOP_VL-NC_TT8"/>
      <sheetName val="CHITIET_VL-NC-TT_-1p8"/>
      <sheetName val="KPVC-BD_8"/>
      <sheetName val="dongia_(2)8"/>
      <sheetName val="B053_(990701)공정실적PP%계산8"/>
      <sheetName val="Bia_TQT8"/>
      <sheetName val="assy_plan8"/>
      <sheetName val="N45_BEZEL8"/>
      <sheetName val="挤锻_8"/>
      <sheetName val="GPT_CC_Mapping8"/>
      <sheetName val="Initial_Input8"/>
      <sheetName val="FA_Definitions8"/>
      <sheetName val="Calimero_BOM8"/>
      <sheetName val="工程_设计_NC编程8"/>
      <sheetName val="Equipment_List_(CBD_format)8"/>
      <sheetName val="Year_Graph8"/>
      <sheetName val="Quadro_HC8"/>
      <sheetName val="UPPER_BLOCK8"/>
      <sheetName val="Equipment_Info_assumptions8"/>
      <sheetName val="Key_Parts8"/>
      <sheetName val="Askey_MB44(MOW)8"/>
      <sheetName val="Data_Summary8"/>
      <sheetName val="SW_Version_1_78"/>
      <sheetName val="FPY_Trend8"/>
      <sheetName val="8__Mic_Path_Loss8"/>
      <sheetName val="REPAIR_DATA_-_CONTAINER_#58"/>
      <sheetName val="\C\@\김돈학\胈_폴더\Users\senghock\D8"/>
      <sheetName val="_C_@_김돈학_胈_폴더_Users_senghock_D8"/>
      <sheetName val="$$_Document_ID8"/>
      <sheetName val="Project_Identification8"/>
      <sheetName val="Starter_Export8"/>
      <sheetName val="__10_131_0_12_品保資料_@_김돈학_새_폴더_8"/>
      <sheetName val="_F_@_김돈학_새_폴더_Users_senghock_D8"/>
      <sheetName val="Cost_Breakdown8"/>
      <sheetName val="Demand_Details8"/>
      <sheetName val="Monthly_Summary8"/>
      <sheetName val="Inv_by_Weekly8"/>
      <sheetName val="Master_GW_v3_Sorted8"/>
      <sheetName val="SMA&amp;LTS_Build_Status8"/>
      <sheetName val="N88H_黑8"/>
      <sheetName val="\C\C\C\C\@\김돈학\새_폴더\Users\seng8"/>
      <sheetName val="\\10_131_18_8\C\C\C\C\C\@\김돈학\8"/>
      <sheetName val="\\10_131_18_8\C\C\C\C\C\C\User8"/>
      <sheetName val="\\10_131_18_8\C\C\C\C\Users\Ci8"/>
      <sheetName val="Sum_Sheet8"/>
      <sheetName val="DOE_Config8"/>
      <sheetName val="standard_input8"/>
      <sheetName val="Master_Lists11"/>
      <sheetName val="FCT_Test8"/>
      <sheetName val="HVT2_SMT8"/>
      <sheetName val="Waterfall_8"/>
      <sheetName val="Yield_%s8"/>
      <sheetName val="Matl_totals8"/>
      <sheetName val="ShipTo_Locations8"/>
      <sheetName val="生產流程圖_8"/>
      <sheetName val="LCM(Optrex_DPPM_report)8"/>
      <sheetName val="[FXFL020602A_MFG_REPORT_v5_2_x8"/>
      <sheetName val="Mgr_Summary7"/>
      <sheetName val="Material_Data_Form7"/>
      <sheetName val="J122\FXN_KS\FXFL020602A_MFG_RE7"/>
      <sheetName val="Comptia_Codes7"/>
      <sheetName val="Category_Breakdown7"/>
      <sheetName val="Category_Explanation7"/>
      <sheetName val="Scan_Codes7"/>
      <sheetName val="IP-1_INSP-CAV_#27"/>
      <sheetName val="Title_Sheet7"/>
      <sheetName val="DETAILS_7"/>
      <sheetName val="General_Inputs7"/>
      <sheetName val="UAT_N26_W737"/>
      <sheetName val="Display_Back7"/>
      <sheetName val="Issue_Tracker7"/>
      <sheetName val="JH34_PVT-Main7"/>
      <sheetName val="JH1_by_line7"/>
      <sheetName val="JH34_PVT-Sub_lines7"/>
      <sheetName val="RS_KPI_Summary7"/>
      <sheetName val="Validation_Sheet7"/>
      <sheetName val="Error_code_17"/>
      <sheetName val="Production_Schedule7"/>
      <sheetName val="Chart_data7"/>
      <sheetName val="TH_XL7"/>
      <sheetName val="TONG_HOP_VL-NC_TT7"/>
      <sheetName val="CHITIET_VL-NC-TT_-1p7"/>
      <sheetName val="KPVC-BD_7"/>
      <sheetName val="dongia_(2)7"/>
      <sheetName val="B053_(990701)공정실적PP%계산7"/>
      <sheetName val="Bia_TQT7"/>
      <sheetName val="assy_plan7"/>
      <sheetName val="N45_BEZEL7"/>
      <sheetName val="挤锻_7"/>
      <sheetName val="GPT_CC_Mapping7"/>
      <sheetName val="Initial_Input7"/>
      <sheetName val="FA_Definitions7"/>
      <sheetName val="Calimero_BOM7"/>
      <sheetName val="工程_设计_NC编程7"/>
      <sheetName val="Equipment_List_(CBD_format)7"/>
      <sheetName val="Year_Graph7"/>
      <sheetName val="Quadro_HC7"/>
      <sheetName val="UPPER_BLOCK7"/>
      <sheetName val="Equipment_Info_assumptions7"/>
      <sheetName val="Key_Parts7"/>
      <sheetName val="Askey_MB44(MOW)7"/>
      <sheetName val="Data_Summary7"/>
      <sheetName val="SW_Version_1_77"/>
      <sheetName val="FPY_Trend7"/>
      <sheetName val="8__Mic_Path_Loss7"/>
      <sheetName val="REPAIR_DATA_-_CONTAINER_#57"/>
      <sheetName val="\C\@\김돈학\胈_폴더\Users\senghock\D7"/>
      <sheetName val="_C_@_김돈학_胈_폴더_Users_senghock_D7"/>
      <sheetName val="$$_Document_ID7"/>
      <sheetName val="Project_Identification7"/>
      <sheetName val="Starter_Export7"/>
      <sheetName val="_F_@_김돈학_새_폴더_Users_senghock_D7"/>
      <sheetName val="Cost_Breakdown7"/>
      <sheetName val="Demand_Details7"/>
      <sheetName val="Monthly_Summary7"/>
      <sheetName val="Inv_by_Weekly7"/>
      <sheetName val="Master_GW_v3_Sorted7"/>
      <sheetName val="SMA&amp;LTS_Build_Status7"/>
      <sheetName val="N88H_黑7"/>
      <sheetName val="\C\C\C\C\@\김돈학\새_폴더\Users\seng7"/>
      <sheetName val="\\10_131_18_8\C\C\C\C\C\@\김돈학\7"/>
      <sheetName val="\\10_131_18_8\C\C\C\C\C\C\User7"/>
      <sheetName val="\\10_131_18_8\C\C\C\C\Users\Ci7"/>
      <sheetName val="Sum_Sheet7"/>
      <sheetName val="DOE_Config7"/>
      <sheetName val="standard_input7"/>
      <sheetName val="Master_Lists10"/>
      <sheetName val="FCT_Test7"/>
      <sheetName val="HVT2_SMT7"/>
      <sheetName val="Waterfall_7"/>
      <sheetName val="Yield_%s7"/>
      <sheetName val="Matl_totals7"/>
      <sheetName val="ShipTo_Locations7"/>
      <sheetName val="生產流程圖_7"/>
      <sheetName val="LCM(Optrex_DPPM_report)7"/>
      <sheetName val="Mgr_Summary6"/>
      <sheetName val="Material_Data_Form6"/>
      <sheetName val="J122\FXN_KS\FXFL020602A_MFG_RE6"/>
      <sheetName val="Comptia_Codes6"/>
      <sheetName val="Category_Breakdown6"/>
      <sheetName val="Category_Explanation6"/>
      <sheetName val="Scan_Codes6"/>
      <sheetName val="IP-1_INSP-CAV_#26"/>
      <sheetName val="Title_Sheet6"/>
      <sheetName val="DETAILS_6"/>
      <sheetName val="General_Inputs6"/>
      <sheetName val="UAT_N26_W736"/>
      <sheetName val="Display_Back6"/>
      <sheetName val="Issue_Tracker6"/>
      <sheetName val="JH34_PVT-Main6"/>
      <sheetName val="JH1_by_line6"/>
      <sheetName val="JH34_PVT-Sub_lines6"/>
      <sheetName val="RS_KPI_Summary6"/>
      <sheetName val="Validation_Sheet6"/>
      <sheetName val="Error_code_16"/>
      <sheetName val="Production_Schedule6"/>
      <sheetName val="Chart_data6"/>
      <sheetName val="TH_XL5"/>
      <sheetName val="TONG_HOP_VL-NC_TT5"/>
      <sheetName val="CHITIET_VL-NC-TT_-1p5"/>
      <sheetName val="KPVC-BD_5"/>
      <sheetName val="dongia_(2)5"/>
      <sheetName val="B053_(990701)공정실적PP%계산5"/>
      <sheetName val="Bia_TQT5"/>
      <sheetName val="assy_plan5"/>
      <sheetName val="N45_BEZEL5"/>
      <sheetName val="挤锻_5"/>
      <sheetName val="GPT_CC_Mapping5"/>
      <sheetName val="Initial_Input5"/>
      <sheetName val="FA_Definitions5"/>
      <sheetName val="Calimero_BOM5"/>
      <sheetName val="工程_设计_NC编程5"/>
      <sheetName val="Equipment_List_(CBD_format)5"/>
      <sheetName val="Year_Graph5"/>
      <sheetName val="Quadro_HC5"/>
      <sheetName val="UPPER_BLOCK5"/>
      <sheetName val="Equipment_Info_assumptions5"/>
      <sheetName val="Key_Parts5"/>
      <sheetName val="Askey_MB44(MOW)5"/>
      <sheetName val="Data_Summary5"/>
      <sheetName val="SW_Version_1_75"/>
      <sheetName val="FPY_Trend5"/>
      <sheetName val="8__Mic_Path_Loss5"/>
      <sheetName val="REPAIR_DATA_-_CONTAINER_#55"/>
      <sheetName val="\C\@\김돈학\胈_폴더\Users\senghock\D5"/>
      <sheetName val="_C_@_김돈학_胈_폴더_Users_senghock_D5"/>
      <sheetName val="$$_Document_ID5"/>
      <sheetName val="Project_Identification5"/>
      <sheetName val="Starter_Export5"/>
      <sheetName val="Cost_Breakdown5"/>
      <sheetName val="Demand_Details5"/>
      <sheetName val="Monthly_Summary5"/>
      <sheetName val="Inv_by_Weekly5"/>
      <sheetName val="Master_GW_v3_Sorted5"/>
      <sheetName val="SMA&amp;LTS_Build_Status5"/>
      <sheetName val="N88H_黑5"/>
      <sheetName val="\C\C\C\C\@\김돈학\새_폴더\Users\seng5"/>
      <sheetName val="\\10_131_18_8\C\C\C\C\C\@\김돈학\5"/>
      <sheetName val="\\10_131_18_8\C\C\C\C\C\C\User5"/>
      <sheetName val="\\10_131_18_8\C\C\C\C\Users\Ci5"/>
      <sheetName val="Sum_Sheet5"/>
      <sheetName val="DOE_Config5"/>
      <sheetName val="standard_input5"/>
      <sheetName val="Master_Lists8"/>
      <sheetName val="FCT_Test5"/>
      <sheetName val="HVT2_SMT5"/>
      <sheetName val="Waterfall_5"/>
      <sheetName val="Yield_%s5"/>
      <sheetName val="Matl_totals5"/>
      <sheetName val="ShipTo_Locations5"/>
      <sheetName val="生產流程圖_5"/>
      <sheetName val="LCM(Optrex_DPPM_report)5"/>
      <sheetName val="Mgr_Summary4"/>
      <sheetName val="Material_Data_Form4"/>
      <sheetName val="J122\FXN_KS\FXFL020602A_MFG_RE4"/>
      <sheetName val="Comptia_Codes4"/>
      <sheetName val="Category_Breakdown4"/>
      <sheetName val="Category_Explanation4"/>
      <sheetName val="Scan_Codes4"/>
      <sheetName val="IP-1_INSP-CAV_#24"/>
      <sheetName val="Title_Sheet4"/>
      <sheetName val="DETAILS_4"/>
      <sheetName val="General_Inputs4"/>
      <sheetName val="UAT_N26_W734"/>
      <sheetName val="Display_Back4"/>
      <sheetName val="Issue_Tracker4"/>
      <sheetName val="JH34_PVT-Main4"/>
      <sheetName val="JH1_by_line4"/>
      <sheetName val="JH34_PVT-Sub_lines4"/>
      <sheetName val="RS_KPI_Summary4"/>
      <sheetName val="Validation_Sheet4"/>
      <sheetName val="Error_code_14"/>
      <sheetName val="Production_Schedule4"/>
      <sheetName val="Chart_data4"/>
      <sheetName val="TH_XL6"/>
      <sheetName val="TONG_HOP_VL-NC_TT6"/>
      <sheetName val="CHITIET_VL-NC-TT_-1p6"/>
      <sheetName val="KPVC-BD_6"/>
      <sheetName val="dongia_(2)6"/>
      <sheetName val="B053_(990701)공정실적PP%계산6"/>
      <sheetName val="Bia_TQT6"/>
      <sheetName val="assy_plan6"/>
      <sheetName val="N45_BEZEL6"/>
      <sheetName val="挤锻_6"/>
      <sheetName val="GPT_CC_Mapping6"/>
      <sheetName val="Initial_Input6"/>
      <sheetName val="FA_Definitions6"/>
      <sheetName val="Calimero_BOM6"/>
      <sheetName val="工程_设计_NC编程6"/>
      <sheetName val="Equipment_List_(CBD_format)6"/>
      <sheetName val="Year_Graph6"/>
      <sheetName val="Quadro_HC6"/>
      <sheetName val="UPPER_BLOCK6"/>
      <sheetName val="Equipment_Info_assumptions6"/>
      <sheetName val="Key_Parts6"/>
      <sheetName val="Askey_MB44(MOW)6"/>
      <sheetName val="Data_Summary6"/>
      <sheetName val="SW_Version_1_76"/>
      <sheetName val="FPY_Trend6"/>
      <sheetName val="8__Mic_Path_Loss6"/>
      <sheetName val="REPAIR_DATA_-_CONTAINER_#56"/>
      <sheetName val="\C\@\김돈학\胈_폴더\Users\senghock\D6"/>
      <sheetName val="_C_@_김돈학_胈_폴더_Users_senghock_D6"/>
      <sheetName val="$$_Document_ID6"/>
      <sheetName val="Project_Identification6"/>
      <sheetName val="Starter_Export6"/>
      <sheetName val="Cost_Breakdown6"/>
      <sheetName val="Demand_Details6"/>
      <sheetName val="Monthly_Summary6"/>
      <sheetName val="Inv_by_Weekly6"/>
      <sheetName val="Master_GW_v3_Sorted6"/>
      <sheetName val="SMA&amp;LTS_Build_Status6"/>
      <sheetName val="N88H_黑6"/>
      <sheetName val="\C\C\C\C\@\김돈학\새_폴더\Users\seng6"/>
      <sheetName val="\\10_131_18_8\C\C\C\C\C\@\김돈학\6"/>
      <sheetName val="\\10_131_18_8\C\C\C\C\C\C\User6"/>
      <sheetName val="\\10_131_18_8\C\C\C\C\Users\Ci6"/>
      <sheetName val="Sum_Sheet6"/>
      <sheetName val="DOE_Config6"/>
      <sheetName val="standard_input6"/>
      <sheetName val="Master_Lists9"/>
      <sheetName val="FCT_Test6"/>
      <sheetName val="HVT2_SMT6"/>
      <sheetName val="Waterfall_6"/>
      <sheetName val="Yield_%s6"/>
      <sheetName val="Matl_totals6"/>
      <sheetName val="ShipTo_Locations6"/>
      <sheetName val="生產流程圖_6"/>
      <sheetName val="LCM(Optrex_DPPM_report)6"/>
      <sheetName val="Mgr_Summary5"/>
      <sheetName val="Material_Data_Form5"/>
      <sheetName val="J122\FXN_KS\FXFL020602A_MFG_RE5"/>
      <sheetName val="Comptia_Codes5"/>
      <sheetName val="Category_Breakdown5"/>
      <sheetName val="Category_Explanation5"/>
      <sheetName val="Scan_Codes5"/>
      <sheetName val="IP-1_INSP-CAV_#25"/>
      <sheetName val="Title_Sheet5"/>
      <sheetName val="DETAILS_5"/>
      <sheetName val="General_Inputs5"/>
      <sheetName val="UAT_N26_W735"/>
      <sheetName val="Display_Back5"/>
      <sheetName val="Issue_Tracker5"/>
      <sheetName val="JH34_PVT-Main5"/>
      <sheetName val="JH1_by_line5"/>
      <sheetName val="JH34_PVT-Sub_lines5"/>
      <sheetName val="RS_KPI_Summary5"/>
      <sheetName val="Validation_Sheet5"/>
      <sheetName val="Error_code_15"/>
      <sheetName val="Production_Schedule5"/>
      <sheetName val="Chart_data5"/>
      <sheetName val="Calculation"/>
      <sheetName val="Purchase Order"/>
      <sheetName val="Customize Your Purchase Order"/>
      <sheetName val="7.36"/>
      <sheetName val="01-TPR_Status"/>
      <sheetName val="Sheet137"/>
      <sheetName val="Sheet2228"/>
      <sheetName val="Sheet2398"/>
      <sheetName val="01-Build_TPR_Status"/>
      <sheetName val="Sheet3265"/>
      <sheetName val="Sheet3266"/>
      <sheetName val="COG"/>
      <sheetName val="Sheet102"/>
      <sheetName val="dt(27)"/>
      <sheetName val="詳細データ（A面）"/>
      <sheetName val="Selections"/>
      <sheetName val="AreaID"/>
      <sheetName val="MOR_count"/>
      <sheetName val="Sheet2557"/>
      <sheetName val="_FXFL020602A_MFG_REPORT_v5_4072"/>
      <sheetName val="_FXFL020602A_MFG_REPORT_v5_4073"/>
      <sheetName val="_FXFL020602A_MFG_REPORT_v5_4068"/>
      <sheetName val="_FXFL020602A_MFG_REPORT_v5_4069"/>
      <sheetName val="_FXFL020602A_MFG_REPORT_v5_4070"/>
      <sheetName val="_FXFL020602A_MFG_REPORT_v5_4071"/>
      <sheetName val="_FXFL020602A_MFG_REPORT_v5_4074"/>
      <sheetName val="_FXFL020602A_MFG_REPORT_v5_4075"/>
      <sheetName val="_FXFL020602A_MFG_REPORT_v5_4082"/>
      <sheetName val="_FXFL020602A_MFG_REPORT_v5_4083"/>
      <sheetName val="_FXFL020602A_MFG_REPORT_v5_4076"/>
      <sheetName val="_FXFL020602A_MFG_REPORT_v5_4077"/>
      <sheetName val="_FXFL020602A_MFG_REPORT_v5_4078"/>
      <sheetName val="_FXFL020602A_MFG_REPORT_v5_4079"/>
      <sheetName val="_FXFL020602A_MFG_REPORT_v5_4080"/>
      <sheetName val="_FXFL020602A_MFG_REPORT_v5_4081"/>
      <sheetName val="_FXFL020602A_MFG_REPORT_v5_4088"/>
      <sheetName val="_FXFL020602A_MFG_REPORT_v5_4089"/>
      <sheetName val="_FXFL020602A_MFG_REPORT_v5_4084"/>
      <sheetName val="_FXFL020602A_MFG_REPORT_v5_4085"/>
      <sheetName val="_FXFL020602A_MFG_REPORT_v5_4086"/>
      <sheetName val="_FXFL020602A_MFG_REPORT_v5_4087"/>
      <sheetName val="_FXFL020602A_MFG_REPORT_v5_4090"/>
      <sheetName val="_FXFL020602A_MFG_REPORT_v5_4091"/>
      <sheetName val="_FXFL020602A_MFG_REPORT_v5_4092"/>
      <sheetName val="_FXFL020602A_MFG_REPORT_v5_4093"/>
      <sheetName val="_FXFL020602A_MFG_REPORT_v5_4094"/>
      <sheetName val="_FXFL020602A_MFG_REPORT_v5_4095"/>
      <sheetName val="_FXFL020602A_MFG_REPORT_v5_4096"/>
      <sheetName val="_FXFL020602A_MFG_REPORT_v5_4097"/>
      <sheetName val="_FXFL020602A_MFG_REPORT_v5_4098"/>
      <sheetName val="_FXFL020602A_MFG_REPORT_v5_4099"/>
      <sheetName val="_FXFL020602A_MFG_REPORT_v5_4102"/>
      <sheetName val="_FXFL020602A_MFG_REPORT_v5_4103"/>
      <sheetName val="_FXFL020602A_MFG_REPORT_v5_4100"/>
      <sheetName val="_FXFL020602A_MFG_REPORT_v5_4101"/>
      <sheetName val="_FXFL020602A_MFG_REPORT_v5_4106"/>
      <sheetName val="_FXFL020602A_MFG_REPORT_v5_4107"/>
      <sheetName val="_FXFL020602A_MFG_REPORT_v5_4104"/>
      <sheetName val="_FXFL020602A_MFG_REPORT_v5_4105"/>
      <sheetName val="_FXFL020602A_MFG_REPORT_v5_4108"/>
      <sheetName val="_FXFL020602A_MFG_REPORT_v5_4109"/>
      <sheetName val="_FXFL020602A_MFG_REPORT_v5_4114"/>
      <sheetName val="_FXFL020602A_MFG_REPORT_v5_4115"/>
      <sheetName val="_FXFL020602A_MFG_REPORT_v5_4112"/>
      <sheetName val="_FXFL020602A_MFG_REPORT_v5_4113"/>
      <sheetName val="一人一機"/>
      <sheetName val="Diff.Other re&amp;ex"/>
      <sheetName val="other revenue"/>
      <sheetName val="Alloc by Family"/>
      <sheetName val="Trooper P&amp;Q Matrix"/>
      <sheetName val="JV Template"/>
      <sheetName val="JV Output Upload"/>
      <sheetName val="N88A"/>
      <sheetName val="N90A"/>
      <sheetName val="N94"/>
      <sheetName val="法規課84上半年經營實績"/>
      <sheetName val="Sheet3304"/>
      <sheetName val="Sheet1422"/>
      <sheetName val="_FXFL020602A_MFG_REPORT_v5_4110"/>
      <sheetName val="_FXFL020602A_MFG_REPORT_v5_4111"/>
      <sheetName val="_FXFL020602A_MFG_REPORT_v5_4118"/>
      <sheetName val="_FXFL020602A_MFG_REPORT_v5_4119"/>
      <sheetName val="Ramp"/>
      <sheetName val="Gantt"/>
      <sheetName val="pal"/>
      <sheetName val="wlbu ar"/>
      <sheetName val="InvoiceList"/>
      <sheetName val="Shipments"/>
      <sheetName val="Tact Time-Photo"/>
      <sheetName val="_FXFL020602A_MFG_REPORT_v5_4122"/>
      <sheetName val="_FXFL020602A_MFG_REPORT_v5_4123"/>
      <sheetName val="_FXFL020602A_MFG_REPORT_v5_4124"/>
      <sheetName val="_FXFL020602A_MFG_REPORT_v5_4125"/>
      <sheetName val="_FXFL020602A_MFG_REPORT_v5_4130"/>
      <sheetName val="_FXFL020602A_MFG_REPORT_v5_4131"/>
      <sheetName val="_FXFL020602A_MFG_REPORT_v5_4126"/>
      <sheetName val="_FXFL020602A_MFG_REPORT_v5_4127"/>
      <sheetName val="_FXFL020602A_MFG_REPORT_v5_4128"/>
      <sheetName val="_FXFL020602A_MFG_REPORT_v5_4129"/>
      <sheetName val="_FXFL020602A_MFG_REPORT_v5_4132"/>
      <sheetName val="_FXFL020602A_MFG_REPORT_v5_4133"/>
      <sheetName val="_FXFL020602A_MFG_REPORT_v5_4134"/>
      <sheetName val="_FXFL020602A_MFG_REPORT_v5_4135"/>
      <sheetName val="_FXFL020602A_MFG_REPORT_v5_4136"/>
      <sheetName val="_FXFL020602A_MFG_REPORT_v5_4137"/>
      <sheetName val="_FXFL020602A_MFG_REPORT_v5_4138"/>
      <sheetName val="_FXFL020602A_MFG_REPORT_v5_4139"/>
      <sheetName val="_FXFL020602A_MFG_REPORT_v5_4140"/>
      <sheetName val="_FXFL020602A_MFG_REPORT_v5_4141"/>
      <sheetName val="_FXFL020602A_MFG_REPORT_v5_4142"/>
      <sheetName val="_FXFL020602A_MFG_REPORT_v5_4143"/>
      <sheetName val="_FXFL020602A_MFG_REPORT_v5_4144"/>
      <sheetName val="_FXFL020602A_MFG_REPORT_v5_4145"/>
      <sheetName val="_FXFL020602A_MFG_REPORT_v5_4148"/>
      <sheetName val="_FXFL020602A_MFG_REPORT_v5_4149"/>
      <sheetName val="_FXFL020602A_MFG_REPORT_v5_4146"/>
      <sheetName val="_FXFL020602A_MFG_REPORT_v5_4147"/>
      <sheetName val="_FXFL020602A_MFG_REPORT_v5_4150"/>
      <sheetName val="_FXFL020602A_MFG_REPORT_v5_4151"/>
      <sheetName val="_FXFL020602A_MFG_REPORT_v5_4152"/>
      <sheetName val="_FXFL020602A_MFG_REPORT_v5_4153"/>
      <sheetName val="_FXFL020602A_MFG_REPORT_v5_4154"/>
      <sheetName val="_FXFL020602A_MFG_REPORT_v5_4155"/>
      <sheetName val="_FXFL020602A_MFG_REPORT_v5_4156"/>
      <sheetName val="_FXFL020602A_MFG_REPORT_v5_4157"/>
      <sheetName val="_FXFL020602A_MFG_REPORT_v5_4158"/>
      <sheetName val="_FXFL020602A_MFG_REPORT_v5_4159"/>
      <sheetName val="_FXFL020602A_MFG_REPORT_v5_4160"/>
      <sheetName val="_FXFL020602A_MFG_REPORT_v5_4161"/>
      <sheetName val="_FXFL020602A_MFG_REPORT_v5_4162"/>
      <sheetName val="_FXFL020602A_MFG_REPORT_v5_4163"/>
      <sheetName val="_FXFL020602A_MFG_REPORT_v5_4168"/>
      <sheetName val="_FXFL020602A_MFG_REPORT_v5_4169"/>
      <sheetName val="_FXFL020602A_MFG_REPORT_v5_4164"/>
      <sheetName val="_FXFL020602A_MFG_REPORT_v5_4165"/>
      <sheetName val="_FXFL020602A_MFG_REPORT_v5_4166"/>
      <sheetName val="_FXFL020602A_MFG_REPORT_v5_4167"/>
      <sheetName val="_FXFL020602A_MFG_REPORT_v5_4170"/>
      <sheetName val="_FXFL020602A_MFG_REPORT_v5_4171"/>
      <sheetName val="_FXFL020602A_MFG_REPORT_v5_4172"/>
      <sheetName val="_FXFL020602A_MFG_REPORT_v5_4173"/>
      <sheetName val="_FXFL020602A_MFG_REPORT_v5_4174"/>
      <sheetName val="_FXFL020602A_MFG_REPORT_v5_4175"/>
      <sheetName val="_FXFL020602A_MFG_REPORT_v5_4176"/>
      <sheetName val="_FXFL020602A_MFG_REPORT_v5_4177"/>
      <sheetName val="_FXFL020602A_MFG_REPORT_v5_4180"/>
      <sheetName val="_FXFL020602A_MFG_REPORT_v5_4181"/>
      <sheetName val="_FXFL020602A_MFG_REPORT_v5_4178"/>
      <sheetName val="_FXFL020602A_MFG_REPORT_v5_4179"/>
      <sheetName val="_FXFL020602A_MFG_REPORT_v5_4182"/>
      <sheetName val="_FXFL020602A_MFG_REPORT_v5_4183"/>
      <sheetName val="annex - references prices"/>
      <sheetName val="附件二"/>
      <sheetName val="Supported_locations"/>
      <sheetName val="D7 PIB2 "/>
      <sheetName val="DRI"/>
      <sheetName val="Checklist"/>
      <sheetName val="ConfigList"/>
      <sheetName val="PurInfo"/>
      <sheetName val="Apr (1) 3 of 3"/>
      <sheetName val="BOM overview table"/>
      <sheetName val="_FXFL020602A_MFG_REPORT_v5_4186"/>
      <sheetName val="_FXFL020602A_MFG_REPORT_v5_4187"/>
      <sheetName val="_FXFL020602A_MFG_REPORT_v5_4184"/>
      <sheetName val="_FXFL020602A_MFG_REPORT_v5_4185"/>
      <sheetName val="_FXFL020602A_MFG_REPORT_v5_4188"/>
      <sheetName val="_FXFL020602A_MFG_REPORT_v5_4189"/>
      <sheetName val="_FXFL020602A_MFG_REPORT_v5_4190"/>
      <sheetName val="_FXFL020602A_MFG_REPORT_v5_4191"/>
      <sheetName val="_FXFL020602A_MFG_REPORT_v5_4192"/>
      <sheetName val="_FXFL020602A_MFG_REPORT_v5_4193"/>
      <sheetName val="_FXFL020602A_MFG_REPORT_v5_4194"/>
      <sheetName val="_FXFL020602A_MFG_REPORT_v5_4195"/>
      <sheetName val="_FXFL020602A_MFG_REPORT_v5_4274"/>
      <sheetName val="_FXFL020602A_MFG_REPORT_v5_4275"/>
      <sheetName val="_FXFL020602A_MFG_REPORT_v5_4210"/>
      <sheetName val="_FXFL020602A_MFG_REPORT_v5_4211"/>
      <sheetName val="_FXFL020602A_MFG_REPORT_v5_4196"/>
      <sheetName val="_FXFL020602A_MFG_REPORT_v5_4197"/>
      <sheetName val="_FXFL020602A_MFG_REPORT_v5_4198"/>
      <sheetName val="_FXFL020602A_MFG_REPORT_v5_4199"/>
      <sheetName val="_FXFL020602A_MFG_REPORT_v5_4200"/>
      <sheetName val="_FXFL020602A_MFG_REPORT_v5_4201"/>
      <sheetName val="_FXFL020602A_MFG_REPORT_v5_4206"/>
      <sheetName val="_FXFL020602A_MFG_REPORT_v5_4207"/>
      <sheetName val="_FXFL020602A_MFG_REPORT_v5_4202"/>
      <sheetName val="_FXFL020602A_MFG_REPORT_v5_4203"/>
      <sheetName val="_FXFL020602A_MFG_REPORT_v5_4204"/>
      <sheetName val="_FXFL020602A_MFG_REPORT_v5_4205"/>
      <sheetName val="_FXFL020602A_MFG_REPORT_v5_4208"/>
      <sheetName val="_FXFL020602A_MFG_REPORT_v5_4209"/>
      <sheetName val="_FXFL020602A_MFG_REPORT_v5_4212"/>
      <sheetName val="_FXFL020602A_MFG_REPORT_v5_4213"/>
      <sheetName val="_FXFL020602A_MFG_REPORT_v5_4214"/>
      <sheetName val="_FXFL020602A_MFG_REPORT_v5_4215"/>
      <sheetName val="_FXFL020602A_MFG_REPORT_v5_4216"/>
      <sheetName val="_FXFL020602A_MFG_REPORT_v5_4217"/>
      <sheetName val="_FXFL020602A_MFG_REPORT_v5_4218"/>
      <sheetName val="_FXFL020602A_MFG_REPORT_v5_4219"/>
      <sheetName val="_FXFL020602A_MFG_REPORT_v5_4220"/>
      <sheetName val="_FXFL020602A_MFG_REPORT_v5_4221"/>
      <sheetName val="_FXFL020602A_MFG_REPORT_v5_4224"/>
      <sheetName val="_FXFL020602A_MFG_REPORT_v5_4225"/>
      <sheetName val="_FXFL020602A_MFG_REPORT_v5_4222"/>
      <sheetName val="_FXFL020602A_MFG_REPORT_v5_4223"/>
      <sheetName val="_FXFL020602A_MFG_REPORT_v5_4226"/>
      <sheetName val="_FXFL020602A_MFG_REPORT_v5_4227"/>
      <sheetName val="IOS&amp;Defect"/>
      <sheetName val="Summary Page"/>
      <sheetName val=" Right (Sec)"/>
      <sheetName val="daily"/>
      <sheetName val="_FXFL020602A_MFG_REPORT_v5_4252"/>
      <sheetName val="_FXFL020602A_MFG_REPORT_v5_4253"/>
      <sheetName val="_FXFL020602A_MFG_REPORT_v5_4228"/>
      <sheetName val="_FXFL020602A_MFG_REPORT_v5_4229"/>
      <sheetName val="_FXFL020602A_MFG_REPORT_v5_4230"/>
      <sheetName val="_FXFL020602A_MFG_REPORT_v5_4231"/>
      <sheetName val="_FXFL020602A_MFG_REPORT_v5_4232"/>
      <sheetName val="_FXFL020602A_MFG_REPORT_v5_4233"/>
      <sheetName val="_FXFL020602A_MFG_REPORT_v5_4238"/>
      <sheetName val="_FXFL020602A_MFG_REPORT_v5_4239"/>
      <sheetName val="_FXFL020602A_MFG_REPORT_v5_4234"/>
      <sheetName val="_FXFL020602A_MFG_REPORT_v5_4235"/>
      <sheetName val="_FXFL020602A_MFG_REPORT_v5_4236"/>
      <sheetName val="_FXFL020602A_MFG_REPORT_v5_4237"/>
      <sheetName val="_FXFL020602A_MFG_REPORT_v5_4242"/>
      <sheetName val="_FXFL020602A_MFG_REPORT_v5_4243"/>
      <sheetName val="_FXFL020602A_MFG_REPORT_v5_4240"/>
      <sheetName val="_FXFL020602A_MFG_REPORT_v5_4241"/>
      <sheetName val="_FXFL020602A_MFG_REPORT_v5_4244"/>
      <sheetName val="_FXFL020602A_MFG_REPORT_v5_4245"/>
      <sheetName val="_FXFL020602A_MFG_REPORT_v5_4246"/>
      <sheetName val="_FXFL020602A_MFG_REPORT_v5_4247"/>
      <sheetName val="_FXFL020602A_MFG_REPORT_v5_4248"/>
      <sheetName val="_FXFL020602A_MFG_REPORT_v5_4249"/>
      <sheetName val="_FXFL020602A_MFG_REPORT_v5_4250"/>
      <sheetName val="_FXFL020602A_MFG_REPORT_v5_4251"/>
      <sheetName val="_FXFL020602A_MFG_REPORT_v5_4256"/>
      <sheetName val="_FXFL020602A_MFG_REPORT_v5_4257"/>
      <sheetName val="_FXFL020602A_MFG_REPORT_v5_4254"/>
      <sheetName val="_FXFL020602A_MFG_REPORT_v5_4255"/>
      <sheetName val="_FXFL020602A_MFG_REPORT_v5_4264"/>
      <sheetName val="_FXFL020602A_MFG_REPORT_v5_4265"/>
      <sheetName val="_FXFL020602A_MFG_REPORT_v5_4258"/>
      <sheetName val="_FXFL020602A_MFG_REPORT_v5_4259"/>
      <sheetName val="_FXFL020602A_MFG_REPORT_v5_4260"/>
      <sheetName val="_FXFL020602A_MFG_REPORT_v5_4261"/>
      <sheetName val="_FXFL020602A_MFG_REPORT_v5_4262"/>
      <sheetName val="_FXFL020602A_MFG_REPORT_v5_4263"/>
      <sheetName val="_FXFL020602A_MFG_REPORT_v5_4266"/>
      <sheetName val="_FXFL020602A_MFG_REPORT_v5_4267"/>
      <sheetName val="_FXFL020602A_MFG_REPORT_v5_4270"/>
      <sheetName val="_FXFL020602A_MFG_REPORT_v5_4271"/>
      <sheetName val="_FXFL020602A_MFG_REPORT_v5_4268"/>
      <sheetName val="_FXFL020602A_MFG_REPORT_v5_4269"/>
      <sheetName val="_FXFL020602A_MFG_REPORT_v5_4272"/>
      <sheetName val="_FXFL020602A_MFG_REPORT_v5_4273"/>
      <sheetName val="_FXFL020602A_MFG_REPORT_v5_4276"/>
      <sheetName val="_FXFL020602A_MFG_REPORT_v5_4277"/>
      <sheetName val="_FXFL020602A_MFG_REPORT_v5_4278"/>
      <sheetName val="_FXFL020602A_MFG_REPORT_v5_4279"/>
      <sheetName val="_FXFL020602A_MFG_REPORT_v5_4282"/>
      <sheetName val="_FXFL020602A_MFG_REPORT_v5_4283"/>
      <sheetName val="_FXFL020602A_MFG_REPORT_v5_4280"/>
      <sheetName val="_FXFL020602A_MFG_REPORT_v5_4281"/>
      <sheetName val="岗位明细"/>
      <sheetName val="Sheet2614"/>
      <sheetName val="Sheet3387"/>
      <sheetName val="Sheet2615"/>
      <sheetName val="Sheet2616"/>
      <sheetName val="Sheet3389"/>
      <sheetName val="Sheet3390"/>
      <sheetName val="Sheet3391"/>
      <sheetName val="Sheet3392"/>
      <sheetName val="A1305-post-AOI-Y"/>
      <sheetName val="A1305-SPI-Area"/>
      <sheetName val="A1305-SPI-Height"/>
      <sheetName val="A1305-SPI-Volune "/>
      <sheetName val="A1305-pre-AOI-X"/>
      <sheetName val="A1305-pre-AOI-Y"/>
      <sheetName val="A1305-post-AOI-X"/>
      <sheetName val="data sheet"/>
      <sheetName val="Sheet1828"/>
      <sheetName val="Sheet2238"/>
      <sheetName val="Sheet2248"/>
      <sheetName val="Sheet2291"/>
      <sheetName val="Sheet2235"/>
      <sheetName val="Mg frame Summary"/>
      <sheetName val="MasterData"/>
      <sheetName val="Sheet1302"/>
      <sheetName val="Sheet3532"/>
      <sheetName val="Sheet4053"/>
      <sheetName val="Sheet4055"/>
      <sheetName val="Sheet607"/>
      <sheetName val="供应商交货计划 (2)"/>
      <sheetName val="Exec Summary"/>
      <sheetName val="Demand"/>
      <sheetName val="Unit Price"/>
      <sheetName val="Sheet4057"/>
      <sheetName val="Sheet4063"/>
      <sheetName val="Sheet4065"/>
      <sheetName val="Sheet4078"/>
      <sheetName val="Sheet4077"/>
      <sheetName val="Sheet3991"/>
      <sheetName val="Sheet4243"/>
      <sheetName val="Sheet1799"/>
      <sheetName val="Detail Test Coverage"/>
      <sheetName val="Test Coverage Summary"/>
      <sheetName val="LL"/>
      <sheetName val="Binderies"/>
      <sheetName val="IA1"/>
      <sheetName val="codes"/>
      <sheetName val="plan"/>
      <sheetName val="EC Charge"/>
      <sheetName val="Others"/>
      <sheetName val="Pilot Run"/>
      <sheetName val="Rework"/>
      <sheetName val="Sheet3612"/>
      <sheetName val="Sheet2297"/>
      <sheetName val="General Instructions"/>
      <sheetName val="Menu Items"/>
      <sheetName val="Sheet3613"/>
      <sheetName val="Sheet3617"/>
      <sheetName val="Sheet2296"/>
      <sheetName val="Sheet2268"/>
      <sheetName val="Sheet1800"/>
      <sheetName val="_C_C_Users_zhouyang_wang_AppDat"/>
      <sheetName val="_C_Users_richielu_Downloads_Tho"/>
      <sheetName val="_C_C_Users_richielu_Downloads_T"/>
      <sheetName val="_Users_cindy_wen_Downloads_FXFL"/>
      <sheetName val="_FXFL020602A_MFG_REPORT_v5_2_x7"/>
      <sheetName val="_C_C_C_C_@_김돈학_새_폴더_Users_seng4"/>
      <sheetName val="__10_131_18_8_C_C_C_C_C_@_김돈학_4"/>
      <sheetName val="__10_131_18_8_C_C_C_C_C_C_User4"/>
      <sheetName val="__10_131_18_8_C_C_C_C_Users_Ci4"/>
      <sheetName val="_C_C_C_C_@_김돈학_새_폴더_Users_seng9"/>
      <sheetName val="__10_131_18_8_C_C_C_C_C_@_김돈학_9"/>
      <sheetName val="__10_131_18_8_C_C_C_C_C_C_User9"/>
      <sheetName val="__10_131_18_8_C_C_C_C_Users_Ci9"/>
      <sheetName val="_FXFL020602A_MFG_REPORT_v5_2_x9"/>
      <sheetName val="J122_FXN_KS_FXFL020602A_MFG_RE8"/>
      <sheetName val="_C_C_C_C_@_김돈학_새_폴더_Users_seng8"/>
      <sheetName val="__10_131_18_8_C_C_C_C_C_@_김돈학_8"/>
      <sheetName val="__10_131_18_8_C_C_C_C_C_C_User8"/>
      <sheetName val="__10_131_18_8_C_C_C_C_Users_Ci8"/>
      <sheetName val="_FXFL020602A_MFG_REPORT_v5_2_x8"/>
      <sheetName val="J122_FXN_KS_FXFL020602A_MFG_RE7"/>
      <sheetName val="_C_C_C_C_@_김돈학_새_폴더_Users_seng7"/>
      <sheetName val="__10_131_18_8_C_C_C_C_C_@_김돈학_7"/>
      <sheetName val="__10_131_18_8_C_C_C_C_C_C_User7"/>
      <sheetName val="__10_131_18_8_C_C_C_C_Users_Ci7"/>
      <sheetName val="J122_FXN_KS_FXFL020602A_MFG_RE6"/>
      <sheetName val="_C_C_C_C_@_김돈학_새_폴더_Users_seng5"/>
      <sheetName val="__10_131_18_8_C_C_C_C_C_@_김돈학_5"/>
      <sheetName val="__10_131_18_8_C_C_C_C_C_C_User5"/>
      <sheetName val="__10_131_18_8_C_C_C_C_Users_Ci5"/>
      <sheetName val="J122_FXN_KS_FXFL020602A_MFG_RE4"/>
      <sheetName val="_C_C_C_C_@_김돈학_새_폴더_Users_seng6"/>
      <sheetName val="__10_131_18_8_C_C_C_C_C_@_김돈학_6"/>
      <sheetName val="__10_131_18_8_C_C_C_C_C_C_User6"/>
      <sheetName val="__10_131_18_8_C_C_C_C_Users_Ci6"/>
      <sheetName val="J122_FXN_KS_FXFL020602A_MFG_RE5"/>
      <sheetName val="Sheet2392"/>
      <sheetName val="Sheet3336"/>
      <sheetName val="Sheet4208"/>
      <sheetName val="Sheet1310"/>
      <sheetName val="Sheet1311"/>
      <sheetName val="Sheet1312"/>
      <sheetName val="Sheet4209"/>
      <sheetName val="Sheet4207"/>
      <sheetName val="Sheet1313"/>
      <sheetName val="Sheet1411"/>
      <sheetName val="Sheet1652"/>
      <sheetName val="Sheet3983"/>
      <sheetName val="Module2"/>
      <sheetName val="LOTOUT"/>
      <sheetName val="Amphenol"/>
      <sheetName val="Career"/>
      <sheetName val="Compeq"/>
      <sheetName val="ZDT"/>
      <sheetName val="Flexium"/>
      <sheetName val="Foxlink"/>
      <sheetName val="Fujikura"/>
      <sheetName val="Interflex"/>
      <sheetName val="Mflex"/>
      <sheetName val="Murata"/>
      <sheetName val="YIELD"/>
      <sheetName val="Sumitomo"/>
      <sheetName val="VNF IQC"/>
      <sheetName val="RCprices"/>
      <sheetName val="NEW003"/>
      <sheetName val="Sheet2427"/>
      <sheetName val="Sheet2428"/>
      <sheetName val="Sheet269"/>
      <sheetName val="Sheet3989"/>
      <sheetName val="Sheet3552"/>
      <sheetName val="Sheet3553"/>
      <sheetName val="YEPACK"/>
      <sheetName val="Sheet3270"/>
      <sheetName val="Sheet3916"/>
      <sheetName val="Sheet1632"/>
      <sheetName val="Sheet4191"/>
      <sheetName val="Sheet1659"/>
      <sheetName val="Sheet1660"/>
      <sheetName val="Sheet1661"/>
      <sheetName val="Sheet1662"/>
      <sheetName val="Process Flow (Formula Locked)"/>
      <sheetName val="Bare Flex Performance"/>
      <sheetName val="Sheet4312"/>
      <sheetName val="DATA BASE FOR 樞紐-COST DOWN 後"/>
      <sheetName val="COSTDOWN"/>
      <sheetName val="DATABASE FOR C-D 前"/>
      <sheetName val="Sheet861"/>
      <sheetName val="Sheet4169"/>
      <sheetName val="Sheet3288"/>
      <sheetName val="Sheet4211"/>
      <sheetName val="Sheet4192"/>
      <sheetName val="Sheet4193"/>
      <sheetName val="Sheet4334"/>
      <sheetName val="Sheet4308"/>
      <sheetName val="Sheet3975"/>
      <sheetName val="Sheet3982"/>
      <sheetName val="Sheet3984"/>
      <sheetName val="Sheet3985"/>
      <sheetName val="Sheet3986"/>
      <sheetName val="Sheet229"/>
      <sheetName val="Sheet230"/>
      <sheetName val="Sheet2416"/>
      <sheetName val="Sheet4330"/>
      <sheetName val="寸法"/>
      <sheetName val="Sheet1317"/>
      <sheetName val="Sheet3900"/>
      <sheetName val="Sheet4254"/>
      <sheetName val="Sheet3997"/>
      <sheetName val="Sheet3998"/>
      <sheetName val="Sheet3999"/>
      <sheetName val="Sheet4218"/>
      <sheetName val="Sheet6974"/>
      <sheetName val="Sheet809"/>
      <sheetName val="Sheet810"/>
      <sheetName val="Sheet3328"/>
      <sheetName val="选项"/>
      <sheetName val="第二事業"/>
      <sheetName val="参数设定"/>
      <sheetName val="附表4"/>
      <sheetName val="填表说明"/>
      <sheetName val="B番表"/>
      <sheetName val="categoryHidden34"/>
      <sheetName val="売上ｸﾞﾗﾌ 56"/>
      <sheetName val="M0281"/>
      <sheetName val="WMF"/>
      <sheetName val="海外G"/>
      <sheetName val="AV・OA G"/>
      <sheetName val="国内G"/>
      <sheetName val="国内G (2)"/>
      <sheetName val="DEF2"/>
      <sheetName val="PLcost"/>
      <sheetName val="pu-Part"/>
      <sheetName val="sm_Pcost"/>
      <sheetName val="Sheet597"/>
      <sheetName val="Supply plan"/>
      <sheetName val="100Hz_GRR5"/>
      <sheetName val="_FXFL020602A_20MFG_20REPORT_2_4"/>
      <sheetName val="_FXFL020602A_20MFG_20REPORT_2_5"/>
      <sheetName val=" 部門提報 vs 設算"/>
      <sheetName val="OPS vs 設算"/>
      <sheetName val="舉例-需求管理"/>
      <sheetName val="Analysis Results"/>
      <sheetName val="Parameters"/>
      <sheetName val="Cash Flow"/>
      <sheetName val="DP"/>
      <sheetName val="TOTAL"/>
      <sheetName val="Variables"/>
      <sheetName val="Bot Secote"/>
      <sheetName val="Dropdown List Reference"/>
      <sheetName val="Consumables"/>
      <sheetName val="Equipment"/>
      <sheetName val="Cum demand"/>
      <sheetName val="ref"/>
      <sheetName val="COMBO"/>
      <sheetName val="_FXFL020602A_MFG_REPORT_v5_4542"/>
      <sheetName val="_FXFL020602A_MFG_REPORT_v5_4543"/>
      <sheetName val="Sheet4241"/>
      <sheetName val="Sheet4195"/>
      <sheetName val="Sheet4295"/>
      <sheetName val="Sheet4296"/>
      <sheetName val="Sheet4297"/>
      <sheetName val="Sheet4298"/>
      <sheetName val="Sheet4313"/>
      <sheetName val="Sheet1636"/>
      <sheetName val="_FXFL020602A_MFG_REPORT_v5_4518"/>
      <sheetName val="_FXFL020602A_MFG_REPORT_v5_4519"/>
      <sheetName val="Sheet4253"/>
      <sheetName val="_FXFL020602A_MFG_REPORT_v5_4328"/>
      <sheetName val="_FXFL020602A_MFG_REPORT_v5_4329"/>
      <sheetName val="_FXFL020602A_MFG_REPORT_v5_4286"/>
      <sheetName val="_FXFL020602A_MFG_REPORT_v5_4287"/>
      <sheetName val="_FXFL020602A_MFG_REPORT_v5_4284"/>
      <sheetName val="_FXFL020602A_MFG_REPORT_v5_4285"/>
      <sheetName val="_FXFL020602A_MFG_REPORT_v5_4300"/>
      <sheetName val="_FXFL020602A_MFG_REPORT_v5_4301"/>
      <sheetName val="_FXFL020602A_MFG_REPORT_v5_4288"/>
      <sheetName val="_FXFL020602A_MFG_REPORT_v5_4289"/>
      <sheetName val="_FXFL020602A_MFG_REPORT_v5_4290"/>
      <sheetName val="_FXFL020602A_MFG_REPORT_v5_4291"/>
      <sheetName val="_FXFL020602A_MFG_REPORT_v5_4292"/>
      <sheetName val="_FXFL020602A_MFG_REPORT_v5_4293"/>
      <sheetName val="_FXFL020602A_MFG_REPORT_v5_4294"/>
      <sheetName val="_FXFL020602A_MFG_REPORT_v5_4295"/>
      <sheetName val="_FXFL020602A_MFG_REPORT_v5_4296"/>
      <sheetName val="_FXFL020602A_MFG_REPORT_v5_4297"/>
      <sheetName val="_FXFL020602A_MFG_REPORT_v5_4298"/>
      <sheetName val="_FXFL020602A_MFG_REPORT_v5_4299"/>
      <sheetName val="_FXFL020602A_MFG_REPORT_v5_4304"/>
      <sheetName val="_FXFL020602A_MFG_REPORT_v5_4305"/>
      <sheetName val="_FXFL020602A_MFG_REPORT_v5_4302"/>
      <sheetName val="_FXFL020602A_MFG_REPORT_v5_4303"/>
      <sheetName val="_FXFL020602A_MFG_REPORT_v5_4326"/>
      <sheetName val="_FXFL020602A_MFG_REPORT_v5_4327"/>
      <sheetName val="_FXFL020602A_MFG_REPORT_v5_4306"/>
      <sheetName val="_FXFL020602A_MFG_REPORT_v5_4307"/>
      <sheetName val="_FXFL020602A_MFG_REPORT_v5_4308"/>
      <sheetName val="_FXFL020602A_MFG_REPORT_v5_4309"/>
      <sheetName val="_FXFL020602A_MFG_REPORT_v5_4310"/>
      <sheetName val="_FXFL020602A_MFG_REPORT_v5_4311"/>
      <sheetName val="_FXFL020602A_MFG_REPORT_v5_4312"/>
      <sheetName val="_FXFL020602A_MFG_REPORT_v5_4313"/>
      <sheetName val="_FXFL020602A_MFG_REPORT_v5_4314"/>
      <sheetName val="_FXFL020602A_MFG_REPORT_v5_4315"/>
      <sheetName val="_FXFL020602A_MFG_REPORT_v5_4316"/>
      <sheetName val="_FXFL020602A_MFG_REPORT_v5_4317"/>
      <sheetName val="_FXFL020602A_MFG_REPORT_v5_4318"/>
      <sheetName val="_FXFL020602A_MFG_REPORT_v5_4319"/>
      <sheetName val="_FXFL020602A_MFG_REPORT_v5_4320"/>
      <sheetName val="_FXFL020602A_MFG_REPORT_v5_4321"/>
      <sheetName val="_FXFL020602A_MFG_REPORT_v5_4322"/>
      <sheetName val="_FXFL020602A_MFG_REPORT_v5_4323"/>
      <sheetName val="_FXFL020602A_MFG_REPORT_v5_4324"/>
      <sheetName val="_FXFL020602A_MFG_REPORT_v5_4325"/>
      <sheetName val="_FXFL020602A_MFG_REPORT_v5_4330"/>
      <sheetName val="_FXFL020602A_MFG_REPORT_v5_4331"/>
      <sheetName val="_FXFL020602A_MFG_REPORT_v5_4336"/>
      <sheetName val="_FXFL020602A_MFG_REPORT_v5_4337"/>
      <sheetName val="_FXFL020602A_MFG_REPORT_v5_4332"/>
      <sheetName val="_FXFL020602A_MFG_REPORT_v5_4333"/>
      <sheetName val="_FXFL020602A_MFG_REPORT_v5_4334"/>
      <sheetName val="_FXFL020602A_MFG_REPORT_v5_4335"/>
      <sheetName val="_FXFL020602A_MFG_REPORT_v5_4338"/>
      <sheetName val="_FXFL020602A_MFG_REPORT_v5_4339"/>
      <sheetName val="Sheet4204"/>
      <sheetName val="Sheet5179"/>
      <sheetName val="Sheet5180"/>
      <sheetName val="Sheet7159"/>
      <sheetName val="_FXFL020602A_MFG_REPORT_v5_4512"/>
      <sheetName val="_FXFL020602A_MFG_REPORT_v5_4513"/>
      <sheetName val="_FXFL020602A_MFG_REPORT_v5_4510"/>
      <sheetName val="_FXFL020602A_MFG_REPORT_v5_4511"/>
      <sheetName val="_FXFL020602A_MFG_REPORT_v5_4424"/>
      <sheetName val="_FXFL020602A_MFG_REPORT_v5_4425"/>
      <sheetName val="_FXFL020602A_MFG_REPORT_v5_4340"/>
      <sheetName val="_FXFL020602A_MFG_REPORT_v5_4341"/>
      <sheetName val="_FXFL020602A_MFG_REPORT_v5_4342"/>
      <sheetName val="_FXFL020602A_MFG_REPORT_v5_4343"/>
      <sheetName val="_FXFL020602A_MFG_REPORT_v5_4344"/>
      <sheetName val="_FXFL020602A_MFG_REPORT_v5_4345"/>
      <sheetName val="_FXFL020602A_MFG_REPORT_v5_4346"/>
      <sheetName val="_FXFL020602A_MFG_REPORT_v5_4347"/>
      <sheetName val="_FXFL020602A_MFG_REPORT_v5_4348"/>
      <sheetName val="_FXFL020602A_MFG_REPORT_v5_4349"/>
      <sheetName val="_FXFL020602A_MFG_REPORT_v5_4350"/>
      <sheetName val="_FXFL020602A_MFG_REPORT_v5_4351"/>
      <sheetName val="_FXFL020602A_MFG_REPORT_v5_4352"/>
      <sheetName val="_FXFL020602A_MFG_REPORT_v5_4353"/>
      <sheetName val="_FXFL020602A_MFG_REPORT_v5_4354"/>
      <sheetName val="_FXFL020602A_MFG_REPORT_v5_4355"/>
      <sheetName val="_FXFL020602A_MFG_REPORT_v5_4356"/>
      <sheetName val="_FXFL020602A_MFG_REPORT_v5_4357"/>
      <sheetName val="_FXFL020602A_MFG_REPORT_v5_4358"/>
      <sheetName val="_FXFL020602A_MFG_REPORT_v5_4359"/>
      <sheetName val="_FXFL020602A_MFG_REPORT_v5_4360"/>
      <sheetName val="_FXFL020602A_MFG_REPORT_v5_4361"/>
      <sheetName val="_FXFL020602A_MFG_REPORT_v5_4362"/>
      <sheetName val="_FXFL020602A_MFG_REPORT_v5_4363"/>
      <sheetName val="_FXFL020602A_MFG_REPORT_v5_4364"/>
      <sheetName val="_FXFL020602A_MFG_REPORT_v5_4365"/>
      <sheetName val="_FXFL020602A_MFG_REPORT_v5_4366"/>
      <sheetName val="_FXFL020602A_MFG_REPORT_v5_4367"/>
      <sheetName val="_FXFL020602A_MFG_REPORT_v5_4368"/>
      <sheetName val="_FXFL020602A_MFG_REPORT_v5_4369"/>
      <sheetName val="_FXFL020602A_MFG_REPORT_v5_4370"/>
      <sheetName val="_FXFL020602A_MFG_REPORT_v5_4371"/>
      <sheetName val="_FXFL020602A_MFG_REPORT_v5_4372"/>
      <sheetName val="_FXFL020602A_MFG_REPORT_v5_4373"/>
      <sheetName val="_FXFL020602A_MFG_REPORT_v5_4374"/>
      <sheetName val="_FXFL020602A_MFG_REPORT_v5_4375"/>
      <sheetName val="_FXFL020602A_MFG_REPORT_v5_4376"/>
      <sheetName val="_FXFL020602A_MFG_REPORT_v5_4377"/>
      <sheetName val="_FXFL020602A_MFG_REPORT_v5_4378"/>
      <sheetName val="_FXFL020602A_MFG_REPORT_v5_4379"/>
      <sheetName val="_FXFL020602A_MFG_REPORT_v5_4380"/>
      <sheetName val="_FXFL020602A_MFG_REPORT_v5_4381"/>
      <sheetName val="_FXFL020602A_MFG_REPORT_v5_4382"/>
      <sheetName val="_FXFL020602A_MFG_REPORT_v5_4383"/>
      <sheetName val="_FXFL020602A_MFG_REPORT_v5_4384"/>
      <sheetName val="_FXFL020602A_MFG_REPORT_v5_4385"/>
      <sheetName val="_FXFL020602A_MFG_REPORT_v5_4386"/>
      <sheetName val="_FXFL020602A_MFG_REPORT_v5_4387"/>
      <sheetName val="_FXFL020602A_MFG_REPORT_v5_4388"/>
      <sheetName val="_FXFL020602A_MFG_REPORT_v5_4389"/>
      <sheetName val="_FXFL020602A_MFG_REPORT_v5_4390"/>
      <sheetName val="_FXFL020602A_MFG_REPORT_v5_4391"/>
      <sheetName val="_FXFL020602A_MFG_REPORT_v5_4392"/>
      <sheetName val="_FXFL020602A_MFG_REPORT_v5_4393"/>
      <sheetName val="_FXFL020602A_MFG_REPORT_v5_4394"/>
      <sheetName val="_FXFL020602A_MFG_REPORT_v5_4395"/>
      <sheetName val="_FXFL020602A_MFG_REPORT_v5_4396"/>
      <sheetName val="_FXFL020602A_MFG_REPORT_v5_4397"/>
      <sheetName val="_FXFL020602A_MFG_REPORT_v5_4398"/>
      <sheetName val="_FXFL020602A_MFG_REPORT_v5_4399"/>
      <sheetName val="_FXFL020602A_MFG_REPORT_v5_4400"/>
      <sheetName val="_FXFL020602A_MFG_REPORT_v5_4401"/>
      <sheetName val="_FXFL020602A_MFG_REPORT_v5_4402"/>
      <sheetName val="_FXFL020602A_MFG_REPORT_v5_4403"/>
      <sheetName val="_FXFL020602A_MFG_REPORT_v5_4404"/>
      <sheetName val="_FXFL020602A_MFG_REPORT_v5_4405"/>
      <sheetName val="_FXFL020602A_MFG_REPORT_v5_4406"/>
      <sheetName val="_FXFL020602A_MFG_REPORT_v5_4407"/>
      <sheetName val="_FXFL020602A_MFG_REPORT_v5_4408"/>
      <sheetName val="_FXFL020602A_MFG_REPORT_v5_4409"/>
      <sheetName val="_FXFL020602A_MFG_REPORT_v5_4410"/>
      <sheetName val="_FXFL020602A_MFG_REPORT_v5_4411"/>
      <sheetName val="_FXFL020602A_MFG_REPORT_v5_4412"/>
      <sheetName val="_FXFL020602A_MFG_REPORT_v5_4413"/>
      <sheetName val="_FXFL020602A_MFG_REPORT_v5_4414"/>
      <sheetName val="_FXFL020602A_MFG_REPORT_v5_4415"/>
      <sheetName val="_FXFL020602A_MFG_REPORT_v5_4416"/>
      <sheetName val="_FXFL020602A_MFG_REPORT_v5_4417"/>
      <sheetName val="_FXFL020602A_MFG_REPORT_v5_4418"/>
      <sheetName val="_FXFL020602A_MFG_REPORT_v5_4419"/>
      <sheetName val="_FXFL020602A_MFG_REPORT_v5_4420"/>
      <sheetName val="_FXFL020602A_MFG_REPORT_v5_4421"/>
      <sheetName val="_FXFL020602A_MFG_REPORT_v5_4422"/>
      <sheetName val="_FXFL020602A_MFG_REPORT_v5_4423"/>
      <sheetName val="_FXFL020602A_MFG_REPORT_v5_4458"/>
      <sheetName val="_FXFL020602A_MFG_REPORT_v5_4459"/>
      <sheetName val="_FXFL020602A_MFG_REPORT_v5_4426"/>
      <sheetName val="_FXFL020602A_MFG_REPORT_v5_4427"/>
      <sheetName val="_FXFL020602A_MFG_REPORT_v5_4428"/>
      <sheetName val="_FXFL020602A_MFG_REPORT_v5_4429"/>
      <sheetName val="_FXFL020602A_MFG_REPORT_v5_4430"/>
      <sheetName val="_FXFL020602A_MFG_REPORT_v5_4431"/>
      <sheetName val="_FXFL020602A_MFG_REPORT_v5_4432"/>
      <sheetName val="_FXFL020602A_MFG_REPORT_v5_4433"/>
      <sheetName val="_FXFL020602A_MFG_REPORT_v5_4434"/>
      <sheetName val="_FXFL020602A_MFG_REPORT_v5_4435"/>
      <sheetName val="_FXFL020602A_MFG_REPORT_v5_4436"/>
      <sheetName val="_FXFL020602A_MFG_REPORT_v5_4437"/>
      <sheetName val="_FXFL020602A_MFG_REPORT_v5_4438"/>
      <sheetName val="_FXFL020602A_MFG_REPORT_v5_4439"/>
      <sheetName val="_FXFL020602A_MFG_REPORT_v5_4440"/>
      <sheetName val="_FXFL020602A_MFG_REPORT_v5_4441"/>
      <sheetName val="_FXFL020602A_MFG_REPORT_v5_4442"/>
      <sheetName val="_FXFL020602A_MFG_REPORT_v5_4443"/>
      <sheetName val="_FXFL020602A_MFG_REPORT_v5_4444"/>
      <sheetName val="_FXFL020602A_MFG_REPORT_v5_4445"/>
      <sheetName val="_FXFL020602A_MFG_REPORT_v5_4446"/>
      <sheetName val="_FXFL020602A_MFG_REPORT_v5_4447"/>
      <sheetName val="_FXFL020602A_MFG_REPORT_v5_4448"/>
      <sheetName val="_FXFL020602A_MFG_REPORT_v5_4449"/>
      <sheetName val="_FXFL020602A_MFG_REPORT_v5_4450"/>
      <sheetName val="_FXFL020602A_MFG_REPORT_v5_4451"/>
      <sheetName val="_FXFL020602A_MFG_REPORT_v5_4452"/>
      <sheetName val="_FXFL020602A_MFG_REPORT_v5_4453"/>
      <sheetName val="_FXFL020602A_MFG_REPORT_v5_4454"/>
      <sheetName val="_FXFL020602A_MFG_REPORT_v5_4455"/>
      <sheetName val="_FXFL020602A_MFG_REPORT_v5_4456"/>
      <sheetName val="_FXFL020602A_MFG_REPORT_v5_4457"/>
      <sheetName val="_FXFL020602A_MFG_REPORT_v5_4494"/>
      <sheetName val="_FXFL020602A_MFG_REPORT_v5_4495"/>
      <sheetName val="_FXFL020602A_MFG_REPORT_v5_4460"/>
      <sheetName val="_FXFL020602A_MFG_REPORT_v5_4461"/>
      <sheetName val="_FXFL020602A_MFG_REPORT_v5_4462"/>
      <sheetName val="_FXFL020602A_MFG_REPORT_v5_4463"/>
      <sheetName val="_FXFL020602A_MFG_REPORT_v5_4464"/>
      <sheetName val="_FXFL020602A_MFG_REPORT_v5_4465"/>
      <sheetName val="_FXFL020602A_MFG_REPORT_v5_4466"/>
      <sheetName val="_FXFL020602A_MFG_REPORT_v5_4467"/>
      <sheetName val="_FXFL020602A_MFG_REPORT_v5_4468"/>
      <sheetName val="_FXFL020602A_MFG_REPORT_v5_4469"/>
      <sheetName val="_FXFL020602A_MFG_REPORT_v5_4470"/>
      <sheetName val="_FXFL020602A_MFG_REPORT_v5_4471"/>
      <sheetName val="_FXFL020602A_MFG_REPORT_v5_4472"/>
      <sheetName val="_FXFL020602A_MFG_REPORT_v5_4473"/>
      <sheetName val="_FXFL020602A_MFG_REPORT_v5_4474"/>
      <sheetName val="_FXFL020602A_MFG_REPORT_v5_4475"/>
      <sheetName val="_FXFL020602A_MFG_REPORT_v5_4476"/>
      <sheetName val="_FXFL020602A_MFG_REPORT_v5_4477"/>
      <sheetName val="_FXFL020602A_MFG_REPORT_v5_4478"/>
      <sheetName val="_FXFL020602A_MFG_REPORT_v5_4479"/>
      <sheetName val="_FXFL020602A_MFG_REPORT_v5_4480"/>
      <sheetName val="_FXFL020602A_MFG_REPORT_v5_4481"/>
      <sheetName val="_FXFL020602A_MFG_REPORT_v5_4482"/>
      <sheetName val="_FXFL020602A_MFG_REPORT_v5_4483"/>
      <sheetName val="_FXFL020602A_MFG_REPORT_v5_4484"/>
      <sheetName val="_FXFL020602A_MFG_REPORT_v5_4485"/>
      <sheetName val="_FXFL020602A_MFG_REPORT_v5_4486"/>
      <sheetName val="_FXFL020602A_MFG_REPORT_v5_4487"/>
      <sheetName val="_FXFL020602A_MFG_REPORT_v5_4488"/>
      <sheetName val="_FXFL020602A_MFG_REPORT_v5_4489"/>
      <sheetName val="_FXFL020602A_MFG_REPORT_v5_4490"/>
      <sheetName val="_FXFL020602A_MFG_REPORT_v5_4491"/>
      <sheetName val="_FXFL020602A_MFG_REPORT_v5_4492"/>
      <sheetName val="_FXFL020602A_MFG_REPORT_v5_4493"/>
      <sheetName val="_FXFL020602A_MFG_REPORT_v5_4504"/>
      <sheetName val="_FXFL020602A_MFG_REPORT_v5_4505"/>
      <sheetName val="_FXFL020602A_MFG_REPORT_v5_4496"/>
      <sheetName val="_FXFL020602A_MFG_REPORT_v5_4497"/>
      <sheetName val="_FXFL020602A_MFG_REPORT_v5_4498"/>
      <sheetName val="_FXFL020602A_MFG_REPORT_v5_4499"/>
      <sheetName val="_FXFL020602A_MFG_REPORT_v5_4500"/>
      <sheetName val="_FXFL020602A_MFG_REPORT_v5_4501"/>
      <sheetName val="_FXFL020602A_MFG_REPORT_v5_4502"/>
      <sheetName val="_FXFL020602A_MFG_REPORT_v5_4503"/>
      <sheetName val="_FXFL020602A_MFG_REPORT_v5_4508"/>
      <sheetName val="_FXFL020602A_MFG_REPORT_v5_4509"/>
      <sheetName val="_FXFL020602A_MFG_REPORT_v5_4506"/>
      <sheetName val="_FXFL020602A_MFG_REPORT_v5_4507"/>
      <sheetName val="_FXFL020602A_MFG_REPORT_v5_4514"/>
      <sheetName val="_FXFL020602A_MFG_REPORT_v5_4515"/>
      <sheetName val="_FXFL020602A_MFG_REPORT_v5_4516"/>
      <sheetName val="_FXFL020602A_MFG_REPORT_v5_4517"/>
      <sheetName val="_FXFL020602A_MFG_REPORT_v5_4522"/>
      <sheetName val="_FXFL020602A_MFG_REPORT_v5_4523"/>
      <sheetName val="Sheet7074"/>
      <sheetName val="_FXFL020602A_MFG_REPORT_v5_4520"/>
      <sheetName val="_FXFL020602A_MFG_REPORT_v5_4521"/>
      <sheetName val="_FXFL020602A_MFG_REPORT_v5_4524"/>
      <sheetName val="_FXFL020602A_MFG_REPORT_v5_4525"/>
      <sheetName val="_FXFL020602A_MFG_REPORT_v5_4526"/>
      <sheetName val="_FXFL020602A_MFG_REPORT_v5_4527"/>
      <sheetName val="_FXFL020602A_MFG_REPORT_v5_4530"/>
      <sheetName val="_FXFL020602A_MFG_REPORT_v5_4531"/>
      <sheetName val="_FXFL020602A_MFG_REPORT_v5_4528"/>
      <sheetName val="_FXFL020602A_MFG_REPORT_v5_4529"/>
      <sheetName val="_FXFL020602A_MFG_REPORT_v5_4532"/>
      <sheetName val="_FXFL020602A_MFG_REPORT_v5_4533"/>
      <sheetName val="_FXFL020602A_MFG_REPORT_v5_4534"/>
      <sheetName val="_FXFL020602A_MFG_REPORT_v5_4535"/>
      <sheetName val="_FXFL020602A_MFG_REPORT_v5_4540"/>
      <sheetName val="_FXFL020602A_MFG_REPORT_v5_4541"/>
      <sheetName val="_FXFL020602A_MFG_REPORT_v5_4536"/>
      <sheetName val="_FXFL020602A_MFG_REPORT_v5_4537"/>
      <sheetName val="_FXFL020602A_MFG_REPORT_v5_4538"/>
      <sheetName val="_FXFL020602A_MFG_REPORT_v5_4539"/>
      <sheetName val="_FXFL020602A_MFG_REPORT_v5_4546"/>
      <sheetName val="_FXFL020602A_MFG_REPORT_v5_4547"/>
      <sheetName val="Histogram_Chart11"/>
      <sheetName val="2002_Q1_實績營業額加總13"/>
      <sheetName val="2002_Q2_實績營業額加總13"/>
      <sheetName val="2002_Q3_實績營業額加總13"/>
      <sheetName val="2002_Q4_實績營業額加總13"/>
      <sheetName val="2002_H1_實績營業額加總13"/>
      <sheetName val="2002_H2_實績營業額加總13"/>
      <sheetName val="Q1,_Q2,_Q3,_Q412"/>
      <sheetName val="DM_5612"/>
      <sheetName val="FXFL020602A_MFG_REPORT_v5_2_x12"/>
      <sheetName val="FXFL020602A_MFG_REPORT_v5_212"/>
      <sheetName val="On-line_FCT12"/>
      <sheetName val="Molding_Data12"/>
      <sheetName val="Line_Down12"/>
      <sheetName val="八_CG不良送修分析12"/>
      <sheetName val="Imports_-_Exports12"/>
      <sheetName val="Exports_Source12"/>
      <sheetName val="2012_TAT12"/>
      <sheetName val="New_data_source12"/>
      <sheetName val="Rcpts_Source12"/>
      <sheetName val="QSN_Ship_Pivot12"/>
      <sheetName val="Trend_11"/>
      <sheetName val="N90_LFR11"/>
      <sheetName val="Foxconn_SI_data-June11"/>
      <sheetName val="IC_Compare11"/>
      <sheetName val="MPS_Q3_FY0411"/>
      <sheetName val="MPS_Q4_FY0411"/>
      <sheetName val="Fine_polishing11"/>
      <sheetName val="A15A_K94_CT_090611"/>
      <sheetName val="Call_Down_Data_OLD11"/>
      <sheetName val="bs_0511"/>
      <sheetName val="full_(2)11"/>
      <sheetName val="FW_&amp;_EEE11"/>
      <sheetName val="Defect_code10"/>
      <sheetName val="DD96_1_1810"/>
      <sheetName val="Issues_List10"/>
      <sheetName val="DVT_Gap_Data10"/>
      <sheetName val="Receiving_Inspection10"/>
      <sheetName val="\@\김돈학\새_폴더\Users\senghock\Do10"/>
      <sheetName val="\C\@\김돈학\새_폴더\Users\senghock\10"/>
      <sheetName val="Data_lists10"/>
      <sheetName val="_@_김돈학_새_폴더_Users_senghock_Do10"/>
      <sheetName val="_C_@_김돈학_새_폴더_Users_senghock_10"/>
      <sheetName val="SDE_NUD_&amp;_High-Risk_Tracker10"/>
      <sheetName val="SHIFT_VALUE10"/>
      <sheetName val="\C\C\@\김돈학\새_폴더\Users\senghoc10"/>
      <sheetName val="\C\C\C\@\김돈학\새_폴더\Users\sengh10"/>
      <sheetName val="2003_prod210"/>
      <sheetName val="2003_Target10"/>
      <sheetName val="Rev_Changes10"/>
      <sheetName val="TONGKE3p_10"/>
      <sheetName val="Parato_data10"/>
      <sheetName val="iPhone_RMA_10"/>
      <sheetName val="Customize_Your_Invoice11"/>
      <sheetName val="9_庫存_110"/>
      <sheetName val="9_庫存_210"/>
      <sheetName val="事業群營收0304_(X1)10"/>
      <sheetName val="VESA_Tests10"/>
      <sheetName val="Gamma_Data10"/>
      <sheetName val="_Lens_Cover10"/>
      <sheetName val="N71-070815wo_Diecut&amp;fasterner10"/>
      <sheetName val="N71_All10"/>
      <sheetName val="Review_Criteria10"/>
      <sheetName val="Capacity_By_Modle10"/>
      <sheetName val="_C_C_@_김돈학_새_폴더_Users_senghoc10"/>
      <sheetName val="_C_C_C_@_김돈학_새_폴더_Users_sengh10"/>
      <sheetName val="DFM_History_210"/>
      <sheetName val="Shark_L310"/>
      <sheetName val="TIM50I75(白)TPKL_10"/>
      <sheetName val="TH_VL,_NC,_DDHT_Thanhphuoc10"/>
      <sheetName val="Build_Name(MR)10"/>
      <sheetName val="Freq_error_DATA10"/>
      <sheetName val="Freq_HISTOGRAM10"/>
      <sheetName val="Tri-mode_BOM10"/>
      <sheetName val="daily_report10"/>
      <sheetName val="Cp_Cpk_1510"/>
      <sheetName val="Ramp-up_Prod_KLf_pro_Woche_10"/>
      <sheetName val="Part_list10"/>
      <sheetName val="Gage_R&amp;R_-_ANOVA_Method10"/>
      <sheetName val="FPC_ASSY_P_LIST01OCT10"/>
      <sheetName val="\\10_131_0_12\品保資料\@\김돈학\새_폴더10"/>
      <sheetName val="100Hz_GRR6"/>
      <sheetName val="出荷"/>
      <sheetName val="Coupon Test b#003C"/>
      <sheetName val="Input_commodity_fallout14"/>
      <sheetName val="Histogram_Chart12"/>
      <sheetName val="Input_Reject14"/>
      <sheetName val="IP_Downtime14"/>
      <sheetName val="IP_PPA_14"/>
      <sheetName val="IP_CA14"/>
      <sheetName val="Test_Equipments14"/>
      <sheetName val="Apple_Consign_Equipment14"/>
      <sheetName val="2002_Q1_實績營業額加總14"/>
      <sheetName val="2002_Q2_實績營業額加總14"/>
      <sheetName val="2002_Q3_實績營業額加總14"/>
      <sheetName val="2002_Q4_實績營業額加總14"/>
      <sheetName val="2002_H1_實績營業額加總14"/>
      <sheetName val="2002_H2_實績營業額加總14"/>
      <sheetName val="Q1,_Q2,_Q3,_Q413"/>
      <sheetName val="DM_5613"/>
      <sheetName val="FXFL020602A_MFG_REPORT_v5_2_x13"/>
      <sheetName val="FXFL020602A_MFG_REPORT_v5_213"/>
      <sheetName val="On-line_FCT13"/>
      <sheetName val="Molding_Data13"/>
      <sheetName val="Line_Down13"/>
      <sheetName val="八_CG不良送修分析13"/>
      <sheetName val="Imports_-_Exports13"/>
      <sheetName val="Exports_Source13"/>
      <sheetName val="2012_TAT13"/>
      <sheetName val="New_data_source13"/>
      <sheetName val="Rcpts_Source13"/>
      <sheetName val="QSN_Ship_Pivot13"/>
      <sheetName val="Trend_12"/>
      <sheetName val="N90_LFR12"/>
      <sheetName val="Foxconn_SI_data-June12"/>
      <sheetName val="IC_Compare12"/>
      <sheetName val="MPS_Q3_FY0412"/>
      <sheetName val="MPS_Q4_FY0412"/>
      <sheetName val="Fine_polishing12"/>
      <sheetName val="A15A_K94_CT_090612"/>
      <sheetName val="Call_Down_Data_OLD12"/>
      <sheetName val="bs_0512"/>
      <sheetName val="full_(2)12"/>
      <sheetName val="FW_&amp;_EEE12"/>
      <sheetName val="Defect_code11"/>
      <sheetName val="DD96_1_1811"/>
      <sheetName val="Issues_List11"/>
      <sheetName val="DVT_Gap_Data11"/>
      <sheetName val="Receiving_Inspection11"/>
      <sheetName val="\@\김돈학\새_폴더\Users\senghock\Do11"/>
      <sheetName val="\C\@\김돈학\새_폴더\Users\senghock\11"/>
      <sheetName val="Data_lists11"/>
      <sheetName val="_@_김돈학_새_폴더_Users_senghock_Do11"/>
      <sheetName val="_C_@_김돈학_새_폴더_Users_senghock_11"/>
      <sheetName val="SDE_NUD_&amp;_High-Risk_Tracker11"/>
      <sheetName val="SHIFT_VALUE11"/>
      <sheetName val="\C\C\@\김돈학\새_폴더\Users\senghoc11"/>
      <sheetName val="\C\C\C\@\김돈학\새_폴더\Users\sengh11"/>
      <sheetName val="2003_prod211"/>
      <sheetName val="2003_Target11"/>
      <sheetName val="Rev_Changes11"/>
      <sheetName val="TONGKE3p_11"/>
      <sheetName val="Parato_data11"/>
      <sheetName val="iPhone_RMA_11"/>
      <sheetName val="Customize_Your_Invoice12"/>
      <sheetName val="9_庫存_111"/>
      <sheetName val="9_庫存_211"/>
      <sheetName val="事業群營收0304_(X1)11"/>
      <sheetName val="VESA_Tests11"/>
      <sheetName val="Gamma_Data11"/>
      <sheetName val="_Lens_Cover11"/>
      <sheetName val="N71-070815wo_Diecut&amp;fasterner11"/>
      <sheetName val="N71_All11"/>
      <sheetName val="Review_Criteria11"/>
      <sheetName val="Capacity_By_Modle11"/>
      <sheetName val="_C_C_@_김돈학_새_폴더_Users_senghoc11"/>
      <sheetName val="_C_C_C_@_김돈학_새_폴더_Users_sengh11"/>
      <sheetName val="DFM_History_211"/>
      <sheetName val="Shark_L311"/>
      <sheetName val="TIM50I75(白)TPKL_11"/>
      <sheetName val="TH_VL,_NC,_DDHT_Thanhphuoc11"/>
      <sheetName val="Build_Name(MR)11"/>
      <sheetName val="Freq_error_DATA11"/>
      <sheetName val="Freq_HISTOGRAM11"/>
      <sheetName val="Tri-mode_BOM11"/>
      <sheetName val="daily_report11"/>
      <sheetName val="Cp_Cpk_1511"/>
      <sheetName val="Ramp-up_Prod_KLf_pro_Woche_11"/>
      <sheetName val="Part_list11"/>
      <sheetName val="Gage_R&amp;R_-_ANOVA_Method11"/>
      <sheetName val="FPC_ASSY_P_LIST01OCT11"/>
      <sheetName val="\\10_131_0_12\品保資料\@\김돈학\새_폴더11"/>
      <sheetName val="\F\@\김돈학\새_폴더\Users\senghock\10"/>
      <sheetName val="[FXFL020602A_MFG_REPORT_v5_2_10"/>
      <sheetName val="Test_Readiness_Summary10"/>
      <sheetName val="Fixture_List__10"/>
      <sheetName val="100Hz_GRR7"/>
      <sheetName val="GRR_-Hardness"/>
      <sheetName val="OQC_test"/>
      <sheetName val="Input_commodity_fallout15"/>
      <sheetName val="Histogram_Chart13"/>
      <sheetName val="Input_Reject15"/>
      <sheetName val="IP_Downtime15"/>
      <sheetName val="IP_PPA_15"/>
      <sheetName val="IP_CA15"/>
      <sheetName val="Test_Equipments15"/>
      <sheetName val="Apple_Consign_Equipment15"/>
      <sheetName val="2002_Q1_實績營業額加總15"/>
      <sheetName val="2002_Q2_實績營業額加總15"/>
      <sheetName val="2002_Q3_實績營業額加總15"/>
      <sheetName val="2002_Q4_實績營業額加總15"/>
      <sheetName val="2002_H1_實績營業額加總15"/>
      <sheetName val="2002_H2_實績營業額加總15"/>
      <sheetName val="Q1,_Q2,_Q3,_Q414"/>
      <sheetName val="DM_5614"/>
      <sheetName val="FXFL020602A_MFG_REPORT_v5_2_x14"/>
      <sheetName val="FXFL020602A_MFG_REPORT_v5_214"/>
      <sheetName val="On-line_FCT14"/>
      <sheetName val="Molding_Data14"/>
      <sheetName val="Line_Down14"/>
      <sheetName val="八_CG不良送修分析14"/>
      <sheetName val="Imports_-_Exports14"/>
      <sheetName val="Exports_Source14"/>
      <sheetName val="2012_TAT14"/>
      <sheetName val="New_data_source14"/>
      <sheetName val="Rcpts_Source14"/>
      <sheetName val="QSN_Ship_Pivot14"/>
      <sheetName val="Trend_13"/>
      <sheetName val="N90_LFR13"/>
      <sheetName val="Foxconn_SI_data-June13"/>
      <sheetName val="IC_Compare13"/>
      <sheetName val="MPS_Q3_FY0413"/>
      <sheetName val="MPS_Q4_FY0413"/>
      <sheetName val="Fine_polishing13"/>
      <sheetName val="A15A_K94_CT_090613"/>
      <sheetName val="Call_Down_Data_OLD13"/>
      <sheetName val="bs_0513"/>
      <sheetName val="full_(2)13"/>
      <sheetName val="FW_&amp;_EEE13"/>
      <sheetName val="Defect_code12"/>
      <sheetName val="DD96_1_1812"/>
      <sheetName val="Issues_List12"/>
      <sheetName val="DVT_Gap_Data12"/>
      <sheetName val="Receiving_Inspection12"/>
      <sheetName val="\@\김돈학\새_폴더\Users\senghock\Do12"/>
      <sheetName val="\C\@\김돈학\새_폴더\Users\senghock\12"/>
      <sheetName val="Data_lists12"/>
      <sheetName val="_@_김돈학_새_폴더_Users_senghock_Do12"/>
      <sheetName val="_C_@_김돈학_새_폴더_Users_senghock_12"/>
      <sheetName val="SDE_NUD_&amp;_High-Risk_Tracker12"/>
      <sheetName val="SHIFT_VALUE12"/>
      <sheetName val="\C\C\@\김돈학\새_폴더\Users\senghoc12"/>
      <sheetName val="\C\C\C\@\김돈학\새_폴더\Users\sengh12"/>
      <sheetName val="2003_prod212"/>
      <sheetName val="2003_Target12"/>
      <sheetName val="Rev_Changes12"/>
      <sheetName val="TONGKE3p_12"/>
      <sheetName val="Parato_data12"/>
      <sheetName val="iPhone_RMA_12"/>
      <sheetName val="Customize_Your_Invoice13"/>
      <sheetName val="9_庫存_112"/>
      <sheetName val="9_庫存_212"/>
      <sheetName val="事業群營收0304_(X1)12"/>
      <sheetName val="VESA_Tests12"/>
      <sheetName val="Gamma_Data12"/>
      <sheetName val="_Lens_Cover12"/>
      <sheetName val="N71-070815wo_Diecut&amp;fasterner12"/>
      <sheetName val="N71_All12"/>
      <sheetName val="Review_Criteria12"/>
      <sheetName val="Capacity_By_Modle12"/>
      <sheetName val="_C_C_@_김돈학_새_폴더_Users_senghoc12"/>
      <sheetName val="_C_C_C_@_김돈학_새_폴더_Users_sengh12"/>
      <sheetName val="DFM_History_212"/>
      <sheetName val="Shark_L312"/>
      <sheetName val="TIM50I75(白)TPKL_12"/>
      <sheetName val="TH_VL,_NC,_DDHT_Thanhphuoc12"/>
      <sheetName val="Build_Name(MR)12"/>
      <sheetName val="Freq_error_DATA12"/>
      <sheetName val="Freq_HISTOGRAM12"/>
      <sheetName val="Tri-mode_BOM12"/>
      <sheetName val="daily_report12"/>
      <sheetName val="Cp_Cpk_1512"/>
      <sheetName val="Ramp-up_Prod_KLf_pro_Woche_12"/>
      <sheetName val="Part_list12"/>
      <sheetName val="Gage_R&amp;R_-_ANOVA_Method12"/>
      <sheetName val="FPC_ASSY_P_LIST01OCT12"/>
      <sheetName val="\\10_131_0_12\品保資料\@\김돈학\새_폴더12"/>
      <sheetName val="\F\@\김돈학\새_폴더\Users\senghock\11"/>
      <sheetName val="[FXFL020602A_MFG_REPORT_v5_2_11"/>
      <sheetName val="Test_Readiness_Summary11"/>
      <sheetName val="Fixture_List__11"/>
      <sheetName val="100Hz_GRR8"/>
      <sheetName val="TPM_Summary_Sheet1"/>
      <sheetName val="Waiver_List1"/>
      <sheetName val="SMT,Backend_Yield_Dec-_(2)1"/>
      <sheetName val="Physical_Description1"/>
      <sheetName val="上_退PIN机1"/>
      <sheetName val="除胶渣线_Desmear1"/>
      <sheetName val="喷砂_Pumice1"/>
      <sheetName val="化学镀铜线_PTH1"/>
      <sheetName val="磨刷_Deburing1"/>
      <sheetName val="Baseline_&amp;_Summary1"/>
      <sheetName val="Team_List1"/>
      <sheetName val="Details_Test_Readiness(Optiona1"/>
      <sheetName val="Config_Sheet1"/>
      <sheetName val="Title_Page1"/>
      <sheetName val="FRU_demand1"/>
      <sheetName val="Compal_open_order_1"/>
      <sheetName val="R_CTO_demand1"/>
      <sheetName val="Compal_stock_4_61"/>
      <sheetName val="重點FQSM144_AOI不良趨勢_1"/>
      <sheetName val="Contact_Angle&amp;Steel_Wool1"/>
      <sheetName val="HOME_1"/>
      <sheetName val="CTP___CPO_PP__1"/>
      <sheetName val="Flow_Non_PP1"/>
      <sheetName val="Build_量1"/>
      <sheetName val="DSO_by周差欠1"/>
      <sheetName val="Drop_Data_Final1"/>
      <sheetName val="Antenna_Window1"/>
      <sheetName val="Sheet2_(2)1"/>
      <sheetName val="【PR_CHECK_LIST】_1"/>
      <sheetName val="【產品標示單-綠】_1"/>
      <sheetName val="small_card_基本資料0216_041"/>
      <sheetName val="BK_REPORT_2002_051"/>
      <sheetName val="GRR_-Hardness1"/>
      <sheetName val="流動結果_1"/>
      <sheetName val="OQC_test1"/>
      <sheetName val="Coupon_Test_b#003C"/>
      <sheetName val="20A0023-r3"/>
      <sheetName val="Du lieu"/>
      <sheetName val="OT"/>
      <sheetName val="Roll"/>
      <sheetName val="MT-0 (出図用)"/>
      <sheetName val="Q3'04"/>
      <sheetName val="Quy trình "/>
      <sheetName val="Du_lieu"/>
      <sheetName val="MfgEng-358"/>
      <sheetName val="Sheet1514"/>
      <sheetName val="Sheet4284"/>
      <sheetName val="Sheet4323"/>
      <sheetName val="Sheet4219"/>
      <sheetName val="Sheet4220"/>
      <sheetName val="Sheet4221"/>
      <sheetName val="Sheet4222"/>
      <sheetName val="Sheet4333"/>
      <sheetName val="Sheet6991"/>
      <sheetName val="Sheet4366"/>
      <sheetName val="Sheet4367"/>
      <sheetName val="Sheet4262"/>
      <sheetName val="Sheet7003"/>
      <sheetName val="Sheet3966"/>
      <sheetName val="Sheet4210"/>
      <sheetName val="Sheet2559"/>
      <sheetName val="Sheet2560"/>
      <sheetName val="Sheet7030"/>
      <sheetName val="_FXFL020602A_MFG_REPORT_v5_4544"/>
      <sheetName val="_FXFL020602A_MFG_REPORT_v5_4545"/>
      <sheetName val="_FXFL020602A_MFG_REPORT_v5_4548"/>
      <sheetName val="_FXFL020602A_MFG_REPORT_v5_4549"/>
      <sheetName val="动态图表"/>
      <sheetName val="FLX Consolflxidated"/>
      <sheetName val="_FXFL020602A_MFG_REPORT_v5_4550"/>
      <sheetName val="_FXFL020602A_MFG_REPORT_v5_4551"/>
      <sheetName val="_FXFL020602A_MFG_REPORT_v5_4552"/>
      <sheetName val="_FXFL020602A_MFG_REPORT_v5_4553"/>
      <sheetName val="_FXFL020602A_MFG_REPORT_v5_4554"/>
      <sheetName val="_FXFL020602A_MFG_REPORT_v5_4555"/>
      <sheetName val="_FXFL020602A_MFG_REPORT_v5_4562"/>
      <sheetName val="_FXFL020602A_MFG_REPORT_v5_4563"/>
      <sheetName val="_FXFL020602A_MFG_REPORT_v5_4560"/>
      <sheetName val="_FXFL020602A_MFG_REPORT_v5_4561"/>
      <sheetName val="_FXFL020602A_MFG_REPORT_v5_4556"/>
      <sheetName val="_FXFL020602A_MFG_REPORT_v5_4557"/>
      <sheetName val="_FXFL020602A_MFG_REPORT_v5_4558"/>
      <sheetName val="_FXFL020602A_MFG_REPORT_v5_4559"/>
      <sheetName val="_FXFL020602A_MFG_REPORT_v5_4564"/>
      <sheetName val="_FXFL020602A_MFG_REPORT_v5_4565"/>
      <sheetName val="_FXFL020602A_MFG_REPORT_v5_4566"/>
      <sheetName val="_FXFL020602A_MFG_REPORT_v5_4567"/>
      <sheetName val="_FXFL020602A_MFG_REPORT_v5_4568"/>
      <sheetName val="_FXFL020602A_MFG_REPORT_v5_4569"/>
      <sheetName val="_FXFL020602A_MFG_REPORT_v5_4570"/>
      <sheetName val="_FXFL020602A_MFG_REPORT_v5_4571"/>
      <sheetName val="_FXFL020602A_MFG_REPORT_v5_4572"/>
      <sheetName val="_FXFL020602A_MFG_REPORT_v5_4573"/>
      <sheetName val="_FXFL020602A_MFG_REPORT_v5_5982"/>
      <sheetName val="_FXFL020602A_MFG_REPORT_v5_5983"/>
      <sheetName val="_FXFL020602A_MFG_REPORT_v5_4574"/>
      <sheetName val="_FXFL020602A_MFG_REPORT_v5_4575"/>
      <sheetName val="_FXFL020602A_MFG_REPORT_v5_5980"/>
      <sheetName val="_FXFL020602A_MFG_REPORT_v5_5981"/>
      <sheetName val="_FXFL020602A_MFG_REPORT_v5_5978"/>
      <sheetName val="_FXFL020602A_MFG_REPORT_v5_5979"/>
      <sheetName val="Sheet5160"/>
      <sheetName val="Sheet5165"/>
      <sheetName val="Sheet5183"/>
      <sheetName val="_FXFL020602A_MFG_REPORT_v5_4698"/>
      <sheetName val="_FXFL020602A_MFG_REPORT_v5_4699"/>
      <sheetName val="_FXFL020602A_MFG_REPORT_v5_4660"/>
      <sheetName val="_FXFL020602A_MFG_REPORT_v5_4661"/>
      <sheetName val="_FXFL020602A_MFG_REPORT_v5_4596"/>
      <sheetName val="_FXFL020602A_MFG_REPORT_v5_4597"/>
      <sheetName val="_FXFL020602A_MFG_REPORT_v5_4576"/>
      <sheetName val="_FXFL020602A_MFG_REPORT_v5_4577"/>
      <sheetName val="_FXFL020602A_MFG_REPORT_v5_4578"/>
      <sheetName val="_FXFL020602A_MFG_REPORT_v5_4579"/>
      <sheetName val="_FXFL020602A_MFG_REPORT_v5_4580"/>
      <sheetName val="_FXFL020602A_MFG_REPORT_v5_4581"/>
      <sheetName val="_FXFL020602A_MFG_REPORT_v5_4582"/>
      <sheetName val="_FXFL020602A_MFG_REPORT_v5_4583"/>
      <sheetName val="_FXFL020602A_MFG_REPORT_v5_4584"/>
      <sheetName val="_FXFL020602A_MFG_REPORT_v5_4585"/>
      <sheetName val="_FXFL020602A_MFG_REPORT_v5_4586"/>
      <sheetName val="_FXFL020602A_MFG_REPORT_v5_4587"/>
      <sheetName val="_FXFL020602A_MFG_REPORT_v5_4588"/>
      <sheetName val="_FXFL020602A_MFG_REPORT_v5_4589"/>
      <sheetName val="_FXFL020602A_MFG_REPORT_v5_4590"/>
      <sheetName val="_FXFL020602A_MFG_REPORT_v5_4591"/>
      <sheetName val="_FXFL020602A_MFG_REPORT_v5_4592"/>
      <sheetName val="_FXFL020602A_MFG_REPORT_v5_4593"/>
      <sheetName val="_FXFL020602A_MFG_REPORT_v5_4594"/>
      <sheetName val="_FXFL020602A_MFG_REPORT_v5_4595"/>
      <sheetName val="_FXFL020602A_MFG_REPORT_v5_4610"/>
      <sheetName val="_FXFL020602A_MFG_REPORT_v5_4611"/>
      <sheetName val="_FXFL020602A_MFG_REPORT_v5_4598"/>
      <sheetName val="_FXFL020602A_MFG_REPORT_v5_4599"/>
      <sheetName val="_FXFL020602A_MFG_REPORT_v5_4600"/>
      <sheetName val="_FXFL020602A_MFG_REPORT_v5_4601"/>
      <sheetName val="_FXFL020602A_MFG_REPORT_v5_4602"/>
      <sheetName val="_FXFL020602A_MFG_REPORT_v5_4603"/>
      <sheetName val="_FXFL020602A_MFG_REPORT_v5_4604"/>
      <sheetName val="_FXFL020602A_MFG_REPORT_v5_4605"/>
      <sheetName val="_FXFL020602A_MFG_REPORT_v5_4608"/>
      <sheetName val="_FXFL020602A_MFG_REPORT_v5_4609"/>
      <sheetName val="_FXFL020602A_MFG_REPORT_v5_4606"/>
      <sheetName val="_FXFL020602A_MFG_REPORT_v5_4607"/>
      <sheetName val="_FXFL020602A_MFG_REPORT_v5_4658"/>
      <sheetName val="_FXFL020602A_MFG_REPORT_v5_4659"/>
      <sheetName val="_FXFL020602A_MFG_REPORT_v5_4612"/>
      <sheetName val="_FXFL020602A_MFG_REPORT_v5_4613"/>
      <sheetName val="_FXFL020602A_MFG_REPORT_v5_4614"/>
      <sheetName val="_FXFL020602A_MFG_REPORT_v5_4615"/>
      <sheetName val="_FXFL020602A_MFG_REPORT_v5_4616"/>
      <sheetName val="_FXFL020602A_MFG_REPORT_v5_4617"/>
      <sheetName val="_FXFL020602A_MFG_REPORT_v5_4618"/>
      <sheetName val="_FXFL020602A_MFG_REPORT_v5_4619"/>
      <sheetName val="_FXFL020602A_MFG_REPORT_v5_4620"/>
      <sheetName val="_FXFL020602A_MFG_REPORT_v5_4621"/>
      <sheetName val="_FXFL020602A_MFG_REPORT_v5_4622"/>
      <sheetName val="_FXFL020602A_MFG_REPORT_v5_4623"/>
      <sheetName val="_FXFL020602A_MFG_REPORT_v5_4624"/>
      <sheetName val="_FXFL020602A_MFG_REPORT_v5_4625"/>
      <sheetName val="_FXFL020602A_MFG_REPORT_v5_4626"/>
      <sheetName val="_FXFL020602A_MFG_REPORT_v5_4627"/>
      <sheetName val="_FXFL020602A_MFG_REPORT_v5_4628"/>
      <sheetName val="_FXFL020602A_MFG_REPORT_v5_4629"/>
      <sheetName val="_FXFL020602A_MFG_REPORT_v5_4630"/>
      <sheetName val="_FXFL020602A_MFG_REPORT_v5_4631"/>
      <sheetName val="_FXFL020602A_MFG_REPORT_v5_4632"/>
      <sheetName val="_FXFL020602A_MFG_REPORT_v5_4633"/>
      <sheetName val="_FXFL020602A_MFG_REPORT_v5_4634"/>
      <sheetName val="_FXFL020602A_MFG_REPORT_v5_4635"/>
      <sheetName val="_FXFL020602A_MFG_REPORT_v5_4636"/>
      <sheetName val="_FXFL020602A_MFG_REPORT_v5_4637"/>
      <sheetName val="_FXFL020602A_MFG_REPORT_v5_4638"/>
      <sheetName val="_FXFL020602A_MFG_REPORT_v5_4639"/>
      <sheetName val="_FXFL020602A_MFG_REPORT_v5_4640"/>
      <sheetName val="_FXFL020602A_MFG_REPORT_v5_4641"/>
      <sheetName val="_FXFL020602A_MFG_REPORT_v5_4642"/>
      <sheetName val="_FXFL020602A_MFG_REPORT_v5_4643"/>
      <sheetName val="_FXFL020602A_MFG_REPORT_v5_4644"/>
      <sheetName val="_FXFL020602A_MFG_REPORT_v5_4645"/>
      <sheetName val="_FXFL020602A_MFG_REPORT_v5_4646"/>
      <sheetName val="_FXFL020602A_MFG_REPORT_v5_4647"/>
      <sheetName val="_FXFL020602A_MFG_REPORT_v5_4648"/>
      <sheetName val="_FXFL020602A_MFG_REPORT_v5_4649"/>
      <sheetName val="_FXFL020602A_MFG_REPORT_v5_4650"/>
      <sheetName val="_FXFL020602A_MFG_REPORT_v5_4651"/>
      <sheetName val="_FXFL020602A_MFG_REPORT_v5_4652"/>
      <sheetName val="_FXFL020602A_MFG_REPORT_v5_4653"/>
      <sheetName val="_FXFL020602A_MFG_REPORT_v5_4654"/>
      <sheetName val="_FXFL020602A_MFG_REPORT_v5_4655"/>
      <sheetName val="_FXFL020602A_MFG_REPORT_v5_4656"/>
      <sheetName val="_FXFL020602A_MFG_REPORT_v5_4657"/>
      <sheetName val="_FXFL020602A_MFG_REPORT_v5_4662"/>
      <sheetName val="_FXFL020602A_MFG_REPORT_v5_4663"/>
      <sheetName val="_FXFL020602A_MFG_REPORT_v5_4682"/>
      <sheetName val="_FXFL020602A_MFG_REPORT_v5_4683"/>
      <sheetName val="_FXFL020602A_MFG_REPORT_v5_4664"/>
      <sheetName val="_FXFL020602A_MFG_REPORT_v5_4665"/>
      <sheetName val="_FXFL020602A_MFG_REPORT_v5_4666"/>
      <sheetName val="_FXFL020602A_MFG_REPORT_v5_4667"/>
      <sheetName val="_FXFL020602A_MFG_REPORT_v5_4668"/>
      <sheetName val="_FXFL020602A_MFG_REPORT_v5_4669"/>
      <sheetName val="_FXFL020602A_MFG_REPORT_v5_4670"/>
      <sheetName val="_FXFL020602A_MFG_REPORT_v5_4671"/>
      <sheetName val="_FXFL020602A_MFG_REPORT_v5_4672"/>
      <sheetName val="_FXFL020602A_MFG_REPORT_v5_4673"/>
      <sheetName val="_FXFL020602A_MFG_REPORT_v5_4674"/>
      <sheetName val="_FXFL020602A_MFG_REPORT_v5_4675"/>
      <sheetName val="_FXFL020602A_MFG_REPORT_v5_4676"/>
      <sheetName val="_FXFL020602A_MFG_REPORT_v5_4677"/>
      <sheetName val="_FXFL020602A_MFG_REPORT_v5_4678"/>
      <sheetName val="_FXFL020602A_MFG_REPORT_v5_4679"/>
      <sheetName val="_FXFL020602A_MFG_REPORT_v5_4680"/>
      <sheetName val="_FXFL020602A_MFG_REPORT_v5_4681"/>
      <sheetName val="_FXFL020602A_MFG_REPORT_v5_4684"/>
      <sheetName val="_FXFL020602A_MFG_REPORT_v5_4685"/>
      <sheetName val="_FXFL020602A_MFG_REPORT_v5_4686"/>
      <sheetName val="_FXFL020602A_MFG_REPORT_v5_4687"/>
      <sheetName val="_FXFL020602A_MFG_REPORT_v5_4688"/>
      <sheetName val="_FXFL020602A_MFG_REPORT_v5_4689"/>
      <sheetName val="_FXFL020602A_MFG_REPORT_v5_4690"/>
      <sheetName val="_FXFL020602A_MFG_REPORT_v5_4691"/>
      <sheetName val="_FXFL020602A_MFG_REPORT_v5_4692"/>
      <sheetName val="_FXFL020602A_MFG_REPORT_v5_4693"/>
      <sheetName val="_FXFL020602A_MFG_REPORT_v5_4694"/>
      <sheetName val="_FXFL020602A_MFG_REPORT_v5_4695"/>
      <sheetName val="_FXFL020602A_MFG_REPORT_v5_4696"/>
      <sheetName val="_FXFL020602A_MFG_REPORT_v5_4697"/>
      <sheetName val="_FXFL020602A_MFG_REPORT_v5_4716"/>
      <sheetName val="_FXFL020602A_MFG_REPORT_v5_4717"/>
      <sheetName val="_FXFL020602A_MFG_REPORT_v5_4700"/>
      <sheetName val="_FXFL020602A_MFG_REPORT_v5_4701"/>
      <sheetName val="_FXFL020602A_MFG_REPORT_v5_4702"/>
      <sheetName val="_FXFL020602A_MFG_REPORT_v5_4703"/>
      <sheetName val="_FXFL020602A_MFG_REPORT_v5_4704"/>
      <sheetName val="_FXFL020602A_MFG_REPORT_v5_4705"/>
      <sheetName val="_FXFL020602A_MFG_REPORT_v5_4706"/>
      <sheetName val="_FXFL020602A_MFG_REPORT_v5_4707"/>
      <sheetName val="_FXFL020602A_MFG_REPORT_v5_4708"/>
      <sheetName val="_FXFL020602A_MFG_REPORT_v5_4709"/>
      <sheetName val="_FXFL020602A_MFG_REPORT_v5_4710"/>
      <sheetName val="_FXFL020602A_MFG_REPORT_v5_4711"/>
      <sheetName val="_FXFL020602A_MFG_REPORT_v5_4712"/>
      <sheetName val="_FXFL020602A_MFG_REPORT_v5_4713"/>
      <sheetName val="_FXFL020602A_MFG_REPORT_v5_4714"/>
      <sheetName val="_FXFL020602A_MFG_REPORT_v5_4715"/>
      <sheetName val="_FXFL020602A_MFG_REPORT_v5_4718"/>
      <sheetName val="_FXFL020602A_MFG_REPORT_v5_4719"/>
      <sheetName val="_FXFL020602A_MFG_REPORT_v5_4726"/>
      <sheetName val="_FXFL020602A_MFG_REPORT_v5_4727"/>
      <sheetName val="_FXFL020602A_MFG_REPORT_v5_4720"/>
      <sheetName val="_FXFL020602A_MFG_REPORT_v5_4721"/>
      <sheetName val="_FXFL020602A_MFG_REPORT_v5_4722"/>
      <sheetName val="_FXFL020602A_MFG_REPORT_v5_4723"/>
      <sheetName val="_FXFL020602A_MFG_REPORT_v5_4724"/>
      <sheetName val="_FXFL020602A_MFG_REPORT_v5_4725"/>
      <sheetName val="_FXFL020602A_MFG_REPORT_v5_4762"/>
      <sheetName val="_FXFL020602A_MFG_REPORT_v5_4763"/>
      <sheetName val="_FXFL020602A_MFG_REPORT_v5_4728"/>
      <sheetName val="_FXFL020602A_MFG_REPORT_v5_4729"/>
      <sheetName val="_FXFL020602A_MFG_REPORT_v5_4730"/>
      <sheetName val="_FXFL020602A_MFG_REPORT_v5_4731"/>
      <sheetName val="_FXFL020602A_MFG_REPORT_v5_4732"/>
      <sheetName val="_FXFL020602A_MFG_REPORT_v5_4733"/>
      <sheetName val="_FXFL020602A_MFG_REPORT_v5_4734"/>
      <sheetName val="_FXFL020602A_MFG_REPORT_v5_4735"/>
      <sheetName val="_FXFL020602A_MFG_REPORT_v5_4736"/>
      <sheetName val="_FXFL020602A_MFG_REPORT_v5_4737"/>
      <sheetName val="_FXFL020602A_MFG_REPORT_v5_4738"/>
      <sheetName val="_FXFL020602A_MFG_REPORT_v5_4739"/>
      <sheetName val="_FXFL020602A_MFG_REPORT_v5_4740"/>
      <sheetName val="_FXFL020602A_MFG_REPORT_v5_4741"/>
      <sheetName val="_FXFL020602A_MFG_REPORT_v5_4742"/>
      <sheetName val="_FXFL020602A_MFG_REPORT_v5_4743"/>
      <sheetName val="_FXFL020602A_MFG_REPORT_v5_4744"/>
      <sheetName val="_FXFL020602A_MFG_REPORT_v5_4745"/>
      <sheetName val="_FXFL020602A_MFG_REPORT_v5_4746"/>
      <sheetName val="_FXFL020602A_MFG_REPORT_v5_4747"/>
      <sheetName val="_FXFL020602A_MFG_REPORT_v5_4748"/>
      <sheetName val="_FXFL020602A_MFG_REPORT_v5_4749"/>
      <sheetName val="_FXFL020602A_MFG_REPORT_v5_4750"/>
      <sheetName val="_FXFL020602A_MFG_REPORT_v5_4751"/>
      <sheetName val="_FXFL020602A_MFG_REPORT_v5_4752"/>
      <sheetName val="_FXFL020602A_MFG_REPORT_v5_4753"/>
      <sheetName val="_FXFL020602A_MFG_REPORT_v5_4754"/>
      <sheetName val="_FXFL020602A_MFG_REPORT_v5_4755"/>
      <sheetName val="_FXFL020602A_MFG_REPORT_v5_4756"/>
      <sheetName val="_FXFL020602A_MFG_REPORT_v5_4757"/>
      <sheetName val="_FXFL020602A_MFG_REPORT_v5_4758"/>
      <sheetName val="_FXFL020602A_MFG_REPORT_v5_4759"/>
      <sheetName val="_FXFL020602A_MFG_REPORT_v5_4760"/>
      <sheetName val="_FXFL020602A_MFG_REPORT_v5_4761"/>
      <sheetName val="_FXFL020602A_MFG_REPORT_v5_4768"/>
      <sheetName val="_FXFL020602A_MFG_REPORT_v5_4769"/>
      <sheetName val="_FXFL020602A_MFG_REPORT_v5_4764"/>
      <sheetName val="_FXFL020602A_MFG_REPORT_v5_4765"/>
      <sheetName val="_FXFL020602A_MFG_REPORT_v5_4766"/>
      <sheetName val="_FXFL020602A_MFG_REPORT_v5_4767"/>
      <sheetName val="_FXFL020602A_MFG_REPORT_v5_4798"/>
      <sheetName val="_FXFL020602A_MFG_REPORT_v5_4799"/>
      <sheetName val="_FXFL020602A_MFG_REPORT_v5_4770"/>
      <sheetName val="_FXFL020602A_MFG_REPORT_v5_4771"/>
      <sheetName val="_FXFL020602A_MFG_REPORT_v5_4772"/>
      <sheetName val="_FXFL020602A_MFG_REPORT_v5_4773"/>
      <sheetName val="_FXFL020602A_MFG_REPORT_v5_4774"/>
      <sheetName val="_FXFL020602A_MFG_REPORT_v5_4775"/>
      <sheetName val="_FXFL020602A_MFG_REPORT_v5_4776"/>
      <sheetName val="_FXFL020602A_MFG_REPORT_v5_4777"/>
      <sheetName val="_FXFL020602A_MFG_REPORT_v5_4778"/>
      <sheetName val="_FXFL020602A_MFG_REPORT_v5_4779"/>
      <sheetName val="_FXFL020602A_MFG_REPORT_v5_4780"/>
      <sheetName val="_FXFL020602A_MFG_REPORT_v5_4781"/>
      <sheetName val="_FXFL020602A_MFG_REPORT_v5_4782"/>
      <sheetName val="_FXFL020602A_MFG_REPORT_v5_4783"/>
      <sheetName val="_FXFL020602A_MFG_REPORT_v5_4784"/>
      <sheetName val="_FXFL020602A_MFG_REPORT_v5_4785"/>
      <sheetName val="_FXFL020602A_MFG_REPORT_v5_4786"/>
      <sheetName val="_FXFL020602A_MFG_REPORT_v5_4787"/>
      <sheetName val="_FXFL020602A_MFG_REPORT_v5_4788"/>
      <sheetName val="_FXFL020602A_MFG_REPORT_v5_4789"/>
      <sheetName val="_FXFL020602A_MFG_REPORT_v5_4790"/>
      <sheetName val="_FXFL020602A_MFG_REPORT_v5_4791"/>
      <sheetName val="_FXFL020602A_MFG_REPORT_v5_4792"/>
      <sheetName val="_FXFL020602A_MFG_REPORT_v5_4793"/>
      <sheetName val="_FXFL020602A_MFG_REPORT_v5_4794"/>
      <sheetName val="_FXFL020602A_MFG_REPORT_v5_4795"/>
      <sheetName val="_FXFL020602A_MFG_REPORT_v5_4796"/>
      <sheetName val="_FXFL020602A_MFG_REPORT_v5_4797"/>
      <sheetName val="_FXFL020602A_MFG_REPORT_v5_4844"/>
      <sheetName val="_FXFL020602A_MFG_REPORT_v5_4845"/>
      <sheetName val="_FXFL020602A_MFG_REPORT_v5_4800"/>
      <sheetName val="_FXFL020602A_MFG_REPORT_v5_4801"/>
      <sheetName val="_FXFL020602A_MFG_REPORT_v5_4802"/>
      <sheetName val="_FXFL020602A_MFG_REPORT_v5_4803"/>
      <sheetName val="_FXFL020602A_MFG_REPORT_v5_4804"/>
      <sheetName val="_FXFL020602A_MFG_REPORT_v5_4805"/>
      <sheetName val="_FXFL020602A_MFG_REPORT_v5_4806"/>
      <sheetName val="_FXFL020602A_MFG_REPORT_v5_4807"/>
      <sheetName val="_FXFL020602A_MFG_REPORT_v5_4808"/>
      <sheetName val="_FXFL020602A_MFG_REPORT_v5_4809"/>
      <sheetName val="_FXFL020602A_MFG_REPORT_v5_4810"/>
      <sheetName val="_FXFL020602A_MFG_REPORT_v5_4811"/>
      <sheetName val="_FXFL020602A_MFG_REPORT_v5_4812"/>
      <sheetName val="_FXFL020602A_MFG_REPORT_v5_4813"/>
      <sheetName val="_FXFL020602A_MFG_REPORT_v5_4814"/>
      <sheetName val="_FXFL020602A_MFG_REPORT_v5_4815"/>
      <sheetName val="_FXFL020602A_MFG_REPORT_v5_4816"/>
      <sheetName val="_FXFL020602A_MFG_REPORT_v5_4817"/>
      <sheetName val="_FXFL020602A_MFG_REPORT_v5_4818"/>
      <sheetName val="_FXFL020602A_MFG_REPORT_v5_4819"/>
      <sheetName val="_FXFL020602A_MFG_REPORT_v5_4820"/>
      <sheetName val="_FXFL020602A_MFG_REPORT_v5_4821"/>
      <sheetName val="_FXFL020602A_MFG_REPORT_v5_4822"/>
      <sheetName val="_FXFL020602A_MFG_REPORT_v5_4823"/>
      <sheetName val="_FXFL020602A_MFG_REPORT_v5_4824"/>
      <sheetName val="_FXFL020602A_MFG_REPORT_v5_4825"/>
      <sheetName val="_FXFL020602A_MFG_REPORT_v5_4826"/>
      <sheetName val="_FXFL020602A_MFG_REPORT_v5_4827"/>
      <sheetName val="_FXFL020602A_MFG_REPORT_v5_4828"/>
      <sheetName val="_FXFL020602A_MFG_REPORT_v5_4829"/>
      <sheetName val="_FXFL020602A_MFG_REPORT_v5_4830"/>
      <sheetName val="_FXFL020602A_MFG_REPORT_v5_4831"/>
      <sheetName val="_FXFL020602A_MFG_REPORT_v5_4832"/>
      <sheetName val="_FXFL020602A_MFG_REPORT_v5_4833"/>
      <sheetName val="_FXFL020602A_MFG_REPORT_v5_4834"/>
      <sheetName val="_FXFL020602A_MFG_REPORT_v5_4835"/>
      <sheetName val="_FXFL020602A_MFG_REPORT_v5_4836"/>
      <sheetName val="_FXFL020602A_MFG_REPORT_v5_4837"/>
      <sheetName val="_FXFL020602A_MFG_REPORT_v5_4838"/>
      <sheetName val="_FXFL020602A_MFG_REPORT_v5_4839"/>
      <sheetName val="_FXFL020602A_MFG_REPORT_v5_4840"/>
      <sheetName val="_FXFL020602A_MFG_REPORT_v5_4841"/>
      <sheetName val="_FXFL020602A_MFG_REPORT_v5_4842"/>
      <sheetName val="_FXFL020602A_MFG_REPORT_v5_4843"/>
      <sheetName val="_FXFL020602A_MFG_REPORT_v5_4846"/>
      <sheetName val="_FXFL020602A_MFG_REPORT_v5_4847"/>
      <sheetName val="_FXFL020602A_MFG_REPORT_v5_4848"/>
      <sheetName val="_FXFL020602A_MFG_REPORT_v5_4849"/>
      <sheetName val="_FXFL020602A_MFG_REPORT_v5_4860"/>
      <sheetName val="_FXFL020602A_MFG_REPORT_v5_4861"/>
      <sheetName val="_FXFL020602A_MFG_REPORT_v5_4850"/>
      <sheetName val="_FXFL020602A_MFG_REPORT_v5_4851"/>
      <sheetName val="_FXFL020602A_MFG_REPORT_v5_4852"/>
      <sheetName val="_FXFL020602A_MFG_REPORT_v5_4853"/>
      <sheetName val="_FXFL020602A_MFG_REPORT_v5_4854"/>
      <sheetName val="_FXFL020602A_MFG_REPORT_v5_4855"/>
      <sheetName val="_FXFL020602A_MFG_REPORT_v5_4856"/>
      <sheetName val="_FXFL020602A_MFG_REPORT_v5_4857"/>
      <sheetName val="_FXFL020602A_MFG_REPORT_v5_4858"/>
      <sheetName val="_FXFL020602A_MFG_REPORT_v5_4859"/>
      <sheetName val="_FXFL020602A_MFG_REPORT_v5_4878"/>
      <sheetName val="_FXFL020602A_MFG_REPORT_v5_4879"/>
      <sheetName val="_FXFL020602A_MFG_REPORT_v5_4862"/>
      <sheetName val="_FXFL020602A_MFG_REPORT_v5_4863"/>
      <sheetName val="_FXFL020602A_MFG_REPORT_v5_4864"/>
      <sheetName val="_FXFL020602A_MFG_REPORT_v5_4865"/>
      <sheetName val="_FXFL020602A_MFG_REPORT_v5_4866"/>
      <sheetName val="_FXFL020602A_MFG_REPORT_v5_4867"/>
      <sheetName val="_FXFL020602A_MFG_REPORT_v5_4868"/>
      <sheetName val="_FXFL020602A_MFG_REPORT_v5_4869"/>
      <sheetName val="_FXFL020602A_MFG_REPORT_v5_4870"/>
      <sheetName val="_FXFL020602A_MFG_REPORT_v5_4871"/>
      <sheetName val="_FXFL020602A_MFG_REPORT_v5_4872"/>
      <sheetName val="_FXFL020602A_MFG_REPORT_v5_4873"/>
      <sheetName val="_FXFL020602A_MFG_REPORT_v5_4874"/>
      <sheetName val="_FXFL020602A_MFG_REPORT_v5_4875"/>
      <sheetName val="_FXFL020602A_MFG_REPORT_v5_4876"/>
      <sheetName val="_FXFL020602A_MFG_REPORT_v5_4877"/>
      <sheetName val="_FXFL020602A_MFG_REPORT_v5_4948"/>
      <sheetName val="_FXFL020602A_MFG_REPORT_v5_4949"/>
      <sheetName val="_FXFL020602A_MFG_REPORT_v5_4880"/>
      <sheetName val="_FXFL020602A_MFG_REPORT_v5_4881"/>
      <sheetName val="_FXFL020602A_MFG_REPORT_v5_4882"/>
      <sheetName val="_FXFL020602A_MFG_REPORT_v5_4883"/>
      <sheetName val="_FXFL020602A_MFG_REPORT_v5_4884"/>
      <sheetName val="_FXFL020602A_MFG_REPORT_v5_4885"/>
      <sheetName val="_FXFL020602A_MFG_REPORT_v5_4886"/>
      <sheetName val="_FXFL020602A_MFG_REPORT_v5_4887"/>
      <sheetName val="_FXFL020602A_MFG_REPORT_v5_4888"/>
      <sheetName val="_FXFL020602A_MFG_REPORT_v5_4889"/>
      <sheetName val="_FXFL020602A_MFG_REPORT_v5_4890"/>
      <sheetName val="_FXFL020602A_MFG_REPORT_v5_4891"/>
      <sheetName val="_FXFL020602A_MFG_REPORT_v5_4892"/>
      <sheetName val="_FXFL020602A_MFG_REPORT_v5_4893"/>
      <sheetName val="_FXFL020602A_MFG_REPORT_v5_4894"/>
      <sheetName val="_FXFL020602A_MFG_REPORT_v5_4895"/>
      <sheetName val="_FXFL020602A_MFG_REPORT_v5_4896"/>
      <sheetName val="_FXFL020602A_MFG_REPORT_v5_4897"/>
      <sheetName val="_FXFL020602A_MFG_REPORT_v5_4898"/>
      <sheetName val="_FXFL020602A_MFG_REPORT_v5_4899"/>
      <sheetName val="_FXFL020602A_MFG_REPORT_v5_4900"/>
      <sheetName val="_FXFL020602A_MFG_REPORT_v5_4901"/>
      <sheetName val="_FXFL020602A_MFG_REPORT_v5_4902"/>
      <sheetName val="_FXFL020602A_MFG_REPORT_v5_4903"/>
      <sheetName val="_FXFL020602A_MFG_REPORT_v5_4904"/>
      <sheetName val="_FXFL020602A_MFG_REPORT_v5_4905"/>
      <sheetName val="_FXFL020602A_MFG_REPORT_v5_4906"/>
      <sheetName val="_FXFL020602A_MFG_REPORT_v5_4907"/>
      <sheetName val="_FXFL020602A_MFG_REPORT_v5_4908"/>
      <sheetName val="_FXFL020602A_MFG_REPORT_v5_4909"/>
      <sheetName val="_FXFL020602A_MFG_REPORT_v5_4910"/>
      <sheetName val="_FXFL020602A_MFG_REPORT_v5_4911"/>
      <sheetName val="_FXFL020602A_MFG_REPORT_v5_4912"/>
      <sheetName val="_FXFL020602A_MFG_REPORT_v5_4913"/>
      <sheetName val="_FXFL020602A_MFG_REPORT_v5_4914"/>
      <sheetName val="_FXFL020602A_MFG_REPORT_v5_4915"/>
      <sheetName val="_FXFL020602A_MFG_REPORT_v5_4916"/>
      <sheetName val="_FXFL020602A_MFG_REPORT_v5_4917"/>
      <sheetName val="_FXFL020602A_MFG_REPORT_v5_4918"/>
      <sheetName val="_FXFL020602A_MFG_REPORT_v5_4919"/>
      <sheetName val="_FXFL020602A_MFG_REPORT_v5_4920"/>
      <sheetName val="_FXFL020602A_MFG_REPORT_v5_4921"/>
      <sheetName val="_FXFL020602A_MFG_REPORT_v5_4922"/>
      <sheetName val="_FXFL020602A_MFG_REPORT_v5_4923"/>
      <sheetName val="_FXFL020602A_MFG_REPORT_v5_4924"/>
      <sheetName val="_FXFL020602A_MFG_REPORT_v5_4925"/>
      <sheetName val="_FXFL020602A_MFG_REPORT_v5_4926"/>
      <sheetName val="_FXFL020602A_MFG_REPORT_v5_4927"/>
      <sheetName val="_FXFL020602A_MFG_REPORT_v5_4928"/>
      <sheetName val="_FXFL020602A_MFG_REPORT_v5_4929"/>
      <sheetName val="_FXFL020602A_MFG_REPORT_v5_4930"/>
      <sheetName val="_FXFL020602A_MFG_REPORT_v5_4931"/>
      <sheetName val="_FXFL020602A_MFG_REPORT_v5_4932"/>
      <sheetName val="_FXFL020602A_MFG_REPORT_v5_4933"/>
      <sheetName val="_FXFL020602A_MFG_REPORT_v5_4934"/>
      <sheetName val="_FXFL020602A_MFG_REPORT_v5_4935"/>
      <sheetName val="_FXFL020602A_MFG_REPORT_v5_4936"/>
      <sheetName val="_FXFL020602A_MFG_REPORT_v5_4937"/>
      <sheetName val="_FXFL020602A_MFG_REPORT_v5_4938"/>
      <sheetName val="_FXFL020602A_MFG_REPORT_v5_4939"/>
      <sheetName val="_FXFL020602A_MFG_REPORT_v5_4940"/>
      <sheetName val="_FXFL020602A_MFG_REPORT_v5_4941"/>
      <sheetName val="_FXFL020602A_MFG_REPORT_v5_4942"/>
      <sheetName val="_FXFL020602A_MFG_REPORT_v5_4943"/>
      <sheetName val="_FXFL020602A_MFG_REPORT_v5_4944"/>
      <sheetName val="_FXFL020602A_MFG_REPORT_v5_4945"/>
      <sheetName val="_FXFL020602A_MFG_REPORT_v5_4946"/>
      <sheetName val="_FXFL020602A_MFG_REPORT_v5_4947"/>
      <sheetName val="_FXFL020602A_MFG_REPORT_v5_4952"/>
      <sheetName val="_FXFL020602A_MFG_REPORT_v5_4953"/>
      <sheetName val="_FXFL020602A_MFG_REPORT_v5_4950"/>
      <sheetName val="_FXFL020602A_MFG_REPORT_v5_4951"/>
      <sheetName val="_FXFL020602A_MFG_REPORT_v5_4988"/>
      <sheetName val="_FXFL020602A_MFG_REPORT_v5_4989"/>
      <sheetName val="_FXFL020602A_MFG_REPORT_v5_4954"/>
      <sheetName val="_FXFL020602A_MFG_REPORT_v5_4955"/>
      <sheetName val="_FXFL020602A_MFG_REPORT_v5_4956"/>
      <sheetName val="_FXFL020602A_MFG_REPORT_v5_4957"/>
      <sheetName val="_FXFL020602A_MFG_REPORT_v5_4958"/>
      <sheetName val="_FXFL020602A_MFG_REPORT_v5_4959"/>
      <sheetName val="_FXFL020602A_MFG_REPORT_v5_4960"/>
      <sheetName val="_FXFL020602A_MFG_REPORT_v5_4961"/>
      <sheetName val="_FXFL020602A_MFG_REPORT_v5_4962"/>
      <sheetName val="_FXFL020602A_MFG_REPORT_v5_4963"/>
      <sheetName val="_FXFL020602A_MFG_REPORT_v5_4964"/>
      <sheetName val="_FXFL020602A_MFG_REPORT_v5_4965"/>
      <sheetName val="_FXFL020602A_MFG_REPORT_v5_4966"/>
      <sheetName val="_FXFL020602A_MFG_REPORT_v5_4967"/>
      <sheetName val="_FXFL020602A_MFG_REPORT_v5_4968"/>
      <sheetName val="_FXFL020602A_MFG_REPORT_v5_4969"/>
      <sheetName val="_FXFL020602A_MFG_REPORT_v5_4970"/>
      <sheetName val="_FXFL020602A_MFG_REPORT_v5_4971"/>
      <sheetName val="_FXFL020602A_MFG_REPORT_v5_4972"/>
      <sheetName val="_FXFL020602A_MFG_REPORT_v5_4973"/>
      <sheetName val="_FXFL020602A_MFG_REPORT_v5_4974"/>
      <sheetName val="_FXFL020602A_MFG_REPORT_v5_4975"/>
      <sheetName val="_FXFL020602A_MFG_REPORT_v5_4976"/>
      <sheetName val="_FXFL020602A_MFG_REPORT_v5_4977"/>
      <sheetName val="_FXFL020602A_MFG_REPORT_v5_4978"/>
      <sheetName val="_FXFL020602A_MFG_REPORT_v5_4979"/>
      <sheetName val="_FXFL020602A_MFG_REPORT_v5_4980"/>
      <sheetName val="_FXFL020602A_MFG_REPORT_v5_4981"/>
      <sheetName val="_FXFL020602A_MFG_REPORT_v5_4982"/>
      <sheetName val="_FXFL020602A_MFG_REPORT_v5_4983"/>
      <sheetName val="_FXFL020602A_MFG_REPORT_v5_4984"/>
      <sheetName val="_FXFL020602A_MFG_REPORT_v5_4985"/>
      <sheetName val="_FXFL020602A_MFG_REPORT_v5_4986"/>
      <sheetName val="_FXFL020602A_MFG_REPORT_v5_4987"/>
      <sheetName val="_FXFL020602A_MFG_REPORT_v5_4990"/>
      <sheetName val="_FXFL020602A_MFG_REPORT_v5_4991"/>
      <sheetName val="_FXFL020602A_MFG_REPORT_v5_4992"/>
      <sheetName val="_FXFL020602A_MFG_REPORT_v5_4993"/>
      <sheetName val="_FXFL020602A_MFG_REPORT_v5_5000"/>
      <sheetName val="_FXFL020602A_MFG_REPORT_v5_5001"/>
      <sheetName val="_FXFL020602A_MFG_REPORT_v5_4994"/>
      <sheetName val="_FXFL020602A_MFG_REPORT_v5_4995"/>
      <sheetName val="_FXFL020602A_MFG_REPORT_v5_4996"/>
      <sheetName val="_FXFL020602A_MFG_REPORT_v5_4997"/>
      <sheetName val="_FXFL020602A_MFG_REPORT_v5_4998"/>
      <sheetName val="_FXFL020602A_MFG_REPORT_v5_4999"/>
      <sheetName val="_FXFL020602A_MFG_REPORT_v5_5002"/>
      <sheetName val="_FXFL020602A_MFG_REPORT_v5_5003"/>
      <sheetName val="_FXFL020602A_MFG_REPORT_v5_5044"/>
      <sheetName val="_FXFL020602A_MFG_REPORT_v5_5045"/>
      <sheetName val="_FXFL020602A_MFG_REPORT_v5_5004"/>
      <sheetName val="_FXFL020602A_MFG_REPORT_v5_5005"/>
      <sheetName val="_FXFL020602A_MFG_REPORT_v5_5006"/>
      <sheetName val="_FXFL020602A_MFG_REPORT_v5_5007"/>
      <sheetName val="_FXFL020602A_MFG_REPORT_v5_5008"/>
      <sheetName val="_FXFL020602A_MFG_REPORT_v5_5009"/>
      <sheetName val="_FXFL020602A_MFG_REPORT_v5_5010"/>
      <sheetName val="_FXFL020602A_MFG_REPORT_v5_5011"/>
      <sheetName val="_FXFL020602A_MFG_REPORT_v5_5012"/>
      <sheetName val="_FXFL020602A_MFG_REPORT_v5_5013"/>
      <sheetName val="_FXFL020602A_MFG_REPORT_v5_5014"/>
      <sheetName val="_FXFL020602A_MFG_REPORT_v5_5015"/>
      <sheetName val="_FXFL020602A_MFG_REPORT_v5_5016"/>
      <sheetName val="_FXFL020602A_MFG_REPORT_v5_5017"/>
      <sheetName val="_FXFL020602A_MFG_REPORT_v5_5018"/>
      <sheetName val="_FXFL020602A_MFG_REPORT_v5_5019"/>
      <sheetName val="_FXFL020602A_MFG_REPORT_v5_5020"/>
      <sheetName val="_FXFL020602A_MFG_REPORT_v5_5021"/>
      <sheetName val="_FXFL020602A_MFG_REPORT_v5_5022"/>
      <sheetName val="_FXFL020602A_MFG_REPORT_v5_5023"/>
      <sheetName val="_FXFL020602A_MFG_REPORT_v5_5024"/>
      <sheetName val="_FXFL020602A_MFG_REPORT_v5_5025"/>
      <sheetName val="_FXFL020602A_MFG_REPORT_v5_5026"/>
      <sheetName val="_FXFL020602A_MFG_REPORT_v5_5027"/>
      <sheetName val="_FXFL020602A_MFG_REPORT_v5_5028"/>
      <sheetName val="_FXFL020602A_MFG_REPORT_v5_5029"/>
      <sheetName val="_FXFL020602A_MFG_REPORT_v5_5030"/>
      <sheetName val="_FXFL020602A_MFG_REPORT_v5_5031"/>
      <sheetName val="_FXFL020602A_MFG_REPORT_v5_5032"/>
      <sheetName val="_FXFL020602A_MFG_REPORT_v5_5033"/>
      <sheetName val="_FXFL020602A_MFG_REPORT_v5_5034"/>
      <sheetName val="_FXFL020602A_MFG_REPORT_v5_5035"/>
      <sheetName val="_FXFL020602A_MFG_REPORT_v5_5036"/>
      <sheetName val="_FXFL020602A_MFG_REPORT_v5_5037"/>
      <sheetName val="_FXFL020602A_MFG_REPORT_v5_5038"/>
      <sheetName val="_FXFL020602A_MFG_REPORT_v5_5039"/>
      <sheetName val="_FXFL020602A_MFG_REPORT_v5_5040"/>
      <sheetName val="_FXFL020602A_MFG_REPORT_v5_5041"/>
      <sheetName val="_FXFL020602A_MFG_REPORT_v5_5042"/>
      <sheetName val="_FXFL020602A_MFG_REPORT_v5_5043"/>
      <sheetName val="_FXFL020602A_MFG_REPORT_v5_5060"/>
      <sheetName val="_FXFL020602A_MFG_REPORT_v5_5061"/>
      <sheetName val="_FXFL020602A_MFG_REPORT_v5_5046"/>
      <sheetName val="_FXFL020602A_MFG_REPORT_v5_5047"/>
      <sheetName val="_FXFL020602A_MFG_REPORT_v5_5048"/>
      <sheetName val="_FXFL020602A_MFG_REPORT_v5_5049"/>
      <sheetName val="_FXFL020602A_MFG_REPORT_v5_5050"/>
      <sheetName val="_FXFL020602A_MFG_REPORT_v5_5051"/>
      <sheetName val="_FXFL020602A_MFG_REPORT_v5_5052"/>
      <sheetName val="_FXFL020602A_MFG_REPORT_v5_5053"/>
      <sheetName val="_FXFL020602A_MFG_REPORT_v5_5054"/>
      <sheetName val="_FXFL020602A_MFG_REPORT_v5_5055"/>
      <sheetName val="_FXFL020602A_MFG_REPORT_v5_5056"/>
      <sheetName val="_FXFL020602A_MFG_REPORT_v5_5057"/>
      <sheetName val="_FXFL020602A_MFG_REPORT_v5_5058"/>
      <sheetName val="_FXFL020602A_MFG_REPORT_v5_5059"/>
      <sheetName val="_FXFL020602A_MFG_REPORT_v5_5090"/>
      <sheetName val="_FXFL020602A_MFG_REPORT_v5_5091"/>
      <sheetName val="_FXFL020602A_MFG_REPORT_v5_5062"/>
      <sheetName val="_FXFL020602A_MFG_REPORT_v5_5063"/>
      <sheetName val="_FXFL020602A_MFG_REPORT_v5_5064"/>
      <sheetName val="_FXFL020602A_MFG_REPORT_v5_5065"/>
      <sheetName val="_FXFL020602A_MFG_REPORT_v5_5066"/>
      <sheetName val="_FXFL020602A_MFG_REPORT_v5_5067"/>
      <sheetName val="_FXFL020602A_MFG_REPORT_v5_5068"/>
      <sheetName val="_FXFL020602A_MFG_REPORT_v5_5069"/>
      <sheetName val="_FXFL020602A_MFG_REPORT_v5_5070"/>
      <sheetName val="_FXFL020602A_MFG_REPORT_v5_5071"/>
      <sheetName val="_FXFL020602A_MFG_REPORT_v5_5072"/>
      <sheetName val="_FXFL020602A_MFG_REPORT_v5_5073"/>
      <sheetName val="_FXFL020602A_MFG_REPORT_v5_5074"/>
      <sheetName val="_FXFL020602A_MFG_REPORT_v5_5075"/>
      <sheetName val="_FXFL020602A_MFG_REPORT_v5_5076"/>
      <sheetName val="_FXFL020602A_MFG_REPORT_v5_5077"/>
      <sheetName val="_FXFL020602A_MFG_REPORT_v5_5078"/>
      <sheetName val="_FXFL020602A_MFG_REPORT_v5_5079"/>
      <sheetName val="_FXFL020602A_MFG_REPORT_v5_5080"/>
      <sheetName val="_FXFL020602A_MFG_REPORT_v5_5081"/>
      <sheetName val="_FXFL020602A_MFG_REPORT_v5_5082"/>
      <sheetName val="_FXFL020602A_MFG_REPORT_v5_5083"/>
      <sheetName val="_FXFL020602A_MFG_REPORT_v5_5084"/>
      <sheetName val="_FXFL020602A_MFG_REPORT_v5_5085"/>
      <sheetName val="_FXFL020602A_MFG_REPORT_v5_5086"/>
      <sheetName val="_FXFL020602A_MFG_REPORT_v5_5087"/>
      <sheetName val="_FXFL020602A_MFG_REPORT_v5_5088"/>
      <sheetName val="_FXFL020602A_MFG_REPORT_v5_5089"/>
      <sheetName val="_FXFL020602A_MFG_REPORT_v5_5092"/>
      <sheetName val="_FXFL020602A_MFG_REPORT_v5_5093"/>
      <sheetName val="_FXFL020602A_MFG_REPORT_v5_5096"/>
      <sheetName val="_FXFL020602A_MFG_REPORT_v5_5097"/>
      <sheetName val="_FXFL020602A_MFG_REPORT_v5_5094"/>
      <sheetName val="_FXFL020602A_MFG_REPORT_v5_5095"/>
      <sheetName val="_FXFL020602A_MFG_REPORT_v5_5442"/>
      <sheetName val="_FXFL020602A_MFG_REPORT_v5_5443"/>
      <sheetName val="_FXFL020602A_MFG_REPORT_v5_5438"/>
      <sheetName val="_FXFL020602A_MFG_REPORT_v5_5439"/>
      <sheetName val="_FXFL020602A_MFG_REPORT_v5_5254"/>
      <sheetName val="_FXFL020602A_MFG_REPORT_v5_5255"/>
      <sheetName val="_FXFL020602A_MFG_REPORT_v5_5158"/>
      <sheetName val="_FXFL020602A_MFG_REPORT_v5_5159"/>
      <sheetName val="_FXFL020602A_MFG_REPORT_v5_5156"/>
      <sheetName val="_FXFL020602A_MFG_REPORT_v5_5157"/>
      <sheetName val="_FXFL020602A_MFG_REPORT_v5_5144"/>
      <sheetName val="_FXFL020602A_MFG_REPORT_v5_5145"/>
      <sheetName val="_FXFL020602A_MFG_REPORT_v5_5098"/>
      <sheetName val="_FXFL020602A_MFG_REPORT_v5_5099"/>
      <sheetName val="_FXFL020602A_MFG_REPORT_v5_5100"/>
      <sheetName val="_FXFL020602A_MFG_REPORT_v5_5101"/>
      <sheetName val="_FXFL020602A_MFG_REPORT_v5_5102"/>
      <sheetName val="_FXFL020602A_MFG_REPORT_v5_5103"/>
      <sheetName val="_FXFL020602A_MFG_REPORT_v5_5104"/>
      <sheetName val="_FXFL020602A_MFG_REPORT_v5_5105"/>
      <sheetName val="_FXFL020602A_MFG_REPORT_v5_5106"/>
      <sheetName val="_FXFL020602A_MFG_REPORT_v5_5107"/>
      <sheetName val="_FXFL020602A_MFG_REPORT_v5_5108"/>
      <sheetName val="_FXFL020602A_MFG_REPORT_v5_5109"/>
      <sheetName val="_FXFL020602A_MFG_REPORT_v5_5110"/>
      <sheetName val="_FXFL020602A_MFG_REPORT_v5_5111"/>
      <sheetName val="_FXFL020602A_MFG_REPORT_v5_5112"/>
      <sheetName val="_FXFL020602A_MFG_REPORT_v5_5113"/>
      <sheetName val="_FXFL020602A_MFG_REPORT_v5_5114"/>
      <sheetName val="_FXFL020602A_MFG_REPORT_v5_5115"/>
      <sheetName val="_FXFL020602A_MFG_REPORT_v5_5116"/>
      <sheetName val="_FXFL020602A_MFG_REPORT_v5_5117"/>
      <sheetName val="_FXFL020602A_MFG_REPORT_v5_5118"/>
      <sheetName val="_FXFL020602A_MFG_REPORT_v5_5119"/>
      <sheetName val="_FXFL020602A_MFG_REPORT_v5_5120"/>
      <sheetName val="_FXFL020602A_MFG_REPORT_v5_5121"/>
      <sheetName val="_FXFL020602A_MFG_REPORT_v5_5122"/>
      <sheetName val="_FXFL020602A_MFG_REPORT_v5_5123"/>
      <sheetName val="_FXFL020602A_MFG_REPORT_v5_5124"/>
      <sheetName val="_FXFL020602A_MFG_REPORT_v5_5125"/>
      <sheetName val="_FXFL020602A_MFG_REPORT_v5_5126"/>
      <sheetName val="_FXFL020602A_MFG_REPORT_v5_5127"/>
      <sheetName val="_FXFL020602A_MFG_REPORT_v5_5128"/>
      <sheetName val="_FXFL020602A_MFG_REPORT_v5_5129"/>
      <sheetName val="_FXFL020602A_MFG_REPORT_v5_5130"/>
      <sheetName val="_FXFL020602A_MFG_REPORT_v5_5131"/>
      <sheetName val="_FXFL020602A_MFG_REPORT_v5_5132"/>
      <sheetName val="_FXFL020602A_MFG_REPORT_v5_5133"/>
      <sheetName val="_FXFL020602A_MFG_REPORT_v5_5134"/>
      <sheetName val="_FXFL020602A_MFG_REPORT_v5_5135"/>
      <sheetName val="_FXFL020602A_MFG_REPORT_v5_5136"/>
      <sheetName val="_FXFL020602A_MFG_REPORT_v5_5137"/>
      <sheetName val="_FXFL020602A_MFG_REPORT_v5_5138"/>
      <sheetName val="_FXFL020602A_MFG_REPORT_v5_5139"/>
      <sheetName val="_FXFL020602A_MFG_REPORT_v5_5140"/>
      <sheetName val="_FXFL020602A_MFG_REPORT_v5_5141"/>
      <sheetName val="_FXFL020602A_MFG_REPORT_v5_5142"/>
      <sheetName val="_FXFL020602A_MFG_REPORT_v5_5143"/>
      <sheetName val="_FXFL020602A_MFG_REPORT_v5_5146"/>
      <sheetName val="_FXFL020602A_MFG_REPORT_v5_5147"/>
      <sheetName val="_FXFL020602A_MFG_REPORT_v5_5148"/>
      <sheetName val="_FXFL020602A_MFG_REPORT_v5_5149"/>
      <sheetName val="_FXFL020602A_MFG_REPORT_v5_5150"/>
      <sheetName val="_FXFL020602A_MFG_REPORT_v5_5151"/>
      <sheetName val="_FXFL020602A_MFG_REPORT_v5_5152"/>
      <sheetName val="_FXFL020602A_MFG_REPORT_v5_5153"/>
      <sheetName val="_FXFL020602A_MFG_REPORT_v5_5154"/>
      <sheetName val="_FXFL020602A_MFG_REPORT_v5_5155"/>
      <sheetName val="_FXFL020602A_MFG_REPORT_v5_5218"/>
      <sheetName val="_FXFL020602A_MFG_REPORT_v5_5219"/>
      <sheetName val="_FXFL020602A_MFG_REPORT_v5_5160"/>
      <sheetName val="_FXFL020602A_MFG_REPORT_v5_5161"/>
      <sheetName val="_FXFL020602A_MFG_REPORT_v5_5194"/>
      <sheetName val="_FXFL020602A_MFG_REPORT_v5_5195"/>
      <sheetName val="_FXFL020602A_MFG_REPORT_v5_5162"/>
      <sheetName val="_FXFL020602A_MFG_REPORT_v5_5163"/>
      <sheetName val="_FXFL020602A_MFG_REPORT_v5_5164"/>
      <sheetName val="_FXFL020602A_MFG_REPORT_v5_5165"/>
      <sheetName val="_FXFL020602A_MFG_REPORT_v5_5166"/>
      <sheetName val="_FXFL020602A_MFG_REPORT_v5_5167"/>
      <sheetName val="_FXFL020602A_MFG_REPORT_v5_5168"/>
      <sheetName val="_FXFL020602A_MFG_REPORT_v5_5169"/>
      <sheetName val="_FXFL020602A_MFG_REPORT_v5_5170"/>
      <sheetName val="_FXFL020602A_MFG_REPORT_v5_5171"/>
      <sheetName val="_FXFL020602A_MFG_REPORT_v5_5172"/>
      <sheetName val="_FXFL020602A_MFG_REPORT_v5_5173"/>
      <sheetName val="_FXFL020602A_MFG_REPORT_v5_5174"/>
      <sheetName val="_FXFL020602A_MFG_REPORT_v5_5175"/>
      <sheetName val="_FXFL020602A_MFG_REPORT_v5_5176"/>
      <sheetName val="_FXFL020602A_MFG_REPORT_v5_5177"/>
      <sheetName val="_FXFL020602A_MFG_REPORT_v5_5178"/>
      <sheetName val="_FXFL020602A_MFG_REPORT_v5_5179"/>
      <sheetName val="_FXFL020602A_MFG_REPORT_v5_5180"/>
      <sheetName val="_FXFL020602A_MFG_REPORT_v5_5181"/>
      <sheetName val="_FXFL020602A_MFG_REPORT_v5_5182"/>
      <sheetName val="_FXFL020602A_MFG_REPORT_v5_5183"/>
      <sheetName val="_FXFL020602A_MFG_REPORT_v5_5184"/>
      <sheetName val="_FXFL020602A_MFG_REPORT_v5_5185"/>
      <sheetName val="_FXFL020602A_MFG_REPORT_v5_5186"/>
      <sheetName val="_FXFL020602A_MFG_REPORT_v5_5187"/>
      <sheetName val="_FXFL020602A_MFG_REPORT_v5_5188"/>
      <sheetName val="_FXFL020602A_MFG_REPORT_v5_5189"/>
      <sheetName val="_FXFL020602A_MFG_REPORT_v5_5190"/>
      <sheetName val="_FXFL020602A_MFG_REPORT_v5_5191"/>
      <sheetName val="_FXFL020602A_MFG_REPORT_v5_5192"/>
      <sheetName val="_FXFL020602A_MFG_REPORT_v5_5193"/>
      <sheetName val="_FXFL020602A_MFG_REPORT_v5_5212"/>
      <sheetName val="_FXFL020602A_MFG_REPORT_v5_5213"/>
      <sheetName val="_FXFL020602A_MFG_REPORT_v5_5196"/>
      <sheetName val="_FXFL020602A_MFG_REPORT_v5_5197"/>
      <sheetName val="_FXFL020602A_MFG_REPORT_v5_5198"/>
      <sheetName val="_FXFL020602A_MFG_REPORT_v5_5199"/>
      <sheetName val="_FXFL020602A_MFG_REPORT_v5_5200"/>
      <sheetName val="_FXFL020602A_MFG_REPORT_v5_5201"/>
      <sheetName val="_FXFL020602A_MFG_REPORT_v5_5202"/>
      <sheetName val="_FXFL020602A_MFG_REPORT_v5_5203"/>
      <sheetName val="_FXFL020602A_MFG_REPORT_v5_5204"/>
      <sheetName val="_FXFL020602A_MFG_REPORT_v5_5205"/>
      <sheetName val="_FXFL020602A_MFG_REPORT_v5_5206"/>
      <sheetName val="_FXFL020602A_MFG_REPORT_v5_5207"/>
      <sheetName val="_FXFL020602A_MFG_REPORT_v5_5208"/>
      <sheetName val="_FXFL020602A_MFG_REPORT_v5_5209"/>
      <sheetName val="_FXFL020602A_MFG_REPORT_v5_5210"/>
      <sheetName val="_FXFL020602A_MFG_REPORT_v5_5211"/>
      <sheetName val="_FXFL020602A_MFG_REPORT_v5_5214"/>
      <sheetName val="_FXFL020602A_MFG_REPORT_v5_5215"/>
      <sheetName val="_FXFL020602A_MFG_REPORT_v5_5216"/>
      <sheetName val="_FXFL020602A_MFG_REPORT_v5_5217"/>
      <sheetName val="_FXFL020602A_MFG_REPORT_v5_5246"/>
      <sheetName val="_FXFL020602A_MFG_REPORT_v5_5247"/>
      <sheetName val="_FXFL020602A_MFG_REPORT_v5_5220"/>
      <sheetName val="_FXFL020602A_MFG_REPORT_v5_5221"/>
      <sheetName val="_FXFL020602A_MFG_REPORT_v5_5222"/>
      <sheetName val="_FXFL020602A_MFG_REPORT_v5_5223"/>
      <sheetName val="_FXFL020602A_MFG_REPORT_v5_5224"/>
      <sheetName val="_FXFL020602A_MFG_REPORT_v5_5225"/>
      <sheetName val="_FXFL020602A_MFG_REPORT_v5_5226"/>
      <sheetName val="_FXFL020602A_MFG_REPORT_v5_5227"/>
      <sheetName val="_FXFL020602A_MFG_REPORT_v5_5228"/>
      <sheetName val="_FXFL020602A_MFG_REPORT_v5_5229"/>
      <sheetName val="_FXFL020602A_MFG_REPORT_v5_5230"/>
      <sheetName val="_FXFL020602A_MFG_REPORT_v5_5231"/>
      <sheetName val="_FXFL020602A_MFG_REPORT_v5_5232"/>
      <sheetName val="_FXFL020602A_MFG_REPORT_v5_5233"/>
      <sheetName val="_FXFL020602A_MFG_REPORT_v5_5234"/>
      <sheetName val="_FXFL020602A_MFG_REPORT_v5_5235"/>
      <sheetName val="_FXFL020602A_MFG_REPORT_v5_5236"/>
      <sheetName val="_FXFL020602A_MFG_REPORT_v5_5237"/>
      <sheetName val="_FXFL020602A_MFG_REPORT_v5_5238"/>
      <sheetName val="_FXFL020602A_MFG_REPORT_v5_5239"/>
      <sheetName val="_FXFL020602A_MFG_REPORT_v5_5240"/>
      <sheetName val="_FXFL020602A_MFG_REPORT_v5_5241"/>
      <sheetName val="_FXFL020602A_MFG_REPORT_v5_5242"/>
      <sheetName val="_FXFL020602A_MFG_REPORT_v5_5243"/>
      <sheetName val="_FXFL020602A_MFG_REPORT_v5_5244"/>
      <sheetName val="_FXFL020602A_MFG_REPORT_v5_5245"/>
      <sheetName val="_FXFL020602A_MFG_REPORT_v5_5250"/>
      <sheetName val="_FXFL020602A_MFG_REPORT_v5_5251"/>
      <sheetName val="_FXFL020602A_MFG_REPORT_v5_5248"/>
      <sheetName val="_FXFL020602A_MFG_REPORT_v5_5249"/>
      <sheetName val="_FXFL020602A_MFG_REPORT_v5_5252"/>
      <sheetName val="_FXFL020602A_MFG_REPORT_v5_5253"/>
      <sheetName val="_FXFL020602A_MFG_REPORT_v5_5360"/>
      <sheetName val="_FXFL020602A_MFG_REPORT_v5_5361"/>
      <sheetName val="_FXFL020602A_MFG_REPORT_v5_5334"/>
      <sheetName val="_FXFL020602A_MFG_REPORT_v5_5335"/>
      <sheetName val="_FXFL020602A_MFG_REPORT_v5_5266"/>
      <sheetName val="_FXFL020602A_MFG_REPORT_v5_5267"/>
      <sheetName val="_FXFL020602A_MFG_REPORT_v5_5256"/>
      <sheetName val="_FXFL020602A_MFG_REPORT_v5_5257"/>
      <sheetName val="_FXFL020602A_MFG_REPORT_v5_5258"/>
      <sheetName val="_FXFL020602A_MFG_REPORT_v5_5259"/>
      <sheetName val="_FXFL020602A_MFG_REPORT_v5_5260"/>
      <sheetName val="_FXFL020602A_MFG_REPORT_v5_5261"/>
      <sheetName val="_FXFL020602A_MFG_REPORT_v5_5262"/>
      <sheetName val="_FXFL020602A_MFG_REPORT_v5_5263"/>
      <sheetName val="_FXFL020602A_MFG_REPORT_v5_5264"/>
      <sheetName val="_FXFL020602A_MFG_REPORT_v5_5265"/>
      <sheetName val="_FXFL020602A_MFG_REPORT_v5_5286"/>
      <sheetName val="_FXFL020602A_MFG_REPORT_v5_5287"/>
      <sheetName val="_FXFL020602A_MFG_REPORT_v5_5268"/>
      <sheetName val="_FXFL020602A_MFG_REPORT_v5_5269"/>
      <sheetName val="_FXFL020602A_MFG_REPORT_v5_5270"/>
      <sheetName val="_FXFL020602A_MFG_REPORT_v5_5271"/>
      <sheetName val="_FXFL020602A_MFG_REPORT_v5_5272"/>
      <sheetName val="_FXFL020602A_MFG_REPORT_v5_5273"/>
      <sheetName val="_FXFL020602A_MFG_REPORT_v5_5274"/>
      <sheetName val="_FXFL020602A_MFG_REPORT_v5_5275"/>
      <sheetName val="_FXFL020602A_MFG_REPORT_v5_5276"/>
      <sheetName val="_FXFL020602A_MFG_REPORT_v5_5277"/>
      <sheetName val="_FXFL020602A_MFG_REPORT_v5_5278"/>
      <sheetName val="_FXFL020602A_MFG_REPORT_v5_5279"/>
      <sheetName val="_FXFL020602A_MFG_REPORT_v5_5280"/>
      <sheetName val="_FXFL020602A_MFG_REPORT_v5_5281"/>
      <sheetName val="_FXFL020602A_MFG_REPORT_v5_5282"/>
      <sheetName val="_FXFL020602A_MFG_REPORT_v5_5283"/>
      <sheetName val="_FXFL020602A_MFG_REPORT_v5_5284"/>
      <sheetName val="_FXFL020602A_MFG_REPORT_v5_5285"/>
      <sheetName val="_FXFL020602A_MFG_REPORT_v5_5310"/>
      <sheetName val="_FXFL020602A_MFG_REPORT_v5_5311"/>
      <sheetName val="_FXFL020602A_MFG_REPORT_v5_5288"/>
      <sheetName val="_FXFL020602A_MFG_REPORT_v5_5289"/>
      <sheetName val="_FXFL020602A_MFG_REPORT_v5_5290"/>
      <sheetName val="_FXFL020602A_MFG_REPORT_v5_5291"/>
      <sheetName val="_FXFL020602A_MFG_REPORT_v5_5292"/>
      <sheetName val="_FXFL020602A_MFG_REPORT_v5_5293"/>
      <sheetName val="_FXFL020602A_MFG_REPORT_v5_5294"/>
      <sheetName val="_FXFL020602A_MFG_REPORT_v5_5295"/>
      <sheetName val="_FXFL020602A_MFG_REPORT_v5_5296"/>
      <sheetName val="_FXFL020602A_MFG_REPORT_v5_5297"/>
      <sheetName val="_FXFL020602A_MFG_REPORT_v5_5298"/>
      <sheetName val="_FXFL020602A_MFG_REPORT_v5_5299"/>
      <sheetName val="_FXFL020602A_MFG_REPORT_v5_5300"/>
      <sheetName val="_FXFL020602A_MFG_REPORT_v5_5301"/>
      <sheetName val="_FXFL020602A_MFG_REPORT_v5_5302"/>
      <sheetName val="_FXFL020602A_MFG_REPORT_v5_5303"/>
      <sheetName val="_FXFL020602A_MFG_REPORT_v5_5304"/>
      <sheetName val="_FXFL020602A_MFG_REPORT_v5_5305"/>
      <sheetName val="_FXFL020602A_MFG_REPORT_v5_5306"/>
      <sheetName val="_FXFL020602A_MFG_REPORT_v5_5307"/>
      <sheetName val="_FXFL020602A_MFG_REPORT_v5_5308"/>
      <sheetName val="_FXFL020602A_MFG_REPORT_v5_5309"/>
      <sheetName val="_FXFL020602A_MFG_REPORT_v5_5330"/>
      <sheetName val="_FXFL020602A_MFG_REPORT_v5_5331"/>
      <sheetName val="_FXFL020602A_MFG_REPORT_v5_5312"/>
      <sheetName val="_FXFL020602A_MFG_REPORT_v5_5313"/>
      <sheetName val="_FXFL020602A_MFG_REPORT_v5_5314"/>
      <sheetName val="_FXFL020602A_MFG_REPORT_v5_5315"/>
      <sheetName val="_FXFL020602A_MFG_REPORT_v5_5316"/>
      <sheetName val="_FXFL020602A_MFG_REPORT_v5_5317"/>
      <sheetName val="_FXFL020602A_MFG_REPORT_v5_5318"/>
      <sheetName val="_FXFL020602A_MFG_REPORT_v5_5319"/>
      <sheetName val="_FXFL020602A_MFG_REPORT_v5_5320"/>
      <sheetName val="_FXFL020602A_MFG_REPORT_v5_5321"/>
      <sheetName val="_FXFL020602A_MFG_REPORT_v5_5322"/>
      <sheetName val="_FXFL020602A_MFG_REPORT_v5_5323"/>
      <sheetName val="_FXFL020602A_MFG_REPORT_v5_5324"/>
      <sheetName val="_FXFL020602A_MFG_REPORT_v5_5325"/>
      <sheetName val="_FXFL020602A_MFG_REPORT_v5_5326"/>
      <sheetName val="_FXFL020602A_MFG_REPORT_v5_5327"/>
      <sheetName val="_FXFL020602A_MFG_REPORT_v5_5328"/>
      <sheetName val="_FXFL020602A_MFG_REPORT_v5_5329"/>
      <sheetName val="_FXFL020602A_MFG_REPORT_v5_5332"/>
      <sheetName val="_FXFL020602A_MFG_REPORT_v5_5333"/>
      <sheetName val="_FXFL020602A_MFG_REPORT_v5_5336"/>
      <sheetName val="_FXFL020602A_MFG_REPORT_v5_5337"/>
      <sheetName val="_FXFL020602A_MFG_REPORT_v5_5338"/>
      <sheetName val="_FXFL020602A_MFG_REPORT_v5_5339"/>
      <sheetName val="_FXFL020602A_MFG_REPORT_v5_5340"/>
      <sheetName val="_FXFL020602A_MFG_REPORT_v5_5341"/>
      <sheetName val="_FXFL020602A_MFG_REPORT_v5_5342"/>
      <sheetName val="_FXFL020602A_MFG_REPORT_v5_5343"/>
      <sheetName val="_FXFL020602A_MFG_REPORT_v5_5344"/>
      <sheetName val="_FXFL020602A_MFG_REPORT_v5_5345"/>
      <sheetName val="_FXFL020602A_MFG_REPORT_v5_5346"/>
      <sheetName val="_FXFL020602A_MFG_REPORT_v5_5347"/>
      <sheetName val="_FXFL020602A_MFG_REPORT_v5_5348"/>
      <sheetName val="_FXFL020602A_MFG_REPORT_v5_5349"/>
      <sheetName val="_FXFL020602A_MFG_REPORT_v5_5350"/>
      <sheetName val="_FXFL020602A_MFG_REPORT_v5_5351"/>
      <sheetName val="_FXFL020602A_MFG_REPORT_v5_5352"/>
      <sheetName val="_FXFL020602A_MFG_REPORT_v5_5353"/>
      <sheetName val="_FXFL020602A_MFG_REPORT_v5_5354"/>
      <sheetName val="_FXFL020602A_MFG_REPORT_v5_5355"/>
      <sheetName val="_FXFL020602A_MFG_REPORT_v5_5356"/>
      <sheetName val="_FXFL020602A_MFG_REPORT_v5_5357"/>
      <sheetName val="_FXFL020602A_MFG_REPORT_v5_5358"/>
      <sheetName val="_FXFL020602A_MFG_REPORT_v5_5359"/>
      <sheetName val="_FXFL020602A_MFG_REPORT_v5_5376"/>
      <sheetName val="_FXFL020602A_MFG_REPORT_v5_5377"/>
      <sheetName val="_FXFL020602A_MFG_REPORT_v5_5362"/>
      <sheetName val="_FXFL020602A_MFG_REPORT_v5_5363"/>
      <sheetName val="_FXFL020602A_MFG_REPORT_v5_5364"/>
      <sheetName val="_FXFL020602A_MFG_REPORT_v5_5365"/>
      <sheetName val="_FXFL020602A_MFG_REPORT_v5_5366"/>
      <sheetName val="_FXFL020602A_MFG_REPORT_v5_5367"/>
      <sheetName val="_FXFL020602A_MFG_REPORT_v5_5368"/>
      <sheetName val="_FXFL020602A_MFG_REPORT_v5_5369"/>
      <sheetName val="_FXFL020602A_MFG_REPORT_v5_5370"/>
      <sheetName val="_FXFL020602A_MFG_REPORT_v5_5371"/>
      <sheetName val="_FXFL020602A_MFG_REPORT_v5_5372"/>
      <sheetName val="_FXFL020602A_MFG_REPORT_v5_5373"/>
      <sheetName val="_FXFL020602A_MFG_REPORT_v5_5374"/>
      <sheetName val="_FXFL020602A_MFG_REPORT_v5_5375"/>
      <sheetName val="_FXFL020602A_MFG_REPORT_v5_5380"/>
      <sheetName val="_FXFL020602A_MFG_REPORT_v5_5381"/>
      <sheetName val="_FXFL020602A_MFG_REPORT_v5_5378"/>
      <sheetName val="_FXFL020602A_MFG_REPORT_v5_5379"/>
      <sheetName val="_FXFL020602A_MFG_REPORT_v5_5384"/>
      <sheetName val="_FXFL020602A_MFG_REPORT_v5_5385"/>
      <sheetName val="_FXFL020602A_MFG_REPORT_v5_5382"/>
      <sheetName val="_FXFL020602A_MFG_REPORT_v5_5383"/>
      <sheetName val="_FXFL020602A_MFG_REPORT_v5_5408"/>
      <sheetName val="_FXFL020602A_MFG_REPORT_v5_5409"/>
      <sheetName val="_FXFL020602A_MFG_REPORT_v5_5386"/>
      <sheetName val="_FXFL020602A_MFG_REPORT_v5_5387"/>
      <sheetName val="_FXFL020602A_MFG_REPORT_v5_5388"/>
      <sheetName val="_FXFL020602A_MFG_REPORT_v5_5389"/>
      <sheetName val="_FXFL020602A_MFG_REPORT_v5_5390"/>
      <sheetName val="_FXFL020602A_MFG_REPORT_v5_5391"/>
      <sheetName val="_FXFL020602A_MFG_REPORT_v5_5392"/>
      <sheetName val="_FXFL020602A_MFG_REPORT_v5_5393"/>
      <sheetName val="_FXFL020602A_MFG_REPORT_v5_5394"/>
      <sheetName val="_FXFL020602A_MFG_REPORT_v5_5395"/>
      <sheetName val="_FXFL020602A_MFG_REPORT_v5_5396"/>
      <sheetName val="_FXFL020602A_MFG_REPORT_v5_5397"/>
      <sheetName val="_FXFL020602A_MFG_REPORT_v5_5398"/>
      <sheetName val="_FXFL020602A_MFG_REPORT_v5_5399"/>
      <sheetName val="_FXFL020602A_MFG_REPORT_v5_5400"/>
      <sheetName val="_FXFL020602A_MFG_REPORT_v5_5401"/>
      <sheetName val="_FXFL020602A_MFG_REPORT_v5_5402"/>
      <sheetName val="_FXFL020602A_MFG_REPORT_v5_5403"/>
      <sheetName val="_FXFL020602A_MFG_REPORT_v5_5404"/>
      <sheetName val="_FXFL020602A_MFG_REPORT_v5_5405"/>
      <sheetName val="_FXFL020602A_MFG_REPORT_v5_5406"/>
      <sheetName val="_FXFL020602A_MFG_REPORT_v5_5407"/>
      <sheetName val="_FXFL020602A_MFG_REPORT_v5_5428"/>
      <sheetName val="_FXFL020602A_MFG_REPORT_v5_5429"/>
      <sheetName val="_FXFL020602A_MFG_REPORT_v5_5410"/>
      <sheetName val="_FXFL020602A_MFG_REPORT_v5_5411"/>
      <sheetName val="_FXFL020602A_MFG_REPORT_v5_5412"/>
      <sheetName val="_FXFL020602A_MFG_REPORT_v5_5413"/>
      <sheetName val="_FXFL020602A_MFG_REPORT_v5_5414"/>
      <sheetName val="_FXFL020602A_MFG_REPORT_v5_5415"/>
      <sheetName val="_FXFL020602A_MFG_REPORT_v5_5416"/>
      <sheetName val="_FXFL020602A_MFG_REPORT_v5_5417"/>
      <sheetName val="_FXFL020602A_MFG_REPORT_v5_5418"/>
      <sheetName val="_FXFL020602A_MFG_REPORT_v5_5419"/>
      <sheetName val="_FXFL020602A_MFG_REPORT_v5_5420"/>
      <sheetName val="_FXFL020602A_MFG_REPORT_v5_5421"/>
      <sheetName val="_FXFL020602A_MFG_REPORT_v5_5422"/>
      <sheetName val="_FXFL020602A_MFG_REPORT_v5_5423"/>
      <sheetName val="_FXFL020602A_MFG_REPORT_v5_5424"/>
      <sheetName val="_FXFL020602A_MFG_REPORT_v5_5425"/>
      <sheetName val="_FXFL020602A_MFG_REPORT_v5_5426"/>
      <sheetName val="_FXFL020602A_MFG_REPORT_v5_5427"/>
      <sheetName val="_FXFL020602A_MFG_REPORT_v5_5432"/>
      <sheetName val="_FXFL020602A_MFG_REPORT_v5_5433"/>
      <sheetName val="_FXFL020602A_MFG_REPORT_v5_5430"/>
      <sheetName val="_FXFL020602A_MFG_REPORT_v5_5431"/>
      <sheetName val="_FXFL020602A_MFG_REPORT_v5_5434"/>
      <sheetName val="_FXFL020602A_MFG_REPORT_v5_5435"/>
      <sheetName val="_FXFL020602A_MFG_REPORT_v5_5436"/>
      <sheetName val="_FXFL020602A_MFG_REPORT_v5_5437"/>
      <sheetName val="_FXFL020602A_MFG_REPORT_v5_5440"/>
      <sheetName val="_FXFL020602A_MFG_REPORT_v5_5441"/>
      <sheetName val="_FXFL020602A_MFG_REPORT_v5_5490"/>
      <sheetName val="_FXFL020602A_MFG_REPORT_v5_5491"/>
      <sheetName val="_FXFL020602A_MFG_REPORT_v5_5460"/>
      <sheetName val="_FXFL020602A_MFG_REPORT_v5_5461"/>
      <sheetName val="_FXFL020602A_MFG_REPORT_v5_5444"/>
      <sheetName val="_FXFL020602A_MFG_REPORT_v5_5445"/>
      <sheetName val="_FXFL020602A_MFG_REPORT_v5_5446"/>
      <sheetName val="_FXFL020602A_MFG_REPORT_v5_5447"/>
      <sheetName val="_FXFL020602A_MFG_REPORT_v5_5448"/>
      <sheetName val="_FXFL020602A_MFG_REPORT_v5_5449"/>
      <sheetName val="_FXFL020602A_MFG_REPORT_v5_5450"/>
      <sheetName val="_FXFL020602A_MFG_REPORT_v5_5451"/>
      <sheetName val="_FXFL020602A_MFG_REPORT_v5_5452"/>
      <sheetName val="_FXFL020602A_MFG_REPORT_v5_5453"/>
      <sheetName val="_FXFL020602A_MFG_REPORT_v5_5454"/>
      <sheetName val="_FXFL020602A_MFG_REPORT_v5_5455"/>
      <sheetName val="_FXFL020602A_MFG_REPORT_v5_5456"/>
      <sheetName val="_FXFL020602A_MFG_REPORT_v5_5457"/>
      <sheetName val="_FXFL020602A_MFG_REPORT_v5_5458"/>
      <sheetName val="_FXFL020602A_MFG_REPORT_v5_5459"/>
      <sheetName val="_FXFL020602A_MFG_REPORT_v5_5478"/>
      <sheetName val="_FXFL020602A_MFG_REPORT_v5_5479"/>
      <sheetName val="_FXFL020602A_MFG_REPORT_v5_5462"/>
      <sheetName val="_FXFL020602A_MFG_REPORT_v5_5463"/>
      <sheetName val="_FXFL020602A_MFG_REPORT_v5_5464"/>
      <sheetName val="_FXFL020602A_MFG_REPORT_v5_5465"/>
      <sheetName val="_FXFL020602A_MFG_REPORT_v5_5466"/>
      <sheetName val="_FXFL020602A_MFG_REPORT_v5_5467"/>
      <sheetName val="_FXFL020602A_MFG_REPORT_v5_5468"/>
      <sheetName val="_FXFL020602A_MFG_REPORT_v5_5469"/>
      <sheetName val="_FXFL020602A_MFG_REPORT_v5_5470"/>
      <sheetName val="_FXFL020602A_MFG_REPORT_v5_5471"/>
      <sheetName val="_FXFL020602A_MFG_REPORT_v5_5472"/>
      <sheetName val="_FXFL020602A_MFG_REPORT_v5_5473"/>
      <sheetName val="_FXFL020602A_MFG_REPORT_v5_5474"/>
      <sheetName val="_FXFL020602A_MFG_REPORT_v5_5475"/>
      <sheetName val="_FXFL020602A_MFG_REPORT_v5_5476"/>
      <sheetName val="_FXFL020602A_MFG_REPORT_v5_5477"/>
      <sheetName val="_FXFL020602A_MFG_REPORT_v5_5484"/>
      <sheetName val="_FXFL020602A_MFG_REPORT_v5_5485"/>
      <sheetName val="_FXFL020602A_MFG_REPORT_v5_5480"/>
      <sheetName val="_FXFL020602A_MFG_REPORT_v5_5481"/>
      <sheetName val="_FXFL020602A_MFG_REPORT_v5_5482"/>
      <sheetName val="_FXFL020602A_MFG_REPORT_v5_5483"/>
      <sheetName val="_FXFL020602A_MFG_REPORT_v5_5486"/>
      <sheetName val="_FXFL020602A_MFG_REPORT_v5_5487"/>
      <sheetName val="_FXFL020602A_MFG_REPORT_v5_5488"/>
      <sheetName val="_FXFL020602A_MFG_REPORT_v5_5489"/>
      <sheetName val="_FXFL020602A_MFG_REPORT_v5_5518"/>
      <sheetName val="_FXFL020602A_MFG_REPORT_v5_5519"/>
      <sheetName val="_FXFL020602A_MFG_REPORT_v5_5504"/>
      <sheetName val="_FXFL020602A_MFG_REPORT_v5_5505"/>
      <sheetName val="_FXFL020602A_MFG_REPORT_v5_5492"/>
      <sheetName val="_FXFL020602A_MFG_REPORT_v5_5493"/>
      <sheetName val="_FXFL020602A_MFG_REPORT_v5_5494"/>
      <sheetName val="_FXFL020602A_MFG_REPORT_v5_5495"/>
      <sheetName val="_FXFL020602A_MFG_REPORT_v5_5496"/>
      <sheetName val="_FXFL020602A_MFG_REPORT_v5_5497"/>
      <sheetName val="_FXFL020602A_MFG_REPORT_v5_5498"/>
      <sheetName val="_FXFL020602A_MFG_REPORT_v5_5499"/>
      <sheetName val="_FXFL020602A_MFG_REPORT_v5_5500"/>
      <sheetName val="_FXFL020602A_MFG_REPORT_v5_5501"/>
      <sheetName val="_FXFL020602A_MFG_REPORT_v5_5502"/>
      <sheetName val="_FXFL020602A_MFG_REPORT_v5_5503"/>
      <sheetName val="_FXFL020602A_MFG_REPORT_v5_5508"/>
      <sheetName val="_FXFL020602A_MFG_REPORT_v5_5509"/>
      <sheetName val="_FXFL020602A_MFG_REPORT_v5_5506"/>
      <sheetName val="_FXFL020602A_MFG_REPORT_v5_5507"/>
      <sheetName val="_FXFL020602A_MFG_REPORT_v5_5510"/>
      <sheetName val="_FXFL020602A_MFG_REPORT_v5_5511"/>
      <sheetName val="_FXFL020602A_MFG_REPORT_v5_5512"/>
      <sheetName val="_FXFL020602A_MFG_REPORT_v5_5513"/>
      <sheetName val="_FXFL020602A_MFG_REPORT_v5_5514"/>
      <sheetName val="_FXFL020602A_MFG_REPORT_v5_5515"/>
      <sheetName val="_FXFL020602A_MFG_REPORT_v5_5516"/>
      <sheetName val="_FXFL020602A_MFG_REPORT_v5_5517"/>
      <sheetName val="_FXFL020602A_MFG_REPORT_v5_5520"/>
      <sheetName val="_FXFL020602A_MFG_REPORT_v5_5521"/>
      <sheetName val="_FXFL020602A_MFG_REPORT_v5_5526"/>
      <sheetName val="_FXFL020602A_MFG_REPORT_v5_5527"/>
      <sheetName val="_FXFL020602A_MFG_REPORT_v5_5522"/>
      <sheetName val="_FXFL020602A_MFG_REPORT_v5_5523"/>
      <sheetName val="_FXFL020602A_MFG_REPORT_v5_5524"/>
      <sheetName val="_FXFL020602A_MFG_REPORT_v5_5525"/>
      <sheetName val="_FXFL020602A_MFG_REPORT_v5_5528"/>
      <sheetName val="_FXFL020602A_MFG_REPORT_v5_5529"/>
      <sheetName val="_FXFL020602A_MFG_REPORT_v5_5532"/>
      <sheetName val="_FXFL020602A_MFG_REPORT_v5_5533"/>
      <sheetName val="_FXFL020602A_MFG_REPORT_v5_5530"/>
      <sheetName val="_FXFL020602A_MFG_REPORT_v5_5531"/>
      <sheetName val="_FXFL020602A_MFG_REPORT_v5_5536"/>
      <sheetName val="_FXFL020602A_MFG_REPORT_v5_5537"/>
      <sheetName val="_FXFL020602A_MFG_REPORT_v5_5534"/>
      <sheetName val="_FXFL020602A_MFG_REPORT_v5_5535"/>
      <sheetName val="_FXFL020602A_MFG_REPORT_v5_5540"/>
      <sheetName val="_FXFL020602A_MFG_REPORT_v5_5541"/>
      <sheetName val="_FXFL020602A_MFG_REPORT_v5_5538"/>
      <sheetName val="_FXFL020602A_MFG_REPORT_v5_5539"/>
      <sheetName val="_FXFL020602A_MFG_REPORT_v5_5542"/>
      <sheetName val="_FXFL020602A_MFG_REPORT_v5_5543"/>
      <sheetName val="_FXFL020602A_MFG_REPORT_v5_5544"/>
      <sheetName val="_FXFL020602A_MFG_REPORT_v5_5545"/>
      <sheetName val="_FXFL020602A_MFG_REPORT_v5_5546"/>
      <sheetName val="_FXFL020602A_MFG_REPORT_v5_5547"/>
      <sheetName val="_FXFL020602A_MFG_REPORT_v5_5742"/>
      <sheetName val="_FXFL020602A_MFG_REPORT_v5_5743"/>
      <sheetName val="_FXFL020602A_MFG_REPORT_v5_5548"/>
      <sheetName val="_FXFL020602A_MFG_REPORT_v5_5549"/>
      <sheetName val="_FXFL020602A_MFG_REPORT_v5_5664"/>
      <sheetName val="_FXFL020602A_MFG_REPORT_v5_5665"/>
      <sheetName val="_FXFL020602A_MFG_REPORT_v5_5656"/>
      <sheetName val="_FXFL020602A_MFG_REPORT_v5_5657"/>
      <sheetName val="_FXFL020602A_MFG_REPORT_v5_5592"/>
      <sheetName val="_FXFL020602A_MFG_REPORT_v5_5593"/>
      <sheetName val="_FXFL020602A_MFG_REPORT_v5_5590"/>
      <sheetName val="_FXFL020602A_MFG_REPORT_v5_5591"/>
      <sheetName val="_FXFL020602A_MFG_REPORT_v5_5558"/>
      <sheetName val="_FXFL020602A_MFG_REPORT_v5_5559"/>
      <sheetName val="_FXFL020602A_MFG_REPORT_v5_5550"/>
      <sheetName val="_FXFL020602A_MFG_REPORT_v5_5551"/>
      <sheetName val="_FXFL020602A_MFG_REPORT_v5_5552"/>
      <sheetName val="_FXFL020602A_MFG_REPORT_v5_5553"/>
      <sheetName val="_FXFL020602A_MFG_REPORT_v5_5554"/>
      <sheetName val="_FXFL020602A_MFG_REPORT_v5_5555"/>
      <sheetName val="_FXFL020602A_MFG_REPORT_v5_5556"/>
      <sheetName val="_FXFL020602A_MFG_REPORT_v5_5557"/>
      <sheetName val="_FXFL020602A_MFG_REPORT_v5_5560"/>
      <sheetName val="_FXFL020602A_MFG_REPORT_v5_5561"/>
      <sheetName val="_FXFL020602A_MFG_REPORT_v5_5562"/>
      <sheetName val="_FXFL020602A_MFG_REPORT_v5_5563"/>
      <sheetName val="_FXFL020602A_MFG_REPORT_v5_5564"/>
      <sheetName val="_FXFL020602A_MFG_REPORT_v5_5565"/>
      <sheetName val="_FXFL020602A_MFG_REPORT_v5_5566"/>
      <sheetName val="_FXFL020602A_MFG_REPORT_v5_5567"/>
      <sheetName val="_FXFL020602A_MFG_REPORT_v5_5572"/>
      <sheetName val="_FXFL020602A_MFG_REPORT_v5_5573"/>
      <sheetName val="_FXFL020602A_MFG_REPORT_v5_5568"/>
      <sheetName val="_FXFL020602A_MFG_REPORT_v5_5569"/>
      <sheetName val="_FXFL020602A_MFG_REPORT_v5_5570"/>
      <sheetName val="_FXFL020602A_MFG_REPORT_v5_5571"/>
      <sheetName val="_FXFL020602A_MFG_REPORT_v5_5578"/>
      <sheetName val="_FXFL020602A_MFG_REPORT_v5_5579"/>
      <sheetName val="_FXFL020602A_MFG_REPORT_v5_5574"/>
      <sheetName val="_FXFL020602A_MFG_REPORT_v5_5575"/>
      <sheetName val="_FXFL020602A_MFG_REPORT_v5_5576"/>
      <sheetName val="_FXFL020602A_MFG_REPORT_v5_5577"/>
      <sheetName val="_FXFL020602A_MFG_REPORT_v5_5580"/>
      <sheetName val="_FXFL020602A_MFG_REPORT_v5_5581"/>
      <sheetName val="_FXFL020602A_MFG_REPORT_v5_5582"/>
      <sheetName val="_FXFL020602A_MFG_REPORT_v5_5583"/>
      <sheetName val="_FXFL020602A_MFG_REPORT_v5_5584"/>
      <sheetName val="_FXFL020602A_MFG_REPORT_v5_5585"/>
      <sheetName val="_FXFL020602A_MFG_REPORT_v5_5586"/>
      <sheetName val="_FXFL020602A_MFG_REPORT_v5_5587"/>
      <sheetName val="_FXFL020602A_MFG_REPORT_v5_5588"/>
      <sheetName val="_FXFL020602A_MFG_REPORT_v5_5589"/>
      <sheetName val="_FXFL020602A_MFG_REPORT_v5_5594"/>
      <sheetName val="_FXFL020602A_MFG_REPORT_v5_5595"/>
      <sheetName val="_FXFL020602A_MFG_REPORT_v5_5610"/>
      <sheetName val="_FXFL020602A_MFG_REPORT_v5_5611"/>
      <sheetName val="_FXFL020602A_MFG_REPORT_v5_5596"/>
      <sheetName val="_FXFL020602A_MFG_REPORT_v5_5597"/>
      <sheetName val="_FXFL020602A_MFG_REPORT_v5_5598"/>
      <sheetName val="_FXFL020602A_MFG_REPORT_v5_5599"/>
      <sheetName val="_FXFL020602A_MFG_REPORT_v5_5600"/>
      <sheetName val="_FXFL020602A_MFG_REPORT_v5_5601"/>
      <sheetName val="_FXFL020602A_MFG_REPORT_v5_5602"/>
      <sheetName val="_FXFL020602A_MFG_REPORT_v5_5603"/>
      <sheetName val="_FXFL020602A_MFG_REPORT_v5_5604"/>
      <sheetName val="_FXFL020602A_MFG_REPORT_v5_5605"/>
      <sheetName val="_FXFL020602A_MFG_REPORT_v5_5606"/>
      <sheetName val="_FXFL020602A_MFG_REPORT_v5_5607"/>
      <sheetName val="_FXFL020602A_MFG_REPORT_v5_5608"/>
      <sheetName val="_FXFL020602A_MFG_REPORT_v5_5609"/>
      <sheetName val="_FXFL020602A_MFG_REPORT_v5_5614"/>
      <sheetName val="_FXFL020602A_MFG_REPORT_v5_5615"/>
      <sheetName val="_FXFL020602A_MFG_REPORT_v5_5612"/>
      <sheetName val="_FXFL020602A_MFG_REPORT_v5_5613"/>
      <sheetName val="_FXFL020602A_MFG_REPORT_v5_5616"/>
      <sheetName val="_FXFL020602A_MFG_REPORT_v5_5617"/>
      <sheetName val="_FXFL020602A_MFG_REPORT_v5_5654"/>
      <sheetName val="_FXFL020602A_MFG_REPORT_v5_5655"/>
      <sheetName val="_FXFL020602A_MFG_REPORT_v5_5618"/>
      <sheetName val="_FXFL020602A_MFG_REPORT_v5_5619"/>
      <sheetName val="_FXFL020602A_MFG_REPORT_v5_5620"/>
      <sheetName val="_FXFL020602A_MFG_REPORT_v5_5621"/>
      <sheetName val="_FXFL020602A_MFG_REPORT_v5_5622"/>
      <sheetName val="_FXFL020602A_MFG_REPORT_v5_5623"/>
      <sheetName val="_FXFL020602A_MFG_REPORT_v5_5624"/>
      <sheetName val="_FXFL020602A_MFG_REPORT_v5_5625"/>
      <sheetName val="_FXFL020602A_MFG_REPORT_v5_5626"/>
      <sheetName val="_FXFL020602A_MFG_REPORT_v5_5627"/>
      <sheetName val="_FXFL020602A_MFG_REPORT_v5_5632"/>
      <sheetName val="_FXFL020602A_MFG_REPORT_v5_5633"/>
      <sheetName val="_FXFL020602A_MFG_REPORT_v5_5628"/>
      <sheetName val="_FXFL020602A_MFG_REPORT_v5_5629"/>
      <sheetName val="_FXFL020602A_MFG_REPORT_v5_5630"/>
      <sheetName val="_FXFL020602A_MFG_REPORT_v5_5631"/>
      <sheetName val="_FXFL020602A_MFG_REPORT_v5_5644"/>
      <sheetName val="_FXFL020602A_MFG_REPORT_v5_5645"/>
      <sheetName val="_FXFL020602A_MFG_REPORT_v5_5634"/>
      <sheetName val="_FXFL020602A_MFG_REPORT_v5_5635"/>
      <sheetName val="_FXFL020602A_MFG_REPORT_v5_5636"/>
      <sheetName val="_FXFL020602A_MFG_REPORT_v5_5637"/>
      <sheetName val="_FXFL020602A_MFG_REPORT_v5_5638"/>
      <sheetName val="_FXFL020602A_MFG_REPORT_v5_5639"/>
      <sheetName val="_FXFL020602A_MFG_REPORT_v5_5640"/>
      <sheetName val="_FXFL020602A_MFG_REPORT_v5_5641"/>
      <sheetName val="_FXFL020602A_MFG_REPORT_v5_5642"/>
      <sheetName val="_FXFL020602A_MFG_REPORT_v5_5643"/>
      <sheetName val="_FXFL020602A_MFG_REPORT_v5_5648"/>
      <sheetName val="_FXFL020602A_MFG_REPORT_v5_5649"/>
      <sheetName val="_FXFL020602A_MFG_REPORT_v5_5646"/>
      <sheetName val="_FXFL020602A_MFG_REPORT_v5_5647"/>
      <sheetName val="_FXFL020602A_MFG_REPORT_v5_5652"/>
      <sheetName val="_FXFL020602A_MFG_REPORT_v5_5653"/>
      <sheetName val="_FXFL020602A_MFG_REPORT_v5_5650"/>
      <sheetName val="_FXFL020602A_MFG_REPORT_v5_5651"/>
      <sheetName val="_FXFL020602A_MFG_REPORT_v5_5660"/>
      <sheetName val="_FXFL020602A_MFG_REPORT_v5_5661"/>
      <sheetName val="_FXFL020602A_MFG_REPORT_v5_5658"/>
      <sheetName val="_FXFL020602A_MFG_REPORT_v5_5659"/>
      <sheetName val="_FXFL020602A_MFG_REPORT_v5_5662"/>
      <sheetName val="_FXFL020602A_MFG_REPORT_v5_5663"/>
      <sheetName val="_FXFL020602A_MFG_REPORT_v5_5696"/>
      <sheetName val="_FXFL020602A_MFG_REPORT_v5_5697"/>
      <sheetName val="_FXFL020602A_MFG_REPORT_v5_5684"/>
      <sheetName val="_FXFL020602A_MFG_REPORT_v5_5685"/>
      <sheetName val="_FXFL020602A_MFG_REPORT_v5_5666"/>
      <sheetName val="_FXFL020602A_MFG_REPORT_v5_5667"/>
      <sheetName val="_FXFL020602A_MFG_REPORT_v5_5668"/>
      <sheetName val="_FXFL020602A_MFG_REPORT_v5_5669"/>
      <sheetName val="_FXFL020602A_MFG_REPORT_v5_5670"/>
      <sheetName val="_FXFL020602A_MFG_REPORT_v5_5671"/>
      <sheetName val="_FXFL020602A_MFG_REPORT_v5_5672"/>
      <sheetName val="_FXFL020602A_MFG_REPORT_v5_5673"/>
      <sheetName val="_FXFL020602A_MFG_REPORT_v5_5674"/>
      <sheetName val="_FXFL020602A_MFG_REPORT_v5_5675"/>
      <sheetName val="_FXFL020602A_MFG_REPORT_v5_5676"/>
      <sheetName val="_FXFL020602A_MFG_REPORT_v5_5677"/>
      <sheetName val="_FXFL020602A_MFG_REPORT_v5_5678"/>
      <sheetName val="_FXFL020602A_MFG_REPORT_v5_5679"/>
      <sheetName val="_FXFL020602A_MFG_REPORT_v5_5680"/>
      <sheetName val="_FXFL020602A_MFG_REPORT_v5_5681"/>
      <sheetName val="_FXFL020602A_MFG_REPORT_v5_5682"/>
      <sheetName val="_FXFL020602A_MFG_REPORT_v5_5683"/>
      <sheetName val="_FXFL020602A_MFG_REPORT_v5_5686"/>
      <sheetName val="_FXFL020602A_MFG_REPORT_v5_5687"/>
      <sheetName val="_FXFL020602A_MFG_REPORT_v5_5688"/>
      <sheetName val="_FXFL020602A_MFG_REPORT_v5_5689"/>
      <sheetName val="_FXFL020602A_MFG_REPORT_v5_5690"/>
      <sheetName val="_FXFL020602A_MFG_REPORT_v5_5691"/>
      <sheetName val="_FXFL020602A_MFG_REPORT_v5_5692"/>
      <sheetName val="_FXFL020602A_MFG_REPORT_v5_5693"/>
      <sheetName val="_FXFL020602A_MFG_REPORT_v5_5694"/>
      <sheetName val="_FXFL020602A_MFG_REPORT_v5_5695"/>
      <sheetName val="_FXFL020602A_MFG_REPORT_v5_5704"/>
      <sheetName val="_FXFL020602A_MFG_REPORT_v5_5705"/>
      <sheetName val="_FXFL020602A_MFG_REPORT_v5_5698"/>
      <sheetName val="_FXFL020602A_MFG_REPORT_v5_5699"/>
      <sheetName val="_FXFL020602A_MFG_REPORT_v5_5700"/>
      <sheetName val="_FXFL020602A_MFG_REPORT_v5_5701"/>
      <sheetName val="_FXFL020602A_MFG_REPORT_v5_5702"/>
      <sheetName val="_FXFL020602A_MFG_REPORT_v5_5703"/>
      <sheetName val="_FXFL020602A_MFG_REPORT_v5_5734"/>
      <sheetName val="_FXFL020602A_MFG_REPORT_v5_5735"/>
      <sheetName val="_FXFL020602A_MFG_REPORT_v5_5706"/>
      <sheetName val="_FXFL020602A_MFG_REPORT_v5_5707"/>
      <sheetName val="_FXFL020602A_MFG_REPORT_v5_5712"/>
      <sheetName val="_FXFL020602A_MFG_REPORT_v5_5713"/>
      <sheetName val="_FXFL020602A_MFG_REPORT_v5_5708"/>
      <sheetName val="_FXFL020602A_MFG_REPORT_v5_5709"/>
      <sheetName val="_FXFL020602A_MFG_REPORT_v5_5710"/>
      <sheetName val="_FXFL020602A_MFG_REPORT_v5_5711"/>
      <sheetName val="_FXFL020602A_MFG_REPORT_v5_5714"/>
      <sheetName val="_FXFL020602A_MFG_REPORT_v5_5715"/>
      <sheetName val="_FXFL020602A_MFG_REPORT_v5_5716"/>
      <sheetName val="_FXFL020602A_MFG_REPORT_v5_5717"/>
      <sheetName val="_FXFL020602A_MFG_REPORT_v5_5718"/>
      <sheetName val="_FXFL020602A_MFG_REPORT_v5_5719"/>
      <sheetName val="_FXFL020602A_MFG_REPORT_v5_5720"/>
      <sheetName val="_FXFL020602A_MFG_REPORT_v5_5721"/>
      <sheetName val="_FXFL020602A_MFG_REPORT_v5_5722"/>
      <sheetName val="_FXFL020602A_MFG_REPORT_v5_5723"/>
      <sheetName val="_FXFL020602A_MFG_REPORT_v5_5724"/>
      <sheetName val="_FXFL020602A_MFG_REPORT_v5_5725"/>
      <sheetName val="_FXFL020602A_MFG_REPORT_v5_5726"/>
      <sheetName val="_FXFL020602A_MFG_REPORT_v5_5727"/>
      <sheetName val="_FXFL020602A_MFG_REPORT_v5_5728"/>
      <sheetName val="_FXFL020602A_MFG_REPORT_v5_5729"/>
      <sheetName val="_FXFL020602A_MFG_REPORT_v5_5730"/>
      <sheetName val="_FXFL020602A_MFG_REPORT_v5_5731"/>
      <sheetName val="_FXFL020602A_MFG_REPORT_v5_5732"/>
      <sheetName val="_FXFL020602A_MFG_REPORT_v5_5733"/>
      <sheetName val="_FXFL020602A_MFG_REPORT_v5_5738"/>
      <sheetName val="_FXFL020602A_MFG_REPORT_v5_5739"/>
      <sheetName val="_FXFL020602A_MFG_REPORT_v5_5736"/>
      <sheetName val="_FXFL020602A_MFG_REPORT_v5_5737"/>
      <sheetName val="_FXFL020602A_MFG_REPORT_v5_5740"/>
      <sheetName val="_FXFL020602A_MFG_REPORT_v5_5741"/>
      <sheetName val="_FXFL020602A_MFG_REPORT_v5_5836"/>
      <sheetName val="_FXFL020602A_MFG_REPORT_v5_5837"/>
      <sheetName val="_FXFL020602A_MFG_REPORT_v5_5780"/>
      <sheetName val="_FXFL020602A_MFG_REPORT_v5_5781"/>
      <sheetName val="_FXFL020602A_MFG_REPORT_v5_5762"/>
      <sheetName val="_FXFL020602A_MFG_REPORT_v5_5763"/>
      <sheetName val="_FXFL020602A_MFG_REPORT_v5_5744"/>
      <sheetName val="_FXFL020602A_MFG_REPORT_v5_5745"/>
      <sheetName val="_FXFL020602A_MFG_REPORT_v5_5746"/>
      <sheetName val="_FXFL020602A_MFG_REPORT_v5_5747"/>
      <sheetName val="_FXFL020602A_MFG_REPORT_v5_5748"/>
      <sheetName val="_FXFL020602A_MFG_REPORT_v5_5749"/>
      <sheetName val="_FXFL020602A_MFG_REPORT_v5_5750"/>
      <sheetName val="_FXFL020602A_MFG_REPORT_v5_5751"/>
      <sheetName val="_FXFL020602A_MFG_REPORT_v5_5752"/>
      <sheetName val="_FXFL020602A_MFG_REPORT_v5_5753"/>
      <sheetName val="_FXFL020602A_MFG_REPORT_v5_5754"/>
      <sheetName val="_FXFL020602A_MFG_REPORT_v5_5755"/>
      <sheetName val="_FXFL020602A_MFG_REPORT_v5_5756"/>
      <sheetName val="_FXFL020602A_MFG_REPORT_v5_5757"/>
      <sheetName val="_FXFL020602A_MFG_REPORT_v5_5758"/>
      <sheetName val="_FXFL020602A_MFG_REPORT_v5_5759"/>
      <sheetName val="_FXFL020602A_MFG_REPORT_v5_5760"/>
      <sheetName val="_FXFL020602A_MFG_REPORT_v5_5761"/>
      <sheetName val="_FXFL020602A_MFG_REPORT_v5_5764"/>
      <sheetName val="_FXFL020602A_MFG_REPORT_v5_5765"/>
      <sheetName val="_FXFL020602A_MFG_REPORT_v5_5770"/>
      <sheetName val="_FXFL020602A_MFG_REPORT_v5_5771"/>
      <sheetName val="_FXFL020602A_MFG_REPORT_v5_5766"/>
      <sheetName val="_FXFL020602A_MFG_REPORT_v5_5767"/>
      <sheetName val="_FXFL020602A_MFG_REPORT_v5_5768"/>
      <sheetName val="_FXFL020602A_MFG_REPORT_v5_5769"/>
      <sheetName val="_FXFL020602A_MFG_REPORT_v5_5772"/>
      <sheetName val="_FXFL020602A_MFG_REPORT_v5_5773"/>
      <sheetName val="_FXFL020602A_MFG_REPORT_v5_5774"/>
      <sheetName val="_FXFL020602A_MFG_REPORT_v5_5775"/>
      <sheetName val="_FXFL020602A_MFG_REPORT_v5_5776"/>
      <sheetName val="_FXFL020602A_MFG_REPORT_v5_5777"/>
      <sheetName val="_FXFL020602A_MFG_REPORT_v5_5778"/>
      <sheetName val="_FXFL020602A_MFG_REPORT_v5_5779"/>
      <sheetName val="_FXFL020602A_MFG_REPORT_v5_5788"/>
      <sheetName val="_FXFL020602A_MFG_REPORT_v5_5789"/>
      <sheetName val="_FXFL020602A_MFG_REPORT_v5_5782"/>
      <sheetName val="_FXFL020602A_MFG_REPORT_v5_5783"/>
      <sheetName val="_FXFL020602A_MFG_REPORT_v5_5784"/>
      <sheetName val="_FXFL020602A_MFG_REPORT_v5_5785"/>
      <sheetName val="_FXFL020602A_MFG_REPORT_v5_5786"/>
      <sheetName val="_FXFL020602A_MFG_REPORT_v5_5787"/>
      <sheetName val="_FXFL020602A_MFG_REPORT_v5_5828"/>
      <sheetName val="_FXFL020602A_MFG_REPORT_v5_5829"/>
      <sheetName val="_FXFL020602A_MFG_REPORT_v5_5790"/>
      <sheetName val="_FXFL020602A_MFG_REPORT_v5_5791"/>
      <sheetName val="_FXFL020602A_MFG_REPORT_v5_5792"/>
      <sheetName val="_FXFL020602A_MFG_REPORT_v5_5793"/>
      <sheetName val="_FXFL020602A_MFG_REPORT_v5_5794"/>
      <sheetName val="_FXFL020602A_MFG_REPORT_v5_5795"/>
      <sheetName val="_FXFL020602A_MFG_REPORT_v5_5796"/>
      <sheetName val="_FXFL020602A_MFG_REPORT_v5_5797"/>
      <sheetName val="_FXFL020602A_MFG_REPORT_v5_5798"/>
      <sheetName val="_FXFL020602A_MFG_REPORT_v5_5799"/>
      <sheetName val="_FXFL020602A_MFG_REPORT_v5_5800"/>
      <sheetName val="_FXFL020602A_MFG_REPORT_v5_5801"/>
      <sheetName val="_FXFL020602A_MFG_REPORT_v5_5802"/>
      <sheetName val="_FXFL020602A_MFG_REPORT_v5_5803"/>
      <sheetName val="_FXFL020602A_MFG_REPORT_v5_5804"/>
      <sheetName val="_FXFL020602A_MFG_REPORT_v5_5805"/>
      <sheetName val="_FXFL020602A_MFG_REPORT_v5_5806"/>
      <sheetName val="_FXFL020602A_MFG_REPORT_v5_5807"/>
      <sheetName val="_FXFL020602A_MFG_REPORT_v5_5808"/>
      <sheetName val="_FXFL020602A_MFG_REPORT_v5_5809"/>
      <sheetName val="_FXFL020602A_MFG_REPORT_v5_5810"/>
      <sheetName val="_FXFL020602A_MFG_REPORT_v5_5811"/>
      <sheetName val="_FXFL020602A_MFG_REPORT_v5_5812"/>
      <sheetName val="_FXFL020602A_MFG_REPORT_v5_5813"/>
      <sheetName val="_FXFL020602A_MFG_REPORT_v5_5814"/>
      <sheetName val="_FXFL020602A_MFG_REPORT_v5_5815"/>
      <sheetName val="_FXFL020602A_MFG_REPORT_v5_5816"/>
      <sheetName val="_FXFL020602A_MFG_REPORT_v5_5817"/>
      <sheetName val="_FXFL020602A_MFG_REPORT_v5_5818"/>
      <sheetName val="_FXFL020602A_MFG_REPORT_v5_5819"/>
      <sheetName val="_FXFL020602A_MFG_REPORT_v5_5820"/>
      <sheetName val="_FXFL020602A_MFG_REPORT_v5_5821"/>
      <sheetName val="_FXFL020602A_MFG_REPORT_v5_5822"/>
      <sheetName val="_FXFL020602A_MFG_REPORT_v5_5823"/>
      <sheetName val="_FXFL020602A_MFG_REPORT_v5_5824"/>
      <sheetName val="_FXFL020602A_MFG_REPORT_v5_5825"/>
      <sheetName val="_FXFL020602A_MFG_REPORT_v5_5826"/>
      <sheetName val="_FXFL020602A_MFG_REPORT_v5_5827"/>
      <sheetName val="_FXFL020602A_MFG_REPORT_v5_5832"/>
      <sheetName val="_FXFL020602A_MFG_REPORT_v5_5833"/>
      <sheetName val="_FXFL020602A_MFG_REPORT_v5_5830"/>
      <sheetName val="_FXFL020602A_MFG_REPORT_v5_5831"/>
      <sheetName val="_FXFL020602A_MFG_REPORT_v5_5834"/>
      <sheetName val="_FXFL020602A_MFG_REPORT_v5_5835"/>
      <sheetName val="Sheet5148"/>
      <sheetName val="Sheet5149"/>
      <sheetName val="Sheet5150"/>
      <sheetName val="Sheet5151"/>
      <sheetName val="Sheet7010"/>
      <sheetName val="Sheet7011"/>
      <sheetName val="_FXFL020602A_MFG_REPORT_v5_5842"/>
      <sheetName val="_FXFL020602A_MFG_REPORT_v5_5843"/>
      <sheetName val="_FXFL020602A_MFG_REPORT_v5_5838"/>
      <sheetName val="_FXFL020602A_MFG_REPORT_v5_5839"/>
      <sheetName val="_FXFL020602A_MFG_REPORT_v5_5840"/>
      <sheetName val="_FXFL020602A_MFG_REPORT_v5_5841"/>
      <sheetName val="_FXFL020602A_MFG_REPORT_v5_5968"/>
      <sheetName val="_FXFL020602A_MFG_REPORT_v5_5969"/>
      <sheetName val="_FXFL020602A_MFG_REPORT_v5_5878"/>
      <sheetName val="_FXFL020602A_MFG_REPORT_v5_5879"/>
      <sheetName val="_FXFL020602A_MFG_REPORT_v5_5870"/>
      <sheetName val="_FXFL020602A_MFG_REPORT_v5_5871"/>
      <sheetName val="_FXFL020602A_MFG_REPORT_v5_5868"/>
      <sheetName val="_FXFL020602A_MFG_REPORT_v5_5869"/>
      <sheetName val="_FXFL020602A_MFG_REPORT_v5_5854"/>
      <sheetName val="_FXFL020602A_MFG_REPORT_v5_5855"/>
      <sheetName val="_FXFL020602A_MFG_REPORT_v5_5844"/>
      <sheetName val="_FXFL020602A_MFG_REPORT_v5_5845"/>
      <sheetName val="_FXFL020602A_MFG_REPORT_v5_5848"/>
      <sheetName val="_FXFL020602A_MFG_REPORT_v5_5849"/>
      <sheetName val="_FXFL020602A_MFG_REPORT_v5_5846"/>
      <sheetName val="_FXFL020602A_MFG_REPORT_v5_5847"/>
      <sheetName val="_FXFL020602A_MFG_REPORT_v5_5850"/>
      <sheetName val="_FXFL020602A_MFG_REPORT_v5_5851"/>
      <sheetName val="_FXFL020602A_MFG_REPORT_v5_5852"/>
      <sheetName val="_FXFL020602A_MFG_REPORT_v5_5853"/>
      <sheetName val="_FXFL020602A_MFG_REPORT_v5_5860"/>
      <sheetName val="_FXFL020602A_MFG_REPORT_v5_5861"/>
      <sheetName val="_FXFL020602A_MFG_REPORT_v5_5856"/>
      <sheetName val="_FXFL020602A_MFG_REPORT_v5_5857"/>
      <sheetName val="_FXFL020602A_MFG_REPORT_v5_5858"/>
      <sheetName val="_FXFL020602A_MFG_REPORT_v5_5859"/>
      <sheetName val="_FXFL020602A_MFG_REPORT_v5_5862"/>
      <sheetName val="_FXFL020602A_MFG_REPORT_v5_5863"/>
      <sheetName val="_FXFL020602A_MFG_REPORT_v5_5864"/>
      <sheetName val="_FXFL020602A_MFG_REPORT_v5_5865"/>
      <sheetName val="_FXFL020602A_MFG_REPORT_v5_5866"/>
      <sheetName val="_FXFL020602A_MFG_REPORT_v5_5867"/>
      <sheetName val="_FXFL020602A_MFG_REPORT_v5_5876"/>
      <sheetName val="_FXFL020602A_MFG_REPORT_v5_5877"/>
      <sheetName val="_FXFL020602A_MFG_REPORT_v5_5872"/>
      <sheetName val="_FXFL020602A_MFG_REPORT_v5_5873"/>
      <sheetName val="_FXFL020602A_MFG_REPORT_v5_5874"/>
      <sheetName val="_FXFL020602A_MFG_REPORT_v5_5875"/>
      <sheetName val="_FXFL020602A_MFG_REPORT_v5_5886"/>
      <sheetName val="_FXFL020602A_MFG_REPORT_v5_5887"/>
      <sheetName val="_FXFL020602A_MFG_REPORT_v5_5880"/>
      <sheetName val="_FXFL020602A_MFG_REPORT_v5_5881"/>
      <sheetName val="_FXFL020602A_MFG_REPORT_v5_5882"/>
      <sheetName val="_FXFL020602A_MFG_REPORT_v5_5883"/>
      <sheetName val="_FXFL020602A_MFG_REPORT_v5_5884"/>
      <sheetName val="_FXFL020602A_MFG_REPORT_v5_5885"/>
      <sheetName val="_FXFL020602A_MFG_REPORT_v5_5888"/>
      <sheetName val="_FXFL020602A_MFG_REPORT_v5_5889"/>
      <sheetName val="Sheet1494"/>
      <sheetName val="Sheet3125"/>
      <sheetName val="_FXFL020602A_MFG_REPORT_v5_5890"/>
      <sheetName val="_FXFL020602A_MFG_REPORT_v5_5891"/>
      <sheetName val="_FXFL020602A_MFG_REPORT_v5_5892"/>
      <sheetName val="_FXFL020602A_MFG_REPORT_v5_5893"/>
      <sheetName val="_FXFL020602A_MFG_REPORT_v5_5934"/>
      <sheetName val="_FXFL020602A_MFG_REPORT_v5_5935"/>
      <sheetName val="_FXFL020602A_MFG_REPORT_v5_5894"/>
      <sheetName val="_FXFL020602A_MFG_REPORT_v5_5895"/>
      <sheetName val="_FXFL020602A_MFG_REPORT_v5_5896"/>
      <sheetName val="_FXFL020602A_MFG_REPORT_v5_5897"/>
      <sheetName val="_FXFL020602A_MFG_REPORT_v5_5898"/>
      <sheetName val="_FXFL020602A_MFG_REPORT_v5_5899"/>
      <sheetName val="_FXFL020602A_MFG_REPORT_v5_5900"/>
      <sheetName val="_FXFL020602A_MFG_REPORT_v5_5901"/>
      <sheetName val="_FXFL020602A_MFG_REPORT_v5_5902"/>
      <sheetName val="_FXFL020602A_MFG_REPORT_v5_5903"/>
      <sheetName val="_FXFL020602A_MFG_REPORT_v5_5904"/>
      <sheetName val="_FXFL020602A_MFG_REPORT_v5_5905"/>
      <sheetName val="_FXFL020602A_MFG_REPORT_v5_5906"/>
      <sheetName val="_FXFL020602A_MFG_REPORT_v5_5907"/>
      <sheetName val="_FXFL020602A_MFG_REPORT_v5_5908"/>
      <sheetName val="_FXFL020602A_MFG_REPORT_v5_5909"/>
      <sheetName val="_FXFL020602A_MFG_REPORT_v5_5910"/>
      <sheetName val="_FXFL020602A_MFG_REPORT_v5_5911"/>
      <sheetName val="_FXFL020602A_MFG_REPORT_v5_5912"/>
      <sheetName val="_FXFL020602A_MFG_REPORT_v5_5913"/>
      <sheetName val="_FXFL020602A_MFG_REPORT_v5_5914"/>
      <sheetName val="_FXFL020602A_MFG_REPORT_v5_5915"/>
      <sheetName val="_FXFL020602A_MFG_REPORT_v5_5916"/>
      <sheetName val="_FXFL020602A_MFG_REPORT_v5_5917"/>
      <sheetName val="_FXFL020602A_MFG_REPORT_v5_5918"/>
      <sheetName val="_FXFL020602A_MFG_REPORT_v5_5919"/>
      <sheetName val="_FXFL020602A_MFG_REPORT_v5_5920"/>
      <sheetName val="_FXFL020602A_MFG_REPORT_v5_5921"/>
      <sheetName val="_FXFL020602A_MFG_REPORT_v5_5922"/>
      <sheetName val="_FXFL020602A_MFG_REPORT_v5_5923"/>
      <sheetName val="_FXFL020602A_MFG_REPORT_v5_5924"/>
      <sheetName val="_FXFL020602A_MFG_REPORT_v5_5925"/>
      <sheetName val="_FXFL020602A_MFG_REPORT_v5_5926"/>
      <sheetName val="_FXFL020602A_MFG_REPORT_v5_5927"/>
      <sheetName val="_FXFL020602A_MFG_REPORT_v5_5928"/>
      <sheetName val="_FXFL020602A_MFG_REPORT_v5_5929"/>
      <sheetName val="_FXFL020602A_MFG_REPORT_v5_5930"/>
      <sheetName val="_FXFL020602A_MFG_REPORT_v5_5931"/>
      <sheetName val="_FXFL020602A_MFG_REPORT_v5_5932"/>
      <sheetName val="_FXFL020602A_MFG_REPORT_v5_5933"/>
      <sheetName val="_FXFL020602A_MFG_REPORT_v5_5960"/>
      <sheetName val="_FXFL020602A_MFG_REPORT_v5_5961"/>
      <sheetName val="_FXFL020602A_MFG_REPORT_v5_5936"/>
      <sheetName val="_FXFL020602A_MFG_REPORT_v5_5937"/>
      <sheetName val="_FXFL020602A_MFG_REPORT_v5_5938"/>
      <sheetName val="_FXFL020602A_MFG_REPORT_v5_5939"/>
      <sheetName val="_FXFL020602A_MFG_REPORT_v5_5940"/>
      <sheetName val="_FXFL020602A_MFG_REPORT_v5_5941"/>
      <sheetName val="_FXFL020602A_MFG_REPORT_v5_5942"/>
      <sheetName val="_FXFL020602A_MFG_REPORT_v5_5943"/>
      <sheetName val="_FXFL020602A_MFG_REPORT_v5_5944"/>
      <sheetName val="_FXFL020602A_MFG_REPORT_v5_5945"/>
      <sheetName val="_FXFL020602A_MFG_REPORT_v5_5946"/>
      <sheetName val="_FXFL020602A_MFG_REPORT_v5_5947"/>
      <sheetName val="_FXFL020602A_MFG_REPORT_v5_5948"/>
      <sheetName val="_FXFL020602A_MFG_REPORT_v5_5949"/>
      <sheetName val="_FXFL020602A_MFG_REPORT_v5_5950"/>
      <sheetName val="_FXFL020602A_MFG_REPORT_v5_5951"/>
      <sheetName val="_FXFL020602A_MFG_REPORT_v5_5952"/>
      <sheetName val="_FXFL020602A_MFG_REPORT_v5_5953"/>
      <sheetName val="_FXFL020602A_MFG_REPORT_v5_5954"/>
      <sheetName val="_FXFL020602A_MFG_REPORT_v5_5955"/>
      <sheetName val="_FXFL020602A_MFG_REPORT_v5_5956"/>
      <sheetName val="_FXFL020602A_MFG_REPORT_v5_5957"/>
      <sheetName val="_FXFL020602A_MFG_REPORT_v5_5958"/>
      <sheetName val="_FXFL020602A_MFG_REPORT_v5_5959"/>
      <sheetName val="_FXFL020602A_MFG_REPORT_v5_5962"/>
      <sheetName val="_FXFL020602A_MFG_REPORT_v5_5963"/>
      <sheetName val="_FXFL020602A_MFG_REPORT_v5_5964"/>
      <sheetName val="_FXFL020602A_MFG_REPORT_v5_5965"/>
      <sheetName val="_FXFL020602A_MFG_REPORT_v5_5966"/>
      <sheetName val="_FXFL020602A_MFG_REPORT_v5_5967"/>
      <sheetName val="_FXFL020602A_MFG_REPORT_v5_5976"/>
      <sheetName val="_FXFL020602A_MFG_REPORT_v5_5977"/>
      <sheetName val="_FXFL020602A_MFG_REPORT_v5_5972"/>
      <sheetName val="_FXFL020602A_MFG_REPORT_v5_5973"/>
      <sheetName val="_FXFL020602A_MFG_REPORT_v5_5970"/>
      <sheetName val="_FXFL020602A_MFG_REPORT_v5_5971"/>
      <sheetName val="_FXFL020602A_MFG_REPORT_v5_5974"/>
      <sheetName val="_FXFL020602A_MFG_REPORT_v5_5975"/>
      <sheetName val="_FXFL020602A_MFG_REPORT_v5_5984"/>
      <sheetName val="_FXFL020602A_MFG_REPORT_v5_5985"/>
      <sheetName val="_FXFL020602A_MFG_REPORT_v5_5986"/>
      <sheetName val="_FXFL020602A_MFG_REPORT_v5_5987"/>
      <sheetName val="_FXFL020602A_MFG_REPORT_v5_5992"/>
      <sheetName val="_FXFL020602A_MFG_REPORT_v5_5993"/>
      <sheetName val="_FXFL020602A_MFG_REPORT_v5_5988"/>
      <sheetName val="_FXFL020602A_MFG_REPORT_v5_5989"/>
      <sheetName val="_FXFL020602A_MFG_REPORT_v5_5990"/>
      <sheetName val="_FXFL020602A_MFG_REPORT_v5_5991"/>
      <sheetName val="_FXFL020602A_MFG_REPORT_v5_6006"/>
      <sheetName val="_FXFL020602A_MFG_REPORT_v5_6007"/>
      <sheetName val="AM MLI"/>
      <sheetName val="_FXFL020602A_MFG_REPORT_v5_6000"/>
      <sheetName val="_FXFL020602A_MFG_REPORT_v5_6001"/>
      <sheetName val="_FXFL020602A_MFG_REPORT_v5_5994"/>
      <sheetName val="_FXFL020602A_MFG_REPORT_v5_5995"/>
      <sheetName val="_FXFL020602A_MFG_REPORT_v5_5996"/>
      <sheetName val="_FXFL020602A_MFG_REPORT_v5_5997"/>
      <sheetName val="_FXFL020602A_MFG_REPORT_v5_5998"/>
      <sheetName val="_FXFL020602A_MFG_REPORT_v5_5999"/>
      <sheetName val="_FXFL020602A_MFG_REPORT_v5_6002"/>
      <sheetName val="_FXFL020602A_MFG_REPORT_v5_6003"/>
      <sheetName val="_FXFL020602A_MFG_REPORT_v5_6004"/>
      <sheetName val="_FXFL020602A_MFG_REPORT_v5_6005"/>
      <sheetName val="_FXFL020602A_MFG_REPORT_v5_6010"/>
      <sheetName val="_FXFL020602A_MFG_REPORT_v5_6011"/>
      <sheetName val="_FXFL020602A_MFG_REPORT_v5_6008"/>
      <sheetName val="_FXFL020602A_MFG_REPORT_v5_6009"/>
      <sheetName val="_FXFL020602A_MFG_REPORT_v5_6012"/>
      <sheetName val="_FXFL020602A_MFG_REPORT_v5_6013"/>
      <sheetName val="_FXFL020602A_MFG_REPORT_v5_6018"/>
      <sheetName val="_FXFL020602A_MFG_REPORT_v5_6019"/>
      <sheetName val="_FXFL020602A_MFG_REPORT_v5_6016"/>
      <sheetName val="_FXFL020602A_MFG_REPORT_v5_6017"/>
      <sheetName val="_FXFL020602A_MFG_REPORT_v5_6014"/>
      <sheetName val="_FXFL020602A_MFG_REPORT_v5_6015"/>
      <sheetName val="_FXFL020602A_MFG_REPORT_v5_6020"/>
      <sheetName val="_FXFL020602A_MFG_REPORT_v5_6021"/>
      <sheetName val="_FXFL020602A_MFG_REPORT_v5_6022"/>
      <sheetName val="_FXFL020602A_MFG_REPORT_v5_6023"/>
      <sheetName val="_FXFL020602A_MFG_REPORT_v5_6024"/>
      <sheetName val="_FXFL020602A_MFG_REPORT_v5_6025"/>
      <sheetName val="_FXFL020602A_MFG_REPORT_v5_6026"/>
      <sheetName val="_FXFL020602A_MFG_REPORT_v5_6027"/>
      <sheetName val="_FXFL020602A_MFG_REPORT_v5_6038"/>
      <sheetName val="_FXFL020602A_MFG_REPORT_v5_6039"/>
      <sheetName val="IM#1"/>
      <sheetName val="CPK_CHART"/>
      <sheetName val="CoC_1"/>
      <sheetName val="QA (H)"/>
      <sheetName val="QA(T)"/>
      <sheetName val="Thickness"/>
      <sheetName val="Impedance"/>
      <sheetName val="delta impedance(평균)"/>
      <sheetName val="黃單子"/>
      <sheetName val="QA"/>
      <sheetName val="Cu"/>
      <sheetName val="QA(H)"/>
      <sheetName val="temp"/>
      <sheetName val="option"/>
      <sheetName val="0414data"/>
      <sheetName val="0518"/>
      <sheetName val="Assy"/>
      <sheetName val="進料檔"/>
      <sheetName val="領料檔"/>
      <sheetName val="Sheet3393"/>
      <sheetName val="Sheet2617"/>
      <sheetName val="_FXFL020602A_MFG_REPORT_v5_6034"/>
      <sheetName val="_FXFL020602A_MFG_REPORT_v5_6035"/>
      <sheetName val="_FXFL020602A_MFG_REPORT_v5_6028"/>
      <sheetName val="_FXFL020602A_MFG_REPORT_v5_6029"/>
      <sheetName val="_FXFL020602A_MFG_REPORT_v5_6032"/>
      <sheetName val="_FXFL020602A_MFG_REPORT_v5_6033"/>
      <sheetName val="_FXFL020602A_MFG_REPORT_v5_6030"/>
      <sheetName val="_FXFL020602A_MFG_REPORT_v5_6031"/>
      <sheetName val="_FXFL020602A_MFG_REPORT_v5_6036"/>
      <sheetName val="_FXFL020602A_MFG_REPORT_v5_6037"/>
      <sheetName val="_FXFL020602A_MFG_REPORT_v5_6040"/>
      <sheetName val="_FXFL020602A_MFG_REPORT_v5_6041"/>
      <sheetName val="_FXFL020602A_MFG_REPORT_v5_6042"/>
      <sheetName val="_FXFL020602A_MFG_REPORT_v5_6043"/>
      <sheetName val="_FXFL020602A_MFG_REPORT_v5_6046"/>
      <sheetName val="_FXFL020602A_MFG_REPORT_v5_6047"/>
      <sheetName val="_FXFL020602A_MFG_REPORT_v5_6044"/>
      <sheetName val="_FXFL020602A_MFG_REPORT_v5_6045"/>
      <sheetName val="_FXFL020602A_MFG_REPORT_v5_6050"/>
      <sheetName val="_FXFL020602A_MFG_REPORT_v5_6051"/>
      <sheetName val="Material and Machines"/>
      <sheetName val="Sheet3960"/>
      <sheetName val="Sheet4091"/>
      <sheetName val="Sheet4247"/>
      <sheetName val="Sheet4300"/>
      <sheetName val="Sheet271"/>
      <sheetName val="Sheet4075"/>
      <sheetName val="Sheet1454"/>
      <sheetName val="Sheet4328"/>
      <sheetName val="Sheet4361"/>
      <sheetName val="Sheet4079"/>
      <sheetName val="Sheet4056"/>
      <sheetName val="Sheet2369"/>
      <sheetName val="Sheet4080"/>
      <sheetName val="Sheet4081"/>
      <sheetName val="Sheet4098"/>
      <sheetName val="Datum"/>
      <sheetName val="Sheet4090"/>
      <sheetName val="Sheet4095"/>
      <sheetName val="_FXFL020602A_MFG_REPORT_v5_6048"/>
      <sheetName val="_FXFL020602A_MFG_REPORT_v5_6049"/>
      <sheetName val="Sheet4000"/>
      <sheetName val="Detail Schedule"/>
      <sheetName val="OverTime Rule"/>
      <sheetName val="Basic"/>
      <sheetName val="GRPWAS9"/>
      <sheetName val="tbsummary"/>
      <sheetName val="adjsummary"/>
      <sheetName val="additional"/>
      <sheetName val="ExportData"/>
      <sheetName val="员工培训跟踪器1"/>
      <sheetName val="Start Here"/>
      <sheetName val="Assumption"/>
      <sheetName val="Inventory - Turns"/>
      <sheetName val="_FXFL020602A_MFG_REPORT_v5_6052"/>
      <sheetName val="_FXFL020602A_MFG_REPORT_v5_6053"/>
      <sheetName val="_FXFL020602A_MFG_REPORT_v5_6054"/>
      <sheetName val="_FXFL020602A_MFG_REPORT_v5_6055"/>
      <sheetName val="_FXFL020602A_MFG_REPORT_v5_6058"/>
      <sheetName val="_FXFL020602A_MFG_REPORT_v5_6059"/>
      <sheetName val="_FXFL020602A_MFG_REPORT_v5_6056"/>
      <sheetName val="_FXFL020602A_MFG_REPORT_v5_6057"/>
      <sheetName val="_FXFL020602A_MFG_REPORT_v5_6064"/>
      <sheetName val="_FXFL020602A_MFG_REPORT_v5_6065"/>
      <sheetName val="_FXFL020602A_MFG_REPORT_v5_6060"/>
      <sheetName val="_FXFL020602A_MFG_REPORT_v5_6061"/>
      <sheetName val="_FXFL020602A_MFG_REPORT_v5_6062"/>
      <sheetName val="_FXFL020602A_MFG_REPORT_v5_6063"/>
      <sheetName val="_FXFL020602A_MFG_REPORT_v5_6066"/>
      <sheetName val="_FXFL020602A_MFG_REPORT_v5_6067"/>
      <sheetName val="_FXFL020602A_MFG_REPORT_v5_6068"/>
      <sheetName val="_FXFL020602A_MFG_REPORT_v5_6069"/>
      <sheetName val="_FXFL020602A_MFG_REPORT_v5_6070"/>
      <sheetName val="_FXFL020602A_MFG_REPORT_v5_6071"/>
      <sheetName val="_FXFL020602A_MFG_REPORT_v5_6072"/>
      <sheetName val="_FXFL020602A_MFG_REPORT_v5_6073"/>
      <sheetName val="_FXFL020602A_MFG_REPORT_v5_6074"/>
      <sheetName val="_FXFL020602A_MFG_REPORT_v5_6075"/>
      <sheetName val="_FXFL020602A_MFG_REPORT_v5_6076"/>
      <sheetName val="_FXFL020602A_MFG_REPORT_v5_6077"/>
      <sheetName val="_FXFL020602A_MFG_REPORT_v5_6078"/>
      <sheetName val="_FXFL020602A_MFG_REPORT_v5_6079"/>
      <sheetName val="_FXFL020602A_MFG_REPORT_v5_6080"/>
      <sheetName val="_FXFL020602A_MFG_REPORT_v5_6081"/>
      <sheetName val="_FXFL020602A_MFG_REPORT_v5_6082"/>
      <sheetName val="_FXFL020602A_MFG_REPORT_v5_6083"/>
      <sheetName val="_FXFL020602A_MFG_REPORT_v5_6088"/>
      <sheetName val="_FXFL020602A_MFG_REPORT_v5_6089"/>
      <sheetName val="_FXFL020602A_MFG_REPORT_v5_6086"/>
      <sheetName val="_FXFL020602A_MFG_REPORT_v5_6087"/>
      <sheetName val="_FXFL020602A_MFG_REPORT_v5_6084"/>
      <sheetName val="_FXFL020602A_MFG_REPORT_v5_6085"/>
      <sheetName val="_FXFL020602A_MFG_REPORT_v5_6090"/>
      <sheetName val="_FXFL020602A_MFG_REPORT_v5_609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sheetData sheetId="621" refreshError="1"/>
      <sheetData sheetId="622" refreshError="1"/>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refreshError="1"/>
      <sheetData sheetId="633" refreshError="1"/>
      <sheetData sheetId="634" refreshError="1"/>
      <sheetData sheetId="635" refreshError="1"/>
      <sheetData sheetId="636"/>
      <sheetData sheetId="637"/>
      <sheetData sheetId="638"/>
      <sheetData sheetId="639"/>
      <sheetData sheetId="640"/>
      <sheetData sheetId="64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sheetData sheetId="1215"/>
      <sheetData sheetId="1216"/>
      <sheetData sheetId="1217"/>
      <sheetData sheetId="1218"/>
      <sheetData sheetId="1219"/>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sheetData sheetId="2284"/>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sheetData sheetId="2377"/>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sheetData sheetId="2403"/>
      <sheetData sheetId="2404"/>
      <sheetData sheetId="2405"/>
      <sheetData sheetId="2406" refreshError="1"/>
      <sheetData sheetId="2407" refreshError="1"/>
      <sheetData sheetId="2408"/>
      <sheetData sheetId="2409"/>
      <sheetData sheetId="2410" refreshError="1"/>
      <sheetData sheetId="2411" refreshError="1"/>
      <sheetData sheetId="2412" refreshError="1"/>
      <sheetData sheetId="2413" refreshError="1"/>
      <sheetData sheetId="2414" refreshError="1"/>
      <sheetData sheetId="2415" refreshError="1"/>
      <sheetData sheetId="2416"/>
      <sheetData sheetId="2417"/>
      <sheetData sheetId="2418" refreshError="1"/>
      <sheetData sheetId="2419" refreshError="1"/>
      <sheetData sheetId="2420"/>
      <sheetData sheetId="2421"/>
      <sheetData sheetId="2422" refreshError="1"/>
      <sheetData sheetId="2423" refreshError="1"/>
      <sheetData sheetId="2424" refreshError="1"/>
      <sheetData sheetId="2425" refreshError="1"/>
      <sheetData sheetId="2426" refreshError="1"/>
      <sheetData sheetId="2427" refreshError="1"/>
      <sheetData sheetId="2428"/>
      <sheetData sheetId="2429"/>
      <sheetData sheetId="2430" refreshError="1"/>
      <sheetData sheetId="2431" refreshError="1"/>
      <sheetData sheetId="2432" refreshError="1"/>
      <sheetData sheetId="2433"/>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sheetData sheetId="2455"/>
      <sheetData sheetId="2456" refreshError="1"/>
      <sheetData sheetId="2457" refreshError="1"/>
      <sheetData sheetId="2458" refreshError="1"/>
      <sheetData sheetId="2459" refreshError="1"/>
      <sheetData sheetId="2460" refreshError="1"/>
      <sheetData sheetId="2461" refreshError="1"/>
      <sheetData sheetId="2462"/>
      <sheetData sheetId="2463"/>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sheetData sheetId="2513"/>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sheetData sheetId="2531" refreshError="1"/>
      <sheetData sheetId="2532"/>
      <sheetData sheetId="2533"/>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refreshError="1"/>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refreshError="1"/>
      <sheetData sheetId="3013"/>
      <sheetData sheetId="3014" refreshError="1"/>
      <sheetData sheetId="3015" refreshError="1"/>
      <sheetData sheetId="3016" refreshError="1"/>
      <sheetData sheetId="3017"/>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sheetData sheetId="320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sheetData sheetId="3331"/>
      <sheetData sheetId="3332"/>
      <sheetData sheetId="3333"/>
      <sheetData sheetId="3334"/>
      <sheetData sheetId="3335"/>
      <sheetData sheetId="3336"/>
      <sheetData sheetId="3337" refreshError="1"/>
      <sheetData sheetId="3338" refreshError="1"/>
      <sheetData sheetId="3339" refreshError="1"/>
      <sheetData sheetId="3340"/>
      <sheetData sheetId="334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sheetData sheetId="6459"/>
      <sheetData sheetId="6460"/>
      <sheetData sheetId="646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sheetData sheetId="6993"/>
      <sheetData sheetId="6994"/>
      <sheetData sheetId="6995" refreshError="1"/>
      <sheetData sheetId="6996"/>
      <sheetData sheetId="6997"/>
      <sheetData sheetId="6998" refreshError="1"/>
      <sheetData sheetId="6999"/>
      <sheetData sheetId="7000" refreshError="1"/>
      <sheetData sheetId="7001" refreshError="1"/>
      <sheetData sheetId="7002" refreshError="1"/>
      <sheetData sheetId="7003" refreshError="1"/>
      <sheetData sheetId="7004" refreshError="1"/>
      <sheetData sheetId="7005"/>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sheetData sheetId="7271"/>
      <sheetData sheetId="7272"/>
      <sheetData sheetId="7273"/>
      <sheetData sheetId="7274"/>
      <sheetData sheetId="7275" refreshError="1"/>
      <sheetData sheetId="7276" refreshError="1"/>
      <sheetData sheetId="7277"/>
      <sheetData sheetId="7278"/>
      <sheetData sheetId="7279"/>
      <sheetData sheetId="7280"/>
      <sheetData sheetId="7281"/>
      <sheetData sheetId="7282" refreshError="1"/>
      <sheetData sheetId="7283" refreshError="1"/>
      <sheetData sheetId="7284" refreshError="1"/>
      <sheetData sheetId="7285" refreshError="1"/>
      <sheetData sheetId="7286"/>
      <sheetData sheetId="7287"/>
      <sheetData sheetId="7288"/>
      <sheetData sheetId="7289"/>
      <sheetData sheetId="7290"/>
      <sheetData sheetId="7291" refreshError="1"/>
      <sheetData sheetId="7292"/>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sheetData sheetId="7313" refreshError="1"/>
      <sheetData sheetId="7314" refreshError="1"/>
      <sheetData sheetId="7315" refreshError="1"/>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refreshError="1"/>
      <sheetData sheetId="7346" refreshError="1"/>
      <sheetData sheetId="7347" refreshError="1"/>
      <sheetData sheetId="7348" refreshError="1"/>
      <sheetData sheetId="7349" refreshError="1"/>
      <sheetData sheetId="7350" refreshError="1"/>
      <sheetData sheetId="7351" refreshError="1"/>
      <sheetData sheetId="7352"/>
      <sheetData sheetId="7353"/>
      <sheetData sheetId="7354"/>
      <sheetData sheetId="7355"/>
      <sheetData sheetId="7356"/>
      <sheetData sheetId="7357" refreshError="1"/>
      <sheetData sheetId="7358" refreshError="1"/>
      <sheetData sheetId="7359" refreshError="1"/>
      <sheetData sheetId="7360" refreshError="1"/>
      <sheetData sheetId="7361" refreshError="1"/>
      <sheetData sheetId="7362" refreshError="1"/>
      <sheetData sheetId="7363"/>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sheetData sheetId="7442"/>
      <sheetData sheetId="7443"/>
      <sheetData sheetId="7444"/>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sheetData sheetId="7471"/>
      <sheetData sheetId="7472"/>
      <sheetData sheetId="7473"/>
      <sheetData sheetId="7474"/>
      <sheetData sheetId="7475"/>
      <sheetData sheetId="7476"/>
      <sheetData sheetId="7477"/>
      <sheetData sheetId="7478" refreshError="1"/>
      <sheetData sheetId="7479" refreshError="1"/>
      <sheetData sheetId="7480"/>
      <sheetData sheetId="7481"/>
      <sheetData sheetId="7482"/>
      <sheetData sheetId="7483" refreshError="1"/>
      <sheetData sheetId="7484" refreshError="1"/>
      <sheetData sheetId="7485" refreshError="1"/>
      <sheetData sheetId="7486" refreshError="1"/>
      <sheetData sheetId="7487"/>
      <sheetData sheetId="7488"/>
      <sheetData sheetId="7489" refreshError="1"/>
      <sheetData sheetId="7490" refreshError="1"/>
      <sheetData sheetId="7491" refreshError="1"/>
      <sheetData sheetId="7492" refreshError="1"/>
      <sheetData sheetId="7493" refreshError="1"/>
      <sheetData sheetId="7494" refreshError="1"/>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refreshError="1"/>
      <sheetData sheetId="7716" refreshError="1"/>
      <sheetData sheetId="7717" refreshError="1"/>
      <sheetData sheetId="7718" refreshError="1"/>
      <sheetData sheetId="7719" refreshError="1"/>
      <sheetData sheetId="7720" refreshError="1"/>
      <sheetData sheetId="772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sheetData sheetId="7737"/>
      <sheetData sheetId="7738"/>
      <sheetData sheetId="7739"/>
      <sheetData sheetId="7740"/>
      <sheetData sheetId="7741"/>
      <sheetData sheetId="7742" refreshError="1"/>
      <sheetData sheetId="7743" refreshError="1"/>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refreshError="1"/>
      <sheetData sheetId="7826" refreshError="1"/>
      <sheetData sheetId="7827" refreshError="1"/>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refreshError="1"/>
      <sheetData sheetId="7922" refreshError="1"/>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refreshError="1"/>
      <sheetData sheetId="8053" refreshError="1"/>
      <sheetData sheetId="8054" refreshError="1"/>
      <sheetData sheetId="8055" refreshError="1"/>
      <sheetData sheetId="8056" refreshError="1"/>
      <sheetData sheetId="8057" refreshError="1"/>
      <sheetData sheetId="8058" refreshError="1"/>
      <sheetData sheetId="8059"/>
      <sheetData sheetId="8060" refreshError="1"/>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sheetData sheetId="8118"/>
      <sheetData sheetId="8119"/>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sheetData sheetId="8645"/>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sheetData sheetId="8805"/>
      <sheetData sheetId="8806"/>
      <sheetData sheetId="8807"/>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sheetData sheetId="882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sheetData sheetId="9383"/>
      <sheetData sheetId="9384"/>
      <sheetData sheetId="9385"/>
      <sheetData sheetId="9386"/>
      <sheetData sheetId="9387"/>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sheetData sheetId="9443"/>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sheetData sheetId="9597"/>
      <sheetData sheetId="9598" refreshError="1"/>
      <sheetData sheetId="9599" refreshError="1"/>
      <sheetData sheetId="9600" refreshError="1"/>
      <sheetData sheetId="9601" refreshError="1"/>
      <sheetData sheetId="9602"/>
      <sheetData sheetId="9603"/>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sheetData sheetId="9620"/>
      <sheetData sheetId="9621"/>
      <sheetData sheetId="9622"/>
      <sheetData sheetId="9623"/>
      <sheetData sheetId="9624"/>
      <sheetData sheetId="9625"/>
      <sheetData sheetId="9626"/>
      <sheetData sheetId="9627"/>
      <sheetData sheetId="9628" refreshError="1"/>
      <sheetData sheetId="9629" refreshError="1"/>
      <sheetData sheetId="9630" refreshError="1"/>
      <sheetData sheetId="9631" refreshError="1"/>
      <sheetData sheetId="9632" refreshError="1"/>
      <sheetData sheetId="9633" refreshError="1"/>
      <sheetData sheetId="9634" refreshError="1"/>
      <sheetData sheetId="9635"/>
      <sheetData sheetId="9636"/>
      <sheetData sheetId="9637" refreshError="1"/>
      <sheetData sheetId="9638" refreshError="1"/>
      <sheetData sheetId="9639"/>
      <sheetData sheetId="9640"/>
      <sheetData sheetId="9641"/>
      <sheetData sheetId="9642"/>
      <sheetData sheetId="9643"/>
      <sheetData sheetId="9644" refreshError="1"/>
      <sheetData sheetId="9645" refreshError="1"/>
      <sheetData sheetId="9646" refreshError="1"/>
      <sheetData sheetId="9647" refreshError="1"/>
      <sheetData sheetId="9648" refreshError="1"/>
      <sheetData sheetId="9649"/>
      <sheetData sheetId="9650"/>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sheetData sheetId="9687"/>
      <sheetData sheetId="9688"/>
      <sheetData sheetId="9689"/>
      <sheetData sheetId="9690" refreshError="1"/>
      <sheetData sheetId="969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commodity fallout"/>
      <sheetName val="Reporting"/>
      <sheetName val="Input"/>
      <sheetName val="Input Reject"/>
      <sheetName val="IP Downtime"/>
      <sheetName val="IP PPA "/>
      <sheetName val="IP CA"/>
      <sheetName val="Trend"/>
      <sheetName val="Test Equipments"/>
      <sheetName val="Apple Consign Equipment"/>
      <sheetName val="Cork"/>
      <sheetName val="Cover"/>
      <sheetName val="Sheet1"/>
      <sheetName val="FA-LISTING"/>
      <sheetName val="TFCSBU01"/>
      <sheetName val="RMA"/>
      <sheetName val="標準工時資料庫"/>
      <sheetName val="RawData_all"/>
      <sheetName val="Input_commodity_fallout"/>
      <sheetName val="Input_Reject"/>
      <sheetName val="IP_Downtime"/>
      <sheetName val="IP_PPA_"/>
      <sheetName val="IP_CA"/>
      <sheetName val="Test_Equipments"/>
      <sheetName val="Apple_Consign_Equipment"/>
      <sheetName val="姓名一览表"/>
      <sheetName val="Summary"/>
      <sheetName val="Cost"/>
      <sheetName val="Imports - Exports"/>
      <sheetName val="Exports Source"/>
      <sheetName val="2012 TAT"/>
      <sheetName val="New data source"/>
      <sheetName val="Receipts"/>
      <sheetName val="Rcpts Source"/>
      <sheetName val="QSN Ship Pivot"/>
      <sheetName val="Quanta"/>
      <sheetName val="2011"/>
      <sheetName val="Workings"/>
      <sheetName val="營收公告"/>
      <sheetName val="公司2003年每月營收"/>
      <sheetName val="實績與預估營業額比較"/>
      <sheetName val="四季循環營運目標"/>
      <sheetName val="累計營業額比較"/>
      <sheetName val="3月份實績"/>
      <sheetName val="法人明細"/>
      <sheetName val="4月份實績(NTD'仟圓)"/>
      <sheetName val="4月份實績(NTD'佰萬圓)"/>
      <sheetName val="實績與修訂預估營業額差異"/>
      <sheetName val="5月份修訂預估營業額"/>
      <sheetName val="5月份原預估營業額"/>
      <sheetName val="4月份修訂預估營業額"/>
      <sheetName val="2003年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XL4Test5"/>
      <sheetName val="2002_Q1_實績營業額加總"/>
      <sheetName val="2002_Q2_實績營業額加總"/>
      <sheetName val="2002_Q3_實績營業額加總"/>
      <sheetName val="2002_Q4_實績營業額加總"/>
      <sheetName val="2002_H1_實績營業額加總"/>
      <sheetName val="2002_H2_實績營業額加總"/>
      <sheetName val="Q1, Q2, Q3, Q4"/>
      <sheetName val="抛光粉用量表格"/>
      <sheetName val="0729(五)"/>
      <sheetName val="DM 56"/>
      <sheetName val="FXFL020602A MFG REPORT v5.2.xls"/>
      <sheetName val="FXFL020602A MFG REPORT v5.2"/>
      <sheetName val="On-line FCT"/>
      <sheetName val="Molding Data"/>
      <sheetName val="Line Down"/>
      <sheetName val="連帶報廢"/>
      <sheetName val="U6_RF"/>
      <sheetName val="八.CG不良送修分析"/>
      <sheetName val="K93-BM"/>
      <sheetName val="A15A K94 CT 0906"/>
      <sheetName val="Input_commodity_fallout1"/>
      <sheetName val="Input_Reject1"/>
      <sheetName val="IP_Downtime1"/>
      <sheetName val="IP_PPA_1"/>
      <sheetName val="IP_CA1"/>
      <sheetName val="Test_Equipments1"/>
      <sheetName val="Apple_Consign_Equipment1"/>
      <sheetName val="2002_Q1_實績營業額加總1"/>
      <sheetName val="2002_Q2_實績營業額加總1"/>
      <sheetName val="2002_Q3_實績營業額加總1"/>
      <sheetName val="2002_Q4_實績營業額加總1"/>
      <sheetName val="2002_H1_實績營業額加總1"/>
      <sheetName val="2002_H2_實績營業額加總1"/>
      <sheetName val="Q1,_Q2,_Q3,_Q4"/>
      <sheetName val="DM_56"/>
      <sheetName val="FXFL020602A_MFG_REPORT_v5_2_xls"/>
      <sheetName val="FXFL020602A_MFG_REPORT_v5_2"/>
      <sheetName val="Line_Down"/>
      <sheetName val="On-line_FCT"/>
      <sheetName val="Molding_Data"/>
      <sheetName val="八_CG不良送修分析"/>
      <sheetName val="Imports_-_Exports"/>
      <sheetName val="Exports_Source"/>
      <sheetName val="2012_TAT"/>
      <sheetName val="New_data_source"/>
      <sheetName val="Rcpts_Source"/>
      <sheetName val="QSN_Ship_Pivot"/>
      <sheetName val="Trend "/>
      <sheetName val="FA-LISTIN"/>
      <sheetName val="MPS Q3 FY04"/>
      <sheetName val="MPS Q4 FY04"/>
      <sheetName val="Bom(P1)"/>
      <sheetName val="CS"/>
      <sheetName val="Fine polishing"/>
      <sheetName val="bs 05"/>
      <sheetName val="N90 LFR"/>
      <sheetName val="Foxconn SI data-June"/>
      <sheetName val="Data"/>
      <sheetName val="DVT Gap Data"/>
      <sheetName val="Sheet4"/>
      <sheetName val="Histogram Chart"/>
      <sheetName val=""/>
      <sheetName val="IC Compare"/>
      <sheetName val="Call Down Data OLD"/>
      <sheetName val="FXFL020602A%20MFG%20REPORT%20v5"/>
      <sheetName val="Sheet2"/>
      <sheetName val="614-BOM"/>
      <sheetName val="Rule"/>
      <sheetName val="Home"/>
      <sheetName val="full (2)"/>
      <sheetName val="11"/>
      <sheetName val="98종합"/>
      <sheetName val="\@\김돈학\새 폴더\Users\senghock\Docu"/>
      <sheetName val="\C\@\김돈학\새 폴더\Users\senghock\Do"/>
      <sheetName val="\C\C\@\김돈학\새 폴더\Users\senghock\"/>
      <sheetName val="\C\C\C\@\김돈학\새 폴더\Users\senghoc"/>
      <sheetName val="FW &amp; EEE"/>
      <sheetName val="SheetMetal"/>
      <sheetName val="2003 prod2"/>
      <sheetName val="2003 Target"/>
      <sheetName val="附件三"/>
      <sheetName val="Defect code"/>
      <sheetName val="2005MPS"/>
      <sheetName val="PI膠帶"/>
      <sheetName val="Notes"/>
      <sheetName val="飽和度评估表"/>
      <sheetName val="\Users\Cindy\Library\Applicatio"/>
      <sheetName val="\C\Users\Cindy\Library\Applicat"/>
      <sheetName val="\C\C\Users\Cindy\Library\Applic"/>
      <sheetName val="Input_commodity_fallout2"/>
      <sheetName val="Input_Reject2"/>
      <sheetName val="IP_Downtime2"/>
      <sheetName val="IP_PPA_2"/>
      <sheetName val="IP_CA2"/>
      <sheetName val="Test_Equipments2"/>
      <sheetName val="Apple_Consign_Equipment2"/>
      <sheetName val="2002_Q1_實績營業額加總2"/>
      <sheetName val="2002_Q2_實績營業額加總2"/>
      <sheetName val="2002_Q3_實績營業額加總2"/>
      <sheetName val="2002_Q4_實績營業額加總2"/>
      <sheetName val="2002_H1_實績營業額加總2"/>
      <sheetName val="2002_H2_實績營業額加總2"/>
      <sheetName val="Q1,_Q2,_Q3,_Q41"/>
      <sheetName val="DM_561"/>
      <sheetName val="FXFL020602A_MFG_REPORT_v5_2_xl1"/>
      <sheetName val="FXFL020602A_MFG_REPORT_v5_21"/>
      <sheetName val="On-line_FCT1"/>
      <sheetName val="Molding_Data1"/>
      <sheetName val="Line_Down1"/>
      <sheetName val="MPS_Q3_FY04"/>
      <sheetName val="MPS_Q4_FY04"/>
      <sheetName val="Fine_polishing"/>
      <sheetName val="八_CG不良送修分析1"/>
      <sheetName val="Imports_-_Exports1"/>
      <sheetName val="Exports_Source1"/>
      <sheetName val="2012_TAT1"/>
      <sheetName val="New_data_source1"/>
      <sheetName val="Rcpts_Source1"/>
      <sheetName val="QSN_Ship_Pivot1"/>
      <sheetName val="Trend_"/>
      <sheetName val="bs_05"/>
      <sheetName val="Histogram_Chart"/>
      <sheetName val="N90_LFR"/>
      <sheetName val="Foxconn_SI_data-June"/>
      <sheetName val="IC_Compare"/>
      <sheetName val="full_(2)"/>
      <sheetName val="FW_&amp;_EEE"/>
      <sheetName val="A15A_K94_CT_0906"/>
      <sheetName val="Call_Down_Data_OLD"/>
      <sheetName val="Receiving Inspection"/>
      <sheetName val="Data lists"/>
      <sheetName val="Tracking"/>
      <sheetName val="非機種"/>
      <sheetName val="iPhone RMA "/>
      <sheetName val="Customize Your Invoice"/>
      <sheetName val="9_庫存 1"/>
      <sheetName val="9_庫存 2"/>
      <sheetName val="SI-1"/>
      <sheetName val="SI-2"/>
      <sheetName val="SMT-1"/>
      <sheetName val="SMT-2"/>
      <sheetName val="Customize_Your_Invoice"/>
      <sheetName val="事業群營收0304 (X1)"/>
      <sheetName val="原物料基本資料"/>
      <sheetName val="EXSEL線性回歸實例"/>
      <sheetName val="Parato data"/>
      <sheetName val="_@_김돈학_새 폴더_Users_senghock_Docu"/>
      <sheetName val="_C_@_김돈학_새 폴더_Users_senghock_Do"/>
      <sheetName val="VESA Tests"/>
      <sheetName val="Gamma Data"/>
      <sheetName val=".Lens Cover"/>
      <sheetName val="Performance"/>
      <sheetName val="蘆竹"/>
      <sheetName val="_C_C_@_김돈학_새 폴더_Users_senghock_"/>
      <sheetName val="_C_C_C_@_김돈학_새 폴더_Users_senghoc"/>
      <sheetName val="_Users_Cindy_Library_Applicatio"/>
      <sheetName val="_C_Users_Cindy_Library_Applicat"/>
      <sheetName val="_C_C_Users_Cindy_Library_Applic"/>
      <sheetName val="626BOM"/>
      <sheetName val="Burnin"/>
      <sheetName val="204BOM"/>
      <sheetName val="自定義"/>
      <sheetName val="Capacity By Modle"/>
      <sheetName val="N71-070815"/>
      <sheetName val="N71-070815wo Diecut&amp;fasterner "/>
      <sheetName val="N71-070215"/>
      <sheetName val="N71 All"/>
      <sheetName val="J85XX料用量總表"/>
      <sheetName val="Test Readiness Summary"/>
      <sheetName val="Fixture List  "/>
      <sheetName val="OK2Pre-PVT"/>
      <sheetName val="FRT_O"/>
      <sheetName val="CHIP_INV"/>
      <sheetName val="FT_금액"/>
      <sheetName val="FAB_I"/>
      <sheetName val="FAB_O"/>
      <sheetName val="Tracking1"/>
      <sheetName val="ohm변화"/>
      <sheetName val="SHIFT VALUE"/>
      <sheetName val="Review Criteria"/>
      <sheetName val="5DX"/>
      <sheetName val="SMT"/>
      <sheetName val="ICT"/>
      <sheetName val="Plato"/>
      <sheetName val="PTH"/>
      <sheetName val="FTX-PCBU"/>
      <sheetName val="WiFi"/>
      <sheetName val="V&amp;I"/>
      <sheetName val="Laser"/>
      <sheetName val="Data Summary"/>
      <sheetName val="Issues List"/>
      <sheetName val="Cost Breakdown"/>
      <sheetName val="_x0000_F"/>
      <sheetName val="DD96.1.18"/>
      <sheetName val="Variable"/>
      <sheetName val="SDE NUD &amp; High-Risk Tracker"/>
      <sheetName val="MTL(AG)"/>
      <sheetName val="Rev Changes"/>
      <sheetName val="KH-Q1,Q2,01"/>
      <sheetName val="주소(한문)"/>
      <sheetName val="MA溫濕度&amp;particle"/>
      <sheetName val="TONGKE3p "/>
      <sheetName val="TDTKP"/>
      <sheetName val="TABLES"/>
      <sheetName val="MTBF_check"/>
      <sheetName val="README"/>
      <sheetName val="giathanh1"/>
      <sheetName val="VC"/>
      <sheetName val="chitiet"/>
      <sheetName val="TH VL, NC, DDHT Thanhphuoc"/>
      <sheetName val="Build Name(MR)"/>
      <sheetName val="\\10.131.0.12\品保資料\@\김돈학\새 폴더\U"/>
      <sheetName val="\F\@\김돈학\새 폴더\Users\senghock\Do"/>
      <sheetName val="datos"/>
      <sheetName val="소유주(원)"/>
      <sheetName val="DFM History 2"/>
      <sheetName val="Shark L3"/>
      <sheetName val="Calculations"/>
      <sheetName val="Price_MFM"/>
      <sheetName val="PM01-F09"/>
      <sheetName val="原表"/>
      <sheetName val="DBM"/>
      <sheetName val="ISRDATA"/>
      <sheetName val="conversions"/>
      <sheetName val="Quadro HC"/>
      <sheetName val="參數"/>
      <sheetName val="Help"/>
      <sheetName val="A-A"/>
      <sheetName val="lam-moi"/>
      <sheetName val="DONGIA"/>
      <sheetName val="thao-go"/>
      <sheetName val="TH XL"/>
      <sheetName val="TONG HOP VL-NC TT"/>
      <sheetName val="CHITIET VL-NC-TT -1p"/>
      <sheetName val="TDTKP1"/>
      <sheetName val="KPVC-BD "/>
      <sheetName val="#REF!"/>
      <sheetName val="125PIECE"/>
      <sheetName val="Lists"/>
      <sheetName val="Askey MB44(MOW)"/>
      <sheetName val="Dieselolietoeslag"/>
      <sheetName val="Cp Cpk 15"/>
      <sheetName val="Scenario1-Fixture"/>
      <sheetName val="daily report"/>
      <sheetName val="Ramp-up Prod KLf pro Woche "/>
      <sheetName val="Part list"/>
      <sheetName val="Gage R&amp;R - ANOVA Method"/>
      <sheetName val="机种list"/>
      <sheetName val="缺点list"/>
      <sheetName val="QC日報表"/>
      <sheetName val="MRB日報"/>
      <sheetName val="會議紀錄"/>
      <sheetName val="稼动率"/>
      <sheetName val="总表"/>
      <sheetName val="客诉周趋势"/>
      <sheetName val="assy plan"/>
      <sheetName val="stock"/>
      <sheetName val="N45 BEZEL"/>
      <sheetName val="追加預算2"/>
      <sheetName val="挤锻 "/>
      <sheetName val="金屬課"/>
      <sheetName val="封面"/>
      <sheetName val="領退料明細"/>
      <sheetName val="Cpk-Cav1"/>
      <sheetName val="GPT CC Mapping"/>
      <sheetName val="Initial Input"/>
      <sheetName val="Project_Plan_"/>
      <sheetName val="FA Definitions"/>
      <sheetName val="Calimero BOM"/>
      <sheetName val="工程.设计.NC编程"/>
      <sheetName val="Equipment List (CBD format)"/>
      <sheetName val="PCBA"/>
      <sheetName val="Toolplan"/>
      <sheetName val="Formulas"/>
      <sheetName val="DELL_Schedule"/>
      <sheetName val="____"/>
      <sheetName val="FPY Trend"/>
      <sheetName val="#REF"/>
      <sheetName val="G2TempSheet"/>
      <sheetName val="__10.131.0.12_品保資料_@_김돈학_새 폴더_U"/>
      <sheetName val="_F_@_김돈학_새 폴더_Users_senghock_Do"/>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8  Mic Path Loss"/>
      <sheetName val="TIM50I75(白)TPKL "/>
      <sheetName val="CSD線體"/>
      <sheetName val="Year Graph"/>
      <sheetName val="董"/>
      <sheetName val="Equipment Info assumptions"/>
      <sheetName val="Key Parts"/>
      <sheetName val="SW Version 1.7"/>
      <sheetName val="C-4"/>
      <sheetName val="standard input"/>
      <sheetName val="DOE Config"/>
      <sheetName val="_x005f_x0000_F"/>
      <sheetName val="TY9007本勞"/>
      <sheetName val="p4Mazr31"/>
      <sheetName val="p3"/>
      <sheetName val="p2"/>
      <sheetName val="REPAIR DATA - CONTAINER #5"/>
      <sheetName val="8605ML91"/>
      <sheetName val="Sheet371"/>
      <sheetName val="Sheet3"/>
      <sheetName val="combine"/>
      <sheetName val="O1OB"/>
      <sheetName val="BOM簡化"/>
      <sheetName val="Master Lists"/>
      <sheetName val="FCT Test"/>
      <sheetName val="HVT2 SMT"/>
      <sheetName val="Waterfall "/>
      <sheetName val="Yield %s"/>
      <sheetName val="Matl totals"/>
      <sheetName val="ShipTo Locations"/>
      <sheetName val="Guide"/>
      <sheetName val="Reference1"/>
      <sheetName val="All"/>
      <sheetName val="Information"/>
      <sheetName val="DateConv"/>
      <sheetName val="Panelization"/>
      <sheetName val="GlassAreaSumamry"/>
      <sheetName val="DemAll"/>
      <sheetName val="YsizeA"/>
      <sheetName val="asecl_fcst"/>
      <sheetName val="ASECL_OUTPUT_DATA"/>
      <sheetName val="截止單據"/>
      <sheetName val="PTR台손익"/>
      <sheetName val="CAUDIT"/>
      <sheetName val="전체현황"/>
      <sheetName val="투자-국내2"/>
      <sheetName val="교육계획"/>
      <sheetName val="SP-H700PartsList"/>
      <sheetName val="본부별팀별9911"/>
      <sheetName val="해외생산"/>
      <sheetName val="Freq error DATA"/>
      <sheetName val="Freq HISTOGRAM"/>
      <sheetName val="CLM-MP"/>
      <sheetName val="Tri-mode BOM"/>
      <sheetName val="Macro1"/>
      <sheetName val="內容"/>
      <sheetName val="Upload_A16"/>
      <sheetName val="Starter Export"/>
      <sheetName val="IBASE"/>
      <sheetName val="품의양"/>
      <sheetName val="\C\@\김돈학\胈 폴더\Users\senghock\Do"/>
      <sheetName val="_C_@_김돈학_胈 폴더_Users_senghock_Do"/>
      <sheetName val="$$ Document ID"/>
      <sheetName val="Project Identification"/>
      <sheetName val="Master GW v3 Sorted"/>
      <sheetName val="Display Back"/>
      <sheetName val="Issue Tracker"/>
      <sheetName val="AI"/>
      <sheetName val="CDXF傳票"/>
      <sheetName val="LookUp"/>
      <sheetName val="產品基本信息"/>
      <sheetName val="Demand Details"/>
      <sheetName val="1"/>
      <sheetName val="Monthly Summary"/>
      <sheetName val="Inv by Weekly"/>
      <sheetName val="SMA&amp;LTS Build Status"/>
      <sheetName val="N88H 黑"/>
      <sheetName val="ResultSheet"/>
      <sheetName val="清冊"/>
      <sheetName val="MPM"/>
      <sheetName val="?F"/>
      <sheetName val="39W資料分析"/>
      <sheetName val="MTL1"/>
      <sheetName val="FPC_ASSY P_LIST01OCT"/>
      <sheetName val="Timeline"/>
      <sheetName val="Mgr Summary"/>
      <sheetName val="TAMG"/>
      <sheetName val="96"/>
      <sheetName val="Bia TQT"/>
      <sheetName val="Input_commodity_fallout3"/>
      <sheetName val="Input_Reject3"/>
      <sheetName val="IP_Downtime3"/>
      <sheetName val="IP_PPA_3"/>
      <sheetName val="IP_CA3"/>
      <sheetName val="Test_Equipments3"/>
      <sheetName val="Apple_Consign_Equipment3"/>
      <sheetName val="2002_Q1_實績營業額加總3"/>
      <sheetName val="2002_Q2_實績營業額加總3"/>
      <sheetName val="2002_Q3_實績營業額加總3"/>
      <sheetName val="2002_Q4_實績營業額加總3"/>
      <sheetName val="2002_H1_實績營業額加總3"/>
      <sheetName val="2002_H2_實績營業額加總3"/>
      <sheetName val="Q1,_Q2,_Q3,_Q42"/>
      <sheetName val="DM_562"/>
      <sheetName val="FXFL020602A_MFG_REPORT_v5_2_xl2"/>
      <sheetName val="FXFL020602A_MFG_REPORT_v5_22"/>
      <sheetName val="On-line_FCT2"/>
      <sheetName val="Molding_Data2"/>
      <sheetName val="Line_Down2"/>
      <sheetName val="八_CG不良送修分析2"/>
      <sheetName val="Imports_-_Exports2"/>
      <sheetName val="Exports_Source2"/>
      <sheetName val="2012_TAT2"/>
      <sheetName val="New_data_source2"/>
      <sheetName val="Rcpts_Source2"/>
      <sheetName val="QSN_Ship_Pivot2"/>
      <sheetName val="Trend_1"/>
      <sheetName val="IC_Compare1"/>
      <sheetName val="N90_LFR1"/>
      <sheetName val="Foxconn_SI_data-June1"/>
      <sheetName val="Call_Down_Data_OLD1"/>
      <sheetName val="A15A_K94_CT_09061"/>
      <sheetName val="MPS_Q3_FY041"/>
      <sheetName val="MPS_Q4_FY041"/>
      <sheetName val="Histogram_Chart1"/>
      <sheetName val="Fine_polishing1"/>
      <sheetName val="bs_051"/>
      <sheetName val="iPhone_RMA_"/>
      <sheetName val="Customize_Your_Invoice1"/>
      <sheetName val="9_庫存_1"/>
      <sheetName val="9_庫存_2"/>
      <sheetName val="事業群營收0304_(X1)"/>
      <sheetName val="\@\김돈학\새_폴더\Users\senghock\Docu"/>
      <sheetName val="\C\@\김돈학\새_폴더\Users\senghock\Do"/>
      <sheetName val="full_(2)1"/>
      <sheetName val="Data_lists"/>
      <sheetName val="FW_&amp;_EEE1"/>
      <sheetName val="VESA_Tests"/>
      <sheetName val="Gamma_Data"/>
      <sheetName val="_Lens_Cover"/>
      <sheetName val="DVT_Gap_Data"/>
      <sheetName val="Parato_data"/>
      <sheetName val="_@_김돈학_새_폴더_Users_senghock_Docu"/>
      <sheetName val="_C_@_김돈학_새_폴더_Users_senghock_Do"/>
      <sheetName val="\C\C\@\김돈학\새_폴더\Users\senghock\"/>
      <sheetName val="\C\C\C\@\김돈학\새_폴더\Users\senghoc"/>
      <sheetName val="Defect_code"/>
      <sheetName val="2003_prod2"/>
      <sheetName val="2003_Target"/>
      <sheetName val="N71-070815wo_Diecut&amp;fasterner_"/>
      <sheetName val="N71_All"/>
      <sheetName val="Receiving_Inspection"/>
      <sheetName val="Review_Criteria"/>
      <sheetName val="Capacity_By_Modle"/>
      <sheetName val="SHIFT_VALUE"/>
      <sheetName val="_C_C_@_김돈학_새_폴더_Users_senghock_"/>
      <sheetName val="_C_C_C_@_김돈학_새_폴더_Users_senghoc"/>
      <sheetName val="DD96_1_18"/>
      <sheetName val="SDE_NUD_&amp;_High-Risk_Tracker"/>
      <sheetName val="DFM_History_2"/>
      <sheetName val="Issues_List"/>
      <sheetName val="Rev_Changes"/>
      <sheetName val="TONGKE3p_"/>
      <sheetName val="Shark_L3"/>
      <sheetName val="Material Data Form"/>
      <sheetName val="Source"/>
      <sheetName val="Settings"/>
      <sheetName val="Library"/>
      <sheetName val="\Users\joyce\Library\Containers"/>
      <sheetName val="\C\Users\joyce\Library\Containe"/>
      <sheetName val="物料規格"/>
      <sheetName val="\C\C\C\C\@\김돈학\새 폴더\Users\sengh"/>
      <sheetName val="\C\C\C\Users\Cindy\Library\Appl"/>
      <sheetName val="\C\C\C\C\Users\Cindy\Library\Ap"/>
      <sheetName val="\C\C\C\C\C\Users\Cindy\Library\"/>
      <sheetName val="\\10.131.18.8\C\C\C\C\C\@\김돈학\새"/>
      <sheetName val="\\10.131.18.8\C\C\C\C\C\C\Users"/>
      <sheetName val="\\10.131.18.8\C\C\C\C\Users\Cin"/>
      <sheetName val="HDa16"/>
      <sheetName val="raw_data"/>
      <sheetName val="72HY"/>
      <sheetName val="72HX"/>
      <sheetName val="75EX"/>
      <sheetName val="75EY"/>
      <sheetName val="總人力"/>
      <sheetName val="Comptia Codes"/>
      <sheetName val="Category Breakdown"/>
      <sheetName val="Category Explanation"/>
      <sheetName val="Scan Codes"/>
      <sheetName val="Validation"/>
      <sheetName val="附件3-子模塊介紹"/>
      <sheetName val="詳細資料"/>
      <sheetName val="_F"/>
      <sheetName val="前制程(6L)"/>
      <sheetName val="Defcode"/>
      <sheetName val="Setup"/>
      <sheetName val="LCM(Optrex DPPM report)"/>
      <sheetName val="UPPER BLOCK"/>
      <sheetName val="10月松崗SMT生產排配(出貨版)"/>
      <sheetName val="RS KPI Summary"/>
      <sheetName val="Validation Sheet"/>
      <sheetName val="J122\FXN KS\FXFL020602A MFG REP"/>
      <sheetName val="PO-K類"/>
      <sheetName val="Master"/>
      <sheetName val="Better"/>
      <sheetName val="HK"/>
      <sheetName val="Best"/>
      <sheetName val="J"/>
      <sheetName val="Error code 1"/>
      <sheetName val="_FXFL020602A_MFG_REPORT_v5_2_12"/>
      <sheetName val="_FXFL020602A_MFG_REPORT_v5_2_13"/>
      <sheetName val="崗位說明書（基础）"/>
      <sheetName val="金石效益"/>
      <sheetName val="장적산출"/>
      <sheetName val="出庫明細"/>
      <sheetName val="交貨異常及預警"/>
      <sheetName val="Abbreviations"/>
      <sheetName val="Production Schedule"/>
      <sheetName val="Chart data"/>
      <sheetName val="Scope"/>
      <sheetName val="gvl"/>
      <sheetName val="dongia (2)"/>
      <sheetName val="9"/>
      <sheetName val="B053 (990701)공정실적PP%계산"/>
      <sheetName val="[FXFL020602A MFG REPORT v5.2.xl"/>
      <sheetName val="AOI Check"/>
      <sheetName val="Can status"/>
      <sheetName val="V&amp;I_SW018"/>
      <sheetName val="WiFi_SW018"/>
      <sheetName val="Debug check list"/>
      <sheetName val="參考--PDA 2003 Defect Rate"/>
      <sheetName val="_x005f_x005f_x005f_x0000_F"/>
      <sheetName val="_x005f_x005f_x005f_x005f_x005f_x005f_x005f_x0000_F"/>
      <sheetName val="JH34 PVT-Main"/>
      <sheetName val="JH1 by line"/>
      <sheetName val="JH34 PVT-Sub lines"/>
      <sheetName val="Macros"/>
      <sheetName val="Glossary"/>
      <sheetName val="Category"/>
      <sheetName val="生產流程圖 "/>
      <sheetName val="逾期工令統計"/>
      <sheetName val="AVI"/>
      <sheetName val="CCD貼片"/>
      <sheetName val="CompTIA Codes rev T"/>
      <sheetName val="9906"/>
      <sheetName val="模板"/>
      <sheetName val="応力計算式"/>
      <sheetName val="計算式"/>
      <sheetName val="Filter"/>
      <sheetName val="回収率"/>
      <sheetName val="FCT"/>
      <sheetName val="List"/>
      <sheetName val="Labour"/>
      <sheetName val="PARTS"/>
      <sheetName val="Drop Data Final"/>
      <sheetName val="Antenna Window"/>
      <sheetName val="TEXT"/>
      <sheetName val="Report"/>
      <sheetName val="Displays"/>
      <sheetName val="Matl usage"/>
      <sheetName val="蘆竹5月薪"/>
      <sheetName val="_FXFL020602A_MFG_REPORT_v5_2_10"/>
      <sheetName val="_FXFL020602A_MFG_REPORT_v5_2_11"/>
      <sheetName val="_FXFL020602A_MFG_REPORT_v5_2__8"/>
      <sheetName val="_FXFL020602A_MFG_REPORT_v5_2__9"/>
      <sheetName val="_FXFL020602A_MFG_REPORT_v5_2__2"/>
      <sheetName val="_FXFL020602A_MFG_REPORT_v5_2__3"/>
      <sheetName val="_FXFL020602A_MFG_REPORT_v5_2__4"/>
      <sheetName val="_FXFL020602A_MFG_REPORT_v5_2__5"/>
      <sheetName val="_FXFL020602A_MFG_REPORT_v5_2__6"/>
      <sheetName val="_FXFL020602A_MFG_REPORT_v5_2__7"/>
      <sheetName val="MPS"/>
      <sheetName val="환률"/>
      <sheetName val="목표대비실적(R)"/>
      <sheetName val="_FXFL020602A_MFG_REPORT_v5__442"/>
      <sheetName val="_FXFL020602A_MFG_REPORT_v5__443"/>
      <sheetName val="TE Plan"/>
      <sheetName val="進貨驗收明細"/>
      <sheetName val="華南"/>
      <sheetName val="Bridge Chart"/>
      <sheetName val="KT1 Qual"/>
      <sheetName val="inspect capa"/>
      <sheetName val="系统参数设置"/>
      <sheetName val="固定资产卡片"/>
      <sheetName val="固定资产清单"/>
      <sheetName val="Vlookup"/>
      <sheetName val="Test_Readiness_Summary"/>
      <sheetName val="Fixture_List__"/>
      <sheetName val="TH_VL,_NC,_DDHT_Thanhphuoc"/>
      <sheetName val="Build_Name(MR)"/>
      <sheetName val="\\10_131_0_12\品保資料\@\김돈학\새_폴더\U"/>
      <sheetName val="\F\@\김돈학\새_폴더\Users\senghock\Do"/>
      <sheetName val="Year_Graph"/>
      <sheetName val="Quadro_HC"/>
      <sheetName val="Equipment_Info_assumptions"/>
      <sheetName val="Key_Parts"/>
      <sheetName val="SW_Version_1_7"/>
      <sheetName val="__10_131_0_12_品保資料_@_김돈학_새_폴더_U"/>
      <sheetName val="_F_@_김돈학_새_폴더_Users_senghock_Do"/>
      <sheetName val="Data_Summary"/>
      <sheetName val="TH_XL"/>
      <sheetName val="TONG_HOP_VL-NC_TT"/>
      <sheetName val="CHITIET_VL-NC-TT_-1p"/>
      <sheetName val="KPVC-BD_"/>
      <sheetName val="Askey_MB44(MOW)"/>
      <sheetName val="Cp_Cpk_15"/>
      <sheetName val="daily_report"/>
      <sheetName val="Ramp-up_Prod_KLf_pro_Woche_"/>
      <sheetName val="Part_list"/>
      <sheetName val="Gage_R&amp;R_-_ANOVA_Method"/>
      <sheetName val="assy_plan"/>
      <sheetName val="N45_BEZEL"/>
      <sheetName val="挤锻_"/>
      <sheetName val="GPT_CC_Mapping"/>
      <sheetName val="Initial_Input"/>
      <sheetName val="FA_Definitions"/>
      <sheetName val="Calimero_BOM"/>
      <sheetName val="工程_设计_NC编程"/>
      <sheetName val="Equipment_List_(CBD_format)"/>
      <sheetName val="TIM50I75(白)TPKL_"/>
      <sheetName val="8__Mic_Path_Loss"/>
      <sheetName val="REPAIR_DATA_-_CONTAINER_#5"/>
      <sheetName val="\C\@\김돈학\胈_폴더\Users\senghock\Do"/>
      <sheetName val="_C_@_김돈학_胈_폴더_Users_senghock_Do"/>
      <sheetName val="$$_Document_ID"/>
      <sheetName val="Project_Identification"/>
      <sheetName val="FPY_Trend"/>
      <sheetName val="Demand_Details"/>
      <sheetName val="Starter_Export"/>
      <sheetName val="Cost_Breakdown"/>
      <sheetName val="Monthly_Summary"/>
      <sheetName val="Inv_by_Weekly"/>
      <sheetName val="Master_GW_v3_Sorted"/>
      <sheetName val="SMA&amp;LTS_Build_Status"/>
      <sheetName val="Freq_error_DATA"/>
      <sheetName val="Freq_HISTOGRAM"/>
      <sheetName val="Tri-mode_BOM"/>
      <sheetName val="N88H_黑"/>
      <sheetName val="FPC_ASSY_P_LIST01OCT"/>
      <sheetName val="Input_commodity_fallout4"/>
      <sheetName val="Input_Reject4"/>
      <sheetName val="IP_Downtime4"/>
      <sheetName val="IP_PPA_4"/>
      <sheetName val="IP_CA4"/>
      <sheetName val="Test_Equipments4"/>
      <sheetName val="Apple_Consign_Equipment4"/>
      <sheetName val="2002_Q1_實績營業額加總4"/>
      <sheetName val="2002_Q2_實績營業額加總4"/>
      <sheetName val="2002_Q3_實績營業額加總4"/>
      <sheetName val="2002_Q4_實績營業額加總4"/>
      <sheetName val="2002_H1_實績營業額加總4"/>
      <sheetName val="2002_H2_實績營業額加總4"/>
      <sheetName val="Q1,_Q2,_Q3,_Q43"/>
      <sheetName val="DM_563"/>
      <sheetName val="FXFL020602A_MFG_REPORT_v5_2_xl3"/>
      <sheetName val="FXFL020602A_MFG_REPORT_v5_23"/>
      <sheetName val="Line_Down3"/>
      <sheetName val="On-line_FCT3"/>
      <sheetName val="Molding_Data3"/>
      <sheetName val="Imports_-_Exports3"/>
      <sheetName val="Exports_Source3"/>
      <sheetName val="2012_TAT3"/>
      <sheetName val="New_data_source3"/>
      <sheetName val="Rcpts_Source3"/>
      <sheetName val="QSN_Ship_Pivot3"/>
      <sheetName val="八_CG不良送修分析3"/>
      <sheetName val="A15A_K94_CT_09062"/>
      <sheetName val="MPS_Q3_FY042"/>
      <sheetName val="MPS_Q4_FY042"/>
      <sheetName val="Fine_polishing2"/>
      <sheetName val="bs_052"/>
      <sheetName val="N90_LFR2"/>
      <sheetName val="Foxconn_SI_data-June2"/>
      <sheetName val="Histogram_Chart2"/>
      <sheetName val="Trend_2"/>
      <sheetName val="full_(2)2"/>
      <sheetName val="IC_Compare2"/>
      <sheetName val="FW_&amp;_EEE2"/>
      <sheetName val="2003_prod21"/>
      <sheetName val="2003_Target1"/>
      <sheetName val="Call_Down_Data_OLD2"/>
      <sheetName val="DVT_Gap_Data1"/>
      <sheetName val="\@\김돈학\새_폴더\Users\senghock\Doc1"/>
      <sheetName val="\C\@\김돈학\새_폴더\Users\senghock\D1"/>
      <sheetName val="\C\C\@\김돈학\새_폴더\Users\senghock1"/>
      <sheetName val="\C\C\C\@\김돈학\새_폴더\Users\sengho1"/>
      <sheetName val="Defect_code1"/>
      <sheetName val="Data_lists1"/>
      <sheetName val="Parato_data1"/>
      <sheetName val="iPhone_RMA_1"/>
      <sheetName val="Customize_Your_Invoice2"/>
      <sheetName val="9_庫存_11"/>
      <sheetName val="9_庫存_21"/>
      <sheetName val="事業群營收0304_(X1)1"/>
      <sheetName val="_@_김돈학_새_폴더_Users_senghock_Doc1"/>
      <sheetName val="_C_@_김돈학_새_폴더_Users_senghock_D1"/>
      <sheetName val="VESA_Tests1"/>
      <sheetName val="Gamma_Data1"/>
      <sheetName val="_Lens_Cover1"/>
      <sheetName val="N71-070815wo_Diecut&amp;fasterner_1"/>
      <sheetName val="N71_All1"/>
      <sheetName val="Receiving_Inspection1"/>
      <sheetName val="Test_Readiness_Summary1"/>
      <sheetName val="Fixture_List__1"/>
      <sheetName val="Review_Criteria1"/>
      <sheetName val="Capacity_By_Modle1"/>
      <sheetName val="SHIFT_VALUE1"/>
      <sheetName val="_C_C_@_김돈학_새_폴더_Users_senghock1"/>
      <sheetName val="_C_C_C_@_김돈학_새_폴더_Users_sengho1"/>
      <sheetName val="DD96_1_181"/>
      <sheetName val="SDE_NUD_&amp;_High-Risk_Tracker1"/>
      <sheetName val="Shark_L31"/>
      <sheetName val="DFM_History_21"/>
      <sheetName val="Rev_Changes1"/>
      <sheetName val="TONGKE3p_1"/>
      <sheetName val="Issues_List1"/>
      <sheetName val="TH_VL,_NC,_DDHT_Thanhphuoc1"/>
      <sheetName val="Build_Name(MR)1"/>
      <sheetName val="\\10_131_0_12\品保資料\@\김돈학\새_폴더\1"/>
      <sheetName val="\F\@\김돈학\새_폴더\Users\senghock\D1"/>
      <sheetName val="Year_Graph1"/>
      <sheetName val="Quadro_HC1"/>
      <sheetName val="Equipment_Info_assumptions1"/>
      <sheetName val="Key_Parts1"/>
      <sheetName val="SW_Version_1_71"/>
      <sheetName val="__10_131_0_12_品保資料_@_김돈학_새_폴더_1"/>
      <sheetName val="_F_@_김돈학_새_폴더_Users_senghock_D1"/>
      <sheetName val="Data_Summary1"/>
      <sheetName val="TH_XL1"/>
      <sheetName val="TONG_HOP_VL-NC_TT1"/>
      <sheetName val="CHITIET_VL-NC-TT_-1p1"/>
      <sheetName val="KPVC-BD_1"/>
      <sheetName val="Askey_MB44(MOW)1"/>
      <sheetName val="Cp_Cpk_151"/>
      <sheetName val="daily_report1"/>
      <sheetName val="Ramp-up_Prod_KLf_pro_Woche_1"/>
      <sheetName val="Part_list1"/>
      <sheetName val="Gage_R&amp;R_-_ANOVA_Method1"/>
      <sheetName val="assy_plan1"/>
      <sheetName val="N45_BEZEL1"/>
      <sheetName val="挤锻_1"/>
      <sheetName val="GPT_CC_Mapping1"/>
      <sheetName val="Initial_Input1"/>
      <sheetName val="FA_Definitions1"/>
      <sheetName val="Calimero_BOM1"/>
      <sheetName val="工程_设计_NC编程1"/>
      <sheetName val="Equipment_List_(CBD_format)1"/>
      <sheetName val="TIM50I75(白)TPKL_1"/>
      <sheetName val="Definition"/>
      <sheetName val="Sum_Sheet"/>
      <sheetName val="DOE_Config"/>
      <sheetName val="standard_input"/>
      <sheetName val="Master_Lists"/>
      <sheetName val="FCT_Test"/>
      <sheetName val="HVT2_SMT"/>
      <sheetName val="Waterfall_"/>
      <sheetName val="Yield_%s"/>
      <sheetName val="Matl_totals"/>
      <sheetName val="ShipTo_Locations"/>
      <sheetName val="Mgr_Summary"/>
      <sheetName val="Bia_TQT"/>
      <sheetName val="Material_Data_Form"/>
      <sheetName val="Comptia_Codes"/>
      <sheetName val="Category_Breakdown"/>
      <sheetName val="Category_Explanation"/>
      <sheetName val="Scan_Codes"/>
      <sheetName val="\C\C\C\C\@\김돈학\새_폴더\Users\sengh"/>
      <sheetName val="\\10_131_18_8\C\C\C\C\C\@\김돈학\새"/>
      <sheetName val="\\10_131_18_8\C\C\C\C\C\C\Users"/>
      <sheetName val="\\10_131_18_8\C\C\C\C\Users\Cin"/>
      <sheetName val="RS_KPI_Summary"/>
      <sheetName val="Validation_Sheet"/>
      <sheetName val="LCM(Optrex_DPPM_report)"/>
      <sheetName val="UPPER_BLOCK"/>
      <sheetName val="J122\FXN_KS\FXFL020602A_MFG_REP"/>
      <sheetName val="Error_code_1"/>
      <sheetName val="Production_Schedule"/>
      <sheetName val="Chart_data"/>
      <sheetName val="dongia_(2)"/>
      <sheetName val="B053_(990701)공정실적PP%계산"/>
      <sheetName val="Display_Back"/>
      <sheetName val="Issue_Tracker"/>
      <sheetName val="[FXFL020602A_MFG_REPORT_v5_2_xl"/>
      <sheetName val="Debug_check_list"/>
      <sheetName val="參考--PDA_2003_Defect_Rate"/>
      <sheetName val="JH34_PVT-Main"/>
      <sheetName val="JH1_by_line"/>
      <sheetName val="JH34_PVT-Sub_lines"/>
      <sheetName val="CompTIA_Codes_rev_T"/>
      <sheetName val="生產流程圖_"/>
      <sheetName val="TE_Plan"/>
      <sheetName val="Bridge_Chart"/>
      <sheetName val="DC-DC-ASSY"/>
      <sheetName val="세부"/>
      <sheetName val="ＭＡＵＩ通話電流"/>
      <sheetName val="ALL THE DIMENTION"/>
      <sheetName val="MT"/>
      <sheetName val="FX"/>
      <sheetName val="Fixture Kickoff"/>
      <sheetName val="Rates"/>
      <sheetName val="Pricing"/>
      <sheetName val="FBL3N"/>
      <sheetName val="2004"/>
      <sheetName val="MT1&amp;B1"/>
      <sheetName val="Project"/>
      <sheetName val="RATE"/>
      <sheetName val="DocMaster"/>
      <sheetName val="1. Inputs"/>
      <sheetName val="639-4009-(09)oct2"/>
      <sheetName val=" Matrix"/>
      <sheetName val="MPS Feeder"/>
      <sheetName val="NOPAT_VDF"/>
      <sheetName val="Constantes"/>
      <sheetName val="structure"/>
      <sheetName val="Hinge assy (supplier name)"/>
      <sheetName val="DataTransfer"/>
      <sheetName val="Ship to addresses"/>
      <sheetName val="代码"/>
      <sheetName val="每月排名"/>
      <sheetName val="_FXFL020602A MFG REPORT v5.2.xl"/>
      <sheetName val="Master_Lists3"/>
      <sheetName val="Master_Lists1"/>
      <sheetName val="Master_Lists2"/>
      <sheetName val="Data_Selections_(Hide_&amp;_Lock)_1"/>
      <sheetName val="DETAILS "/>
      <sheetName val="Cell-17&quot;(CF自製)"/>
      <sheetName val="General Inputs"/>
      <sheetName val="WK3"/>
      <sheetName val="WKY"/>
      <sheetName val="9K3"/>
      <sheetName val="WKXWKB"/>
      <sheetName val="WKC"/>
      <sheetName val="單面板S雙面板D"/>
      <sheetName val="多層板M"/>
      <sheetName val="匯總"/>
      <sheetName val="SDL"/>
      <sheetName val="Baseline &amp; Summary"/>
      <sheetName val="Team List"/>
      <sheetName val="2FDAY"/>
      <sheetName val="一厂"/>
      <sheetName val="Tim_0212"/>
      <sheetName val="Size"/>
      <sheetName val="明細"/>
      <sheetName val="附件1FT基本情況"/>
      <sheetName val="155CS"/>
      <sheetName val="Workhngs"/>
      <sheetName val="Link"/>
      <sheetName val="SalesMYP"/>
      <sheetName val="200909_v909"/>
      <sheetName val="200910_v184"/>
      <sheetName val="_x005f_x005f_x005f_x005f_x005f_x005f_x005f_x005f_x005f_x005f_"/>
      <sheetName val="Details Test Readiness(Optional"/>
      <sheetName val="_Users_joyce_Library_Containers"/>
      <sheetName val="_C_Users_joyce_Library_Containe"/>
      <sheetName val="_C_C_C_C_@_김돈학_새 폴더_Users_sengh"/>
      <sheetName val="_C_C_C_Users_Cindy_Library_Appl"/>
      <sheetName val="_C_C_C_C_Users_Cindy_Library_Ap"/>
      <sheetName val="_C_C_C_C_C_Users_Cindy_Library_"/>
      <sheetName val="__10.131.18.8_C_C_C_C_C_@_김돈학_새"/>
      <sheetName val="__10.131.18.8_C_C_C_C_C_C_Users"/>
      <sheetName val="__10.131.18.8_C_C_C_C_Users_Cin"/>
      <sheetName val="J122_FXN KS_FXFL020602A MFG REP"/>
      <sheetName val="_x005f_x005f_x005f_x005f_"/>
      <sheetName val="_C_C_C_C_@_김돈학_새_폴더_Users_sengh"/>
      <sheetName val="__10_131_18_8_C_C_C_C_C_@_김돈학_새"/>
      <sheetName val="__10_131_18_8_C_C_C_C_C_C_Users"/>
      <sheetName val="__10_131_18_8_C_C_C_C_Users_Cin"/>
      <sheetName val="J122_FXN_KS_FXFL020602A_MFG_REP"/>
      <sheetName val="_FXFL020602A_MFG_REPORT_v5_2_xl"/>
      <sheetName val="Config Sheet"/>
      <sheetName val="Title Page"/>
      <sheetName val="FRU demand"/>
      <sheetName val="Compal open order "/>
      <sheetName val="R CTO demand"/>
      <sheetName val="Compal stock 4.6"/>
      <sheetName val="_FXFL020602A_MFG_REPORT_v5_2_14"/>
      <sheetName val="_FXFL020602A_MFG_REPORT_v5_2_15"/>
      <sheetName val="管控表1"/>
      <sheetName val="General info"/>
      <sheetName val="2003 Ryan to Arima"/>
      <sheetName val="1-銷售計劃表"/>
      <sheetName val="Hidden"/>
      <sheetName val="D54_Category"/>
      <sheetName val="各品番工程資料對照表"/>
      <sheetName val="IP-1 INSP-CAV #2"/>
      <sheetName val="History1"/>
      <sheetName val="Input_commodity_fallout5"/>
      <sheetName val="Input_Reject5"/>
      <sheetName val="IP_Downtime5"/>
      <sheetName val="IP_PPA_5"/>
      <sheetName val="IP_CA5"/>
      <sheetName val="Test_Equipments5"/>
      <sheetName val="Apple_Consign_Equipment5"/>
      <sheetName val="Freq_error_DATA1"/>
      <sheetName val="Freq_HISTOGRAM1"/>
      <sheetName val="Tri-mode_BOM1"/>
      <sheetName val="FPC_ASSY_P_LIST01OCT1"/>
      <sheetName val="Master_Lists4"/>
      <sheetName val="DETAILS_"/>
      <sheetName val="General_Inputs"/>
      <sheetName val="UAT N26.W73"/>
      <sheetName val="BUFFER"/>
      <sheetName val="FQAPAN4"/>
      <sheetName val="MC3(main)"/>
      <sheetName val="MC1"/>
      <sheetName val="Manufacturability"/>
      <sheetName val="落板测试报告"/>
      <sheetName val="Build Matrix"/>
      <sheetName val="M++ FLOWCHART "/>
      <sheetName val="_FXFL020602A_MFG_REPORT_v5_2_20"/>
      <sheetName val="_FXFL020602A_MFG_REPORT_v5_2_21"/>
      <sheetName val="_FXFL020602A_MFG_REPORT_v5_2_16"/>
      <sheetName val="_FXFL020602A_MFG_REPORT_v5_2_17"/>
      <sheetName val="_FXFL020602A_MFG_REPORT_v5_2_18"/>
      <sheetName val="_FXFL020602A_MFG_REPORT_v5_2_19"/>
      <sheetName val="_FXFL020602A_MFG_REPORT_v5_2_50"/>
      <sheetName val="_FXFL020602A_MFG_REPORT_v5_2_51"/>
      <sheetName val="_FXFL020602A_MFG_REPORT_v5_2_36"/>
      <sheetName val="_FXFL020602A_MFG_REPORT_v5_2_37"/>
      <sheetName val="_FXFL020602A_MFG_REPORT_v5_2_28"/>
      <sheetName val="_FXFL020602A_MFG_REPORT_v5_2_29"/>
      <sheetName val="_FXFL020602A_MFG_REPORT_v5_2_22"/>
      <sheetName val="_FXFL020602A_MFG_REPORT_v5_2_23"/>
      <sheetName val="_FXFL020602A_MFG_REPORT_v5_2_24"/>
      <sheetName val="_FXFL020602A_MFG_REPORT_v5_2_25"/>
      <sheetName val="_FXFL020602A_MFG_REPORT_v5_2_26"/>
      <sheetName val="_FXFL020602A_MFG_REPORT_v5_2_27"/>
      <sheetName val="_FXFL020602A_MFG_REPORT_v5_2_30"/>
      <sheetName val="_FXFL020602A_MFG_REPORT_v5_2_31"/>
      <sheetName val="_FXFL020602A_MFG_REPORT_v5_2_32"/>
      <sheetName val="_FXFL020602A_MFG_REPORT_v5_2_33"/>
      <sheetName val="_FXFL020602A_MFG_REPORT_v5_2_34"/>
      <sheetName val="_FXFL020602A_MFG_REPORT_v5_2_35"/>
      <sheetName val="_FXFL020602A_MFG_REPORT_v5_2_40"/>
      <sheetName val="_FXFL020602A_MFG_REPORT_v5_2_41"/>
      <sheetName val="_FXFL020602A_MFG_REPORT_v5_2_38"/>
      <sheetName val="_FXFL020602A_MFG_REPORT_v5_2_39"/>
      <sheetName val="_FXFL020602A_MFG_REPORT_v5_2_42"/>
      <sheetName val="_FXFL020602A_MFG_REPORT_v5_2_43"/>
      <sheetName val="_FXFL020602A_MFG_REPORT_v5_2_44"/>
      <sheetName val="_FXFL020602A_MFG_REPORT_v5_2_45"/>
      <sheetName val="_FXFL020602A_MFG_REPORT_v5_2_48"/>
      <sheetName val="_FXFL020602A_MFG_REPORT_v5_2_49"/>
      <sheetName val="_FXFL020602A_MFG_REPORT_v5_2_46"/>
      <sheetName val="_FXFL020602A_MFG_REPORT_v5_2_47"/>
      <sheetName val="_FXFL020602A_MFG_REPORT_v5_2_52"/>
      <sheetName val="_FXFL020602A_MFG_REPORT_v5_2_53"/>
      <sheetName val="_FXFL020602A_MFG_REPORT_v5_2_54"/>
      <sheetName val="_FXFL020602A_MFG_REPORT_v5_2_55"/>
      <sheetName val="_FXFL020602A_MFG_REPORT_v5_2_58"/>
      <sheetName val="_FXFL020602A_MFG_REPORT_v5_2_59"/>
      <sheetName val="_FXFL020602A_MFG_REPORT_v5_2_56"/>
      <sheetName val="_FXFL020602A_MFG_REPORT_v5_2_57"/>
      <sheetName val="Sheet2 (2)"/>
      <sheetName val="FAI"/>
      <sheetName val="model"/>
      <sheetName val="조절Panel"/>
      <sheetName val="【PR CHECK LIST】 "/>
      <sheetName val="【產品標示單-綠】 "/>
      <sheetName val="___"/>
      <sheetName val="Physical Description"/>
      <sheetName val="_FXFL020602A_MFG_REPORT_v5_2_60"/>
      <sheetName val="_FXFL020602A_MFG_REPORT_v5_2_61"/>
      <sheetName val="_FXFL020602A_MFG_REPORT_v5_2_62"/>
      <sheetName val="_FXFL020602A_MFG_REPORT_v5_2_63"/>
      <sheetName val="_FXFL020602A_MFG_REPORT_v5_2_64"/>
      <sheetName val="_FXFL020602A_MFG_REPORT_v5_2_65"/>
      <sheetName val="_FXFL020602A_MFG_REPORT_v5_2_66"/>
      <sheetName val="_FXFL020602A_MFG_REPORT_v5_2_67"/>
      <sheetName val="small card 基本資料0216_04"/>
      <sheetName val="CD_kit"/>
      <sheetName val="_FXFL020602A_MFG_REPORT_v5_2_68"/>
      <sheetName val="_FXFL020602A_MFG_REPORT_v5_2_69"/>
      <sheetName val="_FXFL020602A_MFG_REPORT_v5_2_72"/>
      <sheetName val="_FXFL020602A_MFG_REPORT_v5_2_73"/>
      <sheetName val="_FXFL020602A_MFG_REPORT_v5_2_70"/>
      <sheetName val="_FXFL020602A_MFG_REPORT_v5_2_71"/>
      <sheetName val="FA_LISTING"/>
      <sheetName val="_FXFL020602A_MFG_REPORT_v5_2_82"/>
      <sheetName val="_FXFL020602A_MFG_REPORT_v5_2_83"/>
      <sheetName val="_FXFL020602A_MFG_REPORT_v5_2_74"/>
      <sheetName val="_FXFL020602A_MFG_REPORT_v5_2_75"/>
      <sheetName val="_FXFL020602A_MFG_REPORT_v5_2_80"/>
      <sheetName val="_FXFL020602A_MFG_REPORT_v5_2_81"/>
      <sheetName val="_FXFL020602A_MFG_REPORT_v5_2_76"/>
      <sheetName val="_FXFL020602A_MFG_REPORT_v5_2_77"/>
      <sheetName val="_FXFL020602A_MFG_REPORT_v5_2_78"/>
      <sheetName val="_FXFL020602A_MFG_REPORT_v5_2_79"/>
      <sheetName val="_FXFL020602A_MFG_REPORT_v5_2_86"/>
      <sheetName val="_FXFL020602A_MFG_REPORT_v5_2_87"/>
      <sheetName val="_FXFL020602A_MFG_REPORT_v5_2_84"/>
      <sheetName val="_FXFL020602A_MFG_REPORT_v5_2_85"/>
      <sheetName val="_FXFL020602A_MFG_REPORT_v5_2_88"/>
      <sheetName val="_FXFL020602A_MFG_REPORT_v5_2_89"/>
      <sheetName val="_FXFL020602A_MFG_REPORT_v5_2_90"/>
      <sheetName val="_FXFL020602A_MFG_REPORT_v5_2_91"/>
      <sheetName val="_FXFL020602A_MFG_REPORT_v5_2_96"/>
      <sheetName val="_FXFL020602A_MFG_REPORT_v5_2_97"/>
      <sheetName val="_FXFL020602A_MFG_REPORT_v5_2_92"/>
      <sheetName val="_FXFL020602A_MFG_REPORT_v5_2_93"/>
      <sheetName val="_FXFL020602A_MFG_REPORT_v5_2_94"/>
      <sheetName val="_FXFL020602A_MFG_REPORT_v5_2_95"/>
      <sheetName val="_FXFL020602A_MFG_REPORT_v5__102"/>
      <sheetName val="_FXFL020602A_MFG_REPORT_v5__103"/>
      <sheetName val="_FXFL020602A_MFG_REPORT_v5_2_98"/>
      <sheetName val="_FXFL020602A_MFG_REPORT_v5_2_99"/>
      <sheetName val="_FXFL020602A_MFG_REPORT_v5__100"/>
      <sheetName val="_FXFL020602A_MFG_REPORT_v5__101"/>
      <sheetName val="_FXFL020602A_MFG_REPORT_v5__104"/>
      <sheetName val="_FXFL020602A_MFG_REPORT_v5__105"/>
      <sheetName val="TPM Summary Sheet"/>
      <sheetName val="Waiver List"/>
      <sheetName val="Electronics-Supplier"/>
      <sheetName val="_FXFL020602A_MFG_REPORT_v5__108"/>
      <sheetName val="_FXFL020602A_MFG_REPORT_v5__109"/>
      <sheetName val="_FXFL020602A_MFG_REPORT_v5__106"/>
      <sheetName val="_FXFL020602A_MFG_REPORT_v5__107"/>
      <sheetName val="EVT FATP"/>
      <sheetName val="DVT 2 FATP"/>
      <sheetName val="Fields"/>
      <sheetName val="QUALITY - DPPM (OBA)"/>
      <sheetName val="BRF1-MLB-BT"/>
      <sheetName val="ARF1"/>
      <sheetName val="风险登记册"/>
      <sheetName val="Top issue"/>
      <sheetName val="Account Setup"/>
      <sheetName val="assembly 929"/>
      <sheetName val="X49_MIM"/>
      <sheetName val="$"/>
      <sheetName val="_FXFL020602A_MFG_REPORT_v5__110"/>
      <sheetName val="_FXFL020602A_MFG_REPORT_v5__111"/>
      <sheetName val="_FXFL020602A_MFG_REPORT_v5__112"/>
      <sheetName val="_FXFL020602A_MFG_REPORT_v5__113"/>
      <sheetName val="_FXFL020602A_MFG_REPORT_v5__120"/>
      <sheetName val="_FXFL020602A_MFG_REPORT_v5__121"/>
      <sheetName val="_FXFL020602A_MFG_REPORT_v5__114"/>
      <sheetName val="_FXFL020602A_MFG_REPORT_v5__115"/>
      <sheetName val="_FXFL020602A_MFG_REPORT_v5__116"/>
      <sheetName val="_FXFL020602A_MFG_REPORT_v5__117"/>
      <sheetName val="_FXFL020602A_MFG_REPORT_v5__118"/>
      <sheetName val="_FXFL020602A_MFG_REPORT_v5__119"/>
      <sheetName val="_FXFL020602A_MFG_REPORT_v5__122"/>
      <sheetName val="_FXFL020602A_MFG_REPORT_v5__123"/>
      <sheetName val="_FXFL020602A_MFG_REPORT_v5__124"/>
      <sheetName val="_FXFL020602A_MFG_REPORT_v5__125"/>
      <sheetName val="_FXFL020602A_MFG_REPORT_v5__126"/>
      <sheetName val="_FXFL020602A_MFG_REPORT_v5__127"/>
      <sheetName val="_FXFL020602A_MFG_REPORT_v5__422"/>
      <sheetName val="_FXFL020602A_MFG_REPORT_v5__423"/>
      <sheetName val="_FXFL020602A_MFG_REPORT_v5__416"/>
      <sheetName val="_FXFL020602A_MFG_REPORT_v5__417"/>
      <sheetName val="_FXFL020602A_MFG_REPORT_v5__412"/>
      <sheetName val="_FXFL020602A_MFG_REPORT_v5__413"/>
      <sheetName val="_FXFL020602A_MFG_REPORT_v5__130"/>
      <sheetName val="_FXFL020602A_MFG_REPORT_v5__131"/>
      <sheetName val="_FXFL020602A_MFG_REPORT_v5__128"/>
      <sheetName val="_FXFL020602A_MFG_REPORT_v5__129"/>
      <sheetName val="_FXFL020602A_MFG_REPORT_v5__410"/>
      <sheetName val="_FXFL020602A_MFG_REPORT_v5__411"/>
      <sheetName val="_FXFL020602A_MFG_REPORT_v5__318"/>
      <sheetName val="_FXFL020602A_MFG_REPORT_v5__319"/>
      <sheetName val="_FXFL020602A_MFG_REPORT_v5__310"/>
      <sheetName val="_FXFL020602A_MFG_REPORT_v5__311"/>
      <sheetName val="_FXFL020602A_MFG_REPORT_v5__308"/>
      <sheetName val="_FXFL020602A_MFG_REPORT_v5__309"/>
      <sheetName val="_FXFL020602A_MFG_REPORT_v5__304"/>
      <sheetName val="_FXFL020602A_MFG_REPORT_v5__305"/>
      <sheetName val="_FXFL020602A_MFG_REPORT_v5__300"/>
      <sheetName val="_FXFL020602A_MFG_REPORT_v5__301"/>
      <sheetName val="_FXFL020602A_MFG_REPORT_v5__290"/>
      <sheetName val="_FXFL020602A_MFG_REPORT_v5__291"/>
      <sheetName val="_FXFL020602A_MFG_REPORT_v5__288"/>
      <sheetName val="_FXFL020602A_MFG_REPORT_v5__289"/>
      <sheetName val="_FXFL020602A_MFG_REPORT_v5__282"/>
      <sheetName val="_FXFL020602A_MFG_REPORT_v5__283"/>
      <sheetName val="_FXFL020602A_MFG_REPORT_v5__236"/>
      <sheetName val="_FXFL020602A_MFG_REPORT_v5__237"/>
      <sheetName val="_FXFL020602A_MFG_REPORT_v5__228"/>
      <sheetName val="_FXFL020602A_MFG_REPORT_v5__229"/>
      <sheetName val="_FXFL020602A_MFG_REPORT_v5__206"/>
      <sheetName val="_FXFL020602A_MFG_REPORT_v5__207"/>
      <sheetName val="_FXFL020602A_MFG_REPORT_v5__150"/>
      <sheetName val="_FXFL020602A_MFG_REPORT_v5__151"/>
      <sheetName val="_FXFL020602A_MFG_REPORT_v5__132"/>
      <sheetName val="_FXFL020602A_MFG_REPORT_v5__133"/>
      <sheetName val="_FXFL020602A_MFG_REPORT_v5__134"/>
      <sheetName val="_FXFL020602A_MFG_REPORT_v5__135"/>
      <sheetName val="_FXFL020602A_MFG_REPORT_v5__136"/>
      <sheetName val="_FXFL020602A_MFG_REPORT_v5__137"/>
      <sheetName val="_FXFL020602A_MFG_REPORT_v5__138"/>
      <sheetName val="_FXFL020602A_MFG_REPORT_v5__139"/>
      <sheetName val="_FXFL020602A_MFG_REPORT_v5__140"/>
      <sheetName val="_FXFL020602A_MFG_REPORT_v5__141"/>
      <sheetName val="_FXFL020602A_MFG_REPORT_v5__142"/>
      <sheetName val="_FXFL020602A_MFG_REPORT_v5__143"/>
      <sheetName val="_FXFL020602A_MFG_REPORT_v5__144"/>
      <sheetName val="_FXFL020602A_MFG_REPORT_v5__145"/>
      <sheetName val="_FXFL020602A_MFG_REPORT_v5__146"/>
      <sheetName val="_FXFL020602A_MFG_REPORT_v5__147"/>
      <sheetName val="_FXFL020602A_MFG_REPORT_v5__148"/>
      <sheetName val="_FXFL020602A_MFG_REPORT_v5__149"/>
      <sheetName val="_FXFL020602A_MFG_REPORT_v5__152"/>
      <sheetName val="_FXFL020602A_MFG_REPORT_v5__153"/>
      <sheetName val="_FXFL020602A_MFG_REPORT_v5__178"/>
      <sheetName val="_FXFL020602A_MFG_REPORT_v5__179"/>
      <sheetName val="_FXFL020602A_MFG_REPORT_v5__168"/>
      <sheetName val="_FXFL020602A_MFG_REPORT_v5__169"/>
      <sheetName val="_FXFL020602A_MFG_REPORT_v5__160"/>
      <sheetName val="_FXFL020602A_MFG_REPORT_v5__161"/>
      <sheetName val="_FXFL020602A_MFG_REPORT_v5__156"/>
      <sheetName val="_FXFL020602A_MFG_REPORT_v5__157"/>
      <sheetName val="_FXFL020602A_MFG_REPORT_v5__154"/>
      <sheetName val="_FXFL020602A_MFG_REPORT_v5__155"/>
      <sheetName val="_FXFL020602A_MFG_REPORT_v5__158"/>
      <sheetName val="_FXFL020602A_MFG_REPORT_v5__159"/>
      <sheetName val="_FXFL020602A_MFG_REPORT_v5__162"/>
      <sheetName val="_FXFL020602A_MFG_REPORT_v5__163"/>
      <sheetName val="_FXFL020602A_MFG_REPORT_v5__164"/>
      <sheetName val="_FXFL020602A_MFG_REPORT_v5__165"/>
      <sheetName val="_FXFL020602A_MFG_REPORT_v5__166"/>
      <sheetName val="_FXFL020602A_MFG_REPORT_v5__167"/>
      <sheetName val="_FXFL020602A_MFG_REPORT_v5__170"/>
      <sheetName val="_FXFL020602A_MFG_REPORT_v5__171"/>
      <sheetName val="_FXFL020602A_MFG_REPORT_v5__172"/>
      <sheetName val="_FXFL020602A_MFG_REPORT_v5__173"/>
      <sheetName val="_FXFL020602A_MFG_REPORT_v5__174"/>
      <sheetName val="_FXFL020602A_MFG_REPORT_v5__175"/>
      <sheetName val="_FXFL020602A_MFG_REPORT_v5__176"/>
      <sheetName val="_FXFL020602A_MFG_REPORT_v5__177"/>
      <sheetName val="_FXFL020602A_MFG_REPORT_v5__180"/>
      <sheetName val="_FXFL020602A_MFG_REPORT_v5__181"/>
      <sheetName val="_FXFL020602A_MFG_REPORT_v5__182"/>
      <sheetName val="_FXFL020602A_MFG_REPORT_v5__183"/>
      <sheetName val="_FXFL020602A_MFG_REPORT_v5__186"/>
      <sheetName val="_FXFL020602A_MFG_REPORT_v5__187"/>
      <sheetName val="_FXFL020602A_MFG_REPORT_v5__184"/>
      <sheetName val="_FXFL020602A_MFG_REPORT_v5__185"/>
      <sheetName val="_FXFL020602A_MFG_REPORT_v5__198"/>
      <sheetName val="_FXFL020602A_MFG_REPORT_v5__199"/>
      <sheetName val="_FXFL020602A_MFG_REPORT_v5__192"/>
      <sheetName val="_FXFL020602A_MFG_REPORT_v5__193"/>
      <sheetName val="_FXFL020602A_MFG_REPORT_v5__188"/>
      <sheetName val="_FXFL020602A_MFG_REPORT_v5__189"/>
      <sheetName val="_FXFL020602A_MFG_REPORT_v5__190"/>
      <sheetName val="_FXFL020602A_MFG_REPORT_v5__191"/>
      <sheetName val="_FXFL020602A_MFG_REPORT_v5__194"/>
      <sheetName val="_FXFL020602A_MFG_REPORT_v5__195"/>
      <sheetName val="_FXFL020602A_MFG_REPORT_v5__196"/>
      <sheetName val="_FXFL020602A_MFG_REPORT_v5__197"/>
      <sheetName val="_FXFL020602A_MFG_REPORT_v5__200"/>
      <sheetName val="_FXFL020602A_MFG_REPORT_v5__201"/>
      <sheetName val="_FXFL020602A_MFG_REPORT_v5__202"/>
      <sheetName val="_FXFL020602A_MFG_REPORT_v5__203"/>
      <sheetName val="_FXFL020602A_MFG_REPORT_v5__204"/>
      <sheetName val="_FXFL020602A_MFG_REPORT_v5__205"/>
      <sheetName val="_FXFL020602A_MFG_REPORT_v5__208"/>
      <sheetName val="_FXFL020602A_MFG_REPORT_v5__209"/>
      <sheetName val="_FXFL020602A_MFG_REPORT_v5__214"/>
      <sheetName val="_FXFL020602A_MFG_REPORT_v5__215"/>
      <sheetName val="_FXFL020602A_MFG_REPORT_v5__210"/>
      <sheetName val="_FXFL020602A_MFG_REPORT_v5__211"/>
      <sheetName val="_FXFL020602A_MFG_REPORT_v5__212"/>
      <sheetName val="_FXFL020602A_MFG_REPORT_v5__213"/>
      <sheetName val="_FXFL020602A_MFG_REPORT_v5__216"/>
      <sheetName val="_FXFL020602A_MFG_REPORT_v5__217"/>
      <sheetName val="_FXFL020602A_MFG_REPORT_v5__220"/>
      <sheetName val="_FXFL020602A_MFG_REPORT_v5__221"/>
      <sheetName val="_FXFL020602A_MFG_REPORT_v5__218"/>
      <sheetName val="_FXFL020602A_MFG_REPORT_v5__219"/>
      <sheetName val="_FXFL020602A_MFG_REPORT_v5__224"/>
      <sheetName val="_FXFL020602A_MFG_REPORT_v5__225"/>
      <sheetName val="_FXFL020602A_MFG_REPORT_v5__222"/>
      <sheetName val="_FXFL020602A_MFG_REPORT_v5__223"/>
      <sheetName val="_FXFL020602A_MFG_REPORT_v5__226"/>
      <sheetName val="_FXFL020602A_MFG_REPORT_v5__227"/>
      <sheetName val="_FXFL020602A_MFG_REPORT_v5__234"/>
      <sheetName val="_FXFL020602A_MFG_REPORT_v5__235"/>
      <sheetName val="_FXFL020602A_MFG_REPORT_v5__230"/>
      <sheetName val="_FXFL020602A_MFG_REPORT_v5__231"/>
      <sheetName val="_FXFL020602A_MFG_REPORT_v5__232"/>
      <sheetName val="_FXFL020602A_MFG_REPORT_v5__233"/>
      <sheetName val="_FXFL020602A_MFG_REPORT_v5__238"/>
      <sheetName val="_FXFL020602A_MFG_REPORT_v5__239"/>
      <sheetName val="_FXFL020602A_MFG_REPORT_v5__242"/>
      <sheetName val="_FXFL020602A_MFG_REPORT_v5__243"/>
      <sheetName val="_FXFL020602A_MFG_REPORT_v5__240"/>
      <sheetName val="_FXFL020602A_MFG_REPORT_v5__241"/>
      <sheetName val="_FXFL020602A_MFG_REPORT_v5__244"/>
      <sheetName val="_FXFL020602A_MFG_REPORT_v5__245"/>
      <sheetName val="_FXFL020602A_MFG_REPORT_v5__250"/>
      <sheetName val="_FXFL020602A_MFG_REPORT_v5__251"/>
      <sheetName val="_FXFL020602A_MFG_REPORT_v5__246"/>
      <sheetName val="_FXFL020602A_MFG_REPORT_v5__247"/>
      <sheetName val="_FXFL020602A_MFG_REPORT_v5__248"/>
      <sheetName val="_FXFL020602A_MFG_REPORT_v5__249"/>
      <sheetName val="_FXFL020602A_MFG_REPORT_v5__260"/>
      <sheetName val="_FXFL020602A_MFG_REPORT_v5__261"/>
      <sheetName val="_FXFL020602A_MFG_REPORT_v5__252"/>
      <sheetName val="_FXFL020602A_MFG_REPORT_v5__253"/>
      <sheetName val="_FXFL020602A_MFG_REPORT_v5__254"/>
      <sheetName val="_FXFL020602A_MFG_REPORT_v5__255"/>
      <sheetName val="_FXFL020602A_MFG_REPORT_v5__256"/>
      <sheetName val="_FXFL020602A_MFG_REPORT_v5__257"/>
      <sheetName val="_FXFL020602A_MFG_REPORT_v5__258"/>
      <sheetName val="_FXFL020602A_MFG_REPORT_v5__259"/>
      <sheetName val="_FXFL020602A_MFG_REPORT_v5__262"/>
      <sheetName val="_FXFL020602A_MFG_REPORT_v5__263"/>
      <sheetName val="_FXFL020602A_MFG_REPORT_v5__266"/>
      <sheetName val="_FXFL020602A_MFG_REPORT_v5__267"/>
      <sheetName val="_FXFL020602A_MFG_REPORT_v5__264"/>
      <sheetName val="_FXFL020602A_MFG_REPORT_v5__265"/>
      <sheetName val="_FXFL020602A_MFG_REPORT_v5__270"/>
      <sheetName val="_FXFL020602A_MFG_REPORT_v5__271"/>
      <sheetName val="_FXFL020602A_MFG_REPORT_v5__268"/>
      <sheetName val="_FXFL020602A_MFG_REPORT_v5__269"/>
      <sheetName val="_FXFL020602A_MFG_REPORT_v5__272"/>
      <sheetName val="_FXFL020602A_MFG_REPORT_v5__273"/>
      <sheetName val="_FXFL020602A_MFG_REPORT_v5__276"/>
      <sheetName val="_FXFL020602A_MFG_REPORT_v5__277"/>
      <sheetName val="_FXFL020602A_MFG_REPORT_v5__274"/>
      <sheetName val="_FXFL020602A_MFG_REPORT_v5__275"/>
      <sheetName val="_FXFL020602A_MFG_REPORT_v5__278"/>
      <sheetName val="_FXFL020602A_MFG_REPORT_v5__279"/>
      <sheetName val="_FXFL020602A_MFG_REPORT_v5__280"/>
      <sheetName val="_FXFL020602A_MFG_REPORT_v5__281"/>
      <sheetName val="_FXFL020602A_MFG_REPORT_v5__284"/>
      <sheetName val="_FXFL020602A_MFG_REPORT_v5__285"/>
      <sheetName val="_FXFL020602A_MFG_REPORT_v5__286"/>
      <sheetName val="_FXFL020602A_MFG_REPORT_v5__287"/>
      <sheetName val="_FXFL020602A_MFG_REPORT_v5__296"/>
      <sheetName val="_FXFL020602A_MFG_REPORT_v5__297"/>
      <sheetName val="_FXFL020602A_MFG_REPORT_v5__292"/>
      <sheetName val="_FXFL020602A_MFG_REPORT_v5__293"/>
      <sheetName val="_FXFL020602A_MFG_REPORT_v5__294"/>
      <sheetName val="_FXFL020602A_MFG_REPORT_v5__295"/>
      <sheetName val="_FXFL020602A_MFG_REPORT_v5__298"/>
      <sheetName val="_FXFL020602A_MFG_REPORT_v5__299"/>
      <sheetName val="_FXFL020602A_MFG_REPORT_v5__302"/>
      <sheetName val="_FXFL020602A_MFG_REPORT_v5__303"/>
      <sheetName val="_FXFL020602A_MFG_REPORT_v5__306"/>
      <sheetName val="_FXFL020602A_MFG_REPORT_v5__307"/>
      <sheetName val="_FXFL020602A_MFG_REPORT_v5__312"/>
      <sheetName val="_FXFL020602A_MFG_REPORT_v5__313"/>
      <sheetName val="_FXFL020602A_MFG_REPORT_v5__316"/>
      <sheetName val="_FXFL020602A_MFG_REPORT_v5__317"/>
      <sheetName val="_FXFL020602A_MFG_REPORT_v5__314"/>
      <sheetName val="_FXFL020602A_MFG_REPORT_v5__315"/>
      <sheetName val="_FXFL020602A_MFG_REPORT_v5__330"/>
      <sheetName val="_FXFL020602A_MFG_REPORT_v5__331"/>
      <sheetName val="_FXFL020602A_MFG_REPORT_v5__326"/>
      <sheetName val="_FXFL020602A_MFG_REPORT_v5__327"/>
      <sheetName val="_FXFL020602A_MFG_REPORT_v5__322"/>
      <sheetName val="_FXFL020602A_MFG_REPORT_v5__323"/>
      <sheetName val="_FXFL020602A_MFG_REPORT_v5__320"/>
      <sheetName val="_FXFL020602A_MFG_REPORT_v5__321"/>
      <sheetName val="_FXFL020602A_MFG_REPORT_v5__324"/>
      <sheetName val="_FXFL020602A_MFG_REPORT_v5__325"/>
      <sheetName val="_FXFL020602A_MFG_REPORT_v5__328"/>
      <sheetName val="_FXFL020602A_MFG_REPORT_v5__329"/>
      <sheetName val="_FXFL020602A_MFG_REPORT_v5__334"/>
      <sheetName val="_FXFL020602A_MFG_REPORT_v5__335"/>
      <sheetName val="_FXFL020602A_MFG_REPORT_v5__332"/>
      <sheetName val="_FXFL020602A_MFG_REPORT_v5__333"/>
      <sheetName val="_FXFL020602A_MFG_REPORT_v5__352"/>
      <sheetName val="_FXFL020602A_MFG_REPORT_v5__353"/>
      <sheetName val="_FXFL020602A_MFG_REPORT_v5__338"/>
      <sheetName val="_FXFL020602A_MFG_REPORT_v5__339"/>
      <sheetName val="_FXFL020602A_MFG_REPORT_v5__336"/>
      <sheetName val="_FXFL020602A_MFG_REPORT_v5__337"/>
      <sheetName val="_FXFL020602A_MFG_REPORT_v5__340"/>
      <sheetName val="_FXFL020602A_MFG_REPORT_v5__341"/>
      <sheetName val="_FXFL020602A_MFG_REPORT_v5__344"/>
      <sheetName val="_FXFL020602A_MFG_REPORT_v5__345"/>
      <sheetName val="_FXFL020602A_MFG_REPORT_v5__342"/>
      <sheetName val="_FXFL020602A_MFG_REPORT_v5__343"/>
      <sheetName val="_FXFL020602A_MFG_REPORT_v5__346"/>
      <sheetName val="_FXFL020602A_MFG_REPORT_v5__347"/>
      <sheetName val="_FXFL020602A_MFG_REPORT_v5__350"/>
      <sheetName val="_FXFL020602A_MFG_REPORT_v5__351"/>
      <sheetName val="_FXFL020602A_MFG_REPORT_v5__348"/>
      <sheetName val="_FXFL020602A_MFG_REPORT_v5__349"/>
      <sheetName val="_FXFL020602A_MFG_REPORT_v5__354"/>
      <sheetName val="_FXFL020602A_MFG_REPORT_v5__355"/>
      <sheetName val="_FXFL020602A_MFG_REPORT_v5__364"/>
      <sheetName val="_FXFL020602A_MFG_REPORT_v5__365"/>
      <sheetName val="_FXFL020602A_MFG_REPORT_v5__356"/>
      <sheetName val="_FXFL020602A_MFG_REPORT_v5__357"/>
      <sheetName val="_FXFL020602A_MFG_REPORT_v5__358"/>
      <sheetName val="_FXFL020602A_MFG_REPORT_v5__359"/>
      <sheetName val="_FXFL020602A_MFG_REPORT_v5__360"/>
      <sheetName val="_FXFL020602A_MFG_REPORT_v5__361"/>
      <sheetName val="_FXFL020602A_MFG_REPORT_v5__362"/>
      <sheetName val="_FXFL020602A_MFG_REPORT_v5__363"/>
      <sheetName val="_FXFL020602A_MFG_REPORT_v5__366"/>
      <sheetName val="_FXFL020602A_MFG_REPORT_v5__367"/>
      <sheetName val="_FXFL020602A_MFG_REPORT_v5__368"/>
      <sheetName val="_FXFL020602A_MFG_REPORT_v5__369"/>
      <sheetName val="_FXFL020602A_MFG_REPORT_v5__372"/>
      <sheetName val="_FXFL020602A_MFG_REPORT_v5__373"/>
      <sheetName val="_FXFL020602A_MFG_REPORT_v5__370"/>
      <sheetName val="_FXFL020602A_MFG_REPORT_v5__371"/>
      <sheetName val="_FXFL020602A_MFG_REPORT_v5__380"/>
      <sheetName val="_FXFL020602A_MFG_REPORT_v5__381"/>
      <sheetName val="_FXFL020602A_MFG_REPORT_v5__376"/>
      <sheetName val="_FXFL020602A_MFG_REPORT_v5__377"/>
      <sheetName val="_FXFL020602A_MFG_REPORT_v5__374"/>
      <sheetName val="_FXFL020602A_MFG_REPORT_v5__375"/>
      <sheetName val="_FXFL020602A_MFG_REPORT_v5__378"/>
      <sheetName val="_FXFL020602A_MFG_REPORT_v5__379"/>
      <sheetName val="_FXFL020602A_MFG_REPORT_v5__386"/>
      <sheetName val="_FXFL020602A_MFG_REPORT_v5__387"/>
      <sheetName val="_FXFL020602A_MFG_REPORT_v5__382"/>
      <sheetName val="_FXFL020602A_MFG_REPORT_v5__383"/>
      <sheetName val="_FXFL020602A_MFG_REPORT_v5__384"/>
      <sheetName val="_FXFL020602A_MFG_REPORT_v5__385"/>
      <sheetName val="_FXFL020602A_MFG_REPORT_v5__388"/>
      <sheetName val="_FXFL020602A_MFG_REPORT_v5__389"/>
      <sheetName val="_FXFL020602A_MFG_REPORT_v5__390"/>
      <sheetName val="_FXFL020602A_MFG_REPORT_v5__391"/>
      <sheetName val="_FXFL020602A_MFG_REPORT_v5__398"/>
      <sheetName val="_FXFL020602A_MFG_REPORT_v5__399"/>
      <sheetName val="_FXFL020602A_MFG_REPORT_v5__392"/>
      <sheetName val="_FXFL020602A_MFG_REPORT_v5__393"/>
      <sheetName val="_FXFL020602A_MFG_REPORT_v5__396"/>
      <sheetName val="_FXFL020602A_MFG_REPORT_v5__397"/>
      <sheetName val="_FXFL020602A_MFG_REPORT_v5__394"/>
      <sheetName val="_FXFL020602A_MFG_REPORT_v5__395"/>
      <sheetName val="_FXFL020602A_MFG_REPORT_v5__408"/>
      <sheetName val="_FXFL020602A_MFG_REPORT_v5__409"/>
      <sheetName val="_FXFL020602A_MFG_REPORT_v5__400"/>
      <sheetName val="_FXFL020602A_MFG_REPORT_v5__401"/>
      <sheetName val="_FXFL020602A_MFG_REPORT_v5__406"/>
      <sheetName val="_FXFL020602A_MFG_REPORT_v5__407"/>
      <sheetName val="_FXFL020602A_MFG_REPORT_v5__402"/>
      <sheetName val="_FXFL020602A_MFG_REPORT_v5__403"/>
      <sheetName val="Mat Summary"/>
      <sheetName val="_FXFL020602A_MFG_REPORT_v5__404"/>
      <sheetName val="_FXFL020602A_MFG_REPORT_v5__405"/>
      <sheetName val="_FXFL020602A_MFG_REPORT_v5__414"/>
      <sheetName val="_FXFL020602A_MFG_REPORT_v5__415"/>
      <sheetName val="_FXFL020602A_MFG_REPORT_v5__418"/>
      <sheetName val="_FXFL020602A_MFG_REPORT_v5__419"/>
      <sheetName val="_FXFL020602A_MFG_REPORT_v5__420"/>
      <sheetName val="_FXFL020602A_MFG_REPORT_v5__421"/>
      <sheetName val="_FXFL020602A_MFG_REPORT_v5__424"/>
      <sheetName val="_FXFL020602A_MFG_REPORT_v5__425"/>
      <sheetName val="_FXFL020602A_MFG_REPORT_v5__432"/>
      <sheetName val="_FXFL020602A_MFG_REPORT_v5__433"/>
      <sheetName val="_FXFL020602A_MFG_REPORT_v5__426"/>
      <sheetName val="_FXFL020602A_MFG_REPORT_v5__427"/>
      <sheetName val="_FXFL020602A_MFG_REPORT_v5__430"/>
      <sheetName val="_FXFL020602A_MFG_REPORT_v5__431"/>
      <sheetName val="_FXFL020602A_MFG_REPORT_v5__428"/>
      <sheetName val="_FXFL020602A_MFG_REPORT_v5__429"/>
      <sheetName val="产能报告（HOUSING）"/>
      <sheetName val="耗材参数明细"/>
      <sheetName val="移转明细1"/>
      <sheetName val="BOM多级展开"/>
      <sheetName val="ABC別"/>
      <sheetName val="_FXFL020602A_MFG_REPORT_v5__434"/>
      <sheetName val="_FXFL020602A_MFG_REPORT_v5__435"/>
      <sheetName val="Technical data Part Check List"/>
      <sheetName val="_FXFL020602A_MFG_REPORT_v5__440"/>
      <sheetName val="_FXFL020602A_MFG_REPORT_v5__441"/>
      <sheetName val="_FXFL020602A_MFG_REPORT_v5__436"/>
      <sheetName val="_FXFL020602A_MFG_REPORT_v5__437"/>
      <sheetName val="_FXFL020602A_MFG_REPORT_v5__438"/>
      <sheetName val="_FXFL020602A_MFG_REPORT_v5__439"/>
      <sheetName val="700-001945-01-HF"/>
      <sheetName val="700-001924-04-HF"/>
      <sheetName val="_FXFL020602A_MFG_REPORT_v5__444"/>
      <sheetName val="_FXFL020602A_MFG_REPORT_v5__445"/>
      <sheetName val="_FXFL020602A_MFG_REPORT_v5__446"/>
      <sheetName val="_FXFL020602A_MFG_REPORT_v5__447"/>
      <sheetName val="_FXFL020602A_MFG_REPORT_v5__448"/>
      <sheetName val="_FXFL020602A_MFG_REPORT_v5__449"/>
      <sheetName val="_FXFL020602A_MFG_REPORT_v5_1276"/>
      <sheetName val="_FXFL020602A_MFG_REPORT_v5_1277"/>
      <sheetName val="初件合格率"/>
      <sheetName val="FQTO058"/>
      <sheetName val="待投分析"/>
      <sheetName val="2002_Q1_實績營業額加總5"/>
      <sheetName val="2002_Q2_實績營業額加總5"/>
      <sheetName val="2002_Q3_實績營業額加總5"/>
      <sheetName val="2002_Q4_實績營業額加總5"/>
      <sheetName val="2002_H1_實績營業額加總5"/>
      <sheetName val="2002_H2_實績營業額加總5"/>
      <sheetName val="Q1,_Q2,_Q3,_Q44"/>
      <sheetName val="DM_564"/>
      <sheetName val="FXFL020602A_MFG_REPORT_v5_2_xl4"/>
      <sheetName val="FXFL020602A_MFG_REPORT_v5_24"/>
      <sheetName val="Line_Down4"/>
      <sheetName val="Molding_Data4"/>
      <sheetName val="On-line_FCT4"/>
      <sheetName val="Imports_-_Exports4"/>
      <sheetName val="Exports_Source4"/>
      <sheetName val="2012_TAT4"/>
      <sheetName val="New_data_source4"/>
      <sheetName val="Rcpts_Source4"/>
      <sheetName val="QSN_Ship_Pivot4"/>
      <sheetName val="八_CG不良送修分析4"/>
      <sheetName val="A15A_K94_CT_09063"/>
      <sheetName val="MPS_Q3_FY043"/>
      <sheetName val="MPS_Q4_FY043"/>
      <sheetName val="Fine_polishing3"/>
      <sheetName val="bs_053"/>
      <sheetName val="N90_LFR3"/>
      <sheetName val="Foxconn_SI_data-June3"/>
      <sheetName val="Histogram_Chart3"/>
      <sheetName val="Trend_3"/>
      <sheetName val="IC_Compare3"/>
      <sheetName val="Call_Down_Data_OLD3"/>
      <sheetName val="DVT_Gap_Data2"/>
      <sheetName val="full_(2)3"/>
      <sheetName val="FW_&amp;_EEE3"/>
      <sheetName val="\@\김돈학\새_폴더\Users\senghock\Doc2"/>
      <sheetName val="\C\@\김돈학\새_폴더\Users\senghock\D2"/>
      <sheetName val="\C\C\@\김돈학\새_폴더\Users\senghock2"/>
      <sheetName val="\C\C\C\@\김돈학\새_폴더\Users\sengho2"/>
      <sheetName val="Defect_code2"/>
      <sheetName val="2003_prod22"/>
      <sheetName val="2003_Target2"/>
      <sheetName val="Receiving_Inspection2"/>
      <sheetName val="Data_lists2"/>
      <sheetName val="iPhone_RMA_2"/>
      <sheetName val="Customize_Your_Invoice3"/>
      <sheetName val="9_庫存_12"/>
      <sheetName val="9_庫存_22"/>
      <sheetName val="事業群營收0304_(X1)2"/>
      <sheetName val="_@_김돈학_새_폴더_Users_senghock_Doc2"/>
      <sheetName val="_C_@_김돈학_새_폴더_Users_senghock_D2"/>
      <sheetName val="Parato_data2"/>
      <sheetName val="VESA_Tests2"/>
      <sheetName val="Gamma_Data2"/>
      <sheetName val="_Lens_Cover2"/>
      <sheetName val="N71-070815wo_Diecut&amp;fasterner_2"/>
      <sheetName val="N71_All2"/>
      <sheetName val="Test_Readiness_Summary2"/>
      <sheetName val="Fixture_List__2"/>
      <sheetName val="Review_Criteria2"/>
      <sheetName val="Capacity_By_Modle2"/>
      <sheetName val="SHIFT_VALUE2"/>
      <sheetName val="_C_C_@_김돈학_새_폴더_Users_senghock2"/>
      <sheetName val="_C_C_C_@_김돈학_새_폴더_Users_sengho2"/>
      <sheetName val="DD96_1_182"/>
      <sheetName val="SDE_NUD_&amp;_High-Risk_Tracker2"/>
      <sheetName val="Rev_Changes2"/>
      <sheetName val="TONGKE3p_2"/>
      <sheetName val="Issues_List2"/>
      <sheetName val="TH_VL,_NC,_DDHT_Thanhphuoc2"/>
      <sheetName val="Build_Name(MR)2"/>
      <sheetName val="\\10_131_0_12\品保資料\@\김돈학\새_폴더\2"/>
      <sheetName val="\F\@\김돈학\새_폴더\Users\senghock\D2"/>
      <sheetName val="Shark_L32"/>
      <sheetName val="DFM_History_22"/>
      <sheetName val="Year_Graph2"/>
      <sheetName val="Quadro_HC2"/>
      <sheetName val="Equipment_Info_assumptions2"/>
      <sheetName val="Key_Parts2"/>
      <sheetName val="TIM50I75(白)TPKL_2"/>
      <sheetName val="TH_XL2"/>
      <sheetName val="TONG_HOP_VL-NC_TT2"/>
      <sheetName val="CHITIET_VL-NC-TT_-1p2"/>
      <sheetName val="KPVC-BD_2"/>
      <sheetName val="Askey_MB44(MOW)2"/>
      <sheetName val="Cp_Cpk_152"/>
      <sheetName val="daily_report2"/>
      <sheetName val="Ramp-up_Prod_KLf_pro_Woche_2"/>
      <sheetName val="Part_list2"/>
      <sheetName val="Gage_R&amp;R_-_ANOVA_Method2"/>
      <sheetName val="assy_plan2"/>
      <sheetName val="N45_BEZEL2"/>
      <sheetName val="挤锻_2"/>
      <sheetName val="GPT_CC_Mapping2"/>
      <sheetName val="Initial_Input2"/>
      <sheetName val="FA_Definitions2"/>
      <sheetName val="Calimero_BOM2"/>
      <sheetName val="工程_设计_NC编程2"/>
      <sheetName val="Equipment_List_(CBD_format)2"/>
      <sheetName val="Data_Summary2"/>
      <sheetName val="SW_Version_1_72"/>
      <sheetName val="FPY_Trend1"/>
      <sheetName val="8__Mic_Path_Loss1"/>
      <sheetName val="REPAIR_DATA_-_CONTAINER_#51"/>
      <sheetName val="\C\@\김돈학\胈_폴더\Users\senghock\D1"/>
      <sheetName val="_C_@_김돈학_胈_폴더_Users_senghock_D1"/>
      <sheetName val="$$_Document_ID1"/>
      <sheetName val="Project_Identification1"/>
      <sheetName val="Starter_Export1"/>
      <sheetName val="__10_131_0_12_品保資料_@_김돈학_새_폴더_2"/>
      <sheetName val="_F_@_김돈학_새_폴더_Users_senghock_D2"/>
      <sheetName val="Cost_Breakdown1"/>
      <sheetName val="Demand_Details1"/>
      <sheetName val="Monthly_Summary1"/>
      <sheetName val="Inv_by_Weekly1"/>
      <sheetName val="Master_GW_v3_Sorted1"/>
      <sheetName val="SMA&amp;LTS_Build_Status1"/>
      <sheetName val="N88H_黑1"/>
      <sheetName val="設定格式化條件"/>
      <sheetName val="刀模机"/>
      <sheetName val="上 退PIN机"/>
      <sheetName val="成型机"/>
      <sheetName val="冷热冲击机"/>
      <sheetName val="抗氧化线OSP"/>
      <sheetName val="消泡机"/>
      <sheetName val="烤箱"/>
      <sheetName val="粉碎机"/>
      <sheetName val="脉冲热压机"/>
      <sheetName val="回流线"/>
      <sheetName val="除胶渣线 Desmear"/>
      <sheetName val="涂布机"/>
      <sheetName val="化金线"/>
      <sheetName val="假接着机"/>
      <sheetName val="清洗机"/>
      <sheetName val="硫酸铜回收机"/>
      <sheetName val="通用设备"/>
      <sheetName val="棕化线"/>
      <sheetName val="减铜线"/>
      <sheetName val="测试机"/>
      <sheetName val="裁切机"/>
      <sheetName val="超粗化线"/>
      <sheetName val="黑化线"/>
      <sheetName val="化银线"/>
      <sheetName val="黑孔线"/>
      <sheetName val="黑影线"/>
      <sheetName val="电浆除胶渣机"/>
      <sheetName val="电镀线"/>
      <sheetName val="钻孔机"/>
      <sheetName val="蚀刻线"/>
      <sheetName val="铜粉回收机"/>
      <sheetName val="铣床"/>
      <sheetName val="喷砂 Pumice"/>
      <sheetName val="喷码机"/>
      <sheetName val="化学镀铜线 PTH"/>
      <sheetName val="喷锡线"/>
      <sheetName val="冲孔机"/>
      <sheetName val="冲床"/>
      <sheetName val="磨床"/>
      <sheetName val="磨刷 Deburing"/>
      <sheetName val="磨边机"/>
      <sheetName val="压合机"/>
      <sheetName val="压膜机"/>
      <sheetName val="检查机"/>
      <sheetName val="溅镀线"/>
      <sheetName val="水洗线"/>
      <sheetName val="离心脱泡机"/>
      <sheetName val="搅拌机"/>
      <sheetName val="显影线"/>
      <sheetName val="验孔机"/>
      <sheetName val="钻靶机"/>
      <sheetName val="钻头上套环机"/>
      <sheetName val="火山灰磨板机"/>
      <sheetName val="去膜线"/>
      <sheetName val="印刷机"/>
      <sheetName val="回焊炉"/>
      <sheetName val="Tracker_EV1"/>
      <sheetName val="數據庫"/>
      <sheetName val="CT산출_Table"/>
      <sheetName val="甘特圖进度表"/>
      <sheetName val="파일목록"/>
      <sheetName val="Parameter"/>
      <sheetName val="Detail"/>
      <sheetName val="重點FQSM144 AOI不良趨勢 "/>
      <sheetName val="計算參數"/>
      <sheetName val="APO"/>
      <sheetName val="CM"/>
      <sheetName val="FCST"/>
      <sheetName val="維修"/>
      <sheetName val="需求"/>
      <sheetName val="需求-&gt;平移2周加樣品"/>
      <sheetName val="需求-平準前"/>
      <sheetName val="需求-平準后"/>
      <sheetName val="Build 量"/>
      <sheetName val="SZ"/>
      <sheetName val="Q2"/>
      <sheetName val="Q6"/>
      <sheetName val="H5"/>
      <sheetName val="H6"/>
      <sheetName val="QHD"/>
      <sheetName val="HA"/>
      <sheetName val="DSO by周差欠"/>
      <sheetName val="Friedman"/>
      <sheetName val="KruskalWallis"/>
      <sheetName val="MannWhitney"/>
      <sheetName val="OneSampleSignTest"/>
      <sheetName val="OneSampleWilcoxon"/>
      <sheetName val="PairedSamplesSignTest"/>
      <sheetName val="PairedSamplesWilcoxon"/>
      <sheetName val="_FXFL020602A_MFG_REPORT_v5__494"/>
      <sheetName val="_FXFL020602A_MFG_REPORT_v5__495"/>
      <sheetName val="_FXFL020602A_MFG_REPORT_v5__488"/>
      <sheetName val="_FXFL020602A_MFG_REPORT_v5__489"/>
      <sheetName val="_FXFL020602A_MFG_REPORT_v5__484"/>
      <sheetName val="_FXFL020602A_MFG_REPORT_v5__485"/>
      <sheetName val="_FXFL020602A_MFG_REPORT_v5__468"/>
      <sheetName val="_FXFL020602A_MFG_REPORT_v5__469"/>
      <sheetName val="_FXFL020602A_MFG_REPORT_v5__464"/>
      <sheetName val="_FXFL020602A_MFG_REPORT_v5__465"/>
      <sheetName val="_FXFL020602A_MFG_REPORT_v5__454"/>
      <sheetName val="_FXFL020602A_MFG_REPORT_v5__455"/>
      <sheetName val="_FXFL020602A_MFG_REPORT_v5__450"/>
      <sheetName val="_FXFL020602A_MFG_REPORT_v5__451"/>
      <sheetName val="_FXFL020602A_MFG_REPORT_v5__452"/>
      <sheetName val="_FXFL020602A_MFG_REPORT_v5__453"/>
      <sheetName val="_FXFL020602A_MFG_REPORT_v5__456"/>
      <sheetName val="_FXFL020602A_MFG_REPORT_v5__457"/>
      <sheetName val="_FXFL020602A_MFG_REPORT_v5__462"/>
      <sheetName val="_FXFL020602A_MFG_REPORT_v5__463"/>
      <sheetName val="_FXFL020602A_MFG_REPORT_v5__458"/>
      <sheetName val="_FXFL020602A_MFG_REPORT_v5__459"/>
      <sheetName val="_FXFL020602A_MFG_REPORT_v5__460"/>
      <sheetName val="_FXFL020602A_MFG_REPORT_v5__461"/>
      <sheetName val="_FXFL020602A_MFG_REPORT_v5__466"/>
      <sheetName val="_FXFL020602A_MFG_REPORT_v5__467"/>
      <sheetName val="_FXFL020602A_MFG_REPORT_v5__470"/>
      <sheetName val="_FXFL020602A_MFG_REPORT_v5__471"/>
      <sheetName val="_FXFL020602A_MFG_REPORT_v5__472"/>
      <sheetName val="_FXFL020602A_MFG_REPORT_v5__473"/>
      <sheetName val="_FXFL020602A_MFG_REPORT_v5__474"/>
      <sheetName val="_FXFL020602A_MFG_REPORT_v5__475"/>
      <sheetName val="_FXFL020602A_MFG_REPORT_v5__476"/>
      <sheetName val="_FXFL020602A_MFG_REPORT_v5__477"/>
      <sheetName val="_FXFL020602A_MFG_REPORT_v5__478"/>
      <sheetName val="_FXFL020602A_MFG_REPORT_v5__479"/>
      <sheetName val="_FXFL020602A_MFG_REPORT_v5__480"/>
      <sheetName val="_FXFL020602A_MFG_REPORT_v5__481"/>
      <sheetName val="_FXFL020602A_MFG_REPORT_v5__482"/>
      <sheetName val="_FXFL020602A_MFG_REPORT_v5__483"/>
      <sheetName val="_FXFL020602A_MFG_REPORT_v5__486"/>
      <sheetName val="_FXFL020602A_MFG_REPORT_v5__487"/>
      <sheetName val="_FXFL020602A_MFG_REPORT_v5__490"/>
      <sheetName val="_FXFL020602A_MFG_REPORT_v5__491"/>
      <sheetName val="_FXFL020602A_MFG_REPORT_v5__492"/>
      <sheetName val="_FXFL020602A_MFG_REPORT_v5__493"/>
      <sheetName val="_FXFL020602A_MFG_REPORT_v5__496"/>
      <sheetName val="_FXFL020602A_MFG_REPORT_v5__497"/>
      <sheetName val="_FXFL020602A_MFG_REPORT_v5__498"/>
      <sheetName val="_FXFL020602A_MFG_REPORT_v5__499"/>
      <sheetName val="_FXFL020602A_MFG_REPORT_v5__502"/>
      <sheetName val="_FXFL020602A_MFG_REPORT_v5__503"/>
      <sheetName val="_FXFL020602A_MFG_REPORT_v5__500"/>
      <sheetName val="_FXFL020602A_MFG_REPORT_v5__501"/>
      <sheetName val="_FXFL020602A_MFG_REPORT_v5__504"/>
      <sheetName val="_FXFL020602A_MFG_REPORT_v5__505"/>
      <sheetName val="_FXFL020602A_MFG_REPORT_v5__508"/>
      <sheetName val="_FXFL020602A_MFG_REPORT_v5__509"/>
      <sheetName val="_FXFL020602A_MFG_REPORT_v5__506"/>
      <sheetName val="_FXFL020602A_MFG_REPORT_v5__507"/>
      <sheetName val="_FXFL020602A_MFG_REPORT_v5__532"/>
      <sheetName val="_FXFL020602A_MFG_REPORT_v5__533"/>
      <sheetName val="_FXFL020602A_MFG_REPORT_v5__528"/>
      <sheetName val="_FXFL020602A_MFG_REPORT_v5__529"/>
      <sheetName val="_FXFL020602A_MFG_REPORT_v5__522"/>
      <sheetName val="_FXFL020602A_MFG_REPORT_v5__523"/>
      <sheetName val="_FXFL020602A_MFG_REPORT_v5__520"/>
      <sheetName val="_FXFL020602A_MFG_REPORT_v5__521"/>
      <sheetName val="_FXFL020602A_MFG_REPORT_v5__518"/>
      <sheetName val="_FXFL020602A_MFG_REPORT_v5__519"/>
      <sheetName val="_FXFL020602A_MFG_REPORT_v5__514"/>
      <sheetName val="_FXFL020602A_MFG_REPORT_v5__515"/>
      <sheetName val="_FXFL020602A_MFG_REPORT_v5__512"/>
      <sheetName val="_FXFL020602A_MFG_REPORT_v5__513"/>
      <sheetName val="_FXFL020602A_MFG_REPORT_v5__510"/>
      <sheetName val="_FXFL020602A_MFG_REPORT_v5__511"/>
      <sheetName val="_FXFL020602A_MFG_REPORT_v5__516"/>
      <sheetName val="_FXFL020602A_MFG_REPORT_v5__517"/>
      <sheetName val="_FXFL020602A_MFG_REPORT_v5__524"/>
      <sheetName val="_FXFL020602A_MFG_REPORT_v5__525"/>
      <sheetName val="_FXFL020602A_MFG_REPORT_v5__526"/>
      <sheetName val="_FXFL020602A_MFG_REPORT_v5__527"/>
      <sheetName val="_FXFL020602A_MFG_REPORT_v5__530"/>
      <sheetName val="_FXFL020602A_MFG_REPORT_v5__531"/>
      <sheetName val="_FXFL020602A_MFG_REPORT_v5__558"/>
      <sheetName val="_FXFL020602A_MFG_REPORT_v5__559"/>
      <sheetName val="_FXFL020602A_MFG_REPORT_v5__552"/>
      <sheetName val="_FXFL020602A_MFG_REPORT_v5__553"/>
      <sheetName val="_FXFL020602A_MFG_REPORT_v5__538"/>
      <sheetName val="_FXFL020602A_MFG_REPORT_v5__539"/>
      <sheetName val="_FXFL020602A_MFG_REPORT_v5__534"/>
      <sheetName val="_FXFL020602A_MFG_REPORT_v5__535"/>
      <sheetName val="_FXFL020602A_MFG_REPORT_v5__536"/>
      <sheetName val="_FXFL020602A_MFG_REPORT_v5__537"/>
      <sheetName val="_FXFL020602A_MFG_REPORT_v5__540"/>
      <sheetName val="_FXFL020602A_MFG_REPORT_v5__541"/>
      <sheetName val="_FXFL020602A_MFG_REPORT_v5__546"/>
      <sheetName val="_FXFL020602A_MFG_REPORT_v5__547"/>
      <sheetName val="_FXFL020602A_MFG_REPORT_v5__542"/>
      <sheetName val="_FXFL020602A_MFG_REPORT_v5__543"/>
      <sheetName val="_FXFL020602A_MFG_REPORT_v5__544"/>
      <sheetName val="_FXFL020602A_MFG_REPORT_v5__545"/>
      <sheetName val="_FXFL020602A_MFG_REPORT_v5__548"/>
      <sheetName val="_FXFL020602A_MFG_REPORT_v5__549"/>
      <sheetName val="_FXFL020602A_MFG_REPORT_v5__550"/>
      <sheetName val="_FXFL020602A_MFG_REPORT_v5__551"/>
      <sheetName val="_FXFL020602A_MFG_REPORT_v5__554"/>
      <sheetName val="_FXFL020602A_MFG_REPORT_v5__555"/>
      <sheetName val="_FXFL020602A_MFG_REPORT_v5__556"/>
      <sheetName val="_FXFL020602A_MFG_REPORT_v5__557"/>
      <sheetName val="_FXFL020602A_MFG_REPORT_v5__560"/>
      <sheetName val="_FXFL020602A_MFG_REPORT_v5__561"/>
      <sheetName val="_FXFL020602A_MFG_REPORT_v5__572"/>
      <sheetName val="_FXFL020602A_MFG_REPORT_v5__573"/>
      <sheetName val="_FXFL020602A_MFG_REPORT_v5__570"/>
      <sheetName val="_FXFL020602A_MFG_REPORT_v5__571"/>
      <sheetName val="_FXFL020602A_MFG_REPORT_v5__564"/>
      <sheetName val="_FXFL020602A_MFG_REPORT_v5__565"/>
      <sheetName val="_FXFL020602A_MFG_REPORT_v5__562"/>
      <sheetName val="_FXFL020602A_MFG_REPORT_v5__563"/>
      <sheetName val="_FXFL020602A_MFG_REPORT_v5__566"/>
      <sheetName val="_FXFL020602A_MFG_REPORT_v5__567"/>
      <sheetName val="_FXFL020602A_MFG_REPORT_v5__568"/>
      <sheetName val="_FXFL020602A_MFG_REPORT_v5__569"/>
      <sheetName val="_FXFL020602A_MFG_REPORT_v5__574"/>
      <sheetName val="_FXFL020602A_MFG_REPORT_v5__575"/>
      <sheetName val="_FXFL020602A_MFG_REPORT_v5__578"/>
      <sheetName val="_FXFL020602A_MFG_REPORT_v5__579"/>
      <sheetName val="_FXFL020602A_MFG_REPORT_v5__576"/>
      <sheetName val="_FXFL020602A_MFG_REPORT_v5__577"/>
      <sheetName val="_FXFL020602A_MFG_REPORT_v5__580"/>
      <sheetName val="_FXFL020602A_MFG_REPORT_v5__581"/>
      <sheetName val="_FXFL020602A_MFG_REPORT_v5__590"/>
      <sheetName val="_FXFL020602A_MFG_REPORT_v5__591"/>
      <sheetName val="_FXFL020602A_MFG_REPORT_v5__588"/>
      <sheetName val="_FXFL020602A_MFG_REPORT_v5__589"/>
      <sheetName val="_FXFL020602A_MFG_REPORT_v5__584"/>
      <sheetName val="_FXFL020602A_MFG_REPORT_v5__585"/>
      <sheetName val="_FXFL020602A_MFG_REPORT_v5__582"/>
      <sheetName val="_FXFL020602A_MFG_REPORT_v5__583"/>
      <sheetName val="_FXFL020602A_MFG_REPORT_v5__586"/>
      <sheetName val="_FXFL020602A_MFG_REPORT_v5__587"/>
      <sheetName val="_FXFL020602A_MFG_REPORT_v5__594"/>
      <sheetName val="_FXFL020602A_MFG_REPORT_v5__595"/>
      <sheetName val="addinSheet"/>
      <sheetName val="Custom Group"/>
      <sheetName val="Manual Input"/>
      <sheetName val="_FXFL020602A_MFG_REPORT_v5__592"/>
      <sheetName val="_FXFL020602A_MFG_REPORT_v5__593"/>
      <sheetName val="EBR Info"/>
      <sheetName val="EX-EC 14XX"/>
      <sheetName val="Final Test"/>
      <sheetName val="ASSEMBLE"/>
      <sheetName val="SMT,Backend Yield Dec- (2)"/>
      <sheetName val="產能明細"/>
      <sheetName val="_FXFL020602A_MFG_REPORT_v5__596"/>
      <sheetName val="_FXFL020602A_MFG_REPORT_v5__597"/>
      <sheetName val="_FXFL020602A_MFG_REPORT_v5__598"/>
      <sheetName val="_FXFL020602A_MFG_REPORT_v5__599"/>
      <sheetName val="TJ P7 build report"/>
      <sheetName val="_FXFL020602A_MFG_REPORT_v5__600"/>
      <sheetName val="_FXFL020602A_MFG_REPORT_v5__601"/>
      <sheetName val="通讯录"/>
      <sheetName val="试制准入检查"/>
      <sheetName val="Mgr_Summary1"/>
      <sheetName val="Bia_TQT1"/>
      <sheetName val="Material_Data_Form1"/>
      <sheetName val="J122\FXN_KS\FXFL020602A_MFG_RE1"/>
      <sheetName val="\C\C\C\C\@\김돈학\새_폴더\Users\seng1"/>
      <sheetName val="\\10_131_18_8\C\C\C\C\C\@\김돈학\1"/>
      <sheetName val="\\10_131_18_8\C\C\C\C\C\C\User1"/>
      <sheetName val="\\10_131_18_8\C\C\C\C\Users\Ci1"/>
      <sheetName val="Sum_Sheet1"/>
      <sheetName val="DOE_Config1"/>
      <sheetName val="standard_input1"/>
      <sheetName val="FCT_Test1"/>
      <sheetName val="HVT2_SMT1"/>
      <sheetName val="Waterfall_1"/>
      <sheetName val="Yield_%s1"/>
      <sheetName val="Matl_totals1"/>
      <sheetName val="ShipTo_Locations1"/>
      <sheetName val="Comptia_Codes1"/>
      <sheetName val="Category_Breakdown1"/>
      <sheetName val="Category_Explanation1"/>
      <sheetName val="Scan_Codes1"/>
      <sheetName val="RS_KPI_Summary1"/>
      <sheetName val="Validation_Sheet1"/>
      <sheetName val="LCM(Optrex_DPPM_report)1"/>
      <sheetName val="UPPER_BLOCK1"/>
      <sheetName val="[FXFL020602A_MFG_REPORT_v5_2_x1"/>
      <sheetName val="Production_Schedule1"/>
      <sheetName val="Chart_data1"/>
      <sheetName val="dongia_(2)1"/>
      <sheetName val="B053_(990701)공정실적PP%계산1"/>
      <sheetName val="Error_code_11"/>
      <sheetName val="Display_Back1"/>
      <sheetName val="Issue_Tracker1"/>
      <sheetName val="生產流程圖_1"/>
      <sheetName val="CompTIA_Codes_rev_T1"/>
      <sheetName val="Debug_check_list1"/>
      <sheetName val="參考--PDA_2003_Defect_Rate1"/>
      <sheetName val="JH34_PVT-Main1"/>
      <sheetName val="JH1_by_line1"/>
      <sheetName val="JH34_PVT-Sub_lines1"/>
      <sheetName val="TE_Plan1"/>
      <sheetName val="ALL_THE_DIMENTION"/>
      <sheetName val="Bridge_Chart1"/>
      <sheetName val="Fixture_Kickoff"/>
      <sheetName val="Hinge_assy_(supplier_name)"/>
      <sheetName val="1__Inputs"/>
      <sheetName val="_Matrix"/>
      <sheetName val="KT1_Qual"/>
      <sheetName val="inspect_capa"/>
      <sheetName val="AOI_Check"/>
      <sheetName val="Can_status"/>
      <sheetName val="MPS_Feeder"/>
      <sheetName val="Ship_to_addresses"/>
      <sheetName val="General_info"/>
      <sheetName val="2003_Ryan_to_Arima"/>
      <sheetName val="Input_commodity_fallout6"/>
      <sheetName val="Input_Reject6"/>
      <sheetName val="IP_Downtime6"/>
      <sheetName val="IP_PPA_6"/>
      <sheetName val="IP_CA6"/>
      <sheetName val="Test_Equipments6"/>
      <sheetName val="Apple_Consign_Equipment6"/>
      <sheetName val="2002_Q1_實績營業額加總6"/>
      <sheetName val="2002_Q2_實績營業額加總6"/>
      <sheetName val="2002_Q3_實績營業額加總6"/>
      <sheetName val="2002_Q4_實績營業額加總6"/>
      <sheetName val="2002_H1_實績營業額加總6"/>
      <sheetName val="2002_H2_實績營業額加總6"/>
      <sheetName val="Q1,_Q2,_Q3,_Q45"/>
      <sheetName val="DM_565"/>
      <sheetName val="FXFL020602A_MFG_REPORT_v5_2_xl5"/>
      <sheetName val="FXFL020602A_MFG_REPORT_v5_25"/>
      <sheetName val="On-line_FCT5"/>
      <sheetName val="Molding_Data5"/>
      <sheetName val="Line_Down5"/>
      <sheetName val="八_CG不良送修分析5"/>
      <sheetName val="Imports_-_Exports5"/>
      <sheetName val="Exports_Source5"/>
      <sheetName val="2012_TAT5"/>
      <sheetName val="New_data_source5"/>
      <sheetName val="Rcpts_Source5"/>
      <sheetName val="QSN_Ship_Pivot5"/>
      <sheetName val="Trend_4"/>
      <sheetName val="IC_Compare4"/>
      <sheetName val="Call_Down_Data_OLD4"/>
      <sheetName val="A15A_K94_CT_09064"/>
      <sheetName val="MPS_Q3_FY044"/>
      <sheetName val="MPS_Q4_FY044"/>
      <sheetName val="N90_LFR4"/>
      <sheetName val="Foxconn_SI_data-June4"/>
      <sheetName val="Histogram_Chart4"/>
      <sheetName val="Fine_polishing4"/>
      <sheetName val="bs_054"/>
      <sheetName val="full_(2)4"/>
      <sheetName val="iPhone_RMA_3"/>
      <sheetName val="Customize_Your_Invoice4"/>
      <sheetName val="9_庫存_13"/>
      <sheetName val="9_庫存_23"/>
      <sheetName val="事業群營收0304_(X1)3"/>
      <sheetName val="\@\김돈학\새_폴더\Users\senghock\Doc3"/>
      <sheetName val="\C\@\김돈학\새_폴더\Users\senghock\D3"/>
      <sheetName val="Data_lists3"/>
      <sheetName val="FW_&amp;_EEE4"/>
      <sheetName val="Parato_data3"/>
      <sheetName val="_@_김돈학_새_폴더_Users_senghock_Doc3"/>
      <sheetName val="_C_@_김돈학_새_폴더_Users_senghock_D3"/>
      <sheetName val="VESA_Tests3"/>
      <sheetName val="Gamma_Data3"/>
      <sheetName val="_Lens_Cover3"/>
      <sheetName val="DVT_Gap_Data3"/>
      <sheetName val="\C\C\@\김돈학\새_폴더\Users\senghock3"/>
      <sheetName val="\C\C\C\@\김돈학\새_폴더\Users\sengho3"/>
      <sheetName val="Defect_code3"/>
      <sheetName val="2003_prod23"/>
      <sheetName val="2003_Target3"/>
      <sheetName val="N71-070815wo_Diecut&amp;fasterner_3"/>
      <sheetName val="N71_All3"/>
      <sheetName val="Receiving_Inspection3"/>
      <sheetName val="SHIFT_VALUE3"/>
      <sheetName val="Review_Criteria3"/>
      <sheetName val="Capacity_By_Modle3"/>
      <sheetName val="_C_C_@_김돈학_새_폴더_Users_senghock3"/>
      <sheetName val="_C_C_C_@_김돈학_새_폴더_Users_sengho3"/>
      <sheetName val="DD96_1_183"/>
      <sheetName val="SDE_NUD_&amp;_High-Risk_Tracker3"/>
      <sheetName val="DFM_History_23"/>
      <sheetName val="Issues_List3"/>
      <sheetName val="Rev_Changes3"/>
      <sheetName val="TONGKE3p_3"/>
      <sheetName val="Shark_L33"/>
      <sheetName val="Ramp-up_Prod_KLf_pro_Woche_3"/>
      <sheetName val="TH_XL3"/>
      <sheetName val="TONG_HOP_VL-NC_TT3"/>
      <sheetName val="CHITIET_VL-NC-TT_-1p3"/>
      <sheetName val="KPVC-BD_3"/>
      <sheetName val="Test_Readiness_Summary3"/>
      <sheetName val="Fixture_List__3"/>
      <sheetName val="TH_VL,_NC,_DDHT_Thanhphuoc3"/>
      <sheetName val="Build_Name(MR)3"/>
      <sheetName val="Askey_MB44(MOW)3"/>
      <sheetName val="TIM50I75(白)TPKL_3"/>
      <sheetName val="\\10_131_0_12\品保資料\@\김돈학\새_폴더\3"/>
      <sheetName val="\F\@\김돈학\새_폴더\Users\senghock\D3"/>
      <sheetName val="Cp_Cpk_153"/>
      <sheetName val="daily_report3"/>
      <sheetName val="Part_list3"/>
      <sheetName val="Gage_R&amp;R_-_ANOVA_Method3"/>
      <sheetName val="assy_plan3"/>
      <sheetName val="N45_BEZEL3"/>
      <sheetName val="挤锻_3"/>
      <sheetName val="GPT_CC_Mapping3"/>
      <sheetName val="Initial_Input3"/>
      <sheetName val="FA_Definitions3"/>
      <sheetName val="Calimero_BOM3"/>
      <sheetName val="工程_设计_NC编程3"/>
      <sheetName val="Equipment_List_(CBD_format)3"/>
      <sheetName val="8__Mic_Path_Loss2"/>
      <sheetName val="REPAIR_DATA_-_CONTAINER_#52"/>
      <sheetName val="Quadro_HC3"/>
      <sheetName val="Data_Summary3"/>
      <sheetName val="\C\@\김돈학\胈_폴더\Users\senghock\D2"/>
      <sheetName val="_C_@_김돈학_胈_폴더_Users_senghock_D2"/>
      <sheetName val="Year_Graph3"/>
      <sheetName val="Equipment_Info_assumptions3"/>
      <sheetName val="Key_Parts3"/>
      <sheetName val="SW_Version_1_73"/>
      <sheetName val="FPY_Trend2"/>
      <sheetName val="__10_131_0_12_品保資料_@_김돈학_새_폴더_3"/>
      <sheetName val="_F_@_김돈학_새_폴더_Users_senghock_D3"/>
      <sheetName val="Demand_Details2"/>
      <sheetName val="Starter_Export2"/>
      <sheetName val="$$_Document_ID2"/>
      <sheetName val="Project_Identification2"/>
      <sheetName val="Cost_Breakdown2"/>
      <sheetName val="Freq_error_DATA2"/>
      <sheetName val="Freq_HISTOGRAM2"/>
      <sheetName val="Tri-mode_BOM2"/>
      <sheetName val="Monthly_Summary2"/>
      <sheetName val="Inv_by_Weekly2"/>
      <sheetName val="SMA&amp;LTS_Build_Status2"/>
      <sheetName val="N88H_黑2"/>
      <sheetName val="Master_GW_v3_Sorted2"/>
      <sheetName val="FPC_ASSY_P_LIST01OCT2"/>
      <sheetName val="Mgr_Summary2"/>
      <sheetName val="Bia_TQT2"/>
      <sheetName val="Material_Data_Form2"/>
      <sheetName val="J122\FXN_KS\FXFL020602A_MFG_RE2"/>
      <sheetName val="\C\C\C\C\@\김돈학\새_폴더\Users\seng2"/>
      <sheetName val="\\10_131_18_8\C\C\C\C\C\@\김돈학\2"/>
      <sheetName val="\\10_131_18_8\C\C\C\C\C\C\User2"/>
      <sheetName val="\\10_131_18_8\C\C\C\C\Users\Ci2"/>
      <sheetName val="Sum_Sheet2"/>
      <sheetName val="DOE_Config2"/>
      <sheetName val="standard_input2"/>
      <sheetName val="Master_Lists5"/>
      <sheetName val="FCT_Test2"/>
      <sheetName val="HVT2_SMT2"/>
      <sheetName val="Waterfall_2"/>
      <sheetName val="Yield_%s2"/>
      <sheetName val="Matl_totals2"/>
      <sheetName val="ShipTo_Locations2"/>
      <sheetName val="Comptia_Codes2"/>
      <sheetName val="Category_Breakdown2"/>
      <sheetName val="Category_Explanation2"/>
      <sheetName val="Scan_Codes2"/>
      <sheetName val="RS_KPI_Summary2"/>
      <sheetName val="Validation_Sheet2"/>
      <sheetName val="LCM(Optrex_DPPM_report)2"/>
      <sheetName val="UPPER_BLOCK2"/>
      <sheetName val="[FXFL020602A_MFG_REPORT_v5_2_x2"/>
      <sheetName val="Production_Schedule2"/>
      <sheetName val="Chart_data2"/>
      <sheetName val="dongia_(2)2"/>
      <sheetName val="B053_(990701)공정실적PP%계산2"/>
      <sheetName val="Error_code_12"/>
      <sheetName val="Display_Back2"/>
      <sheetName val="Issue_Tracker2"/>
      <sheetName val="生產流程圖_2"/>
      <sheetName val="CompTIA_Codes_rev_T2"/>
      <sheetName val="Debug_check_list2"/>
      <sheetName val="參考--PDA_2003_Defect_Rate2"/>
      <sheetName val="JH34_PVT-Main2"/>
      <sheetName val="JH1_by_line2"/>
      <sheetName val="JH34_PVT-Sub_lines2"/>
      <sheetName val="TE_Plan2"/>
      <sheetName val="ALL_THE_DIMENTION1"/>
      <sheetName val="Bridge_Chart2"/>
      <sheetName val="Fixture_Kickoff1"/>
      <sheetName val="Hinge_assy_(supplier_name)1"/>
      <sheetName val="1__Inputs1"/>
      <sheetName val="_Matrix1"/>
      <sheetName val="KT1_Qual1"/>
      <sheetName val="inspect_capa1"/>
      <sheetName val="AOI_Check1"/>
      <sheetName val="Can_status1"/>
      <sheetName val="MPS_Feeder1"/>
      <sheetName val="_FXFL020602A_MFG_REPORT_v5_2_x1"/>
      <sheetName val="DETAILS_1"/>
      <sheetName val="General_Inputs1"/>
      <sheetName val="Ship_to_addresses1"/>
      <sheetName val="General_info1"/>
      <sheetName val="2003_Ryan_to_Arima1"/>
      <sheetName val="_C_C_C_C_@_김돈학_새_폴더_Users_seng1"/>
      <sheetName val="__10_131_18_8_C_C_C_C_C_@_김돈학_1"/>
      <sheetName val="__10_131_18_8_C_C_C_C_C_C_User1"/>
      <sheetName val="__10_131_18_8_C_C_C_C_Users_Ci1"/>
      <sheetName val="_FXFL020602A_MFG_REPORT_v5__606"/>
      <sheetName val="_FXFL020602A_MFG_REPORT_v5__607"/>
      <sheetName val="_FXFL020602A_MFG_REPORT_v5__602"/>
      <sheetName val="_FXFL020602A_MFG_REPORT_v5__603"/>
      <sheetName val="_FXFL020602A_MFG_REPORT_v5__604"/>
      <sheetName val="_FXFL020602A_MFG_REPORT_v5__605"/>
      <sheetName val="_FXFL020602A_MFG_REPORT_v5__608"/>
      <sheetName val="_FXFL020602A_MFG_REPORT_v5__609"/>
      <sheetName val="_FXFL020602A_MFG_REPORT_v5__618"/>
      <sheetName val="_FXFL020602A_MFG_REPORT_v5__619"/>
      <sheetName val="_FXFL020602A_MFG_REPORT_v5__610"/>
      <sheetName val="_FXFL020602A_MFG_REPORT_v5__611"/>
      <sheetName val="_FXFL020602A_MFG_REPORT_v5__612"/>
      <sheetName val="_FXFL020602A_MFG_REPORT_v5__613"/>
      <sheetName val="_FXFL020602A_MFG_REPORT_v5__614"/>
      <sheetName val="_FXFL020602A_MFG_REPORT_v5__615"/>
      <sheetName val="_FXFL020602A_MFG_REPORT_v5__616"/>
      <sheetName val="_FXFL020602A_MFG_REPORT_v5__617"/>
      <sheetName val="_FXFL020602A_MFG_REPORT_v5__620"/>
      <sheetName val="_FXFL020602A_MFG_REPORT_v5__621"/>
      <sheetName val="_FXFL020602A_MFG_REPORT_v5__622"/>
      <sheetName val="_FXFL020602A_MFG_REPORT_v5__623"/>
      <sheetName val="_FXFL020602A_MFG_REPORT_v5__624"/>
      <sheetName val="_FXFL020602A_MFG_REPORT_v5__625"/>
      <sheetName val="_FXFL020602A_MFG_REPORT_v5__626"/>
      <sheetName val="_FXFL020602A_MFG_REPORT_v5__627"/>
      <sheetName val="廠內報價 (2)"/>
      <sheetName val="Email"/>
      <sheetName val="_FXFL020602A_MFG_REPORT_v5__628"/>
      <sheetName val="_FXFL020602A_MFG_REPORT_v5__629"/>
      <sheetName val="_FXFL020602A_MFG_REPORT_v5__630"/>
      <sheetName val="_FXFL020602A_MFG_REPORT_v5__631"/>
      <sheetName val="_FXFL020602A_MFG_REPORT_v5__632"/>
      <sheetName val="_FXFL020602A_MFG_REPORT_v5__633"/>
      <sheetName val="_FXFL020602A_MFG_REPORT_v5__634"/>
      <sheetName val="_FXFL020602A_MFG_REPORT_v5__635"/>
      <sheetName val="_FXFL020602A_MFG_REPORT_v5__636"/>
      <sheetName val="_FXFL020602A_MFG_REPORT_v5__637"/>
      <sheetName val="_FXFL020602A_MFG_REPORT_v5__784"/>
      <sheetName val="_FXFL020602A_MFG_REPORT_v5__785"/>
      <sheetName val="_FXFL020602A_MFG_REPORT_v5__776"/>
      <sheetName val="_FXFL020602A_MFG_REPORT_v5__777"/>
      <sheetName val="_FXFL020602A_MFG_REPORT_v5__774"/>
      <sheetName val="_FXFL020602A_MFG_REPORT_v5__775"/>
      <sheetName val="_FXFL020602A_MFG_REPORT_v5__768"/>
      <sheetName val="_FXFL020602A_MFG_REPORT_v5__769"/>
      <sheetName val="_FXFL020602A_MFG_REPORT_v5__756"/>
      <sheetName val="_FXFL020602A_MFG_REPORT_v5__757"/>
      <sheetName val="_FXFL020602A_MFG_REPORT_v5__708"/>
      <sheetName val="_FXFL020602A_MFG_REPORT_v5__709"/>
      <sheetName val="_FXFL020602A_MFG_REPORT_v5__706"/>
      <sheetName val="_FXFL020602A_MFG_REPORT_v5__707"/>
      <sheetName val="_FXFL020602A_MFG_REPORT_v5__704"/>
      <sheetName val="_FXFL020602A_MFG_REPORT_v5__705"/>
      <sheetName val="_FXFL020602A_MFG_REPORT_v5__700"/>
      <sheetName val="_FXFL020602A_MFG_REPORT_v5__701"/>
      <sheetName val="_FXFL020602A_MFG_REPORT_v5__694"/>
      <sheetName val="_FXFL020602A_MFG_REPORT_v5__695"/>
      <sheetName val="_FXFL020602A_MFG_REPORT_v5__692"/>
      <sheetName val="_FXFL020602A_MFG_REPORT_v5__693"/>
      <sheetName val="_FXFL020602A_MFG_REPORT_v5__644"/>
      <sheetName val="_FXFL020602A_MFG_REPORT_v5__645"/>
      <sheetName val="_FXFL020602A_MFG_REPORT_v5__638"/>
      <sheetName val="_FXFL020602A_MFG_REPORT_v5__639"/>
      <sheetName val="_FXFL020602A_MFG_REPORT_v5__640"/>
      <sheetName val="_FXFL020602A_MFG_REPORT_v5__641"/>
      <sheetName val="_FXFL020602A_MFG_REPORT_v5__642"/>
      <sheetName val="_FXFL020602A_MFG_REPORT_v5__643"/>
      <sheetName val="_FXFL020602A_MFG_REPORT_v5__646"/>
      <sheetName val="_FXFL020602A_MFG_REPORT_v5__647"/>
      <sheetName val="_FXFL020602A_MFG_REPORT_v5__652"/>
      <sheetName val="_FXFL020602A_MFG_REPORT_v5__653"/>
      <sheetName val="_FXFL020602A_MFG_REPORT_v5__648"/>
      <sheetName val="_FXFL020602A_MFG_REPORT_v5__649"/>
      <sheetName val="_FXFL020602A_MFG_REPORT_v5__650"/>
      <sheetName val="_FXFL020602A_MFG_REPORT_v5__651"/>
      <sheetName val="_FXFL020602A_MFG_REPORT_v5__654"/>
      <sheetName val="_FXFL020602A_MFG_REPORT_v5__655"/>
      <sheetName val="_FXFL020602A_MFG_REPORT_v5__656"/>
      <sheetName val="_FXFL020602A_MFG_REPORT_v5__657"/>
      <sheetName val="_FXFL020602A_MFG_REPORT_v5__658"/>
      <sheetName val="_FXFL020602A_MFG_REPORT_v5__659"/>
      <sheetName val="_FXFL020602A_MFG_REPORT_v5__660"/>
      <sheetName val="_FXFL020602A_MFG_REPORT_v5__661"/>
      <sheetName val="_FXFL020602A_MFG_REPORT_v5__662"/>
      <sheetName val="_FXFL020602A_MFG_REPORT_v5__663"/>
      <sheetName val="_FXFL020602A_MFG_REPORT_v5__666"/>
      <sheetName val="_FXFL020602A_MFG_REPORT_v5__667"/>
      <sheetName val="_FXFL020602A_MFG_REPORT_v5__664"/>
      <sheetName val="_FXFL020602A_MFG_REPORT_v5__665"/>
      <sheetName val="_FXFL020602A_MFG_REPORT_v5__668"/>
      <sheetName val="_FXFL020602A_MFG_REPORT_v5__669"/>
      <sheetName val="_FXFL020602A_MFG_REPORT_v5__672"/>
      <sheetName val="_FXFL020602A_MFG_REPORT_v5__673"/>
      <sheetName val="_FXFL020602A_MFG_REPORT_v5__670"/>
      <sheetName val="_FXFL020602A_MFG_REPORT_v5__671"/>
      <sheetName val="_FXFL020602A_MFG_REPORT_v5__674"/>
      <sheetName val="_FXFL020602A_MFG_REPORT_v5__675"/>
      <sheetName val="_FXFL020602A_MFG_REPORT_v5__676"/>
      <sheetName val="_FXFL020602A_MFG_REPORT_v5__677"/>
      <sheetName val="_FXFL020602A_MFG_REPORT_v5__678"/>
      <sheetName val="_FXFL020602A_MFG_REPORT_v5__679"/>
      <sheetName val="_FXFL020602A_MFG_REPORT_v5__680"/>
      <sheetName val="_FXFL020602A_MFG_REPORT_v5__681"/>
      <sheetName val="_FXFL020602A_MFG_REPORT_v5__682"/>
      <sheetName val="_FXFL020602A_MFG_REPORT_v5__683"/>
      <sheetName val="_FXFL020602A_MFG_REPORT_v5__684"/>
      <sheetName val="_FXFL020602A_MFG_REPORT_v5__685"/>
      <sheetName val="_FXFL020602A_MFG_REPORT_v5__686"/>
      <sheetName val="_FXFL020602A_MFG_REPORT_v5__687"/>
      <sheetName val="_FXFL020602A_MFG_REPORT_v5__688"/>
      <sheetName val="_FXFL020602A_MFG_REPORT_v5__689"/>
      <sheetName val="_FXFL020602A_MFG_REPORT_v5__690"/>
      <sheetName val="_FXFL020602A_MFG_REPORT_v5__691"/>
      <sheetName val="_FXFL020602A_MFG_REPORT_v5__696"/>
      <sheetName val="_FXFL020602A_MFG_REPORT_v5__697"/>
      <sheetName val="_FXFL020602A_MFG_REPORT_v5__698"/>
      <sheetName val="_FXFL020602A_MFG_REPORT_v5__699"/>
      <sheetName val="_FXFL020602A_MFG_REPORT_v5__702"/>
      <sheetName val="_FXFL020602A_MFG_REPORT_v5__703"/>
      <sheetName val="_FXFL020602A_MFG_REPORT_v5__710"/>
      <sheetName val="_FXFL020602A_MFG_REPORT_v5__711"/>
      <sheetName val="_FXFL020602A_MFG_REPORT_v5__716"/>
      <sheetName val="_FXFL020602A_MFG_REPORT_v5__717"/>
      <sheetName val="_FXFL020602A_MFG_REPORT_v5__712"/>
      <sheetName val="_FXFL020602A_MFG_REPORT_v5__713"/>
      <sheetName val="_FXFL020602A_MFG_REPORT_v5__714"/>
      <sheetName val="_FXFL020602A_MFG_REPORT_v5__715"/>
      <sheetName val="_FXFL020602A_MFG_REPORT_v5__718"/>
      <sheetName val="_FXFL020602A_MFG_REPORT_v5__719"/>
      <sheetName val="_FXFL020602A_MFG_REPORT_v5__720"/>
      <sheetName val="_FXFL020602A_MFG_REPORT_v5__721"/>
      <sheetName val="_FXFL020602A_MFG_REPORT_v5__728"/>
      <sheetName val="_FXFL020602A_MFG_REPORT_v5__729"/>
      <sheetName val="_FXFL020602A_MFG_REPORT_v5__722"/>
      <sheetName val="_FXFL020602A_MFG_REPORT_v5__723"/>
      <sheetName val="_FXFL020602A_MFG_REPORT_v5__724"/>
      <sheetName val="_FXFL020602A_MFG_REPORT_v5__725"/>
      <sheetName val="_FXFL020602A_MFG_REPORT_v5__726"/>
      <sheetName val="_FXFL020602A_MFG_REPORT_v5__727"/>
      <sheetName val="_FXFL020602A_MFG_REPORT_v5__732"/>
      <sheetName val="_FXFL020602A_MFG_REPORT_v5__733"/>
      <sheetName val="_FXFL020602A_MFG_REPORT_v5__730"/>
      <sheetName val="_FXFL020602A_MFG_REPORT_v5__731"/>
      <sheetName val="_FXFL020602A_MFG_REPORT_v5__740"/>
      <sheetName val="_FXFL020602A_MFG_REPORT_v5__741"/>
      <sheetName val="_FXFL020602A_MFG_REPORT_v5__734"/>
      <sheetName val="_FXFL020602A_MFG_REPORT_v5__735"/>
      <sheetName val="_FXFL020602A_MFG_REPORT_v5__736"/>
      <sheetName val="_FXFL020602A_MFG_REPORT_v5__737"/>
      <sheetName val="_FXFL020602A_MFG_REPORT_v5__738"/>
      <sheetName val="_FXFL020602A_MFG_REPORT_v5__739"/>
      <sheetName val="_FXFL020602A_MFG_REPORT_v5__750"/>
      <sheetName val="_FXFL020602A_MFG_REPORT_v5__751"/>
      <sheetName val="_FXFL020602A_MFG_REPORT_v5__742"/>
      <sheetName val="_FXFL020602A_MFG_REPORT_v5__743"/>
      <sheetName val="_FXFL020602A_MFG_REPORT_v5__744"/>
      <sheetName val="_FXFL020602A_MFG_REPORT_v5__745"/>
      <sheetName val="_FXFL020602A_MFG_REPORT_v5__746"/>
      <sheetName val="_FXFL020602A_MFG_REPORT_v5__747"/>
      <sheetName val="_FXFL020602A_MFG_REPORT_v5__748"/>
      <sheetName val="_FXFL020602A_MFG_REPORT_v5__749"/>
      <sheetName val="_FXFL020602A_MFG_REPORT_v5__752"/>
      <sheetName val="_FXFL020602A_MFG_REPORT_v5__753"/>
      <sheetName val="_FXFL020602A_MFG_REPORT_v5__754"/>
      <sheetName val="_FXFL020602A_MFG_REPORT_v5__755"/>
      <sheetName val="_FXFL020602A_MFG_REPORT_v5__758"/>
      <sheetName val="_FXFL020602A_MFG_REPORT_v5__759"/>
      <sheetName val="_FXFL020602A_MFG_REPORT_v5__760"/>
      <sheetName val="_FXFL020602A_MFG_REPORT_v5__761"/>
      <sheetName val="_FXFL020602A_MFG_REPORT_v5__762"/>
      <sheetName val="_FXFL020602A_MFG_REPORT_v5__763"/>
      <sheetName val="_FXFL020602A_MFG_REPORT_v5__764"/>
      <sheetName val="_FXFL020602A_MFG_REPORT_v5__765"/>
      <sheetName val="_FXFL020602A_MFG_REPORT_v5__766"/>
      <sheetName val="_FXFL020602A_MFG_REPORT_v5__767"/>
      <sheetName val="_FXFL020602A_MFG_REPORT_v5__770"/>
      <sheetName val="_FXFL020602A_MFG_REPORT_v5__771"/>
      <sheetName val="_FXFL020602A_MFG_REPORT_v5__772"/>
      <sheetName val="_FXFL020602A_MFG_REPORT_v5__773"/>
      <sheetName val="_FXFL020602A_MFG_REPORT_v5__778"/>
      <sheetName val="_FXFL020602A_MFG_REPORT_v5__779"/>
      <sheetName val="_FXFL020602A_MFG_REPORT_v5__780"/>
      <sheetName val="_FXFL020602A_MFG_REPORT_v5__781"/>
      <sheetName val="_FXFL020602A_MFG_REPORT_v5__782"/>
      <sheetName val="_FXFL020602A_MFG_REPORT_v5__783"/>
      <sheetName val="_FXFL020602A_MFG_REPORT_v5__786"/>
      <sheetName val="_FXFL020602A_MFG_REPORT_v5__787"/>
      <sheetName val="_FXFL020602A_MFG_REPORT_v5__788"/>
      <sheetName val="_FXFL020602A_MFG_REPORT_v5__789"/>
      <sheetName val="_FXFL020602A_MFG_REPORT_v5__794"/>
      <sheetName val="_FXFL020602A_MFG_REPORT_v5__795"/>
      <sheetName val="_FXFL020602A_MFG_REPORT_v5__790"/>
      <sheetName val="_FXFL020602A_MFG_REPORT_v5__791"/>
      <sheetName val="_FXFL020602A_MFG_REPORT_v5__792"/>
      <sheetName val="_FXFL020602A_MFG_REPORT_v5__793"/>
      <sheetName val="Equipment List"/>
      <sheetName val="&amp;MPS#Q1#FY08"/>
      <sheetName val="Good"/>
      <sheetName val="\Users\zhouyang_wang\AppData\Lo"/>
      <sheetName val="\C\Users\zhouyang_wang\AppData\"/>
      <sheetName val="01-P1"/>
      <sheetName val="JGP FCST"/>
      <sheetName val="forecast"/>
      <sheetName val="Demand&amp;Supply"/>
      <sheetName val="Forwarder_Plan"/>
      <sheetName val="sales"/>
      <sheetName val="_FXFL020602A_MFG_REPORT_v5__796"/>
      <sheetName val="_FXFL020602A_MFG_REPORT_v5__797"/>
      <sheetName val="_FXFL020602A_MFG_REPORT_v5__800"/>
      <sheetName val="_FXFL020602A_MFG_REPORT_v5__801"/>
      <sheetName val="_FXFL020602A_MFG_REPORT_v5__798"/>
      <sheetName val="_FXFL020602A_MFG_REPORT_v5__799"/>
      <sheetName val="Sheet135"/>
      <sheetName val="Contact Angle&amp;Steel Wool"/>
      <sheetName val="Sheet5"/>
      <sheetName val="HOME "/>
      <sheetName val="CTP _ CPO_PP_ "/>
      <sheetName val="Flow Non PP"/>
      <sheetName val="IP-1_INSP-CAV_#2"/>
      <sheetName val="UAT_N26_W73"/>
      <sheetName val="CONFIG-无需打印"/>
      <sheetName val="Assembly"/>
      <sheetName val="_FXFL020602A_MFG_REPORT_v5__802"/>
      <sheetName val="_FXFL020602A_MFG_REPORT_v5__803"/>
      <sheetName val="_FXFL020602A_MFG_REPORT_v5__806"/>
      <sheetName val="_FXFL020602A_MFG_REPORT_v5__807"/>
      <sheetName val="_FXFL020602A_MFG_REPORT_v5__804"/>
      <sheetName val="_FXFL020602A_MFG_REPORT_v5__805"/>
      <sheetName val="_FXFL020602A_MFG_REPORT_v5__808"/>
      <sheetName val="_FXFL020602A_MFG_REPORT_v5__809"/>
      <sheetName val="_FXFL020602A_MFG_REPORT_v5__810"/>
      <sheetName val="_FXFL020602A_MFG_REPORT_v5__811"/>
      <sheetName val="_FXFL020602A_MFG_REPORT_v5__818"/>
      <sheetName val="_FXFL020602A_MFG_REPORT_v5__819"/>
      <sheetName val="_FXFL020602A_MFG_REPORT_v5__812"/>
      <sheetName val="_FXFL020602A_MFG_REPORT_v5__813"/>
      <sheetName val="_FXFL020602A_MFG_REPORT_v5__814"/>
      <sheetName val="_FXFL020602A_MFG_REPORT_v5__815"/>
      <sheetName val="_FXFL020602A_MFG_REPORT_v5__816"/>
      <sheetName val="_FXFL020602A_MFG_REPORT_v5__817"/>
      <sheetName val="_x005f_x005f_x005F"/>
      <sheetName val="企业表一"/>
      <sheetName val="M-5C"/>
      <sheetName val="M-5A"/>
      <sheetName val="Overhead calculations"/>
      <sheetName val="Top SubAss+FG"/>
      <sheetName val="Summary definition"/>
      <sheetName val="Drop List References"/>
      <sheetName val="Areas"/>
      <sheetName val="\\10.131.18.8\@\김돈학\새 폴더\Users\"/>
      <sheetName val="gtrinh"/>
      <sheetName val="dtxl"/>
      <sheetName val="ATO€"/>
      <sheetName val="TEMPMAT9308"/>
      <sheetName val="_FXFL020602A_MFG_REPORT_v5__820"/>
      <sheetName val="_FXFL020602A_MFG_REPORT_v5__821"/>
      <sheetName val="_FXFL020602A_MFG_REPORT_v5__824"/>
      <sheetName val="_FXFL020602A_MFG_REPORT_v5__825"/>
      <sheetName val="_FXFL020602A_MFG_REPORT_v5__822"/>
      <sheetName val="_FXFL020602A_MFG_REPORT_v5__823"/>
      <sheetName val="_C_C_Users_CindyşLibrary_Applic"/>
      <sheetName val="Raw data"/>
      <sheetName val="_FXFL020602A_MFG_REPORT_v5__838"/>
      <sheetName val="_FXFL020602A_MFG_REPORT_v5__839"/>
      <sheetName val="_FXFL020602A_MFG_REPORT_v5__834"/>
      <sheetName val="_FXFL020602A_MFG_REPORT_v5__835"/>
      <sheetName val="_FXFL020602A_MFG_REPORT_v5__832"/>
      <sheetName val="_FXFL020602A_MFG_REPORT_v5__833"/>
      <sheetName val="_FXFL020602A_MFG_REPORT_v5__828"/>
      <sheetName val="_FXFL020602A_MFG_REPORT_v5__829"/>
      <sheetName val="_FXFL020602A_MFG_REPORT_v5__826"/>
      <sheetName val="_FXFL020602A_MFG_REPORT_v5__827"/>
      <sheetName val="_FXFL020602A_MFG_REPORT_v5__830"/>
      <sheetName val="_FXFL020602A_MFG_REPORT_v5__831"/>
      <sheetName val="_FXFL020602A_MFG_REPORT_v5__836"/>
      <sheetName val="_FXFL020602A_MFG_REPORT_v5__837"/>
      <sheetName val="_FXFL020602A_MFG_REPORT_v5__840"/>
      <sheetName val="_FXFL020602A_MFG_REPORT_v5__841"/>
      <sheetName val="_FXFL020602A_MFG_REPORT_v5__842"/>
      <sheetName val="_FXFL020602A_MFG_REPORT_v5__843"/>
      <sheetName val="_FXFL020602A_MFG_REPORT_v5__844"/>
      <sheetName val="_FXFL020602A_MFG_REPORT_v5__845"/>
      <sheetName val="_FXFL020602A_MFG_REPORT_v5__846"/>
      <sheetName val="_FXFL020602A_MFG_REPORT_v5__847"/>
      <sheetName val="_FXFL020602A_MFG_REPORT_v5__852"/>
      <sheetName val="_FXFL020602A_MFG_REPORT_v5__853"/>
      <sheetName val="_FXFL020602A_MFG_REPORT_v5__848"/>
      <sheetName val="_FXFL020602A_MFG_REPORT_v5__849"/>
      <sheetName val="_FXFL020602A_MFG_REPORT_v5__850"/>
      <sheetName val="_FXFL020602A_MFG_REPORT_v5__851"/>
      <sheetName val="HH D22"/>
      <sheetName val="HH D21"/>
      <sheetName val="Version Control"/>
      <sheetName val="Headcount Planning"/>
      <sheetName val="Working Hours"/>
      <sheetName val="ME"/>
      <sheetName val="UMP回厂计划"/>
      <sheetName val="gj"/>
      <sheetName val="jldw"/>
      <sheetName val="QoQ Forecast"/>
      <sheetName val="NWサービス一覧表（cetのみ）"/>
      <sheetName val="GPIO Configuration"/>
      <sheetName val="6"/>
      <sheetName val="02-华为问题"/>
      <sheetName val="REAL 1997"/>
      <sheetName val="_FXFL020602A_MFG_REPORT_v5__860"/>
      <sheetName val="_FXFL020602A_MFG_REPORT_v5__861"/>
      <sheetName val="_FXFL020602A_MFG_REPORT_v5__854"/>
      <sheetName val="_FXFL020602A_MFG_REPORT_v5__855"/>
      <sheetName val="_FXFL020602A_MFG_REPORT_v5__856"/>
      <sheetName val="_FXFL020602A_MFG_REPORT_v5__857"/>
      <sheetName val="_FXFL020602A_MFG_REPORT_v5__858"/>
      <sheetName val="_FXFL020602A_MFG_REPORT_v5__859"/>
      <sheetName val="_FXFL020602A_MFG_REPORT_v5_1050"/>
      <sheetName val="_FXFL020602A_MFG_REPORT_v5_1051"/>
      <sheetName val="_FXFL020602A_MFG_REPORT_v5_1038"/>
      <sheetName val="_FXFL020602A_MFG_REPORT_v5_1039"/>
      <sheetName val="_FXFL020602A_MFG_REPORT_v5_1032"/>
      <sheetName val="_FXFL020602A_MFG_REPORT_v5_1033"/>
      <sheetName val="_FXFL020602A_MFG_REPORT_v5_1028"/>
      <sheetName val="_FXFL020602A_MFG_REPORT_v5_1029"/>
      <sheetName val="_FXFL020602A_MFG_REPORT_v5_1020"/>
      <sheetName val="_FXFL020602A_MFG_REPORT_v5_1021"/>
      <sheetName val="_FXFL020602A_MFG_REPORT_v5_1016"/>
      <sheetName val="_FXFL020602A_MFG_REPORT_v5_1017"/>
      <sheetName val="_FXFL020602A_MFG_REPORT_v5__968"/>
      <sheetName val="_FXFL020602A_MFG_REPORT_v5__969"/>
      <sheetName val="_FXFL020602A_MFG_REPORT_v5__964"/>
      <sheetName val="_FXFL020602A_MFG_REPORT_v5__965"/>
      <sheetName val="_FXFL020602A_MFG_REPORT_v5__954"/>
      <sheetName val="_FXFL020602A_MFG_REPORT_v5__955"/>
      <sheetName val="_FXFL020602A_MFG_REPORT_v5__952"/>
      <sheetName val="_FXFL020602A_MFG_REPORT_v5__953"/>
      <sheetName val="_FXFL020602A_MFG_REPORT_v5__868"/>
      <sheetName val="_FXFL020602A_MFG_REPORT_v5__869"/>
      <sheetName val="_FXFL020602A_MFG_REPORT_v5__866"/>
      <sheetName val="_FXFL020602A_MFG_REPORT_v5__867"/>
      <sheetName val="_FXFL020602A_MFG_REPORT_v5__862"/>
      <sheetName val="_FXFL020602A_MFG_REPORT_v5__863"/>
      <sheetName val="_FXFL020602A_MFG_REPORT_v5__864"/>
      <sheetName val="_FXFL020602A_MFG_REPORT_v5__865"/>
      <sheetName val="_FXFL020602A_MFG_REPORT_v5__872"/>
      <sheetName val="_FXFL020602A_MFG_REPORT_v5__873"/>
      <sheetName val="_FXFL020602A_MFG_REPORT_v5__870"/>
      <sheetName val="_FXFL020602A_MFG_REPORT_v5__871"/>
      <sheetName val="_FXFL020602A_MFG_REPORT_v5__874"/>
      <sheetName val="_FXFL020602A_MFG_REPORT_v5__875"/>
      <sheetName val="_FXFL020602A_MFG_REPORT_v5__876"/>
      <sheetName val="_FXFL020602A_MFG_REPORT_v5__877"/>
      <sheetName val="_FXFL020602A_MFG_REPORT_v5__878"/>
      <sheetName val="_FXFL020602A_MFG_REPORT_v5__879"/>
      <sheetName val="_FXFL020602A_MFG_REPORT_v5__880"/>
      <sheetName val="_FXFL020602A_MFG_REPORT_v5__881"/>
      <sheetName val="_FXFL020602A_MFG_REPORT_v5__942"/>
      <sheetName val="_FXFL020602A_MFG_REPORT_v5__943"/>
      <sheetName val="_FXFL020602A_MFG_REPORT_v5__882"/>
      <sheetName val="_FXFL020602A_MFG_REPORT_v5__883"/>
      <sheetName val="_FXFL020602A_MFG_REPORT_v5__912"/>
      <sheetName val="_FXFL020602A_MFG_REPORT_v5__913"/>
      <sheetName val="_FXFL020602A_MFG_REPORT_v5__908"/>
      <sheetName val="_FXFL020602A_MFG_REPORT_v5__909"/>
      <sheetName val="_FXFL020602A_MFG_REPORT_v5__886"/>
      <sheetName val="_FXFL020602A_MFG_REPORT_v5__887"/>
      <sheetName val="_FXFL020602A_MFG_REPORT_v5__884"/>
      <sheetName val="_FXFL020602A_MFG_REPORT_v5__885"/>
      <sheetName val="_FXFL020602A_MFG_REPORT_v5__888"/>
      <sheetName val="_FXFL020602A_MFG_REPORT_v5__889"/>
      <sheetName val="_FXFL020602A_MFG_REPORT_v5__890"/>
      <sheetName val="_FXFL020602A_MFG_REPORT_v5__891"/>
      <sheetName val="_FXFL020602A_MFG_REPORT_v5__894"/>
      <sheetName val="_FXFL020602A_MFG_REPORT_v5__895"/>
      <sheetName val="_FXFL020602A_MFG_REPORT_v5__892"/>
      <sheetName val="_FXFL020602A_MFG_REPORT_v5__893"/>
      <sheetName val="_FXFL020602A_MFG_REPORT_v5__896"/>
      <sheetName val="_FXFL020602A_MFG_REPORT_v5__897"/>
      <sheetName val="_FXFL020602A_MFG_REPORT_v5__898"/>
      <sheetName val="_FXFL020602A_MFG_REPORT_v5__899"/>
      <sheetName val="_FXFL020602A_MFG_REPORT_v5__900"/>
      <sheetName val="_FXFL020602A_MFG_REPORT_v5__901"/>
      <sheetName val="_FXFL020602A_MFG_REPORT_v5__902"/>
      <sheetName val="_FXFL020602A_MFG_REPORT_v5__903"/>
      <sheetName val="_FXFL020602A_MFG_REPORT_v5__904"/>
      <sheetName val="_FXFL020602A_MFG_REPORT_v5__905"/>
      <sheetName val="_FXFL020602A_MFG_REPORT_v5__906"/>
      <sheetName val="_FXFL020602A_MFG_REPORT_v5__907"/>
      <sheetName val="_FXFL020602A_MFG_REPORT_v5__910"/>
      <sheetName val="_FXFL020602A_MFG_REPORT_v5__911"/>
      <sheetName val="_FXFL020602A_MFG_REPORT_v5__918"/>
      <sheetName val="_FXFL020602A_MFG_REPORT_v5__919"/>
      <sheetName val="_FXFL020602A_MFG_REPORT_v5__914"/>
      <sheetName val="_FXFL020602A_MFG_REPORT_v5__915"/>
      <sheetName val="_FXFL020602A_MFG_REPORT_v5__916"/>
      <sheetName val="_FXFL020602A_MFG_REPORT_v5__917"/>
      <sheetName val="_FXFL020602A_MFG_REPORT_v5__920"/>
      <sheetName val="_FXFL020602A_MFG_REPORT_v5__921"/>
      <sheetName val="_FXFL020602A_MFG_REPORT_v5__922"/>
      <sheetName val="_FXFL020602A_MFG_REPORT_v5__923"/>
      <sheetName val="_FXFL020602A_MFG_REPORT_v5__924"/>
      <sheetName val="_FXFL020602A_MFG_REPORT_v5__925"/>
      <sheetName val="_FXFL020602A_MFG_REPORT_v5__926"/>
      <sheetName val="_FXFL020602A_MFG_REPORT_v5__927"/>
      <sheetName val="_FXFL020602A_MFG_REPORT_v5__928"/>
      <sheetName val="_FXFL020602A_MFG_REPORT_v5__929"/>
      <sheetName val="_FXFL020602A_MFG_REPORT_v5__930"/>
      <sheetName val="_FXFL020602A_MFG_REPORT_v5__931"/>
      <sheetName val="_FXFL020602A_MFG_REPORT_v5__932"/>
      <sheetName val="_FXFL020602A_MFG_REPORT_v5__933"/>
      <sheetName val="_FXFL020602A_MFG_REPORT_v5__936"/>
      <sheetName val="_FXFL020602A_MFG_REPORT_v5__937"/>
      <sheetName val="_FXFL020602A_MFG_REPORT_v5__934"/>
      <sheetName val="_FXFL020602A_MFG_REPORT_v5__935"/>
      <sheetName val="_FXFL020602A_MFG_REPORT_v5__938"/>
      <sheetName val="_FXFL020602A_MFG_REPORT_v5__939"/>
      <sheetName val="_FXFL020602A_MFG_REPORT_v5__940"/>
      <sheetName val="_FXFL020602A_MFG_REPORT_v5__941"/>
      <sheetName val="_FXFL020602A_MFG_REPORT_v5__944"/>
      <sheetName val="_FXFL020602A_MFG_REPORT_v5__945"/>
      <sheetName val="_FXFL020602A_MFG_REPORT_v5__946"/>
      <sheetName val="_FXFL020602A_MFG_REPORT_v5__947"/>
      <sheetName val="_FXFL020602A_MFG_REPORT_v5__950"/>
      <sheetName val="_FXFL020602A_MFG_REPORT_v5__951"/>
      <sheetName val="_FXFL020602A_MFG_REPORT_v5__948"/>
      <sheetName val="_FXFL020602A_MFG_REPORT_v5__949"/>
      <sheetName val="_FXFL020602A_MFG_REPORT_v5__958"/>
      <sheetName val="_FXFL020602A_MFG_REPORT_v5__959"/>
      <sheetName val="_FXFL020602A_MFG_REPORT_v5__956"/>
      <sheetName val="_FXFL020602A_MFG_REPORT_v5__957"/>
      <sheetName val="_FXFL020602A_MFG_REPORT_v5__960"/>
      <sheetName val="_FXFL020602A_MFG_REPORT_v5__961"/>
      <sheetName val="_FXFL020602A_MFG_REPORT_v5__962"/>
      <sheetName val="_FXFL020602A_MFG_REPORT_v5__963"/>
      <sheetName val="_FXFL020602A_MFG_REPORT_v5__966"/>
      <sheetName val="_FXFL020602A_MFG_REPORT_v5__967"/>
      <sheetName val="_FXFL020602A_MFG_REPORT_v5__972"/>
      <sheetName val="_FXFL020602A_MFG_REPORT_v5__973"/>
      <sheetName val="_FXFL020602A_MFG_REPORT_v5__970"/>
      <sheetName val="_FXFL020602A_MFG_REPORT_v5__971"/>
      <sheetName val="_FXFL020602A_MFG_REPORT_v5__974"/>
      <sheetName val="_FXFL020602A_MFG_REPORT_v5__975"/>
      <sheetName val="_FXFL020602A_MFG_REPORT_v5__980"/>
      <sheetName val="_FXFL020602A_MFG_REPORT_v5__981"/>
      <sheetName val="_FXFL020602A_MFG_REPORT_v5__976"/>
      <sheetName val="_FXFL020602A_MFG_REPORT_v5__977"/>
      <sheetName val="_FXFL020602A_MFG_REPORT_v5__978"/>
      <sheetName val="_FXFL020602A_MFG_REPORT_v5__979"/>
      <sheetName val="_FXFL020602A_MFG_REPORT_v5__982"/>
      <sheetName val="_FXFL020602A_MFG_REPORT_v5__983"/>
      <sheetName val="_FXFL020602A_MFG_REPORT_v5__984"/>
      <sheetName val="_FXFL020602A_MFG_REPORT_v5__985"/>
      <sheetName val="_FXFL020602A_MFG_REPORT_v5__986"/>
      <sheetName val="_FXFL020602A_MFG_REPORT_v5__987"/>
      <sheetName val="_FXFL020602A_MFG_REPORT_v5__988"/>
      <sheetName val="_FXFL020602A_MFG_REPORT_v5__989"/>
      <sheetName val="_FXFL020602A_MFG_REPORT_v5__990"/>
      <sheetName val="_FXFL020602A_MFG_REPORT_v5__991"/>
      <sheetName val="_FXFL020602A_MFG_REPORT_v5__992"/>
      <sheetName val="_FXFL020602A_MFG_REPORT_v5__993"/>
      <sheetName val="_FXFL020602A_MFG_REPORT_v5__994"/>
      <sheetName val="_FXFL020602A_MFG_REPORT_v5__995"/>
      <sheetName val="_FXFL020602A_MFG_REPORT_v5__996"/>
      <sheetName val="_FXFL020602A_MFG_REPORT_v5__997"/>
      <sheetName val="_FXFL020602A_MFG_REPORT_v5__998"/>
      <sheetName val="_FXFL020602A_MFG_REPORT_v5__999"/>
      <sheetName val="_FXFL020602A_MFG_REPORT_v5_1000"/>
      <sheetName val="_FXFL020602A_MFG_REPORT_v5_1001"/>
      <sheetName val="_FXFL020602A_MFG_REPORT_v5_1002"/>
      <sheetName val="_FXFL020602A_MFG_REPORT_v5_1003"/>
      <sheetName val="_FXFL020602A_MFG_REPORT_v5_1004"/>
      <sheetName val="_FXFL020602A_MFG_REPORT_v5_1005"/>
      <sheetName val="_FXFL020602A_MFG_REPORT_v5_1006"/>
      <sheetName val="_FXFL020602A_MFG_REPORT_v5_1007"/>
      <sheetName val="_FXFL020602A_MFG_REPORT_v5_1008"/>
      <sheetName val="_FXFL020602A_MFG_REPORT_v5_1009"/>
      <sheetName val="_FXFL020602A_MFG_REPORT_v5_1010"/>
      <sheetName val="_FXFL020602A_MFG_REPORT_v5_1011"/>
      <sheetName val="_FXFL020602A_MFG_REPORT_v5_1012"/>
      <sheetName val="_FXFL020602A_MFG_REPORT_v5_1013"/>
      <sheetName val="_FXFL020602A_MFG_REPORT_v5_1014"/>
      <sheetName val="_FXFL020602A_MFG_REPORT_v5_1015"/>
      <sheetName val="_FXFL020602A_MFG_REPORT_v5_1018"/>
      <sheetName val="_FXFL020602A_MFG_REPORT_v5_1019"/>
      <sheetName val="_FXFL020602A_MFG_REPORT_v5_1022"/>
      <sheetName val="_FXFL020602A_MFG_REPORT_v5_1023"/>
      <sheetName val="_FXFL020602A_MFG_REPORT_v5_1024"/>
      <sheetName val="_FXFL020602A_MFG_REPORT_v5_1025"/>
      <sheetName val="_FXFL020602A_MFG_REPORT_v5_1026"/>
      <sheetName val="_FXFL020602A_MFG_REPORT_v5_1027"/>
      <sheetName val="_FXFL020602A_MFG_REPORT_v5_1030"/>
      <sheetName val="_FXFL020602A_MFG_REPORT_v5_1031"/>
      <sheetName val="_FXFL020602A_MFG_REPORT_v5_1034"/>
      <sheetName val="_FXFL020602A_MFG_REPORT_v5_1035"/>
      <sheetName val="_FXFL020602A_MFG_REPORT_v5_1036"/>
      <sheetName val="_FXFL020602A_MFG_REPORT_v5_1037"/>
      <sheetName val="_FXFL020602A_MFG_REPORT_v5_1042"/>
      <sheetName val="_FXFL020602A_MFG_REPORT_v5_1043"/>
      <sheetName val="_FXFL020602A_MFG_REPORT_v5_1040"/>
      <sheetName val="_FXFL020602A_MFG_REPORT_v5_1041"/>
      <sheetName val="_FXFL020602A_MFG_REPORT_v5_1044"/>
      <sheetName val="_FXFL020602A_MFG_REPORT_v5_1045"/>
      <sheetName val="_FXFL020602A_MFG_REPORT_v5_1046"/>
      <sheetName val="_FXFL020602A_MFG_REPORT_v5_1047"/>
      <sheetName val="_FXFL020602A_MFG_REPORT_v5_1048"/>
      <sheetName val="_FXFL020602A_MFG_REPORT_v5_1049"/>
      <sheetName val="_FXFL020602A_MFG_REPORT_v5_1056"/>
      <sheetName val="_FXFL020602A_MFG_REPORT_v5_1057"/>
      <sheetName val="_FXFL020602A_MFG_REPORT_v5_1052"/>
      <sheetName val="_FXFL020602A_MFG_REPORT_v5_1053"/>
      <sheetName val="_FXFL020602A_MFG_REPORT_v5_1054"/>
      <sheetName val="_FXFL020602A_MFG_REPORT_v5_1055"/>
      <sheetName val="_FXFL020602A_MFG_REPORT_v5_1058"/>
      <sheetName val="_FXFL020602A_MFG_REPORT_v5_1059"/>
      <sheetName val="_FXFL020602A_MFG_REPORT_v5_1060"/>
      <sheetName val="_FXFL020602A_MFG_REPORT_v5_1061"/>
      <sheetName val="_FXFL020602A_MFG_REPORT_v5_1062"/>
      <sheetName val="_FXFL020602A_MFG_REPORT_v5_1063"/>
      <sheetName val="_FXFL020602A_MFG_REPORT_v5_1064"/>
      <sheetName val="_FXFL020602A_MFG_REPORT_v5_1065"/>
      <sheetName val="_FXFL020602A_MFG_REPORT_v5_1066"/>
      <sheetName val="_FXFL020602A_MFG_REPORT_v5_1067"/>
      <sheetName val="_FXFL020602A_MFG_REPORT_v5_1068"/>
      <sheetName val="_FXFL020602A_MFG_REPORT_v5_1069"/>
      <sheetName val="_FXFL020602A_MFG_REPORT_v5_1070"/>
      <sheetName val="_FXFL020602A_MFG_REPORT_v5_1071"/>
      <sheetName val="_FXFL020602A_MFG_REPORT_v5_1072"/>
      <sheetName val="_FXFL020602A_MFG_REPORT_v5_1073"/>
      <sheetName val="_FXFL020602A_MFG_REPORT_v5_1096"/>
      <sheetName val="_FXFL020602A_MFG_REPORT_v5_1097"/>
      <sheetName val="_FXFL020602A_MFG_REPORT_v5_1094"/>
      <sheetName val="_FXFL020602A_MFG_REPORT_v5_1095"/>
      <sheetName val="_FXFL020602A_MFG_REPORT_v5_1092"/>
      <sheetName val="_FXFL020602A_MFG_REPORT_v5_1093"/>
      <sheetName val="_FXFL020602A_MFG_REPORT_v5_1074"/>
      <sheetName val="_FXFL020602A_MFG_REPORT_v5_1075"/>
      <sheetName val="_FXFL020602A_MFG_REPORT_v5_1080"/>
      <sheetName val="_FXFL020602A_MFG_REPORT_v5_1081"/>
      <sheetName val="_FXFL020602A_MFG_REPORT_v5_1076"/>
      <sheetName val="_FXFL020602A_MFG_REPORT_v5_1077"/>
      <sheetName val="_FXFL020602A_MFG_REPORT_v5_1078"/>
      <sheetName val="_FXFL020602A_MFG_REPORT_v5_1079"/>
      <sheetName val="_FXFL020602A_MFG_REPORT_v5_1082"/>
      <sheetName val="_FXFL020602A_MFG_REPORT_v5_1083"/>
      <sheetName val="_FXFL020602A_MFG_REPORT_v5_1086"/>
      <sheetName val="_FXFL020602A_MFG_REPORT_v5_1087"/>
      <sheetName val="_FXFL020602A_MFG_REPORT_v5_1084"/>
      <sheetName val="_FXFL020602A_MFG_REPORT_v5_1085"/>
      <sheetName val="_FXFL020602A_MFG_REPORT_v5_1090"/>
      <sheetName val="_FXFL020602A_MFG_REPORT_v5_1091"/>
      <sheetName val="_FXFL020602A_MFG_REPORT_v5_1088"/>
      <sheetName val="_FXFL020602A_MFG_REPORT_v5_1089"/>
      <sheetName val="_FXFL020602A_MFG_REP_x0000__x0000__x0000__x0000__x0000__x0000__2_17"/>
      <sheetName val="_FXFL020602A_MFG_REPORT_v5_1098"/>
      <sheetName val="_FXFL020602A_MFG_REPORT_v5_1099"/>
      <sheetName val="各厂每日出勤"/>
      <sheetName val="1.可胜廠ramp plan_架車"/>
      <sheetName val="0.條件"/>
      <sheetName val="P2 MLB SMT"/>
      <sheetName val="_FXFL020602A_MFG_REPORT_v5_1100"/>
      <sheetName val="_FXFL020602A_MFG_REPORT_v5_1101"/>
      <sheetName val="_FXFL020602A_MFG_REPORT_v5_1108"/>
      <sheetName val="_FXFL020602A_MFG_REPORT_v5_1109"/>
      <sheetName val="_FXFL020602A_MFG_REPORT_v5_1102"/>
      <sheetName val="_FXFL020602A_MFG_REPORT_v5_1103"/>
      <sheetName val="_FXFL020602A_MFG_REPORT_v5_1104"/>
      <sheetName val="_FXFL020602A_MFG_REPORT_v5_1105"/>
      <sheetName val="_FXFL020602A_MFG_REPORT_v5_1106"/>
      <sheetName val="_FXFL020602A_MFG_REPORT_v5_1107"/>
      <sheetName val="_FXFL020602A_MFG_REPORT_v5_1116"/>
      <sheetName val="_FXFL020602A_MFG_REPORT_v5_1117"/>
      <sheetName val="_FXFL020602A_MFG_REPORT_v5_1112"/>
      <sheetName val="_FXFL020602A_MFG_REPORT_v5_1113"/>
      <sheetName val="_FXFL020602A_MFG_REPORT_v5_1110"/>
      <sheetName val="_FXFL020602A_MFG_REPORT_v5_1111"/>
      <sheetName val="_FXFL020602A_MFG_REPORT_v5_1114"/>
      <sheetName val="_FXFL020602A_MFG_REPORT_v5_1115"/>
      <sheetName val="_FXFL020602A_MFG_REPORT_v5_1118"/>
      <sheetName val="_FXFL020602A_MFG_REPORT_v5_1119"/>
      <sheetName val="_FXFL020602A_MFG_REPORT_v5_1122"/>
      <sheetName val="_FXFL020602A_MFG_REPORT_v5_1123"/>
      <sheetName val="_FXFL020602A_MFG_REPORT_v5_1120"/>
      <sheetName val="_FXFL020602A_MFG_REPORT_v5_1121"/>
      <sheetName val="_FXFL020602A_MFG_REPORT_v5_1124"/>
      <sheetName val="_FXFL020602A_MFG_REPORT_v5_1125"/>
      <sheetName val="Weekly Shift Plan"/>
      <sheetName val="XBOX360"/>
      <sheetName val="附房工程breakdown"/>
      <sheetName val="_FXFL020602A_MFG_REPORT_v5_1126"/>
      <sheetName val="_FXFL020602A_MFG_REPORT_v5_1127"/>
      <sheetName val="_FXFL020602A_MFG_REPORT_v5_1136"/>
      <sheetName val="_FXFL020602A_MFG_REPORT_v5_1137"/>
      <sheetName val="_FXFL020602A_MFG_REPORT_v5_1130"/>
      <sheetName val="_FXFL020602A_MFG_REPORT_v5_1131"/>
      <sheetName val="_FXFL020602A_MFG_REPORT_v5_1128"/>
      <sheetName val="_FXFL020602A_MFG_REPORT_v5_1129"/>
      <sheetName val="_FXFL020602A_MFG_REPORT_v5_1132"/>
      <sheetName val="_FXFL020602A_MFG_REPORT_v5_1133"/>
      <sheetName val="_FXFL020602A_MFG_REPORT_v5_1134"/>
      <sheetName val="_FXFL020602A_MFG_REPORT_v5_1135"/>
      <sheetName val="_FXFL020602A_MFG_REPORT_v5_1140"/>
      <sheetName val="_FXFL020602A_MFG_REPORT_v5_1141"/>
      <sheetName val="_FXFL020602A_MFG_REPORT_v5_1138"/>
      <sheetName val="_FXFL020602A_MFG_REPORT_v5_1139"/>
      <sheetName val="DPR"/>
      <sheetName val="100Hz GRR"/>
      <sheetName val="档案"/>
      <sheetName val="BK_REPORT 2002 05"/>
      <sheetName val="Sheet101"/>
      <sheetName val="テーブルリスト"/>
      <sheetName val="Sheet140"/>
      <sheetName val="100Hz_GRR"/>
      <sheetName val="Freq_error_DATA3"/>
      <sheetName val="Freq_HISTOGRAM3"/>
      <sheetName val="Tri-mode_BOM3"/>
      <sheetName val="FPC_ASSY_P_LIST01OCT3"/>
      <sheetName val="100Hz_GRR1"/>
      <sheetName val="Input_commodity_fallout7"/>
      <sheetName val="Histogram_Chart5"/>
      <sheetName val="Input_Reject7"/>
      <sheetName val="IP_Downtime7"/>
      <sheetName val="IP_PPA_7"/>
      <sheetName val="IP_CA7"/>
      <sheetName val="Test_Equipments7"/>
      <sheetName val="Apple_Consign_Equipment7"/>
      <sheetName val="2002_Q1_實績營業額加總7"/>
      <sheetName val="2002_Q2_實績營業額加總7"/>
      <sheetName val="2002_Q3_實績營業額加總7"/>
      <sheetName val="2002_Q4_實績營業額加總7"/>
      <sheetName val="2002_H1_實績營業額加總7"/>
      <sheetName val="2002_H2_實績營業額加總7"/>
      <sheetName val="Q1,_Q2,_Q3,_Q46"/>
      <sheetName val="DM_566"/>
      <sheetName val="FXFL020602A_MFG_REPORT_v5_2_xl6"/>
      <sheetName val="FXFL020602A_MFG_REPORT_v5_26"/>
      <sheetName val="On-line_FCT6"/>
      <sheetName val="Molding_Data6"/>
      <sheetName val="Line_Down6"/>
      <sheetName val="八_CG不良送修分析6"/>
      <sheetName val="Imports_-_Exports6"/>
      <sheetName val="Exports_Source6"/>
      <sheetName val="2012_TAT6"/>
      <sheetName val="New_data_source6"/>
      <sheetName val="Rcpts_Source6"/>
      <sheetName val="QSN_Ship_Pivot6"/>
      <sheetName val="Trend_5"/>
      <sheetName val="N90_LFR5"/>
      <sheetName val="Foxconn_SI_data-June5"/>
      <sheetName val="IC_Compare5"/>
      <sheetName val="MPS_Q3_FY045"/>
      <sheetName val="MPS_Q4_FY045"/>
      <sheetName val="Fine_polishing5"/>
      <sheetName val="A15A_K94_CT_09065"/>
      <sheetName val="Call_Down_Data_OLD5"/>
      <sheetName val="bs_055"/>
      <sheetName val="full_(2)5"/>
      <sheetName val="FW_&amp;_EEE5"/>
      <sheetName val="Defect_code4"/>
      <sheetName val="DD96_1_184"/>
      <sheetName val="Issues_List4"/>
      <sheetName val="DVT_Gap_Data4"/>
      <sheetName val="Receiving_Inspection4"/>
      <sheetName val="\@\김돈학\새_폴더\Users\senghock\Doc4"/>
      <sheetName val="\C\@\김돈학\새_폴더\Users\senghock\D4"/>
      <sheetName val="Data_lists4"/>
      <sheetName val="_@_김돈학_새_폴더_Users_senghock_Doc4"/>
      <sheetName val="_C_@_김돈학_새_폴더_Users_senghock_D4"/>
      <sheetName val="SDE_NUD_&amp;_High-Risk_Tracker4"/>
      <sheetName val="\C\C\@\김돈학\새_폴더\Users\senghock4"/>
      <sheetName val="\C\C\C\@\김돈학\새_폴더\Users\sengho4"/>
      <sheetName val="2003_prod24"/>
      <sheetName val="2003_Target4"/>
      <sheetName val="iPhone_RMA_4"/>
      <sheetName val="Customize_Your_Invoice5"/>
      <sheetName val="9_庫存_14"/>
      <sheetName val="9_庫存_24"/>
      <sheetName val="事業群營收0304_(X1)4"/>
      <sheetName val="Parato_data4"/>
      <sheetName val="VESA_Tests4"/>
      <sheetName val="Gamma_Data4"/>
      <sheetName val="_Lens_Cover4"/>
      <sheetName val="N71-070815wo_Diecut&amp;fasterner_4"/>
      <sheetName val="N71_All4"/>
      <sheetName val="Review_Criteria4"/>
      <sheetName val="Capacity_By_Modle4"/>
      <sheetName val="SHIFT_VALUE4"/>
      <sheetName val="_C_C_@_김돈학_새_폴더_Users_senghock4"/>
      <sheetName val="_C_C_C_@_김돈학_새_폴더_Users_sengho4"/>
      <sheetName val="DFM_History_24"/>
      <sheetName val="Shark_L34"/>
      <sheetName val="Rev_Changes4"/>
      <sheetName val="TONGKE3p_4"/>
      <sheetName val="TIM50I75(白)TPKL_4"/>
      <sheetName val="TH_VL,_NC,_DDHT_Thanhphuoc4"/>
      <sheetName val="Build_Name(MR)4"/>
      <sheetName val="daily_report4"/>
      <sheetName val="Freq_error_DATA4"/>
      <sheetName val="Freq_HISTOGRAM4"/>
      <sheetName val="Tri-mode_BOM4"/>
      <sheetName val="Cp_Cpk_154"/>
      <sheetName val="Ramp-up_Prod_KLf_pro_Woche_4"/>
      <sheetName val="Part_list4"/>
      <sheetName val="Gage_R&amp;R_-_ANOVA_Method4"/>
      <sheetName val="FPC_ASSY_P_LIST01OCT4"/>
      <sheetName val="\\10_131_0_12\品保資料\@\김돈학\새_폴더\4"/>
      <sheetName val="[FXFL020602A_MFG_REPORT_v5_2_x3"/>
      <sheetName val="100Hz_GRR2"/>
      <sheetName val="Input_commodity_fallout8"/>
      <sheetName val="Histogram_Chart6"/>
      <sheetName val="Input_Reject8"/>
      <sheetName val="IP_Downtime8"/>
      <sheetName val="IP_PPA_8"/>
      <sheetName val="IP_CA8"/>
      <sheetName val="Test_Equipments8"/>
      <sheetName val="Apple_Consign_Equipment8"/>
      <sheetName val="2002_Q1_實績營業額加總8"/>
      <sheetName val="2002_Q2_實績營業額加總8"/>
      <sheetName val="2002_Q3_實績營業額加總8"/>
      <sheetName val="2002_Q4_實績營業額加總8"/>
      <sheetName val="2002_H1_實績營業額加總8"/>
      <sheetName val="2002_H2_實績營業額加總8"/>
      <sheetName val="Q1,_Q2,_Q3,_Q47"/>
      <sheetName val="DM_567"/>
      <sheetName val="FXFL020602A_MFG_REPORT_v5_2_xl7"/>
      <sheetName val="FXFL020602A_MFG_REPORT_v5_27"/>
      <sheetName val="On-line_FCT7"/>
      <sheetName val="Molding_Data7"/>
      <sheetName val="Line_Down7"/>
      <sheetName val="八_CG不良送修分析7"/>
      <sheetName val="Imports_-_Exports7"/>
      <sheetName val="Exports_Source7"/>
      <sheetName val="2012_TAT7"/>
      <sheetName val="New_data_source7"/>
      <sheetName val="Rcpts_Source7"/>
      <sheetName val="QSN_Ship_Pivot7"/>
      <sheetName val="Trend_6"/>
      <sheetName val="N90_LFR6"/>
      <sheetName val="Foxconn_SI_data-June6"/>
      <sheetName val="IC_Compare6"/>
      <sheetName val="MPS_Q3_FY046"/>
      <sheetName val="MPS_Q4_FY046"/>
      <sheetName val="Fine_polishing6"/>
      <sheetName val="A15A_K94_CT_09066"/>
      <sheetName val="Call_Down_Data_OLD6"/>
      <sheetName val="bs_056"/>
      <sheetName val="full_(2)6"/>
      <sheetName val="FW_&amp;_EEE6"/>
      <sheetName val="Defect_code5"/>
      <sheetName val="DD96_1_185"/>
      <sheetName val="Issues_List5"/>
      <sheetName val="DVT_Gap_Data5"/>
      <sheetName val="Receiving_Inspection5"/>
      <sheetName val="\@\김돈학\새_폴더\Users\senghock\Doc5"/>
      <sheetName val="\C\@\김돈학\새_폴더\Users\senghock\D5"/>
      <sheetName val="Data_lists5"/>
      <sheetName val="_@_김돈학_새_폴더_Users_senghock_Doc5"/>
      <sheetName val="_C_@_김돈학_새_폴더_Users_senghock_D5"/>
      <sheetName val="SDE_NUD_&amp;_High-Risk_Tracker5"/>
      <sheetName val="\C\C\@\김돈학\새_폴더\Users\senghock5"/>
      <sheetName val="\C\C\C\@\김돈학\새_폴더\Users\sengho5"/>
      <sheetName val="2003_prod25"/>
      <sheetName val="2003_Target5"/>
      <sheetName val="iPhone_RMA_5"/>
      <sheetName val="Customize_Your_Invoice6"/>
      <sheetName val="9_庫存_15"/>
      <sheetName val="9_庫存_25"/>
      <sheetName val="事業群營收0304_(X1)5"/>
      <sheetName val="Parato_data5"/>
      <sheetName val="VESA_Tests5"/>
      <sheetName val="Gamma_Data5"/>
      <sheetName val="_Lens_Cover5"/>
      <sheetName val="N71-070815wo_Diecut&amp;fasterner_5"/>
      <sheetName val="N71_All5"/>
      <sheetName val="Review_Criteria5"/>
      <sheetName val="Capacity_By_Modle5"/>
      <sheetName val="SHIFT_VALUE5"/>
      <sheetName val="_C_C_@_김돈학_새_폴더_Users_senghock5"/>
      <sheetName val="_C_C_C_@_김돈학_새_폴더_Users_sengho5"/>
      <sheetName val="DFM_History_25"/>
      <sheetName val="Shark_L35"/>
      <sheetName val="Rev_Changes5"/>
      <sheetName val="TONGKE3p_5"/>
      <sheetName val="TIM50I75(白)TPKL_5"/>
      <sheetName val="TH_VL,_NC,_DDHT_Thanhphuoc5"/>
      <sheetName val="Build_Name(MR)5"/>
      <sheetName val="daily_report5"/>
      <sheetName val="Freq_error_DATA5"/>
      <sheetName val="Freq_HISTOGRAM5"/>
      <sheetName val="Tri-mode_BOM5"/>
      <sheetName val="Cp_Cpk_155"/>
      <sheetName val="Ramp-up_Prod_KLf_pro_Woche_5"/>
      <sheetName val="Part_list5"/>
      <sheetName val="Gage_R&amp;R_-_ANOVA_Method5"/>
      <sheetName val="FPC_ASSY_P_LIST01OCT5"/>
      <sheetName val="\\10_131_0_12\品保資料\@\김돈학\새_폴더\5"/>
      <sheetName val="\F\@\김돈학\새_폴더\Users\senghock\D4"/>
      <sheetName val="[FXFL020602A_MFG_REPORT_v5_2_x4"/>
      <sheetName val="Test_Readiness_Summary4"/>
      <sheetName val="Fixture_List__4"/>
      <sheetName val="REPAIR_DATA_-_CONTAINER_#53"/>
      <sheetName val="8__Mic_Path_Loss3"/>
      <sheetName val="\C\@\김돈학\胈_폴더\Users\senghock\D3"/>
      <sheetName val="_C_@_김돈학_胈_폴더_Users_senghock_D3"/>
      <sheetName val="$$_Document_ID3"/>
      <sheetName val="Project_Identification3"/>
      <sheetName val="FPY_Trend3"/>
      <sheetName val="Demand_Details3"/>
      <sheetName val="Starter_Export3"/>
      <sheetName val="Cost_Breakdown3"/>
      <sheetName val="Monthly_Summary3"/>
      <sheetName val="Inv_by_Weekly3"/>
      <sheetName val="SMA&amp;LTS_Build_Status3"/>
      <sheetName val="N88H_黑3"/>
      <sheetName val="Master_GW_v3_Sorted3"/>
      <sheetName val="UPPER_BLOCK3"/>
      <sheetName val="生產流程圖_3"/>
      <sheetName val="LCM(Optrex_DPPM_report)3"/>
      <sheetName val="100Hz_GRR3"/>
      <sheetName val="FAX"/>
      <sheetName val="Input_commodity_fallout9"/>
      <sheetName val="Input_Reject9"/>
      <sheetName val="IP_Downtime9"/>
      <sheetName val="IP_PPA_9"/>
      <sheetName val="IP_CA9"/>
      <sheetName val="Test_Equipments9"/>
      <sheetName val="Apple_Consign_Equipment9"/>
      <sheetName val="Molding_Data8"/>
      <sheetName val="On-line_FCT8"/>
      <sheetName val="2002_Q1_實績營業額加總9"/>
      <sheetName val="2002_Q2_實績營業額加總9"/>
      <sheetName val="2002_Q3_實績營業額加總9"/>
      <sheetName val="2002_Q4_實績營業額加總9"/>
      <sheetName val="2002_H1_實績營業額加總9"/>
      <sheetName val="2002_H2_實績營業額加總9"/>
      <sheetName val="Q1,_Q2,_Q3,_Q48"/>
      <sheetName val="DM_568"/>
      <sheetName val="FXFL020602A_MFG_REPORT_v5_2_xl8"/>
      <sheetName val="FXFL020602A_MFG_REPORT_v5_28"/>
      <sheetName val="Line_Down8"/>
      <sheetName val="bs_057"/>
      <sheetName val="MPS_Q3_FY047"/>
      <sheetName val="MPS_Q4_FY047"/>
      <sheetName val="Fine_polishing7"/>
      <sheetName val="Imports_-_Exports8"/>
      <sheetName val="Exports_Source8"/>
      <sheetName val="2012_TAT8"/>
      <sheetName val="New_data_source8"/>
      <sheetName val="Rcpts_Source8"/>
      <sheetName val="QSN_Ship_Pivot8"/>
      <sheetName val="Histogram_Chart7"/>
      <sheetName val="full_(2)7"/>
      <sheetName val="八_CG不良送修分析8"/>
      <sheetName val="IC_Compare7"/>
      <sheetName val="Trend_7"/>
      <sheetName val="FW_&amp;_EEE7"/>
      <sheetName val="N90_LFR7"/>
      <sheetName val="Foxconn_SI_data-June7"/>
      <sheetName val="A15A_K94_CT_09067"/>
      <sheetName val="Call_Down_Data_OLD7"/>
      <sheetName val="Defect_code6"/>
      <sheetName val="DD96_1_186"/>
      <sheetName val="DVT_Gap_Data6"/>
      <sheetName val="Receiving_Inspection6"/>
      <sheetName val="\@\김돈학\새_폴더\Users\senghock\Doc6"/>
      <sheetName val="\C\@\김돈학\새_폴더\Users\senghock\D6"/>
      <sheetName val="Data_lists6"/>
      <sheetName val="_@_김돈학_새_폴더_Users_senghock_Doc6"/>
      <sheetName val="_C_@_김돈학_새_폴더_Users_senghock_D6"/>
      <sheetName val="SDE_NUD_&amp;_High-Risk_Tracker6"/>
      <sheetName val="SHIFT_VALUE6"/>
      <sheetName val="\C\C\@\김돈학\새_폴더\Users\senghock6"/>
      <sheetName val="\C\C\C\@\김돈학\새_폴더\Users\sengho6"/>
      <sheetName val="2003_prod26"/>
      <sheetName val="2003_Target6"/>
      <sheetName val="Rev_Changes6"/>
      <sheetName val="TONGKE3p_6"/>
      <sheetName val="Issues_List6"/>
      <sheetName val="Parato_data6"/>
      <sheetName val="iPhone_RMA_6"/>
      <sheetName val="Customize_Your_Invoice7"/>
      <sheetName val="9_庫存_16"/>
      <sheetName val="9_庫存_26"/>
      <sheetName val="事業群營收0304_(X1)6"/>
      <sheetName val="VESA_Tests6"/>
      <sheetName val="Gamma_Data6"/>
      <sheetName val="_Lens_Cover6"/>
      <sheetName val="N71-070815wo_Diecut&amp;fasterner_6"/>
      <sheetName val="N71_All6"/>
      <sheetName val="Review_Criteria6"/>
      <sheetName val="Capacity_By_Modle6"/>
      <sheetName val="_C_C_@_김돈학_새_폴더_Users_senghock6"/>
      <sheetName val="_C_C_C_@_김돈학_새_폴더_Users_sengho6"/>
      <sheetName val="DFM_History_26"/>
      <sheetName val="Shark_L36"/>
      <sheetName val="TIM50I75(白)TPKL_6"/>
      <sheetName val="TH_VL,_NC,_DDHT_Thanhphuoc6"/>
      <sheetName val="Build_Name(MR)6"/>
      <sheetName val="Freq_error_DATA6"/>
      <sheetName val="Freq_HISTOGRAM6"/>
      <sheetName val="Tri-mode_BOM6"/>
      <sheetName val="daily_report6"/>
      <sheetName val="Cp_Cpk_156"/>
      <sheetName val="Ramp-up_Prod_KLf_pro_Woche_6"/>
      <sheetName val="Part_list6"/>
      <sheetName val="Gage_R&amp;R_-_ANOVA_Method6"/>
      <sheetName val="FPC_ASSY_P_LIST01OCT6"/>
      <sheetName val="\\10_131_0_12\品保資料\@\김돈학\새_폴더\6"/>
      <sheetName val="\F\@\김돈학\새_폴더\Users\senghock\D5"/>
      <sheetName val="[FXFL020602A_MFG_REPORT_v5_2_x5"/>
      <sheetName val="Test_Readiness_Summary5"/>
      <sheetName val="Fixture_List__5"/>
      <sheetName val="Input_commodity_fallout10"/>
      <sheetName val="Input_Reject10"/>
      <sheetName val="IP_Downtime10"/>
      <sheetName val="IP_PPA_10"/>
      <sheetName val="IP_CA10"/>
      <sheetName val="Test_Equipments10"/>
      <sheetName val="Apple_Consign_Equipment10"/>
      <sheetName val="2002_Q1_實績營業額加總10"/>
      <sheetName val="2002_Q2_實績營業額加總10"/>
      <sheetName val="2002_Q3_實績營業額加總10"/>
      <sheetName val="2002_Q4_實績營業額加總10"/>
      <sheetName val="2002_H1_實績營業額加總10"/>
      <sheetName val="2002_H2_實績營業額加總10"/>
      <sheetName val="Q1,_Q2,_Q3,_Q49"/>
      <sheetName val="DM_569"/>
      <sheetName val="FXFL020602A_MFG_REPORT_v5_2_xl9"/>
      <sheetName val="FXFL020602A_MFG_REPORT_v5_29"/>
      <sheetName val="Line_Down9"/>
      <sheetName val="On-line_FCT9"/>
      <sheetName val="Molding_Data9"/>
      <sheetName val="八_CG不良送修分析9"/>
      <sheetName val="Imports_-_Exports9"/>
      <sheetName val="Exports_Source9"/>
      <sheetName val="2012_TAT9"/>
      <sheetName val="New_data_source9"/>
      <sheetName val="Rcpts_Source9"/>
      <sheetName val="QSN_Ship_Pivot9"/>
      <sheetName val="Trend_8"/>
      <sheetName val="Histogram_Chart8"/>
      <sheetName val="N90_LFR8"/>
      <sheetName val="Foxconn_SI_data-June8"/>
      <sheetName val="IC_Compare8"/>
      <sheetName val="MPS_Q3_FY048"/>
      <sheetName val="MPS_Q4_FY048"/>
      <sheetName val="Fine_polishing8"/>
      <sheetName val="A15A_K94_CT_09068"/>
      <sheetName val="Call_Down_Data_OLD8"/>
      <sheetName val="bs_058"/>
      <sheetName val="full_(2)8"/>
      <sheetName val="FW_&amp;_EEE8"/>
      <sheetName val="Defect_code7"/>
      <sheetName val="DD96_1_187"/>
      <sheetName val="Issues_List7"/>
      <sheetName val="daily_report7"/>
      <sheetName val="DVT_Gap_Data7"/>
      <sheetName val="Receiving_Inspection7"/>
      <sheetName val="\@\김돈학\새_폴더\Users\senghock\Doc7"/>
      <sheetName val="\C\@\김돈학\새_폴더\Users\senghock\D7"/>
      <sheetName val="Data_lists7"/>
      <sheetName val="_@_김돈학_새_폴더_Users_senghock_Doc7"/>
      <sheetName val="_C_@_김돈학_새_폴더_Users_senghock_D7"/>
      <sheetName val="SDE_NUD_&amp;_High-Risk_Tracker7"/>
      <sheetName val="\C\C\@\김돈학\새_폴더\Users\senghock7"/>
      <sheetName val="\C\C\C\@\김돈학\새_폴더\Users\sengho7"/>
      <sheetName val="2003_prod27"/>
      <sheetName val="2003_Target7"/>
      <sheetName val="iPhone_RMA_7"/>
      <sheetName val="Customize_Your_Invoice8"/>
      <sheetName val="9_庫存_17"/>
      <sheetName val="9_庫存_27"/>
      <sheetName val="事業群營收0304_(X1)7"/>
      <sheetName val="Parato_data7"/>
      <sheetName val="VESA_Tests7"/>
      <sheetName val="Gamma_Data7"/>
      <sheetName val="_Lens_Cover7"/>
      <sheetName val="N71-070815wo_Diecut&amp;fasterner_7"/>
      <sheetName val="N71_All7"/>
      <sheetName val="Review_Criteria7"/>
      <sheetName val="Capacity_By_Modle7"/>
      <sheetName val="SHIFT_VALUE7"/>
      <sheetName val="_C_C_@_김돈학_새_폴더_Users_senghock7"/>
      <sheetName val="_C_C_C_@_김돈학_새_폴더_Users_sengho7"/>
      <sheetName val="DFM_History_27"/>
      <sheetName val="Shark_L37"/>
      <sheetName val="Rev_Changes7"/>
      <sheetName val="TONGKE3p_7"/>
      <sheetName val="TIM50I75(白)TPKL_7"/>
      <sheetName val="TH_VL,_NC,_DDHT_Thanhphuoc7"/>
      <sheetName val="Build_Name(MR)7"/>
      <sheetName val="Freq_error_DATA7"/>
      <sheetName val="Freq_HISTOGRAM7"/>
      <sheetName val="Tri-mode_BOM7"/>
      <sheetName val="Cp_Cpk_157"/>
      <sheetName val="Ramp-up_Prod_KLf_pro_Woche_7"/>
      <sheetName val="Part_list7"/>
      <sheetName val="Gage_R&amp;R_-_ANOVA_Method7"/>
      <sheetName val="FPC_ASSY_P_LIST01OCT7"/>
      <sheetName val="\\10_131_0_12\品保資料\@\김돈학\새_폴더\7"/>
      <sheetName val="\F\@\김돈학\새_폴더\Users\senghock\D6"/>
      <sheetName val="[FXFL020602A_MFG_REPORT_v5_2_x6"/>
      <sheetName val="Test_Readiness_Summary6"/>
      <sheetName val="Fixture_List__6"/>
      <sheetName val="Worksheet"/>
      <sheetName val="流動結果 "/>
      <sheetName val="_FXFL020602A_MFG_REPORT_v5_1144"/>
      <sheetName val="_FXFL020602A_MFG_REPORT_v5_1145"/>
      <sheetName val="_FXFL020602A_MFG_REPORT_v5_1142"/>
      <sheetName val="_FXFL020602A_MFG_REPORT_v5_1143"/>
      <sheetName val="_FXFL020602A_MFG_REP"/>
      <sheetName val="_FXFL020602A_MFG_REPORT_v5_1146"/>
      <sheetName val="_FXFL020602A_MFG_REPORT_v5_1147"/>
      <sheetName val="_FXFL020602A_MFG_REPORT_v5_1148"/>
      <sheetName val="_FXFL020602A_MFG_REPORT_v5_1149"/>
      <sheetName val="_FXFL020602A_MFG_REPORT_v5_1150"/>
      <sheetName val="_FXFL020602A_MFG_REPORT_v5_1151"/>
      <sheetName val="_FXFL020602A_MFG_REPORT_v5_1152"/>
      <sheetName val="_FXFL020602A_MFG_REPORT_v5_1153"/>
      <sheetName val="_FXFL020602A_MFG_REPORT_v5_1154"/>
      <sheetName val="_FXFL020602A_MFG_REPORT_v5_1155"/>
      <sheetName val="AE_Machines"/>
      <sheetName val="Materials_L"/>
      <sheetName val="Dashboard (methodologies)"/>
      <sheetName val="10月B"/>
      <sheetName val="11月B"/>
      <sheetName val="12月B"/>
      <sheetName val="1月B"/>
      <sheetName val="2月B"/>
      <sheetName val="3月B"/>
      <sheetName val="4月B"/>
      <sheetName val="5月B"/>
      <sheetName val="6月B"/>
      <sheetName val="7月B"/>
      <sheetName val="8月B"/>
      <sheetName val="9月B"/>
      <sheetName val="汇总"/>
      <sheetName val="J122_FXN_KS_FXFL020602A_MFG_RE1"/>
      <sheetName val="J122_FXN_KS_FXFL020602A_MFG_RE2"/>
      <sheetName val="_C_C_C_C_@_김돈학_새_폴더_Users_seng2"/>
      <sheetName val="__10_131_18_8_C_C_C_C_C_@_김돈학_2"/>
      <sheetName val="__10_131_18_8_C_C_C_C_C_C_User2"/>
      <sheetName val="__10_131_18_8_C_C_C_C_Users_Ci2"/>
      <sheetName val="_FXFL020602A_MFG_REPORT_v5_2_x2"/>
      <sheetName val="_Users_zhouyang_wang_AppData_Lo"/>
      <sheetName val="_C_Users_zhouyang_wang_AppData_"/>
      <sheetName val="__10.131.18.8_@_김돈학_새 폴더_Users_"/>
      <sheetName val="_"/>
      <sheetName val="_x005f_x005f_"/>
      <sheetName val="Dest"/>
      <sheetName val="Origin"/>
      <sheetName val="_FXFL020602A_MFG_REPORT_v5_1156"/>
      <sheetName val="_FXFL020602A_MFG_REPORT_v5_1157"/>
      <sheetName val="_FXFL020602A_MFG_REPORT_v5_1158"/>
      <sheetName val="_FXFL020602A_MFG_REPORT_v5_1159"/>
      <sheetName val="_FXFL020602A_MFG_REPORT_v5_1160"/>
      <sheetName val="_FXFL020602A_MFG_REPORT_v5_1161"/>
      <sheetName val="_FXFL020602A_MFG_REPORT_v5_1162"/>
      <sheetName val="_FXFL020602A_MFG_REPORT_v5_1163"/>
      <sheetName val="_FXFL020602A_MFG_REPORT_v5_1208"/>
      <sheetName val="_FXFL020602A_MFG_REPORT_v5_1209"/>
      <sheetName val="_FXFL020602A_MFG_REPORT_v5_1206"/>
      <sheetName val="_FXFL020602A_MFG_REPORT_v5_1207"/>
      <sheetName val="_FXFL020602A_MFG_REPORT_v5_1172"/>
      <sheetName val="_FXFL020602A_MFG_REPORT_v5_1173"/>
      <sheetName val="_FXFL020602A_MFG_REPORT_v5_1164"/>
      <sheetName val="_FXFL020602A_MFG_REPORT_v5_1165"/>
      <sheetName val="_FXFL020602A_MFG_REPORT_v5_1166"/>
      <sheetName val="_FXFL020602A_MFG_REPORT_v5_1167"/>
      <sheetName val="_FXFL020602A_MFG_REPORT_v5_1168"/>
      <sheetName val="_FXFL020602A_MFG_REPORT_v5_1169"/>
      <sheetName val="_FXFL020602A_MFG_REPORT_v5_1170"/>
      <sheetName val="_FXFL020602A_MFG_REPORT_v5_1171"/>
      <sheetName val="_FXFL020602A_MFG_REPORT_v5_1174"/>
      <sheetName val="_FXFL020602A_MFG_REPORT_v5_1175"/>
      <sheetName val="_FXFL020602A_MFG_REPORT_v5_1176"/>
      <sheetName val="_FXFL020602A_MFG_REPORT_v5_1177"/>
      <sheetName val="_FXFL020602A_MFG_REPORT_v5_1178"/>
      <sheetName val="_FXFL020602A_MFG_REPORT_v5_1179"/>
      <sheetName val="_FXFL020602A_MFG_REPORT_v5_1180"/>
      <sheetName val="_FXFL020602A_MFG_REPORT_v5_1181"/>
      <sheetName val="_FXFL020602A_MFG_REPORT_v5_1182"/>
      <sheetName val="_FXFL020602A_MFG_REPORT_v5_1183"/>
      <sheetName val="_FXFL020602A_MFG_REPORT_v5_1184"/>
      <sheetName val="_FXFL020602A_MFG_REPORT_v5_1185"/>
      <sheetName val="_FXFL020602A_MFG_REPORT_v5_1186"/>
      <sheetName val="_FXFL020602A_MFG_REPORT_v5_1187"/>
      <sheetName val="_FXFL020602A_MFG_REPORT_v5_1188"/>
      <sheetName val="_FXFL020602A_MFG_REPORT_v5_1189"/>
      <sheetName val="_FXFL020602A_MFG_REPORT_v5_1192"/>
      <sheetName val="_FXFL020602A_MFG_REPORT_v5_1193"/>
      <sheetName val="_FXFL020602A_MFG_REPORT_v5_1190"/>
      <sheetName val="_FXFL020602A_MFG_REPORT_v5_1191"/>
      <sheetName val="_FXFL020602A_MFG_REPORT_v5_1194"/>
      <sheetName val="_FXFL020602A_MFG_REPORT_v5_1195"/>
      <sheetName val="_FXFL020602A_MFG_REPORT_v5_1198"/>
      <sheetName val="_FXFL020602A_MFG_REPORT_v5_1199"/>
      <sheetName val="_FXFL020602A_MFG_REPORT_v5_1196"/>
      <sheetName val="_FXFL020602A_MFG_REPORT_v5_1197"/>
      <sheetName val="_FXFL020602A_MFG_REPORT_v5_1200"/>
      <sheetName val="_FXFL020602A_MFG_REPORT_v5_1201"/>
      <sheetName val="_FXFL020602A_MFG_REPORT_v5_1202"/>
      <sheetName val="_FXFL020602A_MFG_REPORT_v5_1203"/>
      <sheetName val="_FXFL020602A_MFG_REPORT_v5_1204"/>
      <sheetName val="_FXFL020602A_MFG_REPORT_v5_1205"/>
      <sheetName val="_FXFL020602A_MFG_REPORT_v5_1210"/>
      <sheetName val="_FXFL020602A_MFG_REPORT_v5_1211"/>
      <sheetName val="Each Function"/>
      <sheetName val="_FXFL020602A_MFG_REPORT_v5_1212"/>
      <sheetName val="_FXFL020602A_MFG_REPORT_v5_1213"/>
      <sheetName val="_FXFL020602A_MFG_REPORT_v5_1214"/>
      <sheetName val="_FXFL020602A_MFG_REPORT_v5_1215"/>
      <sheetName val="_FXFL020602A_MFG_REPORT_v5_1216"/>
      <sheetName val="_FXFL020602A_MFG_REPORT_v5_1217"/>
      <sheetName val="_FXFL020602A_MFG_REPORT_v5_1218"/>
      <sheetName val="_FXFL020602A_MFG_REPORT_v5_1219"/>
      <sheetName val="_FXFL020602A_MFG_REPORT_v5_1224"/>
      <sheetName val="_FXFL020602A_MFG_REPORT_v5_1225"/>
      <sheetName val="_FXFL020602A_MFG_REPORT_v5_1220"/>
      <sheetName val="_FXFL020602A_MFG_REPORT_v5_1221"/>
      <sheetName val="_FXFL020602A_MFG_REPORT_v5_1222"/>
      <sheetName val="_FXFL020602A_MFG_REPORT_v5_1223"/>
      <sheetName val="_FXFL020602A_MFG_REPORT_v5_1228"/>
      <sheetName val="_FXFL020602A_MFG_REPORT_v5_1229"/>
      <sheetName val="_FXFL020602A_MFG_REPORT_v5_1226"/>
      <sheetName val="_FXFL020602A_MFG_REPORT_v5_1227"/>
      <sheetName val="_FXFL020602A_MFG_REPORT_v5_1232"/>
      <sheetName val="_FXFL020602A_MFG_REPORT_v5_1233"/>
      <sheetName val="_FXFL020602A_MFG_REPORT_v5_1230"/>
      <sheetName val="_FXFL020602A_MFG_REPORT_v5_1231"/>
      <sheetName val="_FXFL020602A_MFG_REPORT_v5_1234"/>
      <sheetName val="_FXFL020602A_MFG_REPORT_v5_1235"/>
      <sheetName val="_FXFL020602A_MFG_REPORT_v5_1236"/>
      <sheetName val="_FXFL020602A_MFG_REPORT_v5_1237"/>
      <sheetName val="_FXFL020602A_MFG_REPORT_v5_1238"/>
      <sheetName val="_FXFL020602A_MFG_REPORT_v5_1239"/>
      <sheetName val="_FXFL020602A_MFG_REPORT_v5_1240"/>
      <sheetName val="_FXFL020602A_MFG_REPORT_v5_1241"/>
      <sheetName val="Master List"/>
      <sheetName val="_x005f_x005f_x005f_x005F_x005f_x0000_F"/>
      <sheetName val="_x005f"/>
      <sheetName val="_FXFL020602A_MFG_REPORT_v5_1242"/>
      <sheetName val="_FXFL020602A_MFG_REPORT_v5_1243"/>
      <sheetName val="_FXFL020602A_MFG_REPORT_v5_1244"/>
      <sheetName val="_FXFL020602A_MFG_REPORT_v5_1245"/>
      <sheetName val="_FXFL020602A_MFG_REPORT_v5_1246"/>
      <sheetName val="_FXFL020602A_MFG_REPORT_v5_1247"/>
      <sheetName val="_FXFL020602A_MFG_REPORT_v5_1248"/>
      <sheetName val="_FXFL020602A_MFG_REPORT_v5_1249"/>
      <sheetName val="_FXFL020602A_MFG_REPORT_v5_1250"/>
      <sheetName val="_FXFL020602A_MFG_REPORT_v5_1251"/>
      <sheetName val="_FXFL020602A_MFG_REPORT_v5_1252"/>
      <sheetName val="_FXFL020602A_MFG_REPORT_v5_1253"/>
      <sheetName val="_FXFL020602A_MFG_REPORT_v5_1258"/>
      <sheetName val="_FXFL020602A_MFG_REPORT_v5_1259"/>
      <sheetName val="_FXFL020602A_MFG_REPORT_v5_1254"/>
      <sheetName val="_FXFL020602A_MFG_REPORT_v5_1255"/>
      <sheetName val="BOM"/>
      <sheetName val="_FXFL020602A_MFG_REPORT_v5_1256"/>
      <sheetName val="_FXFL020602A_MFG_REPORT_v5_1257"/>
      <sheetName val="_FXFL020602A_MFG_REPORT_v5_1260"/>
      <sheetName val="_FXFL020602A_MFG_REPORT_v5_1261"/>
      <sheetName val="_FXFL020602A_MFG_REPORT_v5_1262"/>
      <sheetName val="_FXFL020602A_MFG_REPORT_v5_1263"/>
      <sheetName val="_FXFL020602A_MFG_REPORT_v5_1270"/>
      <sheetName val="_FXFL020602A_MFG_REPORT_v5_1271"/>
      <sheetName val="_FXFL020602A_MFG_REPORT_v5_1266"/>
      <sheetName val="_FXFL020602A_MFG_REPORT_v5_1267"/>
      <sheetName val="_FXFL020602A_MFG_REPORT_v5_1264"/>
      <sheetName val="_FXFL020602A_MFG_REPORT_v5_1265"/>
      <sheetName val="_FXFL020602A_MFG_REPORT_v5_1268"/>
      <sheetName val="_FXFL020602A_MFG_REPORT_v5_1269"/>
      <sheetName val="Lookup Menu"/>
      <sheetName val="Percent_online"/>
      <sheetName val="MIC SMT"/>
      <sheetName val="F"/>
      <sheetName val="_FXFL020602A_MFG_REPORT_v5_1272"/>
      <sheetName val="_FXFL020602A_MFG_REPORT_v5_1273"/>
      <sheetName val="_FXFL020602A_MFG_REPORT_v5_1274"/>
      <sheetName val="_FXFL020602A_MFG_REPORT_v5_1275"/>
      <sheetName val="_FXFL020602A_MFG_REPORT_v5_1282"/>
      <sheetName val="_FXFL020602A_MFG_REPORT_v5_1283"/>
      <sheetName val="_FXFL020602A_MFG_REPORT_v5_1280"/>
      <sheetName val="_FXFL020602A_MFG_REPORT_v5_1281"/>
      <sheetName val="_FXFL020602A_MFG_REPORT_v5_1278"/>
      <sheetName val="_FXFL020602A_MFG_REPORT_v5_1279"/>
      <sheetName val="_FXFL020602A_MFG_REPORT_v5_1284"/>
      <sheetName val="_FXFL020602A_MFG_REPORT_v5_1285"/>
      <sheetName val="_FXFL020602A_MFG_REPORT_v5_1286"/>
      <sheetName val="_FXFL020602A_MFG_REPORT_v5_1287"/>
      <sheetName val="_FXFL020602A_MFG_REPORT_v5_1292"/>
      <sheetName val="_FXFL020602A_MFG_REPORT_v5_1293"/>
      <sheetName val="_FXFL020602A_MFG_REPORT_v5_1288"/>
      <sheetName val="_FXFL020602A_MFG_REPORT_v5_1289"/>
      <sheetName val="_FXFL020602A_MFG_REPORT_v5_1290"/>
      <sheetName val="_FXFL020602A_MFG_REPORT_v5_1291"/>
      <sheetName val="_FXFL020602A_MFG_REPORT_v5_1840"/>
      <sheetName val="_FXFL020602A_MFG_REPORT_v5_1841"/>
      <sheetName val="_FXFL020602A_MFG_REPORT_v5_1838"/>
      <sheetName val="_FXFL020602A_MFG_REPORT_v5_1839"/>
      <sheetName val="_FXFL020602A_MFG_REPORT_v5_1552"/>
      <sheetName val="_FXFL020602A_MFG_REPORT_v5_1553"/>
      <sheetName val="_FXFL020602A_MFG_REPORT_v5_1538"/>
      <sheetName val="_FXFL020602A_MFG_REPORT_v5_1539"/>
      <sheetName val="Sheet1446"/>
      <sheetName val="History"/>
      <sheetName val="OQC test"/>
      <sheetName val="_FXFL020602A_MFG_REPORT_v5_1300"/>
      <sheetName val="_FXFL020602A_MFG_REPORT_v5_1301"/>
      <sheetName val="_FXFL020602A_MFG_REPORT_v5_1294"/>
      <sheetName val="_FXFL020602A_MFG_REPORT_v5_1295"/>
      <sheetName val="_FXFL020602A_MFG_REPORT_v5_1296"/>
      <sheetName val="_FXFL020602A_MFG_REPORT_v5_1297"/>
      <sheetName val="_FXFL020602A_MFG_REPORT_v5_1298"/>
      <sheetName val="_FXFL020602A_MFG_REPORT_v5_1299"/>
      <sheetName val="_FXFL020602A_MFG_REPORT_v5_1304"/>
      <sheetName val="_FXFL020602A_MFG_REPORT_v5_1305"/>
      <sheetName val="_FXFL020602A_MFG_REPORT_v5_1302"/>
      <sheetName val="_FXFL020602A_MFG_REPORT_v5_1303"/>
      <sheetName val="_FXFL020602A_MFG_REPORT_v5_1314"/>
      <sheetName val="_FXFL020602A_MFG_REPORT_v5_1315"/>
      <sheetName val="_FXFL020602A_MFG_REPORT_v5_1306"/>
      <sheetName val="_FXFL020602A_MFG_REPORT_v5_1307"/>
      <sheetName val="_FXFL020602A_MFG_REPORT_v5_1308"/>
      <sheetName val="_FXFL020602A_MFG_REPORT_v5_1309"/>
      <sheetName val="_FXFL020602A_MFG_REPORT_v5_1310"/>
      <sheetName val="_FXFL020602A_MFG_REPORT_v5_1311"/>
      <sheetName val="_FXFL020602A_MFG_REPORT_v5_1312"/>
      <sheetName val="_FXFL020602A_MFG_REPORT_v5_1313"/>
      <sheetName val="_FXFL020602A_MFG_REPORT_v5_1316"/>
      <sheetName val="_FXFL020602A_MFG_REPORT_v5_1317"/>
      <sheetName val="_FXFL020602A_MFG_REPORT_v5_1320"/>
      <sheetName val="_FXFL020602A_MFG_REPORT_v5_1321"/>
      <sheetName val="_FXFL020602A_MFG_REPORT_v5_1318"/>
      <sheetName val="_FXFL020602A_MFG_REPORT_v5_1319"/>
      <sheetName val="_FXFL020602A_MFG_REPORT_v5_1324"/>
      <sheetName val="_FXFL020602A_MFG_REPORT_v5_1325"/>
      <sheetName val="_FXFL020602A_MFG_REPORT_v5_1322"/>
      <sheetName val="_FXFL020602A_MFG_REPORT_v5_1323"/>
      <sheetName val="_FXFL020602A_MFG_REPORT_v5_1326"/>
      <sheetName val="_FXFL020602A_MFG_REPORT_v5_1327"/>
      <sheetName val="_FXFL020602A_MFG_REPORT_v5_1330"/>
      <sheetName val="_FXFL020602A_MFG_REPORT_v5_1331"/>
      <sheetName val="_FXFL020602A_MFG_REPORT_v5_1328"/>
      <sheetName val="_FXFL020602A_MFG_REPORT_v5_1329"/>
      <sheetName val="_FXFL020602A_MFG_REPORT_v5_1334"/>
      <sheetName val="_FXFL020602A_MFG_REPORT_v5_1335"/>
      <sheetName val="_FXFL020602A_MFG_REPORT_v5_1332"/>
      <sheetName val="_FXFL020602A_MFG_REPORT_v5_1333"/>
      <sheetName val="_FXFL020602A_MFG_REPORT_v5_1336"/>
      <sheetName val="_FXFL020602A_MFG_REPORT_v5_1337"/>
      <sheetName val="_FXFL020602A_MFG_REP_x0000__x0000__x0000__x0000__x0000__x0000__2__6"/>
      <sheetName val="Project Codes"/>
      <sheetName val="_FXFL020602A_MFG_REPORT_v5_1338"/>
      <sheetName val="_FXFL020602A_MFG_REPORT_v5_1339"/>
      <sheetName val="_FXFL020602A_MFG_REPORT_v5_1340"/>
      <sheetName val="_FXFL020602A_MFG_REPORT_v5_1341"/>
      <sheetName val="_FXFL020602A_MFG_REPORT_v5_1342"/>
      <sheetName val="_FXFL020602A_MFG_REPORT_v5_1343"/>
      <sheetName val="_FXFL020602A_MFG_REPORT_v5_1534"/>
      <sheetName val="_FXFL020602A_MFG_REPORT_v5_1535"/>
      <sheetName val="_FXFL020602A_MFG_REPORT_v5_1464"/>
      <sheetName val="_FXFL020602A_MFG_REPORT_v5_1465"/>
      <sheetName val="_FXFL020602A_MFG_REPORT_v5_1412"/>
      <sheetName val="_FXFL020602A_MFG_REPORT_v5_1413"/>
      <sheetName val="_FXFL020602A_MFG_REPORT_v5_1406"/>
      <sheetName val="_FXFL020602A_MFG_REPORT_v5_1407"/>
      <sheetName val="_FXFL020602A_MFG_REPORT_v5_1378"/>
      <sheetName val="_FXFL020602A_MFG_REPORT_v5_1379"/>
      <sheetName val="_FXFL020602A_MFG_REPORT_v5_1374"/>
      <sheetName val="_FXFL020602A_MFG_REPORT_v5_1375"/>
      <sheetName val="_FXFL020602A_MFG_REPORT_v5_1364"/>
      <sheetName val="_FXFL020602A_MFG_REPORT_v5_1365"/>
      <sheetName val="_FXFL020602A_MFG_REPORT_v5_1362"/>
      <sheetName val="_FXFL020602A_MFG_REPORT_v5_1363"/>
      <sheetName val="_FXFL020602A_MFG_REPORT_v5_1350"/>
      <sheetName val="_FXFL020602A_MFG_REPORT_v5_1351"/>
      <sheetName val="_FXFL020602A_MFG_REPORT_v5_1344"/>
      <sheetName val="_FXFL020602A_MFG_REPORT_v5_1345"/>
      <sheetName val="_FXFL020602A_MFG_REPORT_v5_1346"/>
      <sheetName val="_FXFL020602A_MFG_REPORT_v5_1347"/>
      <sheetName val="_FXFL020602A_MFG_REPORT_v5_1348"/>
      <sheetName val="_FXFL020602A_MFG_REPORT_v5_1349"/>
      <sheetName val="_FXFL020602A_MFG_REPORT_v5_1356"/>
      <sheetName val="_FXFL020602A_MFG_REPORT_v5_1357"/>
      <sheetName val="_FXFL020602A_MFG_REPORT_v5_1352"/>
      <sheetName val="_FXFL020602A_MFG_REPORT_v5_1353"/>
      <sheetName val="_FXFL020602A_MFG_REPORT_v5_1354"/>
      <sheetName val="_FXFL020602A_MFG_REPORT_v5_1355"/>
      <sheetName val="Lookup Tables"/>
      <sheetName val="tolerance table"/>
      <sheetName val="_FXFL020602A_MFG_REPORT_v5_1358"/>
      <sheetName val="_FXFL020602A_MFG_REPORT_v5_1359"/>
      <sheetName val="_FXFL020602A_MFG_REPORT_v5_1360"/>
      <sheetName val="_FXFL020602A_MFG_REPORT_v5_1361"/>
      <sheetName val="_FXFL020602A_MFG_REPORT_v5_1370"/>
      <sheetName val="_FXFL020602A_MFG_REPORT_v5_1371"/>
      <sheetName val="_FXFL020602A_MFG_REPORT_v5_1366"/>
      <sheetName val="_FXFL020602A_MFG_REPORT_v5_1367"/>
      <sheetName val="_FXFL020602A_MFG_REPORT_v5_1368"/>
      <sheetName val="_FXFL020602A_MFG_REPORT_v5_1369"/>
      <sheetName val="_FXFL020602A_MFG_REPORT_v5_1372"/>
      <sheetName val="_FXFL020602A_MFG_REPORT_v5_1373"/>
      <sheetName val="_FXFL020602A_MFG_REPORT_v5_1376"/>
      <sheetName val="_FXFL020602A_MFG_REPORT_v5_1377"/>
      <sheetName val="_FXFL020602A_MFG_REPORT_v5_1380"/>
      <sheetName val="_FXFL020602A_MFG_REPORT_v5_1381"/>
      <sheetName val="_FXFL020602A_MFG_REPORT_v5_1382"/>
      <sheetName val="_FXFL020602A_MFG_REPORT_v5_1383"/>
      <sheetName val="_FXFL020602A_MFG_REPORT_v5_1386"/>
      <sheetName val="_FXFL020602A_MFG_REPORT_v5_1387"/>
      <sheetName val="_FXFL020602A_MFG_REPORT_v5_1384"/>
      <sheetName val="_FXFL020602A_MFG_REPORT_v5_1385"/>
      <sheetName val="_FXFL020602A_MFG_REPORT_v5_1388"/>
      <sheetName val="_FXFL020602A_MFG_REPORT_v5_1389"/>
      <sheetName val="_FXFL020602A_MFG_REPORT_v5_1392"/>
      <sheetName val="_FXFL020602A_MFG_REPORT_v5_1393"/>
      <sheetName val="_FXFL020602A_MFG_REPORT_v5_1390"/>
      <sheetName val="_FXFL020602A_MFG_REPORT_v5_1391"/>
      <sheetName val="_FXFL020602A_MFG_REPORT_v5_1402"/>
      <sheetName val="_FXFL020602A_MFG_REPORT_v5_1403"/>
      <sheetName val="_FXFL020602A_MFG_REPORT_v5_1396"/>
      <sheetName val="_FXFL020602A_MFG_REPORT_v5_1397"/>
      <sheetName val="_FXFL020602A_MFG_REPORT_v5_1394"/>
      <sheetName val="_FXFL020602A_MFG_REPORT_v5_1395"/>
      <sheetName val="_FXFL020602A_MFG_REPORT_v5_1398"/>
      <sheetName val="_FXFL020602A_MFG_REPORT_v5_1399"/>
      <sheetName val="_FXFL020602A_MFG_REPORT_v5_1400"/>
      <sheetName val="_FXFL020602A_MFG_REPORT_v5_1401"/>
      <sheetName val="_FXFL020602A_MFG_REPORT_v5_1404"/>
      <sheetName val="_FXFL020602A_MFG_REPORT_v5_1405"/>
      <sheetName val="_FXFL020602A_MFG_REPORT_v5_1410"/>
      <sheetName val="_FXFL020602A_MFG_REPORT_v5_1411"/>
      <sheetName val="_FXFL020602A_MFG_REPORT_v5_1408"/>
      <sheetName val="_FXFL020602A_MFG_REPORT_v5_1409"/>
      <sheetName val="_FXFL020602A_MFG_REPORT_v5_1422"/>
      <sheetName val="_FXFL020602A_MFG_REPORT_v5_1423"/>
      <sheetName val="_FXFL020602A_MFG_REPORT_v5_1414"/>
      <sheetName val="_FXFL020602A_MFG_REPORT_v5_1415"/>
      <sheetName val="_FXFL020602A_MFG_REPORT_v5_1416"/>
      <sheetName val="_FXFL020602A_MFG_REPORT_v5_1417"/>
      <sheetName val="_FXFL020602A_MFG_REPORT_v5_1418"/>
      <sheetName val="_FXFL020602A_MFG_REPORT_v5_1419"/>
      <sheetName val="_FXFL020602A_MFG_REPORT_v5_1420"/>
      <sheetName val="_FXFL020602A_MFG_REPORT_v5_1421"/>
      <sheetName val="_FXFL020602A_MFG_REPORT_v5_1430"/>
      <sheetName val="_FXFL020602A_MFG_REPORT_v5_1431"/>
      <sheetName val="_FXFL020602A_MFG_REPORT_v5_1424"/>
      <sheetName val="_FXFL020602A_MFG_REPORT_v5_1425"/>
      <sheetName val="_FXFL020602A_MFG_REPORT_v5_1426"/>
      <sheetName val="_FXFL020602A_MFG_REPORT_v5_1427"/>
      <sheetName val="_FXFL020602A_MFG_REPORT_v5_1428"/>
      <sheetName val="_FXFL020602A_MFG_REPORT_v5_1429"/>
      <sheetName val="_FXFL020602A_MFG_REPORT_v5_1432"/>
      <sheetName val="_FXFL020602A_MFG_REPORT_v5_1433"/>
      <sheetName val="_FXFL020602A_MFG_REPORT_v5_1444"/>
      <sheetName val="_FXFL020602A_MFG_REPORT_v5_1445"/>
      <sheetName val="_FXFL020602A_MFG_REPORT_v5_1434"/>
      <sheetName val="_FXFL020602A_MFG_REPORT_v5_1435"/>
      <sheetName val="_FXFL020602A_MFG_REPORT_v5_1436"/>
      <sheetName val="_FXFL020602A_MFG_REPORT_v5_1437"/>
      <sheetName val="_FXFL020602A_MFG_REPORT_v5_1438"/>
      <sheetName val="_FXFL020602A_MFG_REPORT_v5_1439"/>
      <sheetName val="_FXFL020602A_MFG_REPORT_v5_1440"/>
      <sheetName val="_FXFL020602A_MFG_REPORT_v5_1441"/>
      <sheetName val="_FXFL020602A_MFG_REPORT_v5_1442"/>
      <sheetName val="_FXFL020602A_MFG_REPORT_v5_1443"/>
      <sheetName val="計算基準 "/>
      <sheetName val="_FXFL020602A_MFG_REPORT_v5_1446"/>
      <sheetName val="_FXFL020602A_MFG_REPORT_v5_1447"/>
      <sheetName val="_FXFL020602A_MFG_REPORT_v5_1460"/>
      <sheetName val="_FXFL020602A_MFG_REPORT_v5_1461"/>
      <sheetName val="_FXFL020602A_MFG_REPORT_v5_1448"/>
      <sheetName val="_FXFL020602A_MFG_REPORT_v5_1449"/>
      <sheetName val="_FXFL020602A_MFG_REPORT_v5_1450"/>
      <sheetName val="_FXFL020602A_MFG_REPORT_v5_1451"/>
      <sheetName val="_FXFL020602A_MFG_REPORT_v5_1452"/>
      <sheetName val="_FXFL020602A_MFG_REPORT_v5_1453"/>
      <sheetName val="_FXFL020602A_MFG_REPORT_v5_1454"/>
      <sheetName val="_FXFL020602A_MFG_REPORT_v5_1455"/>
      <sheetName val="_FXFL020602A_MFG_REPORT_v5_1456"/>
      <sheetName val="_FXFL020602A_MFG_REPORT_v5_1457"/>
      <sheetName val="_FXFL020602A_MFG_REPORT_v5_1458"/>
      <sheetName val="_FXFL020602A_MFG_REPORT_v5_1459"/>
      <sheetName val="_FXFL020602A_MFG_REPORT_v5_1462"/>
      <sheetName val="_FXFL020602A_MFG_REPORT_v5_1463"/>
      <sheetName val="_FXFL020602A_MFG_REPORT_v5_1466"/>
      <sheetName val="_FXFL020602A_MFG_REPORT_v5_1467"/>
      <sheetName val="_FXFL020602A_MFG_REPORT_v5_1476"/>
      <sheetName val="_FXFL020602A_MFG_REPORT_v5_1477"/>
      <sheetName val="_FXFL020602A_MFG_REPORT_v5_1468"/>
      <sheetName val="_FXFL020602A_MFG_REPORT_v5_1469"/>
      <sheetName val="_FXFL020602A_MFG_REPORT_v5_1470"/>
      <sheetName val="_FXFL020602A_MFG_REPORT_v5_1471"/>
      <sheetName val="_FXFL020602A_MFG_REPORT_v5_1472"/>
      <sheetName val="_FXFL020602A_MFG_REPORT_v5_1473"/>
      <sheetName val="_FXFL020602A_MFG_REPORT_v5_1474"/>
      <sheetName val="_FXFL020602A_MFG_REPORT_v5_1475"/>
      <sheetName val="_FXFL020602A_MFG_REPORT_v5_1478"/>
      <sheetName val="_FXFL020602A_MFG_REPORT_v5_1479"/>
      <sheetName val="_FXFL020602A_MFG_REPORT_v5_1480"/>
      <sheetName val="_FXFL020602A_MFG_REPORT_v5_1481"/>
      <sheetName val="_FXFL020602A_MFG_REPORT_v5_1484"/>
      <sheetName val="_FXFL020602A_MFG_REPORT_v5_1485"/>
      <sheetName val="_FXFL020602A_MFG_REPORT_v5_1482"/>
      <sheetName val="_FXFL020602A_MFG_REPORT_v5_1483"/>
      <sheetName val="_FXFL020602A_MFG_REPORT_v5_1486"/>
      <sheetName val="_FXFL020602A_MFG_REPORT_v5_1487"/>
      <sheetName val="_FXFL020602A_MFG_REPORT_v5_1492"/>
      <sheetName val="_FXFL020602A_MFG_REPORT_v5_1493"/>
      <sheetName val="_FXFL020602A_MFG_REPORT_v5_1488"/>
      <sheetName val="_FXFL020602A_MFG_REPORT_v5_1489"/>
      <sheetName val="_FXFL020602A_MFG_REPORT_v5_1490"/>
      <sheetName val="_FXFL020602A_MFG_REPORT_v5_1491"/>
      <sheetName val="_FXFL020602A_MFG_REPORT_v5_1494"/>
      <sheetName val="_FXFL020602A_MFG_REPORT_v5_1495"/>
      <sheetName val="_FXFL020602A_MFG_REPORT_v5_1496"/>
      <sheetName val="_FXFL020602A_MFG_REPORT_v5_1497"/>
      <sheetName val="_FXFL020602A_MFG_REPORT_v5_1506"/>
      <sheetName val="_FXFL020602A_MFG_REPORT_v5_1507"/>
      <sheetName val="_FXFL020602A_MFG_REPORT_v5_1498"/>
      <sheetName val="_FXFL020602A_MFG_REPORT_v5_1499"/>
      <sheetName val="_FXFL020602A_MFG_REPORT_v5_1500"/>
      <sheetName val="_FXFL020602A_MFG_REPORT_v5_1501"/>
      <sheetName val="_FXFL020602A_MFG_REPORT_v5_1502"/>
      <sheetName val="_FXFL020602A_MFG_REPORT_v5_1503"/>
      <sheetName val="_FXFL020602A_MFG_REPORT_v5_1504"/>
      <sheetName val="_FXFL020602A_MFG_REPORT_v5_1505"/>
      <sheetName val="_FXFL020602A_MFG_REPORT_v5_1512"/>
      <sheetName val="_FXFL020602A_MFG_REPORT_v5_1513"/>
      <sheetName val="_FXFL020602A_MFG_REPORT_v5_1508"/>
      <sheetName val="_FXFL020602A_MFG_REPORT_v5_1509"/>
      <sheetName val="_FXFL020602A_MFG_REPORT_v5_1510"/>
      <sheetName val="_FXFL020602A_MFG_REPORT_v5_1511"/>
      <sheetName val="_FXFL020602A_MFG_REPORT_v5_1514"/>
      <sheetName val="_FXFL020602A_MFG_REPORT_v5_1515"/>
      <sheetName val="_FXFL020602A_MFG_REPORT_v5_1520"/>
      <sheetName val="_FXFL020602A_MFG_REPORT_v5_1521"/>
      <sheetName val="_FXFL020602A_MFG_REPORT_v5_1516"/>
      <sheetName val="_FXFL020602A_MFG_REPORT_v5_1517"/>
      <sheetName val="_FXFL020602A_MFG_REPORT_v5_1518"/>
      <sheetName val="_FXFL020602A_MFG_REPORT_v5_1519"/>
      <sheetName val="_FXFL020602A_MFG_REPORT_v5_1524"/>
      <sheetName val="_FXFL020602A_MFG_REPORT_v5_1525"/>
      <sheetName val="_FXFL020602A_MFG_REPORT_v5_1522"/>
      <sheetName val="_FXFL020602A_MFG_REPORT_v5_1523"/>
      <sheetName val="_FXFL020602A_MFG_REPORT_v5_1526"/>
      <sheetName val="_FXFL020602A_MFG_REPORT_v5_1527"/>
      <sheetName val="_FXFL020602A_MFG_REPORT_v5_1528"/>
      <sheetName val="_FXFL020602A_MFG_REPORT_v5_1529"/>
      <sheetName val="_FXFL020602A_MFG_REPORT_v5_1530"/>
      <sheetName val="_FXFL020602A_MFG_REPORT_v5_1531"/>
      <sheetName val="_FXFL020602A_MFG_REPORT_v5_1532"/>
      <sheetName val="_FXFL020602A_MFG_REPORT_v5_1533"/>
      <sheetName val="_FXFL020602A_MFG_REPORT_v5_1536"/>
      <sheetName val="_FXFL020602A_MFG_REPORT_v5_1537"/>
      <sheetName val="_FXFL020602A_MFG_REPORT_v5_1542"/>
      <sheetName val="_FXFL020602A_MFG_REPORT_v5_1543"/>
      <sheetName val="_FXFL020602A_MFG_REPORT_v5_1540"/>
      <sheetName val="_FXFL020602A_MFG_REPORT_v5_1541"/>
      <sheetName val="_FXFL020602A_MFG_REPORT_v5_1544"/>
      <sheetName val="_FXFL020602A_MFG_REPORT_v5_1545"/>
      <sheetName val="_FXFL020602A_MFG_REPORT_v5_1548"/>
      <sheetName val="_FXFL020602A_MFG_REPORT_v5_1549"/>
      <sheetName val="_FXFL020602A_MFG_REPORT_v5_1546"/>
      <sheetName val="_FXFL020602A_MFG_REPORT_v5_1547"/>
      <sheetName val="_FXFL020602A_MFG_REPORT_v5_1550"/>
      <sheetName val="_FXFL020602A_MFG_REPORT_v5_1551"/>
      <sheetName val="_FXFL020602A_MFG_REPORT_v5_1554"/>
      <sheetName val="_FXFL020602A_MFG_REPORT_v5_1555"/>
      <sheetName val="Bugs Overview(WR4)"/>
      <sheetName val="08"/>
      <sheetName val="Part List Base on MBOM1.2 "/>
      <sheetName val="部門名"/>
      <sheetName val="WIP_STATION_REPAIR_Q"/>
      <sheetName val="基本预测试用例"/>
      <sheetName val="D009"/>
      <sheetName val="bal_sheet"/>
      <sheetName val="TDC_LIS"/>
      <sheetName val="_FXFL020602A_MFG_REPORT_v5_1578"/>
      <sheetName val="_FXFL020602A_MFG_REPORT_v5_1579"/>
      <sheetName val="_FXFL020602A_MFG_REPORT_v5_1556"/>
      <sheetName val="_FXFL020602A_MFG_REPORT_v5_1557"/>
      <sheetName val="_FXFL020602A_MFG_REPORT_v5_1558"/>
      <sheetName val="_FXFL020602A_MFG_REPORT_v5_1559"/>
      <sheetName val="_FXFL020602A_MFG_REPORT_v5_1560"/>
      <sheetName val="_FXFL020602A_MFG_REPORT_v5_1561"/>
      <sheetName val="_FXFL020602A_MFG_REPORT_v5_1564"/>
      <sheetName val="_FXFL020602A_MFG_REPORT_v5_1565"/>
      <sheetName val="_FXFL020602A_MFG_REPORT_v5_1562"/>
      <sheetName val="_FXFL020602A_MFG_REPORT_v5_1563"/>
      <sheetName val="_FXFL020602A_MFG_REPORT_v5_1566"/>
      <sheetName val="_FXFL020602A_MFG_REPORT_v5_1567"/>
      <sheetName val="_FXFL020602A_MFG_REPORT_v5_1568"/>
      <sheetName val="_FXFL020602A_MFG_REPORT_v5_1569"/>
      <sheetName val="_FXFL020602A_MFG_REPORT_v5_1570"/>
      <sheetName val="_FXFL020602A_MFG_REPORT_v5_1571"/>
      <sheetName val="_FXFL020602A_MFG_REPORT_v5_1572"/>
      <sheetName val="_FXFL020602A_MFG_REPORT_v5_1573"/>
      <sheetName val="_FXFL020602A_MFG_REPORT_v5_1574"/>
      <sheetName val="_FXFL020602A_MFG_REPORT_v5_1575"/>
      <sheetName val="_FXFL020602A_MFG_REPORT_v5_1576"/>
      <sheetName val="_FXFL020602A_MFG_REPORT_v5_1577"/>
      <sheetName val="_FXFL020602A_MFG_REPORT_v5_1580"/>
      <sheetName val="_FXFL020602A_MFG_REPORT_v5_1581"/>
      <sheetName val="_FXFL020602A_MFG_REPORT_v5_1594"/>
      <sheetName val="_FXFL020602A_MFG_REPORT_v5_1595"/>
      <sheetName val="_FXFL020602A_20MFG_20REPORT_2_2"/>
      <sheetName val="_FXFL020602A_20MFG_20REPORT_2_3"/>
      <sheetName val="_FXFL020602A_MFG_REPORT_v5_1582"/>
      <sheetName val="_FXFL020602A_MFG_REPORT_v5_1583"/>
      <sheetName val="_FXFL020602A_MFG_REPORT_v5_1586"/>
      <sheetName val="_FXFL020602A_MFG_REPORT_v5_1587"/>
      <sheetName val="_FXFL020602A_MFG_REPORT_v5_1584"/>
      <sheetName val="_FXFL020602A_MFG_REPORT_v5_1585"/>
      <sheetName val="_FXFL020602A_MFG_REPORT_v5_1588"/>
      <sheetName val="_FXFL020602A_MFG_REPORT_v5_1589"/>
      <sheetName val="_FXFL020602A_MFG_REPORT_v5_1590"/>
      <sheetName val="_FXFL020602A_MFG_REPORT_v5_1591"/>
      <sheetName val="_FXFL020602A_MFG_REPORT_v5_1592"/>
      <sheetName val="_FXFL020602A_MFG_REPORT_v5_1593"/>
      <sheetName val="_FXFL020602A_MFG_REPORT_v5_1598"/>
      <sheetName val="_FXFL020602A_MFG_REPORT_v5_1599"/>
      <sheetName val="_FXFL020602A_MFG_REPORT_v5_1596"/>
      <sheetName val="_FXFL020602A_MFG_REPORT_v5_1597"/>
      <sheetName val="_FXFL020602A_MFG_REPORT_v5_1600"/>
      <sheetName val="_FXFL020602A_MFG_REPORT_v5_1601"/>
      <sheetName val="_FXFL020602A_MFG_REPORT_v5_1604"/>
      <sheetName val="_FXFL020602A_MFG_REPORT_v5_1605"/>
      <sheetName val="_FXFL020602A_MFG_REPORT_v5_1602"/>
      <sheetName val="_FXFL020602A_MFG_REPORT_v5_1603"/>
      <sheetName val="_FXFL020602A_MFG_REPORT_v5_1606"/>
      <sheetName val="_FXFL020602A_MFG_REPORT_v5_1607"/>
      <sheetName val="_FXFL020602A_MFG_REPORT_v5_1612"/>
      <sheetName val="_FXFL020602A_MFG_REPORT_v5_1613"/>
      <sheetName val="_FXFL020602A_MFG_REPORT_v5_1608"/>
      <sheetName val="_FXFL020602A_MFG_REPORT_v5_1609"/>
      <sheetName val="_FXFL020602A_MFG_REPORT_v5_1610"/>
      <sheetName val="_FXFL020602A_MFG_REPORT_v5_1611"/>
      <sheetName val="_FXFL020602A_MFG_REPORT_v5_1614"/>
      <sheetName val="_FXFL020602A_MFG_REPORT_v5_1615"/>
      <sheetName val="_FXFL020602A_MFG_REPORT_v5_1616"/>
      <sheetName val="_FXFL020602A_MFG_REPORT_v5_1617"/>
      <sheetName val="_FXFL020602A_MFG_REPORT_v5_1618"/>
      <sheetName val="_FXFL020602A_MFG_REPORT_v5_1619"/>
      <sheetName val="生產計劃"/>
      <sheetName val="SMT-B298-CAP-L-TOP"/>
      <sheetName val="MS Type"/>
      <sheetName val="Part Type"/>
      <sheetName val="Purchase Type"/>
      <sheetName val="資料"/>
      <sheetName val="0512MB"/>
      <sheetName val="Bluford3 MB BOM-Intel LAN"/>
      <sheetName val="_FXFL020602A_MFG_REPORT_v5_1622"/>
      <sheetName val="_FXFL020602A_MFG_REPORT_v5_1623"/>
      <sheetName val="_FXFL020602A_MFG_REPORT_v5_1620"/>
      <sheetName val="_FXFL020602A_MFG_REPORT_v5_1621"/>
      <sheetName val="_FXFL020602A_MFG_REPORT_v5_1624"/>
      <sheetName val="_FXFL020602A_MFG_REPORT_v5_1625"/>
      <sheetName val="_FXFL020602A_MFG_REPORT_v5_1636"/>
      <sheetName val="_FXFL020602A_MFG_REPORT_v5_1637"/>
      <sheetName val="_FXFL020602A_MFG_REPORT_v5_1626"/>
      <sheetName val="_FXFL020602A_MFG_REPORT_v5_1627"/>
      <sheetName val="_FXFL020602A_MFG_REPORT_v5_1628"/>
      <sheetName val="_FXFL020602A_MFG_REPORT_v5_1629"/>
      <sheetName val="_FXFL020602A_MFG_REPORT_v5_1630"/>
      <sheetName val="_FXFL020602A_MFG_REPORT_v5_1631"/>
      <sheetName val="_FXFL020602A_MFG_REPORT_v5_1632"/>
      <sheetName val="_FXFL020602A_MFG_REPORT_v5_1633"/>
      <sheetName val="_FXFL020602A_MFG_REPORT_v5_1634"/>
      <sheetName val="_FXFL020602A_MFG_REPORT_v5_1635"/>
      <sheetName val="_FXFL020602A_MFG_REPORT_v5_1646"/>
      <sheetName val="_FXFL020602A_MFG_REPORT_v5_1647"/>
      <sheetName val="_FXFL020602A_MFG_REPORT_v5_1644"/>
      <sheetName val="_FXFL020602A_MFG_REPORT_v5_1645"/>
      <sheetName val="_FXFL020602A_MFG_REPORT_v5_1638"/>
      <sheetName val="_FXFL020602A_MFG_REPORT_v5_1639"/>
      <sheetName val="_FXFL020602A_MFG_REPORT_v5_1640"/>
      <sheetName val="_FXFL020602A_MFG_REPORT_v5_1641"/>
      <sheetName val="_FXFL020602A_MFG_REPORT_v5_1642"/>
      <sheetName val="_FXFL020602A_MFG_REPORT_v5_1643"/>
      <sheetName val="_FXFL020602A_MFG_REPORT_v5_1650"/>
      <sheetName val="_FXFL020602A_MFG_REPORT_v5_1651"/>
      <sheetName val="_FXFL020602A_MFG_REPORT_v5_1648"/>
      <sheetName val="_FXFL020602A_MFG_REPORT_v5_1649"/>
      <sheetName val="_FXFL020602A_MFG_REPORT_v5_1810"/>
      <sheetName val="_FXFL020602A_MFG_REPORT_v5_1811"/>
      <sheetName val="_FXFL020602A_MFG_REPORT_v5_1660"/>
      <sheetName val="_FXFL020602A_MFG_REPORT_v5_1661"/>
      <sheetName val="_FXFL020602A_MFG_REPORT_v5_1652"/>
      <sheetName val="_FXFL020602A_MFG_REPORT_v5_1653"/>
      <sheetName val="_FXFL020602A_MFG_REPORT_v5_1654"/>
      <sheetName val="_FXFL020602A_MFG_REPORT_v5_1655"/>
      <sheetName val="_FXFL020602A_MFG_REPORT_v5_1656"/>
      <sheetName val="_FXFL020602A_MFG_REPORT_v5_1657"/>
      <sheetName val="_FXFL020602A_MFG_REPORT_v5_1658"/>
      <sheetName val="_FXFL020602A_MFG_REPORT_v5_1659"/>
      <sheetName val="逾期比率與DSO趨勢"/>
      <sheetName val="Lot結果"/>
      <sheetName val="X-R CHART"/>
      <sheetName val="岗位"/>
      <sheetName val="Sheet1331"/>
      <sheetName val="GraphTemp"/>
      <sheetName val="設備ﾚｲｱｳﾄ"/>
      <sheetName val="32M_DB21"/>
      <sheetName val="CTV"/>
      <sheetName val="1부생산계획"/>
      <sheetName val="Data Selections (Hide &amp; Lock) "/>
      <sheetName val="0"/>
      <sheetName val="選項"/>
      <sheetName val="Summary(Item)"/>
      <sheetName val=" Pricelist"/>
      <sheetName val="FESTOCK"/>
      <sheetName val="Subs"/>
      <sheetName val="Sign Off"/>
      <sheetName val="Hous Rates"/>
      <sheetName val="Minn Rates"/>
      <sheetName val="Engers"/>
      <sheetName val="Paso Rates"/>
      <sheetName val="\C\Users\richielu\Downloads\Tho"/>
      <sheetName val="\C\C\Users\richielu\Downloads\T"/>
      <sheetName val="HM_EMP10 (4)"/>
      <sheetName val="_FXFL020602A_MFG_REPORT_v5_1744"/>
      <sheetName val="_FXFL020602A_MFG_REPORT_v5_1745"/>
      <sheetName val="_FXFL020602A_MFG_REPORT_v5_1708"/>
      <sheetName val="_FXFL020602A_MFG_REPORT_v5_1709"/>
      <sheetName val="Sheet130"/>
      <sheetName val="GRR -Hardness"/>
      <sheetName val="010621改訂"/>
      <sheetName val="NRE"/>
      <sheetName val="prog"/>
      <sheetName val="SEMI"/>
      <sheetName val="PARETO"/>
      <sheetName val="Open DFM"/>
      <sheetName val="Table of Contents"/>
      <sheetName val="LCR"/>
      <sheetName val="MONTH"/>
      <sheetName val="MP,PP Non HDD Jan'08"/>
      <sheetName val="2001_Dec"/>
      <sheetName val="MC cap TI"/>
      <sheetName val="工作表1"/>
      <sheetName val="_FXFL020602A_MFG_REPORT_v5_1662"/>
      <sheetName val="_FXFL020602A_MFG_REPORT_v5_1663"/>
      <sheetName val="_FXFL020602A_MFG_REPORT_v5_1664"/>
      <sheetName val="_FXFL020602A_MFG_REPORT_v5_1665"/>
      <sheetName val="_FXFL020602A_MFG_REPORT_v5_1666"/>
      <sheetName val="_FXFL020602A_MFG_REPORT_v5_1667"/>
      <sheetName val="_FXFL020602A_MFG_REPORT_v5_1670"/>
      <sheetName val="_FXFL020602A_MFG_REPORT_v5_1671"/>
      <sheetName val="_FXFL020602A_MFG_REPORT_v5_1668"/>
      <sheetName val="_FXFL020602A_MFG_REPORT_v5_1669"/>
      <sheetName val="_FXFL020602A_MFG_REPORT_v5_1676"/>
      <sheetName val="_FXFL020602A_MFG_REPORT_v5_1677"/>
      <sheetName val="_FXFL020602A_MFG_REPORT_v5_1672"/>
      <sheetName val="_FXFL020602A_MFG_REPORT_v5_1673"/>
      <sheetName val="_FXFL020602A_MFG_REPORT_v5_1674"/>
      <sheetName val="_FXFL020602A_MFG_REPORT_v5_1675"/>
      <sheetName val="_FXFL020602A_MFG_REPORT_v5_1678"/>
      <sheetName val="_FXFL020602A_MFG_REPORT_v5_1679"/>
      <sheetName val="_FXFL020602A_MFG_REPORT_v5_1686"/>
      <sheetName val="_FXFL020602A_MFG_REPORT_v5_1687"/>
      <sheetName val="_FXFL020602A_MFG_REPORT_v5_1680"/>
      <sheetName val="_FXFL020602A_MFG_REPORT_v5_1681"/>
      <sheetName val="_FXFL020602A_MFG_REPORT_v5_1682"/>
      <sheetName val="_FXFL020602A_MFG_REPORT_v5_1683"/>
      <sheetName val="_FXFL020602A_MFG_REPORT_v5_1684"/>
      <sheetName val="_FXFL020602A_MFG_REPORT_v5_1685"/>
      <sheetName val="_FXFL020602A_MFG_REPORT_v5_1688"/>
      <sheetName val="_FXFL020602A_MFG_REPORT_v5_1689"/>
      <sheetName val="_FXFL020602A_MFG_REPORT_v5_1696"/>
      <sheetName val="_FXFL020602A_MFG_REPORT_v5_1697"/>
      <sheetName val="_FXFL020602A_MFG_REPORT_v5_1690"/>
      <sheetName val="_FXFL020602A_MFG_REPORT_v5_1691"/>
      <sheetName val="_FXFL020602A_MFG_REPORT_v5_1692"/>
      <sheetName val="_FXFL020602A_MFG_REPORT_v5_1693"/>
      <sheetName val="_FXFL020602A_MFG_REPORT_v5_1694"/>
      <sheetName val="_FXFL020602A_MFG_REPORT_v5_1695"/>
      <sheetName val="_FXFL020602A_MFG_REPORT_v5_1698"/>
      <sheetName val="_FXFL020602A_MFG_REPORT_v5_1699"/>
      <sheetName val="_FXFL020602A_MFG_REPORT_v5_1700"/>
      <sheetName val="_FXFL020602A_MFG_REPORT_v5_1701"/>
      <sheetName val="_FXFL020602A_MFG_REPORT_v5_1706"/>
      <sheetName val="_FXFL020602A_MFG_REPORT_v5_1707"/>
      <sheetName val="_FXFL020602A_MFG_REPORT_v5_1702"/>
      <sheetName val="_FXFL020602A_MFG_REPORT_v5_1703"/>
      <sheetName val="_FXFL020602A_MFG_REPORT_v5_1704"/>
      <sheetName val="_FXFL020602A_MFG_REPORT_v5_1705"/>
      <sheetName val="_FXFL020602A_MFG_REPORT_v5_1710"/>
      <sheetName val="_FXFL020602A_MFG_REPORT_v5_1711"/>
      <sheetName val="_FXFL020602A_MFG_REPORT_v5_1718"/>
      <sheetName val="_FXFL020602A_MFG_REPORT_v5_1719"/>
      <sheetName val="_FXFL020602A_MFG_REPORT_v5_1712"/>
      <sheetName val="_FXFL020602A_MFG_REPORT_v5_1713"/>
      <sheetName val="_FXFL020602A_MFG_REPORT_v5_1714"/>
      <sheetName val="_FXFL020602A_MFG_REPORT_v5_1715"/>
      <sheetName val="_FXFL020602A_MFG_REPORT_v5_1716"/>
      <sheetName val="_FXFL020602A_MFG_REPORT_v5_1717"/>
      <sheetName val="_FXFL020602A_MFG_REPORT_v5_1720"/>
      <sheetName val="_FXFL020602A_MFG_REPORT_v5_1721"/>
      <sheetName val="_FXFL020602A_MFG_REPORT_v5_1728"/>
      <sheetName val="_FXFL020602A_MFG_REPORT_v5_1729"/>
      <sheetName val="_FXFL020602A_MFG_REPORT_v5_1722"/>
      <sheetName val="_FXFL020602A_MFG_REPORT_v5_1723"/>
      <sheetName val="_FXFL020602A_MFG_REPORT_v5_1724"/>
      <sheetName val="_FXFL020602A_MFG_REPORT_v5_1725"/>
      <sheetName val="_FXFL020602A_MFG_REPORT_v5_1726"/>
      <sheetName val="_FXFL020602A_MFG_REPORT_v5_1727"/>
      <sheetName val="_FXFL020602A_MFG_REPORT_v5_1740"/>
      <sheetName val="_FXFL020602A_MFG_REPORT_v5_1741"/>
      <sheetName val="_FXFL020602A_MFG_REPORT_v5_1730"/>
      <sheetName val="_FXFL020602A_MFG_REPORT_v5_1731"/>
      <sheetName val="_FXFL020602A_MFG_REPORT_v5_1732"/>
      <sheetName val="_FXFL020602A_MFG_REPORT_v5_1733"/>
      <sheetName val="_FXFL020602A_MFG_REPORT_v5_1734"/>
      <sheetName val="_FXFL020602A_MFG_REPORT_v5_1735"/>
      <sheetName val="_FXFL020602A_MFG_REPORT_v5_1736"/>
      <sheetName val="_FXFL020602A_MFG_REPORT_v5_1737"/>
      <sheetName val="_FXFL020602A_MFG_REPORT_v5_1738"/>
      <sheetName val="_FXFL020602A_MFG_REPORT_v5_1739"/>
      <sheetName val="_FXFL020602A_MFG_REPORT_v5_1742"/>
      <sheetName val="_FXFL020602A_MFG_REPORT_v5_1743"/>
      <sheetName val="_FXFL020602A_MFG_REPORT_v5_1748"/>
      <sheetName val="_FXFL020602A_MFG_REPORT_v5_1749"/>
      <sheetName val="_FXFL020602A_MFG_REPORT_v5_1746"/>
      <sheetName val="_FXFL020602A_MFG_REPORT_v5_1747"/>
      <sheetName val="_FXFL020602A_MFG_REPORT_v5_1750"/>
      <sheetName val="_FXFL020602A_MFG_REPORT_v5_1751"/>
      <sheetName val="_FXFL020602A_MFG_REPORT_v5_1756"/>
      <sheetName val="_FXFL020602A_MFG_REPORT_v5_1757"/>
      <sheetName val="_FXFL020602A_MFG_REPORT_v5_1752"/>
      <sheetName val="_FXFL020602A_MFG_REPORT_v5_1753"/>
      <sheetName val="_FXFL020602A_MFG_REPORT_v5_1754"/>
      <sheetName val="_FXFL020602A_MFG_REPORT_v5_1755"/>
      <sheetName val="_FXFL020602A_MFG_REPORT_v5_1760"/>
      <sheetName val="_FXFL020602A_MFG_REPORT_v5_1761"/>
      <sheetName val="_FXFL020602A_MFG_REPORT_v5_1758"/>
      <sheetName val="_FXFL020602A_MFG_REPORT_v5_1759"/>
      <sheetName val="_FXFL020602A_MFG_REPORT_v5_1762"/>
      <sheetName val="_FXFL020602A_MFG_REPORT_v5_1763"/>
      <sheetName val="_FXFL020602A_MFG_REPORT_v5_1764"/>
      <sheetName val="_FXFL020602A_MFG_REPORT_v5_1765"/>
      <sheetName val="_FXFL020602A_MFG_REPORT_v5_1766"/>
      <sheetName val="_FXFL020602A_MFG_REPORT_v5_1767"/>
      <sheetName val="_FXFL020602A_MFG_REPORT_v5_1770"/>
      <sheetName val="_FXFL020602A_MFG_REPORT_v5_1771"/>
      <sheetName val="_FXFL020602A_MFG_REPORT_v5_1768"/>
      <sheetName val="_FXFL020602A_MFG_REPORT_v5_1769"/>
      <sheetName val="_FXFL020602A_MFG_REPORT_v5_1772"/>
      <sheetName val="_FXFL020602A_MFG_REPORT_v5_1773"/>
      <sheetName val="_FXFL020602A_MFG_REPORT_v5_1774"/>
      <sheetName val="_FXFL020602A_MFG_REPORT_v5_1775"/>
      <sheetName val="_FXFL020602A_MFG_REPORT_v5_1778"/>
      <sheetName val="_FXFL020602A_MFG_REPORT_v5_1779"/>
      <sheetName val="_FXFL020602A_MFG_REPORT_v5_1776"/>
      <sheetName val="_FXFL020602A_MFG_REPORT_v5_1777"/>
      <sheetName val="_FXFL020602A_MFG_REPORT_v5_1780"/>
      <sheetName val="_FXFL020602A_MFG_REPORT_v5_1781"/>
      <sheetName val="Currency"/>
      <sheetName val="Expense"/>
      <sheetName val="FPDE"/>
      <sheetName val="GL-Import Freight"/>
      <sheetName val="LEs"/>
      <sheetName val="GL-others"/>
      <sheetName val="_FXFL020602A_MFG_REPORT_v5_1782"/>
      <sheetName val="_FXFL020602A_MFG_REPORT_v5_1783"/>
      <sheetName val="_FXFL020602A_MFG_REPORT_v5_1784"/>
      <sheetName val="_FXFL020602A_MFG_REPORT_v5_1785"/>
      <sheetName val="_FXFL020602A_MFG_REPORT_v5_1786"/>
      <sheetName val="_FXFL020602A_MFG_REPORT_v5_1787"/>
      <sheetName val="_FXFL020602A_MFG_REPORT_v5_1790"/>
      <sheetName val="_FXFL020602A_MFG_REPORT_v5_1791"/>
      <sheetName val="_FXFL020602A_MFG_REPORT_v5_1788"/>
      <sheetName val="_FXFL020602A_MFG_REPORT_v5_1789"/>
      <sheetName val="_FXFL020602A_MFG_REPORT_v5_1796"/>
      <sheetName val="_FXFL020602A_MFG_REPORT_v5_1797"/>
      <sheetName val="_FXFL020602A_MFG_REPORT_v5_1792"/>
      <sheetName val="_FXFL020602A_MFG_REPORT_v5_1793"/>
      <sheetName val="_FXFL020602A_MFG_REPORT_v5_1794"/>
      <sheetName val="_FXFL020602A_MFG_REPORT_v5_1795"/>
      <sheetName val="_FXFL020602A_MFG_REPORT_v5_1798"/>
      <sheetName val="_FXFL020602A_MFG_REPORT_v5_1799"/>
      <sheetName val="_FXFL020602A_MFG_REPORT_v5_1800"/>
      <sheetName val="_FXFL020602A_MFG_REPORT_v5_1801"/>
      <sheetName val="_FXFL020602A_MFG_REPORT_v5_1802"/>
      <sheetName val="_FXFL020602A_MFG_REPORT_v5_1803"/>
      <sheetName val="Actual"/>
      <sheetName val="标准"/>
      <sheetName val="_FXFL020602A_MFG_REPORT_v5_1804"/>
      <sheetName val="_FXFL020602A_MFG_REPORT_v5_1805"/>
      <sheetName val="_FXFL020602A_MFG_REPORT_v5_1806"/>
      <sheetName val="_FXFL020602A_MFG_REPORT_v5_1807"/>
      <sheetName val="_FXFL020602A_MFG_REPORT_v5_1808"/>
      <sheetName val="_FXFL020602A_MFG_REPORT_v5_1809"/>
      <sheetName val="_FXFL020602A_MFG_REPORT_v5_1812"/>
      <sheetName val="_FXFL020602A_MFG_REPORT_v5_1813"/>
      <sheetName val="_FXFL020602A_MFG_REPORT_v5_1836"/>
      <sheetName val="_FXFL020602A_MFG_REPORT_v5_1837"/>
      <sheetName val="_FXFL020602A_MFG_REPORT_v5_1830"/>
      <sheetName val="_FXFL020602A_MFG_REPORT_v5_1831"/>
      <sheetName val="_FXFL020602A_MFG_REPORT_v5_1824"/>
      <sheetName val="_FXFL020602A_MFG_REPORT_v5_1825"/>
      <sheetName val="_FXFL020602A_MFG_REPORT_v5_1822"/>
      <sheetName val="_FXFL020602A_MFG_REPORT_v5_1823"/>
      <sheetName val="_FXFL020602A_MFG_REPORT_v5_1816"/>
      <sheetName val="_FXFL020602A_MFG_REPORT_v5_1817"/>
      <sheetName val="_FXFL020602A_MFG_REPORT_v5_1814"/>
      <sheetName val="_FXFL020602A_MFG_REPORT_v5_1815"/>
      <sheetName val="_FXFL020602A_MFG_REPORT_v5_1820"/>
      <sheetName val="_FXFL020602A_MFG_REPORT_v5_1821"/>
      <sheetName val="_FXFL020602A_MFG_REPORT_v5_1818"/>
      <sheetName val="_FXFL020602A_MFG_REPORT_v5_1819"/>
      <sheetName val="_FXFL020602A_MFG_REPORT_v5_1826"/>
      <sheetName val="_FXFL020602A_MFG_REPORT_v5_1827"/>
      <sheetName val="_FXFL020602A_MFG_REPORT_v5_1828"/>
      <sheetName val="_FXFL020602A_MFG_REPORT_v5_1829"/>
      <sheetName val="_FXFL020602A_MFG_REPORT_v5_1832"/>
      <sheetName val="_FXFL020602A_MFG_REPORT_v5_1833"/>
      <sheetName val="_FXFL020602A_MFG_REPORT_v5_1834"/>
      <sheetName val="_FXFL020602A_MFG_REPORT_v5_1835"/>
      <sheetName val="_FXFL020602A_MFG_REPORT_v5_1846"/>
      <sheetName val="_FXFL020602A_MFG_REPORT_v5_1847"/>
      <sheetName val="_FXFL020602A_MFG_REPORT_v5_1842"/>
      <sheetName val="_FXFL020602A_MFG_REPORT_v5_1843"/>
      <sheetName val="_FXFL020602A_MFG_REPORT_v5_1844"/>
      <sheetName val="_FXFL020602A_MFG_REPORT_v5_1845"/>
      <sheetName val="_FXFL020602A_MFG_REPORT_v5_1858"/>
      <sheetName val="_FXFL020602A_MFG_REPORT_v5_1859"/>
      <sheetName val="_FXFL020602A_MFG_REPORT_v5_1848"/>
      <sheetName val="_FXFL020602A_MFG_REPORT_v5_1849"/>
      <sheetName val="_FXFL020602A_MFG_REPORT_v5_1852"/>
      <sheetName val="_FXFL020602A_MFG_REPORT_v5_1853"/>
      <sheetName val="_FXFL020602A_MFG_REPORT_v5_1850"/>
      <sheetName val="_FXFL020602A_MFG_REPORT_v5_1851"/>
      <sheetName val="_FXFL020602A_MFG_REPORT_v5_1854"/>
      <sheetName val="_FXFL020602A_MFG_REPORT_v5_1855"/>
      <sheetName val="_FXFL020602A_MFG_REPORT_v5_1856"/>
      <sheetName val="_FXFL020602A_MFG_REPORT_v5_1857"/>
      <sheetName val="_FXFL020602A_MFG_REPORT_v5_1866"/>
      <sheetName val="_FXFL020602A_MFG_REPORT_v5_1867"/>
      <sheetName val="_FXFL020602A_MFG_REPORT_v5_1860"/>
      <sheetName val="_FXFL020602A_MFG_REPORT_v5_1861"/>
      <sheetName val="_FXFL020602A_MFG_REPORT_v5_1862"/>
      <sheetName val="_FXFL020602A_MFG_REPORT_v5_1863"/>
      <sheetName val="_FXFL020602A_MFG_REPORT_v5_1864"/>
      <sheetName val="_FXFL020602A_MFG_REPORT_v5_1865"/>
      <sheetName val="_FXFL020602A_MFG_REPORT_v5_1868"/>
      <sheetName val="_FXFL020602A_MFG_REPORT_v5_1869"/>
      <sheetName val="_FXFL020602A_MFG_REPORT_v5_1892"/>
      <sheetName val="_FXFL020602A_MFG_REPORT_v5_1893"/>
      <sheetName val="_FXFL020602A_MFG_REPORT_v5_1874"/>
      <sheetName val="_FXFL020602A_MFG_REPORT_v5_1875"/>
      <sheetName val="_FXFL020602A_MFG_REPORT_v5_1872"/>
      <sheetName val="_FXFL020602A_MFG_REPORT_v5_1873"/>
      <sheetName val="_FXFL020602A_MFG_REPORT_v5_1870"/>
      <sheetName val="_FXFL020602A_MFG_REPORT_v5_1871"/>
      <sheetName val="_FXFL020602A_MFG_REPORT_v5_1882"/>
      <sheetName val="_FXFL020602A_MFG_REPORT_v5_1883"/>
      <sheetName val="_FXFL020602A_MFG_REPORT_v5_1876"/>
      <sheetName val="_FXFL020602A_MFG_REPORT_v5_1877"/>
      <sheetName val="_FXFL020602A_MFG_REPORT_v5_1878"/>
      <sheetName val="_FXFL020602A_MFG_REPORT_v5_1879"/>
      <sheetName val="_FXFL020602A_MFG_REPORT_v5_1880"/>
      <sheetName val="_FXFL020602A_MFG_REPORT_v5_1881"/>
      <sheetName val="_FXFL020602A_MFG_REPORT_v5_1890"/>
      <sheetName val="_FXFL020602A_MFG_REPORT_v5_1891"/>
      <sheetName val="_FXFL020602A_MFG_REPORT_v5_1884"/>
      <sheetName val="_FXFL020602A_MFG_REPORT_v5_1885"/>
      <sheetName val="_FXFL020602A_MFG_REPORT_v5_1886"/>
      <sheetName val="_FXFL020602A_MFG_REPORT_v5_1887"/>
      <sheetName val="_FXFL020602A_MFG_REPORT_v5_1888"/>
      <sheetName val="_FXFL020602A_MFG_REPORT_v5_1889"/>
      <sheetName val="_FXFL020602A_MFG_REPORT_v5_1894"/>
      <sheetName val="_FXFL020602A_MFG_REPORT_v5_1895"/>
      <sheetName val="_FXFL020602A_MFG_REPORT_v5_1908"/>
      <sheetName val="_FXFL020602A_MFG_REPORT_v5_1909"/>
      <sheetName val="_FXFL020602A_MFG_REPORT_v5_1902"/>
      <sheetName val="_FXFL020602A_MFG_REPORT_v5_1903"/>
      <sheetName val="_FXFL020602A_MFG_REPORT_v5_1896"/>
      <sheetName val="_FXFL020602A_MFG_REPORT_v5_1897"/>
      <sheetName val="_FXFL020602A_MFG_REPORT_v5_1900"/>
      <sheetName val="_FXFL020602A_MFG_REPORT_v5_1901"/>
      <sheetName val="_FXFL020602A_MFG_REPORT_v5_1898"/>
      <sheetName val="_FXFL020602A_MFG_REPORT_v5_1899"/>
      <sheetName val="_FXFL020602A_MFG_REPORT_v5_1904"/>
      <sheetName val="_FXFL020602A_MFG_REPORT_v5_1905"/>
      <sheetName val="_FXFL020602A_MFG_REPORT_v5_1906"/>
      <sheetName val="_FXFL020602A_MFG_REPORT_v5_1907"/>
      <sheetName val="PopCache"/>
      <sheetName val="_FXFL020602A_MFG_REP_2_17"/>
      <sheetName val="_FXFL020602A_MFG_REPORT_v5_1910"/>
      <sheetName val="_FXFL020602A_MFG_REPORT_v5_1911"/>
      <sheetName val="_FXFL020602A_MFG_REPORT_v5_1922"/>
      <sheetName val="_FXFL020602A_MFG_REPORT_v5_1923"/>
      <sheetName val="_FXFL020602A_MFG_REPORT_v5_1912"/>
      <sheetName val="_FXFL020602A_MFG_REPORT_v5_1913"/>
      <sheetName val="_FXFL020602A_MFG_REPORT_v5_1920"/>
      <sheetName val="_FXFL020602A_MFG_REPORT_v5_1921"/>
      <sheetName val="_FXFL020602A_MFG_REPORT_v5_1914"/>
      <sheetName val="_FXFL020602A_MFG_REPORT_v5_1915"/>
      <sheetName val="_FXFL020602A_MFG_REPORT_v5_1916"/>
      <sheetName val="_FXFL020602A_MFG_REPORT_v5_1917"/>
      <sheetName val="_FXFL020602A_MFG_REPORT_v5_1918"/>
      <sheetName val="_FXFL020602A_MFG_REPORT_v5_1919"/>
      <sheetName val="Input_commodity_fallout11"/>
      <sheetName val="Input_Reject11"/>
      <sheetName val="IP_Downtime11"/>
      <sheetName val="IP_PPA_11"/>
      <sheetName val="IP_CA11"/>
      <sheetName val="Test_Equipments11"/>
      <sheetName val="Apple_Consign_Equipment11"/>
      <sheetName val="Imports_-_Exports10"/>
      <sheetName val="Exports_Source10"/>
      <sheetName val="2012_TAT10"/>
      <sheetName val="New_data_source10"/>
      <sheetName val="Rcpts_Source10"/>
      <sheetName val="QSN_Ship_Pivot10"/>
      <sheetName val="2002_Q1_實績營業額加總11"/>
      <sheetName val="2002_Q2_實績營業額加總11"/>
      <sheetName val="2002_Q3_實績營業額加總11"/>
      <sheetName val="2002_Q4_實績營業額加總11"/>
      <sheetName val="2002_H1_實績營業額加總11"/>
      <sheetName val="2002_H2_實績營業額加總11"/>
      <sheetName val="Q1,_Q2,_Q3,_Q410"/>
      <sheetName val="DM_5610"/>
      <sheetName val="FXFL020602A_MFG_REPORT_v5_2_x10"/>
      <sheetName val="FXFL020602A_MFG_REPORT_v5_210"/>
      <sheetName val="On-line_FCT10"/>
      <sheetName val="Molding_Data10"/>
      <sheetName val="Line_Down10"/>
      <sheetName val="八_CG不良送修分析10"/>
      <sheetName val="A15A_K94_CT_09069"/>
      <sheetName val="MPS_Q3_FY049"/>
      <sheetName val="MPS_Q4_FY049"/>
      <sheetName val="Fine_polishing9"/>
      <sheetName val="bs_059"/>
      <sheetName val="Trend_9"/>
      <sheetName val="N90_LFR9"/>
      <sheetName val="Foxconn_SI_data-June9"/>
      <sheetName val="DVT_Gap_Data8"/>
      <sheetName val="Histogram_Chart9"/>
      <sheetName val="IC_Compare9"/>
      <sheetName val="Call_Down_Data_OLD9"/>
      <sheetName val="full_(2)9"/>
      <sheetName val="\@\김돈학\새_폴더\Users\senghock\Doc8"/>
      <sheetName val="\C\@\김돈학\새_폴더\Users\senghock\D8"/>
      <sheetName val="\C\C\@\김돈학\새_폴더\Users\senghock8"/>
      <sheetName val="\C\C\C\@\김돈학\새_폴더\Users\sengho8"/>
      <sheetName val="FW_&amp;_EEE9"/>
      <sheetName val="2003_prod28"/>
      <sheetName val="2003_Target8"/>
      <sheetName val="Defect_code8"/>
      <sheetName val="Receiving_Inspection8"/>
      <sheetName val="Data_lists8"/>
      <sheetName val="iPhone_RMA_8"/>
      <sheetName val="Customize_Your_Invoice9"/>
      <sheetName val="9_庫存_18"/>
      <sheetName val="9_庫存_28"/>
      <sheetName val="事業群營收0304_(X1)8"/>
      <sheetName val="Parato_data8"/>
      <sheetName val="_@_김돈학_새_폴더_Users_senghock_Doc8"/>
      <sheetName val="_C_@_김돈학_새_폴더_Users_senghock_D8"/>
      <sheetName val="VESA_Tests8"/>
      <sheetName val="Gamma_Data8"/>
      <sheetName val="_Lens_Cover8"/>
      <sheetName val="_C_C_@_김돈학_새_폴더_Users_senghock8"/>
      <sheetName val="_C_C_C_@_김돈학_새_폴더_Users_sengho8"/>
      <sheetName val="Capacity_By_Modle8"/>
      <sheetName val="N71-070815wo_Diecut&amp;fasterner_8"/>
      <sheetName val="N71_All8"/>
      <sheetName val="Test_Readiness_Summary7"/>
      <sheetName val="Fixture_List__7"/>
      <sheetName val="SHIFT_VALUE8"/>
      <sheetName val="Review_Criteria8"/>
      <sheetName val="Quadro_HC4"/>
      <sheetName val="DD96_1_188"/>
      <sheetName val="SDE_NUD_&amp;_High-Risk_Tracker8"/>
      <sheetName val="Rev_Changes8"/>
      <sheetName val="TONGKE3p_8"/>
      <sheetName val="Issues_List8"/>
      <sheetName val="TH_VL,_NC,_DDHT_Thanhphuoc8"/>
      <sheetName val="Build_Name(MR)8"/>
      <sheetName val="\\10_131_0_12\品保資料\@\김돈학\새_폴더\8"/>
      <sheetName val="\F\@\김돈학\새_폴더\Users\senghock\D7"/>
      <sheetName val="DFM_History_28"/>
      <sheetName val="Shark_L38"/>
      <sheetName val="Cost_Breakdown4"/>
      <sheetName val="Data_Summary4"/>
      <sheetName val="TH_XL4"/>
      <sheetName val="TONG_HOP_VL-NC_TT4"/>
      <sheetName val="CHITIET_VL-NC-TT_-1p4"/>
      <sheetName val="KPVC-BD_4"/>
      <sheetName val="Askey_MB44(MOW)4"/>
      <sheetName val="Cp_Cpk_158"/>
      <sheetName val="daily_report8"/>
      <sheetName val="Ramp-up_Prod_KLf_pro_Woche_8"/>
      <sheetName val="Part_list8"/>
      <sheetName val="Gage_R&amp;R_-_ANOVA_Method8"/>
      <sheetName val="assy_plan4"/>
      <sheetName val="N45_BEZEL4"/>
      <sheetName val="挤锻_4"/>
      <sheetName val="GPT_CC_Mapping4"/>
      <sheetName val="Initial_Input4"/>
      <sheetName val="FA_Definitions4"/>
      <sheetName val="Calimero_BOM4"/>
      <sheetName val="工程_设计_NC编程4"/>
      <sheetName val="Equipment_List_(CBD_format)4"/>
      <sheetName val="FPY_Trend4"/>
      <sheetName val="__10_131_0_12_品保資料_@_김돈학_새_폴더_4"/>
      <sheetName val="_F_@_김돈학_새_폴더_Users_senghock_D4"/>
      <sheetName val="8__Mic_Path_Loss4"/>
      <sheetName val="TIM50I75(白)TPKL_8"/>
      <sheetName val="Year_Graph4"/>
      <sheetName val="Equipment_Info_assumptions4"/>
      <sheetName val="Key_Parts4"/>
      <sheetName val="SW_Version_1_74"/>
      <sheetName val="REPAIR_DATA_-_CONTAINER_#54"/>
      <sheetName val="Sum_Sheet3"/>
      <sheetName val="DOE_Config3"/>
      <sheetName val="standard_input3"/>
      <sheetName val="Master_Lists6"/>
      <sheetName val="FCT_Test3"/>
      <sheetName val="HVT2_SMT3"/>
      <sheetName val="Waterfall_3"/>
      <sheetName val="Freq_error_DATA8"/>
      <sheetName val="Freq_HISTOGRAM8"/>
      <sheetName val="Tri-mode_BOM8"/>
      <sheetName val="Starter_Export4"/>
      <sheetName val="\C\@\김돈학\胈_폴더\Users\senghock\D4"/>
      <sheetName val="_C_@_김돈학_胈_폴더_Users_senghock_D4"/>
      <sheetName val="$$_Document_ID4"/>
      <sheetName val="Project_Identification4"/>
      <sheetName val="Yield_%s3"/>
      <sheetName val="Matl_totals3"/>
      <sheetName val="ShipTo_Locations3"/>
      <sheetName val="Master_GW_v3_Sorted4"/>
      <sheetName val="Display_Back3"/>
      <sheetName val="Issue_Tracker3"/>
      <sheetName val="Demand_Details4"/>
      <sheetName val="Monthly_Summary4"/>
      <sheetName val="Inv_by_Weekly4"/>
      <sheetName val="SMA&amp;LTS_Build_Status4"/>
      <sheetName val="N88H_黑4"/>
      <sheetName val="FPC_ASSY_P_LIST01OCT8"/>
      <sheetName val="Mgr_Summary3"/>
      <sheetName val="Bia_TQT3"/>
      <sheetName val="Material_Data_Form3"/>
      <sheetName val="\C\C\C\C\@\김돈학\새_폴더\Users\seng3"/>
      <sheetName val="\\10_131_18_8\C\C\C\C\C\@\김돈학\3"/>
      <sheetName val="Comptia_Codes3"/>
      <sheetName val="Category_Breakdown3"/>
      <sheetName val="Category_Explanation3"/>
      <sheetName val="Scan_Codes3"/>
      <sheetName val="LCM(Optrex_DPPM_report)4"/>
      <sheetName val="UPPER_BLOCK4"/>
      <sheetName val="RS_KPI_Summary3"/>
      <sheetName val="Validation_Sheet3"/>
      <sheetName val="J122\FXN_KS\FXFL020602A_MFG_RE3"/>
      <sheetName val="Error_code_13"/>
      <sheetName val="AOI_Check2"/>
      <sheetName val="Can_status2"/>
      <sheetName val="Production_Schedule3"/>
      <sheetName val="Chart_data3"/>
      <sheetName val="dongia_(2)3"/>
      <sheetName val="B053_(990701)공정실적PP%계산3"/>
      <sheetName val="[FXFL020602A_MFG_REPORT_v5_2_x7"/>
      <sheetName val="Debug_check_list3"/>
      <sheetName val="參考--PDA_2003_Defect_Rate3"/>
      <sheetName val="JH34_PVT-Main3"/>
      <sheetName val="JH1_by_line3"/>
      <sheetName val="JH34_PVT-Sub_lines3"/>
      <sheetName val="生產流程圖_4"/>
      <sheetName val="CompTIA_Codes_rev_T3"/>
      <sheetName val="TE_Plan3"/>
      <sheetName val="Bridge_Chart3"/>
      <sheetName val="KT1_Qual2"/>
      <sheetName val="inspect_capa2"/>
      <sheetName val="Matl_usage"/>
      <sheetName val="Build_Matrix"/>
      <sheetName val="ALL_THE_DIMENTION2"/>
      <sheetName val="Fixture_Kickoff2"/>
      <sheetName val="1__Inputs2"/>
      <sheetName val="_Matrix2"/>
      <sheetName val="MPS_Feeder2"/>
      <sheetName val="Hinge_assy_(supplier_name)2"/>
      <sheetName val="Ship_to_addresses2"/>
      <sheetName val="_FXFL020602A_MFG_REPORT_v5_2_x3"/>
      <sheetName val="DETAILS_2"/>
      <sheetName val="General_Inputs2"/>
      <sheetName val="Baseline_&amp;_Summary"/>
      <sheetName val="Team_List"/>
      <sheetName val="Drop_Data_Final"/>
      <sheetName val="Antenna_Window"/>
      <sheetName val="Details_Test_Readiness(Optional"/>
      <sheetName val="_C_C_C_C_@_김돈학_새_폴더_Users_seng3"/>
      <sheetName val="__10_131_18_8_C_C_C_C_C_@_김돈학_3"/>
      <sheetName val="__10_131_18_8_C_C_C_C_C_C_User3"/>
      <sheetName val="__10_131_18_8_C_C_C_C_Users_Ci3"/>
      <sheetName val="J122_FXN_KS_FXFL020602A_MFG_RE3"/>
      <sheetName val="Config_Sheet"/>
      <sheetName val="Title_Page"/>
      <sheetName val="FRU_demand"/>
      <sheetName val="Compal_open_order_"/>
      <sheetName val="R_CTO_demand"/>
      <sheetName val="Compal_stock_4_6"/>
      <sheetName val="Technical_data_Part_Check_List"/>
      <sheetName val="General_info2"/>
      <sheetName val="2003_Ryan_to_Arima2"/>
      <sheetName val="IP-1_INSP-CAV_#21"/>
      <sheetName val="UAT_N26_W731"/>
      <sheetName val="M++_FLOWCHART_"/>
      <sheetName val="Sheet2_(2)"/>
      <sheetName val="【PR_CHECK_LIST】_"/>
      <sheetName val="【產品標示單-綠】_"/>
      <sheetName val="Physical_Description"/>
      <sheetName val="small_card_基本資料0216_04"/>
      <sheetName val="TPM_Summary_Sheet"/>
      <sheetName val="Waiver_List"/>
      <sheetName val="EVT_FATP"/>
      <sheetName val="DVT_2_FATP"/>
      <sheetName val="QUALITY_-_DPPM_(OBA)"/>
      <sheetName val="Top_issue"/>
      <sheetName val="Account_Setup"/>
      <sheetName val="assembly_929"/>
      <sheetName val="Mat_Summary"/>
      <sheetName val="\\10_131_18_8\C\C\C\C\C\C\User3"/>
      <sheetName val="\\10_131_18_8\C\C\C\C\Users\Ci3"/>
      <sheetName val="上_退PIN机"/>
      <sheetName val="除胶渣线_Desmear"/>
      <sheetName val="喷砂_Pumice"/>
      <sheetName val="化学镀铜线_PTH"/>
      <sheetName val="磨刷_Deburing"/>
      <sheetName val="重點FQSM144_AOI不良趨勢_"/>
      <sheetName val="Build_量"/>
      <sheetName val="DSO_by周差欠"/>
      <sheetName val="Custom_Group"/>
      <sheetName val="Manual_Input"/>
      <sheetName val="EBR_Info"/>
      <sheetName val="EX-EC_14XX"/>
      <sheetName val="Final_Test"/>
      <sheetName val="SMT,Backend_Yield_Dec-_(2)"/>
      <sheetName val="TJ_P7_build_report"/>
      <sheetName val="廠內報價_(2)"/>
      <sheetName val="Equipment_List"/>
      <sheetName val="JGP_FCST"/>
      <sheetName val="Contact_Angle&amp;Steel_Wool"/>
      <sheetName val="HOME_"/>
      <sheetName val="CTP___CPO_PP__"/>
      <sheetName val="Flow_Non_PP"/>
      <sheetName val="Overhead_calculations"/>
      <sheetName val="Top_SubAss+FG"/>
      <sheetName val="Summary_definition"/>
      <sheetName val="Drop_List_References"/>
      <sheetName val="\\10_131_18_8\@\김돈학\새_폴더\Users\"/>
      <sheetName val="HH_D22"/>
      <sheetName val="HH_D21"/>
      <sheetName val="Version_Control"/>
      <sheetName val="Headcount_Planning"/>
      <sheetName val="Working_Hours"/>
      <sheetName val="QoQ_Forecast"/>
      <sheetName val="GPIO_Configuration"/>
      <sheetName val="REAL_1997"/>
      <sheetName val="1_可胜廠ramp_plan_架車"/>
      <sheetName val="0_條件"/>
      <sheetName val="P2_MLB_SMT"/>
      <sheetName val="Weekly_Shift_Plan"/>
      <sheetName val="100Hz_GRR4"/>
      <sheetName val="BK_REPORT_2002_05"/>
      <sheetName val="流動結果_"/>
      <sheetName val="Dashboard_(methodologies)"/>
      <sheetName val="__10_131_18_8_@_김돈학_새_폴더_Users_"/>
      <sheetName val="Each_Function"/>
      <sheetName val="Master_List"/>
      <sheetName val="Lookup_Menu"/>
      <sheetName val="MIC_SMT"/>
      <sheetName val="_FXFL020602A_MFG_REPORT_v5_1924"/>
      <sheetName val="_FXFL020602A_MFG_REPORT_v5_1925"/>
      <sheetName val="_FXFL020602A_MFG_REPORT_v5_1926"/>
      <sheetName val="_FXFL020602A_MFG_REPORT_v5_1927"/>
      <sheetName val="CTO PO"/>
      <sheetName val="_FXFL020602A_MFG_REPORT_v5_1930"/>
      <sheetName val="_FXFL020602A_MFG_REPORT_v5_1931"/>
      <sheetName val="_FXFL020602A_MFG_REPORT_v5_1928"/>
      <sheetName val="_FXFL020602A_MFG_REPORT_v5_1929"/>
      <sheetName val="_FXFL020602A_MFG_REP_2__6"/>
      <sheetName val="_FXFL020602A_MFG_REPORT_v5_1932"/>
      <sheetName val="_FXFL020602A_MFG_REPORT_v5_1933"/>
      <sheetName val="_FXFL020602A_MFG_REPORT_v5_2352"/>
      <sheetName val="_FXFL020602A_MFG_REPORT_v5_2353"/>
      <sheetName val="_FXFL020602A_MFG_REPORT_v5_1940"/>
      <sheetName val="_FXFL020602A_MFG_REPORT_v5_1941"/>
      <sheetName val="_FXFL020602A_MFG_REPORT_v5_1934"/>
      <sheetName val="_FXFL020602A_MFG_REPORT_v5_1935"/>
      <sheetName val="_FXFL020602A_MFG_REPORT_v5_1936"/>
      <sheetName val="_FXFL020602A_MFG_REPORT_v5_1937"/>
      <sheetName val="_FXFL020602A_MFG_REPORT_v5_1938"/>
      <sheetName val="_FXFL020602A_MFG_REPORT_v5_1939"/>
      <sheetName val="_FXFL020602A_MFG_REPORT_v5_1942"/>
      <sheetName val="_FXFL020602A_MFG_REPORT_v5_1943"/>
      <sheetName val="_FXFL020602A_MFG_REPORT_v5_2338"/>
      <sheetName val="_FXFL020602A_MFG_REPORT_v5_2339"/>
      <sheetName val="_FXFL020602A_MFG_REPORT_v5_1944"/>
      <sheetName val="_FXFL020602A_MFG_REPORT_v5_1945"/>
      <sheetName val="_FXFL020602A_MFG_REPORT_v5_1946"/>
      <sheetName val="_FXFL020602A_MFG_REPORT_v5_1947"/>
      <sheetName val="_FXFL020602A_MFG_REPORT_v5_1978"/>
      <sheetName val="_FXFL020602A_MFG_REPORT_v5_1979"/>
      <sheetName val="_FXFL020602A_MFG_REPORT_v5_1974"/>
      <sheetName val="_FXFL020602A_MFG_REPORT_v5_1975"/>
      <sheetName val="_FXFL020602A_MFG_REPORT_v5_1960"/>
      <sheetName val="_FXFL020602A_MFG_REPORT_v5_1961"/>
      <sheetName val="_FXFL020602A_MFG_REPORT_v5_1954"/>
      <sheetName val="_FXFL020602A_MFG_REPORT_v5_1955"/>
      <sheetName val="_FXFL020602A_MFG_REPORT_v5_1948"/>
      <sheetName val="_FXFL020602A_MFG_REPORT_v5_1949"/>
      <sheetName val="_FXFL020602A_MFG_REPORT_v5_1950"/>
      <sheetName val="_FXFL020602A_MFG_REPORT_v5_1951"/>
      <sheetName val="_FXFL020602A_MFG_REPORT_v5_1952"/>
      <sheetName val="_FXFL020602A_MFG_REPORT_v5_1953"/>
      <sheetName val="_FXFL020602A_MFG_REPORT_v5_1956"/>
      <sheetName val="_FXFL020602A_MFG_REPORT_v5_1957"/>
      <sheetName val="_FXFL020602A_MFG_REPORT_v5_1958"/>
      <sheetName val="_FXFL020602A_MFG_REPORT_v5_1959"/>
      <sheetName val="_FXFL020602A_MFG_REPORT_v5_1962"/>
      <sheetName val="_FXFL020602A_MFG_REPORT_v5_1963"/>
      <sheetName val="_FXFL020602A_MFG_REPORT_v5_1972"/>
      <sheetName val="_FXFL020602A_MFG_REPORT_v5_1973"/>
      <sheetName val="_FXFL020602A_MFG_REPORT_v5_1964"/>
      <sheetName val="_FXFL020602A_MFG_REPORT_v5_1965"/>
      <sheetName val="_FXFL020602A_MFG_REPORT_v5_1966"/>
      <sheetName val="_FXFL020602A_MFG_REPORT_v5_1967"/>
      <sheetName val="_FXFL020602A_MFG_REPORT_v5_1968"/>
      <sheetName val="_FXFL020602A_MFG_REPORT_v5_1969"/>
      <sheetName val="_FXFL020602A_MFG_REPORT_v5_1970"/>
      <sheetName val="_FXFL020602A_MFG_REPORT_v5_1971"/>
      <sheetName val="_FXFL020602A_MFG_REPORT_v5_1976"/>
      <sheetName val="_FXFL020602A_MFG_REPORT_v5_1977"/>
      <sheetName val="_FXFL020602A_MFG_REPORT_v5_1996"/>
      <sheetName val="_FXFL020602A_MFG_REPORT_v5_1997"/>
      <sheetName val="_FXFL020602A_MFG_REPORT_v5_1994"/>
      <sheetName val="_FXFL020602A_MFG_REPORT_v5_1995"/>
      <sheetName val="_FXFL020602A_MFG_REPORT_v5_1990"/>
      <sheetName val="_FXFL020602A_MFG_REPORT_v5_1991"/>
      <sheetName val="_FXFL020602A_MFG_REPORT_v5_1980"/>
      <sheetName val="_FXFL020602A_MFG_REPORT_v5_1981"/>
      <sheetName val="_FXFL020602A_MFG_REPORT_v5_1982"/>
      <sheetName val="_FXFL020602A_MFG_REPORT_v5_1983"/>
      <sheetName val="_FXFL020602A_MFG_REPORT_v5_1984"/>
      <sheetName val="_FXFL020602A_MFG_REPORT_v5_1985"/>
      <sheetName val="_FXFL020602A_MFG_REPORT_v5_1986"/>
      <sheetName val="_FXFL020602A_MFG_REPORT_v5_1987"/>
      <sheetName val="_FXFL020602A_MFG_REPORT_v5_1988"/>
      <sheetName val="_FXFL020602A_MFG_REPORT_v5_1989"/>
      <sheetName val="_FXFL020602A_MFG_REPORT_v5_1992"/>
      <sheetName val="_FXFL020602A_MFG_REPORT_v5_1993"/>
      <sheetName val="_FXFL020602A_MFG_REPORT_v5_2334"/>
      <sheetName val="_FXFL020602A_MFG_REPORT_v5_2335"/>
      <sheetName val="_FXFL020602A_MFG_REPORT_v5_2000"/>
      <sheetName val="_FXFL020602A_MFG_REPORT_v5_2001"/>
      <sheetName val="_FXFL020602A_MFG_REPORT_v5_1998"/>
      <sheetName val="_FXFL020602A_MFG_REPORT_v5_1999"/>
      <sheetName val="_FXFL020602A_MFG_REPORT_v5_2002"/>
      <sheetName val="_FXFL020602A_MFG_REPORT_v5_2003"/>
      <sheetName val="_FXFL020602A_MFG_REPORT_v5_2004"/>
      <sheetName val="_FXFL020602A_MFG_REPORT_v5_2005"/>
      <sheetName val="_FXFL020602A_MFG_REPORT_v5_2008"/>
      <sheetName val="_FXFL020602A_MFG_REPORT_v5_2009"/>
      <sheetName val="_FXFL020602A_MFG_REPORT_v5_2006"/>
      <sheetName val="_FXFL020602A_MFG_REPORT_v5_2007"/>
      <sheetName val="_FXFL020602A_MFG_REPORT_v5_2010"/>
      <sheetName val="_FXFL020602A_MFG_REPORT_v5_2011"/>
      <sheetName val="_FXFL020602A_MFG_REPORT_v5_2012"/>
      <sheetName val="_FXFL020602A_MFG_REPORT_v5_2013"/>
      <sheetName val="_FXFL020602A_MFG_REPORT_v5_2014"/>
      <sheetName val="_FXFL020602A_MFG_REPORT_v5_2015"/>
      <sheetName val="_FXFL020602A_MFG_REPORT_v5_2016"/>
      <sheetName val="_FXFL020602A_MFG_REPORT_v5_2017"/>
      <sheetName val="_FXFL020602A_MFG_REPORT_v5_2018"/>
      <sheetName val="_FXFL020602A_MFG_REPORT_v5_2019"/>
      <sheetName val="_FXFL020602A_MFG_REPORT_v5_2020"/>
      <sheetName val="_FXFL020602A_MFG_REPORT_v5_2021"/>
      <sheetName val="_FXFL020602A_MFG_REPORT_v5_2100"/>
      <sheetName val="_FXFL020602A_MFG_REPORT_v5_2101"/>
      <sheetName val="_FXFL020602A_MFG_REPORT_v5_2098"/>
      <sheetName val="_FXFL020602A_MFG_REPORT_v5_2099"/>
      <sheetName val="_FXFL020602A_MFG_REPORT_v5_2042"/>
      <sheetName val="_FXFL020602A_MFG_REPORT_v5_2043"/>
      <sheetName val="_FXFL020602A_MFG_REPORT_v5_2036"/>
      <sheetName val="_FXFL020602A_MFG_REPORT_v5_2037"/>
      <sheetName val="_FXFL020602A_MFG_REPORT_v5_2022"/>
      <sheetName val="_FXFL020602A_MFG_REPORT_v5_2023"/>
      <sheetName val="_FXFL020602A_MFG_REPORT_v5_2024"/>
      <sheetName val="_FXFL020602A_MFG_REPORT_v5_2025"/>
      <sheetName val="_FXFL020602A_MFG_REPORT_v5_2030"/>
      <sheetName val="_FXFL020602A_MFG_REPORT_v5_2031"/>
      <sheetName val="_FXFL020602A_MFG_REPORT_v5_2026"/>
      <sheetName val="_FXFL020602A_MFG_REPORT_v5_2027"/>
      <sheetName val="_FXFL020602A_MFG_REPORT_v5_2028"/>
      <sheetName val="_FXFL020602A_MFG_REPORT_v5_2029"/>
      <sheetName val="_FXFL020602A_MFG_REPORT_v5_2034"/>
      <sheetName val="_FXFL020602A_MFG_REPORT_v5_2035"/>
      <sheetName val="_FXFL020602A_MFG_REPORT_v5_2032"/>
      <sheetName val="_FXFL020602A_MFG_REPORT_v5_2033"/>
      <sheetName val="_FXFL020602A_MFG_REPORT_v5_2038"/>
      <sheetName val="_FXFL020602A_MFG_REPORT_v5_2039"/>
      <sheetName val="_FXFL020602A_MFG_REPORT_v5_2040"/>
      <sheetName val="_FXFL020602A_MFG_REPORT_v5_2041"/>
      <sheetName val="_FXFL020602A_MFG_REPORT_v5_2044"/>
      <sheetName val="_FXFL020602A_MFG_REPORT_v5_2045"/>
      <sheetName val="_FXFL020602A_MFG_REPORT_v5_2046"/>
      <sheetName val="_FXFL020602A_MFG_REPORT_v5_2047"/>
      <sheetName val="_FXFL020602A_MFG_REPORT_v5_2048"/>
      <sheetName val="_FXFL020602A_MFG_REPORT_v5_2049"/>
      <sheetName val="_FXFL020602A_MFG_REPORT_v5_2050"/>
      <sheetName val="_FXFL020602A_MFG_REPORT_v5_2051"/>
      <sheetName val="_FXFL020602A_MFG_REPORT_v5_2052"/>
      <sheetName val="_FXFL020602A_MFG_REPORT_v5_2053"/>
      <sheetName val="_FXFL020602A_MFG_REPORT_v5_2054"/>
      <sheetName val="_FXFL020602A_MFG_REPORT_v5_2055"/>
      <sheetName val="_FXFL020602A_MFG_REPORT_v5_2056"/>
      <sheetName val="_FXFL020602A_MFG_REPORT_v5_2057"/>
      <sheetName val="_FXFL020602A_MFG_REPORT_v5_2058"/>
      <sheetName val="_FXFL020602A_MFG_REPORT_v5_2059"/>
      <sheetName val="_FXFL020602A_MFG_REPORT_v5_2060"/>
      <sheetName val="_FXFL020602A_MFG_REPORT_v5_2061"/>
      <sheetName val="_FXFL020602A_MFG_REPORT_v5_2062"/>
      <sheetName val="_FXFL020602A_MFG_REPORT_v5_2063"/>
      <sheetName val="_FXFL020602A_MFG_REPORT_v5_2064"/>
      <sheetName val="_FXFL020602A_MFG_REPORT_v5_2065"/>
      <sheetName val="_FXFL020602A_MFG_REPORT_v5_2074"/>
      <sheetName val="_FXFL020602A_MFG_REPORT_v5_2075"/>
      <sheetName val="_FXFL020602A_MFG_REPORT_v5_2066"/>
      <sheetName val="_FXFL020602A_MFG_REPORT_v5_2067"/>
      <sheetName val="_FXFL020602A_MFG_REPORT_v5_2068"/>
      <sheetName val="_FXFL020602A_MFG_REPORT_v5_2069"/>
      <sheetName val="_FXFL020602A_MFG_REPORT_v5_2070"/>
      <sheetName val="_FXFL020602A_MFG_REPORT_v5_2071"/>
      <sheetName val="_FXFL020602A_MFG_REPORT_v5_2072"/>
      <sheetName val="_FXFL020602A_MFG_REPORT_v5_2073"/>
      <sheetName val="_FXFL020602A_MFG_REPORT_v5_2076"/>
      <sheetName val="_FXFL020602A_MFG_REPORT_v5_2077"/>
      <sheetName val="_FXFL020602A_MFG_REPORT_v5_2080"/>
      <sheetName val="_FXFL020602A_MFG_REPORT_v5_2081"/>
      <sheetName val="_FXFL020602A_MFG_REPORT_v5_2078"/>
      <sheetName val="_FXFL020602A_MFG_REPORT_v5_2079"/>
      <sheetName val="_FXFL020602A_MFG_REPORT_v5_2084"/>
      <sheetName val="_FXFL020602A_MFG_REPORT_v5_2085"/>
      <sheetName val="_FXFL020602A_MFG_REPORT_v5_2082"/>
      <sheetName val="_FXFL020602A_MFG_REPORT_v5_2083"/>
      <sheetName val="_FXFL020602A_MFG_REPORT_v5_2088"/>
      <sheetName val="_FXFL020602A_MFG_REPORT_v5_2089"/>
      <sheetName val="_FXFL020602A_MFG_REPORT_v5_2086"/>
      <sheetName val="_FXFL020602A_MFG_REPORT_v5_2087"/>
      <sheetName val="_FXFL020602A_MFG_REPORT_v5_2092"/>
      <sheetName val="_FXFL020602A_MFG_REPORT_v5_2093"/>
      <sheetName val="_FXFL020602A_MFG_REPORT_v5_2090"/>
      <sheetName val="_FXFL020602A_MFG_REPORT_v5_2091"/>
      <sheetName val="_FXFL020602A_MFG_REPORT_v5_2094"/>
      <sheetName val="_FXFL020602A_MFG_REPORT_v5_2095"/>
      <sheetName val="_FXFL020602A_MFG_REPORT_v5_2096"/>
      <sheetName val="_FXFL020602A_MFG_REPORT_v5_2097"/>
      <sheetName val="_FXFL020602A_MFG_REPORT_v5_2104"/>
      <sheetName val="_FXFL020602A_MFG_REPORT_v5_2105"/>
      <sheetName val="_FXFL020602A_MFG_REPORT_v5_2102"/>
      <sheetName val="_FXFL020602A_MFG_REPORT_v5_2103"/>
      <sheetName val="_FXFL020602A_MFG_REPORT_v5_2120"/>
      <sheetName val="_FXFL020602A_MFG_REPORT_v5_2121"/>
      <sheetName val="_FXFL020602A_MFG_REPORT_v5_2118"/>
      <sheetName val="_FXFL020602A_MFG_REPORT_v5_2119"/>
      <sheetName val="_FXFL020602A_MFG_REPORT_v5_2112"/>
      <sheetName val="_FXFL020602A_MFG_REPORT_v5_2113"/>
      <sheetName val="_FXFL020602A_MFG_REPORT_v5_2106"/>
      <sheetName val="_FXFL020602A_MFG_REPORT_v5_2107"/>
      <sheetName val="_FXFL020602A_MFG_REPORT_v5_2110"/>
      <sheetName val="_FXFL020602A_MFG_REPORT_v5_2111"/>
      <sheetName val="_FXFL020602A_MFG_REPORT_v5_2108"/>
      <sheetName val="_FXFL020602A_MFG_REPORT_v5_2109"/>
      <sheetName val="_FXFL020602A_MFG_REPORT_v5_2114"/>
      <sheetName val="_FXFL020602A_MFG_REPORT_v5_2115"/>
      <sheetName val="_FXFL020602A_MFG_REPORT_v5_2116"/>
      <sheetName val="_FXFL020602A_MFG_REPORT_v5_2117"/>
      <sheetName val="_FXFL020602A_MFG_REPORT_v5_2124"/>
      <sheetName val="_FXFL020602A_MFG_REPORT_v5_2125"/>
      <sheetName val="_FXFL020602A_MFG_REPORT_v5_2122"/>
      <sheetName val="_FXFL020602A_MFG_REPORT_v5_2123"/>
      <sheetName val="_FXFL020602A_MFG_REPORT_v5_2126"/>
      <sheetName val="_FXFL020602A_MFG_REPORT_v5_2127"/>
      <sheetName val="_FXFL020602A_MFG_REPORT_v5_2128"/>
      <sheetName val="_FXFL020602A_MFG_REPORT_v5_2129"/>
      <sheetName val="_FXFL020602A_MFG_REPORT_v5_2130"/>
      <sheetName val="_FXFL020602A_MFG_REPORT_v5_2131"/>
      <sheetName val="_FXFL020602A_MFG_REPORT_v5_2142"/>
      <sheetName val="_FXFL020602A_MFG_REPORT_v5_2143"/>
      <sheetName val="_FXFL020602A_MFG_REPORT_v5_2134"/>
      <sheetName val="_FXFL020602A_MFG_REPORT_v5_2135"/>
      <sheetName val="_FXFL020602A_MFG_REPORT_v5_2132"/>
      <sheetName val="_FXFL020602A_MFG_REPORT_v5_2133"/>
      <sheetName val="_FXFL020602A_MFG_REPORT_v5_2140"/>
      <sheetName val="_FXFL020602A_MFG_REPORT_v5_2141"/>
      <sheetName val="_FXFL020602A_MFG_REPORT_v5_2136"/>
      <sheetName val="_FXFL020602A_MFG_REPORT_v5_2137"/>
      <sheetName val="_FXFL020602A_MFG_REPORT_v5_2138"/>
      <sheetName val="_FXFL020602A_MFG_REPORT_v5_2139"/>
      <sheetName val="_FXFL020602A_MFG_REPORT_v5_2144"/>
      <sheetName val="_FXFL020602A_MFG_REPORT_v5_2145"/>
      <sheetName val="_FXFL020602A_MFG_REPORT_v5_2152"/>
      <sheetName val="_FXFL020602A_MFG_REPORT_v5_2153"/>
      <sheetName val="_FXFL020602A_MFG_REPORT_v5_2148"/>
      <sheetName val="_FXFL020602A_MFG_REPORT_v5_2149"/>
      <sheetName val="_FXFL020602A_MFG_REPORT_v5_2146"/>
      <sheetName val="_FXFL020602A_MFG_REPORT_v5_2147"/>
      <sheetName val="_FXFL020602A_MFG_REPORT_v5_2150"/>
      <sheetName val="_FXFL020602A_MFG_REPORT_v5_2151"/>
      <sheetName val="_FXFL020602A_MFG_REPORT_v5_2156"/>
      <sheetName val="_FXFL020602A_MFG_REPORT_v5_2157"/>
      <sheetName val="_FXFL020602A_MFG_REPORT_v5_2154"/>
      <sheetName val="_FXFL020602A_MFG_REPORT_v5_2155"/>
      <sheetName val="_FXFL020602A_MFG_REPORT_v5_2158"/>
      <sheetName val="_FXFL020602A_MFG_REPORT_v5_2159"/>
      <sheetName val="_FXFL020602A_MFG_REPORT_v5_2184"/>
      <sheetName val="_FXFL020602A_MFG_REPORT_v5_2185"/>
      <sheetName val="_FXFL020602A_MFG_REPORT_v5_2180"/>
      <sheetName val="_FXFL020602A_MFG_REPORT_v5_2181"/>
      <sheetName val="_FXFL020602A_MFG_REPORT_v5_2176"/>
      <sheetName val="_FXFL020602A_MFG_REPORT_v5_2177"/>
      <sheetName val="_FXFL020602A_MFG_REPORT_v5_2170"/>
      <sheetName val="_FXFL020602A_MFG_REPORT_v5_2171"/>
      <sheetName val="_FXFL020602A_MFG_REPORT_v5_2160"/>
      <sheetName val="_FXFL020602A_MFG_REPORT_v5_2161"/>
      <sheetName val="_FXFL020602A_MFG_REPORT_v5_2162"/>
      <sheetName val="_FXFL020602A_MFG_REPORT_v5_2163"/>
      <sheetName val="_FXFL020602A_MFG_REPORT_v5_2164"/>
      <sheetName val="_FXFL020602A_MFG_REPORT_v5_2165"/>
      <sheetName val="_FXFL020602A_MFG_REPORT_v5_2166"/>
      <sheetName val="_FXFL020602A_MFG_REPORT_v5_2167"/>
      <sheetName val="_FXFL020602A_MFG_REPORT_v5_2168"/>
      <sheetName val="_FXFL020602A_MFG_REPORT_v5_2169"/>
      <sheetName val="_FXFL020602A_MFG_REPORT_v5_2172"/>
      <sheetName val="_FXFL020602A_MFG_REPORT_v5_2173"/>
      <sheetName val="_FXFL020602A_MFG_REPORT_v5_2174"/>
      <sheetName val="_FXFL020602A_MFG_REPORT_v5_2175"/>
      <sheetName val="_FXFL020602A_MFG_REPORT_v5_2178"/>
      <sheetName val="_FXFL020602A_MFG_REPORT_v5_2179"/>
      <sheetName val="_FXFL020602A_MFG_REPORT_v5_2182"/>
      <sheetName val="_FXFL020602A_MFG_REPORT_v5_2183"/>
      <sheetName val="_FXFL020602A_MFG_REPORT_v5_2188"/>
      <sheetName val="_FXFL020602A_MFG_REPORT_v5_2189"/>
      <sheetName val="_FXFL020602A_MFG_REPORT_v5_2186"/>
      <sheetName val="_FXFL020602A_MFG_REPORT_v5_2187"/>
      <sheetName val="_FXFL020602A_MFG_REPORT_v5_2190"/>
      <sheetName val="_FXFL020602A_MFG_REPORT_v5_2191"/>
      <sheetName val="_FXFL020602A_MFG_REPORT_v5_2192"/>
      <sheetName val="_FXFL020602A_MFG_REPORT_v5_2193"/>
      <sheetName val="_FXFL020602A_MFG_REPORT_v5_2200"/>
      <sheetName val="_FXFL020602A_MFG_REPORT_v5_2201"/>
      <sheetName val="_FXFL020602A_MFG_REPORT_v5_2194"/>
      <sheetName val="_FXFL020602A_MFG_REPORT_v5_2195"/>
      <sheetName val="_FXFL020602A_MFG_REPORT_v5_2196"/>
      <sheetName val="_FXFL020602A_MFG_REPORT_v5_2197"/>
      <sheetName val="_FXFL020602A_MFG_REPORT_v5_2198"/>
      <sheetName val="_FXFL020602A_MFG_REPORT_v5_2199"/>
      <sheetName val="_FXFL020602A_MFG_REPORT_v5_2202"/>
      <sheetName val="_FXFL020602A_MFG_REPORT_v5_2203"/>
      <sheetName val="_FXFL020602A_MFG_REPORT_v5_2210"/>
      <sheetName val="_FXFL020602A_MFG_REPORT_v5_2211"/>
      <sheetName val="_FXFL020602A_MFG_REPORT_v5_2208"/>
      <sheetName val="_FXFL020602A_MFG_REPORT_v5_2209"/>
      <sheetName val="_FXFL020602A_MFG_REPORT_v5_2206"/>
      <sheetName val="_FXFL020602A_MFG_REPORT_v5_2207"/>
      <sheetName val="_FXFL020602A_MFG_REPORT_v5_2204"/>
      <sheetName val="_FXFL020602A_MFG_REPORT_v5_2205"/>
      <sheetName val="_FXFL020602A_MFG_REPORT_v5_2212"/>
      <sheetName val="_FXFL020602A_MFG_REPORT_v5_2213"/>
      <sheetName val="_FXFL020602A_MFG_REPORT_v5_2214"/>
      <sheetName val="_FXFL020602A_MFG_REPORT_v5_2215"/>
      <sheetName val="_FXFL020602A_MFG_REPORT_v5_2218"/>
      <sheetName val="_FXFL020602A_MFG_REPORT_v5_2219"/>
      <sheetName val="_FXFL020602A_MFG_REPORT_v5_2216"/>
      <sheetName val="_FXFL020602A_MFG_REPORT_v5_2217"/>
      <sheetName val="_FXFL020602A_MFG_REPORT_v5_2224"/>
      <sheetName val="_FXFL020602A_MFG_REPORT_v5_2225"/>
      <sheetName val="_FXFL020602A_MFG_REPORT_v5_2220"/>
      <sheetName val="_FXFL020602A_MFG_REPORT_v5_2221"/>
      <sheetName val="_FXFL020602A_MFG_REPORT_v5_2222"/>
      <sheetName val="_FXFL020602A_MFG_REPORT_v5_2223"/>
      <sheetName val="_FXFL020602A_MFG_REPORT_v5_2226"/>
      <sheetName val="_FXFL020602A_MFG_REPORT_v5_2227"/>
      <sheetName val="_FXFL020602A_MFG_REPORT_v5_2236"/>
      <sheetName val="_FXFL020602A_MFG_REPORT_v5_2237"/>
      <sheetName val="_FXFL020602A_MFG_REPORT_v5_2228"/>
      <sheetName val="_FXFL020602A_MFG_REPORT_v5_2229"/>
      <sheetName val="_FXFL020602A_MFG_REPORT_v5_2232"/>
      <sheetName val="_FXFL020602A_MFG_REPORT_v5_2233"/>
      <sheetName val="_FXFL020602A_MFG_REPORT_v5_2230"/>
      <sheetName val="_FXFL020602A_MFG_REPORT_v5_2231"/>
      <sheetName val="_FXFL020602A_MFG_REPORT_v5_2234"/>
      <sheetName val="_FXFL020602A_MFG_REPORT_v5_2235"/>
      <sheetName val="_FXFL020602A_MFG_REPORT_v5_2238"/>
      <sheetName val="_FXFL020602A_MFG_REPORT_v5_2239"/>
      <sheetName val="_FXFL020602A_MFG_REPORT_v5_2242"/>
      <sheetName val="_FXFL020602A_MFG_REPORT_v5_2243"/>
      <sheetName val="_FXFL020602A_MFG_REPORT_v5_2240"/>
      <sheetName val="_FXFL020602A_MFG_REPORT_v5_2241"/>
      <sheetName val="_FXFL020602A_MFG_REPORT_v5_2246"/>
      <sheetName val="_FXFL020602A_MFG_REPORT_v5_2247"/>
      <sheetName val="_FXFL020602A_MFG_REPORT_v5_2244"/>
      <sheetName val="_FXFL020602A_MFG_REPORT_v5_2245"/>
      <sheetName val="_FXFL020602A_MFG_REPORT_v5_2248"/>
      <sheetName val="_FXFL020602A_MFG_REPORT_v5_2249"/>
      <sheetName val="_FXFL020602A_MFG_REPORT_v5_2252"/>
      <sheetName val="_FXFL020602A_MFG_REPORT_v5_2253"/>
      <sheetName val="_FXFL020602A_MFG_REPORT_v5_2250"/>
      <sheetName val="_FXFL020602A_MFG_REPORT_v5_2251"/>
      <sheetName val="_FXFL020602A_MFG_REPORT_v5_2254"/>
      <sheetName val="_FXFL020602A_MFG_REPORT_v5_2255"/>
      <sheetName val="_FXFL020602A_MFG_REPORT_v5_2258"/>
      <sheetName val="_FXFL020602A_MFG_REPORT_v5_2259"/>
      <sheetName val="_FXFL020602A_MFG_REPORT_v5_2256"/>
      <sheetName val="_FXFL020602A_MFG_REPORT_v5_2257"/>
      <sheetName val="_FXFL020602A_MFG_REPORT_v5_2266"/>
      <sheetName val="_FXFL020602A_MFG_REPORT_v5_2267"/>
      <sheetName val="_FXFL020602A_MFG_REPORT_v5_2260"/>
      <sheetName val="_FXFL020602A_MFG_REPORT_v5_2261"/>
      <sheetName val="_FXFL020602A_MFG_REPORT_v5_2262"/>
      <sheetName val="_FXFL020602A_MFG_REPORT_v5_2263"/>
      <sheetName val="_FXFL020602A_MFG_REPORT_v5_2264"/>
      <sheetName val="_FXFL020602A_MFG_REPORT_v5_2265"/>
      <sheetName val="_FXFL020602A_MFG_REPORT_v5_2276"/>
      <sheetName val="_FXFL020602A_MFG_REPORT_v5_2277"/>
      <sheetName val="_FXFL020602A_MFG_REPORT_v5_2274"/>
      <sheetName val="_FXFL020602A_MFG_REPORT_v5_2275"/>
      <sheetName val="_FXFL020602A_MFG_REPORT_v5_2268"/>
      <sheetName val="_FXFL020602A_MFG_REPORT_v5_2269"/>
      <sheetName val="_FXFL020602A_MFG_REPORT_v5_2272"/>
      <sheetName val="_FXFL020602A_MFG_REPORT_v5_2273"/>
      <sheetName val="_FXFL020602A_MFG_REPORT_v5_2270"/>
      <sheetName val="_FXFL020602A_MFG_REPORT_v5_2271"/>
      <sheetName val="_FXFL020602A_MFG_REPORT_v5_2282"/>
      <sheetName val="_FXFL020602A_MFG_REPORT_v5_2283"/>
      <sheetName val="_FXFL020602A_MFG_REPORT_v5_2278"/>
      <sheetName val="_FXFL020602A_MFG_REPORT_v5_2279"/>
      <sheetName val="_FXFL020602A_MFG_REPORT_v5_2280"/>
      <sheetName val="_FXFL020602A_MFG_REPORT_v5_2281"/>
      <sheetName val="_FXFL020602A_MFG_REPORT_v5_2306"/>
      <sheetName val="_FXFL020602A_MFG_REPORT_v5_2307"/>
      <sheetName val="_FXFL020602A_MFG_REPORT_v5_2284"/>
      <sheetName val="_FXFL020602A_MFG_REPORT_v5_2285"/>
      <sheetName val="_FXFL020602A_MFG_REPORT_v5_2304"/>
      <sheetName val="_FXFL020602A_MFG_REPORT_v5_2305"/>
      <sheetName val="_FXFL020602A_MFG_REPORT_v5_2288"/>
      <sheetName val="_FXFL020602A_MFG_REPORT_v5_2289"/>
      <sheetName val="_FXFL020602A_MFG_REPORT_v5_2286"/>
      <sheetName val="_FXFL020602A_MFG_REPORT_v5_2287"/>
      <sheetName val="_FXFL020602A_MFG_REPORT_v5_2292"/>
      <sheetName val="_FXFL020602A_MFG_REPORT_v5_2293"/>
      <sheetName val="_FXFL020602A_MFG_REPORT_v5_2290"/>
      <sheetName val="_FXFL020602A_MFG_REPORT_v5_2291"/>
      <sheetName val="_FXFL020602A_MFG_REPORT_v5_2298"/>
      <sheetName val="_FXFL020602A_MFG_REPORT_v5_2299"/>
      <sheetName val="_FXFL020602A_MFG_REPORT_v5_2294"/>
      <sheetName val="_FXFL020602A_MFG_REPORT_v5_2295"/>
      <sheetName val="_FXFL020602A_MFG_REPORT_v5_2296"/>
      <sheetName val="_FXFL020602A_MFG_REPORT_v5_2297"/>
      <sheetName val="_FXFL020602A_MFG_REPORT_v5_2300"/>
      <sheetName val="_FXFL020602A_MFG_REPORT_v5_2301"/>
      <sheetName val="_FXFL020602A_MFG_REPORT_v5_2302"/>
      <sheetName val="_FXFL020602A_MFG_REPORT_v5_2303"/>
      <sheetName val="_FXFL020602A_MFG_REPORT_v5_2308"/>
      <sheetName val="_FXFL020602A_MFG_REPORT_v5_2309"/>
      <sheetName val="_FXFL020602A_MFG_REPORT_v5_2312"/>
      <sheetName val="_FXFL020602A_MFG_REPORT_v5_2313"/>
      <sheetName val="_FXFL020602A_MFG_REPORT_v5_2310"/>
      <sheetName val="_FXFL020602A_MFG_REPORT_v5_2311"/>
      <sheetName val="_FXFL020602A_MFG_REPORT_v5_2316"/>
      <sheetName val="_FXFL020602A_MFG_REPORT_v5_2317"/>
      <sheetName val="_FXFL020602A_MFG_REPORT_v5_2314"/>
      <sheetName val="_FXFL020602A_MFG_REPORT_v5_2315"/>
      <sheetName val="_FXFL020602A_MFG_REPORT_v5_2318"/>
      <sheetName val="_FXFL020602A_MFG_REPORT_v5_2319"/>
      <sheetName val="_FXFL020602A_MFG_REPORT_v5_2324"/>
      <sheetName val="_FXFL020602A_MFG_REPORT_v5_2325"/>
      <sheetName val="_FXFL020602A_MFG_REPORT_v5_2322"/>
      <sheetName val="_FXFL020602A_MFG_REPORT_v5_2323"/>
      <sheetName val="_FXFL020602A_MFG_REPORT_v5_2320"/>
      <sheetName val="_FXFL020602A_MFG_REPORT_v5_2321"/>
      <sheetName val="_FXFL020602A_MFG_REPORT_v5_2326"/>
      <sheetName val="_FXFL020602A_MFG_REPORT_v5_2327"/>
      <sheetName val="_FXFL020602A_MFG_REPORT_v5_2328"/>
      <sheetName val="_FXFL020602A_MFG_REPORT_v5_2329"/>
      <sheetName val="_FXFL020602A_MFG_REPORT_v5_2330"/>
      <sheetName val="_FXFL020602A_MFG_REPORT_v5_2331"/>
      <sheetName val="_FXFL020602A_MFG_REPORT_v5_2332"/>
      <sheetName val="_FXFL020602A_MFG_REPORT_v5_2333"/>
      <sheetName val="_FXFL020602A_MFG_REPORT_v5_2336"/>
      <sheetName val="_FXFL020602A_MFG_REPORT_v5_2337"/>
      <sheetName val="報表"/>
      <sheetName val="Contents"/>
      <sheetName val="_FXFL020602A_MFG_REPORT_v5_2340"/>
      <sheetName val="_FXFL020602A_MFG_REPORT_v5_2341"/>
      <sheetName val="_FXFL020602A_MFG_REPORT_v5_2342"/>
      <sheetName val="_FXFL020602A_MFG_REPORT_v5_2343"/>
      <sheetName val="_FXFL020602A_MFG_REPORT_v5_2344"/>
      <sheetName val="_FXFL020602A_MFG_REPORT_v5_2345"/>
      <sheetName val="_FXFL020602A_MFG_REPORT_v5_2346"/>
      <sheetName val="_FXFL020602A_MFG_REPORT_v5_2347"/>
      <sheetName val="_FXFL020602A_MFG_REPORT_v5_2350"/>
      <sheetName val="_FXFL020602A_MFG_REPORT_v5_2351"/>
      <sheetName val="_FXFL020602A_MFG_REPORT_v5_2348"/>
      <sheetName val="_FXFL020602A_MFG_REPORT_v5_2349"/>
      <sheetName val="_FXFL020602A_MFG_REPORT_v5_2354"/>
      <sheetName val="_FXFL020602A_MFG_REPORT_v5_2355"/>
      <sheetName val="_FXFL020602A_MFG_REPORT_v5_2362"/>
      <sheetName val="_FXFL020602A_MFG_REPORT_v5_2363"/>
      <sheetName val="_FXFL020602A_MFG_REPORT_v5_2360"/>
      <sheetName val="_FXFL020602A_MFG_REPORT_v5_2361"/>
      <sheetName val="Product Translation"/>
      <sheetName val="_FXFL020602A_MFG_REPORT_v5_2356"/>
      <sheetName val="_FXFL020602A_MFG_REPORT_v5_2357"/>
      <sheetName val="_FXFL020602A_MFG_REPORT_v5_2358"/>
      <sheetName val="_FXFL020602A_MFG_REPORT_v5_2359"/>
      <sheetName val="_FXFL020602A_MFG_REPORT_v5_2364"/>
      <sheetName val="_FXFL020602A_MFG_REPORT_v5_2365"/>
      <sheetName val="_FXFL020602A_MFG_REPORT_v5_6092"/>
      <sheetName val="_FXFL020602A_MFG_REPORT_v5_6093"/>
      <sheetName val="Sheet136"/>
      <sheetName val="_FXFL020602A_MFG_REPORT_v5_4018"/>
      <sheetName val="_FXFL020602A_MFG_REPORT_v5_4019"/>
      <sheetName val="\C\C\Users\zhouyang_wang\AppDat"/>
      <sheetName val="\Users\cindy_wen\Downloads\FXFL"/>
      <sheetName val="Balance Sheet"/>
      <sheetName val="Income Statement"/>
      <sheetName val="OT Project Report"/>
      <sheetName val="ME-Partlist"/>
      <sheetName val="MS60 PVT-ME-BOM"/>
      <sheetName val="数据"/>
      <sheetName val="装置・工程（原紙)"/>
      <sheetName val="メニュー"/>
      <sheetName val="罚款"/>
      <sheetName val="字典"/>
      <sheetName val="SupplierBaseInput"/>
      <sheetName val="CT"/>
      <sheetName val="&amp;PartDesc#SiteName"/>
      <sheetName val="计算参数"/>
      <sheetName val="Dashboard"/>
      <sheetName val="C_HSG_Process_SCENARIOS"/>
      <sheetName val="E_Equipment"/>
      <sheetName val="B_HSG Unit Cost"/>
      <sheetName val="G_N78 Enclosure TTL Cost"/>
      <sheetName val="D_Lookup Tables"/>
      <sheetName val="H_Sensitivity Table"/>
      <sheetName val="All Parts"/>
      <sheetName val="Forex Report"/>
      <sheetName val="Sheet132"/>
      <sheetName val="Sheet131"/>
      <sheetName val="Sheet2225"/>
      <sheetName val="Sheet2188"/>
      <sheetName val="Sheet134"/>
      <sheetName val="Extra Cost Data"/>
      <sheetName val="wsp 12-03"/>
      <sheetName val="BaseData"/>
      <sheetName val="【測試領料記錄表】"/>
      <sheetName val="【產能狀況記錄表】"/>
      <sheetName val="SCM AV data"/>
      <sheetName val="wsp 01-07"/>
      <sheetName val="表紙"/>
      <sheetName val="PM"/>
      <sheetName val="Delta to Last Week"/>
      <sheetName val="Data Entry"/>
      <sheetName val="Build Instructions"/>
      <sheetName val="MPS Q1 FY05"/>
      <sheetName val="ｶﾒﾗﾏｽﾀｰ"/>
      <sheetName val="Sheet2209"/>
      <sheetName val="__10_131_0_12_品保資料_@_김돈학_새_폴더_5"/>
      <sheetName val="_FXFL020602A_MFG_REPORT_v5_2_x4"/>
      <sheetName val="__10_131_0_12_品保資料_@_김돈학_새_폴더_6"/>
      <sheetName val="_F_@_김돈학_새_폴더_Users_senghock_D5"/>
      <sheetName val="_FXFL020602A_MFG_REPORT_v5_2_x5"/>
      <sheetName val="__10_131_0_12_品保資料_@_김돈학_새_폴더_7"/>
      <sheetName val="_F_@_김돈학_새_폴더_Users_senghock_D6"/>
      <sheetName val="_FXFL020602A_MFG_REPORT_v5_2_x6"/>
      <sheetName val="Value"/>
      <sheetName val="Yield-temp"/>
      <sheetName val="_FXFL020602A_MFG_REPORT_v5_2370"/>
      <sheetName val="_FXFL020602A_MFG_REPORT_v5_2371"/>
      <sheetName val="_FXFL020602A_MFG_REPORT_v5_2368"/>
      <sheetName val="_FXFL020602A_MFG_REPORT_v5_2369"/>
      <sheetName val="_FXFL020602A_MFG_REPORT_v5_2366"/>
      <sheetName val="_FXFL020602A_MFG_REPORT_v5_2367"/>
      <sheetName val="_FXFL020602A_MFG_REPORT_v5_2372"/>
      <sheetName val="_FXFL020602A_MFG_REPORT_v5_2373"/>
      <sheetName val="_FXFL020602A_MFG_REPORT_v5_2376"/>
      <sheetName val="_FXFL020602A_MFG_REPORT_v5_2377"/>
      <sheetName val="_FXFL020602A_MFG_REPORT_v5_2374"/>
      <sheetName val="_FXFL020602A_MFG_REPORT_v5_2375"/>
      <sheetName val="_FXFL020602A_MFG_REPORT_v5_2378"/>
      <sheetName val="_FXFL020602A_MFG_REPORT_v5_2379"/>
      <sheetName val="_FXFL020602A_MFG_REPORT_v5_2380"/>
      <sheetName val="_FXFL020602A_MFG_REPORT_v5_2381"/>
      <sheetName val="_FXFL020602A_MFG_REPORT_v5_2390"/>
      <sheetName val="_FXFL020602A_MFG_REPORT_v5_2391"/>
      <sheetName val="_FXFL020602A_MFG_REPORT_v5_2382"/>
      <sheetName val="_FXFL020602A_MFG_REPORT_v5_2383"/>
      <sheetName val="_FXFL020602A_MFG_REPORT_v5_2384"/>
      <sheetName val="_FXFL020602A_MFG_REPORT_v5_2385"/>
      <sheetName val="_FXFL020602A_MFG_REPORT_v5_2386"/>
      <sheetName val="_FXFL020602A_MFG_REPORT_v5_2387"/>
      <sheetName val="_FXFL020602A_MFG_REPORT_v5_2388"/>
      <sheetName val="_FXFL020602A_MFG_REPORT_v5_2389"/>
      <sheetName val="_FXFL020602A_MFG_REPORT_v5_2392"/>
      <sheetName val="_FXFL020602A_MFG_REPORT_v5_2393"/>
      <sheetName val="_FXFL020602A_MFG_REPORT_v5_2430"/>
      <sheetName val="_FXFL020602A_MFG_REPORT_v5_2431"/>
      <sheetName val="_FXFL020602A_MFG_REPORT_v5_2402"/>
      <sheetName val="_FXFL020602A_MFG_REPORT_v5_2403"/>
      <sheetName val="_FXFL020602A_MFG_REPORT_v5_2394"/>
      <sheetName val="_FXFL020602A_MFG_REPORT_v5_2395"/>
      <sheetName val="_FXFL020602A_MFG_REPORT_v5_2396"/>
      <sheetName val="_FXFL020602A_MFG_REPORT_v5_2397"/>
      <sheetName val="_FXFL020602A_MFG_REPORT_v5_2398"/>
      <sheetName val="_FXFL020602A_MFG_REPORT_v5_2399"/>
      <sheetName val="_FXFL020602A_MFG_REPORT_v5_2400"/>
      <sheetName val="_FXFL020602A_MFG_REPORT_v5_2401"/>
      <sheetName val="_FXFL020602A_MFG_REPORT_v5_2404"/>
      <sheetName val="_FXFL020602A_MFG_REPORT_v5_2405"/>
      <sheetName val="_FXFL020602A_MFG_REPORT_v5_2408"/>
      <sheetName val="_FXFL020602A_MFG_REPORT_v5_2409"/>
      <sheetName val="_FXFL020602A_MFG_REPORT_v5_2406"/>
      <sheetName val="_FXFL020602A_MFG_REPORT_v5_2407"/>
      <sheetName val="_FXFL020602A_MFG_REPORT_v5_2412"/>
      <sheetName val="_FXFL020602A_MFG_REPORT_v5_2413"/>
      <sheetName val="_FXFL020602A_MFG_REPORT_v5_2410"/>
      <sheetName val="_FXFL020602A_MFG_REPORT_v5_2411"/>
      <sheetName val="_FXFL020602A_MFG_REPORT_v5_2416"/>
      <sheetName val="_FXFL020602A_MFG_REPORT_v5_2417"/>
      <sheetName val="_FXFL020602A_MFG_REPORT_v5_2414"/>
      <sheetName val="_FXFL020602A_MFG_REPORT_v5_2415"/>
      <sheetName val="_FXFL020602A_MFG_REPORT_v5_2422"/>
      <sheetName val="_FXFL020602A_MFG_REPORT_v5_2423"/>
      <sheetName val="_FXFL020602A_MFG_REPORT_v5_2420"/>
      <sheetName val="_FXFL020602A_MFG_REPORT_v5_2421"/>
      <sheetName val="_FXFL020602A_MFG_REPORT_v5_2418"/>
      <sheetName val="_FXFL020602A_MFG_REPORT_v5_2419"/>
      <sheetName val="_FXFL020602A_MFG_REPORT_v5_2424"/>
      <sheetName val="_FXFL020602A_MFG_REPORT_v5_2425"/>
      <sheetName val="_FXFL020602A_MFG_REPORT_v5_2426"/>
      <sheetName val="_FXFL020602A_MFG_REPORT_v5_2427"/>
      <sheetName val="_FXFL020602A_MFG_REPORT_v5_2428"/>
      <sheetName val="_FXFL020602A_MFG_REPORT_v5_2429"/>
      <sheetName val="_FXFL020602A_MFG_REPORT_v5_2432"/>
      <sheetName val="_FXFL020602A_MFG_REPORT_v5_2433"/>
      <sheetName val="_FXFL020602A_MFG_REPORT_v5_2536"/>
      <sheetName val="_FXFL020602A_MFG_REPORT_v5_2537"/>
      <sheetName val="_FXFL020602A_MFG_REPORT_v5_2436"/>
      <sheetName val="_FXFL020602A_MFG_REPORT_v5_2437"/>
      <sheetName val="_FXFL020602A_MFG_REPORT_v5_2434"/>
      <sheetName val="_FXFL020602A_MFG_REPORT_v5_2435"/>
      <sheetName val="_FXFL020602A_MFG_REPORT_v5_2438"/>
      <sheetName val="_FXFL020602A_MFG_REPORT_v5_2439"/>
      <sheetName val="_FXFL020602A_MFG_REPORT_v5_2440"/>
      <sheetName val="_FXFL020602A_MFG_REPORT_v5_2441"/>
      <sheetName val="_FXFL020602A_MFG_REPORT_v5_2452"/>
      <sheetName val="_FXFL020602A_MFG_REPORT_v5_2453"/>
      <sheetName val="_FXFL020602A_MFG_REPORT_v5_2446"/>
      <sheetName val="_FXFL020602A_MFG_REPORT_v5_2447"/>
      <sheetName val="_FXFL020602A_MFG_REPORT_v5_2442"/>
      <sheetName val="_FXFL020602A_MFG_REPORT_v5_2443"/>
      <sheetName val="_FXFL020602A_MFG_REPORT_v5_2444"/>
      <sheetName val="_FXFL020602A_MFG_REPORT_v5_2445"/>
      <sheetName val="_FXFL020602A_MFG_REPORT_v5_2450"/>
      <sheetName val="_FXFL020602A_MFG_REPORT_v5_2451"/>
      <sheetName val="_FXFL020602A_MFG_REPORT_v5_2448"/>
      <sheetName val="_FXFL020602A_MFG_REPORT_v5_2449"/>
      <sheetName val="_FXFL020602A_MFG_REPORT_v5_2454"/>
      <sheetName val="_FXFL020602A_MFG_REPORT_v5_2455"/>
      <sheetName val="_FXFL020602A_MFG_REPORT_v5_2458"/>
      <sheetName val="_FXFL020602A_MFG_REPORT_v5_2459"/>
      <sheetName val="_FXFL020602A_MFG_REPORT_v5_2456"/>
      <sheetName val="_FXFL020602A_MFG_REPORT_v5_2457"/>
      <sheetName val="_FXFL020602A_MFG_REPORT_v5_2468"/>
      <sheetName val="_FXFL020602A_MFG_REPORT_v5_2469"/>
      <sheetName val="_FXFL020602A_MFG_REPORT_v5_2460"/>
      <sheetName val="_FXFL020602A_MFG_REPORT_v5_2461"/>
      <sheetName val="_FXFL020602A_MFG_REPORT_v5_2464"/>
      <sheetName val="_FXFL020602A_MFG_REPORT_v5_2465"/>
      <sheetName val="_FXFL020602A_MFG_REPORT_v5_2462"/>
      <sheetName val="_FXFL020602A_MFG_REPORT_v5_2463"/>
      <sheetName val="_FXFL020602A_MFG_REPORT_v5_2466"/>
      <sheetName val="_FXFL020602A_MFG_REPORT_v5_2467"/>
      <sheetName val="_FXFL020602A_MFG_REPORT_v5_2480"/>
      <sheetName val="_FXFL020602A_MFG_REPORT_v5_2481"/>
      <sheetName val="_FXFL020602A_MFG_REPORT_v5_2470"/>
      <sheetName val="_FXFL020602A_MFG_REPORT_v5_2471"/>
      <sheetName val="_FXFL020602A_MFG_REPORT_v5_2472"/>
      <sheetName val="_FXFL020602A_MFG_REPORT_v5_2473"/>
      <sheetName val="_FXFL020602A_MFG_REPORT_v5_2474"/>
      <sheetName val="_FXFL020602A_MFG_REPORT_v5_2475"/>
      <sheetName val="_FXFL020602A_MFG_REPORT_v5_2476"/>
      <sheetName val="_FXFL020602A_MFG_REPORT_v5_2477"/>
      <sheetName val="_FXFL020602A_MFG_REPORT_v5_2478"/>
      <sheetName val="_FXFL020602A_MFG_REPORT_v5_2479"/>
      <sheetName val="_FXFL020602A_MFG_REPORT_v5_2484"/>
      <sheetName val="_FXFL020602A_MFG_REPORT_v5_2485"/>
      <sheetName val="_FXFL020602A_MFG_REPORT_v5_2482"/>
      <sheetName val="_FXFL020602A_MFG_REPORT_v5_2483"/>
      <sheetName val="_FXFL020602A_MFG_REPORT_v5_2486"/>
      <sheetName val="_FXFL020602A_MFG_REPORT_v5_2487"/>
      <sheetName val="_FXFL020602A_MFG_REPORT_v5_2488"/>
      <sheetName val="_FXFL020602A_MFG_REPORT_v5_2489"/>
      <sheetName val="_FXFL020602A_MFG_REPORT_v5_2490"/>
      <sheetName val="_FXFL020602A_MFG_REPORT_v5_2491"/>
      <sheetName val="_FXFL020602A_MFG_REPORT_v5_2492"/>
      <sheetName val="_FXFL020602A_MFG_REPORT_v5_2493"/>
      <sheetName val="_FXFL020602A_MFG_REPORT_v5_2494"/>
      <sheetName val="_FXFL020602A_MFG_REPORT_v5_2495"/>
      <sheetName val="_FXFL020602A_MFG_REPORT_v5_2498"/>
      <sheetName val="_FXFL020602A_MFG_REPORT_v5_2499"/>
      <sheetName val="_FXFL020602A_MFG_REPORT_v5_2496"/>
      <sheetName val="_FXFL020602A_MFG_REPORT_v5_2497"/>
      <sheetName val="_FXFL020602A_MFG_REPORT_v5_2500"/>
      <sheetName val="_FXFL020602A_MFG_REPORT_v5_2501"/>
      <sheetName val="_FXFL020602A_MFG_REPORT_v5_2502"/>
      <sheetName val="_FXFL020602A_MFG_REPORT_v5_2503"/>
      <sheetName val="_FXFL020602A_MFG_REPORT_v5_2504"/>
      <sheetName val="_FXFL020602A_MFG_REPORT_v5_2505"/>
      <sheetName val="_FXFL020602A_MFG_REPORT_v5_2506"/>
      <sheetName val="_FXFL020602A_MFG_REPORT_v5_2507"/>
      <sheetName val="_FXFL020602A_MFG_REPORT_v5_2514"/>
      <sheetName val="_FXFL020602A_MFG_REPORT_v5_2515"/>
      <sheetName val="_FXFL020602A_MFG_REPORT_v5_2508"/>
      <sheetName val="_FXFL020602A_MFG_REPORT_v5_2509"/>
      <sheetName val="_FXFL020602A_MFG_REPORT_v5_2510"/>
      <sheetName val="_FXFL020602A_MFG_REPORT_v5_2511"/>
      <sheetName val="_FXFL020602A_MFG_REPORT_v5_2512"/>
      <sheetName val="_FXFL020602A_MFG_REPORT_v5_2513"/>
      <sheetName val="_FXFL020602A_MFG_REPORT_v5_2516"/>
      <sheetName val="_FXFL020602A_MFG_REPORT_v5_2517"/>
      <sheetName val="_FXFL020602A_MFG_REPORT_v5_2518"/>
      <sheetName val="_FXFL020602A_MFG_REPORT_v5_2519"/>
      <sheetName val="_FXFL020602A_MFG_REPORT_v5_2520"/>
      <sheetName val="_FXFL020602A_MFG_REPORT_v5_2521"/>
      <sheetName val="_FXFL020602A_MFG_REPORT_v5_2524"/>
      <sheetName val="_FXFL020602A_MFG_REPORT_v5_2525"/>
      <sheetName val="_FXFL020602A_MFG_REPORT_v5_2522"/>
      <sheetName val="_FXFL020602A_MFG_REPORT_v5_2523"/>
      <sheetName val="_FXFL020602A_MFG_REPORT_v5_2532"/>
      <sheetName val="_FXFL020602A_MFG_REPORT_v5_2533"/>
      <sheetName val="_FXFL020602A_MFG_REPORT_v5_2528"/>
      <sheetName val="_FXFL020602A_MFG_REPORT_v5_2529"/>
      <sheetName val="_FXFL020602A_MFG_REPORT_v5_2526"/>
      <sheetName val="_FXFL020602A_MFG_REPORT_v5_2527"/>
      <sheetName val="_FXFL020602A_MFG_REPORT_v5_2530"/>
      <sheetName val="_FXFL020602A_MFG_REPORT_v5_2531"/>
      <sheetName val="_FXFL020602A_MFG_REPORT_v5_2534"/>
      <sheetName val="_FXFL020602A_MFG_REPORT_v5_2535"/>
      <sheetName val="_FXFL020602A_MFG_REPORT_v5_2542"/>
      <sheetName val="_FXFL020602A_MFG_REPORT_v5_2543"/>
      <sheetName val="_FXFL020602A_MFG_REPORT_v5_2540"/>
      <sheetName val="_FXFL020602A_MFG_REPORT_v5_2541"/>
      <sheetName val="_FXFL020602A_MFG_REPORT_v5_2538"/>
      <sheetName val="_FXFL020602A_MFG_REPORT_v5_2539"/>
      <sheetName val="_FXFL020602A_MFG_REPORT_v5_2546"/>
      <sheetName val="_FXFL020602A_MFG_REPORT_v5_2547"/>
      <sheetName val="_FXFL020602A_MFG_REPORT_v5_2544"/>
      <sheetName val="_FXFL020602A_MFG_REPORT_v5_2545"/>
      <sheetName val="_FXFL020602A_MFG_REPORT_v5_2560"/>
      <sheetName val="_FXFL020602A_MFG_REPORT_v5_2561"/>
      <sheetName val="_FXFL020602A_MFG_REPORT_v5_2554"/>
      <sheetName val="_FXFL020602A_MFG_REPORT_v5_2555"/>
      <sheetName val="_FXFL020602A_MFG_REPORT_v5_2550"/>
      <sheetName val="_FXFL020602A_MFG_REPORT_v5_2551"/>
      <sheetName val="_FXFL020602A_MFG_REPORT_v5_2548"/>
      <sheetName val="_FXFL020602A_MFG_REPORT_v5_2549"/>
      <sheetName val="_FXFL020602A_MFG_REPORT_v5_2552"/>
      <sheetName val="_FXFL020602A_MFG_REPORT_v5_2553"/>
      <sheetName val="_FXFL020602A_MFG_REPORT_v5_2556"/>
      <sheetName val="_FXFL020602A_MFG_REPORT_v5_2557"/>
      <sheetName val="_FXFL020602A_MFG_REPORT_v5_2558"/>
      <sheetName val="_FXFL020602A_MFG_REPORT_v5_2559"/>
      <sheetName val="_FXFL020602A_MFG_REPORT_v5_2638"/>
      <sheetName val="_FXFL020602A_MFG_REPORT_v5_2639"/>
      <sheetName val="_FXFL020602A_MFG_REPORT_v5_2578"/>
      <sheetName val="_FXFL020602A_MFG_REPORT_v5_2579"/>
      <sheetName val="_FXFL020602A_MFG_REPORT_v5_2562"/>
      <sheetName val="_FXFL020602A_MFG_REPORT_v5_2563"/>
      <sheetName val="_FXFL020602A_MFG_REPORT_v5_2566"/>
      <sheetName val="_FXFL020602A_MFG_REPORT_v5_2567"/>
      <sheetName val="_FXFL020602A_MFG_REPORT_v5_2564"/>
      <sheetName val="_FXFL020602A_MFG_REPORT_v5_2565"/>
      <sheetName val="_FXFL020602A_MFG_REPORT_v5_2576"/>
      <sheetName val="_FXFL020602A_MFG_REPORT_v5_2577"/>
      <sheetName val="_FXFL020602A_MFG_REPORT_v5_2574"/>
      <sheetName val="_FXFL020602A_MFG_REPORT_v5_2575"/>
      <sheetName val="_FXFL020602A_MFG_REPORT_v5_2572"/>
      <sheetName val="_FXFL020602A_MFG_REPORT_v5_2573"/>
      <sheetName val="_FXFL020602A_MFG_REPORT_v5_2570"/>
      <sheetName val="_FXFL020602A_MFG_REPORT_v5_2571"/>
      <sheetName val="_FXFL020602A_MFG_REPORT_v5_2568"/>
      <sheetName val="_FXFL020602A_MFG_REPORT_v5_2569"/>
      <sheetName val="_FXFL020602A_MFG_REPORT_v5_2594"/>
      <sheetName val="_FXFL020602A_MFG_REPORT_v5_2595"/>
      <sheetName val="_FXFL020602A_MFG_REPORT_v5_2580"/>
      <sheetName val="_FXFL020602A_MFG_REPORT_v5_2581"/>
      <sheetName val="_FXFL020602A_MFG_REPORT_v5_2582"/>
      <sheetName val="_FXFL020602A_MFG_REPORT_v5_2583"/>
      <sheetName val="_FXFL020602A_MFG_REPORT_v5_2584"/>
      <sheetName val="_FXFL020602A_MFG_REPORT_v5_2585"/>
      <sheetName val="_FXFL020602A_MFG_REPORT_v5_2586"/>
      <sheetName val="_FXFL020602A_MFG_REPORT_v5_2587"/>
      <sheetName val="_FXFL020602A_MFG_REPORT_v5_2592"/>
      <sheetName val="_FXFL020602A_MFG_REPORT_v5_2593"/>
      <sheetName val="_FXFL020602A_MFG_REPORT_v5_2590"/>
      <sheetName val="_FXFL020602A_MFG_REPORT_v5_2591"/>
      <sheetName val="_FXFL020602A_MFG_REPORT_v5_2588"/>
      <sheetName val="_FXFL020602A_MFG_REPORT_v5_2589"/>
      <sheetName val="_FXFL020602A_MFG_REPORT_v5_2596"/>
      <sheetName val="_FXFL020602A_MFG_REPORT_v5_2597"/>
      <sheetName val="_FXFL020602A_MFG_REPORT_v5_2598"/>
      <sheetName val="_FXFL020602A_MFG_REPORT_v5_2599"/>
      <sheetName val="_FXFL020602A_MFG_REPORT_v5_2600"/>
      <sheetName val="_FXFL020602A_MFG_REPORT_v5_2601"/>
      <sheetName val="_FXFL020602A_MFG_REPORT_v5_2602"/>
      <sheetName val="_FXFL020602A_MFG_REPORT_v5_2603"/>
      <sheetName val="_FXFL020602A_MFG_REPORT_v5_2604"/>
      <sheetName val="_FXFL020602A_MFG_REPORT_v5_2605"/>
      <sheetName val="_FXFL020602A_MFG_REPORT_v5_2606"/>
      <sheetName val="_FXFL020602A_MFG_REPORT_v5_2607"/>
      <sheetName val="_FXFL020602A_MFG_REPORT_v5_2610"/>
      <sheetName val="_FXFL020602A_MFG_REPORT_v5_2611"/>
      <sheetName val="_FXFL020602A_MFG_REPORT_v5_2608"/>
      <sheetName val="_FXFL020602A_MFG_REPORT_v5_2609"/>
      <sheetName val="_FXFL020602A_MFG_REPORT_v5_2612"/>
      <sheetName val="_FXFL020602A_MFG_REPORT_v5_2613"/>
      <sheetName val="_FXFL020602A_MFG_REPORT_v5_2614"/>
      <sheetName val="_FXFL020602A_MFG_REPORT_v5_2615"/>
      <sheetName val="_FXFL020602A_MFG_REPORT_v5_2616"/>
      <sheetName val="_FXFL020602A_MFG_REPORT_v5_2617"/>
      <sheetName val="_FXFL020602A_MFG_REPORT_v5_2620"/>
      <sheetName val="_FXFL020602A_MFG_REPORT_v5_2621"/>
      <sheetName val="_FXFL020602A_MFG_REPORT_v5_2618"/>
      <sheetName val="_FXFL020602A_MFG_REPORT_v5_2619"/>
      <sheetName val="_FXFL020602A_MFG_REPORT_v5_2622"/>
      <sheetName val="_FXFL020602A_MFG_REPORT_v5_2623"/>
      <sheetName val="_FXFL020602A_MFG_REPORT_v5_2626"/>
      <sheetName val="_FXFL020602A_MFG_REPORT_v5_2627"/>
      <sheetName val="_FXFL020602A_MFG_REPORT_v5_2624"/>
      <sheetName val="_FXFL020602A_MFG_REPORT_v5_2625"/>
      <sheetName val="_FXFL020602A_MFG_REPORT_v5_2628"/>
      <sheetName val="_FXFL020602A_MFG_REPORT_v5_2629"/>
      <sheetName val="_FXFL020602A_MFG_REPORT_v5_2630"/>
      <sheetName val="_FXFL020602A_MFG_REPORT_v5_2631"/>
      <sheetName val="_FXFL020602A_MFG_REPORT_v5_2632"/>
      <sheetName val="_FXFL020602A_MFG_REPORT_v5_2633"/>
      <sheetName val="_FXFL020602A_MFG_REPORT_v5_2636"/>
      <sheetName val="_FXFL020602A_MFG_REPORT_v5_2637"/>
      <sheetName val="_FXFL020602A_MFG_REPORT_v5_2634"/>
      <sheetName val="_FXFL020602A_MFG_REPORT_v5_2635"/>
      <sheetName val="_FXFL020602A_MFG_REPORT_v5_2640"/>
      <sheetName val="_FXFL020602A_MFG_REPORT_v5_2641"/>
      <sheetName val="_FXFL020602A_MFG_REPORT_v5_2666"/>
      <sheetName val="_FXFL020602A_MFG_REPORT_v5_2667"/>
      <sheetName val="_FXFL020602A_MFG_REPORT_v5_2644"/>
      <sheetName val="_FXFL020602A_MFG_REPORT_v5_2645"/>
      <sheetName val="_FXFL020602A_MFG_REPORT_v5_2642"/>
      <sheetName val="_FXFL020602A_MFG_REPORT_v5_2643"/>
      <sheetName val="_FXFL020602A_MFG_REPORT_v5_2646"/>
      <sheetName val="_FXFL020602A_MFG_REPORT_v5_2647"/>
      <sheetName val="_FXFL020602A_MFG_REPORT_v5_2648"/>
      <sheetName val="_FXFL020602A_MFG_REPORT_v5_2649"/>
      <sheetName val="_FXFL020602A_MFG_REPORT_v5_2650"/>
      <sheetName val="_FXFL020602A_MFG_REPORT_v5_2651"/>
      <sheetName val="_FXFL020602A_MFG_REPORT_v5_2652"/>
      <sheetName val="_FXFL020602A_MFG_REPORT_v5_2653"/>
      <sheetName val="_FXFL020602A_MFG_REPORT_v5_2664"/>
      <sheetName val="_FXFL020602A_MFG_REPORT_v5_2665"/>
      <sheetName val="_FXFL020602A_MFG_REPORT_v5_2662"/>
      <sheetName val="_FXFL020602A_MFG_REPORT_v5_2663"/>
      <sheetName val="_FXFL020602A_MFG_REPORT_v5_2660"/>
      <sheetName val="_FXFL020602A_MFG_REPORT_v5_2661"/>
      <sheetName val="_FXFL020602A_MFG_REPORT_v5_2658"/>
      <sheetName val="_FXFL020602A_MFG_REPORT_v5_2659"/>
      <sheetName val="_FXFL020602A_MFG_REPORT_v5_2654"/>
      <sheetName val="_FXFL020602A_MFG_REPORT_v5_2655"/>
      <sheetName val="_FXFL020602A_MFG_REPORT_v5_2656"/>
      <sheetName val="_FXFL020602A_MFG_REPORT_v5_2657"/>
      <sheetName val="_FXFL020602A_MFG_REPORT_v5_2676"/>
      <sheetName val="_FXFL020602A_MFG_REPORT_v5_2677"/>
      <sheetName val="_FXFL020602A_MFG_REPORT_v5_2674"/>
      <sheetName val="_FXFL020602A_MFG_REPORT_v5_2675"/>
      <sheetName val="_FXFL020602A_MFG_REPORT_v5_2670"/>
      <sheetName val="_FXFL020602A_MFG_REPORT_v5_2671"/>
      <sheetName val="_FXFL020602A_MFG_REPORT_v5_2668"/>
      <sheetName val="_FXFL020602A_MFG_REPORT_v5_2669"/>
      <sheetName val="_FXFL020602A_MFG_REPORT_v5_2672"/>
      <sheetName val="_FXFL020602A_MFG_REPORT_v5_2673"/>
      <sheetName val="_FXFL020602A_MFG_REPORT_v5_2678"/>
      <sheetName val="_FXFL020602A_MFG_REPORT_v5_2679"/>
      <sheetName val="_FXFL020602A_MFG_REPORT_v5_2680"/>
      <sheetName val="_FXFL020602A_MFG_REPORT_v5_2681"/>
      <sheetName val="_FXFL020602A_MFG_REPORT_v5_2686"/>
      <sheetName val="_FXFL020602A_MFG_REPORT_v5_2687"/>
      <sheetName val="_FXFL020602A_MFG_REPORT_v5_2682"/>
      <sheetName val="_FXFL020602A_MFG_REPORT_v5_2683"/>
      <sheetName val="_FXFL020602A_MFG_REPORT_v5_2684"/>
      <sheetName val="_FXFL020602A_MFG_REPORT_v5_2685"/>
      <sheetName val="_FXFL020602A_MFG_REPORT_v5_2692"/>
      <sheetName val="_FXFL020602A_MFG_REPORT_v5_2693"/>
      <sheetName val="_FXFL020602A_MFG_REPORT_v5_2688"/>
      <sheetName val="_FXFL020602A_MFG_REPORT_v5_2689"/>
      <sheetName val="_FXFL020602A_MFG_REPORT_v5_2690"/>
      <sheetName val="_FXFL020602A_MFG_REPORT_v5_2691"/>
      <sheetName val="_FXFL020602A_MFG_REPORT_v5_2694"/>
      <sheetName val="_FXFL020602A_MFG_REPORT_v5_2695"/>
      <sheetName val="_FXFL020602A_MFG_REPORT_v5_2696"/>
      <sheetName val="_FXFL020602A_MFG_REPORT_v5_2697"/>
      <sheetName val="_FXFL020602A_MFG_REPORT_v5_2698"/>
      <sheetName val="_FXFL020602A_MFG_REPORT_v5_2699"/>
      <sheetName val="_FXFL020602A_MFG_REPORT_v5_2700"/>
      <sheetName val="_FXFL020602A_MFG_REPORT_v5_2701"/>
      <sheetName val="_FXFL020602A_MFG_REPORT_v5_2702"/>
      <sheetName val="_FXFL020602A_MFG_REPORT_v5_2703"/>
      <sheetName val="_FXFL020602A_MFG_REPORT_v5_2704"/>
      <sheetName val="_FXFL020602A_MFG_REPORT_v5_2705"/>
      <sheetName val="_FXFL020602A_MFG_REPORT_v5_2706"/>
      <sheetName val="_FXFL020602A_MFG_REPORT_v5_2707"/>
      <sheetName val="_FXFL020602A_MFG_REPORT_v5_2708"/>
      <sheetName val="_FXFL020602A_MFG_REPORT_v5_2709"/>
      <sheetName val="_FXFL020602A_MFG_REPORT_v5_2710"/>
      <sheetName val="_FXFL020602A_MFG_REPORT_v5_2711"/>
      <sheetName val="_FXFL020602A_MFG_REPORT_v5_2718"/>
      <sheetName val="_FXFL020602A_MFG_REPORT_v5_2719"/>
      <sheetName val="_FXFL020602A_MFG_REPORT_v5_2714"/>
      <sheetName val="_FXFL020602A_MFG_REPORT_v5_2715"/>
      <sheetName val="_FXFL020602A_MFG_REPORT_v5_2712"/>
      <sheetName val="_FXFL020602A_MFG_REPORT_v5_2713"/>
      <sheetName val="_FXFL020602A_MFG_REPORT_v5_2716"/>
      <sheetName val="_FXFL020602A_MFG_REPORT_v5_2717"/>
      <sheetName val="_FXFL020602A_MFG_REPORT_v5_2720"/>
      <sheetName val="_FXFL020602A_MFG_REPORT_v5_2721"/>
      <sheetName val="_FXFL020602A_MFG_REPORT_v5_2724"/>
      <sheetName val="_FXFL020602A_MFG_REPORT_v5_2725"/>
      <sheetName val="_FXFL020602A_MFG_REPORT_v5_2722"/>
      <sheetName val="_FXFL020602A_MFG_REPORT_v5_2723"/>
      <sheetName val="_FXFL020602A_MFG_REPORT_v5_2726"/>
      <sheetName val="_FXFL020602A_MFG_REPORT_v5_2727"/>
      <sheetName val="_FXFL020602A_MFG_REPORT_v5_2728"/>
      <sheetName val="_FXFL020602A_MFG_REPORT_v5_2729"/>
      <sheetName val="_FXFL020602A_MFG_REPORT_v5_2730"/>
      <sheetName val="_FXFL020602A_MFG_REPORT_v5_2731"/>
      <sheetName val="_FXFL020602A_MFG_REPORT_v5_2734"/>
      <sheetName val="_FXFL020602A_MFG_REPORT_v5_2735"/>
      <sheetName val="_FXFL020602A_MFG_REPORT_v5_2732"/>
      <sheetName val="_FXFL020602A_MFG_REPORT_v5_2733"/>
      <sheetName val="_FXFL020602A_MFG_REPORT_v5_2736"/>
      <sheetName val="_FXFL020602A_MFG_REPORT_v5_2737"/>
      <sheetName val="_FXFL020602A_MFG_REPORT_v5_2738"/>
      <sheetName val="_FXFL020602A_MFG_REPORT_v5_2739"/>
      <sheetName val="_FXFL020602A_MFG_REPORT_v5_2740"/>
      <sheetName val="_FXFL020602A_MFG_REPORT_v5_2741"/>
      <sheetName val="_FXFL020602A_MFG_REPORT_v5_2742"/>
      <sheetName val="_FXFL020602A_MFG_REPORT_v5_2743"/>
      <sheetName val="_FXFL020602A_MFG_REPORT_v5_2744"/>
      <sheetName val="_FXFL020602A_MFG_REPORT_v5_2745"/>
      <sheetName val="_FXFL020602A_MFG_REPORT_v5_2746"/>
      <sheetName val="_FXFL020602A_MFG_REPORT_v5_2747"/>
      <sheetName val="_FXFL020602A_MFG_REPORT_v5_2748"/>
      <sheetName val="_FXFL020602A_MFG_REPORT_v5_2749"/>
      <sheetName val="_FXFL020602A_MFG_REPORT_v5_2750"/>
      <sheetName val="_FXFL020602A_MFG_REPORT_v5_2751"/>
      <sheetName val="_FXFL020602A_MFG_REPORT_v5_2752"/>
      <sheetName val="_FXFL020602A_MFG_REPORT_v5_2753"/>
      <sheetName val="_FXFL020602A_MFG_REPORT_v5_2760"/>
      <sheetName val="_FXFL020602A_MFG_REPORT_v5_2761"/>
      <sheetName val="_FXFL020602A_MFG_REPORT_v5_2756"/>
      <sheetName val="_FXFL020602A_MFG_REPORT_v5_2757"/>
      <sheetName val="_FXFL020602A_MFG_REPORT_v5_2754"/>
      <sheetName val="_FXFL020602A_MFG_REPORT_v5_2755"/>
      <sheetName val="_FXFL020602A_MFG_REPORT_v5_2758"/>
      <sheetName val="_FXFL020602A_MFG_REPORT_v5_2759"/>
      <sheetName val="_FXFL020602A_MFG_REPORT_v5_2762"/>
      <sheetName val="_FXFL020602A_MFG_REPORT_v5_2763"/>
      <sheetName val="_FXFL020602A_MFG_REPORT_v5_2766"/>
      <sheetName val="_FXFL020602A_MFG_REPORT_v5_2767"/>
      <sheetName val="_FXFL020602A_MFG_REPORT_v5_2764"/>
      <sheetName val="_FXFL020602A_MFG_REPORT_v5_2765"/>
      <sheetName val="_FXFL020602A_MFG_REPORT_v5_2774"/>
      <sheetName val="_FXFL020602A_MFG_REPORT_v5_2775"/>
      <sheetName val="_FXFL020602A_MFG_REPORT_v5_2770"/>
      <sheetName val="_FXFL020602A_MFG_REPORT_v5_2771"/>
      <sheetName val="_FXFL020602A_MFG_REPORT_v5_2768"/>
      <sheetName val="_FXFL020602A_MFG_REPORT_v5_2769"/>
      <sheetName val="_FXFL020602A_MFG_REPORT_v5_2772"/>
      <sheetName val="_FXFL020602A_MFG_REPORT_v5_2773"/>
      <sheetName val="_FXFL020602A_MFG_REPORT_v5_2780"/>
      <sheetName val="_FXFL020602A_MFG_REPORT_v5_2781"/>
      <sheetName val="_FXFL020602A_MFG_REPORT_v5_2776"/>
      <sheetName val="_FXFL020602A_MFG_REPORT_v5_2777"/>
      <sheetName val="_FXFL020602A_MFG_REPORT_v5_2778"/>
      <sheetName val="_FXFL020602A_MFG_REPORT_v5_2779"/>
      <sheetName val="_FXFL020602A_MFG_REPORT_v5_2804"/>
      <sheetName val="_FXFL020602A_MFG_REPORT_v5_2805"/>
      <sheetName val="_FXFL020602A_MFG_REPORT_v5_2786"/>
      <sheetName val="_FXFL020602A_MFG_REPORT_v5_2787"/>
      <sheetName val="_FXFL020602A_MFG_REPORT_v5_2784"/>
      <sheetName val="_FXFL020602A_MFG_REPORT_v5_2785"/>
      <sheetName val="_FXFL020602A_MFG_REPORT_v5_2782"/>
      <sheetName val="_FXFL020602A_MFG_REPORT_v5_2783"/>
      <sheetName val="_FXFL020602A_MFG_REPORT_v5_2790"/>
      <sheetName val="_FXFL020602A_MFG_REPORT_v5_2791"/>
      <sheetName val="_FXFL020602A_MFG_REPORT_v5_2788"/>
      <sheetName val="_FXFL020602A_MFG_REPORT_v5_2789"/>
      <sheetName val="_FXFL020602A_MFG_REPORT_v5_2794"/>
      <sheetName val="_FXFL020602A_MFG_REPORT_v5_2795"/>
      <sheetName val="_FXFL020602A_MFG_REPORT_v5_2792"/>
      <sheetName val="_FXFL020602A_MFG_REPORT_v5_2793"/>
      <sheetName val="_FXFL020602A_MFG_REPORT_v5_2796"/>
      <sheetName val="_FXFL020602A_MFG_REPORT_v5_2797"/>
      <sheetName val="_FXFL020602A_MFG_REPORT_v5_2798"/>
      <sheetName val="_FXFL020602A_MFG_REPORT_v5_2799"/>
      <sheetName val="_FXFL020602A_MFG_REPORT_v5_2800"/>
      <sheetName val="_FXFL020602A_MFG_REPORT_v5_2801"/>
      <sheetName val="_FXFL020602A_MFG_REPORT_v5_2802"/>
      <sheetName val="_FXFL020602A_MFG_REPORT_v5_2803"/>
      <sheetName val="_FXFL020602A_MFG_REPORT_v5_2806"/>
      <sheetName val="_FXFL020602A_MFG_REPORT_v5_2807"/>
      <sheetName val="_FXFL020602A_MFG_REPORT_v5_2826"/>
      <sheetName val="_FXFL020602A_MFG_REPORT_v5_2827"/>
      <sheetName val="_FXFL020602A_MFG_REPORT_v5_2812"/>
      <sheetName val="_FXFL020602A_MFG_REPORT_v5_2813"/>
      <sheetName val="_FXFL020602A_MFG_REPORT_v5_2808"/>
      <sheetName val="_FXFL020602A_MFG_REPORT_v5_2809"/>
      <sheetName val="_FXFL020602A_MFG_REPORT_v5_2810"/>
      <sheetName val="_FXFL020602A_MFG_REPORT_v5_2811"/>
      <sheetName val="_FXFL020602A_MFG_REPORT_v5_2814"/>
      <sheetName val="_FXFL020602A_MFG_REPORT_v5_2815"/>
      <sheetName val="_FXFL020602A_MFG_REPORT_v5_2816"/>
      <sheetName val="_FXFL020602A_MFG_REPORT_v5_2817"/>
      <sheetName val="_FXFL020602A_MFG_REPORT_v5_2820"/>
      <sheetName val="_FXFL020602A_MFG_REPORT_v5_2821"/>
      <sheetName val="_FXFL020602A_MFG_REPORT_v5_2818"/>
      <sheetName val="_FXFL020602A_MFG_REPORT_v5_2819"/>
      <sheetName val="_FXFL020602A_MFG_REPORT_v5_2824"/>
      <sheetName val="_FXFL020602A_MFG_REPORT_v5_2825"/>
      <sheetName val="_FXFL020602A_MFG_REPORT_v5_2822"/>
      <sheetName val="_FXFL020602A_MFG_REPORT_v5_2823"/>
      <sheetName val="_FXFL020602A_MFG_REPORT_v5_2828"/>
      <sheetName val="_FXFL020602A_MFG_REPORT_v5_2829"/>
      <sheetName val="_FXFL020602A_MFG_REPORT_v5_2830"/>
      <sheetName val="_FXFL020602A_MFG_REPORT_v5_2831"/>
      <sheetName val="_FXFL020602A_MFG_REPORT_v5_2848"/>
      <sheetName val="_FXFL020602A_MFG_REPORT_v5_2849"/>
      <sheetName val="_FXFL020602A_MFG_REPORT_v5_2832"/>
      <sheetName val="_FXFL020602A_MFG_REPORT_v5_2833"/>
      <sheetName val="_FXFL020602A_MFG_REPORT_v5_2836"/>
      <sheetName val="_FXFL020602A_MFG_REPORT_v5_2837"/>
      <sheetName val="_FXFL020602A_MFG_REPORT_v5_2834"/>
      <sheetName val="_FXFL020602A_MFG_REPORT_v5_2835"/>
      <sheetName val="_FXFL020602A_MFG_REPORT_v5_2838"/>
      <sheetName val="_FXFL020602A_MFG_REPORT_v5_2839"/>
      <sheetName val="_FXFL020602A_MFG_REPORT_v5_2844"/>
      <sheetName val="_FXFL020602A_MFG_REPORT_v5_2845"/>
      <sheetName val="_FXFL020602A_MFG_REPORT_v5_2840"/>
      <sheetName val="_FXFL020602A_MFG_REPORT_v5_2841"/>
      <sheetName val="_FXFL020602A_MFG_REPORT_v5_2842"/>
      <sheetName val="_FXFL020602A_MFG_REPORT_v5_2843"/>
      <sheetName val="_FXFL020602A_MFG_REPORT_v5_2846"/>
      <sheetName val="_FXFL020602A_MFG_REPORT_v5_2847"/>
      <sheetName val="_FXFL020602A_MFG_REPORT_v5_2850"/>
      <sheetName val="_FXFL020602A_MFG_REPORT_v5_2851"/>
      <sheetName val="_FXFL020602A_MFG_REPORT_v5_2852"/>
      <sheetName val="_FXFL020602A_MFG_REPORT_v5_2853"/>
      <sheetName val="_FXFL020602A_MFG_REPORT_v5_2980"/>
      <sheetName val="_FXFL020602A_MFG_REPORT_v5_2981"/>
      <sheetName val="_FXFL020602A_MFG_REPORT_v5_2854"/>
      <sheetName val="_FXFL020602A_MFG_REPORT_v5_2855"/>
      <sheetName val="_FXFL020602A_MFG_REPORT_v5_2860"/>
      <sheetName val="_FXFL020602A_MFG_REPORT_v5_2861"/>
      <sheetName val="_FXFL020602A_MFG_REPORT_v5_2858"/>
      <sheetName val="_FXFL020602A_MFG_REPORT_v5_2859"/>
      <sheetName val="_FXFL020602A_MFG_REPORT_v5_2856"/>
      <sheetName val="_FXFL020602A_MFG_REPORT_v5_2857"/>
      <sheetName val="_FXFL020602A_MFG_REPORT_v5_2862"/>
      <sheetName val="_FXFL020602A_MFG_REPORT_v5_2863"/>
      <sheetName val="_FXFL020602A_MFG_REPORT_v5_2878"/>
      <sheetName val="_FXFL020602A_MFG_REPORT_v5_2879"/>
      <sheetName val="_FXFL020602A_MFG_REPORT_v5_2864"/>
      <sheetName val="_FXFL020602A_MFG_REPORT_v5_2865"/>
      <sheetName val="_FXFL020602A_MFG_REPORT_v5_2866"/>
      <sheetName val="_FXFL020602A_MFG_REPORT_v5_2867"/>
      <sheetName val="_FXFL020602A_MFG_REPORT_v5_2870"/>
      <sheetName val="_FXFL020602A_MFG_REPORT_v5_2871"/>
      <sheetName val="_FXFL020602A_MFG_REPORT_v5_2868"/>
      <sheetName val="_FXFL020602A_MFG_REPORT_v5_2869"/>
      <sheetName val="_FXFL020602A_MFG_REPORT_v5_2874"/>
      <sheetName val="_FXFL020602A_MFG_REPORT_v5_2875"/>
      <sheetName val="_FXFL020602A_MFG_REPORT_v5_2872"/>
      <sheetName val="_FXFL020602A_MFG_REPORT_v5_2873"/>
      <sheetName val="_FXFL020602A_MFG_REPORT_v5_2876"/>
      <sheetName val="_FXFL020602A_MFG_REPORT_v5_2877"/>
      <sheetName val="_FXFL020602A_MFG_REPORT_v5_2890"/>
      <sheetName val="_FXFL020602A_MFG_REPORT_v5_2891"/>
      <sheetName val="_FXFL020602A_MFG_REPORT_v5_2888"/>
      <sheetName val="_FXFL020602A_MFG_REPORT_v5_2889"/>
      <sheetName val="_FXFL020602A_MFG_REPORT_v5_2882"/>
      <sheetName val="_FXFL020602A_MFG_REPORT_v5_2883"/>
      <sheetName val="_FXFL020602A_MFG_REPORT_v5_2880"/>
      <sheetName val="_FXFL020602A_MFG_REPORT_v5_2881"/>
      <sheetName val="_FXFL020602A_MFG_REPORT_v5_2884"/>
      <sheetName val="_FXFL020602A_MFG_REPORT_v5_2885"/>
      <sheetName val="_FXFL020602A_MFG_REPORT_v5_2886"/>
      <sheetName val="_FXFL020602A_MFG_REPORT_v5_2887"/>
      <sheetName val="_FXFL020602A_MFG_REPORT_v5_2894"/>
      <sheetName val="_FXFL020602A_MFG_REPORT_v5_2895"/>
      <sheetName val="_FXFL020602A_MFG_REPORT_v5_2892"/>
      <sheetName val="_FXFL020602A_MFG_REPORT_v5_2893"/>
      <sheetName val="_FXFL020602A_MFG_REPORT_v5_2896"/>
      <sheetName val="_FXFL020602A_MFG_REPORT_v5_2897"/>
      <sheetName val="_FXFL020602A_MFG_REPORT_v5_2898"/>
      <sheetName val="_FXFL020602A_MFG_REPORT_v5_2899"/>
      <sheetName val="_FXFL020602A_MFG_REPORT_v5_2900"/>
      <sheetName val="_FXFL020602A_MFG_REPORT_v5_2901"/>
      <sheetName val="_FXFL020602A_MFG_REPORT_v5_2904"/>
      <sheetName val="_FXFL020602A_MFG_REPORT_v5_2905"/>
      <sheetName val="_FXFL020602A_MFG_REPORT_v5_2902"/>
      <sheetName val="_FXFL020602A_MFG_REPORT_v5_2903"/>
      <sheetName val="_FXFL020602A_MFG_REPORT_v5_2906"/>
      <sheetName val="_FXFL020602A_MFG_REPORT_v5_2907"/>
      <sheetName val="_FXFL020602A_MFG_REPORT_v5_2910"/>
      <sheetName val="_FXFL020602A_MFG_REPORT_v5_2911"/>
      <sheetName val="_FXFL020602A_MFG_REPORT_v5_2908"/>
      <sheetName val="_FXFL020602A_MFG_REPORT_v5_2909"/>
      <sheetName val="_FXFL020602A_MFG_REPORT_v5_2912"/>
      <sheetName val="_FXFL020602A_MFG_REPORT_v5_2913"/>
      <sheetName val="_FXFL020602A_MFG_REPORT_v5_2930"/>
      <sheetName val="_FXFL020602A_MFG_REPORT_v5_2931"/>
      <sheetName val="_FXFL020602A_MFG_REPORT_v5_2928"/>
      <sheetName val="_FXFL020602A_MFG_REPORT_v5_2929"/>
      <sheetName val="_FXFL020602A_MFG_REPORT_v5_2922"/>
      <sheetName val="_FXFL020602A_MFG_REPORT_v5_2923"/>
      <sheetName val="_FXFL020602A_MFG_REPORT_v5_2914"/>
      <sheetName val="_FXFL020602A_MFG_REPORT_v5_2915"/>
      <sheetName val="_FXFL020602A_MFG_REPORT_v5_2920"/>
      <sheetName val="_FXFL020602A_MFG_REPORT_v5_2921"/>
      <sheetName val="_FXFL020602A_MFG_REPORT_v5_2918"/>
      <sheetName val="_FXFL020602A_MFG_REPORT_v5_2919"/>
      <sheetName val="_FXFL020602A_MFG_REPORT_v5_2916"/>
      <sheetName val="_FXFL020602A_MFG_REPORT_v5_2917"/>
      <sheetName val="_FXFL020602A_MFG_REPORT_v5_2924"/>
      <sheetName val="_FXFL020602A_MFG_REPORT_v5_2925"/>
      <sheetName val="_FXFL020602A_MFG_REPORT_v5_2926"/>
      <sheetName val="_FXFL020602A_MFG_REPORT_v5_2927"/>
      <sheetName val="_FXFL020602A_MFG_REPORT_v5_2934"/>
      <sheetName val="_FXFL020602A_MFG_REPORT_v5_2935"/>
      <sheetName val="_FXFL020602A_MFG_REPORT_v5_2932"/>
      <sheetName val="_FXFL020602A_MFG_REPORT_v5_2933"/>
      <sheetName val="_FXFL020602A_MFG_REPORT_v5_2962"/>
      <sheetName val="_FXFL020602A_MFG_REPORT_v5_2963"/>
      <sheetName val="_FXFL020602A_MFG_REPORT_v5_2936"/>
      <sheetName val="_FXFL020602A_MFG_REPORT_v5_2937"/>
      <sheetName val="_FXFL020602A_MFG_REPORT_v5_2938"/>
      <sheetName val="_FXFL020602A_MFG_REPORT_v5_2939"/>
      <sheetName val="_FXFL020602A_MFG_REPORT_v5_2940"/>
      <sheetName val="_FXFL020602A_MFG_REPORT_v5_2941"/>
      <sheetName val="_FXFL020602A_MFG_REPORT_v5_2942"/>
      <sheetName val="_FXFL020602A_MFG_REPORT_v5_2943"/>
      <sheetName val="_FXFL020602A_MFG_REPORT_v5_2944"/>
      <sheetName val="_FXFL020602A_MFG_REPORT_v5_2945"/>
      <sheetName val="_FXFL020602A_MFG_REPORT_v5_2950"/>
      <sheetName val="_FXFL020602A_MFG_REPORT_v5_2951"/>
      <sheetName val="_FXFL020602A_MFG_REPORT_v5_2946"/>
      <sheetName val="_FXFL020602A_MFG_REPORT_v5_2947"/>
      <sheetName val="_FXFL020602A_MFG_REPORT_v5_2948"/>
      <sheetName val="_FXFL020602A_MFG_REPORT_v5_2949"/>
      <sheetName val="_FXFL020602A_MFG_REPORT_v5_2954"/>
      <sheetName val="_FXFL020602A_MFG_REPORT_v5_2955"/>
      <sheetName val="_FXFL020602A_MFG_REPORT_v5_2952"/>
      <sheetName val="_FXFL020602A_MFG_REPORT_v5_2953"/>
      <sheetName val="_FXFL020602A_MFG_REPORT_v5_2956"/>
      <sheetName val="_FXFL020602A_MFG_REPORT_v5_2957"/>
      <sheetName val="_FXFL020602A_MFG_REPORT_v5_2958"/>
      <sheetName val="_FXFL020602A_MFG_REPORT_v5_2959"/>
      <sheetName val="_FXFL020602A_MFG_REPORT_v5_2960"/>
      <sheetName val="_FXFL020602A_MFG_REPORT_v5_2961"/>
      <sheetName val="_FXFL020602A_MFG_REPORT_v5_2964"/>
      <sheetName val="_FXFL020602A_MFG_REPORT_v5_2965"/>
      <sheetName val="_FXFL020602A_MFG_REPORT_v5_2966"/>
      <sheetName val="_FXFL020602A_MFG_REPORT_v5_2967"/>
      <sheetName val="_FXFL020602A_MFG_REPORT_v5_2968"/>
      <sheetName val="_FXFL020602A_MFG_REPORT_v5_2969"/>
      <sheetName val="_FXFL020602A_MFG_REPORT_v5_2972"/>
      <sheetName val="_FXFL020602A_MFG_REPORT_v5_2973"/>
      <sheetName val="_FXFL020602A_MFG_REPORT_v5_2970"/>
      <sheetName val="_FXFL020602A_MFG_REPORT_v5_2971"/>
      <sheetName val="_FXFL020602A_MFG_REPORT_v5_2974"/>
      <sheetName val="_FXFL020602A_MFG_REPORT_v5_2975"/>
      <sheetName val="_FXFL020602A_MFG_REPORT_v5_2976"/>
      <sheetName val="_FXFL020602A_MFG_REPORT_v5_2977"/>
      <sheetName val="_FXFL020602A_MFG_REPORT_v5_2978"/>
      <sheetName val="_FXFL020602A_MFG_REPORT_v5_2979"/>
      <sheetName val="_FXFL020602A_MFG_REPORT_v5_3006"/>
      <sheetName val="_FXFL020602A_MFG_REPORT_v5_3007"/>
      <sheetName val="_FXFL020602A_MFG_REPORT_v5_3004"/>
      <sheetName val="_FXFL020602A_MFG_REPORT_v5_3005"/>
      <sheetName val="_FXFL020602A_MFG_REPORT_v5_2990"/>
      <sheetName val="_FXFL020602A_MFG_REPORT_v5_2991"/>
      <sheetName val="_FXFL020602A_MFG_REPORT_v5_2982"/>
      <sheetName val="_FXFL020602A_MFG_REPORT_v5_2983"/>
      <sheetName val="_FXFL020602A_MFG_REPORT_v5_2988"/>
      <sheetName val="_FXFL020602A_MFG_REPORT_v5_2989"/>
      <sheetName val="_FXFL020602A_MFG_REPORT_v5_2984"/>
      <sheetName val="_FXFL020602A_MFG_REPORT_v5_2985"/>
      <sheetName val="_FXFL020602A_MFG_REPORT_v5_2986"/>
      <sheetName val="_FXFL020602A_MFG_REPORT_v5_2987"/>
      <sheetName val="_FXFL020602A_MFG_REPORT_v5_2992"/>
      <sheetName val="_FXFL020602A_MFG_REPORT_v5_2993"/>
      <sheetName val="_FXFL020602A_MFG_REPORT_v5_2994"/>
      <sheetName val="_FXFL020602A_MFG_REPORT_v5_2995"/>
      <sheetName val="_FXFL020602A_MFG_REPORT_v5_2996"/>
      <sheetName val="_FXFL020602A_MFG_REPORT_v5_2997"/>
      <sheetName val="_FXFL020602A_MFG_REPORT_v5_3000"/>
      <sheetName val="_FXFL020602A_MFG_REPORT_v5_3001"/>
      <sheetName val="_FXFL020602A_MFG_REPORT_v5_2998"/>
      <sheetName val="_FXFL020602A_MFG_REPORT_v5_2999"/>
      <sheetName val="_FXFL020602A_MFG_REPORT_v5_3002"/>
      <sheetName val="_FXFL020602A_MFG_REPORT_v5_3003"/>
      <sheetName val="_FXFL020602A_MFG_REPORT_v5_3012"/>
      <sheetName val="_FXFL020602A_MFG_REPORT_v5_3013"/>
      <sheetName val="_FXFL020602A_MFG_REPORT_v5_3008"/>
      <sheetName val="_FXFL020602A_MFG_REPORT_v5_3009"/>
      <sheetName val="_FXFL020602A_MFG_REPORT_v5_3010"/>
      <sheetName val="_FXFL020602A_MFG_REPORT_v5_3011"/>
      <sheetName val="_FXFL020602A_MFG_REPORT_v5_3014"/>
      <sheetName val="_FXFL020602A_MFG_REPORT_v5_3015"/>
      <sheetName val="_FXFL020602A_MFG_REPORT_v5_3022"/>
      <sheetName val="_FXFL020602A_MFG_REPORT_v5_3023"/>
      <sheetName val="_FXFL020602A_MFG_REPORT_v5_3018"/>
      <sheetName val="_FXFL020602A_MFG_REPORT_v5_3019"/>
      <sheetName val="_FXFL020602A_MFG_REPORT_v5_3016"/>
      <sheetName val="_FXFL020602A_MFG_REPORT_v5_3017"/>
      <sheetName val="_FXFL020602A_MFG_REPORT_v5_3020"/>
      <sheetName val="_FXFL020602A_MFG_REPORT_v5_3021"/>
      <sheetName val="_FXFL020602A_MFG_REPORT_v5_3034"/>
      <sheetName val="_FXFL020602A_MFG_REPORT_v5_3035"/>
      <sheetName val="_FXFL020602A_MFG_REPORT_v5_3026"/>
      <sheetName val="_FXFL020602A_MFG_REPORT_v5_3027"/>
      <sheetName val="_FXFL020602A_MFG_REPORT_v5_3024"/>
      <sheetName val="_FXFL020602A_MFG_REPORT_v5_3025"/>
      <sheetName val="_FXFL020602A_MFG_REPORT_v5_3028"/>
      <sheetName val="_FXFL020602A_MFG_REPORT_v5_3029"/>
      <sheetName val="_FXFL020602A_MFG_REPORT_v5_3030"/>
      <sheetName val="_FXFL020602A_MFG_REPORT_v5_3031"/>
      <sheetName val="_FXFL020602A_MFG_REPORT_v5_3032"/>
      <sheetName val="_FXFL020602A_MFG_REPORT_v5_3033"/>
      <sheetName val="_FXFL020602A_MFG_REPORT_v5_3036"/>
      <sheetName val="_FXFL020602A_MFG_REPORT_v5_3037"/>
      <sheetName val="_FXFL020602A_MFG_REPORT_v5_3038"/>
      <sheetName val="_FXFL020602A_MFG_REPORT_v5_3039"/>
      <sheetName val="_FXFL020602A_MFG_REPORT_v5_3042"/>
      <sheetName val="_FXFL020602A_MFG_REPORT_v5_3043"/>
      <sheetName val="_FXFL020602A_MFG_REPORT_v5_3040"/>
      <sheetName val="_FXFL020602A_MFG_REPORT_v5_3041"/>
      <sheetName val="_FXFL020602A_MFG_REPORT_v5_3044"/>
      <sheetName val="_FXFL020602A_MFG_REPORT_v5_3045"/>
      <sheetName val="_FXFL020602A_MFG_REPORT_v5_3046"/>
      <sheetName val="_FXFL020602A_MFG_REPORT_v5_3047"/>
      <sheetName val="_FXFL020602A_MFG_REPORT_v5_3050"/>
      <sheetName val="_FXFL020602A_MFG_REPORT_v5_3051"/>
      <sheetName val="_FXFL020602A_MFG_REPORT_v5_3048"/>
      <sheetName val="_FXFL020602A_MFG_REPORT_v5_3049"/>
      <sheetName val="_FXFL020602A_MFG_REPORT_v5_3054"/>
      <sheetName val="_FXFL020602A_MFG_REPORT_v5_3055"/>
      <sheetName val="_FXFL020602A_MFG_REPORT_v5_3052"/>
      <sheetName val="_FXFL020602A_MFG_REPORT_v5_3053"/>
      <sheetName val="_FXFL020602A_MFG_REPORT_v5_3058"/>
      <sheetName val="_FXFL020602A_MFG_REPORT_v5_3059"/>
      <sheetName val="_FXFL020602A_MFG_REPORT_v5_3056"/>
      <sheetName val="_FXFL020602A_MFG_REPORT_v5_3057"/>
      <sheetName val="_FXFL020602A_MFG_REPORT_v5_3060"/>
      <sheetName val="_FXFL020602A_MFG_REPORT_v5_3061"/>
      <sheetName val="_FXFL020602A_MFG_REPORT_v5_3062"/>
      <sheetName val="_FXFL020602A_MFG_REPORT_v5_3063"/>
      <sheetName val="_FXFL020602A_MFG_REPORT_v5_3068"/>
      <sheetName val="_FXFL020602A_MFG_REPORT_v5_3069"/>
      <sheetName val="_FXFL020602A_MFG_REPORT_v5_3064"/>
      <sheetName val="_FXFL020602A_MFG_REPORT_v5_3065"/>
      <sheetName val="_FXFL020602A_MFG_REPORT_v5_3066"/>
      <sheetName val="_FXFL020602A_MFG_REPORT_v5_3067"/>
      <sheetName val="_FXFL020602A_MFG_REPORT_v5_3174"/>
      <sheetName val="_FXFL020602A_MFG_REPORT_v5_3175"/>
      <sheetName val="_FXFL020602A_MFG_REPORT_v5_3094"/>
      <sheetName val="_FXFL020602A_MFG_REPORT_v5_3095"/>
      <sheetName val="_FXFL020602A_MFG_REPORT_v5_3070"/>
      <sheetName val="_FXFL020602A_MFG_REPORT_v5_3071"/>
      <sheetName val="_FXFL020602A_MFG_REPORT_v5_3074"/>
      <sheetName val="_FXFL020602A_MFG_REPORT_v5_3075"/>
      <sheetName val="_FXFL020602A_MFG_REPORT_v5_3072"/>
      <sheetName val="_FXFL020602A_MFG_REPORT_v5_3073"/>
      <sheetName val="_FXFL020602A_MFG_REPORT_v5_3076"/>
      <sheetName val="_FXFL020602A_MFG_REPORT_v5_3077"/>
      <sheetName val="_FXFL020602A_MFG_REPORT_v5_3078"/>
      <sheetName val="_FXFL020602A_MFG_REPORT_v5_3079"/>
      <sheetName val="_FXFL020602A_MFG_REPORT_v5_3080"/>
      <sheetName val="_FXFL020602A_MFG_REPORT_v5_3081"/>
      <sheetName val="_FXFL020602A_MFG_REPORT_v5_3082"/>
      <sheetName val="_FXFL020602A_MFG_REPORT_v5_3083"/>
      <sheetName val="_FXFL020602A_MFG_REPORT_v5_3086"/>
      <sheetName val="_FXFL020602A_MFG_REPORT_v5_3087"/>
      <sheetName val="_FXFL020602A_MFG_REPORT_v5_3084"/>
      <sheetName val="_FXFL020602A_MFG_REPORT_v5_3085"/>
      <sheetName val="_FXFL020602A_MFG_REPORT_v5_3088"/>
      <sheetName val="_FXFL020602A_MFG_REPORT_v5_3089"/>
      <sheetName val="_FXFL020602A_MFG_REPORT_v5_3090"/>
      <sheetName val="_FXFL020602A_MFG_REPORT_v5_3091"/>
      <sheetName val="_FXFL020602A_MFG_REPORT_v5_3092"/>
      <sheetName val="_FXFL020602A_MFG_REPORT_v5_3093"/>
      <sheetName val="_FXFL020602A_MFG_REPORT_v5_3096"/>
      <sheetName val="_FXFL020602A_MFG_REPORT_v5_3097"/>
      <sheetName val="_FXFL020602A_MFG_REPORT_v5_3102"/>
      <sheetName val="_FXFL020602A_MFG_REPORT_v5_3103"/>
      <sheetName val="_FXFL020602A_MFG_REPORT_v5_3100"/>
      <sheetName val="_FXFL020602A_MFG_REPORT_v5_3101"/>
      <sheetName val="_FXFL020602A_MFG_REPORT_v5_3098"/>
      <sheetName val="_FXFL020602A_MFG_REPORT_v5_3099"/>
      <sheetName val="_FXFL020602A_MFG_REPORT_v5_3104"/>
      <sheetName val="_FXFL020602A_MFG_REPORT_v5_3105"/>
      <sheetName val="_FXFL020602A_MFG_REPORT_v5_3106"/>
      <sheetName val="_FXFL020602A_MFG_REPORT_v5_3107"/>
      <sheetName val="_FXFL020602A_MFG_REPORT_v5_3112"/>
      <sheetName val="_FXFL020602A_MFG_REPORT_v5_3113"/>
      <sheetName val="_FXFL020602A_MFG_REPORT_v5_3108"/>
      <sheetName val="_FXFL020602A_MFG_REPORT_v5_3109"/>
      <sheetName val="_FXFL020602A_MFG_REPORT_v5_3110"/>
      <sheetName val="_FXFL020602A_MFG_REPORT_v5_3111"/>
      <sheetName val="_FXFL020602A_MFG_REPORT_v5_3114"/>
      <sheetName val="_FXFL020602A_MFG_REPORT_v5_3115"/>
      <sheetName val="_FXFL020602A_MFG_REPORT_v5_3116"/>
      <sheetName val="_FXFL020602A_MFG_REPORT_v5_3117"/>
      <sheetName val="_FXFL020602A_MFG_REPORT_v5_3118"/>
      <sheetName val="_FXFL020602A_MFG_REPORT_v5_3119"/>
      <sheetName val="_FXFL020602A_MFG_REPORT_v5_3120"/>
      <sheetName val="_FXFL020602A_MFG_REPORT_v5_3121"/>
      <sheetName val="_FXFL020602A_MFG_REPORT_v5_3126"/>
      <sheetName val="_FXFL020602A_MFG_REPORT_v5_3127"/>
      <sheetName val="_FXFL020602A_MFG_REPORT_v5_3122"/>
      <sheetName val="_FXFL020602A_MFG_REPORT_v5_3123"/>
      <sheetName val="_FXFL020602A_MFG_REPORT_v5_3124"/>
      <sheetName val="_FXFL020602A_MFG_REPORT_v5_3125"/>
      <sheetName val="_FXFL020602A_MFG_REPORT_v5_3132"/>
      <sheetName val="_FXFL020602A_MFG_REPORT_v5_3133"/>
      <sheetName val="_FXFL020602A_MFG_REPORT_v5_3128"/>
      <sheetName val="_FXFL020602A_MFG_REPORT_v5_3129"/>
      <sheetName val="_FXFL020602A_MFG_REPORT_v5_3130"/>
      <sheetName val="_FXFL020602A_MFG_REPORT_v5_3131"/>
      <sheetName val="_FXFL020602A_MFG_REPORT_v5_3140"/>
      <sheetName val="_FXFL020602A_MFG_REPORT_v5_3141"/>
      <sheetName val="_FXFL020602A_MFG_REPORT_v5_3134"/>
      <sheetName val="_FXFL020602A_MFG_REPORT_v5_3135"/>
      <sheetName val="_FXFL020602A_MFG_REPORT_v5_3138"/>
      <sheetName val="_FXFL020602A_MFG_REPORT_v5_3139"/>
      <sheetName val="_FXFL020602A_MFG_REPORT_v5_3136"/>
      <sheetName val="_FXFL020602A_MFG_REPORT_v5_3137"/>
      <sheetName val="_FXFL020602A_MFG_REPORT_v5_3144"/>
      <sheetName val="_FXFL020602A_MFG_REPORT_v5_3145"/>
      <sheetName val="_FXFL020602A_MFG_REPORT_v5_3142"/>
      <sheetName val="_FXFL020602A_MFG_REPORT_v5_3143"/>
      <sheetName val="_FXFL020602A_MFG_REPORT_v5_3148"/>
      <sheetName val="_FXFL020602A_MFG_REPORT_v5_3149"/>
      <sheetName val="_FXFL020602A_MFG_REPORT_v5_3146"/>
      <sheetName val="_FXFL020602A_MFG_REPORT_v5_3147"/>
      <sheetName val="_FXFL020602A_MFG_REPORT_v5_3150"/>
      <sheetName val="_FXFL020602A_MFG_REPORT_v5_3151"/>
      <sheetName val="_FXFL020602A_MFG_REPORT_v5_3154"/>
      <sheetName val="_FXFL020602A_MFG_REPORT_v5_3155"/>
      <sheetName val="_FXFL020602A_MFG_REPORT_v5_3152"/>
      <sheetName val="_FXFL020602A_MFG_REPORT_v5_3153"/>
      <sheetName val="_FXFL020602A_MFG_REPORT_v5_3156"/>
      <sheetName val="_FXFL020602A_MFG_REPORT_v5_3157"/>
      <sheetName val="_FXFL020602A_MFG_REPORT_v5_3158"/>
      <sheetName val="_FXFL020602A_MFG_REPORT_v5_3159"/>
      <sheetName val="_FXFL020602A_MFG_REPORT_v5_3160"/>
      <sheetName val="_FXFL020602A_MFG_REPORT_v5_3161"/>
      <sheetName val="_FXFL020602A_MFG_REPORT_v5_3162"/>
      <sheetName val="_FXFL020602A_MFG_REPORT_v5_3163"/>
      <sheetName val="_FXFL020602A_MFG_REPORT_v5_3164"/>
      <sheetName val="_FXFL020602A_MFG_REPORT_v5_3165"/>
      <sheetName val="_FXFL020602A_MFG_REPORT_v5_3168"/>
      <sheetName val="_FXFL020602A_MFG_REPORT_v5_3169"/>
      <sheetName val="_FXFL020602A_MFG_REPORT_v5_3166"/>
      <sheetName val="_FXFL020602A_MFG_REPORT_v5_3167"/>
      <sheetName val="_FXFL020602A_MFG_REPORT_v5_3170"/>
      <sheetName val="_FXFL020602A_MFG_REPORT_v5_3171"/>
      <sheetName val="_FXFL020602A_MFG_REPORT_v5_3172"/>
      <sheetName val="_FXFL020602A_MFG_REPORT_v5_3173"/>
      <sheetName val="_FXFL020602A_MFG_REPORT_v5_3176"/>
      <sheetName val="_FXFL020602A_MFG_REPORT_v5_3177"/>
      <sheetName val="_FXFL020602A_MFG_REPORT_v5_3178"/>
      <sheetName val="_FXFL020602A_MFG_REPORT_v5_3179"/>
      <sheetName val="_FXFL020602A_MFG_REPORT_v5_3180"/>
      <sheetName val="_FXFL020602A_MFG_REPORT_v5_3181"/>
      <sheetName val="_FXFL020602A_MFG_REPORT_v5_3182"/>
      <sheetName val="_FXFL020602A_MFG_REPORT_v5_3183"/>
      <sheetName val="_FXFL020602A_MFG_REPORT_v5_3184"/>
      <sheetName val="_FXFL020602A_MFG_REPORT_v5_3185"/>
      <sheetName val="_FXFL020602A_MFG_REPORT_v5_3198"/>
      <sheetName val="_FXFL020602A_MFG_REPORT_v5_3199"/>
      <sheetName val="_FXFL020602A_MFG_REPORT_v5_3186"/>
      <sheetName val="_FXFL020602A_MFG_REPORT_v5_3187"/>
      <sheetName val="_FXFL020602A_MFG_REPORT_v5_3196"/>
      <sheetName val="_FXFL020602A_MFG_REPORT_v5_3197"/>
      <sheetName val="_FXFL020602A_MFG_REPORT_v5_3188"/>
      <sheetName val="_FXFL020602A_MFG_REPORT_v5_3189"/>
      <sheetName val="_FXFL020602A_MFG_REPORT_v5_3194"/>
      <sheetName val="_FXFL020602A_MFG_REPORT_v5_3195"/>
      <sheetName val="_FXFL020602A_MFG_REPORT_v5_3190"/>
      <sheetName val="_FXFL020602A_MFG_REPORT_v5_3191"/>
      <sheetName val="_FXFL020602A_MFG_REPORT_v5_3192"/>
      <sheetName val="_FXFL020602A_MFG_REPORT_v5_3193"/>
      <sheetName val="_FXFL020602A_MFG_REPORT_v5_3238"/>
      <sheetName val="_FXFL020602A_MFG_REPORT_v5_3239"/>
      <sheetName val="_FXFL020602A_MFG_REPORT_v5_3216"/>
      <sheetName val="_FXFL020602A_MFG_REPORT_v5_3217"/>
      <sheetName val="_FXFL020602A_MFG_REPORT_v5_3210"/>
      <sheetName val="_FXFL020602A_MFG_REPORT_v5_3211"/>
      <sheetName val="_FXFL020602A_MFG_REPORT_v5_3208"/>
      <sheetName val="_FXFL020602A_MFG_REPORT_v5_3209"/>
      <sheetName val="_FXFL020602A_MFG_REPORT_v5_3206"/>
      <sheetName val="_FXFL020602A_MFG_REPORT_v5_3207"/>
      <sheetName val="_FXFL020602A_MFG_REPORT_v5_3202"/>
      <sheetName val="_FXFL020602A_MFG_REPORT_v5_3203"/>
      <sheetName val="_FXFL020602A_MFG_REPORT_v5_3200"/>
      <sheetName val="_FXFL020602A_MFG_REPORT_v5_3201"/>
      <sheetName val="_FXFL020602A_MFG_REPORT_v5_3204"/>
      <sheetName val="_FXFL020602A_MFG_REPORT_v5_3205"/>
      <sheetName val="_FXFL020602A_MFG_REPORT_v5_3212"/>
      <sheetName val="_FXFL020602A_MFG_REPORT_v5_3213"/>
      <sheetName val="_FXFL020602A_MFG_REPORT_v5_3214"/>
      <sheetName val="_FXFL020602A_MFG_REPORT_v5_3215"/>
      <sheetName val="_FXFL020602A_MFG_REPORT_v5_3230"/>
      <sheetName val="_FXFL020602A_MFG_REPORT_v5_3231"/>
      <sheetName val="_FXFL020602A_MFG_REPORT_v5_3218"/>
      <sheetName val="_FXFL020602A_MFG_REPORT_v5_3219"/>
      <sheetName val="_FXFL020602A_MFG_REPORT_v5_3220"/>
      <sheetName val="_FXFL020602A_MFG_REPORT_v5_3221"/>
      <sheetName val="_FXFL020602A_MFG_REPORT_v5_3222"/>
      <sheetName val="_FXFL020602A_MFG_REPORT_v5_3223"/>
      <sheetName val="_FXFL020602A_MFG_REPORT_v5_3226"/>
      <sheetName val="_FXFL020602A_MFG_REPORT_v5_3227"/>
      <sheetName val="_FXFL020602A_MFG_REPORT_v5_3224"/>
      <sheetName val="_FXFL020602A_MFG_REPORT_v5_3225"/>
      <sheetName val="_FXFL020602A_MFG_REPORT_v5_3228"/>
      <sheetName val="_FXFL020602A_MFG_REPORT_v5_3229"/>
      <sheetName val="_FXFL020602A_MFG_REPORT_v5_3232"/>
      <sheetName val="_FXFL020602A_MFG_REPORT_v5_3233"/>
      <sheetName val="_FXFL020602A_MFG_REPORT_v5_3234"/>
      <sheetName val="_FXFL020602A_MFG_REPORT_v5_3235"/>
      <sheetName val="_FXFL020602A_MFG_REPORT_v5_3236"/>
      <sheetName val="_FXFL020602A_MFG_REPORT_v5_3237"/>
      <sheetName val="_FXFL020602A_MFG_REPORT_v5_3240"/>
      <sheetName val="_FXFL020602A_MFG_REPORT_v5_3241"/>
      <sheetName val="_FXFL020602A_MFG_REPORT_v5_3248"/>
      <sheetName val="_FXFL020602A_MFG_REPORT_v5_3249"/>
      <sheetName val="_FXFL020602A_MFG_REPORT_v5_3246"/>
      <sheetName val="_FXFL020602A_MFG_REPORT_v5_3247"/>
      <sheetName val="_FXFL020602A_MFG_REPORT_v5_3244"/>
      <sheetName val="_FXFL020602A_MFG_REPORT_v5_3245"/>
      <sheetName val="_FXFL020602A_MFG_REPORT_v5_3242"/>
      <sheetName val="_FXFL020602A_MFG_REPORT_v5_3243"/>
      <sheetName val="_FXFL020602A_MFG_REPORT_v5_3264"/>
      <sheetName val="_FXFL020602A_MFG_REPORT_v5_3265"/>
      <sheetName val="_FXFL020602A_MFG_REPORT_v5_3250"/>
      <sheetName val="_FXFL020602A_MFG_REPORT_v5_3251"/>
      <sheetName val="_FXFL020602A_MFG_REPORT_v5_3262"/>
      <sheetName val="_FXFL020602A_MFG_REPORT_v5_3263"/>
      <sheetName val="_FXFL020602A_MFG_REPORT_v5_3256"/>
      <sheetName val="_FXFL020602A_MFG_REPORT_v5_3257"/>
      <sheetName val="_FXFL020602A_MFG_REPORT_v5_3252"/>
      <sheetName val="_FXFL020602A_MFG_REPORT_v5_3253"/>
      <sheetName val="_FXFL020602A_MFG_REPORT_v5_3254"/>
      <sheetName val="_FXFL020602A_MFG_REPORT_v5_3255"/>
      <sheetName val="_FXFL020602A_MFG_REPORT_v5_3260"/>
      <sheetName val="_FXFL020602A_MFG_REPORT_v5_3261"/>
      <sheetName val="_FXFL020602A_MFG_REPORT_v5_3258"/>
      <sheetName val="_FXFL020602A_MFG_REPORT_v5_3259"/>
      <sheetName val="_FXFL020602A_MFG_REPORT_v5_3266"/>
      <sheetName val="_FXFL020602A_MFG_REPORT_v5_3267"/>
      <sheetName val="_FXFL020602A_MFG_REPORT_v5_3268"/>
      <sheetName val="_FXFL020602A_MFG_REPORT_v5_3269"/>
      <sheetName val="_FXFL020602A_MFG_REPORT_v5_3270"/>
      <sheetName val="_FXFL020602A_MFG_REPORT_v5_3271"/>
      <sheetName val="_FXFL020602A_MFG_REPORT_v5_3276"/>
      <sheetName val="_FXFL020602A_MFG_REPORT_v5_3277"/>
      <sheetName val="_FXFL020602A_MFG_REPORT_v5_3272"/>
      <sheetName val="_FXFL020602A_MFG_REPORT_v5_3273"/>
      <sheetName val="_FXFL020602A_MFG_REPORT_v5_3274"/>
      <sheetName val="_FXFL020602A_MFG_REPORT_v5_3275"/>
      <sheetName val="_FXFL020602A_MFG_REPORT_v5_3278"/>
      <sheetName val="_FXFL020602A_MFG_REPORT_v5_3279"/>
      <sheetName val="_FXFL020602A_MFG_REPORT_v5_3280"/>
      <sheetName val="_FXFL020602A_MFG_REPORT_v5_3281"/>
      <sheetName val="_FXFL020602A_MFG_REPORT_v5_3316"/>
      <sheetName val="_FXFL020602A_MFG_REPORT_v5_3317"/>
      <sheetName val="_FXFL020602A_MFG_REPORT_v5_3296"/>
      <sheetName val="_FXFL020602A_MFG_REPORT_v5_3297"/>
      <sheetName val="_FXFL020602A_MFG_REPORT_v5_3282"/>
      <sheetName val="_FXFL020602A_MFG_REPORT_v5_3283"/>
      <sheetName val="_FXFL020602A_MFG_REPORT_v5_3284"/>
      <sheetName val="_FXFL020602A_MFG_REPORT_v5_3285"/>
      <sheetName val="_FXFL020602A_MFG_REPORT_v5_3286"/>
      <sheetName val="_FXFL020602A_MFG_REPORT_v5_3287"/>
      <sheetName val="_FXFL020602A_MFG_REPORT_v5_3288"/>
      <sheetName val="_FXFL020602A_MFG_REPORT_v5_3289"/>
      <sheetName val="_FXFL020602A_MFG_REPORT_v5_3290"/>
      <sheetName val="_FXFL020602A_MFG_REPORT_v5_3291"/>
      <sheetName val="_FXFL020602A_MFG_REPORT_v5_3292"/>
      <sheetName val="_FXFL020602A_MFG_REPORT_v5_3293"/>
      <sheetName val="_FXFL020602A_MFG_REPORT_v5_3294"/>
      <sheetName val="_FXFL020602A_MFG_REPORT_v5_3295"/>
      <sheetName val="_FXFL020602A_MFG_REPORT_v5_3302"/>
      <sheetName val="_FXFL020602A_MFG_REPORT_v5_3303"/>
      <sheetName val="_FXFL020602A_MFG_REPORT_v5_3298"/>
      <sheetName val="_FXFL020602A_MFG_REPORT_v5_3299"/>
      <sheetName val="_FXFL020602A_MFG_REPORT_v5_3300"/>
      <sheetName val="_FXFL020602A_MFG_REPORT_v5_3301"/>
      <sheetName val="_FXFL020602A_MFG_REPORT_v5_3308"/>
      <sheetName val="_FXFL020602A_MFG_REPORT_v5_3309"/>
      <sheetName val="_FXFL020602A_MFG_REPORT_v5_3304"/>
      <sheetName val="_FXFL020602A_MFG_REPORT_v5_3305"/>
      <sheetName val="_FXFL020602A_MFG_REPORT_v5_3306"/>
      <sheetName val="_FXFL020602A_MFG_REPORT_v5_3307"/>
      <sheetName val="_FXFL020602A_MFG_REPORT_v5_3310"/>
      <sheetName val="_FXFL020602A_MFG_REPORT_v5_3311"/>
      <sheetName val="_FXFL020602A_MFG_REPORT_v5_3312"/>
      <sheetName val="_FXFL020602A_MFG_REPORT_v5_3313"/>
      <sheetName val="_FXFL020602A_MFG_REPORT_v5_3314"/>
      <sheetName val="_FXFL020602A_MFG_REPORT_v5_3315"/>
      <sheetName val="_FXFL020602A_MFG_REPORT_v5_3318"/>
      <sheetName val="_FXFL020602A_MFG_REPORT_v5_3319"/>
      <sheetName val="_FXFL020602A_MFG_REPORT_v5_3320"/>
      <sheetName val="_FXFL020602A_MFG_REPORT_v5_3321"/>
      <sheetName val="_FXFL020602A_MFG_REPORT_v5_3322"/>
      <sheetName val="_FXFL020602A_MFG_REPORT_v5_3323"/>
      <sheetName val="_FXFL020602A_MFG_REPORT_v5_3324"/>
      <sheetName val="_FXFL020602A_MFG_REPORT_v5_3325"/>
      <sheetName val="_FXFL020602A_MFG_REPORT_v5_3326"/>
      <sheetName val="_FXFL020602A_MFG_REPORT_v5_3327"/>
      <sheetName val="_FXFL020602A_MFG_REPORT_v5_3328"/>
      <sheetName val="_FXFL020602A_MFG_REPORT_v5_3329"/>
      <sheetName val="_FXFL020602A_MFG_REPORT_v5_3334"/>
      <sheetName val="_FXFL020602A_MFG_REPORT_v5_3335"/>
      <sheetName val="_FXFL020602A_MFG_REPORT_v5_3332"/>
      <sheetName val="_FXFL020602A_MFG_REPORT_v5_3333"/>
      <sheetName val="_FXFL020602A_MFG_REPORT_v5_3330"/>
      <sheetName val="_FXFL020602A_MFG_REPORT_v5_3331"/>
      <sheetName val="_FXFL020602A_MFG_REPORT_v5_3336"/>
      <sheetName val="_FXFL020602A_MFG_REPORT_v5_3337"/>
      <sheetName val="_FXFL020602A_MFG_REPORT_v5_3338"/>
      <sheetName val="_FXFL020602A_MFG_REPORT_v5_3339"/>
      <sheetName val="_FXFL020602A_MFG_REPORT_v5_3346"/>
      <sheetName val="_FXFL020602A_MFG_REPORT_v5_3347"/>
      <sheetName val="_FXFL020602A_MFG_REPORT_v5_3342"/>
      <sheetName val="_FXFL020602A_MFG_REPORT_v5_3343"/>
      <sheetName val="_FXFL020602A_MFG_REPORT_v5_3340"/>
      <sheetName val="_FXFL020602A_MFG_REPORT_v5_3341"/>
      <sheetName val="_FXFL020602A_MFG_REPORT_v5_3344"/>
      <sheetName val="_FXFL020602A_MFG_REPORT_v5_3345"/>
      <sheetName val="_FXFL020602A_MFG_REPORT_v5_3348"/>
      <sheetName val="_FXFL020602A_MFG_REPORT_v5_3349"/>
      <sheetName val="_FXFL020602A_MFG_REPORT_v5_3350"/>
      <sheetName val="_FXFL020602A_MFG_REPORT_v5_3351"/>
      <sheetName val="_FXFL020602A_MFG_REPORT_v5_3354"/>
      <sheetName val="_FXFL020602A_MFG_REPORT_v5_3355"/>
      <sheetName val="_FXFL020602A_MFG_REPORT_v5_3352"/>
      <sheetName val="_FXFL020602A_MFG_REPORT_v5_3353"/>
      <sheetName val="_FXFL020602A_MFG_REPORT_v5_3360"/>
      <sheetName val="_FXFL020602A_MFG_REPORT_v5_3361"/>
      <sheetName val="_FXFL020602A_MFG_REPORT_v5_3358"/>
      <sheetName val="_FXFL020602A_MFG_REPORT_v5_3359"/>
      <sheetName val="_FXFL020602A_MFG_REPORT_v5_3356"/>
      <sheetName val="_FXFL020602A_MFG_REPORT_v5_3357"/>
      <sheetName val="_FXFL020602A_MFG_REPORT_v5_3364"/>
      <sheetName val="_FXFL020602A_MFG_REPORT_v5_3365"/>
      <sheetName val="_FXFL020602A_MFG_REPORT_v5_3362"/>
      <sheetName val="_FXFL020602A_MFG_REPORT_v5_3363"/>
      <sheetName val="_FXFL020602A_MFG_REPORT_v5_3366"/>
      <sheetName val="_FXFL020602A_MFG_REPORT_v5_3367"/>
      <sheetName val="_FXFL020602A_MFG_REPORT_v5_3368"/>
      <sheetName val="_FXFL020602A_MFG_REPORT_v5_3369"/>
      <sheetName val="_FXFL020602A_MFG_REPORT_v5_3370"/>
      <sheetName val="_FXFL020602A_MFG_REPORT_v5_3371"/>
      <sheetName val="_FXFL020602A_MFG_REPORT_v5_3372"/>
      <sheetName val="_FXFL020602A_MFG_REPORT_v5_3373"/>
      <sheetName val="_FXFL020602A_MFG_REPORT_v5_3374"/>
      <sheetName val="_FXFL020602A_MFG_REPORT_v5_3375"/>
      <sheetName val="_FXFL020602A_MFG_REPORT_v5_3388"/>
      <sheetName val="_FXFL020602A_MFG_REPORT_v5_3389"/>
      <sheetName val="_FXFL020602A_MFG_REPORT_v5_3376"/>
      <sheetName val="_FXFL020602A_MFG_REPORT_v5_3377"/>
      <sheetName val="_FXFL020602A_MFG_REPORT_v5_3380"/>
      <sheetName val="_FXFL020602A_MFG_REPORT_v5_3381"/>
      <sheetName val="_FXFL020602A_MFG_REPORT_v5_3378"/>
      <sheetName val="_FXFL020602A_MFG_REPORT_v5_3379"/>
      <sheetName val="_FXFL020602A_MFG_REPORT_v5_3384"/>
      <sheetName val="_FXFL020602A_MFG_REPORT_v5_3385"/>
      <sheetName val="_FXFL020602A_MFG_REPORT_v5_3382"/>
      <sheetName val="_FXFL020602A_MFG_REPORT_v5_3383"/>
      <sheetName val="_FXFL020602A_MFG_REPORT_v5_3386"/>
      <sheetName val="_FXFL020602A_MFG_REPORT_v5_3387"/>
      <sheetName val="_FXFL020602A_MFG_REPORT_v5_3390"/>
      <sheetName val="_FXFL020602A_MFG_REPORT_v5_3391"/>
      <sheetName val="_FXFL020602A_MFG_REPORT_v5_3392"/>
      <sheetName val="_FXFL020602A_MFG_REPORT_v5_3393"/>
      <sheetName val="_FXFL020602A_MFG_REPORT_v5_3394"/>
      <sheetName val="_FXFL020602A_MFG_REPORT_v5_3395"/>
      <sheetName val="_FXFL020602A_MFG_REPORT_v5_3450"/>
      <sheetName val="_FXFL020602A_MFG_REPORT_v5_3451"/>
      <sheetName val="_FXFL020602A_MFG_REPORT_v5_3396"/>
      <sheetName val="_FXFL020602A_MFG_REPORT_v5_3397"/>
      <sheetName val="_FXFL020602A_MFG_REPORT_v5_3400"/>
      <sheetName val="_FXFL020602A_MFG_REPORT_v5_3401"/>
      <sheetName val="_FXFL020602A_MFG_REPORT_v5_3398"/>
      <sheetName val="_FXFL020602A_MFG_REPORT_v5_3399"/>
      <sheetName val="_FXFL020602A_MFG_REPORT_v5_3402"/>
      <sheetName val="_FXFL020602A_MFG_REPORT_v5_3403"/>
      <sheetName val="_FXFL020602A_MFG_REPORT_v5_3404"/>
      <sheetName val="_FXFL020602A_MFG_REPORT_v5_3405"/>
      <sheetName val="_FXFL020602A_MFG_REPORT_v5_3406"/>
      <sheetName val="_FXFL020602A_MFG_REPORT_v5_3407"/>
      <sheetName val="_FXFL020602A_MFG_REPORT_v5_3408"/>
      <sheetName val="_FXFL020602A_MFG_REPORT_v5_3409"/>
      <sheetName val="_FXFL020602A_MFG_REPORT_v5_3414"/>
      <sheetName val="_FXFL020602A_MFG_REPORT_v5_3415"/>
      <sheetName val="_FXFL020602A_MFG_REPORT_v5_3412"/>
      <sheetName val="_FXFL020602A_MFG_REPORT_v5_3413"/>
      <sheetName val="_FXFL020602A_MFG_REPORT_v5_3410"/>
      <sheetName val="_FXFL020602A_MFG_REPORT_v5_3411"/>
      <sheetName val="_FXFL020602A_MFG_REPORT_v5_3418"/>
      <sheetName val="_FXFL020602A_MFG_REPORT_v5_3419"/>
      <sheetName val="_FXFL020602A_MFG_REPORT_v5_3416"/>
      <sheetName val="_FXFL020602A_MFG_REPORT_v5_3417"/>
      <sheetName val="_FXFL020602A_MFG_REPORT_v5_3420"/>
      <sheetName val="_FXFL020602A_MFG_REPORT_v5_3421"/>
      <sheetName val="_FXFL020602A_MFG_REPORT_v5_3422"/>
      <sheetName val="_FXFL020602A_MFG_REPORT_v5_3423"/>
      <sheetName val="_FXFL020602A_MFG_REPORT_v5_3444"/>
      <sheetName val="_FXFL020602A_MFG_REPORT_v5_3445"/>
      <sheetName val="_FXFL020602A_MFG_REPORT_v5_3428"/>
      <sheetName val="_FXFL020602A_MFG_REPORT_v5_3429"/>
      <sheetName val="_FXFL020602A_MFG_REPORT_v5_3424"/>
      <sheetName val="_FXFL020602A_MFG_REPORT_v5_3425"/>
      <sheetName val="_FXFL020602A_MFG_REPORT_v5_3426"/>
      <sheetName val="_FXFL020602A_MFG_REPORT_v5_3427"/>
      <sheetName val="_FXFL020602A_MFG_REPORT_v5_3430"/>
      <sheetName val="_FXFL020602A_MFG_REPORT_v5_3431"/>
      <sheetName val="_FXFL020602A_MFG_REPORT_v5_3434"/>
      <sheetName val="_FXFL020602A_MFG_REPORT_v5_3435"/>
      <sheetName val="_FXFL020602A_MFG_REPORT_v5_3432"/>
      <sheetName val="_FXFL020602A_MFG_REPORT_v5_3433"/>
      <sheetName val="_FXFL020602A_MFG_REPORT_v5_3436"/>
      <sheetName val="_FXFL020602A_MFG_REPORT_v5_3437"/>
      <sheetName val="_FXFL020602A_MFG_REPORT_v5_3442"/>
      <sheetName val="_FXFL020602A_MFG_REPORT_v5_3443"/>
      <sheetName val="_FXFL020602A_MFG_REPORT_v5_3438"/>
      <sheetName val="_FXFL020602A_MFG_REPORT_v5_3439"/>
      <sheetName val="_FXFL020602A_MFG_REPORT_v5_3440"/>
      <sheetName val="_FXFL020602A_MFG_REPORT_v5_3441"/>
      <sheetName val="_FXFL020602A_MFG_REPORT_v5_3446"/>
      <sheetName val="_FXFL020602A_MFG_REPORT_v5_3447"/>
      <sheetName val="_FXFL020602A_MFG_REPORT_v5_3448"/>
      <sheetName val="_FXFL020602A_MFG_REPORT_v5_3449"/>
      <sheetName val="_FXFL020602A_MFG_REPORT_v5_3452"/>
      <sheetName val="_FXFL020602A_MFG_REPORT_v5_3453"/>
      <sheetName val="_FXFL020602A_MFG_REPORT_v5_3458"/>
      <sheetName val="_FXFL020602A_MFG_REPORT_v5_3459"/>
      <sheetName val="_FXFL020602A_MFG_REPORT_v5_3454"/>
      <sheetName val="_FXFL020602A_MFG_REPORT_v5_3455"/>
      <sheetName val="_FXFL020602A_MFG_REPORT_v5_3456"/>
      <sheetName val="_FXFL020602A_MFG_REPORT_v5_3457"/>
      <sheetName val="_FXFL020602A_MFG_REPORT_v5_3460"/>
      <sheetName val="_FXFL020602A_MFG_REPORT_v5_3461"/>
      <sheetName val="_FXFL020602A_MFG_REPORT_v5_3462"/>
      <sheetName val="_FXFL020602A_MFG_REPORT_v5_3463"/>
      <sheetName val="_FXFL020602A_MFG_REPORT_v5_3464"/>
      <sheetName val="_FXFL020602A_MFG_REPORT_v5_3465"/>
      <sheetName val="_FXFL020602A_MFG_REPORT_v5_3466"/>
      <sheetName val="_FXFL020602A_MFG_REPORT_v5_3467"/>
      <sheetName val="_FXFL020602A_MFG_REPORT_v5_3472"/>
      <sheetName val="_FXFL020602A_MFG_REPORT_v5_3473"/>
      <sheetName val="_FXFL020602A_MFG_REPORT_v5_3468"/>
      <sheetName val="_FXFL020602A_MFG_REPORT_v5_3469"/>
      <sheetName val="_FXFL020602A_MFG_REPORT_v5_3470"/>
      <sheetName val="_FXFL020602A_MFG_REPORT_v5_3471"/>
      <sheetName val="_FXFL020602A_MFG_REPORT_v5_3474"/>
      <sheetName val="_FXFL020602A_MFG_REPORT_v5_3475"/>
      <sheetName val="_FXFL020602A_MFG_REPORT_v5_3476"/>
      <sheetName val="_FXFL020602A_MFG_REPORT_v5_3477"/>
      <sheetName val="_FXFL020602A_MFG_REPORT_v5_3478"/>
      <sheetName val="_FXFL020602A_MFG_REPORT_v5_3479"/>
      <sheetName val="_FXFL020602A_MFG_REPORT_v5_3480"/>
      <sheetName val="_FXFL020602A_MFG_REPORT_v5_3481"/>
      <sheetName val="_FXFL020602A_MFG_REPORT_v5_3482"/>
      <sheetName val="_FXFL020602A_MFG_REPORT_v5_3483"/>
      <sheetName val="_FXFL020602A_MFG_REPORT_v5_3484"/>
      <sheetName val="_FXFL020602A_MFG_REPORT_v5_3485"/>
      <sheetName val="_FXFL020602A_MFG_REPORT_v5_3490"/>
      <sheetName val="_FXFL020602A_MFG_REPORT_v5_3491"/>
      <sheetName val="_FXFL020602A_MFG_REPORT_v5_3486"/>
      <sheetName val="_FXFL020602A_MFG_REPORT_v5_3487"/>
      <sheetName val="_FXFL020602A_MFG_REPORT_v5_3488"/>
      <sheetName val="_FXFL020602A_MFG_REPORT_v5_3489"/>
      <sheetName val="_FXFL020602A_MFG_REPORT_v5_3492"/>
      <sheetName val="_FXFL020602A_MFG_REPORT_v5_3493"/>
      <sheetName val="_FXFL020602A_MFG_REPORT_v5_3502"/>
      <sheetName val="_FXFL020602A_MFG_REPORT_v5_3503"/>
      <sheetName val="_FXFL020602A_MFG_REPORT_v5_3496"/>
      <sheetName val="_FXFL020602A_MFG_REPORT_v5_3497"/>
      <sheetName val="_FXFL020602A_MFG_REPORT_v5_3494"/>
      <sheetName val="_FXFL020602A_MFG_REPORT_v5_3495"/>
      <sheetName val="_FXFL020602A_MFG_REPORT_v5_3500"/>
      <sheetName val="_FXFL020602A_MFG_REPORT_v5_3501"/>
      <sheetName val="_FXFL020602A_MFG_REPORT_v5_3498"/>
      <sheetName val="_FXFL020602A_MFG_REPORT_v5_3499"/>
      <sheetName val="_FXFL020602A_MFG_REPORT_v5_3512"/>
      <sheetName val="_FXFL020602A_MFG_REPORT_v5_3513"/>
      <sheetName val="_FXFL020602A_MFG_REPORT_v5_3508"/>
      <sheetName val="_FXFL020602A_MFG_REPORT_v5_3509"/>
      <sheetName val="_FXFL020602A_MFG_REPORT_v5_3506"/>
      <sheetName val="_FXFL020602A_MFG_REPORT_v5_3507"/>
      <sheetName val="_FXFL020602A_MFG_REPORT_v5_3504"/>
      <sheetName val="_FXFL020602A_MFG_REPORT_v5_3505"/>
      <sheetName val="_FXFL020602A_MFG_REPORT_v5_3510"/>
      <sheetName val="_FXFL020602A_MFG_REPORT_v5_3511"/>
      <sheetName val="_FXFL020602A_MFG_REPORT_v5_3518"/>
      <sheetName val="_FXFL020602A_MFG_REPORT_v5_3519"/>
      <sheetName val="_FXFL020602A_MFG_REPORT_v5_3514"/>
      <sheetName val="_FXFL020602A_MFG_REPORT_v5_3515"/>
      <sheetName val="_FXFL020602A_MFG_REPORT_v5_3516"/>
      <sheetName val="_FXFL020602A_MFG_REPORT_v5_3517"/>
      <sheetName val="_FXFL020602A_MFG_REPORT_v5_3524"/>
      <sheetName val="_FXFL020602A_MFG_REPORT_v5_3525"/>
      <sheetName val="_FXFL020602A_MFG_REPORT_v5_3520"/>
      <sheetName val="_FXFL020602A_MFG_REPORT_v5_3521"/>
      <sheetName val="_FXFL020602A_MFG_REPORT_v5_3522"/>
      <sheetName val="_FXFL020602A_MFG_REPORT_v5_3523"/>
      <sheetName val="_FXFL020602A_MFG_REPORT_v5_3526"/>
      <sheetName val="_FXFL020602A_MFG_REPORT_v5_3527"/>
      <sheetName val="_FXFL020602A_MFG_REPORT_v5_3528"/>
      <sheetName val="_FXFL020602A_MFG_REPORT_v5_3529"/>
      <sheetName val="_FXFL020602A_MFG_REPORT_v5_3550"/>
      <sheetName val="_FXFL020602A_MFG_REPORT_v5_3551"/>
      <sheetName val="_FXFL020602A_MFG_REPORT_v5_3532"/>
      <sheetName val="_FXFL020602A_MFG_REPORT_v5_3533"/>
      <sheetName val="_FXFL020602A_MFG_REPORT_v5_3530"/>
      <sheetName val="_FXFL020602A_MFG_REPORT_v5_3531"/>
      <sheetName val="_FXFL020602A_MFG_REPORT_v5_3534"/>
      <sheetName val="_FXFL020602A_MFG_REPORT_v5_3535"/>
      <sheetName val="_FXFL020602A_MFG_REPORT_v5_3544"/>
      <sheetName val="_FXFL020602A_MFG_REPORT_v5_3545"/>
      <sheetName val="_FXFL020602A_MFG_REPORT_v5_3538"/>
      <sheetName val="_FXFL020602A_MFG_REPORT_v5_3539"/>
      <sheetName val="_FXFL020602A_MFG_REPORT_v5_3536"/>
      <sheetName val="_FXFL020602A_MFG_REPORT_v5_3537"/>
      <sheetName val="_FXFL020602A_MFG_REPORT_v5_3540"/>
      <sheetName val="_FXFL020602A_MFG_REPORT_v5_3541"/>
      <sheetName val="_FXFL020602A_MFG_REPORT_v5_3542"/>
      <sheetName val="_FXFL020602A_MFG_REPORT_v5_3543"/>
      <sheetName val="_FXFL020602A_MFG_REPORT_v5_3548"/>
      <sheetName val="_FXFL020602A_MFG_REPORT_v5_3549"/>
      <sheetName val="_FXFL020602A_MFG_REPORT_v5_3546"/>
      <sheetName val="_FXFL020602A_MFG_REPORT_v5_3547"/>
      <sheetName val="_FXFL020602A_MFG_REPORT_v5_3558"/>
      <sheetName val="_FXFL020602A_MFG_REPORT_v5_3559"/>
      <sheetName val="_FXFL020602A_MFG_REPORT_v5_3556"/>
      <sheetName val="_FXFL020602A_MFG_REPORT_v5_3557"/>
      <sheetName val="_FXFL020602A_MFG_REPORT_v5_3554"/>
      <sheetName val="_FXFL020602A_MFG_REPORT_v5_3555"/>
      <sheetName val="_FXFL020602A_MFG_REPORT_v5_3552"/>
      <sheetName val="_FXFL020602A_MFG_REPORT_v5_3553"/>
      <sheetName val="_FXFL020602A_MFG_REPORT_v5_3560"/>
      <sheetName val="_FXFL020602A_MFG_REPORT_v5_3561"/>
      <sheetName val="_FXFL020602A_MFG_REPORT_v5_3580"/>
      <sheetName val="_FXFL020602A_MFG_REPORT_v5_3581"/>
      <sheetName val="_FXFL020602A_MFG_REPORT_v5_3562"/>
      <sheetName val="_FXFL020602A_MFG_REPORT_v5_3563"/>
      <sheetName val="_FXFL020602A_MFG_REPORT_v5_3564"/>
      <sheetName val="_FXFL020602A_MFG_REPORT_v5_3565"/>
      <sheetName val="_FXFL020602A_MFG_REPORT_v5_3566"/>
      <sheetName val="_FXFL020602A_MFG_REPORT_v5_3567"/>
      <sheetName val="_FXFL020602A_MFG_REPORT_v5_3568"/>
      <sheetName val="_FXFL020602A_MFG_REPORT_v5_3569"/>
      <sheetName val="_FXFL020602A_MFG_REPORT_v5_3570"/>
      <sheetName val="_FXFL020602A_MFG_REPORT_v5_3571"/>
      <sheetName val="_FXFL020602A_MFG_REPORT_v5_3572"/>
      <sheetName val="_FXFL020602A_MFG_REPORT_v5_3573"/>
      <sheetName val="_FXFL020602A_MFG_REPORT_v5_3574"/>
      <sheetName val="_FXFL020602A_MFG_REPORT_v5_3575"/>
      <sheetName val="_FXFL020602A_MFG_REPORT_v5_3578"/>
      <sheetName val="_FXFL020602A_MFG_REPORT_v5_3579"/>
      <sheetName val="_FXFL020602A_MFG_REPORT_v5_3576"/>
      <sheetName val="_FXFL020602A_MFG_REPORT_v5_3577"/>
      <sheetName val="_FXFL020602A_MFG_REPORT_v5_3582"/>
      <sheetName val="_FXFL020602A_MFG_REPORT_v5_3583"/>
      <sheetName val="_FXFL020602A_MFG_REPORT_v5_3584"/>
      <sheetName val="_FXFL020602A_MFG_REPORT_v5_3585"/>
      <sheetName val="_FXFL020602A_MFG_REPORT_v5_3586"/>
      <sheetName val="_FXFL020602A_MFG_REPORT_v5_3587"/>
      <sheetName val="_FXFL020602A_MFG_REPORT_v5_3588"/>
      <sheetName val="_FXFL020602A_MFG_REPORT_v5_3589"/>
      <sheetName val="_FXFL020602A_MFG_REPORT_v5_3590"/>
      <sheetName val="_FXFL020602A_MFG_REPORT_v5_3591"/>
      <sheetName val="_FXFL020602A_MFG_REPORT_v5_3592"/>
      <sheetName val="_FXFL020602A_MFG_REPORT_v5_3593"/>
      <sheetName val="_FXFL020602A_MFG_REPORT_v5_3594"/>
      <sheetName val="_FXFL020602A_MFG_REPORT_v5_3595"/>
      <sheetName val="_FXFL020602A_MFG_REPORT_v5_3600"/>
      <sheetName val="_FXFL020602A_MFG_REPORT_v5_3601"/>
      <sheetName val="_FXFL020602A_MFG_REPORT_v5_3598"/>
      <sheetName val="_FXFL020602A_MFG_REPORT_v5_3599"/>
      <sheetName val="_FXFL020602A_MFG_REPORT_v5_3596"/>
      <sheetName val="_FXFL020602A_MFG_REPORT_v5_3597"/>
      <sheetName val="_FXFL020602A_MFG_REPORT_v5_3606"/>
      <sheetName val="_FXFL020602A_MFG_REPORT_v5_3607"/>
      <sheetName val="_FXFL020602A_MFG_REPORT_v5_3602"/>
      <sheetName val="_FXFL020602A_MFG_REPORT_v5_3603"/>
      <sheetName val="_FXFL020602A_MFG_REPORT_v5_3604"/>
      <sheetName val="_FXFL020602A_MFG_REPORT_v5_3605"/>
      <sheetName val="_FXFL020602A_MFG_REPORT_v5_3608"/>
      <sheetName val="_FXFL020602A_MFG_REPORT_v5_3609"/>
      <sheetName val="_FXFL020602A_MFG_REPORT_v5_3610"/>
      <sheetName val="_FXFL020602A_MFG_REPORT_v5_3611"/>
      <sheetName val="_FXFL020602A_MFG_REPORT_v5_3614"/>
      <sheetName val="_FXFL020602A_MFG_REPORT_v5_3615"/>
      <sheetName val="_FXFL020602A_MFG_REPORT_v5_3612"/>
      <sheetName val="_FXFL020602A_MFG_REPORT_v5_3613"/>
      <sheetName val="_FXFL020602A_MFG_REPORT_v5_3616"/>
      <sheetName val="_FXFL020602A_MFG_REPORT_v5_3617"/>
      <sheetName val="_FXFL020602A_MFG_REPORT_v5_3620"/>
      <sheetName val="_FXFL020602A_MFG_REPORT_v5_3621"/>
      <sheetName val="_FXFL020602A_MFG_REPORT_v5_3618"/>
      <sheetName val="_FXFL020602A_MFG_REPORT_v5_3619"/>
      <sheetName val="_FXFL020602A_MFG_REPORT_v5_3646"/>
      <sheetName val="_FXFL020602A_MFG_REPORT_v5_3647"/>
      <sheetName val="_FXFL020602A_MFG_REPORT_v5_3622"/>
      <sheetName val="_FXFL020602A_MFG_REPORT_v5_3623"/>
      <sheetName val="_FXFL020602A_MFG_REPORT_v5_3628"/>
      <sheetName val="_FXFL020602A_MFG_REPORT_v5_3629"/>
      <sheetName val="_FXFL020602A_MFG_REPORT_v5_3624"/>
      <sheetName val="_FXFL020602A_MFG_REPORT_v5_3625"/>
      <sheetName val="_FXFL020602A_MFG_REPORT_v5_3626"/>
      <sheetName val="_FXFL020602A_MFG_REPORT_v5_3627"/>
      <sheetName val="_FXFL020602A_MFG_REPORT_v5_3630"/>
      <sheetName val="_FXFL020602A_MFG_REPORT_v5_3631"/>
      <sheetName val="_FXFL020602A_MFG_REPORT_v5_3632"/>
      <sheetName val="_FXFL020602A_MFG_REPORT_v5_3633"/>
      <sheetName val="_FXFL020602A_MFG_REPORT_v5_3636"/>
      <sheetName val="_FXFL020602A_MFG_REPORT_v5_3637"/>
      <sheetName val="_FXFL020602A_MFG_REPORT_v5_3634"/>
      <sheetName val="_FXFL020602A_MFG_REPORT_v5_3635"/>
      <sheetName val="_FXFL020602A_MFG_REPORT_v5_3638"/>
      <sheetName val="_FXFL020602A_MFG_REPORT_v5_3639"/>
      <sheetName val="_FXFL020602A_MFG_REPORT_v5_3642"/>
      <sheetName val="_FXFL020602A_MFG_REPORT_v5_3643"/>
      <sheetName val="_FXFL020602A_MFG_REPORT_v5_3640"/>
      <sheetName val="_FXFL020602A_MFG_REPORT_v5_3641"/>
      <sheetName val="_FXFL020602A_MFG_REPORT_v5_3644"/>
      <sheetName val="_FXFL020602A_MFG_REPORT_v5_3645"/>
      <sheetName val="_FXFL020602A_MFG_REPORT_v5_3648"/>
      <sheetName val="_FXFL020602A_MFG_REPORT_v5_3649"/>
      <sheetName val="_FXFL020602A_MFG_REPORT_v5_3652"/>
      <sheetName val="_FXFL020602A_MFG_REPORT_v5_3653"/>
      <sheetName val="_FXFL020602A_MFG_REPORT_v5_3650"/>
      <sheetName val="_FXFL020602A_MFG_REPORT_v5_3651"/>
      <sheetName val="_FXFL020602A_MFG_REPORT_v5_3654"/>
      <sheetName val="_FXFL020602A_MFG_REPORT_v5_3655"/>
      <sheetName val="_FXFL020602A_MFG_REPORT_v5_3656"/>
      <sheetName val="_FXFL020602A_MFG_REPORT_v5_3657"/>
      <sheetName val="_FXFL020602A_MFG_REPORT_v5_3658"/>
      <sheetName val="_FXFL020602A_MFG_REPORT_v5_3659"/>
      <sheetName val="_FXFL020602A_MFG_REPORT_v5_3660"/>
      <sheetName val="_FXFL020602A_MFG_REPORT_v5_3661"/>
      <sheetName val="_FXFL020602A_MFG_REPORT_v5_3662"/>
      <sheetName val="_FXFL020602A_MFG_REPORT_v5_3663"/>
      <sheetName val="_FXFL020602A_MFG_REPORT_v5_3666"/>
      <sheetName val="_FXFL020602A_MFG_REPORT_v5_3667"/>
      <sheetName val="_FXFL020602A_MFG_REPORT_v5_3664"/>
      <sheetName val="_FXFL020602A_MFG_REPORT_v5_3665"/>
      <sheetName val="_FXFL020602A_MFG_REPORT_v5_3670"/>
      <sheetName val="_FXFL020602A_MFG_REPORT_v5_3671"/>
      <sheetName val="_FXFL020602A_MFG_REPORT_v5_3668"/>
      <sheetName val="_FXFL020602A_MFG_REPORT_v5_3669"/>
      <sheetName val="_FXFL020602A_MFG_REPORT_v5_3680"/>
      <sheetName val="_FXFL020602A_MFG_REPORT_v5_3681"/>
      <sheetName val="_FXFL020602A_MFG_REPORT_v5_3672"/>
      <sheetName val="_FXFL020602A_MFG_REPORT_v5_3673"/>
      <sheetName val="_FXFL020602A_MFG_REPORT_v5_3674"/>
      <sheetName val="_FXFL020602A_MFG_REPORT_v5_3675"/>
      <sheetName val="_FXFL020602A_MFG_REPORT_v5_3676"/>
      <sheetName val="_FXFL020602A_MFG_REPORT_v5_3677"/>
      <sheetName val="_FXFL020602A_MFG_REPORT_v5_3678"/>
      <sheetName val="_FXFL020602A_MFG_REPORT_v5_3679"/>
      <sheetName val="_FXFL020602A_MFG_REPORT_v5_3682"/>
      <sheetName val="_FXFL020602A_MFG_REPORT_v5_3683"/>
      <sheetName val="_FXFL020602A_MFG_REPORT_v5_3684"/>
      <sheetName val="_FXFL020602A_MFG_REPORT_v5_3685"/>
      <sheetName val="_FXFL020602A_MFG_REPORT_v5_3688"/>
      <sheetName val="_FXFL020602A_MFG_REPORT_v5_3689"/>
      <sheetName val="_FXFL020602A_MFG_REPORT_v5_3686"/>
      <sheetName val="_FXFL020602A_MFG_REPORT_v5_3687"/>
      <sheetName val="_FXFL020602A_MFG_REPORT_v5_3690"/>
      <sheetName val="_FXFL020602A_MFG_REPORT_v5_3691"/>
      <sheetName val="_FXFL020602A_MFG_REPORT_v5_3692"/>
      <sheetName val="_FXFL020602A_MFG_REPORT_v5_3693"/>
      <sheetName val="_FXFL020602A_MFG_REPORT_v5_3742"/>
      <sheetName val="_FXFL020602A_MFG_REPORT_v5_3743"/>
      <sheetName val="_FXFL020602A_MFG_REPORT_v5_3694"/>
      <sheetName val="_FXFL020602A_MFG_REPORT_v5_3695"/>
      <sheetName val="LKVL-CK-HT-GD1"/>
      <sheetName val="TONGKE-HT"/>
      <sheetName val="_FXFL020602A_MFG_REPORT_v5_3696"/>
      <sheetName val="_FXFL020602A_MFG_REPORT_v5_3697"/>
      <sheetName val="_FXFL020602A_MFG_REPORT_v5_3698"/>
      <sheetName val="_FXFL020602A_MFG_REPORT_v5_3699"/>
      <sheetName val="_FXFL020602A_MFG_REPORT_v5_3700"/>
      <sheetName val="_FXFL020602A_MFG_REPORT_v5_3701"/>
      <sheetName val="_FXFL020602A_MFG_REPORT_v5_3702"/>
      <sheetName val="_FXFL020602A_MFG_REPORT_v5_3703"/>
      <sheetName val="_FXFL020602A_MFG_REPORT_v5_3704"/>
      <sheetName val="_FXFL020602A_MFG_REPORT_v5_3705"/>
      <sheetName val="_FXFL020602A_MFG_REPORT_v5_3708"/>
      <sheetName val="_FXFL020602A_MFG_REPORT_v5_3709"/>
      <sheetName val="_FXFL020602A_MFG_REPORT_v5_3706"/>
      <sheetName val="_FXFL020602A_MFG_REPORT_v5_3707"/>
      <sheetName val="_FXFL020602A_MFG_REPORT_v5_3710"/>
      <sheetName val="_FXFL020602A_MFG_REPORT_v5_3711"/>
      <sheetName val="_FXFL020602A_MFG_REPORT_v5_3718"/>
      <sheetName val="_FXFL020602A_MFG_REPORT_v5_3719"/>
      <sheetName val="_FXFL020602A_MFG_REPORT_v5_3712"/>
      <sheetName val="_FXFL020602A_MFG_REPORT_v5_3713"/>
      <sheetName val="_FXFL020602A_MFG_REPORT_v5_3714"/>
      <sheetName val="_FXFL020602A_MFG_REPORT_v5_3715"/>
      <sheetName val="_FXFL020602A_MFG_REPORT_v5_3716"/>
      <sheetName val="_FXFL020602A_MFG_REPORT_v5_3717"/>
      <sheetName val="_FXFL020602A_MFG_REPORT_v5_3720"/>
      <sheetName val="_FXFL020602A_MFG_REPORT_v5_3721"/>
      <sheetName val="_FXFL020602A_MFG_REPORT_v5_3730"/>
      <sheetName val="_FXFL020602A_MFG_REPORT_v5_3731"/>
      <sheetName val="_FXFL020602A_MFG_REPORT_v5_3724"/>
      <sheetName val="_FXFL020602A_MFG_REPORT_v5_3725"/>
      <sheetName val="_FXFL020602A_MFG_REPORT_v5_3722"/>
      <sheetName val="_FXFL020602A_MFG_REPORT_v5_3723"/>
      <sheetName val="_FXFL020602A_MFG_REPORT_v5_3726"/>
      <sheetName val="_FXFL020602A_MFG_REPORT_v5_3727"/>
      <sheetName val="_FXFL020602A_MFG_REPORT_v5_3728"/>
      <sheetName val="_FXFL020602A_MFG_REPORT_v5_3729"/>
      <sheetName val="_FXFL020602A_MFG_REPORT_v5_3732"/>
      <sheetName val="_FXFL020602A_MFG_REPORT_v5_3733"/>
      <sheetName val="_FXFL020602A_MFG_REPORT_v5_3734"/>
      <sheetName val="_FXFL020602A_MFG_REPORT_v5_3735"/>
      <sheetName val="_FXFL020602A_MFG_REPORT_v5_3736"/>
      <sheetName val="_FXFL020602A_MFG_REPORT_v5_3737"/>
      <sheetName val="_FXFL020602A_MFG_REPORT_v5_3740"/>
      <sheetName val="_FXFL020602A_MFG_REPORT_v5_3741"/>
      <sheetName val="_FXFL020602A_MFG_REPORT_v5_3738"/>
      <sheetName val="_FXFL020602A_MFG_REPORT_v5_3739"/>
      <sheetName val="_FXFL020602A_MFG_REPORT_v5_3746"/>
      <sheetName val="_FXFL020602A_MFG_REPORT_v5_3747"/>
      <sheetName val="_FXFL020602A_MFG_REPORT_v5_3744"/>
      <sheetName val="_FXFL020602A_MFG_REPORT_v5_3745"/>
      <sheetName val="_FXFL020602A_MFG_REPORT_v5_3750"/>
      <sheetName val="_FXFL020602A_MFG_REPORT_v5_3751"/>
      <sheetName val="_FXFL020602A_MFG_REPORT_v5_3748"/>
      <sheetName val="_FXFL020602A_MFG_REPORT_v5_3749"/>
      <sheetName val="_FXFL020602A_MFG_REPORT_v5_3752"/>
      <sheetName val="_FXFL020602A_MFG_REPORT_v5_3753"/>
      <sheetName val="_FXFL020602A_MFG_REPORT_v5_3760"/>
      <sheetName val="_FXFL020602A_MFG_REPORT_v5_3761"/>
      <sheetName val="_FXFL020602A_MFG_REPORT_v5_3754"/>
      <sheetName val="_FXFL020602A_MFG_REPORT_v5_3755"/>
      <sheetName val="_FXFL020602A_MFG_REPORT_v5_3756"/>
      <sheetName val="_FXFL020602A_MFG_REPORT_v5_3757"/>
      <sheetName val="_FXFL020602A_MFG_REPORT_v5_3758"/>
      <sheetName val="_FXFL020602A_MFG_REPORT_v5_3759"/>
      <sheetName val="_FXFL020602A_MFG_REPORT_v5_3762"/>
      <sheetName val="_FXFL020602A_MFG_REPORT_v5_3763"/>
      <sheetName val="_FXFL020602A_MFG_REPORT_v5_3764"/>
      <sheetName val="_FXFL020602A_MFG_REPORT_v5_3765"/>
      <sheetName val="_FXFL020602A_MFG_REPORT_v5_3768"/>
      <sheetName val="_FXFL020602A_MFG_REPORT_v5_3769"/>
      <sheetName val="_FXFL020602A_MFG_REPORT_v5_3766"/>
      <sheetName val="_FXFL020602A_MFG_REPORT_v5_3767"/>
      <sheetName val="_FXFL020602A_MFG_REPORT_v5_3770"/>
      <sheetName val="_FXFL020602A_MFG_REPORT_v5_3771"/>
      <sheetName val="_FXFL020602A_MFG_REPORT_v5_3772"/>
      <sheetName val="_FXFL020602A_MFG_REPORT_v5_3773"/>
      <sheetName val="_FXFL020602A_MFG_REPORT_v5_3774"/>
      <sheetName val="_FXFL020602A_MFG_REPORT_v5_3775"/>
      <sheetName val="_FXFL020602A_MFG_REPORT_v5_3778"/>
      <sheetName val="_FXFL020602A_MFG_REPORT_v5_3779"/>
      <sheetName val="_FXFL020602A_MFG_REPORT_v5_3776"/>
      <sheetName val="_FXFL020602A_MFG_REPORT_v5_3777"/>
      <sheetName val="_FXFL020602A_MFG_REPORT_v5_3790"/>
      <sheetName val="_FXFL020602A_MFG_REPORT_v5_3791"/>
      <sheetName val="_FXFL020602A_MFG_REPORT_v5_3780"/>
      <sheetName val="_FXFL020602A_MFG_REPORT_v5_3781"/>
      <sheetName val="_FXFL020602A_MFG_REPORT_v5_3782"/>
      <sheetName val="_FXFL020602A_MFG_REPORT_v5_3783"/>
      <sheetName val="_FXFL020602A_MFG_REPORT_v5_3784"/>
      <sheetName val="_FXFL020602A_MFG_REPORT_v5_3785"/>
      <sheetName val="_FXFL020602A_MFG_REPORT_v5_3786"/>
      <sheetName val="_FXFL020602A_MFG_REPORT_v5_3787"/>
      <sheetName val="_FXFL020602A_MFG_REPORT_v5_3788"/>
      <sheetName val="_FXFL020602A_MFG_REPORT_v5_3789"/>
      <sheetName val="_FXFL020602A_MFG_REPORT_v5_3794"/>
      <sheetName val="_FXFL020602A_MFG_REPORT_v5_3795"/>
      <sheetName val="_FXFL020602A_MFG_REPORT_v5_3792"/>
      <sheetName val="_FXFL020602A_MFG_REPORT_v5_3793"/>
      <sheetName val="_FXFL020602A_MFG_REPORT_v5_3796"/>
      <sheetName val="_FXFL020602A_MFG_REPORT_v5_3797"/>
      <sheetName val="_FXFL020602A_MFG_REPORT_v5_3806"/>
      <sheetName val="_FXFL020602A_MFG_REPORT_v5_3807"/>
      <sheetName val="_FXFL020602A_MFG_REPORT_v5_3802"/>
      <sheetName val="_FXFL020602A_MFG_REPORT_v5_3803"/>
      <sheetName val="_FXFL020602A_MFG_REPORT_v5_3798"/>
      <sheetName val="_FXFL020602A_MFG_REPORT_v5_3799"/>
      <sheetName val="_FXFL020602A_MFG_REPORT_v5_3800"/>
      <sheetName val="_FXFL020602A_MFG_REPORT_v5_3801"/>
      <sheetName val="_FXFL020602A_MFG_REPORT_v5_3804"/>
      <sheetName val="_FXFL020602A_MFG_REPORT_v5_3805"/>
      <sheetName val="_FXFL020602A_MFG_REPORT_v5_3810"/>
      <sheetName val="_FXFL020602A_MFG_REPORT_v5_3811"/>
      <sheetName val="_FXFL020602A_MFG_REPORT_v5_3808"/>
      <sheetName val="_FXFL020602A_MFG_REPORT_v5_3809"/>
      <sheetName val="_FXFL020602A_MFG_REPORT_v5_3812"/>
      <sheetName val="_FXFL020602A_MFG_REPORT_v5_3813"/>
      <sheetName val="_FXFL020602A_MFG_REPORT_v5_3816"/>
      <sheetName val="_FXFL020602A_MFG_REPORT_v5_3817"/>
      <sheetName val="_FXFL020602A_MFG_REPORT_v5_3814"/>
      <sheetName val="_FXFL020602A_MFG_REPORT_v5_3815"/>
      <sheetName val="_FXFL020602A_MFG_REPORT_v5_3818"/>
      <sheetName val="_FXFL020602A_MFG_REPORT_v5_3819"/>
      <sheetName val="_FXFL020602A_MFG_REPORT_v5_3820"/>
      <sheetName val="_FXFL020602A_MFG_REPORT_v5_3821"/>
      <sheetName val="_FXFL020602A_MFG_REPORT_v5_3822"/>
      <sheetName val="_FXFL020602A_MFG_REPORT_v5_3823"/>
      <sheetName val="_FXFL020602A_MFG_REPORT_v5_3826"/>
      <sheetName val="_FXFL020602A_MFG_REPORT_v5_3827"/>
      <sheetName val="_FXFL020602A_MFG_REPORT_v5_3824"/>
      <sheetName val="_FXFL020602A_MFG_REPORT_v5_3825"/>
      <sheetName val="_FXFL020602A_MFG_REPORT_v5_3828"/>
      <sheetName val="_FXFL020602A_MFG_REPORT_v5_3829"/>
      <sheetName val="_FXFL020602A_MFG_REPORT_v5_3830"/>
      <sheetName val="_FXFL020602A_MFG_REPORT_v5_3831"/>
      <sheetName val="_FXFL020602A_MFG_REPORT_v5_3832"/>
      <sheetName val="_FXFL020602A_MFG_REPORT_v5_3833"/>
      <sheetName val="_FXFL020602A_MFG_REPORT_v5_3834"/>
      <sheetName val="_FXFL020602A_MFG_REPORT_v5_3835"/>
      <sheetName val="_FXFL020602A_MFG_REPORT_v5_3836"/>
      <sheetName val="_FXFL020602A_MFG_REPORT_v5_3837"/>
      <sheetName val="_FXFL020602A_MFG_REPORT_v5_3852"/>
      <sheetName val="_FXFL020602A_MFG_REPORT_v5_3853"/>
      <sheetName val="_FXFL020602A_MFG_REPORT_v5_3838"/>
      <sheetName val="_FXFL020602A_MFG_REPORT_v5_3839"/>
      <sheetName val="_FXFL020602A_MFG_REPORT_v5_3840"/>
      <sheetName val="_FXFL020602A_MFG_REPORT_v5_3841"/>
      <sheetName val="_FXFL020602A_MFG_REPORT_v5_3842"/>
      <sheetName val="_FXFL020602A_MFG_REPORT_v5_3843"/>
      <sheetName val="_FXFL020602A_MFG_REPORT_v5_3844"/>
      <sheetName val="_FXFL020602A_MFG_REPORT_v5_3845"/>
      <sheetName val="_FXFL020602A_MFG_REPORT_v5_3846"/>
      <sheetName val="_FXFL020602A_MFG_REPORT_v5_3847"/>
      <sheetName val="_FXFL020602A_MFG_REPORT_v5_3848"/>
      <sheetName val="_FXFL020602A_MFG_REPORT_v5_3849"/>
      <sheetName val="_FXFL020602A_MFG_REPORT_v5_3850"/>
      <sheetName val="_FXFL020602A_MFG_REPORT_v5_3851"/>
      <sheetName val="_FXFL020602A_MFG_REPORT_v5_3854"/>
      <sheetName val="_FXFL020602A_MFG_REPORT_v5_3855"/>
      <sheetName val="_FXFL020602A_MFG_REPORT_v5_3856"/>
      <sheetName val="_FXFL020602A_MFG_REPORT_v5_3857"/>
      <sheetName val="_FXFL020602A_MFG_REPORT_v5_3866"/>
      <sheetName val="_FXFL020602A_MFG_REPORT_v5_3867"/>
      <sheetName val="Sheet138"/>
      <sheetName val="_FXFL020602A_MFG_REPORT_v5_3860"/>
      <sheetName val="_FXFL020602A_MFG_REPORT_v5_3861"/>
      <sheetName val="_FXFL020602A_MFG_REPORT_v5_3858"/>
      <sheetName val="_FXFL020602A_MFG_REPORT_v5_3859"/>
      <sheetName val="_FXFL020602A_MFG_REPORT_v5_3862"/>
      <sheetName val="_FXFL020602A_MFG_REPORT_v5_3863"/>
      <sheetName val="_FXFL020602A_MFG_REPORT_v5_3864"/>
      <sheetName val="_FXFL020602A_MFG_REPORT_v5_3865"/>
      <sheetName val="_FXFL020602A_MFG_REPORT_v5_3870"/>
      <sheetName val="_FXFL020602A_MFG_REPORT_v5_3871"/>
      <sheetName val="_FXFL020602A_MFG_REPORT_v5_3868"/>
      <sheetName val="_FXFL020602A_MFG_REPORT_v5_3869"/>
      <sheetName val="_FXFL020602A_MFG_REPORT_v5_3872"/>
      <sheetName val="_FXFL020602A_MFG_REPORT_v5_3873"/>
      <sheetName val="_FXFL020602A_MFG_REPORT_v5_3874"/>
      <sheetName val="_FXFL020602A_MFG_REPORT_v5_3875"/>
      <sheetName val="_FXFL020602A_MFG_REPORT_v5_3876"/>
      <sheetName val="_FXFL020602A_MFG_REPORT_v5_3877"/>
      <sheetName val="_FXFL020602A_MFG_REPORT_v5_3882"/>
      <sheetName val="_FXFL020602A_MFG_REPORT_v5_3883"/>
      <sheetName val="_FXFL020602A_MFG_REPORT_v5_3878"/>
      <sheetName val="_FXFL020602A_MFG_REPORT_v5_3879"/>
      <sheetName val="_FXFL020602A_MFG_REPORT_v5_3880"/>
      <sheetName val="_FXFL020602A_MFG_REPORT_v5_3881"/>
      <sheetName val="_FXFL020602A_MFG_REPORT_v5_3884"/>
      <sheetName val="_FXFL020602A_MFG_REPORT_v5_3885"/>
      <sheetName val="_FXFL020602A_MFG_REPORT_v5_3886"/>
      <sheetName val="_FXFL020602A_MFG_REPORT_v5_3887"/>
      <sheetName val="_FXFL020602A_MFG_REPORT_v5_3888"/>
      <sheetName val="_FXFL020602A_MFG_REPORT_v5_3889"/>
      <sheetName val="_FXFL020602A_MFG_REPORT_v5_3892"/>
      <sheetName val="_FXFL020602A_MFG_REPORT_v5_3893"/>
      <sheetName val="_FXFL020602A_MFG_REPORT_v5_3890"/>
      <sheetName val="_FXFL020602A_MFG_REPORT_v5_3891"/>
      <sheetName val="_FXFL020602A_MFG_REPORT_v5_3894"/>
      <sheetName val="_FXFL020602A_MFG_REPORT_v5_3895"/>
      <sheetName val="_FXFL020602A_MFG_REPORT_v5_3896"/>
      <sheetName val="_FXFL020602A_MFG_REPORT_v5_3897"/>
      <sheetName val="_FXFL020602A_MFG_REPORT_v5_3898"/>
      <sheetName val="_FXFL020602A_MFG_REPORT_v5_3899"/>
      <sheetName val="_FXFL020602A_MFG_REPORT_v5_3912"/>
      <sheetName val="_FXFL020602A_MFG_REPORT_v5_3913"/>
      <sheetName val="_FXFL020602A_MFG_REPORT_v5_3900"/>
      <sheetName val="_FXFL020602A_MFG_REPORT_v5_3901"/>
      <sheetName val="_FXFL020602A_MFG_REPORT_v5_3902"/>
      <sheetName val="_FXFL020602A_MFG_REPORT_v5_3903"/>
      <sheetName val="_FXFL020602A_MFG_REPORT_v5_3904"/>
      <sheetName val="_FXFL020602A_MFG_REPORT_v5_3905"/>
      <sheetName val="_FXFL020602A_MFG_REPORT_v5_3906"/>
      <sheetName val="_FXFL020602A_MFG_REPORT_v5_3907"/>
      <sheetName val="_FXFL020602A_MFG_REPORT_v5_3908"/>
      <sheetName val="_FXFL020602A_MFG_REPORT_v5_3909"/>
      <sheetName val="_FXFL020602A_MFG_REPORT_v5_3910"/>
      <sheetName val="_FXFL020602A_MFG_REPORT_v5_3911"/>
      <sheetName val="_FXFL020602A_MFG_REPORT_v5_3914"/>
      <sheetName val="_FXFL020602A_MFG_REPORT_v5_3915"/>
      <sheetName val="_FXFL020602A_MFG_REPORT_v5_3918"/>
      <sheetName val="_FXFL020602A_MFG_REPORT_v5_3919"/>
      <sheetName val="_FXFL020602A_MFG_REPORT_v5_3916"/>
      <sheetName val="_FXFL020602A_MFG_REPORT_v5_3917"/>
      <sheetName val="_FXFL020602A_MFG_REPORT_v5_3928"/>
      <sheetName val="_FXFL020602A_MFG_REPORT_v5_3929"/>
      <sheetName val="_FXFL020602A_MFG_REPORT_v5_3926"/>
      <sheetName val="_FXFL020602A_MFG_REPORT_v5_3927"/>
      <sheetName val="_FXFL020602A_MFG_REPORT_v5_3920"/>
      <sheetName val="_FXFL020602A_MFG_REPORT_v5_3921"/>
      <sheetName val="_FXFL020602A_MFG_REPORT_v5_3922"/>
      <sheetName val="_FXFL020602A_MFG_REPORT_v5_3923"/>
      <sheetName val="_FXFL020602A_MFG_REPORT_v5_3924"/>
      <sheetName val="_FXFL020602A_MFG_REPORT_v5_3925"/>
      <sheetName val="_FXFL020602A_MFG_REPORT_v5_3936"/>
      <sheetName val="_FXFL020602A_MFG_REPORT_v5_3937"/>
      <sheetName val="_FXFL020602A_MFG_REPORT_v5_3930"/>
      <sheetName val="_FXFL020602A_MFG_REPORT_v5_3931"/>
      <sheetName val="_FXFL020602A_MFG_REPORT_v5_3932"/>
      <sheetName val="_FXFL020602A_MFG_REPORT_v5_3933"/>
      <sheetName val="_FXFL020602A_MFG_REPORT_v5_3934"/>
      <sheetName val="_FXFL020602A_MFG_REPORT_v5_3935"/>
      <sheetName val="_FXFL020602A_MFG_REPORT_v5_3972"/>
      <sheetName val="_FXFL020602A_MFG_REPORT_v5_3973"/>
      <sheetName val="_FXFL020602A_MFG_REPORT_v5_3938"/>
      <sheetName val="_FXFL020602A_MFG_REPORT_v5_3939"/>
      <sheetName val="_FXFL020602A_MFG_REPORT_v5_3940"/>
      <sheetName val="_FXFL020602A_MFG_REPORT_v5_3941"/>
      <sheetName val="_FXFL020602A_MFG_REPORT_v5_3942"/>
      <sheetName val="_FXFL020602A_MFG_REPORT_v5_3943"/>
      <sheetName val="_FXFL020602A_MFG_REPORT_v5_3944"/>
      <sheetName val="_FXFL020602A_MFG_REPORT_v5_3945"/>
      <sheetName val="_FXFL020602A_MFG_REPORT_v5_3946"/>
      <sheetName val="_FXFL020602A_MFG_REPORT_v5_3947"/>
      <sheetName val="_FXFL020602A_MFG_REPORT_v5_3948"/>
      <sheetName val="_FXFL020602A_MFG_REPORT_v5_3949"/>
      <sheetName val="_FXFL020602A_MFG_REPORT_v5_3950"/>
      <sheetName val="_FXFL020602A_MFG_REPORT_v5_3951"/>
      <sheetName val="_FXFL020602A_MFG_REPORT_v5_3952"/>
      <sheetName val="_FXFL020602A_MFG_REPORT_v5_3953"/>
      <sheetName val="_FXFL020602A_MFG_REPORT_v5_3954"/>
      <sheetName val="_FXFL020602A_MFG_REPORT_v5_3955"/>
      <sheetName val="_FXFL020602A_MFG_REPORT_v5_3956"/>
      <sheetName val="_FXFL020602A_MFG_REPORT_v5_3957"/>
      <sheetName val="_FXFL020602A_MFG_REPORT_v5_3958"/>
      <sheetName val="_FXFL020602A_MFG_REPORT_v5_3959"/>
      <sheetName val="_FXFL020602A_MFG_REPORT_v5_3960"/>
      <sheetName val="_FXFL020602A_MFG_REPORT_v5_3961"/>
      <sheetName val="_FXFL020602A_MFG_REPORT_v5_3962"/>
      <sheetName val="_FXFL020602A_MFG_REPORT_v5_3963"/>
      <sheetName val="_FXFL020602A_MFG_REPORT_v5_3964"/>
      <sheetName val="_FXFL020602A_MFG_REPORT_v5_3965"/>
      <sheetName val="_FXFL020602A_MFG_REPORT_v5_3966"/>
      <sheetName val="_FXFL020602A_MFG_REPORT_v5_3967"/>
      <sheetName val="_FXFL020602A_MFG_REPORT_v5_3968"/>
      <sheetName val="_FXFL020602A_MFG_REPORT_v5_3969"/>
      <sheetName val="_FXFL020602A_MFG_REPORT_v5_3970"/>
      <sheetName val="_FXFL020602A_MFG_REPORT_v5_3971"/>
      <sheetName val="_FXFL020602A_MFG_REPORT_v5_3976"/>
      <sheetName val="_FXFL020602A_MFG_REPORT_v5_3977"/>
      <sheetName val="_FXFL020602A_MFG_REPORT_v5_3974"/>
      <sheetName val="_FXFL020602A_MFG_REPORT_v5_3975"/>
      <sheetName val="_FXFL020602A_MFG_REPORT_v5_3978"/>
      <sheetName val="_FXFL020602A_MFG_REPORT_v5_3979"/>
      <sheetName val="_FXFL020602A_MFG_REPORT_v5_3980"/>
      <sheetName val="_FXFL020602A_MFG_REPORT_v5_3981"/>
      <sheetName val="_FXFL020602A_MFG_REPORT_v5_3982"/>
      <sheetName val="_FXFL020602A_MFG_REPORT_v5_3983"/>
      <sheetName val="_FXFL020602A_MFG_REPORT_v5_3986"/>
      <sheetName val="_FXFL020602A_MFG_REPORT_v5_3987"/>
      <sheetName val="_FXFL020602A_MFG_REPORT_v5_3984"/>
      <sheetName val="_FXFL020602A_MFG_REPORT_v5_3985"/>
      <sheetName val="_FXFL020602A_MFG_REPORT_v5_3992"/>
      <sheetName val="_FXFL020602A_MFG_REPORT_v5_3993"/>
      <sheetName val="_FXFL020602A_MFG_REPORT_v5_3988"/>
      <sheetName val="_FXFL020602A_MFG_REPORT_v5_3989"/>
      <sheetName val="_FXFL020602A_MFG_REPORT_v5_3990"/>
      <sheetName val="_FXFL020602A_MFG_REPORT_v5_3991"/>
      <sheetName val="_FXFL020602A_MFG_REPORT_v5_3998"/>
      <sheetName val="_FXFL020602A_MFG_REPORT_v5_3999"/>
      <sheetName val="_FXFL020602A_MFG_REPORT_v5_3996"/>
      <sheetName val="_FXFL020602A_MFG_REPORT_v5_3997"/>
      <sheetName val="_FXFL020602A_MFG_REPORT_v5_3994"/>
      <sheetName val="_FXFL020602A_MFG_REPORT_v5_3995"/>
      <sheetName val="_FXFL020602A_MFG_REPORT_v5_4000"/>
      <sheetName val="_FXFL020602A_MFG_REPORT_v5_4001"/>
      <sheetName val="_FXFL020602A_MFG_REPORT_v5_4002"/>
      <sheetName val="_FXFL020602A_MFG_REPORT_v5_4003"/>
      <sheetName val="_FXFL020602A_MFG_REPORT_v5_4004"/>
      <sheetName val="_FXFL020602A_MFG_REPORT_v5_4005"/>
      <sheetName val="_FXFL020602A_MFG_REPORT_v5_4006"/>
      <sheetName val="_FXFL020602A_MFG_REPORT_v5_4007"/>
      <sheetName val="_FXFL020602A_MFG_REPORT_v5_4008"/>
      <sheetName val="_FXFL020602A_MFG_REPORT_v5_4009"/>
      <sheetName val="_FXFL020602A_MFG_REPORT_v5_4010"/>
      <sheetName val="_FXFL020602A_MFG_REPORT_v5_4011"/>
      <sheetName val="Sheet2226"/>
      <sheetName val="_FXFL020602A_MFG_REPORT_v5_4014"/>
      <sheetName val="_FXFL020602A_MFG_REPORT_v5_4015"/>
      <sheetName val="_FXFL020602A_MFG_REPORT_v5_4012"/>
      <sheetName val="_FXFL020602A_MFG_REPORT_v5_4013"/>
      <sheetName val="_FXFL020602A_MFG_REPORT_v5_4016"/>
      <sheetName val="_FXFL020602A_MFG_REPORT_v5_4017"/>
      <sheetName val="_FXFL020602A_MFG_REPORT_v5_4024"/>
      <sheetName val="_FXFL020602A_MFG_REPORT_v5_4025"/>
      <sheetName val="_FXFL020602A_MFG_REPORT_v5_4020"/>
      <sheetName val="_FXFL020602A_MFG_REPORT_v5_4021"/>
      <sheetName val="_FXFL020602A_MFG_REPORT_v5_4022"/>
      <sheetName val="_FXFL020602A_MFG_REPORT_v5_4023"/>
      <sheetName val="_FXFL020602A_MFG_REPORT_v5_4036"/>
      <sheetName val="_FXFL020602A_MFG_REPORT_v5_4037"/>
      <sheetName val="_FXFL020602A_MFG_REPORT_v5_4026"/>
      <sheetName val="_FXFL020602A_MFG_REPORT_v5_4027"/>
      <sheetName val="_FXFL020602A_MFG_REPORT_v5_4028"/>
      <sheetName val="_FXFL020602A_MFG_REPORT_v5_4029"/>
      <sheetName val="_FXFL020602A_MFG_REPORT_v5_4030"/>
      <sheetName val="_FXFL020602A_MFG_REPORT_v5_4031"/>
      <sheetName val="_FXFL020602A_MFG_REPORT_v5_4032"/>
      <sheetName val="_FXFL020602A_MFG_REPORT_v5_4033"/>
      <sheetName val="_FXFL020602A_MFG_REPORT_v5_4034"/>
      <sheetName val="_FXFL020602A_MFG_REPORT_v5_4035"/>
      <sheetName val="_FXFL020602A_MFG_REPORT_v5_4038"/>
      <sheetName val="_FXFL020602A_MFG_REPORT_v5_4039"/>
      <sheetName val="_FXFL020602A_MFG_REPORT_v5_4040"/>
      <sheetName val="_FXFL020602A_MFG_REPORT_v5_4041"/>
      <sheetName val="_FXFL020602A_MFG_REPORT_v5_4042"/>
      <sheetName val="_FXFL020602A_MFG_REPORT_v5_4043"/>
      <sheetName val="_FXFL020602A_MFG_REPORT_v5_4046"/>
      <sheetName val="_FXFL020602A_MFG_REPORT_v5_4047"/>
      <sheetName val="_FXFL020602A_MFG_REPORT_v5_4044"/>
      <sheetName val="_FXFL020602A_MFG_REPORT_v5_4045"/>
      <sheetName val="_FXFL020602A_MFG_REPORT_v5_4054"/>
      <sheetName val="_FXFL020602A_MFG_REPORT_v5_4055"/>
      <sheetName val="_FXFL020602A_MFG_REPORT_v5_4048"/>
      <sheetName val="_FXFL020602A_MFG_REPORT_v5_4049"/>
      <sheetName val="_FXFL020602A_MFG_REPORT_v5_4050"/>
      <sheetName val="_FXFL020602A_MFG_REPORT_v5_4051"/>
      <sheetName val="_FXFL020602A_MFG_REPORT_v5_4052"/>
      <sheetName val="_FXFL020602A_MFG_REPORT_v5_4053"/>
      <sheetName val="管制上下限浮動"/>
      <sheetName val="_FXFL020602A_MFG_REPORT_v5_4058"/>
      <sheetName val="_FXFL020602A_MFG_REPORT_v5_4059"/>
      <sheetName val="_FXFL020602A_MFG_REPORT_v5_4056"/>
      <sheetName val="_FXFL020602A_MFG_REPORT_v5_4057"/>
      <sheetName val="_FXFL020602A_MFG_REPORT_v5_4120"/>
      <sheetName val="_FXFL020602A_MFG_REPORT_v5_4121"/>
      <sheetName val="_FXFL020602A_MFG_REPORT_v5_4116"/>
      <sheetName val="_FXFL020602A_MFG_REPORT_v5_4117"/>
      <sheetName val="_FXFL020602A_MFG_REPORT_v5_4064"/>
      <sheetName val="_FXFL020602A_MFG_REPORT_v5_4065"/>
      <sheetName val="_FXFL020602A_MFG_REPORT_v5_4060"/>
      <sheetName val="_FXFL020602A_MFG_REPORT_v5_4061"/>
      <sheetName val="_FXFL020602A_MFG_REPORT_v5_4062"/>
      <sheetName val="_FXFL020602A_MFG_REPORT_v5_4063"/>
      <sheetName val="_FXFL020602A_MFG_REPORT_v5_4066"/>
      <sheetName val="_FXFL020602A_MFG_REPORT_v5_4067"/>
      <sheetName val="Sheet3303"/>
      <sheetName val="Sheet767"/>
      <sheetName val="Sheet2220"/>
      <sheetName val="Sheet2189"/>
      <sheetName val="Sheet1664"/>
      <sheetName val="Sheet2265"/>
      <sheetName val="Sheet2257"/>
      <sheetName val="Sheet2208"/>
      <sheetName val="List Box"/>
      <sheetName val="Productdata "/>
      <sheetName val="BOM(EIPN)"/>
      <sheetName val="Title Sheet"/>
      <sheetName val="OptionB_8bit"/>
      <sheetName val="Title_Sheet"/>
      <sheetName val="IP-1_INSP-CAV_#22"/>
      <sheetName val="Title_Sheet2"/>
      <sheetName val="UAT_N26_W732"/>
      <sheetName val="Title_Sheet1"/>
      <sheetName val="dongia_(2)4"/>
      <sheetName val="B053_(990701)공정실적PP%계산4"/>
      <sheetName val="Bia_TQT4"/>
      <sheetName val="\C\C\C\C\@\김돈학\새_폴더\Users\seng4"/>
      <sheetName val="\\10_131_18_8\C\C\C\C\C\@\김돈학\4"/>
      <sheetName val="\\10_131_18_8\C\C\C\C\C\C\User4"/>
      <sheetName val="\\10_131_18_8\C\C\C\C\Users\Ci4"/>
      <sheetName val="Sum_Sheet4"/>
      <sheetName val="DOE_Config4"/>
      <sheetName val="standard_input4"/>
      <sheetName val="Master_Lists7"/>
      <sheetName val="FCT_Test4"/>
      <sheetName val="HVT2_SMT4"/>
      <sheetName val="Waterfall_4"/>
      <sheetName val="Yield_%s4"/>
      <sheetName val="Matl_totals4"/>
      <sheetName val="ShipTo_Locations4"/>
      <sheetName val="IP-1_INSP-CAV_#23"/>
      <sheetName val="Title_Sheet3"/>
      <sheetName val="DETAILS_3"/>
      <sheetName val="General_Inputs3"/>
      <sheetName val="UAT_N26_W733"/>
      <sheetName val="Input_commodity_fallout13"/>
      <sheetName val="Input_Reject13"/>
      <sheetName val="IP_Downtime13"/>
      <sheetName val="IP_PPA_13"/>
      <sheetName val="IP_CA13"/>
      <sheetName val="Test_Equipments13"/>
      <sheetName val="Apple_Consign_Equipment13"/>
      <sheetName val="2002_Q1_實績營業額加總12"/>
      <sheetName val="2002_Q2_實績營業額加總12"/>
      <sheetName val="2002_Q3_實績營業額加總12"/>
      <sheetName val="2002_Q4_實績營業額加總12"/>
      <sheetName val="2002_H1_實績營業額加總12"/>
      <sheetName val="2002_H2_實績營業額加總12"/>
      <sheetName val="Q1,_Q2,_Q3,_Q411"/>
      <sheetName val="DM_5611"/>
      <sheetName val="FXFL020602A_MFG_REPORT_v5_2_x11"/>
      <sheetName val="FXFL020602A_MFG_REPORT_v5_211"/>
      <sheetName val="Line_Down11"/>
      <sheetName val="On-line_FCT11"/>
      <sheetName val="Molding_Data11"/>
      <sheetName val="MPS_Q3_FY0410"/>
      <sheetName val="MPS_Q4_FY0410"/>
      <sheetName val="Histogram_Chart10"/>
      <sheetName val="八_CG不良送修分析11"/>
      <sheetName val="Fine_polishing10"/>
      <sheetName val="bs_0510"/>
      <sheetName val="Imports_-_Exports11"/>
      <sheetName val="Exports_Source11"/>
      <sheetName val="2012_TAT11"/>
      <sheetName val="New_data_source11"/>
      <sheetName val="Rcpts_Source11"/>
      <sheetName val="QSN_Ship_Pivot11"/>
      <sheetName val="A15A_K94_CT_090610"/>
      <sheetName val="N90_LFR10"/>
      <sheetName val="Foxconn_SI_data-June10"/>
      <sheetName val="Trend_10"/>
      <sheetName val="DVT_Gap_Data9"/>
      <sheetName val="IC_Compare10"/>
      <sheetName val="Call_Down_Data_OLD10"/>
      <sheetName val="full_(2)10"/>
      <sheetName val="FW_&amp;_EEE10"/>
      <sheetName val="Defect_code9"/>
      <sheetName val="Receiving_Inspection9"/>
      <sheetName val="DD96_1_189"/>
      <sheetName val="\@\김돈학\새_폴더\Users\senghock\Doc9"/>
      <sheetName val="\C\@\김돈학\새_폴더\Users\senghock\D9"/>
      <sheetName val="Data_lists9"/>
      <sheetName val="_@_김돈학_새_폴더_Users_senghock_Doc9"/>
      <sheetName val="_C_@_김돈학_새_폴더_Users_senghock_D9"/>
      <sheetName val="SDE_NUD_&amp;_High-Risk_Tracker9"/>
      <sheetName val="Issues_List9"/>
      <sheetName val="Rev_Changes9"/>
      <sheetName val="TONGKE3p_9"/>
      <sheetName val="SHIFT_VALUE9"/>
      <sheetName val="\C\C\@\김돈학\새_폴더\Users\senghock9"/>
      <sheetName val="\C\C\C\@\김돈학\새_폴더\Users\sengho9"/>
      <sheetName val="2003_prod29"/>
      <sheetName val="2003_Target9"/>
      <sheetName val="Parato_data9"/>
      <sheetName val="iPhone_RMA_9"/>
      <sheetName val="Customize_Your_Invoice10"/>
      <sheetName val="9_庫存_19"/>
      <sheetName val="9_庫存_29"/>
      <sheetName val="事業群營收0304_(X1)9"/>
      <sheetName val="VESA_Tests9"/>
      <sheetName val="Gamma_Data9"/>
      <sheetName val="_Lens_Cover9"/>
      <sheetName val="N71-070815wo_Diecut&amp;fasterner_9"/>
      <sheetName val="N71_All9"/>
      <sheetName val="Review_Criteria9"/>
      <sheetName val="Capacity_By_Modle9"/>
      <sheetName val="TIM50I75(白)TPKL_9"/>
      <sheetName val="TH_VL,_NC,_DDHT_Thanhphuoc9"/>
      <sheetName val="Build_Name(MR)9"/>
      <sheetName val="_C_C_@_김돈학_새_폴더_Users_senghock9"/>
      <sheetName val="_C_C_C_@_김돈학_새_폴더_Users_sengho9"/>
      <sheetName val="daily_report9"/>
      <sheetName val="Cp_Cpk_159"/>
      <sheetName val="Ramp-up_Prod_KLf_pro_Woche_9"/>
      <sheetName val="Part_list9"/>
      <sheetName val="Gage_R&amp;R_-_ANOVA_Method9"/>
      <sheetName val="DFM_History_29"/>
      <sheetName val="Shark_L39"/>
      <sheetName val="FPC_ASSY_P_LIST01OCT9"/>
      <sheetName val="Test_Readiness_Summary9"/>
      <sheetName val="Fixture_List__9"/>
      <sheetName val="Freq_error_DATA9"/>
      <sheetName val="Freq_HISTOGRAM9"/>
      <sheetName val="Tri-mode_BOM9"/>
      <sheetName val="\\10_131_0_12\品保資料\@\김돈학\새_폴더\9"/>
      <sheetName val="\F\@\김돈학\새_폴더\Users\senghock\D9"/>
      <sheetName val="TH_XL9"/>
      <sheetName val="TONG_HOP_VL-NC_TT9"/>
      <sheetName val="CHITIET_VL-NC-TT_-1p9"/>
      <sheetName val="KPVC-BD_9"/>
      <sheetName val="dongia_(2)9"/>
      <sheetName val="B053_(990701)공정실적PP%계산9"/>
      <sheetName val="Bia_TQT9"/>
      <sheetName val="assy_plan9"/>
      <sheetName val="N45_BEZEL9"/>
      <sheetName val="挤锻_9"/>
      <sheetName val="GPT_CC_Mapping9"/>
      <sheetName val="Initial_Input9"/>
      <sheetName val="FA_Definitions9"/>
      <sheetName val="Calimero_BOM9"/>
      <sheetName val="工程_设计_NC编程9"/>
      <sheetName val="Equipment_List_(CBD_format)9"/>
      <sheetName val="Year_Graph9"/>
      <sheetName val="Quadro_HC9"/>
      <sheetName val="UPPER_BLOCK9"/>
      <sheetName val="Equipment_Info_assumptions9"/>
      <sheetName val="Key_Parts9"/>
      <sheetName val="Askey_MB44(MOW)9"/>
      <sheetName val="Data_Summary9"/>
      <sheetName val="SW_Version_1_79"/>
      <sheetName val="FPY_Trend9"/>
      <sheetName val="8__Mic_Path_Loss9"/>
      <sheetName val="REPAIR_DATA_-_CONTAINER_#59"/>
      <sheetName val="\C\@\김돈학\胈_폴더\Users\senghock\D9"/>
      <sheetName val="_C_@_김돈학_胈_폴더_Users_senghock_D9"/>
      <sheetName val="$$_Document_ID9"/>
      <sheetName val="Project_Identification9"/>
      <sheetName val="Starter_Export9"/>
      <sheetName val="__10_131_0_12_品保資料_@_김돈학_새_폴더_9"/>
      <sheetName val="_F_@_김돈학_새_폴더_Users_senghock_D9"/>
      <sheetName val="Cost_Breakdown9"/>
      <sheetName val="Demand_Details9"/>
      <sheetName val="Monthly_Summary9"/>
      <sheetName val="Inv_by_Weekly9"/>
      <sheetName val="Master_GW_v3_Sorted9"/>
      <sheetName val="SMA&amp;LTS_Build_Status9"/>
      <sheetName val="N88H_黑9"/>
      <sheetName val="\C\C\C\C\@\김돈학\새_폴더\Users\seng9"/>
      <sheetName val="\\10_131_18_8\C\C\C\C\C\@\김돈학\9"/>
      <sheetName val="\\10_131_18_8\C\C\C\C\C\C\User9"/>
      <sheetName val="\\10_131_18_8\C\C\C\C\Users\Ci9"/>
      <sheetName val="Sum_Sheet9"/>
      <sheetName val="DOE_Config9"/>
      <sheetName val="standard_input9"/>
      <sheetName val="Master_Lists12"/>
      <sheetName val="FCT_Test9"/>
      <sheetName val="HVT2_SMT9"/>
      <sheetName val="Waterfall_9"/>
      <sheetName val="Yield_%s9"/>
      <sheetName val="Matl_totals9"/>
      <sheetName val="ShipTo_Locations9"/>
      <sheetName val="生產流程圖_9"/>
      <sheetName val="LCM(Optrex_DPPM_report)9"/>
      <sheetName val="[FXFL020602A_MFG_REPORT_v5_2_x9"/>
      <sheetName val="Mgr_Summary8"/>
      <sheetName val="Material_Data_Form8"/>
      <sheetName val="J122\FXN_KS\FXFL020602A_MFG_RE8"/>
      <sheetName val="Comptia_Codes8"/>
      <sheetName val="Category_Breakdown8"/>
      <sheetName val="Category_Explanation8"/>
      <sheetName val="Scan_Codes8"/>
      <sheetName val="IP-1_INSP-CAV_#28"/>
      <sheetName val="Title_Sheet8"/>
      <sheetName val="DETAILS_8"/>
      <sheetName val="General_Inputs8"/>
      <sheetName val="UAT_N26_W738"/>
      <sheetName val="Display_Back8"/>
      <sheetName val="Issue_Tracker8"/>
      <sheetName val="JH34_PVT-Main8"/>
      <sheetName val="JH1_by_line8"/>
      <sheetName val="JH34_PVT-Sub_lines8"/>
      <sheetName val="RS_KPI_Summary8"/>
      <sheetName val="Validation_Sheet8"/>
      <sheetName val="Error_code_18"/>
      <sheetName val="Production_Schedule8"/>
      <sheetName val="Chart_data8"/>
      <sheetName val="Input_commodity_fallout12"/>
      <sheetName val="Input_Reject12"/>
      <sheetName val="IP_Downtime12"/>
      <sheetName val="IP_PPA_12"/>
      <sheetName val="IP_CA12"/>
      <sheetName val="Test_Equipments12"/>
      <sheetName val="Apple_Consign_Equipment12"/>
      <sheetName val="Test_Readiness_Summary8"/>
      <sheetName val="Fixture_List__8"/>
      <sheetName val="\F\@\김돈학\새_폴더\Users\senghock\D8"/>
      <sheetName val="TH_XL8"/>
      <sheetName val="TONG_HOP_VL-NC_TT8"/>
      <sheetName val="CHITIET_VL-NC-TT_-1p8"/>
      <sheetName val="KPVC-BD_8"/>
      <sheetName val="dongia_(2)8"/>
      <sheetName val="B053_(990701)공정실적PP%계산8"/>
      <sheetName val="Bia_TQT8"/>
      <sheetName val="assy_plan8"/>
      <sheetName val="N45_BEZEL8"/>
      <sheetName val="挤锻_8"/>
      <sheetName val="GPT_CC_Mapping8"/>
      <sheetName val="Initial_Input8"/>
      <sheetName val="FA_Definitions8"/>
      <sheetName val="Calimero_BOM8"/>
      <sheetName val="工程_设计_NC编程8"/>
      <sheetName val="Equipment_List_(CBD_format)8"/>
      <sheetName val="Year_Graph8"/>
      <sheetName val="Quadro_HC8"/>
      <sheetName val="UPPER_BLOCK8"/>
      <sheetName val="Equipment_Info_assumptions8"/>
      <sheetName val="Key_Parts8"/>
      <sheetName val="Askey_MB44(MOW)8"/>
      <sheetName val="Data_Summary8"/>
      <sheetName val="SW_Version_1_78"/>
      <sheetName val="FPY_Trend8"/>
      <sheetName val="8__Mic_Path_Loss8"/>
      <sheetName val="REPAIR_DATA_-_CONTAINER_#58"/>
      <sheetName val="\C\@\김돈학\胈_폴더\Users\senghock\D8"/>
      <sheetName val="_C_@_김돈학_胈_폴더_Users_senghock_D8"/>
      <sheetName val="$$_Document_ID8"/>
      <sheetName val="Project_Identification8"/>
      <sheetName val="Starter_Export8"/>
      <sheetName val="__10_131_0_12_品保資料_@_김돈학_새_폴더_8"/>
      <sheetName val="_F_@_김돈학_새_폴더_Users_senghock_D8"/>
      <sheetName val="Cost_Breakdown8"/>
      <sheetName val="Demand_Details8"/>
      <sheetName val="Monthly_Summary8"/>
      <sheetName val="Inv_by_Weekly8"/>
      <sheetName val="Master_GW_v3_Sorted8"/>
      <sheetName val="SMA&amp;LTS_Build_Status8"/>
      <sheetName val="N88H_黑8"/>
      <sheetName val="\C\C\C\C\@\김돈학\새_폴더\Users\seng8"/>
      <sheetName val="\\10_131_18_8\C\C\C\C\C\@\김돈학\8"/>
      <sheetName val="\\10_131_18_8\C\C\C\C\C\C\User8"/>
      <sheetName val="\\10_131_18_8\C\C\C\C\Users\Ci8"/>
      <sheetName val="Sum_Sheet8"/>
      <sheetName val="DOE_Config8"/>
      <sheetName val="standard_input8"/>
      <sheetName val="Master_Lists11"/>
      <sheetName val="FCT_Test8"/>
      <sheetName val="HVT2_SMT8"/>
      <sheetName val="Waterfall_8"/>
      <sheetName val="Yield_%s8"/>
      <sheetName val="Matl_totals8"/>
      <sheetName val="ShipTo_Locations8"/>
      <sheetName val="生產流程圖_8"/>
      <sheetName val="LCM(Optrex_DPPM_report)8"/>
      <sheetName val="[FXFL020602A_MFG_REPORT_v5_2_x8"/>
      <sheetName val="Mgr_Summary7"/>
      <sheetName val="Material_Data_Form7"/>
      <sheetName val="J122\FXN_KS\FXFL020602A_MFG_RE7"/>
      <sheetName val="Comptia_Codes7"/>
      <sheetName val="Category_Breakdown7"/>
      <sheetName val="Category_Explanation7"/>
      <sheetName val="Scan_Codes7"/>
      <sheetName val="IP-1_INSP-CAV_#27"/>
      <sheetName val="Title_Sheet7"/>
      <sheetName val="DETAILS_7"/>
      <sheetName val="General_Inputs7"/>
      <sheetName val="UAT_N26_W737"/>
      <sheetName val="Display_Back7"/>
      <sheetName val="Issue_Tracker7"/>
      <sheetName val="JH34_PVT-Main7"/>
      <sheetName val="JH1_by_line7"/>
      <sheetName val="JH34_PVT-Sub_lines7"/>
      <sheetName val="RS_KPI_Summary7"/>
      <sheetName val="Validation_Sheet7"/>
      <sheetName val="Error_code_17"/>
      <sheetName val="Production_Schedule7"/>
      <sheetName val="Chart_data7"/>
      <sheetName val="TH_XL7"/>
      <sheetName val="TONG_HOP_VL-NC_TT7"/>
      <sheetName val="CHITIET_VL-NC-TT_-1p7"/>
      <sheetName val="KPVC-BD_7"/>
      <sheetName val="dongia_(2)7"/>
      <sheetName val="B053_(990701)공정실적PP%계산7"/>
      <sheetName val="Bia_TQT7"/>
      <sheetName val="assy_plan7"/>
      <sheetName val="N45_BEZEL7"/>
      <sheetName val="挤锻_7"/>
      <sheetName val="GPT_CC_Mapping7"/>
      <sheetName val="Initial_Input7"/>
      <sheetName val="FA_Definitions7"/>
      <sheetName val="Calimero_BOM7"/>
      <sheetName val="工程_设计_NC编程7"/>
      <sheetName val="Equipment_List_(CBD_format)7"/>
      <sheetName val="Year_Graph7"/>
      <sheetName val="Quadro_HC7"/>
      <sheetName val="UPPER_BLOCK7"/>
      <sheetName val="Equipment_Info_assumptions7"/>
      <sheetName val="Key_Parts7"/>
      <sheetName val="Askey_MB44(MOW)7"/>
      <sheetName val="Data_Summary7"/>
      <sheetName val="SW_Version_1_77"/>
      <sheetName val="FPY_Trend7"/>
      <sheetName val="8__Mic_Path_Loss7"/>
      <sheetName val="REPAIR_DATA_-_CONTAINER_#57"/>
      <sheetName val="\C\@\김돈학\胈_폴더\Users\senghock\D7"/>
      <sheetName val="_C_@_김돈학_胈_폴더_Users_senghock_D7"/>
      <sheetName val="$$_Document_ID7"/>
      <sheetName val="Project_Identification7"/>
      <sheetName val="Starter_Export7"/>
      <sheetName val="_F_@_김돈학_새_폴더_Users_senghock_D7"/>
      <sheetName val="Cost_Breakdown7"/>
      <sheetName val="Demand_Details7"/>
      <sheetName val="Monthly_Summary7"/>
      <sheetName val="Inv_by_Weekly7"/>
      <sheetName val="Master_GW_v3_Sorted7"/>
      <sheetName val="SMA&amp;LTS_Build_Status7"/>
      <sheetName val="N88H_黑7"/>
      <sheetName val="\C\C\C\C\@\김돈학\새_폴더\Users\seng7"/>
      <sheetName val="\\10_131_18_8\C\C\C\C\C\@\김돈학\7"/>
      <sheetName val="\\10_131_18_8\C\C\C\C\C\C\User7"/>
      <sheetName val="\\10_131_18_8\C\C\C\C\Users\Ci7"/>
      <sheetName val="Sum_Sheet7"/>
      <sheetName val="DOE_Config7"/>
      <sheetName val="standard_input7"/>
      <sheetName val="Master_Lists10"/>
      <sheetName val="FCT_Test7"/>
      <sheetName val="HVT2_SMT7"/>
      <sheetName val="Waterfall_7"/>
      <sheetName val="Yield_%s7"/>
      <sheetName val="Matl_totals7"/>
      <sheetName val="ShipTo_Locations7"/>
      <sheetName val="生產流程圖_7"/>
      <sheetName val="LCM(Optrex_DPPM_report)7"/>
      <sheetName val="Mgr_Summary6"/>
      <sheetName val="Material_Data_Form6"/>
      <sheetName val="J122\FXN_KS\FXFL020602A_MFG_RE6"/>
      <sheetName val="Comptia_Codes6"/>
      <sheetName val="Category_Breakdown6"/>
      <sheetName val="Category_Explanation6"/>
      <sheetName val="Scan_Codes6"/>
      <sheetName val="IP-1_INSP-CAV_#26"/>
      <sheetName val="Title_Sheet6"/>
      <sheetName val="DETAILS_6"/>
      <sheetName val="General_Inputs6"/>
      <sheetName val="UAT_N26_W736"/>
      <sheetName val="Display_Back6"/>
      <sheetName val="Issue_Tracker6"/>
      <sheetName val="JH34_PVT-Main6"/>
      <sheetName val="JH1_by_line6"/>
      <sheetName val="JH34_PVT-Sub_lines6"/>
      <sheetName val="RS_KPI_Summary6"/>
      <sheetName val="Validation_Sheet6"/>
      <sheetName val="Error_code_16"/>
      <sheetName val="Production_Schedule6"/>
      <sheetName val="Chart_data6"/>
      <sheetName val="TH_XL5"/>
      <sheetName val="TONG_HOP_VL-NC_TT5"/>
      <sheetName val="CHITIET_VL-NC-TT_-1p5"/>
      <sheetName val="KPVC-BD_5"/>
      <sheetName val="dongia_(2)5"/>
      <sheetName val="B053_(990701)공정실적PP%계산5"/>
      <sheetName val="Bia_TQT5"/>
      <sheetName val="assy_plan5"/>
      <sheetName val="N45_BEZEL5"/>
      <sheetName val="挤锻_5"/>
      <sheetName val="GPT_CC_Mapping5"/>
      <sheetName val="Initial_Input5"/>
      <sheetName val="FA_Definitions5"/>
      <sheetName val="Calimero_BOM5"/>
      <sheetName val="工程_设计_NC编程5"/>
      <sheetName val="Equipment_List_(CBD_format)5"/>
      <sheetName val="Year_Graph5"/>
      <sheetName val="Quadro_HC5"/>
      <sheetName val="UPPER_BLOCK5"/>
      <sheetName val="Equipment_Info_assumptions5"/>
      <sheetName val="Key_Parts5"/>
      <sheetName val="Askey_MB44(MOW)5"/>
      <sheetName val="Data_Summary5"/>
      <sheetName val="SW_Version_1_75"/>
      <sheetName val="FPY_Trend5"/>
      <sheetName val="8__Mic_Path_Loss5"/>
      <sheetName val="REPAIR_DATA_-_CONTAINER_#55"/>
      <sheetName val="\C\@\김돈학\胈_폴더\Users\senghock\D5"/>
      <sheetName val="_C_@_김돈학_胈_폴더_Users_senghock_D5"/>
      <sheetName val="$$_Document_ID5"/>
      <sheetName val="Project_Identification5"/>
      <sheetName val="Starter_Export5"/>
      <sheetName val="Cost_Breakdown5"/>
      <sheetName val="Demand_Details5"/>
      <sheetName val="Monthly_Summary5"/>
      <sheetName val="Inv_by_Weekly5"/>
      <sheetName val="Master_GW_v3_Sorted5"/>
      <sheetName val="SMA&amp;LTS_Build_Status5"/>
      <sheetName val="N88H_黑5"/>
      <sheetName val="\C\C\C\C\@\김돈학\새_폴더\Users\seng5"/>
      <sheetName val="\\10_131_18_8\C\C\C\C\C\@\김돈학\5"/>
      <sheetName val="\\10_131_18_8\C\C\C\C\C\C\User5"/>
      <sheetName val="\\10_131_18_8\C\C\C\C\Users\Ci5"/>
      <sheetName val="Sum_Sheet5"/>
      <sheetName val="DOE_Config5"/>
      <sheetName val="standard_input5"/>
      <sheetName val="Master_Lists8"/>
      <sheetName val="FCT_Test5"/>
      <sheetName val="HVT2_SMT5"/>
      <sheetName val="Waterfall_5"/>
      <sheetName val="Yield_%s5"/>
      <sheetName val="Matl_totals5"/>
      <sheetName val="ShipTo_Locations5"/>
      <sheetName val="生產流程圖_5"/>
      <sheetName val="LCM(Optrex_DPPM_report)5"/>
      <sheetName val="Mgr_Summary4"/>
      <sheetName val="Material_Data_Form4"/>
      <sheetName val="J122\FXN_KS\FXFL020602A_MFG_RE4"/>
      <sheetName val="Comptia_Codes4"/>
      <sheetName val="Category_Breakdown4"/>
      <sheetName val="Category_Explanation4"/>
      <sheetName val="Scan_Codes4"/>
      <sheetName val="IP-1_INSP-CAV_#24"/>
      <sheetName val="Title_Sheet4"/>
      <sheetName val="DETAILS_4"/>
      <sheetName val="General_Inputs4"/>
      <sheetName val="UAT_N26_W734"/>
      <sheetName val="Display_Back4"/>
      <sheetName val="Issue_Tracker4"/>
      <sheetName val="JH34_PVT-Main4"/>
      <sheetName val="JH1_by_line4"/>
      <sheetName val="JH34_PVT-Sub_lines4"/>
      <sheetName val="RS_KPI_Summary4"/>
      <sheetName val="Validation_Sheet4"/>
      <sheetName val="Error_code_14"/>
      <sheetName val="Production_Schedule4"/>
      <sheetName val="Chart_data4"/>
      <sheetName val="TH_XL6"/>
      <sheetName val="TONG_HOP_VL-NC_TT6"/>
      <sheetName val="CHITIET_VL-NC-TT_-1p6"/>
      <sheetName val="KPVC-BD_6"/>
      <sheetName val="dongia_(2)6"/>
      <sheetName val="B053_(990701)공정실적PP%계산6"/>
      <sheetName val="Bia_TQT6"/>
      <sheetName val="assy_plan6"/>
      <sheetName val="N45_BEZEL6"/>
      <sheetName val="挤锻_6"/>
      <sheetName val="GPT_CC_Mapping6"/>
      <sheetName val="Initial_Input6"/>
      <sheetName val="FA_Definitions6"/>
      <sheetName val="Calimero_BOM6"/>
      <sheetName val="工程_设计_NC编程6"/>
      <sheetName val="Equipment_List_(CBD_format)6"/>
      <sheetName val="Year_Graph6"/>
      <sheetName val="Quadro_HC6"/>
      <sheetName val="UPPER_BLOCK6"/>
      <sheetName val="Equipment_Info_assumptions6"/>
      <sheetName val="Key_Parts6"/>
      <sheetName val="Askey_MB44(MOW)6"/>
      <sheetName val="Data_Summary6"/>
      <sheetName val="SW_Version_1_76"/>
      <sheetName val="FPY_Trend6"/>
      <sheetName val="8__Mic_Path_Loss6"/>
      <sheetName val="REPAIR_DATA_-_CONTAINER_#56"/>
      <sheetName val="\C\@\김돈학\胈_폴더\Users\senghock\D6"/>
      <sheetName val="_C_@_김돈학_胈_폴더_Users_senghock_D6"/>
      <sheetName val="$$_Document_ID6"/>
      <sheetName val="Project_Identification6"/>
      <sheetName val="Starter_Export6"/>
      <sheetName val="Cost_Breakdown6"/>
      <sheetName val="Demand_Details6"/>
      <sheetName val="Monthly_Summary6"/>
      <sheetName val="Inv_by_Weekly6"/>
      <sheetName val="Master_GW_v3_Sorted6"/>
      <sheetName val="SMA&amp;LTS_Build_Status6"/>
      <sheetName val="N88H_黑6"/>
      <sheetName val="\C\C\C\C\@\김돈학\새_폴더\Users\seng6"/>
      <sheetName val="\\10_131_18_8\C\C\C\C\C\@\김돈학\6"/>
      <sheetName val="\\10_131_18_8\C\C\C\C\C\C\User6"/>
      <sheetName val="\\10_131_18_8\C\C\C\C\Users\Ci6"/>
      <sheetName val="Sum_Sheet6"/>
      <sheetName val="DOE_Config6"/>
      <sheetName val="standard_input6"/>
      <sheetName val="Master_Lists9"/>
      <sheetName val="FCT_Test6"/>
      <sheetName val="HVT2_SMT6"/>
      <sheetName val="Waterfall_6"/>
      <sheetName val="Yield_%s6"/>
      <sheetName val="Matl_totals6"/>
      <sheetName val="ShipTo_Locations6"/>
      <sheetName val="生產流程圖_6"/>
      <sheetName val="LCM(Optrex_DPPM_report)6"/>
      <sheetName val="Mgr_Summary5"/>
      <sheetName val="Material_Data_Form5"/>
      <sheetName val="J122\FXN_KS\FXFL020602A_MFG_RE5"/>
      <sheetName val="Comptia_Codes5"/>
      <sheetName val="Category_Breakdown5"/>
      <sheetName val="Category_Explanation5"/>
      <sheetName val="Scan_Codes5"/>
      <sheetName val="IP-1_INSP-CAV_#25"/>
      <sheetName val="Title_Sheet5"/>
      <sheetName val="DETAILS_5"/>
      <sheetName val="General_Inputs5"/>
      <sheetName val="UAT_N26_W735"/>
      <sheetName val="Display_Back5"/>
      <sheetName val="Issue_Tracker5"/>
      <sheetName val="JH34_PVT-Main5"/>
      <sheetName val="JH1_by_line5"/>
      <sheetName val="JH34_PVT-Sub_lines5"/>
      <sheetName val="RS_KPI_Summary5"/>
      <sheetName val="Validation_Sheet5"/>
      <sheetName val="Error_code_15"/>
      <sheetName val="Production_Schedule5"/>
      <sheetName val="Chart_data5"/>
      <sheetName val="Calculation"/>
      <sheetName val="Purchase Order"/>
      <sheetName val="Customize Your Purchase Order"/>
      <sheetName val="7.36"/>
      <sheetName val="01-TPR_Status"/>
      <sheetName val="Sheet137"/>
      <sheetName val="Sheet2228"/>
      <sheetName val="Sheet2398"/>
      <sheetName val="01-Build_TPR_Status"/>
      <sheetName val="Sheet3265"/>
      <sheetName val="Sheet3266"/>
      <sheetName val="COG"/>
      <sheetName val="Sheet102"/>
      <sheetName val="dt(27)"/>
      <sheetName val="詳細データ（A面）"/>
      <sheetName val="Selections"/>
      <sheetName val="AreaID"/>
      <sheetName val="MOR_count"/>
      <sheetName val="Sheet2557"/>
      <sheetName val="_FXFL020602A_MFG_REPORT_v5_4072"/>
      <sheetName val="_FXFL020602A_MFG_REPORT_v5_4073"/>
      <sheetName val="_FXFL020602A_MFG_REPORT_v5_4068"/>
      <sheetName val="_FXFL020602A_MFG_REPORT_v5_4069"/>
      <sheetName val="_FXFL020602A_MFG_REPORT_v5_4070"/>
      <sheetName val="_FXFL020602A_MFG_REPORT_v5_4071"/>
      <sheetName val="_FXFL020602A_MFG_REPORT_v5_4074"/>
      <sheetName val="_FXFL020602A_MFG_REPORT_v5_4075"/>
      <sheetName val="_FXFL020602A_MFG_REPORT_v5_4082"/>
      <sheetName val="_FXFL020602A_MFG_REPORT_v5_4083"/>
      <sheetName val="_FXFL020602A_MFG_REPORT_v5_4076"/>
      <sheetName val="_FXFL020602A_MFG_REPORT_v5_4077"/>
      <sheetName val="_FXFL020602A_MFG_REPORT_v5_4078"/>
      <sheetName val="_FXFL020602A_MFG_REPORT_v5_4079"/>
      <sheetName val="_FXFL020602A_MFG_REPORT_v5_4080"/>
      <sheetName val="_FXFL020602A_MFG_REPORT_v5_4081"/>
      <sheetName val="_FXFL020602A_MFG_REPORT_v5_4088"/>
      <sheetName val="_FXFL020602A_MFG_REPORT_v5_4089"/>
      <sheetName val="_FXFL020602A_MFG_REPORT_v5_4084"/>
      <sheetName val="_FXFL020602A_MFG_REPORT_v5_4085"/>
      <sheetName val="_FXFL020602A_MFG_REPORT_v5_4086"/>
      <sheetName val="_FXFL020602A_MFG_REPORT_v5_4087"/>
      <sheetName val="_FXFL020602A_MFG_REPORT_v5_4090"/>
      <sheetName val="_FXFL020602A_MFG_REPORT_v5_4091"/>
      <sheetName val="_FXFL020602A_MFG_REPORT_v5_4092"/>
      <sheetName val="_FXFL020602A_MFG_REPORT_v5_4093"/>
      <sheetName val="_FXFL020602A_MFG_REPORT_v5_4094"/>
      <sheetName val="_FXFL020602A_MFG_REPORT_v5_4095"/>
      <sheetName val="_FXFL020602A_MFG_REPORT_v5_4096"/>
      <sheetName val="_FXFL020602A_MFG_REPORT_v5_4097"/>
      <sheetName val="_FXFL020602A_MFG_REPORT_v5_4098"/>
      <sheetName val="_FXFL020602A_MFG_REPORT_v5_4099"/>
      <sheetName val="_FXFL020602A_MFG_REPORT_v5_4102"/>
      <sheetName val="_FXFL020602A_MFG_REPORT_v5_4103"/>
      <sheetName val="_FXFL020602A_MFG_REPORT_v5_4100"/>
      <sheetName val="_FXFL020602A_MFG_REPORT_v5_4101"/>
      <sheetName val="_FXFL020602A_MFG_REPORT_v5_4106"/>
      <sheetName val="_FXFL020602A_MFG_REPORT_v5_4107"/>
      <sheetName val="_FXFL020602A_MFG_REPORT_v5_4104"/>
      <sheetName val="_FXFL020602A_MFG_REPORT_v5_4105"/>
      <sheetName val="_FXFL020602A_MFG_REPORT_v5_4108"/>
      <sheetName val="_FXFL020602A_MFG_REPORT_v5_4109"/>
      <sheetName val="_FXFL020602A_MFG_REPORT_v5_4114"/>
      <sheetName val="_FXFL020602A_MFG_REPORT_v5_4115"/>
      <sheetName val="_FXFL020602A_MFG_REPORT_v5_4112"/>
      <sheetName val="_FXFL020602A_MFG_REPORT_v5_4113"/>
      <sheetName val="一人一機"/>
      <sheetName val="Diff.Other re&amp;ex"/>
      <sheetName val="other revenue"/>
      <sheetName val="Alloc by Family"/>
      <sheetName val="Trooper P&amp;Q Matrix"/>
      <sheetName val="JV Template"/>
      <sheetName val="JV Output Upload"/>
      <sheetName val="N88A"/>
      <sheetName val="N90A"/>
      <sheetName val="N94"/>
      <sheetName val="法規課84上半年經營實績"/>
      <sheetName val="Sheet3304"/>
      <sheetName val="Sheet1422"/>
      <sheetName val="_FXFL020602A_MFG_REPORT_v5_4110"/>
      <sheetName val="_FXFL020602A_MFG_REPORT_v5_4111"/>
      <sheetName val="_FXFL020602A_MFG_REPORT_v5_4118"/>
      <sheetName val="_FXFL020602A_MFG_REPORT_v5_4119"/>
      <sheetName val="Ramp"/>
      <sheetName val="Gantt"/>
      <sheetName val="pal"/>
      <sheetName val="wlbu ar"/>
      <sheetName val="InvoiceList"/>
      <sheetName val="Shipments"/>
      <sheetName val="Tact Time-Photo"/>
      <sheetName val="_FXFL020602A_MFG_REPORT_v5_4122"/>
      <sheetName val="_FXFL020602A_MFG_REPORT_v5_4123"/>
      <sheetName val="_FXFL020602A_MFG_REPORT_v5_4124"/>
      <sheetName val="_FXFL020602A_MFG_REPORT_v5_4125"/>
      <sheetName val="_FXFL020602A_MFG_REPORT_v5_4130"/>
      <sheetName val="_FXFL020602A_MFG_REPORT_v5_4131"/>
      <sheetName val="_FXFL020602A_MFG_REPORT_v5_4126"/>
      <sheetName val="_FXFL020602A_MFG_REPORT_v5_4127"/>
      <sheetName val="_FXFL020602A_MFG_REPORT_v5_4128"/>
      <sheetName val="_FXFL020602A_MFG_REPORT_v5_4129"/>
      <sheetName val="_FXFL020602A_MFG_REPORT_v5_4132"/>
      <sheetName val="_FXFL020602A_MFG_REPORT_v5_4133"/>
      <sheetName val="_FXFL020602A_MFG_REPORT_v5_4134"/>
      <sheetName val="_FXFL020602A_MFG_REPORT_v5_4135"/>
      <sheetName val="_FXFL020602A_MFG_REPORT_v5_4136"/>
      <sheetName val="_FXFL020602A_MFG_REPORT_v5_4137"/>
      <sheetName val="_FXFL020602A_MFG_REPORT_v5_4138"/>
      <sheetName val="_FXFL020602A_MFG_REPORT_v5_4139"/>
      <sheetName val="_FXFL020602A_MFG_REPORT_v5_4140"/>
      <sheetName val="_FXFL020602A_MFG_REPORT_v5_4141"/>
      <sheetName val="_FXFL020602A_MFG_REPORT_v5_4142"/>
      <sheetName val="_FXFL020602A_MFG_REPORT_v5_4143"/>
      <sheetName val="_FXFL020602A_MFG_REPORT_v5_4144"/>
      <sheetName val="_FXFL020602A_MFG_REPORT_v5_4145"/>
      <sheetName val="_FXFL020602A_MFG_REPORT_v5_4148"/>
      <sheetName val="_FXFL020602A_MFG_REPORT_v5_4149"/>
      <sheetName val="_FXFL020602A_MFG_REPORT_v5_4146"/>
      <sheetName val="_FXFL020602A_MFG_REPORT_v5_4147"/>
      <sheetName val="_FXFL020602A_MFG_REPORT_v5_4150"/>
      <sheetName val="_FXFL020602A_MFG_REPORT_v5_4151"/>
      <sheetName val="_FXFL020602A_MFG_REPORT_v5_4152"/>
      <sheetName val="_FXFL020602A_MFG_REPORT_v5_4153"/>
      <sheetName val="_FXFL020602A_MFG_REPORT_v5_4154"/>
      <sheetName val="_FXFL020602A_MFG_REPORT_v5_4155"/>
      <sheetName val="_FXFL020602A_MFG_REPORT_v5_4156"/>
      <sheetName val="_FXFL020602A_MFG_REPORT_v5_4157"/>
      <sheetName val="_FXFL020602A_MFG_REPORT_v5_4158"/>
      <sheetName val="_FXFL020602A_MFG_REPORT_v5_4159"/>
      <sheetName val="_FXFL020602A_MFG_REPORT_v5_4160"/>
      <sheetName val="_FXFL020602A_MFG_REPORT_v5_4161"/>
      <sheetName val="_FXFL020602A_MFG_REPORT_v5_4162"/>
      <sheetName val="_FXFL020602A_MFG_REPORT_v5_4163"/>
      <sheetName val="_FXFL020602A_MFG_REPORT_v5_4168"/>
      <sheetName val="_FXFL020602A_MFG_REPORT_v5_4169"/>
      <sheetName val="_FXFL020602A_MFG_REPORT_v5_4164"/>
      <sheetName val="_FXFL020602A_MFG_REPORT_v5_4165"/>
      <sheetName val="_FXFL020602A_MFG_REPORT_v5_4166"/>
      <sheetName val="_FXFL020602A_MFG_REPORT_v5_4167"/>
      <sheetName val="_FXFL020602A_MFG_REPORT_v5_4170"/>
      <sheetName val="_FXFL020602A_MFG_REPORT_v5_4171"/>
      <sheetName val="_FXFL020602A_MFG_REPORT_v5_4172"/>
      <sheetName val="_FXFL020602A_MFG_REPORT_v5_4173"/>
      <sheetName val="_FXFL020602A_MFG_REPORT_v5_4174"/>
      <sheetName val="_FXFL020602A_MFG_REPORT_v5_4175"/>
      <sheetName val="_FXFL020602A_MFG_REPORT_v5_4176"/>
      <sheetName val="_FXFL020602A_MFG_REPORT_v5_4177"/>
      <sheetName val="_FXFL020602A_MFG_REPORT_v5_4180"/>
      <sheetName val="_FXFL020602A_MFG_REPORT_v5_4181"/>
      <sheetName val="_FXFL020602A_MFG_REPORT_v5_4178"/>
      <sheetName val="_FXFL020602A_MFG_REPORT_v5_4179"/>
      <sheetName val="_FXFL020602A_MFG_REPORT_v5_4182"/>
      <sheetName val="_FXFL020602A_MFG_REPORT_v5_4183"/>
      <sheetName val="annex - references prices"/>
      <sheetName val="附件二"/>
      <sheetName val="Supported_locations"/>
      <sheetName val="D7 PIB2 "/>
      <sheetName val="DRI"/>
      <sheetName val="Checklist"/>
      <sheetName val="ConfigList"/>
      <sheetName val="PurInfo"/>
      <sheetName val="Apr (1) 3 of 3"/>
      <sheetName val="BOM overview table"/>
      <sheetName val="_FXFL020602A_MFG_REPORT_v5_4186"/>
      <sheetName val="_FXFL020602A_MFG_REPORT_v5_4187"/>
      <sheetName val="_FXFL020602A_MFG_REPORT_v5_4184"/>
      <sheetName val="_FXFL020602A_MFG_REPORT_v5_4185"/>
      <sheetName val="_FXFL020602A_MFG_REPORT_v5_4188"/>
      <sheetName val="_FXFL020602A_MFG_REPORT_v5_4189"/>
      <sheetName val="_FXFL020602A_MFG_REPORT_v5_4190"/>
      <sheetName val="_FXFL020602A_MFG_REPORT_v5_4191"/>
      <sheetName val="_FXFL020602A_MFG_REPORT_v5_4192"/>
      <sheetName val="_FXFL020602A_MFG_REPORT_v5_4193"/>
      <sheetName val="_FXFL020602A_MFG_REPORT_v5_4194"/>
      <sheetName val="_FXFL020602A_MFG_REPORT_v5_4195"/>
      <sheetName val="_FXFL020602A_MFG_REPORT_v5_4274"/>
      <sheetName val="_FXFL020602A_MFG_REPORT_v5_4275"/>
      <sheetName val="_FXFL020602A_MFG_REPORT_v5_4210"/>
      <sheetName val="_FXFL020602A_MFG_REPORT_v5_4211"/>
      <sheetName val="_FXFL020602A_MFG_REPORT_v5_4196"/>
      <sheetName val="_FXFL020602A_MFG_REPORT_v5_4197"/>
      <sheetName val="_FXFL020602A_MFG_REPORT_v5_4198"/>
      <sheetName val="_FXFL020602A_MFG_REPORT_v5_4199"/>
      <sheetName val="_FXFL020602A_MFG_REPORT_v5_4200"/>
      <sheetName val="_FXFL020602A_MFG_REPORT_v5_4201"/>
      <sheetName val="_FXFL020602A_MFG_REPORT_v5_4206"/>
      <sheetName val="_FXFL020602A_MFG_REPORT_v5_4207"/>
      <sheetName val="_FXFL020602A_MFG_REPORT_v5_4202"/>
      <sheetName val="_FXFL020602A_MFG_REPORT_v5_4203"/>
      <sheetName val="_FXFL020602A_MFG_REPORT_v5_4204"/>
      <sheetName val="_FXFL020602A_MFG_REPORT_v5_4205"/>
      <sheetName val="_FXFL020602A_MFG_REPORT_v5_4208"/>
      <sheetName val="_FXFL020602A_MFG_REPORT_v5_4209"/>
      <sheetName val="_FXFL020602A_MFG_REPORT_v5_4212"/>
      <sheetName val="_FXFL020602A_MFG_REPORT_v5_4213"/>
      <sheetName val="_FXFL020602A_MFG_REPORT_v5_4214"/>
      <sheetName val="_FXFL020602A_MFG_REPORT_v5_4215"/>
      <sheetName val="_FXFL020602A_MFG_REPORT_v5_4216"/>
      <sheetName val="_FXFL020602A_MFG_REPORT_v5_4217"/>
      <sheetName val="_FXFL020602A_MFG_REPORT_v5_4218"/>
      <sheetName val="_FXFL020602A_MFG_REPORT_v5_4219"/>
      <sheetName val="_FXFL020602A_MFG_REPORT_v5_4220"/>
      <sheetName val="_FXFL020602A_MFG_REPORT_v5_4221"/>
      <sheetName val="_FXFL020602A_MFG_REPORT_v5_4224"/>
      <sheetName val="_FXFL020602A_MFG_REPORT_v5_4225"/>
      <sheetName val="_FXFL020602A_MFG_REPORT_v5_4222"/>
      <sheetName val="_FXFL020602A_MFG_REPORT_v5_4223"/>
      <sheetName val="_FXFL020602A_MFG_REPORT_v5_4226"/>
      <sheetName val="_FXFL020602A_MFG_REPORT_v5_4227"/>
      <sheetName val="IOS&amp;Defect"/>
      <sheetName val="Summary Page"/>
      <sheetName val=" Right (Sec)"/>
      <sheetName val="daily"/>
      <sheetName val="_FXFL020602A_MFG_REPORT_v5_4252"/>
      <sheetName val="_FXFL020602A_MFG_REPORT_v5_4253"/>
      <sheetName val="_FXFL020602A_MFG_REPORT_v5_4228"/>
      <sheetName val="_FXFL020602A_MFG_REPORT_v5_4229"/>
      <sheetName val="_FXFL020602A_MFG_REPORT_v5_4230"/>
      <sheetName val="_FXFL020602A_MFG_REPORT_v5_4231"/>
      <sheetName val="_FXFL020602A_MFG_REPORT_v5_4232"/>
      <sheetName val="_FXFL020602A_MFG_REPORT_v5_4233"/>
      <sheetName val="_FXFL020602A_MFG_REPORT_v5_4238"/>
      <sheetName val="_FXFL020602A_MFG_REPORT_v5_4239"/>
      <sheetName val="_FXFL020602A_MFG_REPORT_v5_4234"/>
      <sheetName val="_FXFL020602A_MFG_REPORT_v5_4235"/>
      <sheetName val="_FXFL020602A_MFG_REPORT_v5_4236"/>
      <sheetName val="_FXFL020602A_MFG_REPORT_v5_4237"/>
      <sheetName val="_FXFL020602A_MFG_REPORT_v5_4242"/>
      <sheetName val="_FXFL020602A_MFG_REPORT_v5_4243"/>
      <sheetName val="_FXFL020602A_MFG_REPORT_v5_4240"/>
      <sheetName val="_FXFL020602A_MFG_REPORT_v5_4241"/>
      <sheetName val="_FXFL020602A_MFG_REPORT_v5_4244"/>
      <sheetName val="_FXFL020602A_MFG_REPORT_v5_4245"/>
      <sheetName val="_FXFL020602A_MFG_REPORT_v5_4246"/>
      <sheetName val="_FXFL020602A_MFG_REPORT_v5_4247"/>
      <sheetName val="_FXFL020602A_MFG_REPORT_v5_4248"/>
      <sheetName val="_FXFL020602A_MFG_REPORT_v5_4249"/>
      <sheetName val="_FXFL020602A_MFG_REPORT_v5_4250"/>
      <sheetName val="_FXFL020602A_MFG_REPORT_v5_4251"/>
      <sheetName val="_FXFL020602A_MFG_REPORT_v5_4256"/>
      <sheetName val="_FXFL020602A_MFG_REPORT_v5_4257"/>
      <sheetName val="_FXFL020602A_MFG_REPORT_v5_4254"/>
      <sheetName val="_FXFL020602A_MFG_REPORT_v5_4255"/>
      <sheetName val="_FXFL020602A_MFG_REPORT_v5_4264"/>
      <sheetName val="_FXFL020602A_MFG_REPORT_v5_4265"/>
      <sheetName val="_FXFL020602A_MFG_REPORT_v5_4258"/>
      <sheetName val="_FXFL020602A_MFG_REPORT_v5_4259"/>
      <sheetName val="_FXFL020602A_MFG_REPORT_v5_4260"/>
      <sheetName val="_FXFL020602A_MFG_REPORT_v5_4261"/>
      <sheetName val="_FXFL020602A_MFG_REPORT_v5_4262"/>
      <sheetName val="_FXFL020602A_MFG_REPORT_v5_4263"/>
      <sheetName val="_FXFL020602A_MFG_REPORT_v5_4266"/>
      <sheetName val="_FXFL020602A_MFG_REPORT_v5_4267"/>
      <sheetName val="_FXFL020602A_MFG_REPORT_v5_4270"/>
      <sheetName val="_FXFL020602A_MFG_REPORT_v5_4271"/>
      <sheetName val="_FXFL020602A_MFG_REPORT_v5_4268"/>
      <sheetName val="_FXFL020602A_MFG_REPORT_v5_4269"/>
      <sheetName val="_FXFL020602A_MFG_REPORT_v5_4272"/>
      <sheetName val="_FXFL020602A_MFG_REPORT_v5_4273"/>
      <sheetName val="_FXFL020602A_MFG_REPORT_v5_4276"/>
      <sheetName val="_FXFL020602A_MFG_REPORT_v5_4277"/>
      <sheetName val="_FXFL020602A_MFG_REPORT_v5_4278"/>
      <sheetName val="_FXFL020602A_MFG_REPORT_v5_4279"/>
      <sheetName val="_FXFL020602A_MFG_REPORT_v5_4282"/>
      <sheetName val="_FXFL020602A_MFG_REPORT_v5_4283"/>
      <sheetName val="_FXFL020602A_MFG_REPORT_v5_4280"/>
      <sheetName val="_FXFL020602A_MFG_REPORT_v5_4281"/>
      <sheetName val="岗位明细"/>
      <sheetName val="Sheet2614"/>
      <sheetName val="Sheet3387"/>
      <sheetName val="Sheet2615"/>
      <sheetName val="Sheet2616"/>
      <sheetName val="Sheet3389"/>
      <sheetName val="Sheet3390"/>
      <sheetName val="Sheet3391"/>
      <sheetName val="Sheet3392"/>
      <sheetName val="A1305-post-AOI-Y"/>
      <sheetName val="A1305-SPI-Area"/>
      <sheetName val="A1305-SPI-Height"/>
      <sheetName val="A1305-SPI-Volune "/>
      <sheetName val="A1305-pre-AOI-X"/>
      <sheetName val="A1305-pre-AOI-Y"/>
      <sheetName val="A1305-post-AOI-X"/>
      <sheetName val="data sheet"/>
      <sheetName val="Sheet1828"/>
      <sheetName val="Sheet2238"/>
      <sheetName val="Sheet2248"/>
      <sheetName val="Sheet2291"/>
      <sheetName val="Sheet2235"/>
      <sheetName val="Mg frame Summary"/>
      <sheetName val="MasterData"/>
      <sheetName val="Sheet1302"/>
      <sheetName val="Sheet3532"/>
      <sheetName val="Sheet4053"/>
      <sheetName val="Sheet4055"/>
      <sheetName val="Sheet607"/>
      <sheetName val="供应商交货计划 (2)"/>
      <sheetName val="Exec Summary"/>
      <sheetName val="Demand"/>
      <sheetName val="Unit Price"/>
      <sheetName val="Sheet4057"/>
      <sheetName val="Sheet4063"/>
      <sheetName val="Sheet4065"/>
      <sheetName val="Sheet4078"/>
      <sheetName val="Sheet4077"/>
      <sheetName val="Sheet3991"/>
      <sheetName val="Sheet4243"/>
      <sheetName val="Sheet1799"/>
      <sheetName val="Detail Test Coverage"/>
      <sheetName val="Test Coverage Summary"/>
      <sheetName val="LL"/>
      <sheetName val="Binderies"/>
      <sheetName val="IA1"/>
      <sheetName val="codes"/>
      <sheetName val="plan"/>
      <sheetName val="EC Charge"/>
      <sheetName val="Others"/>
      <sheetName val="Pilot Run"/>
      <sheetName val="Rework"/>
      <sheetName val="Sheet3612"/>
      <sheetName val="Sheet2297"/>
      <sheetName val="General Instructions"/>
      <sheetName val="Menu Items"/>
      <sheetName val="Sheet3613"/>
      <sheetName val="Sheet3617"/>
      <sheetName val="Sheet2296"/>
      <sheetName val="Sheet2268"/>
      <sheetName val="Sheet1800"/>
      <sheetName val="_C_C_Users_zhouyang_wang_AppDat"/>
      <sheetName val="_C_Users_richielu_Downloads_Tho"/>
      <sheetName val="_C_C_Users_richielu_Downloads_T"/>
      <sheetName val="_Users_cindy_wen_Downloads_FXFL"/>
      <sheetName val="_FXFL020602A_MFG_REPORT_v5_2_x7"/>
      <sheetName val="_C_C_C_C_@_김돈학_새_폴더_Users_seng4"/>
      <sheetName val="__10_131_18_8_C_C_C_C_C_@_김돈학_4"/>
      <sheetName val="__10_131_18_8_C_C_C_C_C_C_User4"/>
      <sheetName val="__10_131_18_8_C_C_C_C_Users_Ci4"/>
      <sheetName val="_C_C_C_C_@_김돈학_새_폴더_Users_seng9"/>
      <sheetName val="__10_131_18_8_C_C_C_C_C_@_김돈학_9"/>
      <sheetName val="__10_131_18_8_C_C_C_C_C_C_User9"/>
      <sheetName val="__10_131_18_8_C_C_C_C_Users_Ci9"/>
      <sheetName val="_FXFL020602A_MFG_REPORT_v5_2_x9"/>
      <sheetName val="J122_FXN_KS_FXFL020602A_MFG_RE8"/>
      <sheetName val="_C_C_C_C_@_김돈학_새_폴더_Users_seng8"/>
      <sheetName val="__10_131_18_8_C_C_C_C_C_@_김돈학_8"/>
      <sheetName val="__10_131_18_8_C_C_C_C_C_C_User8"/>
      <sheetName val="__10_131_18_8_C_C_C_C_Users_Ci8"/>
      <sheetName val="_FXFL020602A_MFG_REPORT_v5_2_x8"/>
      <sheetName val="J122_FXN_KS_FXFL020602A_MFG_RE7"/>
      <sheetName val="_C_C_C_C_@_김돈학_새_폴더_Users_seng7"/>
      <sheetName val="__10_131_18_8_C_C_C_C_C_@_김돈학_7"/>
      <sheetName val="__10_131_18_8_C_C_C_C_C_C_User7"/>
      <sheetName val="__10_131_18_8_C_C_C_C_Users_Ci7"/>
      <sheetName val="J122_FXN_KS_FXFL020602A_MFG_RE6"/>
      <sheetName val="_C_C_C_C_@_김돈학_새_폴더_Users_seng5"/>
      <sheetName val="__10_131_18_8_C_C_C_C_C_@_김돈학_5"/>
      <sheetName val="__10_131_18_8_C_C_C_C_C_C_User5"/>
      <sheetName val="__10_131_18_8_C_C_C_C_Users_Ci5"/>
      <sheetName val="J122_FXN_KS_FXFL020602A_MFG_RE4"/>
      <sheetName val="_C_C_C_C_@_김돈학_새_폴더_Users_seng6"/>
      <sheetName val="__10_131_18_8_C_C_C_C_C_@_김돈학_6"/>
      <sheetName val="__10_131_18_8_C_C_C_C_C_C_User6"/>
      <sheetName val="__10_131_18_8_C_C_C_C_Users_Ci6"/>
      <sheetName val="J122_FXN_KS_FXFL020602A_MFG_RE5"/>
      <sheetName val="Sheet2392"/>
      <sheetName val="Sheet3336"/>
      <sheetName val="Sheet4208"/>
      <sheetName val="Sheet1310"/>
      <sheetName val="Sheet1311"/>
      <sheetName val="Sheet1312"/>
      <sheetName val="Sheet4209"/>
      <sheetName val="Sheet4207"/>
      <sheetName val="Sheet1313"/>
      <sheetName val="Sheet1411"/>
      <sheetName val="Sheet1652"/>
      <sheetName val="Sheet3983"/>
      <sheetName val="Module2"/>
      <sheetName val="LOTOUT"/>
      <sheetName val="Amphenol"/>
      <sheetName val="Career"/>
      <sheetName val="Compeq"/>
      <sheetName val="ZDT"/>
      <sheetName val="Flexium"/>
      <sheetName val="Foxlink"/>
      <sheetName val="Fujikura"/>
      <sheetName val="Interflex"/>
      <sheetName val="Mflex"/>
      <sheetName val="Murata"/>
      <sheetName val="YIELD"/>
      <sheetName val="Sumitomo"/>
      <sheetName val="VNF IQC"/>
      <sheetName val="RCprices"/>
      <sheetName val="NEW003"/>
      <sheetName val="Sheet2427"/>
      <sheetName val="Sheet2428"/>
      <sheetName val="Sheet269"/>
      <sheetName val="Sheet3989"/>
      <sheetName val="Sheet3552"/>
      <sheetName val="Sheet3553"/>
      <sheetName val="YEPACK"/>
      <sheetName val="Sheet3270"/>
      <sheetName val="Sheet3916"/>
      <sheetName val="Sheet1632"/>
      <sheetName val="Sheet4191"/>
      <sheetName val="Sheet1659"/>
      <sheetName val="Sheet1660"/>
      <sheetName val="Sheet1661"/>
      <sheetName val="Sheet1662"/>
      <sheetName val="Process Flow (Formula Locked)"/>
      <sheetName val="Bare Flex Performance"/>
      <sheetName val="Sheet4312"/>
      <sheetName val="DATA BASE FOR 樞紐-COST DOWN 後"/>
      <sheetName val="COSTDOWN"/>
      <sheetName val="DATABASE FOR C-D 前"/>
      <sheetName val="Sheet861"/>
      <sheetName val="Sheet4169"/>
      <sheetName val="Sheet3288"/>
      <sheetName val="Sheet4211"/>
      <sheetName val="Sheet4192"/>
      <sheetName val="Sheet4193"/>
      <sheetName val="Sheet4334"/>
      <sheetName val="Sheet4308"/>
      <sheetName val="Sheet3975"/>
      <sheetName val="Sheet3982"/>
      <sheetName val="Sheet3984"/>
      <sheetName val="Sheet3985"/>
      <sheetName val="Sheet3986"/>
      <sheetName val="Sheet229"/>
      <sheetName val="Sheet230"/>
      <sheetName val="Sheet2416"/>
      <sheetName val="Sheet4330"/>
      <sheetName val="寸法"/>
      <sheetName val="Sheet1317"/>
      <sheetName val="Sheet3900"/>
      <sheetName val="Sheet4254"/>
      <sheetName val="Sheet3997"/>
      <sheetName val="Sheet3998"/>
      <sheetName val="Sheet3999"/>
      <sheetName val="Sheet4218"/>
      <sheetName val="Sheet6974"/>
      <sheetName val="Sheet809"/>
      <sheetName val="Sheet810"/>
      <sheetName val="Sheet3328"/>
      <sheetName val="选项"/>
      <sheetName val="第二事業"/>
      <sheetName val="参数设定"/>
      <sheetName val="附表4"/>
      <sheetName val="填表说明"/>
      <sheetName val="B番表"/>
      <sheetName val="categoryHidden34"/>
      <sheetName val="売上ｸﾞﾗﾌ 56"/>
      <sheetName val="M0281"/>
      <sheetName val="WMF"/>
      <sheetName val="海外G"/>
      <sheetName val="AV・OA G"/>
      <sheetName val="国内G"/>
      <sheetName val="国内G (2)"/>
      <sheetName val="DEF2"/>
      <sheetName val="PLcost"/>
      <sheetName val="pu-Part"/>
      <sheetName val="sm_Pcost"/>
      <sheetName val="Sheet597"/>
      <sheetName val="Supply plan"/>
      <sheetName val="100Hz_GRR5"/>
      <sheetName val="_FXFL020602A_20MFG_20REPORT_2_4"/>
      <sheetName val="_FXFL020602A_20MFG_20REPORT_2_5"/>
      <sheetName val=" 部門提報 vs 設算"/>
      <sheetName val="OPS vs 設算"/>
      <sheetName val="舉例-需求管理"/>
      <sheetName val="Analysis Results"/>
      <sheetName val="Parameters"/>
      <sheetName val="Cash Flow"/>
      <sheetName val="DP"/>
      <sheetName val="TOTAL"/>
      <sheetName val="Variables"/>
      <sheetName val="Bot Secote"/>
      <sheetName val="Dropdown List Reference"/>
      <sheetName val="Consumables"/>
      <sheetName val="Equipment"/>
      <sheetName val="Cum demand"/>
      <sheetName val="ref"/>
      <sheetName val="COMBO"/>
      <sheetName val="_FXFL020602A_MFG_REPORT_v5_4542"/>
      <sheetName val="_FXFL020602A_MFG_REPORT_v5_4543"/>
      <sheetName val="Sheet4241"/>
      <sheetName val="Sheet4195"/>
      <sheetName val="Sheet4295"/>
      <sheetName val="Sheet4296"/>
      <sheetName val="Sheet4297"/>
      <sheetName val="Sheet4298"/>
      <sheetName val="Sheet4313"/>
      <sheetName val="Sheet1636"/>
      <sheetName val="_FXFL020602A_MFG_REPORT_v5_4518"/>
      <sheetName val="_FXFL020602A_MFG_REPORT_v5_4519"/>
      <sheetName val="Sheet4253"/>
      <sheetName val="_FXFL020602A_MFG_REPORT_v5_4328"/>
      <sheetName val="_FXFL020602A_MFG_REPORT_v5_4329"/>
      <sheetName val="_FXFL020602A_MFG_REPORT_v5_4286"/>
      <sheetName val="_FXFL020602A_MFG_REPORT_v5_4287"/>
      <sheetName val="_FXFL020602A_MFG_REPORT_v5_4284"/>
      <sheetName val="_FXFL020602A_MFG_REPORT_v5_4285"/>
      <sheetName val="_FXFL020602A_MFG_REPORT_v5_4300"/>
      <sheetName val="_FXFL020602A_MFG_REPORT_v5_4301"/>
      <sheetName val="_FXFL020602A_MFG_REPORT_v5_4288"/>
      <sheetName val="_FXFL020602A_MFG_REPORT_v5_4289"/>
      <sheetName val="_FXFL020602A_MFG_REPORT_v5_4290"/>
      <sheetName val="_FXFL020602A_MFG_REPORT_v5_4291"/>
      <sheetName val="_FXFL020602A_MFG_REPORT_v5_4292"/>
      <sheetName val="_FXFL020602A_MFG_REPORT_v5_4293"/>
      <sheetName val="_FXFL020602A_MFG_REPORT_v5_4294"/>
      <sheetName val="_FXFL020602A_MFG_REPORT_v5_4295"/>
      <sheetName val="_FXFL020602A_MFG_REPORT_v5_4296"/>
      <sheetName val="_FXFL020602A_MFG_REPORT_v5_4297"/>
      <sheetName val="_FXFL020602A_MFG_REPORT_v5_4298"/>
      <sheetName val="_FXFL020602A_MFG_REPORT_v5_4299"/>
      <sheetName val="_FXFL020602A_MFG_REPORT_v5_4304"/>
      <sheetName val="_FXFL020602A_MFG_REPORT_v5_4305"/>
      <sheetName val="_FXFL020602A_MFG_REPORT_v5_4302"/>
      <sheetName val="_FXFL020602A_MFG_REPORT_v5_4303"/>
      <sheetName val="_FXFL020602A_MFG_REPORT_v5_4326"/>
      <sheetName val="_FXFL020602A_MFG_REPORT_v5_4327"/>
      <sheetName val="_FXFL020602A_MFG_REPORT_v5_4306"/>
      <sheetName val="_FXFL020602A_MFG_REPORT_v5_4307"/>
      <sheetName val="_FXFL020602A_MFG_REPORT_v5_4308"/>
      <sheetName val="_FXFL020602A_MFG_REPORT_v5_4309"/>
      <sheetName val="_FXFL020602A_MFG_REPORT_v5_4310"/>
      <sheetName val="_FXFL020602A_MFG_REPORT_v5_4311"/>
      <sheetName val="_FXFL020602A_MFG_REPORT_v5_4312"/>
      <sheetName val="_FXFL020602A_MFG_REPORT_v5_4313"/>
      <sheetName val="_FXFL020602A_MFG_REPORT_v5_4314"/>
      <sheetName val="_FXFL020602A_MFG_REPORT_v5_4315"/>
      <sheetName val="_FXFL020602A_MFG_REPORT_v5_4316"/>
      <sheetName val="_FXFL020602A_MFG_REPORT_v5_4317"/>
      <sheetName val="_FXFL020602A_MFG_REPORT_v5_4318"/>
      <sheetName val="_FXFL020602A_MFG_REPORT_v5_4319"/>
      <sheetName val="_FXFL020602A_MFG_REPORT_v5_4320"/>
      <sheetName val="_FXFL020602A_MFG_REPORT_v5_4321"/>
      <sheetName val="_FXFL020602A_MFG_REPORT_v5_4322"/>
      <sheetName val="_FXFL020602A_MFG_REPORT_v5_4323"/>
      <sheetName val="_FXFL020602A_MFG_REPORT_v5_4324"/>
      <sheetName val="_FXFL020602A_MFG_REPORT_v5_4325"/>
      <sheetName val="_FXFL020602A_MFG_REPORT_v5_4330"/>
      <sheetName val="_FXFL020602A_MFG_REPORT_v5_4331"/>
      <sheetName val="_FXFL020602A_MFG_REPORT_v5_4336"/>
      <sheetName val="_FXFL020602A_MFG_REPORT_v5_4337"/>
      <sheetName val="_FXFL020602A_MFG_REPORT_v5_4332"/>
      <sheetName val="_FXFL020602A_MFG_REPORT_v5_4333"/>
      <sheetName val="_FXFL020602A_MFG_REPORT_v5_4334"/>
      <sheetName val="_FXFL020602A_MFG_REPORT_v5_4335"/>
      <sheetName val="_FXFL020602A_MFG_REPORT_v5_4338"/>
      <sheetName val="_FXFL020602A_MFG_REPORT_v5_4339"/>
      <sheetName val="Sheet4204"/>
      <sheetName val="Sheet5179"/>
      <sheetName val="Sheet5180"/>
      <sheetName val="Sheet7159"/>
      <sheetName val="_FXFL020602A_MFG_REPORT_v5_4512"/>
      <sheetName val="_FXFL020602A_MFG_REPORT_v5_4513"/>
      <sheetName val="_FXFL020602A_MFG_REPORT_v5_4510"/>
      <sheetName val="_FXFL020602A_MFG_REPORT_v5_4511"/>
      <sheetName val="_FXFL020602A_MFG_REPORT_v5_4424"/>
      <sheetName val="_FXFL020602A_MFG_REPORT_v5_4425"/>
      <sheetName val="_FXFL020602A_MFG_REPORT_v5_4340"/>
      <sheetName val="_FXFL020602A_MFG_REPORT_v5_4341"/>
      <sheetName val="_FXFL020602A_MFG_REPORT_v5_4342"/>
      <sheetName val="_FXFL020602A_MFG_REPORT_v5_4343"/>
      <sheetName val="_FXFL020602A_MFG_REPORT_v5_4344"/>
      <sheetName val="_FXFL020602A_MFG_REPORT_v5_4345"/>
      <sheetName val="_FXFL020602A_MFG_REPORT_v5_4346"/>
      <sheetName val="_FXFL020602A_MFG_REPORT_v5_4347"/>
      <sheetName val="_FXFL020602A_MFG_REPORT_v5_4348"/>
      <sheetName val="_FXFL020602A_MFG_REPORT_v5_4349"/>
      <sheetName val="_FXFL020602A_MFG_REPORT_v5_4350"/>
      <sheetName val="_FXFL020602A_MFG_REPORT_v5_4351"/>
      <sheetName val="_FXFL020602A_MFG_REPORT_v5_4352"/>
      <sheetName val="_FXFL020602A_MFG_REPORT_v5_4353"/>
      <sheetName val="_FXFL020602A_MFG_REPORT_v5_4354"/>
      <sheetName val="_FXFL020602A_MFG_REPORT_v5_4355"/>
      <sheetName val="_FXFL020602A_MFG_REPORT_v5_4356"/>
      <sheetName val="_FXFL020602A_MFG_REPORT_v5_4357"/>
      <sheetName val="_FXFL020602A_MFG_REPORT_v5_4358"/>
      <sheetName val="_FXFL020602A_MFG_REPORT_v5_4359"/>
      <sheetName val="_FXFL020602A_MFG_REPORT_v5_4360"/>
      <sheetName val="_FXFL020602A_MFG_REPORT_v5_4361"/>
      <sheetName val="_FXFL020602A_MFG_REPORT_v5_4362"/>
      <sheetName val="_FXFL020602A_MFG_REPORT_v5_4363"/>
      <sheetName val="_FXFL020602A_MFG_REPORT_v5_4364"/>
      <sheetName val="_FXFL020602A_MFG_REPORT_v5_4365"/>
      <sheetName val="_FXFL020602A_MFG_REPORT_v5_4366"/>
      <sheetName val="_FXFL020602A_MFG_REPORT_v5_4367"/>
      <sheetName val="_FXFL020602A_MFG_REPORT_v5_4368"/>
      <sheetName val="_FXFL020602A_MFG_REPORT_v5_4369"/>
      <sheetName val="_FXFL020602A_MFG_REPORT_v5_4370"/>
      <sheetName val="_FXFL020602A_MFG_REPORT_v5_4371"/>
      <sheetName val="_FXFL020602A_MFG_REPORT_v5_4372"/>
      <sheetName val="_FXFL020602A_MFG_REPORT_v5_4373"/>
      <sheetName val="_FXFL020602A_MFG_REPORT_v5_4374"/>
      <sheetName val="_FXFL020602A_MFG_REPORT_v5_4375"/>
      <sheetName val="_FXFL020602A_MFG_REPORT_v5_4376"/>
      <sheetName val="_FXFL020602A_MFG_REPORT_v5_4377"/>
      <sheetName val="_FXFL020602A_MFG_REPORT_v5_4378"/>
      <sheetName val="_FXFL020602A_MFG_REPORT_v5_4379"/>
      <sheetName val="_FXFL020602A_MFG_REPORT_v5_4380"/>
      <sheetName val="_FXFL020602A_MFG_REPORT_v5_4381"/>
      <sheetName val="_FXFL020602A_MFG_REPORT_v5_4382"/>
      <sheetName val="_FXFL020602A_MFG_REPORT_v5_4383"/>
      <sheetName val="_FXFL020602A_MFG_REPORT_v5_4384"/>
      <sheetName val="_FXFL020602A_MFG_REPORT_v5_4385"/>
      <sheetName val="_FXFL020602A_MFG_REPORT_v5_4386"/>
      <sheetName val="_FXFL020602A_MFG_REPORT_v5_4387"/>
      <sheetName val="_FXFL020602A_MFG_REPORT_v5_4388"/>
      <sheetName val="_FXFL020602A_MFG_REPORT_v5_4389"/>
      <sheetName val="_FXFL020602A_MFG_REPORT_v5_4390"/>
      <sheetName val="_FXFL020602A_MFG_REPORT_v5_4391"/>
      <sheetName val="_FXFL020602A_MFG_REPORT_v5_4392"/>
      <sheetName val="_FXFL020602A_MFG_REPORT_v5_4393"/>
      <sheetName val="_FXFL020602A_MFG_REPORT_v5_4394"/>
      <sheetName val="_FXFL020602A_MFG_REPORT_v5_4395"/>
      <sheetName val="_FXFL020602A_MFG_REPORT_v5_4396"/>
      <sheetName val="_FXFL020602A_MFG_REPORT_v5_4397"/>
      <sheetName val="_FXFL020602A_MFG_REPORT_v5_4398"/>
      <sheetName val="_FXFL020602A_MFG_REPORT_v5_4399"/>
      <sheetName val="_FXFL020602A_MFG_REPORT_v5_4400"/>
      <sheetName val="_FXFL020602A_MFG_REPORT_v5_4401"/>
      <sheetName val="_FXFL020602A_MFG_REPORT_v5_4402"/>
      <sheetName val="_FXFL020602A_MFG_REPORT_v5_4403"/>
      <sheetName val="_FXFL020602A_MFG_REPORT_v5_4404"/>
      <sheetName val="_FXFL020602A_MFG_REPORT_v5_4405"/>
      <sheetName val="_FXFL020602A_MFG_REPORT_v5_4406"/>
      <sheetName val="_FXFL020602A_MFG_REPORT_v5_4407"/>
      <sheetName val="_FXFL020602A_MFG_REPORT_v5_4408"/>
      <sheetName val="_FXFL020602A_MFG_REPORT_v5_4409"/>
      <sheetName val="_FXFL020602A_MFG_REPORT_v5_4410"/>
      <sheetName val="_FXFL020602A_MFG_REPORT_v5_4411"/>
      <sheetName val="_FXFL020602A_MFG_REPORT_v5_4412"/>
      <sheetName val="_FXFL020602A_MFG_REPORT_v5_4413"/>
      <sheetName val="_FXFL020602A_MFG_REPORT_v5_4414"/>
      <sheetName val="_FXFL020602A_MFG_REPORT_v5_4415"/>
      <sheetName val="_FXFL020602A_MFG_REPORT_v5_4416"/>
      <sheetName val="_FXFL020602A_MFG_REPORT_v5_4417"/>
      <sheetName val="_FXFL020602A_MFG_REPORT_v5_4418"/>
      <sheetName val="_FXFL020602A_MFG_REPORT_v5_4419"/>
      <sheetName val="_FXFL020602A_MFG_REPORT_v5_4420"/>
      <sheetName val="_FXFL020602A_MFG_REPORT_v5_4421"/>
      <sheetName val="_FXFL020602A_MFG_REPORT_v5_4422"/>
      <sheetName val="_FXFL020602A_MFG_REPORT_v5_4423"/>
      <sheetName val="_FXFL020602A_MFG_REPORT_v5_4458"/>
      <sheetName val="_FXFL020602A_MFG_REPORT_v5_4459"/>
      <sheetName val="_FXFL020602A_MFG_REPORT_v5_4426"/>
      <sheetName val="_FXFL020602A_MFG_REPORT_v5_4427"/>
      <sheetName val="_FXFL020602A_MFG_REPORT_v5_4428"/>
      <sheetName val="_FXFL020602A_MFG_REPORT_v5_4429"/>
      <sheetName val="_FXFL020602A_MFG_REPORT_v5_4430"/>
      <sheetName val="_FXFL020602A_MFG_REPORT_v5_4431"/>
      <sheetName val="_FXFL020602A_MFG_REPORT_v5_4432"/>
      <sheetName val="_FXFL020602A_MFG_REPORT_v5_4433"/>
      <sheetName val="_FXFL020602A_MFG_REPORT_v5_4434"/>
      <sheetName val="_FXFL020602A_MFG_REPORT_v5_4435"/>
      <sheetName val="_FXFL020602A_MFG_REPORT_v5_4436"/>
      <sheetName val="_FXFL020602A_MFG_REPORT_v5_4437"/>
      <sheetName val="_FXFL020602A_MFG_REPORT_v5_4438"/>
      <sheetName val="_FXFL020602A_MFG_REPORT_v5_4439"/>
      <sheetName val="_FXFL020602A_MFG_REPORT_v5_4440"/>
      <sheetName val="_FXFL020602A_MFG_REPORT_v5_4441"/>
      <sheetName val="_FXFL020602A_MFG_REPORT_v5_4442"/>
      <sheetName val="_FXFL020602A_MFG_REPORT_v5_4443"/>
      <sheetName val="_FXFL020602A_MFG_REPORT_v5_4444"/>
      <sheetName val="_FXFL020602A_MFG_REPORT_v5_4445"/>
      <sheetName val="_FXFL020602A_MFG_REPORT_v5_4446"/>
      <sheetName val="_FXFL020602A_MFG_REPORT_v5_4447"/>
      <sheetName val="_FXFL020602A_MFG_REPORT_v5_4448"/>
      <sheetName val="_FXFL020602A_MFG_REPORT_v5_4449"/>
      <sheetName val="_FXFL020602A_MFG_REPORT_v5_4450"/>
      <sheetName val="_FXFL020602A_MFG_REPORT_v5_4451"/>
      <sheetName val="_FXFL020602A_MFG_REPORT_v5_4452"/>
      <sheetName val="_FXFL020602A_MFG_REPORT_v5_4453"/>
      <sheetName val="_FXFL020602A_MFG_REPORT_v5_4454"/>
      <sheetName val="_FXFL020602A_MFG_REPORT_v5_4455"/>
      <sheetName val="_FXFL020602A_MFG_REPORT_v5_4456"/>
      <sheetName val="_FXFL020602A_MFG_REPORT_v5_4457"/>
      <sheetName val="_FXFL020602A_MFG_REPORT_v5_4494"/>
      <sheetName val="_FXFL020602A_MFG_REPORT_v5_4495"/>
      <sheetName val="_FXFL020602A_MFG_REPORT_v5_4460"/>
      <sheetName val="_FXFL020602A_MFG_REPORT_v5_4461"/>
      <sheetName val="_FXFL020602A_MFG_REPORT_v5_4462"/>
      <sheetName val="_FXFL020602A_MFG_REPORT_v5_4463"/>
      <sheetName val="_FXFL020602A_MFG_REPORT_v5_4464"/>
      <sheetName val="_FXFL020602A_MFG_REPORT_v5_4465"/>
      <sheetName val="_FXFL020602A_MFG_REPORT_v5_4466"/>
      <sheetName val="_FXFL020602A_MFG_REPORT_v5_4467"/>
      <sheetName val="_FXFL020602A_MFG_REPORT_v5_4468"/>
      <sheetName val="_FXFL020602A_MFG_REPORT_v5_4469"/>
      <sheetName val="_FXFL020602A_MFG_REPORT_v5_4470"/>
      <sheetName val="_FXFL020602A_MFG_REPORT_v5_4471"/>
      <sheetName val="_FXFL020602A_MFG_REPORT_v5_4472"/>
      <sheetName val="_FXFL020602A_MFG_REPORT_v5_4473"/>
      <sheetName val="_FXFL020602A_MFG_REPORT_v5_4474"/>
      <sheetName val="_FXFL020602A_MFG_REPORT_v5_4475"/>
      <sheetName val="_FXFL020602A_MFG_REPORT_v5_4476"/>
      <sheetName val="_FXFL020602A_MFG_REPORT_v5_4477"/>
      <sheetName val="_FXFL020602A_MFG_REPORT_v5_4478"/>
      <sheetName val="_FXFL020602A_MFG_REPORT_v5_4479"/>
      <sheetName val="_FXFL020602A_MFG_REPORT_v5_4480"/>
      <sheetName val="_FXFL020602A_MFG_REPORT_v5_4481"/>
      <sheetName val="_FXFL020602A_MFG_REPORT_v5_4482"/>
      <sheetName val="_FXFL020602A_MFG_REPORT_v5_4483"/>
      <sheetName val="_FXFL020602A_MFG_REPORT_v5_4484"/>
      <sheetName val="_FXFL020602A_MFG_REPORT_v5_4485"/>
      <sheetName val="_FXFL020602A_MFG_REPORT_v5_4486"/>
      <sheetName val="_FXFL020602A_MFG_REPORT_v5_4487"/>
      <sheetName val="_FXFL020602A_MFG_REPORT_v5_4488"/>
      <sheetName val="_FXFL020602A_MFG_REPORT_v5_4489"/>
      <sheetName val="_FXFL020602A_MFG_REPORT_v5_4490"/>
      <sheetName val="_FXFL020602A_MFG_REPORT_v5_4491"/>
      <sheetName val="_FXFL020602A_MFG_REPORT_v5_4492"/>
      <sheetName val="_FXFL020602A_MFG_REPORT_v5_4493"/>
      <sheetName val="_FXFL020602A_MFG_REPORT_v5_4504"/>
      <sheetName val="_FXFL020602A_MFG_REPORT_v5_4505"/>
      <sheetName val="_FXFL020602A_MFG_REPORT_v5_4496"/>
      <sheetName val="_FXFL020602A_MFG_REPORT_v5_4497"/>
      <sheetName val="_FXFL020602A_MFG_REPORT_v5_4498"/>
      <sheetName val="_FXFL020602A_MFG_REPORT_v5_4499"/>
      <sheetName val="_FXFL020602A_MFG_REPORT_v5_4500"/>
      <sheetName val="_FXFL020602A_MFG_REPORT_v5_4501"/>
      <sheetName val="_FXFL020602A_MFG_REPORT_v5_4502"/>
      <sheetName val="_FXFL020602A_MFG_REPORT_v5_4503"/>
      <sheetName val="_FXFL020602A_MFG_REPORT_v5_4508"/>
      <sheetName val="_FXFL020602A_MFG_REPORT_v5_4509"/>
      <sheetName val="_FXFL020602A_MFG_REPORT_v5_4506"/>
      <sheetName val="_FXFL020602A_MFG_REPORT_v5_4507"/>
      <sheetName val="_FXFL020602A_MFG_REPORT_v5_4514"/>
      <sheetName val="_FXFL020602A_MFG_REPORT_v5_4515"/>
      <sheetName val="_FXFL020602A_MFG_REPORT_v5_4516"/>
      <sheetName val="_FXFL020602A_MFG_REPORT_v5_4517"/>
      <sheetName val="_FXFL020602A_MFG_REPORT_v5_4522"/>
      <sheetName val="_FXFL020602A_MFG_REPORT_v5_4523"/>
      <sheetName val="Sheet7074"/>
      <sheetName val="_FXFL020602A_MFG_REPORT_v5_4520"/>
      <sheetName val="_FXFL020602A_MFG_REPORT_v5_4521"/>
      <sheetName val="_FXFL020602A_MFG_REPORT_v5_4524"/>
      <sheetName val="_FXFL020602A_MFG_REPORT_v5_4525"/>
      <sheetName val="_FXFL020602A_MFG_REPORT_v5_4526"/>
      <sheetName val="_FXFL020602A_MFG_REPORT_v5_4527"/>
      <sheetName val="_FXFL020602A_MFG_REPORT_v5_4530"/>
      <sheetName val="_FXFL020602A_MFG_REPORT_v5_4531"/>
      <sheetName val="_FXFL020602A_MFG_REPORT_v5_4528"/>
      <sheetName val="_FXFL020602A_MFG_REPORT_v5_4529"/>
      <sheetName val="_FXFL020602A_MFG_REPORT_v5_4532"/>
      <sheetName val="_FXFL020602A_MFG_REPORT_v5_4533"/>
      <sheetName val="_FXFL020602A_MFG_REPORT_v5_4534"/>
      <sheetName val="_FXFL020602A_MFG_REPORT_v5_4535"/>
      <sheetName val="_FXFL020602A_MFG_REPORT_v5_4540"/>
      <sheetName val="_FXFL020602A_MFG_REPORT_v5_4541"/>
      <sheetName val="_FXFL020602A_MFG_REPORT_v5_4536"/>
      <sheetName val="_FXFL020602A_MFG_REPORT_v5_4537"/>
      <sheetName val="_FXFL020602A_MFG_REPORT_v5_4538"/>
      <sheetName val="_FXFL020602A_MFG_REPORT_v5_4539"/>
      <sheetName val="_FXFL020602A_MFG_REPORT_v5_4546"/>
      <sheetName val="_FXFL020602A_MFG_REPORT_v5_4547"/>
      <sheetName val="Histogram_Chart11"/>
      <sheetName val="2002_Q1_實績營業額加總13"/>
      <sheetName val="2002_Q2_實績營業額加總13"/>
      <sheetName val="2002_Q3_實績營業額加總13"/>
      <sheetName val="2002_Q4_實績營業額加總13"/>
      <sheetName val="2002_H1_實績營業額加總13"/>
      <sheetName val="2002_H2_實績營業額加總13"/>
      <sheetName val="Q1,_Q2,_Q3,_Q412"/>
      <sheetName val="DM_5612"/>
      <sheetName val="FXFL020602A_MFG_REPORT_v5_2_x12"/>
      <sheetName val="FXFL020602A_MFG_REPORT_v5_212"/>
      <sheetName val="On-line_FCT12"/>
      <sheetName val="Molding_Data12"/>
      <sheetName val="Line_Down12"/>
      <sheetName val="八_CG不良送修分析12"/>
      <sheetName val="Imports_-_Exports12"/>
      <sheetName val="Exports_Source12"/>
      <sheetName val="2012_TAT12"/>
      <sheetName val="New_data_source12"/>
      <sheetName val="Rcpts_Source12"/>
      <sheetName val="QSN_Ship_Pivot12"/>
      <sheetName val="Trend_11"/>
      <sheetName val="N90_LFR11"/>
      <sheetName val="Foxconn_SI_data-June11"/>
      <sheetName val="IC_Compare11"/>
      <sheetName val="MPS_Q3_FY0411"/>
      <sheetName val="MPS_Q4_FY0411"/>
      <sheetName val="Fine_polishing11"/>
      <sheetName val="A15A_K94_CT_090611"/>
      <sheetName val="Call_Down_Data_OLD11"/>
      <sheetName val="bs_0511"/>
      <sheetName val="full_(2)11"/>
      <sheetName val="FW_&amp;_EEE11"/>
      <sheetName val="Defect_code10"/>
      <sheetName val="DD96_1_1810"/>
      <sheetName val="Issues_List10"/>
      <sheetName val="DVT_Gap_Data10"/>
      <sheetName val="Receiving_Inspection10"/>
      <sheetName val="\@\김돈학\새_폴더\Users\senghock\Do10"/>
      <sheetName val="\C\@\김돈학\새_폴더\Users\senghock\10"/>
      <sheetName val="Data_lists10"/>
      <sheetName val="_@_김돈학_새_폴더_Users_senghock_Do10"/>
      <sheetName val="_C_@_김돈학_새_폴더_Users_senghock_10"/>
      <sheetName val="SDE_NUD_&amp;_High-Risk_Tracker10"/>
      <sheetName val="SHIFT_VALUE10"/>
      <sheetName val="\C\C\@\김돈학\새_폴더\Users\senghoc10"/>
      <sheetName val="\C\C\C\@\김돈학\새_폴더\Users\sengh10"/>
      <sheetName val="2003_prod210"/>
      <sheetName val="2003_Target10"/>
      <sheetName val="Rev_Changes10"/>
      <sheetName val="TONGKE3p_10"/>
      <sheetName val="Parato_data10"/>
      <sheetName val="iPhone_RMA_10"/>
      <sheetName val="Customize_Your_Invoice11"/>
      <sheetName val="9_庫存_110"/>
      <sheetName val="9_庫存_210"/>
      <sheetName val="事業群營收0304_(X1)10"/>
      <sheetName val="VESA_Tests10"/>
      <sheetName val="Gamma_Data10"/>
      <sheetName val="_Lens_Cover10"/>
      <sheetName val="N71-070815wo_Diecut&amp;fasterner10"/>
      <sheetName val="N71_All10"/>
      <sheetName val="Review_Criteria10"/>
      <sheetName val="Capacity_By_Modle10"/>
      <sheetName val="_C_C_@_김돈학_새_폴더_Users_senghoc10"/>
      <sheetName val="_C_C_C_@_김돈학_새_폴더_Users_sengh10"/>
      <sheetName val="DFM_History_210"/>
      <sheetName val="Shark_L310"/>
      <sheetName val="TIM50I75(白)TPKL_10"/>
      <sheetName val="TH_VL,_NC,_DDHT_Thanhphuoc10"/>
      <sheetName val="Build_Name(MR)10"/>
      <sheetName val="Freq_error_DATA10"/>
      <sheetName val="Freq_HISTOGRAM10"/>
      <sheetName val="Tri-mode_BOM10"/>
      <sheetName val="daily_report10"/>
      <sheetName val="Cp_Cpk_1510"/>
      <sheetName val="Ramp-up_Prod_KLf_pro_Woche_10"/>
      <sheetName val="Part_list10"/>
      <sheetName val="Gage_R&amp;R_-_ANOVA_Method10"/>
      <sheetName val="FPC_ASSY_P_LIST01OCT10"/>
      <sheetName val="\\10_131_0_12\品保資料\@\김돈학\새_폴더10"/>
      <sheetName val="100Hz_GRR6"/>
      <sheetName val="出荷"/>
      <sheetName val="Coupon Test b#003C"/>
      <sheetName val="Input_commodity_fallout14"/>
      <sheetName val="Histogram_Chart12"/>
      <sheetName val="Input_Reject14"/>
      <sheetName val="IP_Downtime14"/>
      <sheetName val="IP_PPA_14"/>
      <sheetName val="IP_CA14"/>
      <sheetName val="Test_Equipments14"/>
      <sheetName val="Apple_Consign_Equipment14"/>
      <sheetName val="2002_Q1_實績營業額加總14"/>
      <sheetName val="2002_Q2_實績營業額加總14"/>
      <sheetName val="2002_Q3_實績營業額加總14"/>
      <sheetName val="2002_Q4_實績營業額加總14"/>
      <sheetName val="2002_H1_實績營業額加總14"/>
      <sheetName val="2002_H2_實績營業額加總14"/>
      <sheetName val="Q1,_Q2,_Q3,_Q413"/>
      <sheetName val="DM_5613"/>
      <sheetName val="FXFL020602A_MFG_REPORT_v5_2_x13"/>
      <sheetName val="FXFL020602A_MFG_REPORT_v5_213"/>
      <sheetName val="On-line_FCT13"/>
      <sheetName val="Molding_Data13"/>
      <sheetName val="Line_Down13"/>
      <sheetName val="八_CG不良送修分析13"/>
      <sheetName val="Imports_-_Exports13"/>
      <sheetName val="Exports_Source13"/>
      <sheetName val="2012_TAT13"/>
      <sheetName val="New_data_source13"/>
      <sheetName val="Rcpts_Source13"/>
      <sheetName val="QSN_Ship_Pivot13"/>
      <sheetName val="Trend_12"/>
      <sheetName val="N90_LFR12"/>
      <sheetName val="Foxconn_SI_data-June12"/>
      <sheetName val="IC_Compare12"/>
      <sheetName val="MPS_Q3_FY0412"/>
      <sheetName val="MPS_Q4_FY0412"/>
      <sheetName val="Fine_polishing12"/>
      <sheetName val="A15A_K94_CT_090612"/>
      <sheetName val="Call_Down_Data_OLD12"/>
      <sheetName val="bs_0512"/>
      <sheetName val="full_(2)12"/>
      <sheetName val="FW_&amp;_EEE12"/>
      <sheetName val="Defect_code11"/>
      <sheetName val="DD96_1_1811"/>
      <sheetName val="Issues_List11"/>
      <sheetName val="DVT_Gap_Data11"/>
      <sheetName val="Receiving_Inspection11"/>
      <sheetName val="\@\김돈학\새_폴더\Users\senghock\Do11"/>
      <sheetName val="\C\@\김돈학\새_폴더\Users\senghock\11"/>
      <sheetName val="Data_lists11"/>
      <sheetName val="_@_김돈학_새_폴더_Users_senghock_Do11"/>
      <sheetName val="_C_@_김돈학_새_폴더_Users_senghock_11"/>
      <sheetName val="SDE_NUD_&amp;_High-Risk_Tracker11"/>
      <sheetName val="SHIFT_VALUE11"/>
      <sheetName val="\C\C\@\김돈학\새_폴더\Users\senghoc11"/>
      <sheetName val="\C\C\C\@\김돈학\새_폴더\Users\sengh11"/>
      <sheetName val="2003_prod211"/>
      <sheetName val="2003_Target11"/>
      <sheetName val="Rev_Changes11"/>
      <sheetName val="TONGKE3p_11"/>
      <sheetName val="Parato_data11"/>
      <sheetName val="iPhone_RMA_11"/>
      <sheetName val="Customize_Your_Invoice12"/>
      <sheetName val="9_庫存_111"/>
      <sheetName val="9_庫存_211"/>
      <sheetName val="事業群營收0304_(X1)11"/>
      <sheetName val="VESA_Tests11"/>
      <sheetName val="Gamma_Data11"/>
      <sheetName val="_Lens_Cover11"/>
      <sheetName val="N71-070815wo_Diecut&amp;fasterner11"/>
      <sheetName val="N71_All11"/>
      <sheetName val="Review_Criteria11"/>
      <sheetName val="Capacity_By_Modle11"/>
      <sheetName val="_C_C_@_김돈학_새_폴더_Users_senghoc11"/>
      <sheetName val="_C_C_C_@_김돈학_새_폴더_Users_sengh11"/>
      <sheetName val="DFM_History_211"/>
      <sheetName val="Shark_L311"/>
      <sheetName val="TIM50I75(白)TPKL_11"/>
      <sheetName val="TH_VL,_NC,_DDHT_Thanhphuoc11"/>
      <sheetName val="Build_Name(MR)11"/>
      <sheetName val="Freq_error_DATA11"/>
      <sheetName val="Freq_HISTOGRAM11"/>
      <sheetName val="Tri-mode_BOM11"/>
      <sheetName val="daily_report11"/>
      <sheetName val="Cp_Cpk_1511"/>
      <sheetName val="Ramp-up_Prod_KLf_pro_Woche_11"/>
      <sheetName val="Part_list11"/>
      <sheetName val="Gage_R&amp;R_-_ANOVA_Method11"/>
      <sheetName val="FPC_ASSY_P_LIST01OCT11"/>
      <sheetName val="\\10_131_0_12\品保資料\@\김돈학\새_폴더11"/>
      <sheetName val="\F\@\김돈학\새_폴더\Users\senghock\10"/>
      <sheetName val="[FXFL020602A_MFG_REPORT_v5_2_10"/>
      <sheetName val="Test_Readiness_Summary10"/>
      <sheetName val="Fixture_List__10"/>
      <sheetName val="100Hz_GRR7"/>
      <sheetName val="GRR_-Hardness"/>
      <sheetName val="OQC_test"/>
      <sheetName val="Input_commodity_fallout15"/>
      <sheetName val="Histogram_Chart13"/>
      <sheetName val="Input_Reject15"/>
      <sheetName val="IP_Downtime15"/>
      <sheetName val="IP_PPA_15"/>
      <sheetName val="IP_CA15"/>
      <sheetName val="Test_Equipments15"/>
      <sheetName val="Apple_Consign_Equipment15"/>
      <sheetName val="2002_Q1_實績營業額加總15"/>
      <sheetName val="2002_Q2_實績營業額加總15"/>
      <sheetName val="2002_Q3_實績營業額加總15"/>
      <sheetName val="2002_Q4_實績營業額加總15"/>
      <sheetName val="2002_H1_實績營業額加總15"/>
      <sheetName val="2002_H2_實績營業額加總15"/>
      <sheetName val="Q1,_Q2,_Q3,_Q414"/>
      <sheetName val="DM_5614"/>
      <sheetName val="FXFL020602A_MFG_REPORT_v5_2_x14"/>
      <sheetName val="FXFL020602A_MFG_REPORT_v5_214"/>
      <sheetName val="On-line_FCT14"/>
      <sheetName val="Molding_Data14"/>
      <sheetName val="Line_Down14"/>
      <sheetName val="八_CG不良送修分析14"/>
      <sheetName val="Imports_-_Exports14"/>
      <sheetName val="Exports_Source14"/>
      <sheetName val="2012_TAT14"/>
      <sheetName val="New_data_source14"/>
      <sheetName val="Rcpts_Source14"/>
      <sheetName val="QSN_Ship_Pivot14"/>
      <sheetName val="Trend_13"/>
      <sheetName val="N90_LFR13"/>
      <sheetName val="Foxconn_SI_data-June13"/>
      <sheetName val="IC_Compare13"/>
      <sheetName val="MPS_Q3_FY0413"/>
      <sheetName val="MPS_Q4_FY0413"/>
      <sheetName val="Fine_polishing13"/>
      <sheetName val="A15A_K94_CT_090613"/>
      <sheetName val="Call_Down_Data_OLD13"/>
      <sheetName val="bs_0513"/>
      <sheetName val="full_(2)13"/>
      <sheetName val="FW_&amp;_EEE13"/>
      <sheetName val="Defect_code12"/>
      <sheetName val="DD96_1_1812"/>
      <sheetName val="Issues_List12"/>
      <sheetName val="DVT_Gap_Data12"/>
      <sheetName val="Receiving_Inspection12"/>
      <sheetName val="\@\김돈학\새_폴더\Users\senghock\Do12"/>
      <sheetName val="\C\@\김돈학\새_폴더\Users\senghock\12"/>
      <sheetName val="Data_lists12"/>
      <sheetName val="_@_김돈학_새_폴더_Users_senghock_Do12"/>
      <sheetName val="_C_@_김돈학_새_폴더_Users_senghock_12"/>
      <sheetName val="SDE_NUD_&amp;_High-Risk_Tracker12"/>
      <sheetName val="SHIFT_VALUE12"/>
      <sheetName val="\C\C\@\김돈학\새_폴더\Users\senghoc12"/>
      <sheetName val="\C\C\C\@\김돈학\새_폴더\Users\sengh12"/>
      <sheetName val="2003_prod212"/>
      <sheetName val="2003_Target12"/>
      <sheetName val="Rev_Changes12"/>
      <sheetName val="TONGKE3p_12"/>
      <sheetName val="Parato_data12"/>
      <sheetName val="iPhone_RMA_12"/>
      <sheetName val="Customize_Your_Invoice13"/>
      <sheetName val="9_庫存_112"/>
      <sheetName val="9_庫存_212"/>
      <sheetName val="事業群營收0304_(X1)12"/>
      <sheetName val="VESA_Tests12"/>
      <sheetName val="Gamma_Data12"/>
      <sheetName val="_Lens_Cover12"/>
      <sheetName val="N71-070815wo_Diecut&amp;fasterner12"/>
      <sheetName val="N71_All12"/>
      <sheetName val="Review_Criteria12"/>
      <sheetName val="Capacity_By_Modle12"/>
      <sheetName val="_C_C_@_김돈학_새_폴더_Users_senghoc12"/>
      <sheetName val="_C_C_C_@_김돈학_새_폴더_Users_sengh12"/>
      <sheetName val="DFM_History_212"/>
      <sheetName val="Shark_L312"/>
      <sheetName val="TIM50I75(白)TPKL_12"/>
      <sheetName val="TH_VL,_NC,_DDHT_Thanhphuoc12"/>
      <sheetName val="Build_Name(MR)12"/>
      <sheetName val="Freq_error_DATA12"/>
      <sheetName val="Freq_HISTOGRAM12"/>
      <sheetName val="Tri-mode_BOM12"/>
      <sheetName val="daily_report12"/>
      <sheetName val="Cp_Cpk_1512"/>
      <sheetName val="Ramp-up_Prod_KLf_pro_Woche_12"/>
      <sheetName val="Part_list12"/>
      <sheetName val="Gage_R&amp;R_-_ANOVA_Method12"/>
      <sheetName val="FPC_ASSY_P_LIST01OCT12"/>
      <sheetName val="\\10_131_0_12\品保資料\@\김돈학\새_폴더12"/>
      <sheetName val="\F\@\김돈학\새_폴더\Users\senghock\11"/>
      <sheetName val="[FXFL020602A_MFG_REPORT_v5_2_11"/>
      <sheetName val="Test_Readiness_Summary11"/>
      <sheetName val="Fixture_List__11"/>
      <sheetName val="100Hz_GRR8"/>
      <sheetName val="TPM_Summary_Sheet1"/>
      <sheetName val="Waiver_List1"/>
      <sheetName val="SMT,Backend_Yield_Dec-_(2)1"/>
      <sheetName val="Physical_Description1"/>
      <sheetName val="上_退PIN机1"/>
      <sheetName val="除胶渣线_Desmear1"/>
      <sheetName val="喷砂_Pumice1"/>
      <sheetName val="化学镀铜线_PTH1"/>
      <sheetName val="磨刷_Deburing1"/>
      <sheetName val="Baseline_&amp;_Summary1"/>
      <sheetName val="Team_List1"/>
      <sheetName val="Details_Test_Readiness(Optiona1"/>
      <sheetName val="Config_Sheet1"/>
      <sheetName val="Title_Page1"/>
      <sheetName val="FRU_demand1"/>
      <sheetName val="Compal_open_order_1"/>
      <sheetName val="R_CTO_demand1"/>
      <sheetName val="Compal_stock_4_61"/>
      <sheetName val="重點FQSM144_AOI不良趨勢_1"/>
      <sheetName val="Contact_Angle&amp;Steel_Wool1"/>
      <sheetName val="HOME_1"/>
      <sheetName val="CTP___CPO_PP__1"/>
      <sheetName val="Flow_Non_PP1"/>
      <sheetName val="Build_量1"/>
      <sheetName val="DSO_by周差欠1"/>
      <sheetName val="Drop_Data_Final1"/>
      <sheetName val="Antenna_Window1"/>
      <sheetName val="Sheet2_(2)1"/>
      <sheetName val="【PR_CHECK_LIST】_1"/>
      <sheetName val="【產品標示單-綠】_1"/>
      <sheetName val="small_card_基本資料0216_041"/>
      <sheetName val="BK_REPORT_2002_051"/>
      <sheetName val="GRR_-Hardness1"/>
      <sheetName val="流動結果_1"/>
      <sheetName val="OQC_test1"/>
      <sheetName val="Coupon_Test_b#003C"/>
      <sheetName val="20A0023-r3"/>
      <sheetName val="Du lieu"/>
      <sheetName val="OT"/>
      <sheetName val="Roll"/>
      <sheetName val="MT-0 (出図用)"/>
      <sheetName val="Q3'04"/>
      <sheetName val="Quy trình "/>
      <sheetName val="Du_lieu"/>
      <sheetName val="MfgEng-358"/>
      <sheetName val="Sheet1514"/>
      <sheetName val="Sheet4284"/>
      <sheetName val="Sheet4323"/>
      <sheetName val="Sheet4219"/>
      <sheetName val="Sheet4220"/>
      <sheetName val="Sheet4221"/>
      <sheetName val="Sheet4222"/>
      <sheetName val="Sheet4333"/>
      <sheetName val="Sheet6991"/>
      <sheetName val="Sheet4366"/>
      <sheetName val="Sheet4367"/>
      <sheetName val="Sheet4262"/>
      <sheetName val="Sheet7003"/>
      <sheetName val="Sheet3966"/>
      <sheetName val="Sheet4210"/>
      <sheetName val="Sheet2559"/>
      <sheetName val="Sheet2560"/>
      <sheetName val="Sheet7030"/>
      <sheetName val="_FXFL020602A_MFG_REPORT_v5_4544"/>
      <sheetName val="_FXFL020602A_MFG_REPORT_v5_4545"/>
      <sheetName val="_FXFL020602A_MFG_REPORT_v5_4548"/>
      <sheetName val="_FXFL020602A_MFG_REPORT_v5_4549"/>
      <sheetName val="动态图表"/>
      <sheetName val="FLX Consolflxidated"/>
      <sheetName val="_FXFL020602A_MFG_REPORT_v5_4550"/>
      <sheetName val="_FXFL020602A_MFG_REPORT_v5_4551"/>
      <sheetName val="_FXFL020602A_MFG_REPORT_v5_4552"/>
      <sheetName val="_FXFL020602A_MFG_REPORT_v5_4553"/>
      <sheetName val="_FXFL020602A_MFG_REPORT_v5_4554"/>
      <sheetName val="_FXFL020602A_MFG_REPORT_v5_4555"/>
      <sheetName val="_FXFL020602A_MFG_REPORT_v5_4562"/>
      <sheetName val="_FXFL020602A_MFG_REPORT_v5_4563"/>
      <sheetName val="_FXFL020602A_MFG_REPORT_v5_4560"/>
      <sheetName val="_FXFL020602A_MFG_REPORT_v5_4561"/>
      <sheetName val="_FXFL020602A_MFG_REPORT_v5_4556"/>
      <sheetName val="_FXFL020602A_MFG_REPORT_v5_4557"/>
      <sheetName val="_FXFL020602A_MFG_REPORT_v5_4558"/>
      <sheetName val="_FXFL020602A_MFG_REPORT_v5_4559"/>
      <sheetName val="_FXFL020602A_MFG_REPORT_v5_4564"/>
      <sheetName val="_FXFL020602A_MFG_REPORT_v5_4565"/>
      <sheetName val="_FXFL020602A_MFG_REPORT_v5_4566"/>
      <sheetName val="_FXFL020602A_MFG_REPORT_v5_4567"/>
      <sheetName val="_FXFL020602A_MFG_REPORT_v5_4568"/>
      <sheetName val="_FXFL020602A_MFG_REPORT_v5_4569"/>
      <sheetName val="_FXFL020602A_MFG_REPORT_v5_4570"/>
      <sheetName val="_FXFL020602A_MFG_REPORT_v5_4571"/>
      <sheetName val="_FXFL020602A_MFG_REPORT_v5_4572"/>
      <sheetName val="_FXFL020602A_MFG_REPORT_v5_4573"/>
      <sheetName val="_FXFL020602A_MFG_REPORT_v5_5982"/>
      <sheetName val="_FXFL020602A_MFG_REPORT_v5_5983"/>
      <sheetName val="_FXFL020602A_MFG_REPORT_v5_4574"/>
      <sheetName val="_FXFL020602A_MFG_REPORT_v5_4575"/>
      <sheetName val="_FXFL020602A_MFG_REPORT_v5_5980"/>
      <sheetName val="_FXFL020602A_MFG_REPORT_v5_5981"/>
      <sheetName val="_FXFL020602A_MFG_REPORT_v5_5978"/>
      <sheetName val="_FXFL020602A_MFG_REPORT_v5_5979"/>
      <sheetName val="Sheet5160"/>
      <sheetName val="Sheet5165"/>
      <sheetName val="Sheet5183"/>
      <sheetName val="_FXFL020602A_MFG_REPORT_v5_4698"/>
      <sheetName val="_FXFL020602A_MFG_REPORT_v5_4699"/>
      <sheetName val="_FXFL020602A_MFG_REPORT_v5_4660"/>
      <sheetName val="_FXFL020602A_MFG_REPORT_v5_4661"/>
      <sheetName val="_FXFL020602A_MFG_REPORT_v5_4596"/>
      <sheetName val="_FXFL020602A_MFG_REPORT_v5_4597"/>
      <sheetName val="_FXFL020602A_MFG_REPORT_v5_4576"/>
      <sheetName val="_FXFL020602A_MFG_REPORT_v5_4577"/>
      <sheetName val="_FXFL020602A_MFG_REPORT_v5_4578"/>
      <sheetName val="_FXFL020602A_MFG_REPORT_v5_4579"/>
      <sheetName val="_FXFL020602A_MFG_REPORT_v5_4580"/>
      <sheetName val="_FXFL020602A_MFG_REPORT_v5_4581"/>
      <sheetName val="_FXFL020602A_MFG_REPORT_v5_4582"/>
      <sheetName val="_FXFL020602A_MFG_REPORT_v5_4583"/>
      <sheetName val="_FXFL020602A_MFG_REPORT_v5_4584"/>
      <sheetName val="_FXFL020602A_MFG_REPORT_v5_4585"/>
      <sheetName val="_FXFL020602A_MFG_REPORT_v5_4586"/>
      <sheetName val="_FXFL020602A_MFG_REPORT_v5_4587"/>
      <sheetName val="_FXFL020602A_MFG_REPORT_v5_4588"/>
      <sheetName val="_FXFL020602A_MFG_REPORT_v5_4589"/>
      <sheetName val="_FXFL020602A_MFG_REPORT_v5_4590"/>
      <sheetName val="_FXFL020602A_MFG_REPORT_v5_4591"/>
      <sheetName val="_FXFL020602A_MFG_REPORT_v5_4592"/>
      <sheetName val="_FXFL020602A_MFG_REPORT_v5_4593"/>
      <sheetName val="_FXFL020602A_MFG_REPORT_v5_4594"/>
      <sheetName val="_FXFL020602A_MFG_REPORT_v5_4595"/>
      <sheetName val="_FXFL020602A_MFG_REPORT_v5_4610"/>
      <sheetName val="_FXFL020602A_MFG_REPORT_v5_4611"/>
      <sheetName val="_FXFL020602A_MFG_REPORT_v5_4598"/>
      <sheetName val="_FXFL020602A_MFG_REPORT_v5_4599"/>
      <sheetName val="_FXFL020602A_MFG_REPORT_v5_4600"/>
      <sheetName val="_FXFL020602A_MFG_REPORT_v5_4601"/>
      <sheetName val="_FXFL020602A_MFG_REPORT_v5_4602"/>
      <sheetName val="_FXFL020602A_MFG_REPORT_v5_4603"/>
      <sheetName val="_FXFL020602A_MFG_REPORT_v5_4604"/>
      <sheetName val="_FXFL020602A_MFG_REPORT_v5_4605"/>
      <sheetName val="_FXFL020602A_MFG_REPORT_v5_4608"/>
      <sheetName val="_FXFL020602A_MFG_REPORT_v5_4609"/>
      <sheetName val="_FXFL020602A_MFG_REPORT_v5_4606"/>
      <sheetName val="_FXFL020602A_MFG_REPORT_v5_4607"/>
      <sheetName val="_FXFL020602A_MFG_REPORT_v5_4658"/>
      <sheetName val="_FXFL020602A_MFG_REPORT_v5_4659"/>
      <sheetName val="_FXFL020602A_MFG_REPORT_v5_4612"/>
      <sheetName val="_FXFL020602A_MFG_REPORT_v5_4613"/>
      <sheetName val="_FXFL020602A_MFG_REPORT_v5_4614"/>
      <sheetName val="_FXFL020602A_MFG_REPORT_v5_4615"/>
      <sheetName val="_FXFL020602A_MFG_REPORT_v5_4616"/>
      <sheetName val="_FXFL020602A_MFG_REPORT_v5_4617"/>
      <sheetName val="_FXFL020602A_MFG_REPORT_v5_4618"/>
      <sheetName val="_FXFL020602A_MFG_REPORT_v5_4619"/>
      <sheetName val="_FXFL020602A_MFG_REPORT_v5_4620"/>
      <sheetName val="_FXFL020602A_MFG_REPORT_v5_4621"/>
      <sheetName val="_FXFL020602A_MFG_REPORT_v5_4622"/>
      <sheetName val="_FXFL020602A_MFG_REPORT_v5_4623"/>
      <sheetName val="_FXFL020602A_MFG_REPORT_v5_4624"/>
      <sheetName val="_FXFL020602A_MFG_REPORT_v5_4625"/>
      <sheetName val="_FXFL020602A_MFG_REPORT_v5_4626"/>
      <sheetName val="_FXFL020602A_MFG_REPORT_v5_4627"/>
      <sheetName val="_FXFL020602A_MFG_REPORT_v5_4628"/>
      <sheetName val="_FXFL020602A_MFG_REPORT_v5_4629"/>
      <sheetName val="_FXFL020602A_MFG_REPORT_v5_4630"/>
      <sheetName val="_FXFL020602A_MFG_REPORT_v5_4631"/>
      <sheetName val="_FXFL020602A_MFG_REPORT_v5_4632"/>
      <sheetName val="_FXFL020602A_MFG_REPORT_v5_4633"/>
      <sheetName val="_FXFL020602A_MFG_REPORT_v5_4634"/>
      <sheetName val="_FXFL020602A_MFG_REPORT_v5_4635"/>
      <sheetName val="_FXFL020602A_MFG_REPORT_v5_4636"/>
      <sheetName val="_FXFL020602A_MFG_REPORT_v5_4637"/>
      <sheetName val="_FXFL020602A_MFG_REPORT_v5_4638"/>
      <sheetName val="_FXFL020602A_MFG_REPORT_v5_4639"/>
      <sheetName val="_FXFL020602A_MFG_REPORT_v5_4640"/>
      <sheetName val="_FXFL020602A_MFG_REPORT_v5_4641"/>
      <sheetName val="_FXFL020602A_MFG_REPORT_v5_4642"/>
      <sheetName val="_FXFL020602A_MFG_REPORT_v5_4643"/>
      <sheetName val="_FXFL020602A_MFG_REPORT_v5_4644"/>
      <sheetName val="_FXFL020602A_MFG_REPORT_v5_4645"/>
      <sheetName val="_FXFL020602A_MFG_REPORT_v5_4646"/>
      <sheetName val="_FXFL020602A_MFG_REPORT_v5_4647"/>
      <sheetName val="_FXFL020602A_MFG_REPORT_v5_4648"/>
      <sheetName val="_FXFL020602A_MFG_REPORT_v5_4649"/>
      <sheetName val="_FXFL020602A_MFG_REPORT_v5_4650"/>
      <sheetName val="_FXFL020602A_MFG_REPORT_v5_4651"/>
      <sheetName val="_FXFL020602A_MFG_REPORT_v5_4652"/>
      <sheetName val="_FXFL020602A_MFG_REPORT_v5_4653"/>
      <sheetName val="_FXFL020602A_MFG_REPORT_v5_4654"/>
      <sheetName val="_FXFL020602A_MFG_REPORT_v5_4655"/>
      <sheetName val="_FXFL020602A_MFG_REPORT_v5_4656"/>
      <sheetName val="_FXFL020602A_MFG_REPORT_v5_4657"/>
      <sheetName val="_FXFL020602A_MFG_REPORT_v5_4662"/>
      <sheetName val="_FXFL020602A_MFG_REPORT_v5_4663"/>
      <sheetName val="_FXFL020602A_MFG_REPORT_v5_4682"/>
      <sheetName val="_FXFL020602A_MFG_REPORT_v5_4683"/>
      <sheetName val="_FXFL020602A_MFG_REPORT_v5_4664"/>
      <sheetName val="_FXFL020602A_MFG_REPORT_v5_4665"/>
      <sheetName val="_FXFL020602A_MFG_REPORT_v5_4666"/>
      <sheetName val="_FXFL020602A_MFG_REPORT_v5_4667"/>
      <sheetName val="_FXFL020602A_MFG_REPORT_v5_4668"/>
      <sheetName val="_FXFL020602A_MFG_REPORT_v5_4669"/>
      <sheetName val="_FXFL020602A_MFG_REPORT_v5_4670"/>
      <sheetName val="_FXFL020602A_MFG_REPORT_v5_4671"/>
      <sheetName val="_FXFL020602A_MFG_REPORT_v5_4672"/>
      <sheetName val="_FXFL020602A_MFG_REPORT_v5_4673"/>
      <sheetName val="_FXFL020602A_MFG_REPORT_v5_4674"/>
      <sheetName val="_FXFL020602A_MFG_REPORT_v5_4675"/>
      <sheetName val="_FXFL020602A_MFG_REPORT_v5_4676"/>
      <sheetName val="_FXFL020602A_MFG_REPORT_v5_4677"/>
      <sheetName val="_FXFL020602A_MFG_REPORT_v5_4678"/>
      <sheetName val="_FXFL020602A_MFG_REPORT_v5_4679"/>
      <sheetName val="_FXFL020602A_MFG_REPORT_v5_4680"/>
      <sheetName val="_FXFL020602A_MFG_REPORT_v5_4681"/>
      <sheetName val="_FXFL020602A_MFG_REPORT_v5_4684"/>
      <sheetName val="_FXFL020602A_MFG_REPORT_v5_4685"/>
      <sheetName val="_FXFL020602A_MFG_REPORT_v5_4686"/>
      <sheetName val="_FXFL020602A_MFG_REPORT_v5_4687"/>
      <sheetName val="_FXFL020602A_MFG_REPORT_v5_4688"/>
      <sheetName val="_FXFL020602A_MFG_REPORT_v5_4689"/>
      <sheetName val="_FXFL020602A_MFG_REPORT_v5_4690"/>
      <sheetName val="_FXFL020602A_MFG_REPORT_v5_4691"/>
      <sheetName val="_FXFL020602A_MFG_REPORT_v5_4692"/>
      <sheetName val="_FXFL020602A_MFG_REPORT_v5_4693"/>
      <sheetName val="_FXFL020602A_MFG_REPORT_v5_4694"/>
      <sheetName val="_FXFL020602A_MFG_REPORT_v5_4695"/>
      <sheetName val="_FXFL020602A_MFG_REPORT_v5_4696"/>
      <sheetName val="_FXFL020602A_MFG_REPORT_v5_4697"/>
      <sheetName val="_FXFL020602A_MFG_REPORT_v5_4716"/>
      <sheetName val="_FXFL020602A_MFG_REPORT_v5_4717"/>
      <sheetName val="_FXFL020602A_MFG_REPORT_v5_4700"/>
      <sheetName val="_FXFL020602A_MFG_REPORT_v5_4701"/>
      <sheetName val="_FXFL020602A_MFG_REPORT_v5_4702"/>
      <sheetName val="_FXFL020602A_MFG_REPORT_v5_4703"/>
      <sheetName val="_FXFL020602A_MFG_REPORT_v5_4704"/>
      <sheetName val="_FXFL020602A_MFG_REPORT_v5_4705"/>
      <sheetName val="_FXFL020602A_MFG_REPORT_v5_4706"/>
      <sheetName val="_FXFL020602A_MFG_REPORT_v5_4707"/>
      <sheetName val="_FXFL020602A_MFG_REPORT_v5_4708"/>
      <sheetName val="_FXFL020602A_MFG_REPORT_v5_4709"/>
      <sheetName val="_FXFL020602A_MFG_REPORT_v5_4710"/>
      <sheetName val="_FXFL020602A_MFG_REPORT_v5_4711"/>
      <sheetName val="_FXFL020602A_MFG_REPORT_v5_4712"/>
      <sheetName val="_FXFL020602A_MFG_REPORT_v5_4713"/>
      <sheetName val="_FXFL020602A_MFG_REPORT_v5_4714"/>
      <sheetName val="_FXFL020602A_MFG_REPORT_v5_4715"/>
      <sheetName val="_FXFL020602A_MFG_REPORT_v5_4718"/>
      <sheetName val="_FXFL020602A_MFG_REPORT_v5_4719"/>
      <sheetName val="_FXFL020602A_MFG_REPORT_v5_4726"/>
      <sheetName val="_FXFL020602A_MFG_REPORT_v5_4727"/>
      <sheetName val="_FXFL020602A_MFG_REPORT_v5_4720"/>
      <sheetName val="_FXFL020602A_MFG_REPORT_v5_4721"/>
      <sheetName val="_FXFL020602A_MFG_REPORT_v5_4722"/>
      <sheetName val="_FXFL020602A_MFG_REPORT_v5_4723"/>
      <sheetName val="_FXFL020602A_MFG_REPORT_v5_4724"/>
      <sheetName val="_FXFL020602A_MFG_REPORT_v5_4725"/>
      <sheetName val="_FXFL020602A_MFG_REPORT_v5_4762"/>
      <sheetName val="_FXFL020602A_MFG_REPORT_v5_4763"/>
      <sheetName val="_FXFL020602A_MFG_REPORT_v5_4728"/>
      <sheetName val="_FXFL020602A_MFG_REPORT_v5_4729"/>
      <sheetName val="_FXFL020602A_MFG_REPORT_v5_4730"/>
      <sheetName val="_FXFL020602A_MFG_REPORT_v5_4731"/>
      <sheetName val="_FXFL020602A_MFG_REPORT_v5_4732"/>
      <sheetName val="_FXFL020602A_MFG_REPORT_v5_4733"/>
      <sheetName val="_FXFL020602A_MFG_REPORT_v5_4734"/>
      <sheetName val="_FXFL020602A_MFG_REPORT_v5_4735"/>
      <sheetName val="_FXFL020602A_MFG_REPORT_v5_4736"/>
      <sheetName val="_FXFL020602A_MFG_REPORT_v5_4737"/>
      <sheetName val="_FXFL020602A_MFG_REPORT_v5_4738"/>
      <sheetName val="_FXFL020602A_MFG_REPORT_v5_4739"/>
      <sheetName val="_FXFL020602A_MFG_REPORT_v5_4740"/>
      <sheetName val="_FXFL020602A_MFG_REPORT_v5_4741"/>
      <sheetName val="_FXFL020602A_MFG_REPORT_v5_4742"/>
      <sheetName val="_FXFL020602A_MFG_REPORT_v5_4743"/>
      <sheetName val="_FXFL020602A_MFG_REPORT_v5_4744"/>
      <sheetName val="_FXFL020602A_MFG_REPORT_v5_4745"/>
      <sheetName val="_FXFL020602A_MFG_REPORT_v5_4746"/>
      <sheetName val="_FXFL020602A_MFG_REPORT_v5_4747"/>
      <sheetName val="_FXFL020602A_MFG_REPORT_v5_4748"/>
      <sheetName val="_FXFL020602A_MFG_REPORT_v5_4749"/>
      <sheetName val="_FXFL020602A_MFG_REPORT_v5_4750"/>
      <sheetName val="_FXFL020602A_MFG_REPORT_v5_4751"/>
      <sheetName val="_FXFL020602A_MFG_REPORT_v5_4752"/>
      <sheetName val="_FXFL020602A_MFG_REPORT_v5_4753"/>
      <sheetName val="_FXFL020602A_MFG_REPORT_v5_4754"/>
      <sheetName val="_FXFL020602A_MFG_REPORT_v5_4755"/>
      <sheetName val="_FXFL020602A_MFG_REPORT_v5_4756"/>
      <sheetName val="_FXFL020602A_MFG_REPORT_v5_4757"/>
      <sheetName val="_FXFL020602A_MFG_REPORT_v5_4758"/>
      <sheetName val="_FXFL020602A_MFG_REPORT_v5_4759"/>
      <sheetName val="_FXFL020602A_MFG_REPORT_v5_4760"/>
      <sheetName val="_FXFL020602A_MFG_REPORT_v5_4761"/>
      <sheetName val="_FXFL020602A_MFG_REPORT_v5_4768"/>
      <sheetName val="_FXFL020602A_MFG_REPORT_v5_4769"/>
      <sheetName val="_FXFL020602A_MFG_REPORT_v5_4764"/>
      <sheetName val="_FXFL020602A_MFG_REPORT_v5_4765"/>
      <sheetName val="_FXFL020602A_MFG_REPORT_v5_4766"/>
      <sheetName val="_FXFL020602A_MFG_REPORT_v5_4767"/>
      <sheetName val="_FXFL020602A_MFG_REPORT_v5_4798"/>
      <sheetName val="_FXFL020602A_MFG_REPORT_v5_4799"/>
      <sheetName val="_FXFL020602A_MFG_REPORT_v5_4770"/>
      <sheetName val="_FXFL020602A_MFG_REPORT_v5_4771"/>
      <sheetName val="_FXFL020602A_MFG_REPORT_v5_4772"/>
      <sheetName val="_FXFL020602A_MFG_REPORT_v5_4773"/>
      <sheetName val="_FXFL020602A_MFG_REPORT_v5_4774"/>
      <sheetName val="_FXFL020602A_MFG_REPORT_v5_4775"/>
      <sheetName val="_FXFL020602A_MFG_REPORT_v5_4776"/>
      <sheetName val="_FXFL020602A_MFG_REPORT_v5_4777"/>
      <sheetName val="_FXFL020602A_MFG_REPORT_v5_4778"/>
      <sheetName val="_FXFL020602A_MFG_REPORT_v5_4779"/>
      <sheetName val="_FXFL020602A_MFG_REPORT_v5_4780"/>
      <sheetName val="_FXFL020602A_MFG_REPORT_v5_4781"/>
      <sheetName val="_FXFL020602A_MFG_REPORT_v5_4782"/>
      <sheetName val="_FXFL020602A_MFG_REPORT_v5_4783"/>
      <sheetName val="_FXFL020602A_MFG_REPORT_v5_4784"/>
      <sheetName val="_FXFL020602A_MFG_REPORT_v5_4785"/>
      <sheetName val="_FXFL020602A_MFG_REPORT_v5_4786"/>
      <sheetName val="_FXFL020602A_MFG_REPORT_v5_4787"/>
      <sheetName val="_FXFL020602A_MFG_REPORT_v5_4788"/>
      <sheetName val="_FXFL020602A_MFG_REPORT_v5_4789"/>
      <sheetName val="_FXFL020602A_MFG_REPORT_v5_4790"/>
      <sheetName val="_FXFL020602A_MFG_REPORT_v5_4791"/>
      <sheetName val="_FXFL020602A_MFG_REPORT_v5_4792"/>
      <sheetName val="_FXFL020602A_MFG_REPORT_v5_4793"/>
      <sheetName val="_FXFL020602A_MFG_REPORT_v5_4794"/>
      <sheetName val="_FXFL020602A_MFG_REPORT_v5_4795"/>
      <sheetName val="_FXFL020602A_MFG_REPORT_v5_4796"/>
      <sheetName val="_FXFL020602A_MFG_REPORT_v5_4797"/>
      <sheetName val="_FXFL020602A_MFG_REPORT_v5_4844"/>
      <sheetName val="_FXFL020602A_MFG_REPORT_v5_4845"/>
      <sheetName val="_FXFL020602A_MFG_REPORT_v5_4800"/>
      <sheetName val="_FXFL020602A_MFG_REPORT_v5_4801"/>
      <sheetName val="_FXFL020602A_MFG_REPORT_v5_4802"/>
      <sheetName val="_FXFL020602A_MFG_REPORT_v5_4803"/>
      <sheetName val="_FXFL020602A_MFG_REPORT_v5_4804"/>
      <sheetName val="_FXFL020602A_MFG_REPORT_v5_4805"/>
      <sheetName val="_FXFL020602A_MFG_REPORT_v5_4806"/>
      <sheetName val="_FXFL020602A_MFG_REPORT_v5_4807"/>
      <sheetName val="_FXFL020602A_MFG_REPORT_v5_4808"/>
      <sheetName val="_FXFL020602A_MFG_REPORT_v5_4809"/>
      <sheetName val="_FXFL020602A_MFG_REPORT_v5_4810"/>
      <sheetName val="_FXFL020602A_MFG_REPORT_v5_4811"/>
      <sheetName val="_FXFL020602A_MFG_REPORT_v5_4812"/>
      <sheetName val="_FXFL020602A_MFG_REPORT_v5_4813"/>
      <sheetName val="_FXFL020602A_MFG_REPORT_v5_4814"/>
      <sheetName val="_FXFL020602A_MFG_REPORT_v5_4815"/>
      <sheetName val="_FXFL020602A_MFG_REPORT_v5_4816"/>
      <sheetName val="_FXFL020602A_MFG_REPORT_v5_4817"/>
      <sheetName val="_FXFL020602A_MFG_REPORT_v5_4818"/>
      <sheetName val="_FXFL020602A_MFG_REPORT_v5_4819"/>
      <sheetName val="_FXFL020602A_MFG_REPORT_v5_4820"/>
      <sheetName val="_FXFL020602A_MFG_REPORT_v5_4821"/>
      <sheetName val="_FXFL020602A_MFG_REPORT_v5_4822"/>
      <sheetName val="_FXFL020602A_MFG_REPORT_v5_4823"/>
      <sheetName val="_FXFL020602A_MFG_REPORT_v5_4824"/>
      <sheetName val="_FXFL020602A_MFG_REPORT_v5_4825"/>
      <sheetName val="_FXFL020602A_MFG_REPORT_v5_4826"/>
      <sheetName val="_FXFL020602A_MFG_REPORT_v5_4827"/>
      <sheetName val="_FXFL020602A_MFG_REPORT_v5_4828"/>
      <sheetName val="_FXFL020602A_MFG_REPORT_v5_4829"/>
      <sheetName val="_FXFL020602A_MFG_REPORT_v5_4830"/>
      <sheetName val="_FXFL020602A_MFG_REPORT_v5_4831"/>
      <sheetName val="_FXFL020602A_MFG_REPORT_v5_4832"/>
      <sheetName val="_FXFL020602A_MFG_REPORT_v5_4833"/>
      <sheetName val="_FXFL020602A_MFG_REPORT_v5_4834"/>
      <sheetName val="_FXFL020602A_MFG_REPORT_v5_4835"/>
      <sheetName val="_FXFL020602A_MFG_REPORT_v5_4836"/>
      <sheetName val="_FXFL020602A_MFG_REPORT_v5_4837"/>
      <sheetName val="_FXFL020602A_MFG_REPORT_v5_4838"/>
      <sheetName val="_FXFL020602A_MFG_REPORT_v5_4839"/>
      <sheetName val="_FXFL020602A_MFG_REPORT_v5_4840"/>
      <sheetName val="_FXFL020602A_MFG_REPORT_v5_4841"/>
      <sheetName val="_FXFL020602A_MFG_REPORT_v5_4842"/>
      <sheetName val="_FXFL020602A_MFG_REPORT_v5_4843"/>
      <sheetName val="_FXFL020602A_MFG_REPORT_v5_4846"/>
      <sheetName val="_FXFL020602A_MFG_REPORT_v5_4847"/>
      <sheetName val="_FXFL020602A_MFG_REPORT_v5_4848"/>
      <sheetName val="_FXFL020602A_MFG_REPORT_v5_4849"/>
      <sheetName val="_FXFL020602A_MFG_REPORT_v5_4860"/>
      <sheetName val="_FXFL020602A_MFG_REPORT_v5_4861"/>
      <sheetName val="_FXFL020602A_MFG_REPORT_v5_4850"/>
      <sheetName val="_FXFL020602A_MFG_REPORT_v5_4851"/>
      <sheetName val="_FXFL020602A_MFG_REPORT_v5_4852"/>
      <sheetName val="_FXFL020602A_MFG_REPORT_v5_4853"/>
      <sheetName val="_FXFL020602A_MFG_REPORT_v5_4854"/>
      <sheetName val="_FXFL020602A_MFG_REPORT_v5_4855"/>
      <sheetName val="_FXFL020602A_MFG_REPORT_v5_4856"/>
      <sheetName val="_FXFL020602A_MFG_REPORT_v5_4857"/>
      <sheetName val="_FXFL020602A_MFG_REPORT_v5_4858"/>
      <sheetName val="_FXFL020602A_MFG_REPORT_v5_4859"/>
      <sheetName val="_FXFL020602A_MFG_REPORT_v5_4878"/>
      <sheetName val="_FXFL020602A_MFG_REPORT_v5_4879"/>
      <sheetName val="_FXFL020602A_MFG_REPORT_v5_4862"/>
      <sheetName val="_FXFL020602A_MFG_REPORT_v5_4863"/>
      <sheetName val="_FXFL020602A_MFG_REPORT_v5_4864"/>
      <sheetName val="_FXFL020602A_MFG_REPORT_v5_4865"/>
      <sheetName val="_FXFL020602A_MFG_REPORT_v5_4866"/>
      <sheetName val="_FXFL020602A_MFG_REPORT_v5_4867"/>
      <sheetName val="_FXFL020602A_MFG_REPORT_v5_4868"/>
      <sheetName val="_FXFL020602A_MFG_REPORT_v5_4869"/>
      <sheetName val="_FXFL020602A_MFG_REPORT_v5_4870"/>
      <sheetName val="_FXFL020602A_MFG_REPORT_v5_4871"/>
      <sheetName val="_FXFL020602A_MFG_REPORT_v5_4872"/>
      <sheetName val="_FXFL020602A_MFG_REPORT_v5_4873"/>
      <sheetName val="_FXFL020602A_MFG_REPORT_v5_4874"/>
      <sheetName val="_FXFL020602A_MFG_REPORT_v5_4875"/>
      <sheetName val="_FXFL020602A_MFG_REPORT_v5_4876"/>
      <sheetName val="_FXFL020602A_MFG_REPORT_v5_4877"/>
      <sheetName val="_FXFL020602A_MFG_REPORT_v5_4948"/>
      <sheetName val="_FXFL020602A_MFG_REPORT_v5_4949"/>
      <sheetName val="_FXFL020602A_MFG_REPORT_v5_4880"/>
      <sheetName val="_FXFL020602A_MFG_REPORT_v5_4881"/>
      <sheetName val="_FXFL020602A_MFG_REPORT_v5_4882"/>
      <sheetName val="_FXFL020602A_MFG_REPORT_v5_4883"/>
      <sheetName val="_FXFL020602A_MFG_REPORT_v5_4884"/>
      <sheetName val="_FXFL020602A_MFG_REPORT_v5_4885"/>
      <sheetName val="_FXFL020602A_MFG_REPORT_v5_4886"/>
      <sheetName val="_FXFL020602A_MFG_REPORT_v5_4887"/>
      <sheetName val="_FXFL020602A_MFG_REPORT_v5_4888"/>
      <sheetName val="_FXFL020602A_MFG_REPORT_v5_4889"/>
      <sheetName val="_FXFL020602A_MFG_REPORT_v5_4890"/>
      <sheetName val="_FXFL020602A_MFG_REPORT_v5_4891"/>
      <sheetName val="_FXFL020602A_MFG_REPORT_v5_4892"/>
      <sheetName val="_FXFL020602A_MFG_REPORT_v5_4893"/>
      <sheetName val="_FXFL020602A_MFG_REPORT_v5_4894"/>
      <sheetName val="_FXFL020602A_MFG_REPORT_v5_4895"/>
      <sheetName val="_FXFL020602A_MFG_REPORT_v5_4896"/>
      <sheetName val="_FXFL020602A_MFG_REPORT_v5_4897"/>
      <sheetName val="_FXFL020602A_MFG_REPORT_v5_4898"/>
      <sheetName val="_FXFL020602A_MFG_REPORT_v5_4899"/>
      <sheetName val="_FXFL020602A_MFG_REPORT_v5_4900"/>
      <sheetName val="_FXFL020602A_MFG_REPORT_v5_4901"/>
      <sheetName val="_FXFL020602A_MFG_REPORT_v5_4902"/>
      <sheetName val="_FXFL020602A_MFG_REPORT_v5_4903"/>
      <sheetName val="_FXFL020602A_MFG_REPORT_v5_4904"/>
      <sheetName val="_FXFL020602A_MFG_REPORT_v5_4905"/>
      <sheetName val="_FXFL020602A_MFG_REPORT_v5_4906"/>
      <sheetName val="_FXFL020602A_MFG_REPORT_v5_4907"/>
      <sheetName val="_FXFL020602A_MFG_REPORT_v5_4908"/>
      <sheetName val="_FXFL020602A_MFG_REPORT_v5_4909"/>
      <sheetName val="_FXFL020602A_MFG_REPORT_v5_4910"/>
      <sheetName val="_FXFL020602A_MFG_REPORT_v5_4911"/>
      <sheetName val="_FXFL020602A_MFG_REPORT_v5_4912"/>
      <sheetName val="_FXFL020602A_MFG_REPORT_v5_4913"/>
      <sheetName val="_FXFL020602A_MFG_REPORT_v5_4914"/>
      <sheetName val="_FXFL020602A_MFG_REPORT_v5_4915"/>
      <sheetName val="_FXFL020602A_MFG_REPORT_v5_4916"/>
      <sheetName val="_FXFL020602A_MFG_REPORT_v5_4917"/>
      <sheetName val="_FXFL020602A_MFG_REPORT_v5_4918"/>
      <sheetName val="_FXFL020602A_MFG_REPORT_v5_4919"/>
      <sheetName val="_FXFL020602A_MFG_REPORT_v5_4920"/>
      <sheetName val="_FXFL020602A_MFG_REPORT_v5_4921"/>
      <sheetName val="_FXFL020602A_MFG_REPORT_v5_4922"/>
      <sheetName val="_FXFL020602A_MFG_REPORT_v5_4923"/>
      <sheetName val="_FXFL020602A_MFG_REPORT_v5_4924"/>
      <sheetName val="_FXFL020602A_MFG_REPORT_v5_4925"/>
      <sheetName val="_FXFL020602A_MFG_REPORT_v5_4926"/>
      <sheetName val="_FXFL020602A_MFG_REPORT_v5_4927"/>
      <sheetName val="_FXFL020602A_MFG_REPORT_v5_4928"/>
      <sheetName val="_FXFL020602A_MFG_REPORT_v5_4929"/>
      <sheetName val="_FXFL020602A_MFG_REPORT_v5_4930"/>
      <sheetName val="_FXFL020602A_MFG_REPORT_v5_4931"/>
      <sheetName val="_FXFL020602A_MFG_REPORT_v5_4932"/>
      <sheetName val="_FXFL020602A_MFG_REPORT_v5_4933"/>
      <sheetName val="_FXFL020602A_MFG_REPORT_v5_4934"/>
      <sheetName val="_FXFL020602A_MFG_REPORT_v5_4935"/>
      <sheetName val="_FXFL020602A_MFG_REPORT_v5_4936"/>
      <sheetName val="_FXFL020602A_MFG_REPORT_v5_4937"/>
      <sheetName val="_FXFL020602A_MFG_REPORT_v5_4938"/>
      <sheetName val="_FXFL020602A_MFG_REPORT_v5_4939"/>
      <sheetName val="_FXFL020602A_MFG_REPORT_v5_4940"/>
      <sheetName val="_FXFL020602A_MFG_REPORT_v5_4941"/>
      <sheetName val="_FXFL020602A_MFG_REPORT_v5_4942"/>
      <sheetName val="_FXFL020602A_MFG_REPORT_v5_4943"/>
      <sheetName val="_FXFL020602A_MFG_REPORT_v5_4944"/>
      <sheetName val="_FXFL020602A_MFG_REPORT_v5_4945"/>
      <sheetName val="_FXFL020602A_MFG_REPORT_v5_4946"/>
      <sheetName val="_FXFL020602A_MFG_REPORT_v5_4947"/>
      <sheetName val="_FXFL020602A_MFG_REPORT_v5_4952"/>
      <sheetName val="_FXFL020602A_MFG_REPORT_v5_4953"/>
      <sheetName val="_FXFL020602A_MFG_REPORT_v5_4950"/>
      <sheetName val="_FXFL020602A_MFG_REPORT_v5_4951"/>
      <sheetName val="_FXFL020602A_MFG_REPORT_v5_4988"/>
      <sheetName val="_FXFL020602A_MFG_REPORT_v5_4989"/>
      <sheetName val="_FXFL020602A_MFG_REPORT_v5_4954"/>
      <sheetName val="_FXFL020602A_MFG_REPORT_v5_4955"/>
      <sheetName val="_FXFL020602A_MFG_REPORT_v5_4956"/>
      <sheetName val="_FXFL020602A_MFG_REPORT_v5_4957"/>
      <sheetName val="_FXFL020602A_MFG_REPORT_v5_4958"/>
      <sheetName val="_FXFL020602A_MFG_REPORT_v5_4959"/>
      <sheetName val="_FXFL020602A_MFG_REPORT_v5_4960"/>
      <sheetName val="_FXFL020602A_MFG_REPORT_v5_4961"/>
      <sheetName val="_FXFL020602A_MFG_REPORT_v5_4962"/>
      <sheetName val="_FXFL020602A_MFG_REPORT_v5_4963"/>
      <sheetName val="_FXFL020602A_MFG_REPORT_v5_4964"/>
      <sheetName val="_FXFL020602A_MFG_REPORT_v5_4965"/>
      <sheetName val="_FXFL020602A_MFG_REPORT_v5_4966"/>
      <sheetName val="_FXFL020602A_MFG_REPORT_v5_4967"/>
      <sheetName val="_FXFL020602A_MFG_REPORT_v5_4968"/>
      <sheetName val="_FXFL020602A_MFG_REPORT_v5_4969"/>
      <sheetName val="_FXFL020602A_MFG_REPORT_v5_4970"/>
      <sheetName val="_FXFL020602A_MFG_REPORT_v5_4971"/>
      <sheetName val="_FXFL020602A_MFG_REPORT_v5_4972"/>
      <sheetName val="_FXFL020602A_MFG_REPORT_v5_4973"/>
      <sheetName val="_FXFL020602A_MFG_REPORT_v5_4974"/>
      <sheetName val="_FXFL020602A_MFG_REPORT_v5_4975"/>
      <sheetName val="_FXFL020602A_MFG_REPORT_v5_4976"/>
      <sheetName val="_FXFL020602A_MFG_REPORT_v5_4977"/>
      <sheetName val="_FXFL020602A_MFG_REPORT_v5_4978"/>
      <sheetName val="_FXFL020602A_MFG_REPORT_v5_4979"/>
      <sheetName val="_FXFL020602A_MFG_REPORT_v5_4980"/>
      <sheetName val="_FXFL020602A_MFG_REPORT_v5_4981"/>
      <sheetName val="_FXFL020602A_MFG_REPORT_v5_4982"/>
      <sheetName val="_FXFL020602A_MFG_REPORT_v5_4983"/>
      <sheetName val="_FXFL020602A_MFG_REPORT_v5_4984"/>
      <sheetName val="_FXFL020602A_MFG_REPORT_v5_4985"/>
      <sheetName val="_FXFL020602A_MFG_REPORT_v5_4986"/>
      <sheetName val="_FXFL020602A_MFG_REPORT_v5_4987"/>
      <sheetName val="_FXFL020602A_MFG_REPORT_v5_4990"/>
      <sheetName val="_FXFL020602A_MFG_REPORT_v5_4991"/>
      <sheetName val="_FXFL020602A_MFG_REPORT_v5_4992"/>
      <sheetName val="_FXFL020602A_MFG_REPORT_v5_4993"/>
      <sheetName val="_FXFL020602A_MFG_REPORT_v5_5000"/>
      <sheetName val="_FXFL020602A_MFG_REPORT_v5_5001"/>
      <sheetName val="_FXFL020602A_MFG_REPORT_v5_4994"/>
      <sheetName val="_FXFL020602A_MFG_REPORT_v5_4995"/>
      <sheetName val="_FXFL020602A_MFG_REPORT_v5_4996"/>
      <sheetName val="_FXFL020602A_MFG_REPORT_v5_4997"/>
      <sheetName val="_FXFL020602A_MFG_REPORT_v5_4998"/>
      <sheetName val="_FXFL020602A_MFG_REPORT_v5_4999"/>
      <sheetName val="_FXFL020602A_MFG_REPORT_v5_5002"/>
      <sheetName val="_FXFL020602A_MFG_REPORT_v5_5003"/>
      <sheetName val="_FXFL020602A_MFG_REPORT_v5_5044"/>
      <sheetName val="_FXFL020602A_MFG_REPORT_v5_5045"/>
      <sheetName val="_FXFL020602A_MFG_REPORT_v5_5004"/>
      <sheetName val="_FXFL020602A_MFG_REPORT_v5_5005"/>
      <sheetName val="_FXFL020602A_MFG_REPORT_v5_5006"/>
      <sheetName val="_FXFL020602A_MFG_REPORT_v5_5007"/>
      <sheetName val="_FXFL020602A_MFG_REPORT_v5_5008"/>
      <sheetName val="_FXFL020602A_MFG_REPORT_v5_5009"/>
      <sheetName val="_FXFL020602A_MFG_REPORT_v5_5010"/>
      <sheetName val="_FXFL020602A_MFG_REPORT_v5_5011"/>
      <sheetName val="_FXFL020602A_MFG_REPORT_v5_5012"/>
      <sheetName val="_FXFL020602A_MFG_REPORT_v5_5013"/>
      <sheetName val="_FXFL020602A_MFG_REPORT_v5_5014"/>
      <sheetName val="_FXFL020602A_MFG_REPORT_v5_5015"/>
      <sheetName val="_FXFL020602A_MFG_REPORT_v5_5016"/>
      <sheetName val="_FXFL020602A_MFG_REPORT_v5_5017"/>
      <sheetName val="_FXFL020602A_MFG_REPORT_v5_5018"/>
      <sheetName val="_FXFL020602A_MFG_REPORT_v5_5019"/>
      <sheetName val="_FXFL020602A_MFG_REPORT_v5_5020"/>
      <sheetName val="_FXFL020602A_MFG_REPORT_v5_5021"/>
      <sheetName val="_FXFL020602A_MFG_REPORT_v5_5022"/>
      <sheetName val="_FXFL020602A_MFG_REPORT_v5_5023"/>
      <sheetName val="_FXFL020602A_MFG_REPORT_v5_5024"/>
      <sheetName val="_FXFL020602A_MFG_REPORT_v5_5025"/>
      <sheetName val="_FXFL020602A_MFG_REPORT_v5_5026"/>
      <sheetName val="_FXFL020602A_MFG_REPORT_v5_5027"/>
      <sheetName val="_FXFL020602A_MFG_REPORT_v5_5028"/>
      <sheetName val="_FXFL020602A_MFG_REPORT_v5_5029"/>
      <sheetName val="_FXFL020602A_MFG_REPORT_v5_5030"/>
      <sheetName val="_FXFL020602A_MFG_REPORT_v5_5031"/>
      <sheetName val="_FXFL020602A_MFG_REPORT_v5_5032"/>
      <sheetName val="_FXFL020602A_MFG_REPORT_v5_5033"/>
      <sheetName val="_FXFL020602A_MFG_REPORT_v5_5034"/>
      <sheetName val="_FXFL020602A_MFG_REPORT_v5_5035"/>
      <sheetName val="_FXFL020602A_MFG_REPORT_v5_5036"/>
      <sheetName val="_FXFL020602A_MFG_REPORT_v5_5037"/>
      <sheetName val="_FXFL020602A_MFG_REPORT_v5_5038"/>
      <sheetName val="_FXFL020602A_MFG_REPORT_v5_5039"/>
      <sheetName val="_FXFL020602A_MFG_REPORT_v5_5040"/>
      <sheetName val="_FXFL020602A_MFG_REPORT_v5_5041"/>
      <sheetName val="_FXFL020602A_MFG_REPORT_v5_5042"/>
      <sheetName val="_FXFL020602A_MFG_REPORT_v5_5043"/>
      <sheetName val="_FXFL020602A_MFG_REPORT_v5_5060"/>
      <sheetName val="_FXFL020602A_MFG_REPORT_v5_5061"/>
      <sheetName val="_FXFL020602A_MFG_REPORT_v5_5046"/>
      <sheetName val="_FXFL020602A_MFG_REPORT_v5_5047"/>
      <sheetName val="_FXFL020602A_MFG_REPORT_v5_5048"/>
      <sheetName val="_FXFL020602A_MFG_REPORT_v5_5049"/>
      <sheetName val="_FXFL020602A_MFG_REPORT_v5_5050"/>
      <sheetName val="_FXFL020602A_MFG_REPORT_v5_5051"/>
      <sheetName val="_FXFL020602A_MFG_REPORT_v5_5052"/>
      <sheetName val="_FXFL020602A_MFG_REPORT_v5_5053"/>
      <sheetName val="_FXFL020602A_MFG_REPORT_v5_5054"/>
      <sheetName val="_FXFL020602A_MFG_REPORT_v5_5055"/>
      <sheetName val="_FXFL020602A_MFG_REPORT_v5_5056"/>
      <sheetName val="_FXFL020602A_MFG_REPORT_v5_5057"/>
      <sheetName val="_FXFL020602A_MFG_REPORT_v5_5058"/>
      <sheetName val="_FXFL020602A_MFG_REPORT_v5_5059"/>
      <sheetName val="_FXFL020602A_MFG_REPORT_v5_5090"/>
      <sheetName val="_FXFL020602A_MFG_REPORT_v5_5091"/>
      <sheetName val="_FXFL020602A_MFG_REPORT_v5_5062"/>
      <sheetName val="_FXFL020602A_MFG_REPORT_v5_5063"/>
      <sheetName val="_FXFL020602A_MFG_REPORT_v5_5064"/>
      <sheetName val="_FXFL020602A_MFG_REPORT_v5_5065"/>
      <sheetName val="_FXFL020602A_MFG_REPORT_v5_5066"/>
      <sheetName val="_FXFL020602A_MFG_REPORT_v5_5067"/>
      <sheetName val="_FXFL020602A_MFG_REPORT_v5_5068"/>
      <sheetName val="_FXFL020602A_MFG_REPORT_v5_5069"/>
      <sheetName val="_FXFL020602A_MFG_REPORT_v5_5070"/>
      <sheetName val="_FXFL020602A_MFG_REPORT_v5_5071"/>
      <sheetName val="_FXFL020602A_MFG_REPORT_v5_5072"/>
      <sheetName val="_FXFL020602A_MFG_REPORT_v5_5073"/>
      <sheetName val="_FXFL020602A_MFG_REPORT_v5_5074"/>
      <sheetName val="_FXFL020602A_MFG_REPORT_v5_5075"/>
      <sheetName val="_FXFL020602A_MFG_REPORT_v5_5076"/>
      <sheetName val="_FXFL020602A_MFG_REPORT_v5_5077"/>
      <sheetName val="_FXFL020602A_MFG_REPORT_v5_5078"/>
      <sheetName val="_FXFL020602A_MFG_REPORT_v5_5079"/>
      <sheetName val="_FXFL020602A_MFG_REPORT_v5_5080"/>
      <sheetName val="_FXFL020602A_MFG_REPORT_v5_5081"/>
      <sheetName val="_FXFL020602A_MFG_REPORT_v5_5082"/>
      <sheetName val="_FXFL020602A_MFG_REPORT_v5_5083"/>
      <sheetName val="_FXFL020602A_MFG_REPORT_v5_5084"/>
      <sheetName val="_FXFL020602A_MFG_REPORT_v5_5085"/>
      <sheetName val="_FXFL020602A_MFG_REPORT_v5_5086"/>
      <sheetName val="_FXFL020602A_MFG_REPORT_v5_5087"/>
      <sheetName val="_FXFL020602A_MFG_REPORT_v5_5088"/>
      <sheetName val="_FXFL020602A_MFG_REPORT_v5_5089"/>
      <sheetName val="_FXFL020602A_MFG_REPORT_v5_5092"/>
      <sheetName val="_FXFL020602A_MFG_REPORT_v5_5093"/>
      <sheetName val="_FXFL020602A_MFG_REPORT_v5_5096"/>
      <sheetName val="_FXFL020602A_MFG_REPORT_v5_5097"/>
      <sheetName val="_FXFL020602A_MFG_REPORT_v5_5094"/>
      <sheetName val="_FXFL020602A_MFG_REPORT_v5_5095"/>
      <sheetName val="_FXFL020602A_MFG_REPORT_v5_5442"/>
      <sheetName val="_FXFL020602A_MFG_REPORT_v5_5443"/>
      <sheetName val="_FXFL020602A_MFG_REPORT_v5_5438"/>
      <sheetName val="_FXFL020602A_MFG_REPORT_v5_5439"/>
      <sheetName val="_FXFL020602A_MFG_REPORT_v5_5254"/>
      <sheetName val="_FXFL020602A_MFG_REPORT_v5_5255"/>
      <sheetName val="_FXFL020602A_MFG_REPORT_v5_5158"/>
      <sheetName val="_FXFL020602A_MFG_REPORT_v5_5159"/>
      <sheetName val="_FXFL020602A_MFG_REPORT_v5_5156"/>
      <sheetName val="_FXFL020602A_MFG_REPORT_v5_5157"/>
      <sheetName val="_FXFL020602A_MFG_REPORT_v5_5144"/>
      <sheetName val="_FXFL020602A_MFG_REPORT_v5_5145"/>
      <sheetName val="_FXFL020602A_MFG_REPORT_v5_5098"/>
      <sheetName val="_FXFL020602A_MFG_REPORT_v5_5099"/>
      <sheetName val="_FXFL020602A_MFG_REPORT_v5_5100"/>
      <sheetName val="_FXFL020602A_MFG_REPORT_v5_5101"/>
      <sheetName val="_FXFL020602A_MFG_REPORT_v5_5102"/>
      <sheetName val="_FXFL020602A_MFG_REPORT_v5_5103"/>
      <sheetName val="_FXFL020602A_MFG_REPORT_v5_5104"/>
      <sheetName val="_FXFL020602A_MFG_REPORT_v5_5105"/>
      <sheetName val="_FXFL020602A_MFG_REPORT_v5_5106"/>
      <sheetName val="_FXFL020602A_MFG_REPORT_v5_5107"/>
      <sheetName val="_FXFL020602A_MFG_REPORT_v5_5108"/>
      <sheetName val="_FXFL020602A_MFG_REPORT_v5_5109"/>
      <sheetName val="_FXFL020602A_MFG_REPORT_v5_5110"/>
      <sheetName val="_FXFL020602A_MFG_REPORT_v5_5111"/>
      <sheetName val="_FXFL020602A_MFG_REPORT_v5_5112"/>
      <sheetName val="_FXFL020602A_MFG_REPORT_v5_5113"/>
      <sheetName val="_FXFL020602A_MFG_REPORT_v5_5114"/>
      <sheetName val="_FXFL020602A_MFG_REPORT_v5_5115"/>
      <sheetName val="_FXFL020602A_MFG_REPORT_v5_5116"/>
      <sheetName val="_FXFL020602A_MFG_REPORT_v5_5117"/>
      <sheetName val="_FXFL020602A_MFG_REPORT_v5_5118"/>
      <sheetName val="_FXFL020602A_MFG_REPORT_v5_5119"/>
      <sheetName val="_FXFL020602A_MFG_REPORT_v5_5120"/>
      <sheetName val="_FXFL020602A_MFG_REPORT_v5_5121"/>
      <sheetName val="_FXFL020602A_MFG_REPORT_v5_5122"/>
      <sheetName val="_FXFL020602A_MFG_REPORT_v5_5123"/>
      <sheetName val="_FXFL020602A_MFG_REPORT_v5_5124"/>
      <sheetName val="_FXFL020602A_MFG_REPORT_v5_5125"/>
      <sheetName val="_FXFL020602A_MFG_REPORT_v5_5126"/>
      <sheetName val="_FXFL020602A_MFG_REPORT_v5_5127"/>
      <sheetName val="_FXFL020602A_MFG_REPORT_v5_5128"/>
      <sheetName val="_FXFL020602A_MFG_REPORT_v5_5129"/>
      <sheetName val="_FXFL020602A_MFG_REPORT_v5_5130"/>
      <sheetName val="_FXFL020602A_MFG_REPORT_v5_5131"/>
      <sheetName val="_FXFL020602A_MFG_REPORT_v5_5132"/>
      <sheetName val="_FXFL020602A_MFG_REPORT_v5_5133"/>
      <sheetName val="_FXFL020602A_MFG_REPORT_v5_5134"/>
      <sheetName val="_FXFL020602A_MFG_REPORT_v5_5135"/>
      <sheetName val="_FXFL020602A_MFG_REPORT_v5_5136"/>
      <sheetName val="_FXFL020602A_MFG_REPORT_v5_5137"/>
      <sheetName val="_FXFL020602A_MFG_REPORT_v5_5138"/>
      <sheetName val="_FXFL020602A_MFG_REPORT_v5_5139"/>
      <sheetName val="_FXFL020602A_MFG_REPORT_v5_5140"/>
      <sheetName val="_FXFL020602A_MFG_REPORT_v5_5141"/>
      <sheetName val="_FXFL020602A_MFG_REPORT_v5_5142"/>
      <sheetName val="_FXFL020602A_MFG_REPORT_v5_5143"/>
      <sheetName val="_FXFL020602A_MFG_REPORT_v5_5146"/>
      <sheetName val="_FXFL020602A_MFG_REPORT_v5_5147"/>
      <sheetName val="_FXFL020602A_MFG_REPORT_v5_5148"/>
      <sheetName val="_FXFL020602A_MFG_REPORT_v5_5149"/>
      <sheetName val="_FXFL020602A_MFG_REPORT_v5_5150"/>
      <sheetName val="_FXFL020602A_MFG_REPORT_v5_5151"/>
      <sheetName val="_FXFL020602A_MFG_REPORT_v5_5152"/>
      <sheetName val="_FXFL020602A_MFG_REPORT_v5_5153"/>
      <sheetName val="_FXFL020602A_MFG_REPORT_v5_5154"/>
      <sheetName val="_FXFL020602A_MFG_REPORT_v5_5155"/>
      <sheetName val="_FXFL020602A_MFG_REPORT_v5_5218"/>
      <sheetName val="_FXFL020602A_MFG_REPORT_v5_5219"/>
      <sheetName val="_FXFL020602A_MFG_REPORT_v5_5160"/>
      <sheetName val="_FXFL020602A_MFG_REPORT_v5_5161"/>
      <sheetName val="_FXFL020602A_MFG_REPORT_v5_5194"/>
      <sheetName val="_FXFL020602A_MFG_REPORT_v5_5195"/>
      <sheetName val="_FXFL020602A_MFG_REPORT_v5_5162"/>
      <sheetName val="_FXFL020602A_MFG_REPORT_v5_5163"/>
      <sheetName val="_FXFL020602A_MFG_REPORT_v5_5164"/>
      <sheetName val="_FXFL020602A_MFG_REPORT_v5_5165"/>
      <sheetName val="_FXFL020602A_MFG_REPORT_v5_5166"/>
      <sheetName val="_FXFL020602A_MFG_REPORT_v5_5167"/>
      <sheetName val="_FXFL020602A_MFG_REPORT_v5_5168"/>
      <sheetName val="_FXFL020602A_MFG_REPORT_v5_5169"/>
      <sheetName val="_FXFL020602A_MFG_REPORT_v5_5170"/>
      <sheetName val="_FXFL020602A_MFG_REPORT_v5_5171"/>
      <sheetName val="_FXFL020602A_MFG_REPORT_v5_5172"/>
      <sheetName val="_FXFL020602A_MFG_REPORT_v5_5173"/>
      <sheetName val="_FXFL020602A_MFG_REPORT_v5_5174"/>
      <sheetName val="_FXFL020602A_MFG_REPORT_v5_5175"/>
      <sheetName val="_FXFL020602A_MFG_REPORT_v5_5176"/>
      <sheetName val="_FXFL020602A_MFG_REPORT_v5_5177"/>
      <sheetName val="_FXFL020602A_MFG_REPORT_v5_5178"/>
      <sheetName val="_FXFL020602A_MFG_REPORT_v5_5179"/>
      <sheetName val="_FXFL020602A_MFG_REPORT_v5_5180"/>
      <sheetName val="_FXFL020602A_MFG_REPORT_v5_5181"/>
      <sheetName val="_FXFL020602A_MFG_REPORT_v5_5182"/>
      <sheetName val="_FXFL020602A_MFG_REPORT_v5_5183"/>
      <sheetName val="_FXFL020602A_MFG_REPORT_v5_5184"/>
      <sheetName val="_FXFL020602A_MFG_REPORT_v5_5185"/>
      <sheetName val="_FXFL020602A_MFG_REPORT_v5_5186"/>
      <sheetName val="_FXFL020602A_MFG_REPORT_v5_5187"/>
      <sheetName val="_FXFL020602A_MFG_REPORT_v5_5188"/>
      <sheetName val="_FXFL020602A_MFG_REPORT_v5_5189"/>
      <sheetName val="_FXFL020602A_MFG_REPORT_v5_5190"/>
      <sheetName val="_FXFL020602A_MFG_REPORT_v5_5191"/>
      <sheetName val="_FXFL020602A_MFG_REPORT_v5_5192"/>
      <sheetName val="_FXFL020602A_MFG_REPORT_v5_5193"/>
      <sheetName val="_FXFL020602A_MFG_REPORT_v5_5212"/>
      <sheetName val="_FXFL020602A_MFG_REPORT_v5_5213"/>
      <sheetName val="_FXFL020602A_MFG_REPORT_v5_5196"/>
      <sheetName val="_FXFL020602A_MFG_REPORT_v5_5197"/>
      <sheetName val="_FXFL020602A_MFG_REPORT_v5_5198"/>
      <sheetName val="_FXFL020602A_MFG_REPORT_v5_5199"/>
      <sheetName val="_FXFL020602A_MFG_REPORT_v5_5200"/>
      <sheetName val="_FXFL020602A_MFG_REPORT_v5_5201"/>
      <sheetName val="_FXFL020602A_MFG_REPORT_v5_5202"/>
      <sheetName val="_FXFL020602A_MFG_REPORT_v5_5203"/>
      <sheetName val="_FXFL020602A_MFG_REPORT_v5_5204"/>
      <sheetName val="_FXFL020602A_MFG_REPORT_v5_5205"/>
      <sheetName val="_FXFL020602A_MFG_REPORT_v5_5206"/>
      <sheetName val="_FXFL020602A_MFG_REPORT_v5_5207"/>
      <sheetName val="_FXFL020602A_MFG_REPORT_v5_5208"/>
      <sheetName val="_FXFL020602A_MFG_REPORT_v5_5209"/>
      <sheetName val="_FXFL020602A_MFG_REPORT_v5_5210"/>
      <sheetName val="_FXFL020602A_MFG_REPORT_v5_5211"/>
      <sheetName val="_FXFL020602A_MFG_REPORT_v5_5214"/>
      <sheetName val="_FXFL020602A_MFG_REPORT_v5_5215"/>
      <sheetName val="_FXFL020602A_MFG_REPORT_v5_5216"/>
      <sheetName val="_FXFL020602A_MFG_REPORT_v5_5217"/>
      <sheetName val="_FXFL020602A_MFG_REPORT_v5_5246"/>
      <sheetName val="_FXFL020602A_MFG_REPORT_v5_5247"/>
      <sheetName val="_FXFL020602A_MFG_REPORT_v5_5220"/>
      <sheetName val="_FXFL020602A_MFG_REPORT_v5_5221"/>
      <sheetName val="_FXFL020602A_MFG_REPORT_v5_5222"/>
      <sheetName val="_FXFL020602A_MFG_REPORT_v5_5223"/>
      <sheetName val="_FXFL020602A_MFG_REPORT_v5_5224"/>
      <sheetName val="_FXFL020602A_MFG_REPORT_v5_5225"/>
      <sheetName val="_FXFL020602A_MFG_REPORT_v5_5226"/>
      <sheetName val="_FXFL020602A_MFG_REPORT_v5_5227"/>
      <sheetName val="_FXFL020602A_MFG_REPORT_v5_5228"/>
      <sheetName val="_FXFL020602A_MFG_REPORT_v5_5229"/>
      <sheetName val="_FXFL020602A_MFG_REPORT_v5_5230"/>
      <sheetName val="_FXFL020602A_MFG_REPORT_v5_5231"/>
      <sheetName val="_FXFL020602A_MFG_REPORT_v5_5232"/>
      <sheetName val="_FXFL020602A_MFG_REPORT_v5_5233"/>
      <sheetName val="_FXFL020602A_MFG_REPORT_v5_5234"/>
      <sheetName val="_FXFL020602A_MFG_REPORT_v5_5235"/>
      <sheetName val="_FXFL020602A_MFG_REPORT_v5_5236"/>
      <sheetName val="_FXFL020602A_MFG_REPORT_v5_5237"/>
      <sheetName val="_FXFL020602A_MFG_REPORT_v5_5238"/>
      <sheetName val="_FXFL020602A_MFG_REPORT_v5_5239"/>
      <sheetName val="_FXFL020602A_MFG_REPORT_v5_5240"/>
      <sheetName val="_FXFL020602A_MFG_REPORT_v5_5241"/>
      <sheetName val="_FXFL020602A_MFG_REPORT_v5_5242"/>
      <sheetName val="_FXFL020602A_MFG_REPORT_v5_5243"/>
      <sheetName val="_FXFL020602A_MFG_REPORT_v5_5244"/>
      <sheetName val="_FXFL020602A_MFG_REPORT_v5_5245"/>
      <sheetName val="_FXFL020602A_MFG_REPORT_v5_5250"/>
      <sheetName val="_FXFL020602A_MFG_REPORT_v5_5251"/>
      <sheetName val="_FXFL020602A_MFG_REPORT_v5_5248"/>
      <sheetName val="_FXFL020602A_MFG_REPORT_v5_5249"/>
      <sheetName val="_FXFL020602A_MFG_REPORT_v5_5252"/>
      <sheetName val="_FXFL020602A_MFG_REPORT_v5_5253"/>
      <sheetName val="_FXFL020602A_MFG_REPORT_v5_5360"/>
      <sheetName val="_FXFL020602A_MFG_REPORT_v5_5361"/>
      <sheetName val="_FXFL020602A_MFG_REPORT_v5_5334"/>
      <sheetName val="_FXFL020602A_MFG_REPORT_v5_5335"/>
      <sheetName val="_FXFL020602A_MFG_REPORT_v5_5266"/>
      <sheetName val="_FXFL020602A_MFG_REPORT_v5_5267"/>
      <sheetName val="_FXFL020602A_MFG_REPORT_v5_5256"/>
      <sheetName val="_FXFL020602A_MFG_REPORT_v5_5257"/>
      <sheetName val="_FXFL020602A_MFG_REPORT_v5_5258"/>
      <sheetName val="_FXFL020602A_MFG_REPORT_v5_5259"/>
      <sheetName val="_FXFL020602A_MFG_REPORT_v5_5260"/>
      <sheetName val="_FXFL020602A_MFG_REPORT_v5_5261"/>
      <sheetName val="_FXFL020602A_MFG_REPORT_v5_5262"/>
      <sheetName val="_FXFL020602A_MFG_REPORT_v5_5263"/>
      <sheetName val="_FXFL020602A_MFG_REPORT_v5_5264"/>
      <sheetName val="_FXFL020602A_MFG_REPORT_v5_5265"/>
      <sheetName val="_FXFL020602A_MFG_REPORT_v5_5286"/>
      <sheetName val="_FXFL020602A_MFG_REPORT_v5_5287"/>
      <sheetName val="_FXFL020602A_MFG_REPORT_v5_5268"/>
      <sheetName val="_FXFL020602A_MFG_REPORT_v5_5269"/>
      <sheetName val="_FXFL020602A_MFG_REPORT_v5_5270"/>
      <sheetName val="_FXFL020602A_MFG_REPORT_v5_5271"/>
      <sheetName val="_FXFL020602A_MFG_REPORT_v5_5272"/>
      <sheetName val="_FXFL020602A_MFG_REPORT_v5_5273"/>
      <sheetName val="_FXFL020602A_MFG_REPORT_v5_5274"/>
      <sheetName val="_FXFL020602A_MFG_REPORT_v5_5275"/>
      <sheetName val="_FXFL020602A_MFG_REPORT_v5_5276"/>
      <sheetName val="_FXFL020602A_MFG_REPORT_v5_5277"/>
      <sheetName val="_FXFL020602A_MFG_REPORT_v5_5278"/>
      <sheetName val="_FXFL020602A_MFG_REPORT_v5_5279"/>
      <sheetName val="_FXFL020602A_MFG_REPORT_v5_5280"/>
      <sheetName val="_FXFL020602A_MFG_REPORT_v5_5281"/>
      <sheetName val="_FXFL020602A_MFG_REPORT_v5_5282"/>
      <sheetName val="_FXFL020602A_MFG_REPORT_v5_5283"/>
      <sheetName val="_FXFL020602A_MFG_REPORT_v5_5284"/>
      <sheetName val="_FXFL020602A_MFG_REPORT_v5_5285"/>
      <sheetName val="_FXFL020602A_MFG_REPORT_v5_5310"/>
      <sheetName val="_FXFL020602A_MFG_REPORT_v5_5311"/>
      <sheetName val="_FXFL020602A_MFG_REPORT_v5_5288"/>
      <sheetName val="_FXFL020602A_MFG_REPORT_v5_5289"/>
      <sheetName val="_FXFL020602A_MFG_REPORT_v5_5290"/>
      <sheetName val="_FXFL020602A_MFG_REPORT_v5_5291"/>
      <sheetName val="_FXFL020602A_MFG_REPORT_v5_5292"/>
      <sheetName val="_FXFL020602A_MFG_REPORT_v5_5293"/>
      <sheetName val="_FXFL020602A_MFG_REPORT_v5_5294"/>
      <sheetName val="_FXFL020602A_MFG_REPORT_v5_5295"/>
      <sheetName val="_FXFL020602A_MFG_REPORT_v5_5296"/>
      <sheetName val="_FXFL020602A_MFG_REPORT_v5_5297"/>
      <sheetName val="_FXFL020602A_MFG_REPORT_v5_5298"/>
      <sheetName val="_FXFL020602A_MFG_REPORT_v5_5299"/>
      <sheetName val="_FXFL020602A_MFG_REPORT_v5_5300"/>
      <sheetName val="_FXFL020602A_MFG_REPORT_v5_5301"/>
      <sheetName val="_FXFL020602A_MFG_REPORT_v5_5302"/>
      <sheetName val="_FXFL020602A_MFG_REPORT_v5_5303"/>
      <sheetName val="_FXFL020602A_MFG_REPORT_v5_5304"/>
      <sheetName val="_FXFL020602A_MFG_REPORT_v5_5305"/>
      <sheetName val="_FXFL020602A_MFG_REPORT_v5_5306"/>
      <sheetName val="_FXFL020602A_MFG_REPORT_v5_5307"/>
      <sheetName val="_FXFL020602A_MFG_REPORT_v5_5308"/>
      <sheetName val="_FXFL020602A_MFG_REPORT_v5_5309"/>
      <sheetName val="_FXFL020602A_MFG_REPORT_v5_5330"/>
      <sheetName val="_FXFL020602A_MFG_REPORT_v5_5331"/>
      <sheetName val="_FXFL020602A_MFG_REPORT_v5_5312"/>
      <sheetName val="_FXFL020602A_MFG_REPORT_v5_5313"/>
      <sheetName val="_FXFL020602A_MFG_REPORT_v5_5314"/>
      <sheetName val="_FXFL020602A_MFG_REPORT_v5_5315"/>
      <sheetName val="_FXFL020602A_MFG_REPORT_v5_5316"/>
      <sheetName val="_FXFL020602A_MFG_REPORT_v5_5317"/>
      <sheetName val="_FXFL020602A_MFG_REPORT_v5_5318"/>
      <sheetName val="_FXFL020602A_MFG_REPORT_v5_5319"/>
      <sheetName val="_FXFL020602A_MFG_REPORT_v5_5320"/>
      <sheetName val="_FXFL020602A_MFG_REPORT_v5_5321"/>
      <sheetName val="_FXFL020602A_MFG_REPORT_v5_5322"/>
      <sheetName val="_FXFL020602A_MFG_REPORT_v5_5323"/>
      <sheetName val="_FXFL020602A_MFG_REPORT_v5_5324"/>
      <sheetName val="_FXFL020602A_MFG_REPORT_v5_5325"/>
      <sheetName val="_FXFL020602A_MFG_REPORT_v5_5326"/>
      <sheetName val="_FXFL020602A_MFG_REPORT_v5_5327"/>
      <sheetName val="_FXFL020602A_MFG_REPORT_v5_5328"/>
      <sheetName val="_FXFL020602A_MFG_REPORT_v5_5329"/>
      <sheetName val="_FXFL020602A_MFG_REPORT_v5_5332"/>
      <sheetName val="_FXFL020602A_MFG_REPORT_v5_5333"/>
      <sheetName val="_FXFL020602A_MFG_REPORT_v5_5336"/>
      <sheetName val="_FXFL020602A_MFG_REPORT_v5_5337"/>
      <sheetName val="_FXFL020602A_MFG_REPORT_v5_5338"/>
      <sheetName val="_FXFL020602A_MFG_REPORT_v5_5339"/>
      <sheetName val="_FXFL020602A_MFG_REPORT_v5_5340"/>
      <sheetName val="_FXFL020602A_MFG_REPORT_v5_5341"/>
      <sheetName val="_FXFL020602A_MFG_REPORT_v5_5342"/>
      <sheetName val="_FXFL020602A_MFG_REPORT_v5_5343"/>
      <sheetName val="_FXFL020602A_MFG_REPORT_v5_5344"/>
      <sheetName val="_FXFL020602A_MFG_REPORT_v5_5345"/>
      <sheetName val="_FXFL020602A_MFG_REPORT_v5_5346"/>
      <sheetName val="_FXFL020602A_MFG_REPORT_v5_5347"/>
      <sheetName val="_FXFL020602A_MFG_REPORT_v5_5348"/>
      <sheetName val="_FXFL020602A_MFG_REPORT_v5_5349"/>
      <sheetName val="_FXFL020602A_MFG_REPORT_v5_5350"/>
      <sheetName val="_FXFL020602A_MFG_REPORT_v5_5351"/>
      <sheetName val="_FXFL020602A_MFG_REPORT_v5_5352"/>
      <sheetName val="_FXFL020602A_MFG_REPORT_v5_5353"/>
      <sheetName val="_FXFL020602A_MFG_REPORT_v5_5354"/>
      <sheetName val="_FXFL020602A_MFG_REPORT_v5_5355"/>
      <sheetName val="_FXFL020602A_MFG_REPORT_v5_5356"/>
      <sheetName val="_FXFL020602A_MFG_REPORT_v5_5357"/>
      <sheetName val="_FXFL020602A_MFG_REPORT_v5_5358"/>
      <sheetName val="_FXFL020602A_MFG_REPORT_v5_5359"/>
      <sheetName val="_FXFL020602A_MFG_REPORT_v5_5376"/>
      <sheetName val="_FXFL020602A_MFG_REPORT_v5_5377"/>
      <sheetName val="_FXFL020602A_MFG_REPORT_v5_5362"/>
      <sheetName val="_FXFL020602A_MFG_REPORT_v5_5363"/>
      <sheetName val="_FXFL020602A_MFG_REPORT_v5_5364"/>
      <sheetName val="_FXFL020602A_MFG_REPORT_v5_5365"/>
      <sheetName val="_FXFL020602A_MFG_REPORT_v5_5366"/>
      <sheetName val="_FXFL020602A_MFG_REPORT_v5_5367"/>
      <sheetName val="_FXFL020602A_MFG_REPORT_v5_5368"/>
      <sheetName val="_FXFL020602A_MFG_REPORT_v5_5369"/>
      <sheetName val="_FXFL020602A_MFG_REPORT_v5_5370"/>
      <sheetName val="_FXFL020602A_MFG_REPORT_v5_5371"/>
      <sheetName val="_FXFL020602A_MFG_REPORT_v5_5372"/>
      <sheetName val="_FXFL020602A_MFG_REPORT_v5_5373"/>
      <sheetName val="_FXFL020602A_MFG_REPORT_v5_5374"/>
      <sheetName val="_FXFL020602A_MFG_REPORT_v5_5375"/>
      <sheetName val="_FXFL020602A_MFG_REPORT_v5_5380"/>
      <sheetName val="_FXFL020602A_MFG_REPORT_v5_5381"/>
      <sheetName val="_FXFL020602A_MFG_REPORT_v5_5378"/>
      <sheetName val="_FXFL020602A_MFG_REPORT_v5_5379"/>
      <sheetName val="_FXFL020602A_MFG_REPORT_v5_5384"/>
      <sheetName val="_FXFL020602A_MFG_REPORT_v5_5385"/>
      <sheetName val="_FXFL020602A_MFG_REPORT_v5_5382"/>
      <sheetName val="_FXFL020602A_MFG_REPORT_v5_5383"/>
      <sheetName val="_FXFL020602A_MFG_REPORT_v5_5408"/>
      <sheetName val="_FXFL020602A_MFG_REPORT_v5_5409"/>
      <sheetName val="_FXFL020602A_MFG_REPORT_v5_5386"/>
      <sheetName val="_FXFL020602A_MFG_REPORT_v5_5387"/>
      <sheetName val="_FXFL020602A_MFG_REPORT_v5_5388"/>
      <sheetName val="_FXFL020602A_MFG_REPORT_v5_5389"/>
      <sheetName val="_FXFL020602A_MFG_REPORT_v5_5390"/>
      <sheetName val="_FXFL020602A_MFG_REPORT_v5_5391"/>
      <sheetName val="_FXFL020602A_MFG_REPORT_v5_5392"/>
      <sheetName val="_FXFL020602A_MFG_REPORT_v5_5393"/>
      <sheetName val="_FXFL020602A_MFG_REPORT_v5_5394"/>
      <sheetName val="_FXFL020602A_MFG_REPORT_v5_5395"/>
      <sheetName val="_FXFL020602A_MFG_REPORT_v5_5396"/>
      <sheetName val="_FXFL020602A_MFG_REPORT_v5_5397"/>
      <sheetName val="_FXFL020602A_MFG_REPORT_v5_5398"/>
      <sheetName val="_FXFL020602A_MFG_REPORT_v5_5399"/>
      <sheetName val="_FXFL020602A_MFG_REPORT_v5_5400"/>
      <sheetName val="_FXFL020602A_MFG_REPORT_v5_5401"/>
      <sheetName val="_FXFL020602A_MFG_REPORT_v5_5402"/>
      <sheetName val="_FXFL020602A_MFG_REPORT_v5_5403"/>
      <sheetName val="_FXFL020602A_MFG_REPORT_v5_5404"/>
      <sheetName val="_FXFL020602A_MFG_REPORT_v5_5405"/>
      <sheetName val="_FXFL020602A_MFG_REPORT_v5_5406"/>
      <sheetName val="_FXFL020602A_MFG_REPORT_v5_5407"/>
      <sheetName val="_FXFL020602A_MFG_REPORT_v5_5428"/>
      <sheetName val="_FXFL020602A_MFG_REPORT_v5_5429"/>
      <sheetName val="_FXFL020602A_MFG_REPORT_v5_5410"/>
      <sheetName val="_FXFL020602A_MFG_REPORT_v5_5411"/>
      <sheetName val="_FXFL020602A_MFG_REPORT_v5_5412"/>
      <sheetName val="_FXFL020602A_MFG_REPORT_v5_5413"/>
      <sheetName val="_FXFL020602A_MFG_REPORT_v5_5414"/>
      <sheetName val="_FXFL020602A_MFG_REPORT_v5_5415"/>
      <sheetName val="_FXFL020602A_MFG_REPORT_v5_5416"/>
      <sheetName val="_FXFL020602A_MFG_REPORT_v5_5417"/>
      <sheetName val="_FXFL020602A_MFG_REPORT_v5_5418"/>
      <sheetName val="_FXFL020602A_MFG_REPORT_v5_5419"/>
      <sheetName val="_FXFL020602A_MFG_REPORT_v5_5420"/>
      <sheetName val="_FXFL020602A_MFG_REPORT_v5_5421"/>
      <sheetName val="_FXFL020602A_MFG_REPORT_v5_5422"/>
      <sheetName val="_FXFL020602A_MFG_REPORT_v5_5423"/>
      <sheetName val="_FXFL020602A_MFG_REPORT_v5_5424"/>
      <sheetName val="_FXFL020602A_MFG_REPORT_v5_5425"/>
      <sheetName val="_FXFL020602A_MFG_REPORT_v5_5426"/>
      <sheetName val="_FXFL020602A_MFG_REPORT_v5_5427"/>
      <sheetName val="_FXFL020602A_MFG_REPORT_v5_5432"/>
      <sheetName val="_FXFL020602A_MFG_REPORT_v5_5433"/>
      <sheetName val="_FXFL020602A_MFG_REPORT_v5_5430"/>
      <sheetName val="_FXFL020602A_MFG_REPORT_v5_5431"/>
      <sheetName val="_FXFL020602A_MFG_REPORT_v5_5434"/>
      <sheetName val="_FXFL020602A_MFG_REPORT_v5_5435"/>
      <sheetName val="_FXFL020602A_MFG_REPORT_v5_5436"/>
      <sheetName val="_FXFL020602A_MFG_REPORT_v5_5437"/>
      <sheetName val="_FXFL020602A_MFG_REPORT_v5_5440"/>
      <sheetName val="_FXFL020602A_MFG_REPORT_v5_5441"/>
      <sheetName val="_FXFL020602A_MFG_REPORT_v5_5490"/>
      <sheetName val="_FXFL020602A_MFG_REPORT_v5_5491"/>
      <sheetName val="_FXFL020602A_MFG_REPORT_v5_5460"/>
      <sheetName val="_FXFL020602A_MFG_REPORT_v5_5461"/>
      <sheetName val="_FXFL020602A_MFG_REPORT_v5_5444"/>
      <sheetName val="_FXFL020602A_MFG_REPORT_v5_5445"/>
      <sheetName val="_FXFL020602A_MFG_REPORT_v5_5446"/>
      <sheetName val="_FXFL020602A_MFG_REPORT_v5_5447"/>
      <sheetName val="_FXFL020602A_MFG_REPORT_v5_5448"/>
      <sheetName val="_FXFL020602A_MFG_REPORT_v5_5449"/>
      <sheetName val="_FXFL020602A_MFG_REPORT_v5_5450"/>
      <sheetName val="_FXFL020602A_MFG_REPORT_v5_5451"/>
      <sheetName val="_FXFL020602A_MFG_REPORT_v5_5452"/>
      <sheetName val="_FXFL020602A_MFG_REPORT_v5_5453"/>
      <sheetName val="_FXFL020602A_MFG_REPORT_v5_5454"/>
      <sheetName val="_FXFL020602A_MFG_REPORT_v5_5455"/>
      <sheetName val="_FXFL020602A_MFG_REPORT_v5_5456"/>
      <sheetName val="_FXFL020602A_MFG_REPORT_v5_5457"/>
      <sheetName val="_FXFL020602A_MFG_REPORT_v5_5458"/>
      <sheetName val="_FXFL020602A_MFG_REPORT_v5_5459"/>
      <sheetName val="_FXFL020602A_MFG_REPORT_v5_5478"/>
      <sheetName val="_FXFL020602A_MFG_REPORT_v5_5479"/>
      <sheetName val="_FXFL020602A_MFG_REPORT_v5_5462"/>
      <sheetName val="_FXFL020602A_MFG_REPORT_v5_5463"/>
      <sheetName val="_FXFL020602A_MFG_REPORT_v5_5464"/>
      <sheetName val="_FXFL020602A_MFG_REPORT_v5_5465"/>
      <sheetName val="_FXFL020602A_MFG_REPORT_v5_5466"/>
      <sheetName val="_FXFL020602A_MFG_REPORT_v5_5467"/>
      <sheetName val="_FXFL020602A_MFG_REPORT_v5_5468"/>
      <sheetName val="_FXFL020602A_MFG_REPORT_v5_5469"/>
      <sheetName val="_FXFL020602A_MFG_REPORT_v5_5470"/>
      <sheetName val="_FXFL020602A_MFG_REPORT_v5_5471"/>
      <sheetName val="_FXFL020602A_MFG_REPORT_v5_5472"/>
      <sheetName val="_FXFL020602A_MFG_REPORT_v5_5473"/>
      <sheetName val="_FXFL020602A_MFG_REPORT_v5_5474"/>
      <sheetName val="_FXFL020602A_MFG_REPORT_v5_5475"/>
      <sheetName val="_FXFL020602A_MFG_REPORT_v5_5476"/>
      <sheetName val="_FXFL020602A_MFG_REPORT_v5_5477"/>
      <sheetName val="_FXFL020602A_MFG_REPORT_v5_5484"/>
      <sheetName val="_FXFL020602A_MFG_REPORT_v5_5485"/>
      <sheetName val="_FXFL020602A_MFG_REPORT_v5_5480"/>
      <sheetName val="_FXFL020602A_MFG_REPORT_v5_5481"/>
      <sheetName val="_FXFL020602A_MFG_REPORT_v5_5482"/>
      <sheetName val="_FXFL020602A_MFG_REPORT_v5_5483"/>
      <sheetName val="_FXFL020602A_MFG_REPORT_v5_5486"/>
      <sheetName val="_FXFL020602A_MFG_REPORT_v5_5487"/>
      <sheetName val="_FXFL020602A_MFG_REPORT_v5_5488"/>
      <sheetName val="_FXFL020602A_MFG_REPORT_v5_5489"/>
      <sheetName val="_FXFL020602A_MFG_REPORT_v5_5518"/>
      <sheetName val="_FXFL020602A_MFG_REPORT_v5_5519"/>
      <sheetName val="_FXFL020602A_MFG_REPORT_v5_5504"/>
      <sheetName val="_FXFL020602A_MFG_REPORT_v5_5505"/>
      <sheetName val="_FXFL020602A_MFG_REPORT_v5_5492"/>
      <sheetName val="_FXFL020602A_MFG_REPORT_v5_5493"/>
      <sheetName val="_FXFL020602A_MFG_REPORT_v5_5494"/>
      <sheetName val="_FXFL020602A_MFG_REPORT_v5_5495"/>
      <sheetName val="_FXFL020602A_MFG_REPORT_v5_5496"/>
      <sheetName val="_FXFL020602A_MFG_REPORT_v5_5497"/>
      <sheetName val="_FXFL020602A_MFG_REPORT_v5_5498"/>
      <sheetName val="_FXFL020602A_MFG_REPORT_v5_5499"/>
      <sheetName val="_FXFL020602A_MFG_REPORT_v5_5500"/>
      <sheetName val="_FXFL020602A_MFG_REPORT_v5_5501"/>
      <sheetName val="_FXFL020602A_MFG_REPORT_v5_5502"/>
      <sheetName val="_FXFL020602A_MFG_REPORT_v5_5503"/>
      <sheetName val="_FXFL020602A_MFG_REPORT_v5_5508"/>
      <sheetName val="_FXFL020602A_MFG_REPORT_v5_5509"/>
      <sheetName val="_FXFL020602A_MFG_REPORT_v5_5506"/>
      <sheetName val="_FXFL020602A_MFG_REPORT_v5_5507"/>
      <sheetName val="_FXFL020602A_MFG_REPORT_v5_5510"/>
      <sheetName val="_FXFL020602A_MFG_REPORT_v5_5511"/>
      <sheetName val="_FXFL020602A_MFG_REPORT_v5_5512"/>
      <sheetName val="_FXFL020602A_MFG_REPORT_v5_5513"/>
      <sheetName val="_FXFL020602A_MFG_REPORT_v5_5514"/>
      <sheetName val="_FXFL020602A_MFG_REPORT_v5_5515"/>
      <sheetName val="_FXFL020602A_MFG_REPORT_v5_5516"/>
      <sheetName val="_FXFL020602A_MFG_REPORT_v5_5517"/>
      <sheetName val="_FXFL020602A_MFG_REPORT_v5_5520"/>
      <sheetName val="_FXFL020602A_MFG_REPORT_v5_5521"/>
      <sheetName val="_FXFL020602A_MFG_REPORT_v5_5526"/>
      <sheetName val="_FXFL020602A_MFG_REPORT_v5_5527"/>
      <sheetName val="_FXFL020602A_MFG_REPORT_v5_5522"/>
      <sheetName val="_FXFL020602A_MFG_REPORT_v5_5523"/>
      <sheetName val="_FXFL020602A_MFG_REPORT_v5_5524"/>
      <sheetName val="_FXFL020602A_MFG_REPORT_v5_5525"/>
      <sheetName val="_FXFL020602A_MFG_REPORT_v5_5528"/>
      <sheetName val="_FXFL020602A_MFG_REPORT_v5_5529"/>
      <sheetName val="_FXFL020602A_MFG_REPORT_v5_5532"/>
      <sheetName val="_FXFL020602A_MFG_REPORT_v5_5533"/>
      <sheetName val="_FXFL020602A_MFG_REPORT_v5_5530"/>
      <sheetName val="_FXFL020602A_MFG_REPORT_v5_5531"/>
      <sheetName val="_FXFL020602A_MFG_REPORT_v5_5536"/>
      <sheetName val="_FXFL020602A_MFG_REPORT_v5_5537"/>
      <sheetName val="_FXFL020602A_MFG_REPORT_v5_5534"/>
      <sheetName val="_FXFL020602A_MFG_REPORT_v5_5535"/>
      <sheetName val="_FXFL020602A_MFG_REPORT_v5_5540"/>
      <sheetName val="_FXFL020602A_MFG_REPORT_v5_5541"/>
      <sheetName val="_FXFL020602A_MFG_REPORT_v5_5538"/>
      <sheetName val="_FXFL020602A_MFG_REPORT_v5_5539"/>
      <sheetName val="_FXFL020602A_MFG_REPORT_v5_5542"/>
      <sheetName val="_FXFL020602A_MFG_REPORT_v5_5543"/>
      <sheetName val="_FXFL020602A_MFG_REPORT_v5_5544"/>
      <sheetName val="_FXFL020602A_MFG_REPORT_v5_5545"/>
      <sheetName val="_FXFL020602A_MFG_REPORT_v5_5546"/>
      <sheetName val="_FXFL020602A_MFG_REPORT_v5_5547"/>
      <sheetName val="_FXFL020602A_MFG_REPORT_v5_5742"/>
      <sheetName val="_FXFL020602A_MFG_REPORT_v5_5743"/>
      <sheetName val="_FXFL020602A_MFG_REPORT_v5_5548"/>
      <sheetName val="_FXFL020602A_MFG_REPORT_v5_5549"/>
      <sheetName val="_FXFL020602A_MFG_REPORT_v5_5664"/>
      <sheetName val="_FXFL020602A_MFG_REPORT_v5_5665"/>
      <sheetName val="_FXFL020602A_MFG_REPORT_v5_5656"/>
      <sheetName val="_FXFL020602A_MFG_REPORT_v5_5657"/>
      <sheetName val="_FXFL020602A_MFG_REPORT_v5_5592"/>
      <sheetName val="_FXFL020602A_MFG_REPORT_v5_5593"/>
      <sheetName val="_FXFL020602A_MFG_REPORT_v5_5590"/>
      <sheetName val="_FXFL020602A_MFG_REPORT_v5_5591"/>
      <sheetName val="_FXFL020602A_MFG_REPORT_v5_5558"/>
      <sheetName val="_FXFL020602A_MFG_REPORT_v5_5559"/>
      <sheetName val="_FXFL020602A_MFG_REPORT_v5_5550"/>
      <sheetName val="_FXFL020602A_MFG_REPORT_v5_5551"/>
      <sheetName val="_FXFL020602A_MFG_REPORT_v5_5552"/>
      <sheetName val="_FXFL020602A_MFG_REPORT_v5_5553"/>
      <sheetName val="_FXFL020602A_MFG_REPORT_v5_5554"/>
      <sheetName val="_FXFL020602A_MFG_REPORT_v5_5555"/>
      <sheetName val="_FXFL020602A_MFG_REPORT_v5_5556"/>
      <sheetName val="_FXFL020602A_MFG_REPORT_v5_5557"/>
      <sheetName val="_FXFL020602A_MFG_REPORT_v5_5560"/>
      <sheetName val="_FXFL020602A_MFG_REPORT_v5_5561"/>
      <sheetName val="_FXFL020602A_MFG_REPORT_v5_5562"/>
      <sheetName val="_FXFL020602A_MFG_REPORT_v5_5563"/>
      <sheetName val="_FXFL020602A_MFG_REPORT_v5_5564"/>
      <sheetName val="_FXFL020602A_MFG_REPORT_v5_5565"/>
      <sheetName val="_FXFL020602A_MFG_REPORT_v5_5566"/>
      <sheetName val="_FXFL020602A_MFG_REPORT_v5_5567"/>
      <sheetName val="_FXFL020602A_MFG_REPORT_v5_5572"/>
      <sheetName val="_FXFL020602A_MFG_REPORT_v5_5573"/>
      <sheetName val="_FXFL020602A_MFG_REPORT_v5_5568"/>
      <sheetName val="_FXFL020602A_MFG_REPORT_v5_5569"/>
      <sheetName val="_FXFL020602A_MFG_REPORT_v5_5570"/>
      <sheetName val="_FXFL020602A_MFG_REPORT_v5_5571"/>
      <sheetName val="_FXFL020602A_MFG_REPORT_v5_5578"/>
      <sheetName val="_FXFL020602A_MFG_REPORT_v5_5579"/>
      <sheetName val="_FXFL020602A_MFG_REPORT_v5_5574"/>
      <sheetName val="_FXFL020602A_MFG_REPORT_v5_5575"/>
      <sheetName val="_FXFL020602A_MFG_REPORT_v5_5576"/>
      <sheetName val="_FXFL020602A_MFG_REPORT_v5_5577"/>
      <sheetName val="_FXFL020602A_MFG_REPORT_v5_5580"/>
      <sheetName val="_FXFL020602A_MFG_REPORT_v5_5581"/>
      <sheetName val="_FXFL020602A_MFG_REPORT_v5_5582"/>
      <sheetName val="_FXFL020602A_MFG_REPORT_v5_5583"/>
      <sheetName val="_FXFL020602A_MFG_REPORT_v5_5584"/>
      <sheetName val="_FXFL020602A_MFG_REPORT_v5_5585"/>
      <sheetName val="_FXFL020602A_MFG_REPORT_v5_5586"/>
      <sheetName val="_FXFL020602A_MFG_REPORT_v5_5587"/>
      <sheetName val="_FXFL020602A_MFG_REPORT_v5_5588"/>
      <sheetName val="_FXFL020602A_MFG_REPORT_v5_5589"/>
      <sheetName val="_FXFL020602A_MFG_REPORT_v5_5594"/>
      <sheetName val="_FXFL020602A_MFG_REPORT_v5_5595"/>
      <sheetName val="_FXFL020602A_MFG_REPORT_v5_5610"/>
      <sheetName val="_FXFL020602A_MFG_REPORT_v5_5611"/>
      <sheetName val="_FXFL020602A_MFG_REPORT_v5_5596"/>
      <sheetName val="_FXFL020602A_MFG_REPORT_v5_5597"/>
      <sheetName val="_FXFL020602A_MFG_REPORT_v5_5598"/>
      <sheetName val="_FXFL020602A_MFG_REPORT_v5_5599"/>
      <sheetName val="_FXFL020602A_MFG_REPORT_v5_5600"/>
      <sheetName val="_FXFL020602A_MFG_REPORT_v5_5601"/>
      <sheetName val="_FXFL020602A_MFG_REPORT_v5_5602"/>
      <sheetName val="_FXFL020602A_MFG_REPORT_v5_5603"/>
      <sheetName val="_FXFL020602A_MFG_REPORT_v5_5604"/>
      <sheetName val="_FXFL020602A_MFG_REPORT_v5_5605"/>
      <sheetName val="_FXFL020602A_MFG_REPORT_v5_5606"/>
      <sheetName val="_FXFL020602A_MFG_REPORT_v5_5607"/>
      <sheetName val="_FXFL020602A_MFG_REPORT_v5_5608"/>
      <sheetName val="_FXFL020602A_MFG_REPORT_v5_5609"/>
      <sheetName val="_FXFL020602A_MFG_REPORT_v5_5614"/>
      <sheetName val="_FXFL020602A_MFG_REPORT_v5_5615"/>
      <sheetName val="_FXFL020602A_MFG_REPORT_v5_5612"/>
      <sheetName val="_FXFL020602A_MFG_REPORT_v5_5613"/>
      <sheetName val="_FXFL020602A_MFG_REPORT_v5_5616"/>
      <sheetName val="_FXFL020602A_MFG_REPORT_v5_5617"/>
      <sheetName val="_FXFL020602A_MFG_REPORT_v5_5654"/>
      <sheetName val="_FXFL020602A_MFG_REPORT_v5_5655"/>
      <sheetName val="_FXFL020602A_MFG_REPORT_v5_5618"/>
      <sheetName val="_FXFL020602A_MFG_REPORT_v5_5619"/>
      <sheetName val="_FXFL020602A_MFG_REPORT_v5_5620"/>
      <sheetName val="_FXFL020602A_MFG_REPORT_v5_5621"/>
      <sheetName val="_FXFL020602A_MFG_REPORT_v5_5622"/>
      <sheetName val="_FXFL020602A_MFG_REPORT_v5_5623"/>
      <sheetName val="_FXFL020602A_MFG_REPORT_v5_5624"/>
      <sheetName val="_FXFL020602A_MFG_REPORT_v5_5625"/>
      <sheetName val="_FXFL020602A_MFG_REPORT_v5_5626"/>
      <sheetName val="_FXFL020602A_MFG_REPORT_v5_5627"/>
      <sheetName val="_FXFL020602A_MFG_REPORT_v5_5632"/>
      <sheetName val="_FXFL020602A_MFG_REPORT_v5_5633"/>
      <sheetName val="_FXFL020602A_MFG_REPORT_v5_5628"/>
      <sheetName val="_FXFL020602A_MFG_REPORT_v5_5629"/>
      <sheetName val="_FXFL020602A_MFG_REPORT_v5_5630"/>
      <sheetName val="_FXFL020602A_MFG_REPORT_v5_5631"/>
      <sheetName val="_FXFL020602A_MFG_REPORT_v5_5644"/>
      <sheetName val="_FXFL020602A_MFG_REPORT_v5_5645"/>
      <sheetName val="_FXFL020602A_MFG_REPORT_v5_5634"/>
      <sheetName val="_FXFL020602A_MFG_REPORT_v5_5635"/>
      <sheetName val="_FXFL020602A_MFG_REPORT_v5_5636"/>
      <sheetName val="_FXFL020602A_MFG_REPORT_v5_5637"/>
      <sheetName val="_FXFL020602A_MFG_REPORT_v5_5638"/>
      <sheetName val="_FXFL020602A_MFG_REPORT_v5_5639"/>
      <sheetName val="_FXFL020602A_MFG_REPORT_v5_5640"/>
      <sheetName val="_FXFL020602A_MFG_REPORT_v5_5641"/>
      <sheetName val="_FXFL020602A_MFG_REPORT_v5_5642"/>
      <sheetName val="_FXFL020602A_MFG_REPORT_v5_5643"/>
      <sheetName val="_FXFL020602A_MFG_REPORT_v5_5648"/>
      <sheetName val="_FXFL020602A_MFG_REPORT_v5_5649"/>
      <sheetName val="_FXFL020602A_MFG_REPORT_v5_5646"/>
      <sheetName val="_FXFL020602A_MFG_REPORT_v5_5647"/>
      <sheetName val="_FXFL020602A_MFG_REPORT_v5_5652"/>
      <sheetName val="_FXFL020602A_MFG_REPORT_v5_5653"/>
      <sheetName val="_FXFL020602A_MFG_REPORT_v5_5650"/>
      <sheetName val="_FXFL020602A_MFG_REPORT_v5_5651"/>
      <sheetName val="_FXFL020602A_MFG_REPORT_v5_5660"/>
      <sheetName val="_FXFL020602A_MFG_REPORT_v5_5661"/>
      <sheetName val="_FXFL020602A_MFG_REPORT_v5_5658"/>
      <sheetName val="_FXFL020602A_MFG_REPORT_v5_5659"/>
      <sheetName val="_FXFL020602A_MFG_REPORT_v5_5662"/>
      <sheetName val="_FXFL020602A_MFG_REPORT_v5_5663"/>
      <sheetName val="_FXFL020602A_MFG_REPORT_v5_5696"/>
      <sheetName val="_FXFL020602A_MFG_REPORT_v5_5697"/>
      <sheetName val="_FXFL020602A_MFG_REPORT_v5_5684"/>
      <sheetName val="_FXFL020602A_MFG_REPORT_v5_5685"/>
      <sheetName val="_FXFL020602A_MFG_REPORT_v5_5666"/>
      <sheetName val="_FXFL020602A_MFG_REPORT_v5_5667"/>
      <sheetName val="_FXFL020602A_MFG_REPORT_v5_5668"/>
      <sheetName val="_FXFL020602A_MFG_REPORT_v5_5669"/>
      <sheetName val="_FXFL020602A_MFG_REPORT_v5_5670"/>
      <sheetName val="_FXFL020602A_MFG_REPORT_v5_5671"/>
      <sheetName val="_FXFL020602A_MFG_REPORT_v5_5672"/>
      <sheetName val="_FXFL020602A_MFG_REPORT_v5_5673"/>
      <sheetName val="_FXFL020602A_MFG_REPORT_v5_5674"/>
      <sheetName val="_FXFL020602A_MFG_REPORT_v5_5675"/>
      <sheetName val="_FXFL020602A_MFG_REPORT_v5_5676"/>
      <sheetName val="_FXFL020602A_MFG_REPORT_v5_5677"/>
      <sheetName val="_FXFL020602A_MFG_REPORT_v5_5678"/>
      <sheetName val="_FXFL020602A_MFG_REPORT_v5_5679"/>
      <sheetName val="_FXFL020602A_MFG_REPORT_v5_5680"/>
      <sheetName val="_FXFL020602A_MFG_REPORT_v5_5681"/>
      <sheetName val="_FXFL020602A_MFG_REPORT_v5_5682"/>
      <sheetName val="_FXFL020602A_MFG_REPORT_v5_5683"/>
      <sheetName val="_FXFL020602A_MFG_REPORT_v5_5686"/>
      <sheetName val="_FXFL020602A_MFG_REPORT_v5_5687"/>
      <sheetName val="_FXFL020602A_MFG_REPORT_v5_5688"/>
      <sheetName val="_FXFL020602A_MFG_REPORT_v5_5689"/>
      <sheetName val="_FXFL020602A_MFG_REPORT_v5_5690"/>
      <sheetName val="_FXFL020602A_MFG_REPORT_v5_5691"/>
      <sheetName val="_FXFL020602A_MFG_REPORT_v5_5692"/>
      <sheetName val="_FXFL020602A_MFG_REPORT_v5_5693"/>
      <sheetName val="_FXFL020602A_MFG_REPORT_v5_5694"/>
      <sheetName val="_FXFL020602A_MFG_REPORT_v5_5695"/>
      <sheetName val="_FXFL020602A_MFG_REPORT_v5_5704"/>
      <sheetName val="_FXFL020602A_MFG_REPORT_v5_5705"/>
      <sheetName val="_FXFL020602A_MFG_REPORT_v5_5698"/>
      <sheetName val="_FXFL020602A_MFG_REPORT_v5_5699"/>
      <sheetName val="_FXFL020602A_MFG_REPORT_v5_5700"/>
      <sheetName val="_FXFL020602A_MFG_REPORT_v5_5701"/>
      <sheetName val="_FXFL020602A_MFG_REPORT_v5_5702"/>
      <sheetName val="_FXFL020602A_MFG_REPORT_v5_5703"/>
      <sheetName val="_FXFL020602A_MFG_REPORT_v5_5734"/>
      <sheetName val="_FXFL020602A_MFG_REPORT_v5_5735"/>
      <sheetName val="_FXFL020602A_MFG_REPORT_v5_5706"/>
      <sheetName val="_FXFL020602A_MFG_REPORT_v5_5707"/>
      <sheetName val="_FXFL020602A_MFG_REPORT_v5_5712"/>
      <sheetName val="_FXFL020602A_MFG_REPORT_v5_5713"/>
      <sheetName val="_FXFL020602A_MFG_REPORT_v5_5708"/>
      <sheetName val="_FXFL020602A_MFG_REPORT_v5_5709"/>
      <sheetName val="_FXFL020602A_MFG_REPORT_v5_5710"/>
      <sheetName val="_FXFL020602A_MFG_REPORT_v5_5711"/>
      <sheetName val="_FXFL020602A_MFG_REPORT_v5_5714"/>
      <sheetName val="_FXFL020602A_MFG_REPORT_v5_5715"/>
      <sheetName val="_FXFL020602A_MFG_REPORT_v5_5716"/>
      <sheetName val="_FXFL020602A_MFG_REPORT_v5_5717"/>
      <sheetName val="_FXFL020602A_MFG_REPORT_v5_5718"/>
      <sheetName val="_FXFL020602A_MFG_REPORT_v5_5719"/>
      <sheetName val="_FXFL020602A_MFG_REPORT_v5_5720"/>
      <sheetName val="_FXFL020602A_MFG_REPORT_v5_5721"/>
      <sheetName val="_FXFL020602A_MFG_REPORT_v5_5722"/>
      <sheetName val="_FXFL020602A_MFG_REPORT_v5_5723"/>
      <sheetName val="_FXFL020602A_MFG_REPORT_v5_5724"/>
      <sheetName val="_FXFL020602A_MFG_REPORT_v5_5725"/>
      <sheetName val="_FXFL020602A_MFG_REPORT_v5_5726"/>
      <sheetName val="_FXFL020602A_MFG_REPORT_v5_5727"/>
      <sheetName val="_FXFL020602A_MFG_REPORT_v5_5728"/>
      <sheetName val="_FXFL020602A_MFG_REPORT_v5_5729"/>
      <sheetName val="_FXFL020602A_MFG_REPORT_v5_5730"/>
      <sheetName val="_FXFL020602A_MFG_REPORT_v5_5731"/>
      <sheetName val="_FXFL020602A_MFG_REPORT_v5_5732"/>
      <sheetName val="_FXFL020602A_MFG_REPORT_v5_5733"/>
      <sheetName val="_FXFL020602A_MFG_REPORT_v5_5738"/>
      <sheetName val="_FXFL020602A_MFG_REPORT_v5_5739"/>
      <sheetName val="_FXFL020602A_MFG_REPORT_v5_5736"/>
      <sheetName val="_FXFL020602A_MFG_REPORT_v5_5737"/>
      <sheetName val="_FXFL020602A_MFG_REPORT_v5_5740"/>
      <sheetName val="_FXFL020602A_MFG_REPORT_v5_5741"/>
      <sheetName val="_FXFL020602A_MFG_REPORT_v5_5836"/>
      <sheetName val="_FXFL020602A_MFG_REPORT_v5_5837"/>
      <sheetName val="_FXFL020602A_MFG_REPORT_v5_5780"/>
      <sheetName val="_FXFL020602A_MFG_REPORT_v5_5781"/>
      <sheetName val="_FXFL020602A_MFG_REPORT_v5_5762"/>
      <sheetName val="_FXFL020602A_MFG_REPORT_v5_5763"/>
      <sheetName val="_FXFL020602A_MFG_REPORT_v5_5744"/>
      <sheetName val="_FXFL020602A_MFG_REPORT_v5_5745"/>
      <sheetName val="_FXFL020602A_MFG_REPORT_v5_5746"/>
      <sheetName val="_FXFL020602A_MFG_REPORT_v5_5747"/>
      <sheetName val="_FXFL020602A_MFG_REPORT_v5_5748"/>
      <sheetName val="_FXFL020602A_MFG_REPORT_v5_5749"/>
      <sheetName val="_FXFL020602A_MFG_REPORT_v5_5750"/>
      <sheetName val="_FXFL020602A_MFG_REPORT_v5_5751"/>
      <sheetName val="_FXFL020602A_MFG_REPORT_v5_5752"/>
      <sheetName val="_FXFL020602A_MFG_REPORT_v5_5753"/>
      <sheetName val="_FXFL020602A_MFG_REPORT_v5_5754"/>
      <sheetName val="_FXFL020602A_MFG_REPORT_v5_5755"/>
      <sheetName val="_FXFL020602A_MFG_REPORT_v5_5756"/>
      <sheetName val="_FXFL020602A_MFG_REPORT_v5_5757"/>
      <sheetName val="_FXFL020602A_MFG_REPORT_v5_5758"/>
      <sheetName val="_FXFL020602A_MFG_REPORT_v5_5759"/>
      <sheetName val="_FXFL020602A_MFG_REPORT_v5_5760"/>
      <sheetName val="_FXFL020602A_MFG_REPORT_v5_5761"/>
      <sheetName val="_FXFL020602A_MFG_REPORT_v5_5764"/>
      <sheetName val="_FXFL020602A_MFG_REPORT_v5_5765"/>
      <sheetName val="_FXFL020602A_MFG_REPORT_v5_5770"/>
      <sheetName val="_FXFL020602A_MFG_REPORT_v5_5771"/>
      <sheetName val="_FXFL020602A_MFG_REPORT_v5_5766"/>
      <sheetName val="_FXFL020602A_MFG_REPORT_v5_5767"/>
      <sheetName val="_FXFL020602A_MFG_REPORT_v5_5768"/>
      <sheetName val="_FXFL020602A_MFG_REPORT_v5_5769"/>
      <sheetName val="_FXFL020602A_MFG_REPORT_v5_5772"/>
      <sheetName val="_FXFL020602A_MFG_REPORT_v5_5773"/>
      <sheetName val="_FXFL020602A_MFG_REPORT_v5_5774"/>
      <sheetName val="_FXFL020602A_MFG_REPORT_v5_5775"/>
      <sheetName val="_FXFL020602A_MFG_REPORT_v5_5776"/>
      <sheetName val="_FXFL020602A_MFG_REPORT_v5_5777"/>
      <sheetName val="_FXFL020602A_MFG_REPORT_v5_5778"/>
      <sheetName val="_FXFL020602A_MFG_REPORT_v5_5779"/>
      <sheetName val="_FXFL020602A_MFG_REPORT_v5_5788"/>
      <sheetName val="_FXFL020602A_MFG_REPORT_v5_5789"/>
      <sheetName val="_FXFL020602A_MFG_REPORT_v5_5782"/>
      <sheetName val="_FXFL020602A_MFG_REPORT_v5_5783"/>
      <sheetName val="_FXFL020602A_MFG_REPORT_v5_5784"/>
      <sheetName val="_FXFL020602A_MFG_REPORT_v5_5785"/>
      <sheetName val="_FXFL020602A_MFG_REPORT_v5_5786"/>
      <sheetName val="_FXFL020602A_MFG_REPORT_v5_5787"/>
      <sheetName val="_FXFL020602A_MFG_REPORT_v5_5828"/>
      <sheetName val="_FXFL020602A_MFG_REPORT_v5_5829"/>
      <sheetName val="_FXFL020602A_MFG_REPORT_v5_5790"/>
      <sheetName val="_FXFL020602A_MFG_REPORT_v5_5791"/>
      <sheetName val="_FXFL020602A_MFG_REPORT_v5_5792"/>
      <sheetName val="_FXFL020602A_MFG_REPORT_v5_5793"/>
      <sheetName val="_FXFL020602A_MFG_REPORT_v5_5794"/>
      <sheetName val="_FXFL020602A_MFG_REPORT_v5_5795"/>
      <sheetName val="_FXFL020602A_MFG_REPORT_v5_5796"/>
      <sheetName val="_FXFL020602A_MFG_REPORT_v5_5797"/>
      <sheetName val="_FXFL020602A_MFG_REPORT_v5_5798"/>
      <sheetName val="_FXFL020602A_MFG_REPORT_v5_5799"/>
      <sheetName val="_FXFL020602A_MFG_REPORT_v5_5800"/>
      <sheetName val="_FXFL020602A_MFG_REPORT_v5_5801"/>
      <sheetName val="_FXFL020602A_MFG_REPORT_v5_5802"/>
      <sheetName val="_FXFL020602A_MFG_REPORT_v5_5803"/>
      <sheetName val="_FXFL020602A_MFG_REPORT_v5_5804"/>
      <sheetName val="_FXFL020602A_MFG_REPORT_v5_5805"/>
      <sheetName val="_FXFL020602A_MFG_REPORT_v5_5806"/>
      <sheetName val="_FXFL020602A_MFG_REPORT_v5_5807"/>
      <sheetName val="_FXFL020602A_MFG_REPORT_v5_5808"/>
      <sheetName val="_FXFL020602A_MFG_REPORT_v5_5809"/>
      <sheetName val="_FXFL020602A_MFG_REPORT_v5_5810"/>
      <sheetName val="_FXFL020602A_MFG_REPORT_v5_5811"/>
      <sheetName val="_FXFL020602A_MFG_REPORT_v5_5812"/>
      <sheetName val="_FXFL020602A_MFG_REPORT_v5_5813"/>
      <sheetName val="_FXFL020602A_MFG_REPORT_v5_5814"/>
      <sheetName val="_FXFL020602A_MFG_REPORT_v5_5815"/>
      <sheetName val="_FXFL020602A_MFG_REPORT_v5_5816"/>
      <sheetName val="_FXFL020602A_MFG_REPORT_v5_5817"/>
      <sheetName val="_FXFL020602A_MFG_REPORT_v5_5818"/>
      <sheetName val="_FXFL020602A_MFG_REPORT_v5_5819"/>
      <sheetName val="_FXFL020602A_MFG_REPORT_v5_5820"/>
      <sheetName val="_FXFL020602A_MFG_REPORT_v5_5821"/>
      <sheetName val="_FXFL020602A_MFG_REPORT_v5_5822"/>
      <sheetName val="_FXFL020602A_MFG_REPORT_v5_5823"/>
      <sheetName val="_FXFL020602A_MFG_REPORT_v5_5824"/>
      <sheetName val="_FXFL020602A_MFG_REPORT_v5_5825"/>
      <sheetName val="_FXFL020602A_MFG_REPORT_v5_5826"/>
      <sheetName val="_FXFL020602A_MFG_REPORT_v5_5827"/>
      <sheetName val="_FXFL020602A_MFG_REPORT_v5_5832"/>
      <sheetName val="_FXFL020602A_MFG_REPORT_v5_5833"/>
      <sheetName val="_FXFL020602A_MFG_REPORT_v5_5830"/>
      <sheetName val="_FXFL020602A_MFG_REPORT_v5_5831"/>
      <sheetName val="_FXFL020602A_MFG_REPORT_v5_5834"/>
      <sheetName val="_FXFL020602A_MFG_REPORT_v5_5835"/>
      <sheetName val="Sheet5148"/>
      <sheetName val="Sheet5149"/>
      <sheetName val="Sheet5150"/>
      <sheetName val="Sheet5151"/>
      <sheetName val="Sheet7010"/>
      <sheetName val="Sheet7011"/>
      <sheetName val="_FXFL020602A_MFG_REPORT_v5_5842"/>
      <sheetName val="_FXFL020602A_MFG_REPORT_v5_5843"/>
      <sheetName val="_FXFL020602A_MFG_REPORT_v5_5838"/>
      <sheetName val="_FXFL020602A_MFG_REPORT_v5_5839"/>
      <sheetName val="_FXFL020602A_MFG_REPORT_v5_5840"/>
      <sheetName val="_FXFL020602A_MFG_REPORT_v5_5841"/>
      <sheetName val="_FXFL020602A_MFG_REPORT_v5_5968"/>
      <sheetName val="_FXFL020602A_MFG_REPORT_v5_5969"/>
      <sheetName val="_FXFL020602A_MFG_REPORT_v5_5878"/>
      <sheetName val="_FXFL020602A_MFG_REPORT_v5_5879"/>
      <sheetName val="_FXFL020602A_MFG_REPORT_v5_5870"/>
      <sheetName val="_FXFL020602A_MFG_REPORT_v5_5871"/>
      <sheetName val="_FXFL020602A_MFG_REPORT_v5_5868"/>
      <sheetName val="_FXFL020602A_MFG_REPORT_v5_5869"/>
      <sheetName val="_FXFL020602A_MFG_REPORT_v5_5854"/>
      <sheetName val="_FXFL020602A_MFG_REPORT_v5_5855"/>
      <sheetName val="_FXFL020602A_MFG_REPORT_v5_5844"/>
      <sheetName val="_FXFL020602A_MFG_REPORT_v5_5845"/>
      <sheetName val="_FXFL020602A_MFG_REPORT_v5_5848"/>
      <sheetName val="_FXFL020602A_MFG_REPORT_v5_5849"/>
      <sheetName val="_FXFL020602A_MFG_REPORT_v5_5846"/>
      <sheetName val="_FXFL020602A_MFG_REPORT_v5_5847"/>
      <sheetName val="_FXFL020602A_MFG_REPORT_v5_5850"/>
      <sheetName val="_FXFL020602A_MFG_REPORT_v5_5851"/>
      <sheetName val="_FXFL020602A_MFG_REPORT_v5_5852"/>
      <sheetName val="_FXFL020602A_MFG_REPORT_v5_5853"/>
      <sheetName val="_FXFL020602A_MFG_REPORT_v5_5860"/>
      <sheetName val="_FXFL020602A_MFG_REPORT_v5_5861"/>
      <sheetName val="_FXFL020602A_MFG_REPORT_v5_5856"/>
      <sheetName val="_FXFL020602A_MFG_REPORT_v5_5857"/>
      <sheetName val="_FXFL020602A_MFG_REPORT_v5_5858"/>
      <sheetName val="_FXFL020602A_MFG_REPORT_v5_5859"/>
      <sheetName val="_FXFL020602A_MFG_REPORT_v5_5862"/>
      <sheetName val="_FXFL020602A_MFG_REPORT_v5_5863"/>
      <sheetName val="_FXFL020602A_MFG_REPORT_v5_5864"/>
      <sheetName val="_FXFL020602A_MFG_REPORT_v5_5865"/>
      <sheetName val="_FXFL020602A_MFG_REPORT_v5_5866"/>
      <sheetName val="_FXFL020602A_MFG_REPORT_v5_5867"/>
      <sheetName val="_FXFL020602A_MFG_REPORT_v5_5876"/>
      <sheetName val="_FXFL020602A_MFG_REPORT_v5_5877"/>
      <sheetName val="_FXFL020602A_MFG_REPORT_v5_5872"/>
      <sheetName val="_FXFL020602A_MFG_REPORT_v5_5873"/>
      <sheetName val="_FXFL020602A_MFG_REPORT_v5_5874"/>
      <sheetName val="_FXFL020602A_MFG_REPORT_v5_5875"/>
      <sheetName val="_FXFL020602A_MFG_REPORT_v5_5886"/>
      <sheetName val="_FXFL020602A_MFG_REPORT_v5_5887"/>
      <sheetName val="_FXFL020602A_MFG_REPORT_v5_5880"/>
      <sheetName val="_FXFL020602A_MFG_REPORT_v5_5881"/>
      <sheetName val="_FXFL020602A_MFG_REPORT_v5_5882"/>
      <sheetName val="_FXFL020602A_MFG_REPORT_v5_5883"/>
      <sheetName val="_FXFL020602A_MFG_REPORT_v5_5884"/>
      <sheetName val="_FXFL020602A_MFG_REPORT_v5_5885"/>
      <sheetName val="_FXFL020602A_MFG_REPORT_v5_5888"/>
      <sheetName val="_FXFL020602A_MFG_REPORT_v5_5889"/>
      <sheetName val="Sheet1494"/>
      <sheetName val="Sheet3125"/>
      <sheetName val="_FXFL020602A_MFG_REPORT_v5_5890"/>
      <sheetName val="_FXFL020602A_MFG_REPORT_v5_5891"/>
      <sheetName val="_FXFL020602A_MFG_REPORT_v5_5892"/>
      <sheetName val="_FXFL020602A_MFG_REPORT_v5_5893"/>
      <sheetName val="_FXFL020602A_MFG_REPORT_v5_5934"/>
      <sheetName val="_FXFL020602A_MFG_REPORT_v5_5935"/>
      <sheetName val="_FXFL020602A_MFG_REPORT_v5_5894"/>
      <sheetName val="_FXFL020602A_MFG_REPORT_v5_5895"/>
      <sheetName val="_FXFL020602A_MFG_REPORT_v5_5896"/>
      <sheetName val="_FXFL020602A_MFG_REPORT_v5_5897"/>
      <sheetName val="_FXFL020602A_MFG_REPORT_v5_5898"/>
      <sheetName val="_FXFL020602A_MFG_REPORT_v5_5899"/>
      <sheetName val="_FXFL020602A_MFG_REPORT_v5_5900"/>
      <sheetName val="_FXFL020602A_MFG_REPORT_v5_5901"/>
      <sheetName val="_FXFL020602A_MFG_REPORT_v5_5902"/>
      <sheetName val="_FXFL020602A_MFG_REPORT_v5_5903"/>
      <sheetName val="_FXFL020602A_MFG_REPORT_v5_5904"/>
      <sheetName val="_FXFL020602A_MFG_REPORT_v5_5905"/>
      <sheetName val="_FXFL020602A_MFG_REPORT_v5_5906"/>
      <sheetName val="_FXFL020602A_MFG_REPORT_v5_5907"/>
      <sheetName val="_FXFL020602A_MFG_REPORT_v5_5908"/>
      <sheetName val="_FXFL020602A_MFG_REPORT_v5_5909"/>
      <sheetName val="_FXFL020602A_MFG_REPORT_v5_5910"/>
      <sheetName val="_FXFL020602A_MFG_REPORT_v5_5911"/>
      <sheetName val="_FXFL020602A_MFG_REPORT_v5_5912"/>
      <sheetName val="_FXFL020602A_MFG_REPORT_v5_5913"/>
      <sheetName val="_FXFL020602A_MFG_REPORT_v5_5914"/>
      <sheetName val="_FXFL020602A_MFG_REPORT_v5_5915"/>
      <sheetName val="_FXFL020602A_MFG_REPORT_v5_5916"/>
      <sheetName val="_FXFL020602A_MFG_REPORT_v5_5917"/>
      <sheetName val="_FXFL020602A_MFG_REPORT_v5_5918"/>
      <sheetName val="_FXFL020602A_MFG_REPORT_v5_5919"/>
      <sheetName val="_FXFL020602A_MFG_REPORT_v5_5920"/>
      <sheetName val="_FXFL020602A_MFG_REPORT_v5_5921"/>
      <sheetName val="_FXFL020602A_MFG_REPORT_v5_5922"/>
      <sheetName val="_FXFL020602A_MFG_REPORT_v5_5923"/>
      <sheetName val="_FXFL020602A_MFG_REPORT_v5_5924"/>
      <sheetName val="_FXFL020602A_MFG_REPORT_v5_5925"/>
      <sheetName val="_FXFL020602A_MFG_REPORT_v5_5926"/>
      <sheetName val="_FXFL020602A_MFG_REPORT_v5_5927"/>
      <sheetName val="_FXFL020602A_MFG_REPORT_v5_5928"/>
      <sheetName val="_FXFL020602A_MFG_REPORT_v5_5929"/>
      <sheetName val="_FXFL020602A_MFG_REPORT_v5_5930"/>
      <sheetName val="_FXFL020602A_MFG_REPORT_v5_5931"/>
      <sheetName val="_FXFL020602A_MFG_REPORT_v5_5932"/>
      <sheetName val="_FXFL020602A_MFG_REPORT_v5_5933"/>
      <sheetName val="_FXFL020602A_MFG_REPORT_v5_5960"/>
      <sheetName val="_FXFL020602A_MFG_REPORT_v5_5961"/>
      <sheetName val="_FXFL020602A_MFG_REPORT_v5_5936"/>
      <sheetName val="_FXFL020602A_MFG_REPORT_v5_5937"/>
      <sheetName val="_FXFL020602A_MFG_REPORT_v5_5938"/>
      <sheetName val="_FXFL020602A_MFG_REPORT_v5_5939"/>
      <sheetName val="_FXFL020602A_MFG_REPORT_v5_5940"/>
      <sheetName val="_FXFL020602A_MFG_REPORT_v5_5941"/>
      <sheetName val="_FXFL020602A_MFG_REPORT_v5_5942"/>
      <sheetName val="_FXFL020602A_MFG_REPORT_v5_5943"/>
      <sheetName val="_FXFL020602A_MFG_REPORT_v5_5944"/>
      <sheetName val="_FXFL020602A_MFG_REPORT_v5_5945"/>
      <sheetName val="_FXFL020602A_MFG_REPORT_v5_5946"/>
      <sheetName val="_FXFL020602A_MFG_REPORT_v5_5947"/>
      <sheetName val="_FXFL020602A_MFG_REPORT_v5_5948"/>
      <sheetName val="_FXFL020602A_MFG_REPORT_v5_5949"/>
      <sheetName val="_FXFL020602A_MFG_REPORT_v5_5950"/>
      <sheetName val="_FXFL020602A_MFG_REPORT_v5_5951"/>
      <sheetName val="_FXFL020602A_MFG_REPORT_v5_5952"/>
      <sheetName val="_FXFL020602A_MFG_REPORT_v5_5953"/>
      <sheetName val="_FXFL020602A_MFG_REPORT_v5_5954"/>
      <sheetName val="_FXFL020602A_MFG_REPORT_v5_5955"/>
      <sheetName val="_FXFL020602A_MFG_REPORT_v5_5956"/>
      <sheetName val="_FXFL020602A_MFG_REPORT_v5_5957"/>
      <sheetName val="_FXFL020602A_MFG_REPORT_v5_5958"/>
      <sheetName val="_FXFL020602A_MFG_REPORT_v5_5959"/>
      <sheetName val="_FXFL020602A_MFG_REPORT_v5_5962"/>
      <sheetName val="_FXFL020602A_MFG_REPORT_v5_5963"/>
      <sheetName val="_FXFL020602A_MFG_REPORT_v5_5964"/>
      <sheetName val="_FXFL020602A_MFG_REPORT_v5_5965"/>
      <sheetName val="_FXFL020602A_MFG_REPORT_v5_5966"/>
      <sheetName val="_FXFL020602A_MFG_REPORT_v5_5967"/>
      <sheetName val="_FXFL020602A_MFG_REPORT_v5_5976"/>
      <sheetName val="_FXFL020602A_MFG_REPORT_v5_5977"/>
      <sheetName val="_FXFL020602A_MFG_REPORT_v5_5972"/>
      <sheetName val="_FXFL020602A_MFG_REPORT_v5_5973"/>
      <sheetName val="_FXFL020602A_MFG_REPORT_v5_5970"/>
      <sheetName val="_FXFL020602A_MFG_REPORT_v5_5971"/>
      <sheetName val="_FXFL020602A_MFG_REPORT_v5_5974"/>
      <sheetName val="_FXFL020602A_MFG_REPORT_v5_5975"/>
      <sheetName val="_FXFL020602A_MFG_REPORT_v5_5984"/>
      <sheetName val="_FXFL020602A_MFG_REPORT_v5_5985"/>
      <sheetName val="_FXFL020602A_MFG_REPORT_v5_5986"/>
      <sheetName val="_FXFL020602A_MFG_REPORT_v5_5987"/>
      <sheetName val="_FXFL020602A_MFG_REPORT_v5_5992"/>
      <sheetName val="_FXFL020602A_MFG_REPORT_v5_5993"/>
      <sheetName val="_FXFL020602A_MFG_REPORT_v5_5988"/>
      <sheetName val="_FXFL020602A_MFG_REPORT_v5_5989"/>
      <sheetName val="_FXFL020602A_MFG_REPORT_v5_5990"/>
      <sheetName val="_FXFL020602A_MFG_REPORT_v5_5991"/>
      <sheetName val="_FXFL020602A_MFG_REPORT_v5_6006"/>
      <sheetName val="_FXFL020602A_MFG_REPORT_v5_6007"/>
      <sheetName val="AM MLI"/>
      <sheetName val="_FXFL020602A_MFG_REPORT_v5_6000"/>
      <sheetName val="_FXFL020602A_MFG_REPORT_v5_6001"/>
      <sheetName val="_FXFL020602A_MFG_REPORT_v5_5994"/>
      <sheetName val="_FXFL020602A_MFG_REPORT_v5_5995"/>
      <sheetName val="_FXFL020602A_MFG_REPORT_v5_5996"/>
      <sheetName val="_FXFL020602A_MFG_REPORT_v5_5997"/>
      <sheetName val="_FXFL020602A_MFG_REPORT_v5_5998"/>
      <sheetName val="_FXFL020602A_MFG_REPORT_v5_5999"/>
      <sheetName val="_FXFL020602A_MFG_REPORT_v5_6002"/>
      <sheetName val="_FXFL020602A_MFG_REPORT_v5_6003"/>
      <sheetName val="_FXFL020602A_MFG_REPORT_v5_6004"/>
      <sheetName val="_FXFL020602A_MFG_REPORT_v5_6005"/>
      <sheetName val="_FXFL020602A_MFG_REPORT_v5_6010"/>
      <sheetName val="_FXFL020602A_MFG_REPORT_v5_6011"/>
      <sheetName val="_FXFL020602A_MFG_REPORT_v5_6008"/>
      <sheetName val="_FXFL020602A_MFG_REPORT_v5_6009"/>
      <sheetName val="_FXFL020602A_MFG_REPORT_v5_6012"/>
      <sheetName val="_FXFL020602A_MFG_REPORT_v5_6013"/>
      <sheetName val="_FXFL020602A_MFG_REPORT_v5_6018"/>
      <sheetName val="_FXFL020602A_MFG_REPORT_v5_6019"/>
      <sheetName val="_FXFL020602A_MFG_REPORT_v5_6016"/>
      <sheetName val="_FXFL020602A_MFG_REPORT_v5_6017"/>
      <sheetName val="_FXFL020602A_MFG_REPORT_v5_6014"/>
      <sheetName val="_FXFL020602A_MFG_REPORT_v5_6015"/>
      <sheetName val="_FXFL020602A_MFG_REPORT_v5_6020"/>
      <sheetName val="_FXFL020602A_MFG_REPORT_v5_6021"/>
      <sheetName val="_FXFL020602A_MFG_REPORT_v5_6022"/>
      <sheetName val="_FXFL020602A_MFG_REPORT_v5_6023"/>
      <sheetName val="_FXFL020602A_MFG_REPORT_v5_6024"/>
      <sheetName val="_FXFL020602A_MFG_REPORT_v5_6025"/>
      <sheetName val="_FXFL020602A_MFG_REPORT_v5_6026"/>
      <sheetName val="_FXFL020602A_MFG_REPORT_v5_6027"/>
      <sheetName val="_FXFL020602A_MFG_REPORT_v5_6038"/>
      <sheetName val="_FXFL020602A_MFG_REPORT_v5_6039"/>
      <sheetName val="IM#1"/>
      <sheetName val="CPK_CHART"/>
      <sheetName val="CoC_1"/>
      <sheetName val="QA (H)"/>
      <sheetName val="QA(T)"/>
      <sheetName val="Thickness"/>
      <sheetName val="Impedance"/>
      <sheetName val="delta impedance(평균)"/>
      <sheetName val="黃單子"/>
      <sheetName val="QA"/>
      <sheetName val="Cu"/>
      <sheetName val="QA(H)"/>
      <sheetName val="temp"/>
      <sheetName val="option"/>
      <sheetName val="0414data"/>
      <sheetName val="0518"/>
      <sheetName val="Assy"/>
      <sheetName val="進料檔"/>
      <sheetName val="領料檔"/>
      <sheetName val="Sheet3393"/>
      <sheetName val="Sheet2617"/>
      <sheetName val="_FXFL020602A_MFG_REPORT_v5_6034"/>
      <sheetName val="_FXFL020602A_MFG_REPORT_v5_6035"/>
      <sheetName val="_FXFL020602A_MFG_REPORT_v5_6028"/>
      <sheetName val="_FXFL020602A_MFG_REPORT_v5_6029"/>
      <sheetName val="_FXFL020602A_MFG_REPORT_v5_6032"/>
      <sheetName val="_FXFL020602A_MFG_REPORT_v5_6033"/>
      <sheetName val="_FXFL020602A_MFG_REPORT_v5_6030"/>
      <sheetName val="_FXFL020602A_MFG_REPORT_v5_6031"/>
      <sheetName val="_FXFL020602A_MFG_REPORT_v5_6036"/>
      <sheetName val="_FXFL020602A_MFG_REPORT_v5_6037"/>
      <sheetName val="_FXFL020602A_MFG_REPORT_v5_6040"/>
      <sheetName val="_FXFL020602A_MFG_REPORT_v5_6041"/>
      <sheetName val="_FXFL020602A_MFG_REPORT_v5_6042"/>
      <sheetName val="_FXFL020602A_MFG_REPORT_v5_6043"/>
      <sheetName val="_FXFL020602A_MFG_REPORT_v5_6046"/>
      <sheetName val="_FXFL020602A_MFG_REPORT_v5_6047"/>
      <sheetName val="_FXFL020602A_MFG_REPORT_v5_6044"/>
      <sheetName val="_FXFL020602A_MFG_REPORT_v5_6045"/>
      <sheetName val="_FXFL020602A_MFG_REPORT_v5_6050"/>
      <sheetName val="_FXFL020602A_MFG_REPORT_v5_6051"/>
      <sheetName val="Material and Machines"/>
      <sheetName val="Sheet3960"/>
      <sheetName val="Sheet4091"/>
      <sheetName val="Sheet4247"/>
      <sheetName val="Sheet4300"/>
      <sheetName val="Sheet271"/>
      <sheetName val="Sheet4075"/>
      <sheetName val="Sheet1454"/>
      <sheetName val="Sheet4328"/>
      <sheetName val="Sheet4361"/>
      <sheetName val="Sheet4079"/>
      <sheetName val="Sheet4056"/>
      <sheetName val="Sheet2369"/>
      <sheetName val="Sheet4080"/>
      <sheetName val="Sheet4081"/>
      <sheetName val="Sheet4098"/>
      <sheetName val="Datum"/>
      <sheetName val="Sheet4090"/>
      <sheetName val="Sheet4095"/>
      <sheetName val="_FXFL020602A_MFG_REPORT_v5_6048"/>
      <sheetName val="_FXFL020602A_MFG_REPORT_v5_6049"/>
      <sheetName val="Sheet4000"/>
      <sheetName val="Detail Schedule"/>
      <sheetName val="OverTime Rule"/>
      <sheetName val="Basic"/>
      <sheetName val="GRPWAS9"/>
      <sheetName val="tbsummary"/>
      <sheetName val="adjsummary"/>
      <sheetName val="additional"/>
      <sheetName val="ExportData"/>
      <sheetName val="员工培训跟踪器1"/>
      <sheetName val="Start Here"/>
      <sheetName val="Assumption"/>
      <sheetName val="Inventory - Turns"/>
      <sheetName val="_FXFL020602A_MFG_REPORT_v5_6052"/>
      <sheetName val="_FXFL020602A_MFG_REPORT_v5_6053"/>
      <sheetName val="_FXFL020602A_MFG_REPORT_v5_6054"/>
      <sheetName val="_FXFL020602A_MFG_REPORT_v5_6055"/>
      <sheetName val="_FXFL020602A_MFG_REPORT_v5_6058"/>
      <sheetName val="_FXFL020602A_MFG_REPORT_v5_6059"/>
      <sheetName val="_FXFL020602A_MFG_REPORT_v5_6056"/>
      <sheetName val="_FXFL020602A_MFG_REPORT_v5_6057"/>
      <sheetName val="_FXFL020602A_MFG_REPORT_v5_6064"/>
      <sheetName val="_FXFL020602A_MFG_REPORT_v5_6065"/>
      <sheetName val="_FXFL020602A_MFG_REPORT_v5_6060"/>
      <sheetName val="_FXFL020602A_MFG_REPORT_v5_6061"/>
      <sheetName val="_FXFL020602A_MFG_REPORT_v5_6062"/>
      <sheetName val="_FXFL020602A_MFG_REPORT_v5_6063"/>
      <sheetName val="_FXFL020602A_MFG_REPORT_v5_6066"/>
      <sheetName val="_FXFL020602A_MFG_REPORT_v5_6067"/>
      <sheetName val="_FXFL020602A_MFG_REPORT_v5_6068"/>
      <sheetName val="_FXFL020602A_MFG_REPORT_v5_6069"/>
      <sheetName val="_FXFL020602A_MFG_REPORT_v5_6070"/>
      <sheetName val="_FXFL020602A_MFG_REPORT_v5_6071"/>
      <sheetName val="_FXFL020602A_MFG_REPORT_v5_6072"/>
      <sheetName val="_FXFL020602A_MFG_REPORT_v5_6073"/>
      <sheetName val="_FXFL020602A_MFG_REPORT_v5_6074"/>
      <sheetName val="_FXFL020602A_MFG_REPORT_v5_6075"/>
      <sheetName val="_FXFL020602A_MFG_REPORT_v5_6076"/>
      <sheetName val="_FXFL020602A_MFG_REPORT_v5_6077"/>
      <sheetName val="_FXFL020602A_MFG_REPORT_v5_6078"/>
      <sheetName val="_FXFL020602A_MFG_REPORT_v5_6079"/>
      <sheetName val="_FXFL020602A_MFG_REPORT_v5_6080"/>
      <sheetName val="_FXFL020602A_MFG_REPORT_v5_6081"/>
      <sheetName val="_FXFL020602A_MFG_REPORT_v5_6082"/>
      <sheetName val="_FXFL020602A_MFG_REPORT_v5_6083"/>
      <sheetName val="_FXFL020602A_MFG_REPORT_v5_6088"/>
      <sheetName val="_FXFL020602A_MFG_REPORT_v5_6089"/>
      <sheetName val="_FXFL020602A_MFG_REPORT_v5_6086"/>
      <sheetName val="_FXFL020602A_MFG_REPORT_v5_6087"/>
      <sheetName val="_FXFL020602A_MFG_REPORT_v5_6084"/>
      <sheetName val="_FXFL020602A_MFG_REPORT_v5_6085"/>
      <sheetName val="_FXFL020602A_MFG_REPORT_v5_6090"/>
      <sheetName val="_FXFL020602A_MFG_REPORT_v5_6091"/>
      <sheetName val="_FXFL020602A_MFG_REPORT_v5_6094"/>
      <sheetName val="_FXFL020602A_MFG_REPORT_v5_6095"/>
      <sheetName val="_FXFL020602A_MFG_REPORT_v5_6096"/>
      <sheetName val="_FXFL020602A_MFG_REPORT_v5_609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refreshError="1"/>
      <sheetData sheetId="596" refreshError="1"/>
      <sheetData sheetId="597" refreshError="1"/>
      <sheetData sheetId="598" refreshError="1"/>
      <sheetData sheetId="599"/>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sheetData sheetId="985" refreshError="1"/>
      <sheetData sheetId="986" refreshError="1"/>
      <sheetData sheetId="987" refreshError="1"/>
      <sheetData sheetId="988" refreshError="1"/>
      <sheetData sheetId="989" refreshError="1"/>
      <sheetData sheetId="990" refreshError="1"/>
      <sheetData sheetId="99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sheetData sheetId="1220"/>
      <sheetData sheetId="1221"/>
      <sheetData sheetId="1222"/>
      <sheetData sheetId="1223"/>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sheetData sheetId="2285"/>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sheetData sheetId="2378"/>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sheetData sheetId="2404"/>
      <sheetData sheetId="2405"/>
      <sheetData sheetId="2406"/>
      <sheetData sheetId="2407" refreshError="1"/>
      <sheetData sheetId="2408" refreshError="1"/>
      <sheetData sheetId="2409"/>
      <sheetData sheetId="2410"/>
      <sheetData sheetId="2411" refreshError="1"/>
      <sheetData sheetId="2412" refreshError="1"/>
      <sheetData sheetId="2413" refreshError="1"/>
      <sheetData sheetId="2414" refreshError="1"/>
      <sheetData sheetId="2415" refreshError="1"/>
      <sheetData sheetId="2416" refreshError="1"/>
      <sheetData sheetId="2417"/>
      <sheetData sheetId="2418"/>
      <sheetData sheetId="2419" refreshError="1"/>
      <sheetData sheetId="2420" refreshError="1"/>
      <sheetData sheetId="2421"/>
      <sheetData sheetId="2422"/>
      <sheetData sheetId="2423" refreshError="1"/>
      <sheetData sheetId="2424" refreshError="1"/>
      <sheetData sheetId="2425" refreshError="1"/>
      <sheetData sheetId="2426" refreshError="1"/>
      <sheetData sheetId="2427" refreshError="1"/>
      <sheetData sheetId="2428" refreshError="1"/>
      <sheetData sheetId="2429"/>
      <sheetData sheetId="2430"/>
      <sheetData sheetId="2431" refreshError="1"/>
      <sheetData sheetId="2432" refreshError="1"/>
      <sheetData sheetId="2433" refreshError="1"/>
      <sheetData sheetId="2434"/>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sheetData sheetId="2456"/>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sheetData sheetId="2514"/>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sheetData sheetId="2532" refreshError="1"/>
      <sheetData sheetId="2533"/>
      <sheetData sheetId="2534"/>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refreshError="1"/>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refreshError="1"/>
      <sheetData sheetId="3014"/>
      <sheetData sheetId="3015" refreshError="1"/>
      <sheetData sheetId="3016" refreshError="1"/>
      <sheetData sheetId="3017" refreshError="1"/>
      <sheetData sheetId="3018"/>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sheetData sheetId="3202"/>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sheetData sheetId="3331"/>
      <sheetData sheetId="3332"/>
      <sheetData sheetId="3333"/>
      <sheetData sheetId="3334"/>
      <sheetData sheetId="3335"/>
      <sheetData sheetId="3336"/>
      <sheetData sheetId="3337" refreshError="1"/>
      <sheetData sheetId="3338" refreshError="1"/>
      <sheetData sheetId="3339" refreshError="1"/>
      <sheetData sheetId="3340"/>
      <sheetData sheetId="334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sheetData sheetId="6459"/>
      <sheetData sheetId="6460"/>
      <sheetData sheetId="646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sheetData sheetId="6993"/>
      <sheetData sheetId="6994"/>
      <sheetData sheetId="6995" refreshError="1"/>
      <sheetData sheetId="6996"/>
      <sheetData sheetId="6997"/>
      <sheetData sheetId="6998" refreshError="1"/>
      <sheetData sheetId="6999"/>
      <sheetData sheetId="7000" refreshError="1"/>
      <sheetData sheetId="7001" refreshError="1"/>
      <sheetData sheetId="7002" refreshError="1"/>
      <sheetData sheetId="7003" refreshError="1"/>
      <sheetData sheetId="7004" refreshError="1"/>
      <sheetData sheetId="7005"/>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sheetData sheetId="7271"/>
      <sheetData sheetId="7272"/>
      <sheetData sheetId="7273"/>
      <sheetData sheetId="7274"/>
      <sheetData sheetId="7275" refreshError="1"/>
      <sheetData sheetId="7276" refreshError="1"/>
      <sheetData sheetId="7277"/>
      <sheetData sheetId="7278"/>
      <sheetData sheetId="7279"/>
      <sheetData sheetId="7280"/>
      <sheetData sheetId="7281"/>
      <sheetData sheetId="7282" refreshError="1"/>
      <sheetData sheetId="7283" refreshError="1"/>
      <sheetData sheetId="7284" refreshError="1"/>
      <sheetData sheetId="7285" refreshError="1"/>
      <sheetData sheetId="7286"/>
      <sheetData sheetId="7287"/>
      <sheetData sheetId="7288"/>
      <sheetData sheetId="7289"/>
      <sheetData sheetId="7290"/>
      <sheetData sheetId="7291" refreshError="1"/>
      <sheetData sheetId="7292"/>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sheetData sheetId="7313" refreshError="1"/>
      <sheetData sheetId="7314" refreshError="1"/>
      <sheetData sheetId="7315" refreshError="1"/>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refreshError="1"/>
      <sheetData sheetId="7346" refreshError="1"/>
      <sheetData sheetId="7347" refreshError="1"/>
      <sheetData sheetId="7348" refreshError="1"/>
      <sheetData sheetId="7349" refreshError="1"/>
      <sheetData sheetId="7350" refreshError="1"/>
      <sheetData sheetId="7351" refreshError="1"/>
      <sheetData sheetId="7352"/>
      <sheetData sheetId="7353"/>
      <sheetData sheetId="7354"/>
      <sheetData sheetId="7355"/>
      <sheetData sheetId="7356"/>
      <sheetData sheetId="7357" refreshError="1"/>
      <sheetData sheetId="7358" refreshError="1"/>
      <sheetData sheetId="7359" refreshError="1"/>
      <sheetData sheetId="7360" refreshError="1"/>
      <sheetData sheetId="7361" refreshError="1"/>
      <sheetData sheetId="7362" refreshError="1"/>
      <sheetData sheetId="7363"/>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sheetData sheetId="7442"/>
      <sheetData sheetId="7443"/>
      <sheetData sheetId="7444"/>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sheetData sheetId="7471"/>
      <sheetData sheetId="7472"/>
      <sheetData sheetId="7473"/>
      <sheetData sheetId="7474"/>
      <sheetData sheetId="7475"/>
      <sheetData sheetId="7476"/>
      <sheetData sheetId="7477"/>
      <sheetData sheetId="7478" refreshError="1"/>
      <sheetData sheetId="7479" refreshError="1"/>
      <sheetData sheetId="7480"/>
      <sheetData sheetId="7481"/>
      <sheetData sheetId="7482"/>
      <sheetData sheetId="7483" refreshError="1"/>
      <sheetData sheetId="7484" refreshError="1"/>
      <sheetData sheetId="7485" refreshError="1"/>
      <sheetData sheetId="7486" refreshError="1"/>
      <sheetData sheetId="7487"/>
      <sheetData sheetId="7488"/>
      <sheetData sheetId="7489" refreshError="1"/>
      <sheetData sheetId="7490" refreshError="1"/>
      <sheetData sheetId="7491" refreshError="1"/>
      <sheetData sheetId="7492" refreshError="1"/>
      <sheetData sheetId="7493" refreshError="1"/>
      <sheetData sheetId="7494" refreshError="1"/>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refreshError="1"/>
      <sheetData sheetId="7716" refreshError="1"/>
      <sheetData sheetId="7717" refreshError="1"/>
      <sheetData sheetId="7718" refreshError="1"/>
      <sheetData sheetId="7719" refreshError="1"/>
      <sheetData sheetId="7720" refreshError="1"/>
      <sheetData sheetId="772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sheetData sheetId="7737"/>
      <sheetData sheetId="7738"/>
      <sheetData sheetId="7739"/>
      <sheetData sheetId="7740"/>
      <sheetData sheetId="7741"/>
      <sheetData sheetId="7742" refreshError="1"/>
      <sheetData sheetId="7743" refreshError="1"/>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refreshError="1"/>
      <sheetData sheetId="7826" refreshError="1"/>
      <sheetData sheetId="7827" refreshError="1"/>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refreshError="1"/>
      <sheetData sheetId="7922" refreshError="1"/>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refreshError="1"/>
      <sheetData sheetId="8053" refreshError="1"/>
      <sheetData sheetId="8054" refreshError="1"/>
      <sheetData sheetId="8055" refreshError="1"/>
      <sheetData sheetId="8056" refreshError="1"/>
      <sheetData sheetId="8057" refreshError="1"/>
      <sheetData sheetId="8058" refreshError="1"/>
      <sheetData sheetId="8059"/>
      <sheetData sheetId="8060" refreshError="1"/>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sheetData sheetId="8118"/>
      <sheetData sheetId="8119"/>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sheetData sheetId="8645"/>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sheetData sheetId="8805"/>
      <sheetData sheetId="8806"/>
      <sheetData sheetId="8807"/>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sheetData sheetId="882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sheetData sheetId="9383"/>
      <sheetData sheetId="9384"/>
      <sheetData sheetId="9385"/>
      <sheetData sheetId="9386"/>
      <sheetData sheetId="9387"/>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sheetData sheetId="9443"/>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sheetData sheetId="9597"/>
      <sheetData sheetId="9598" refreshError="1"/>
      <sheetData sheetId="9599" refreshError="1"/>
      <sheetData sheetId="9600" refreshError="1"/>
      <sheetData sheetId="9601" refreshError="1"/>
      <sheetData sheetId="9602"/>
      <sheetData sheetId="9603"/>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sheetData sheetId="9620"/>
      <sheetData sheetId="9621"/>
      <sheetData sheetId="9622"/>
      <sheetData sheetId="9623"/>
      <sheetData sheetId="9624"/>
      <sheetData sheetId="9625"/>
      <sheetData sheetId="9626"/>
      <sheetData sheetId="9627"/>
      <sheetData sheetId="9628" refreshError="1"/>
      <sheetData sheetId="9629" refreshError="1"/>
      <sheetData sheetId="9630" refreshError="1"/>
      <sheetData sheetId="9631" refreshError="1"/>
      <sheetData sheetId="9632" refreshError="1"/>
      <sheetData sheetId="9633" refreshError="1"/>
      <sheetData sheetId="9634" refreshError="1"/>
      <sheetData sheetId="9635"/>
      <sheetData sheetId="9636"/>
      <sheetData sheetId="9637" refreshError="1"/>
      <sheetData sheetId="9638" refreshError="1"/>
      <sheetData sheetId="9639"/>
      <sheetData sheetId="9640"/>
      <sheetData sheetId="9641"/>
      <sheetData sheetId="9642"/>
      <sheetData sheetId="9643"/>
      <sheetData sheetId="9644" refreshError="1"/>
      <sheetData sheetId="9645" refreshError="1"/>
      <sheetData sheetId="9646" refreshError="1"/>
      <sheetData sheetId="9647" refreshError="1"/>
      <sheetData sheetId="9648" refreshError="1"/>
      <sheetData sheetId="9649"/>
      <sheetData sheetId="9650"/>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sheetData sheetId="9687"/>
      <sheetData sheetId="9688"/>
      <sheetData sheetId="9689"/>
      <sheetData sheetId="9690" refreshError="1"/>
      <sheetData sheetId="9691" refreshError="1"/>
      <sheetData sheetId="9692" refreshError="1"/>
      <sheetData sheetId="9693" refreshError="1"/>
      <sheetData sheetId="9694" refreshError="1"/>
      <sheetData sheetId="969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報表"/>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OCT"/>
      <sheetName val="CTO PO"/>
      <sheetName val="Input"/>
      <sheetName val="ATS (2)"/>
      <sheetName val="Sheet3"/>
      <sheetName val="Sheet1"/>
      <sheetName val="AMR"/>
      <sheetName val="AJ&amp;AP"/>
      <sheetName val="emea"/>
      <sheetName val="On Hand"/>
      <sheetName val="Quadro HC"/>
      <sheetName val="Rates"/>
      <sheetName val="RawData_all"/>
      <sheetName val="自定義"/>
      <sheetName val="2005MPS"/>
      <sheetName val="Capacity By Modle"/>
      <sheetName val="FA-LISTING"/>
      <sheetName val="ZNC67"/>
      <sheetName val="Workings"/>
      <sheetName val="People"/>
      <sheetName val="MD79"/>
      <sheetName val="Miscellaneous and Spares"/>
      <sheetName val="72HY"/>
      <sheetName val="72HX"/>
      <sheetName val="75EX"/>
      <sheetName val="75EY"/>
      <sheetName val="HD10"/>
      <sheetName val="Input commodity fallout"/>
      <sheetName val="Reporting"/>
      <sheetName val="上周呆料"/>
      <sheetName val="其他配置"/>
      <sheetName val="Lists"/>
      <sheetName val="UnitAlloc_updated"/>
      <sheetName val="P5 Distribution"/>
      <sheetName val="Data"/>
      <sheetName val="Review Criteria"/>
      <sheetName val="RRH Forcast"/>
      <sheetName val="Components"/>
      <sheetName val="P88"/>
      <sheetName val="Working"/>
      <sheetName val="ADSL MPS"/>
      <sheetName val="Shot"/>
      <sheetName val="成品current"/>
      <sheetName val="P88.xls"/>
      <sheetName val="DC-DC-ASSY"/>
      <sheetName val="SMT"/>
      <sheetName val="Customize Your Invoice"/>
      <sheetName val="客戶別"/>
      <sheetName val="livebox"/>
      <sheetName val="Cell-17&quot;(CF自製)"/>
      <sheetName val="進貨驗收明細"/>
      <sheetName val="614-BOM"/>
      <sheetName val="MATERIAL METRICS"/>
      <sheetName val="非機種"/>
      <sheetName val="生產計劃"/>
      <sheetName val="工費率"/>
      <sheetName val="CTO_PO"/>
      <sheetName val="ATS_(2)"/>
      <sheetName val="On_Hand"/>
      <sheetName val="Capacity_By_Modle"/>
      <sheetName val="Miscellaneous_and_Spares"/>
      <sheetName val="Input_commodity_fallout"/>
      <sheetName val="Review_Criteria"/>
      <sheetName val="Quadro_HC"/>
      <sheetName val="RRH_Forcast"/>
      <sheetName val="ADSL_MPS"/>
      <sheetName val="P88_xls"/>
      <sheetName val="P5_Distribution"/>
      <sheetName val="Customize_Your_Invoice"/>
      <sheetName val="MATERIAL_METRICS"/>
      <sheetName val="CTO_PO1"/>
      <sheetName val="ATS_(2)1"/>
      <sheetName val="On_Hand1"/>
      <sheetName val="Capacity_By_Modle1"/>
      <sheetName val="Miscellaneous_and_Spares1"/>
      <sheetName val="Input_commodity_fallout1"/>
      <sheetName val="Review_Criteria1"/>
      <sheetName val="Quadro_HC1"/>
      <sheetName val="RRH_Forcast1"/>
      <sheetName val="ADSL_MPS1"/>
      <sheetName val="P88_xls1"/>
      <sheetName val="P5_Distribution1"/>
      <sheetName val="Customize_Your_Invoice1"/>
      <sheetName val="MATERIAL_METRICS1"/>
    </sheetNames>
    <sheetDataSet>
      <sheetData sheetId="0">
        <row r="1">
          <cell r="A1" t="str">
            <v>PO</v>
          </cell>
        </row>
      </sheetData>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O Sequencing"/>
      <sheetName val="PO Detail"/>
      <sheetName val="Q4 production"/>
      <sheetName val="Daily Production Plan"/>
      <sheetName val="DOS Calendar"/>
      <sheetName val="Allocation planning"/>
      <sheetName val="Forecast Detail"/>
      <sheetName val="Channel detail - daily"/>
      <sheetName val="ASIN detail"/>
      <sheetName val="ASIN Detail Weekly"/>
      <sheetName val="Inventory update"/>
      <sheetName val="Instructions"/>
      <sheetName val="Change tracker"/>
      <sheetName val="Channel detail - weekly"/>
      <sheetName val="Inventory update-WOS"/>
      <sheetName val="Q4 Production-MSP"/>
      <sheetName val="Offline Sales"/>
      <sheetName val="Offline Forecast"/>
      <sheetName val="Returns"/>
      <sheetName val="Bulk"/>
      <sheetName val="Transition"/>
      <sheetName val="PVT POs"/>
      <sheetName val="Sheet2"/>
      <sheetName val="Jem"/>
      <sheetName val="Input commodity fallout"/>
      <sheetName val="Reporting"/>
      <sheetName val="PO_Sequencing"/>
      <sheetName val="PO_Detail"/>
      <sheetName val="Q4_production"/>
      <sheetName val="Daily_Production_Plan"/>
      <sheetName val="DOS_Calendar"/>
      <sheetName val="Allocation_planning"/>
      <sheetName val="Forecast_Detail"/>
      <sheetName val="Channel_detail_-_daily"/>
      <sheetName val="ASIN_detail"/>
      <sheetName val="ASIN_Detail_Weekly"/>
      <sheetName val="Inventory_update"/>
      <sheetName val="Change_tracker"/>
      <sheetName val="Channel_detail_-_weekly"/>
      <sheetName val="Inventory_update-WOS"/>
      <sheetName val="Q4_Production-MSP"/>
      <sheetName val="Offline_Sales"/>
      <sheetName val="Offline_Forecast"/>
      <sheetName val="PVT_POs"/>
      <sheetName val="Input_commodity_fall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vision History"/>
      <sheetName val="Action items"/>
      <sheetName val="Named ranges"/>
      <sheetName val="INPUTS"/>
      <sheetName val="Deep dive results"/>
      <sheetName val="InputMain"/>
      <sheetName val="summaries"/>
      <sheetName val="AP BOM Pivot"/>
      <sheetName val="NA BOM Pivot"/>
      <sheetName val="Sheet2"/>
      <sheetName val="Input_raw_BOM"/>
      <sheetName val="CTO PO"/>
      <sheetName val="livebox"/>
      <sheetName val="Quadro HC"/>
      <sheetName val="Input commodity fallout"/>
      <sheetName val="Reporting"/>
      <sheetName val="Daily Production Plan"/>
      <sheetName val="72HY"/>
      <sheetName val="75EX"/>
      <sheetName val="75EY"/>
      <sheetName val="Revision_History"/>
      <sheetName val="Action_items"/>
      <sheetName val="Named_ranges"/>
      <sheetName val="Deep_dive_results"/>
      <sheetName val="AP_BOM_Pivot"/>
      <sheetName val="NA_BOM_Pivot"/>
      <sheetName val="CTO_PO"/>
      <sheetName val="Quadro_HC"/>
      <sheetName val="Input_commodity_fallout"/>
      <sheetName val="Daily_Production_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People (Graphs)"/>
      <sheetName val="People"/>
      <sheetName val="Current Month $ Graph"/>
      <sheetName val="Headcount Total $"/>
      <sheetName val="Trend $ Graph"/>
      <sheetName val="Headcount $ by manager"/>
      <sheetName val="Name Data"/>
      <sheetName val="MOH - US_Mex Comm"/>
      <sheetName val="MOH - LJBM Comm"/>
      <sheetName val="MOH - AmO Consumer"/>
      <sheetName val="MOH - MMO Consumer"/>
      <sheetName val="Tooling"/>
      <sheetName val="Commercial Tax Benefit"/>
      <sheetName val="Current Commercial"/>
      <sheetName val="NPI Commercial"/>
      <sheetName val="Current Consumer"/>
      <sheetName val="NPI Consumer"/>
      <sheetName val="Production Volumes"/>
      <sheetName val="Total HP Value Added Costs"/>
      <sheetName val="Verify Locations"/>
      <sheetName val="Named ranges"/>
      <sheetName val="Reference"/>
      <sheetName val="CTO PO"/>
      <sheetName val="Input commodity fallout"/>
      <sheetName val="Reporting"/>
      <sheetName val="Quadro HC"/>
      <sheetName val="Daily Production Plan"/>
      <sheetName val="MonthMapping"/>
      <sheetName val="P81 Base Station"/>
      <sheetName val="72HY"/>
      <sheetName val="75EX"/>
      <sheetName val="75EY"/>
      <sheetName val="72HX"/>
      <sheetName val="HD10"/>
      <sheetName val="General Inputs"/>
      <sheetName val="Sheet1"/>
      <sheetName val="TERM"/>
      <sheetName val="08"/>
      <sheetName val="People_(Graphs)"/>
      <sheetName val="Current_Month_$_Graph"/>
      <sheetName val="Headcount_Total_$"/>
      <sheetName val="Trend_$_Graph"/>
      <sheetName val="Headcount_$_by_manager"/>
      <sheetName val="Name_Data"/>
      <sheetName val="MOH_-_US_Mex_Comm"/>
      <sheetName val="MOH_-_LJBM_Comm"/>
      <sheetName val="MOH_-_AmO_Consumer"/>
      <sheetName val="MOH_-_MMO_Consumer"/>
      <sheetName val="Commercial_Tax_Benefit"/>
      <sheetName val="Current_Commercial"/>
      <sheetName val="NPI_Commercial"/>
      <sheetName val="Current_Consumer"/>
      <sheetName val="NPI_Consumer"/>
      <sheetName val="Production_Volumes"/>
      <sheetName val="Total_HP_Value_Added_Costs"/>
      <sheetName val="Verify_Locations"/>
      <sheetName val="Named_ranges"/>
      <sheetName val="CTO_PO"/>
      <sheetName val="Input_commodity_fallout"/>
      <sheetName val="Quadro_HC"/>
      <sheetName val="Daily_Production_Plan"/>
      <sheetName val="P81_Base_Station"/>
      <sheetName val="General_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F封面"/>
      <sheetName val="每月良率趨勢"/>
      <sheetName val="A1F每週良率趨勢"/>
      <sheetName val="每週系統品質分析(For A1F)"/>
      <sheetName val="樞紐分析"/>
      <sheetName val="WIP_STATION_REPAIR_Q"/>
      <sheetName val="A1 Quality Abnormal"/>
      <sheetName val="A1 ECN"/>
      <sheetName val="PURGE&amp;REWORK"/>
      <sheetName val="JANｺｰﾄﾞ"/>
      <sheetName val="生產計劃"/>
      <sheetName val="非機種"/>
      <sheetName val="MPM&amp;DEK"/>
      <sheetName val="WIP_STATION_REPAIR_S"/>
      <sheetName val="Input commodity fallout"/>
      <sheetName val="Reporting"/>
      <sheetName val="2003 prod2"/>
      <sheetName val="2003 Target"/>
      <sheetName val="Tables"/>
      <sheetName val="詳細資料"/>
      <sheetName val="MPM"/>
      <sheetName val="Product Translation"/>
      <sheetName val="QuoteFormat"/>
      <sheetName val="Cost Breakdown"/>
      <sheetName val="連絡書１"/>
      <sheetName val="自定義"/>
      <sheetName val="Capacity By Modle"/>
      <sheetName val="每週系統品質分析(For_A1F)"/>
      <sheetName val="A1_Quality_Abnormal"/>
      <sheetName val="A1_ECN"/>
      <sheetName val="Input_commodity_fallout"/>
      <sheetName val="2003_prod2"/>
      <sheetName val="2003_Target"/>
      <sheetName val="A1f0209"/>
      <sheetName val="Data lists"/>
      <sheetName val="02-华为问题"/>
      <sheetName val="OT Project Report"/>
      <sheetName val="產能明細"/>
      <sheetName val="Team Statistics"/>
      <sheetName val="Hi6810 功能信号表"/>
      <sheetName val="上电默认条件表"/>
      <sheetName val="Buffer列表"/>
      <sheetName val="config"/>
      <sheetName val="Ramp-up Prod KLf pro Woche "/>
      <sheetName val="Condition"/>
      <sheetName val="Motor Torque Curve"/>
      <sheetName val="Sheet3"/>
      <sheetName val="36201128"/>
      <sheetName val="PTR台손익"/>
      <sheetName val="Definition"/>
      <sheetName val="DPX-1640J"/>
      <sheetName val="Key"/>
      <sheetName val="蘆竹"/>
      <sheetName val="ME BOM for scheme two"/>
      <sheetName val="table"/>
      <sheetName val="ISSUES"/>
      <sheetName val="InvoiceList"/>
      <sheetName val="法規課84上半年經營實績"/>
      <sheetName val="General Inputs"/>
      <sheetName val="Product_Translation"/>
      <sheetName val="All"/>
      <sheetName val="間欠受信"/>
      <sheetName val="ISRDATA"/>
      <sheetName val="Equipment Info assumptions"/>
      <sheetName val="CAUDIT"/>
      <sheetName val="Value"/>
      <sheetName val="Named ranges"/>
      <sheetName val="Keyword"/>
      <sheetName val="每週系統品質分析(For_A1F)1"/>
      <sheetName val="A1_Quality_Abnormal1"/>
      <sheetName val="A1_ECN1"/>
      <sheetName val="Input_commodity_fallout1"/>
      <sheetName val="2003_prod21"/>
      <sheetName val="2003_Target1"/>
      <sheetName val="Cost_Breakdown"/>
      <sheetName val="Capacity_By_Modle"/>
      <sheetName val="Data_lists"/>
      <sheetName val="OT_Project_Report"/>
      <sheetName val="Team_Statistics"/>
      <sheetName val="Hi6810_功能信号表"/>
      <sheetName val="Ramp-up_Prod_KLf_pro_Woche_"/>
      <sheetName val="Motor_Torque_Curve"/>
      <sheetName val="ME_BOM_for_scheme_two"/>
      <sheetName val="General_Inputs"/>
      <sheetName val="每週系統品質分析(For_A1F)2"/>
      <sheetName val="A1_Quality_Abnormal2"/>
      <sheetName val="A1_ECN2"/>
      <sheetName val="Input_commodity_fallout2"/>
      <sheetName val="2003_prod22"/>
      <sheetName val="2003_Target2"/>
      <sheetName val="Cost_Breakdown1"/>
      <sheetName val="Product_Translation1"/>
      <sheetName val="Capacity_By_Modle1"/>
      <sheetName val="Data_lists1"/>
      <sheetName val="OT_Project_Report1"/>
      <sheetName val="Team_Statistics1"/>
      <sheetName val="Hi6810_功能信号表1"/>
      <sheetName val="Ramp-up_Prod_KLf_pro_Woche_1"/>
      <sheetName val="Motor_Torque_Curve1"/>
      <sheetName val="ME_BOM_for_scheme_two1"/>
      <sheetName val="General_Inputs1"/>
      <sheetName val="橫年度計畫"/>
      <sheetName val="98종합"/>
      <sheetName val="Issues List"/>
      <sheetName val="LOV"/>
      <sheetName val="Setup"/>
    </sheetNames>
    <sheetDataSet>
      <sheetData sheetId="0" refreshError="1"/>
      <sheetData sheetId="1"/>
      <sheetData sheetId="2"/>
      <sheetData sheetId="3" refreshError="1"/>
      <sheetData sheetId="4" refreshError="1"/>
      <sheetData sheetId="5" refreshError="1">
        <row r="1">
          <cell r="A1" t="str">
            <v>DATE_START</v>
          </cell>
          <cell r="B1" t="str">
            <v>DATE_END</v>
          </cell>
          <cell r="C1" t="str">
            <v>Q_MODEL</v>
          </cell>
          <cell r="D1" t="str">
            <v>SN</v>
          </cell>
          <cell r="E1" t="str">
            <v>ERRNM</v>
          </cell>
          <cell r="F1" t="str">
            <v>LINE</v>
          </cell>
          <cell r="G1" t="str">
            <v>RSNM</v>
          </cell>
          <cell r="H1" t="str">
            <v>TESTTIME</v>
          </cell>
          <cell r="I1" t="str">
            <v>RSDESC</v>
          </cell>
          <cell r="J1" t="str">
            <v>RDESC</v>
          </cell>
          <cell r="K1" t="str">
            <v>GRPDESC</v>
          </cell>
          <cell r="L1" t="str">
            <v>LOCDESC</v>
          </cell>
        </row>
        <row r="2">
          <cell r="A2">
            <v>37310</v>
          </cell>
          <cell r="B2">
            <v>37316</v>
          </cell>
          <cell r="C2" t="str">
            <v>A1F</v>
          </cell>
          <cell r="D2" t="str">
            <v>NF1P2203260044</v>
          </cell>
          <cell r="E2" t="str">
            <v>LCD無法顯示</v>
          </cell>
          <cell r="F2" t="str">
            <v>PNCD</v>
          </cell>
          <cell r="G2" t="str">
            <v>重組 OK</v>
          </cell>
          <cell r="H2">
            <v>37315.483703703707</v>
          </cell>
          <cell r="I2" t="str">
            <v>OK after Reassembling</v>
          </cell>
          <cell r="J2" t="str">
            <v>REASSEMBLE M/B OK</v>
          </cell>
          <cell r="K2" t="str">
            <v>RUN-IN</v>
          </cell>
          <cell r="L2" t="str">
            <v>M/B</v>
          </cell>
        </row>
        <row r="3">
          <cell r="A3">
            <v>37310</v>
          </cell>
          <cell r="B3">
            <v>37316</v>
          </cell>
          <cell r="C3" t="str">
            <v>A1F</v>
          </cell>
          <cell r="D3" t="str">
            <v>NF1P2203260052</v>
          </cell>
          <cell r="E3" t="str">
            <v>AUDIO DJ 按鍵觸感不良</v>
          </cell>
          <cell r="F3" t="str">
            <v>PNCC</v>
          </cell>
          <cell r="G3" t="str">
            <v>重組 OK</v>
          </cell>
          <cell r="H3">
            <v>37316.163541666669</v>
          </cell>
          <cell r="I3" t="str">
            <v>OK after Reassembling</v>
          </cell>
          <cell r="J3" t="str">
            <v>RE-ASSEMBLE AUDIO DJ BUTTON OK!</v>
          </cell>
          <cell r="K3" t="str">
            <v>FUNTEST</v>
          </cell>
          <cell r="L3" t="str">
            <v>N/A</v>
          </cell>
        </row>
        <row r="4">
          <cell r="A4">
            <v>37310</v>
          </cell>
          <cell r="B4">
            <v>37316</v>
          </cell>
          <cell r="C4" t="str">
            <v>A1F</v>
          </cell>
          <cell r="D4" t="str">
            <v>NF1P2208610016</v>
          </cell>
          <cell r="E4" t="str">
            <v>快捷鍵功能異常</v>
          </cell>
          <cell r="F4" t="str">
            <v>PNCD</v>
          </cell>
          <cell r="G4" t="str">
            <v>重組 OK</v>
          </cell>
          <cell r="H4">
            <v>37316.059224537035</v>
          </cell>
          <cell r="I4" t="str">
            <v>OK after Reassembling</v>
          </cell>
          <cell r="J4" t="str">
            <v>RE-ASSEMBLE HOT KEY MEMBRANE</v>
          </cell>
          <cell r="K4" t="str">
            <v>FUNTEST</v>
          </cell>
          <cell r="L4" t="str">
            <v>HOT KEY MEMBRANE</v>
          </cell>
        </row>
        <row r="5">
          <cell r="A5">
            <v>37310</v>
          </cell>
          <cell r="B5">
            <v>37316</v>
          </cell>
          <cell r="C5" t="str">
            <v>A1F</v>
          </cell>
          <cell r="D5" t="str">
            <v>NF1P2210230053</v>
          </cell>
          <cell r="E5" t="str">
            <v>LCD無法顯示</v>
          </cell>
          <cell r="F5" t="str">
            <v>PNW1</v>
          </cell>
          <cell r="G5" t="str">
            <v>重組 OK</v>
          </cell>
          <cell r="H5">
            <v>37316.402337962965</v>
          </cell>
          <cell r="I5" t="str">
            <v>OK after Reassembling</v>
          </cell>
          <cell r="J5" t="str">
            <v>[ENGE  PEPAIR</v>
          </cell>
          <cell r="K5" t="str">
            <v>PRETEST</v>
          </cell>
          <cell r="L5" t="str">
            <v>N/A</v>
          </cell>
        </row>
        <row r="6">
          <cell r="A6">
            <v>37310</v>
          </cell>
          <cell r="B6">
            <v>37316</v>
          </cell>
          <cell r="C6" t="str">
            <v>A1F</v>
          </cell>
          <cell r="D6" t="str">
            <v>NF1P2210230078</v>
          </cell>
          <cell r="E6" t="str">
            <v>其它無法測試(電氣)</v>
          </cell>
          <cell r="F6" t="str">
            <v>PNW1</v>
          </cell>
          <cell r="G6" t="str">
            <v>重組 OK</v>
          </cell>
          <cell r="H6">
            <v>37316.415196759262</v>
          </cell>
          <cell r="I6" t="str">
            <v>OK after Reassembling</v>
          </cell>
          <cell r="J6" t="str">
            <v>CHANGE CONNECTOR DIRECTION  REPAIR BY ENGR.</v>
          </cell>
          <cell r="K6" t="str">
            <v>PRETEST</v>
          </cell>
          <cell r="L6" t="str">
            <v>HDD</v>
          </cell>
        </row>
        <row r="7">
          <cell r="A7">
            <v>37310</v>
          </cell>
          <cell r="B7">
            <v>37316</v>
          </cell>
          <cell r="C7" t="str">
            <v>A1F</v>
          </cell>
          <cell r="D7" t="str">
            <v>NF1P2210230087</v>
          </cell>
          <cell r="E7" t="str">
            <v>LCD無法顯示</v>
          </cell>
          <cell r="F7" t="str">
            <v>PNW1</v>
          </cell>
          <cell r="G7" t="str">
            <v>重組 OK</v>
          </cell>
          <cell r="H7">
            <v>37316.426122685189</v>
          </cell>
          <cell r="I7" t="str">
            <v>OK after Reassembling</v>
          </cell>
          <cell r="J7" t="str">
            <v>lcd cable reinsert ok</v>
          </cell>
          <cell r="K7" t="str">
            <v>PRETEST</v>
          </cell>
          <cell r="L7" t="str">
            <v>LCD FPC</v>
          </cell>
        </row>
        <row r="8">
          <cell r="A8">
            <v>37310</v>
          </cell>
          <cell r="B8">
            <v>37316</v>
          </cell>
          <cell r="C8" t="str">
            <v>A1F</v>
          </cell>
          <cell r="D8" t="str">
            <v>NF1P2205560004</v>
          </cell>
          <cell r="E8" t="str">
            <v>內喇叭無聲</v>
          </cell>
          <cell r="F8" t="str">
            <v>PNCD</v>
          </cell>
          <cell r="G8" t="str">
            <v>重組 OK</v>
          </cell>
          <cell r="H8">
            <v>37316.046574074076</v>
          </cell>
          <cell r="I8" t="str">
            <v>OK after Reassembling</v>
          </cell>
          <cell r="J8" t="str">
            <v>RE-ASSEMBLE AUDIO DJ SW/B ON AUDIO DJ/BUTTON-CLICK FEELING N.G.</v>
          </cell>
          <cell r="K8" t="str">
            <v>FUNTEST</v>
          </cell>
          <cell r="L8" t="str">
            <v>AUDIO DJ SW /B</v>
          </cell>
        </row>
        <row r="9">
          <cell r="A9">
            <v>37310</v>
          </cell>
          <cell r="B9">
            <v>37316</v>
          </cell>
          <cell r="C9" t="str">
            <v>A1F</v>
          </cell>
          <cell r="D9" t="str">
            <v>NF1P2208400066</v>
          </cell>
          <cell r="E9" t="str">
            <v>時間或日期錯誤</v>
          </cell>
          <cell r="F9" t="str">
            <v>PNW1</v>
          </cell>
          <cell r="G9" t="str">
            <v>重組 OK</v>
          </cell>
          <cell r="H9">
            <v>37316.476041666669</v>
          </cell>
          <cell r="I9" t="str">
            <v>OK after Reassembling</v>
          </cell>
          <cell r="J9" t="str">
            <v>R T C NG  1 MIN</v>
          </cell>
          <cell r="K9" t="str">
            <v>FUNTEST</v>
          </cell>
          <cell r="L9" t="str">
            <v>RTC/CLEAR CMOS</v>
          </cell>
        </row>
        <row r="10">
          <cell r="A10">
            <v>37310</v>
          </cell>
          <cell r="B10">
            <v>37316</v>
          </cell>
          <cell r="C10" t="str">
            <v>A1F</v>
          </cell>
          <cell r="D10" t="str">
            <v>NF1P2206620004</v>
          </cell>
          <cell r="E10" t="str">
            <v>電源LED不亮或異常</v>
          </cell>
          <cell r="F10" t="str">
            <v>PNW1</v>
          </cell>
          <cell r="G10" t="str">
            <v>重組 OK</v>
          </cell>
          <cell r="H10">
            <v>37315.585416666669</v>
          </cell>
          <cell r="I10" t="str">
            <v>OK after Reassembling</v>
          </cell>
          <cell r="J10" t="str">
            <v>REASSEMBLE  OK W1</v>
          </cell>
          <cell r="K10" t="str">
            <v>PRETEST</v>
          </cell>
          <cell r="L10" t="str">
            <v>N/A</v>
          </cell>
        </row>
        <row r="11">
          <cell r="A11">
            <v>37310</v>
          </cell>
          <cell r="B11">
            <v>37316</v>
          </cell>
          <cell r="C11" t="str">
            <v>A1F</v>
          </cell>
          <cell r="D11" t="str">
            <v>NF1P2203260076</v>
          </cell>
          <cell r="E11" t="str">
            <v>AUDIO DJ 按鍵觸感不良</v>
          </cell>
          <cell r="F11" t="str">
            <v>PNCC</v>
          </cell>
          <cell r="G11" t="str">
            <v>重組 OK</v>
          </cell>
          <cell r="H11">
            <v>37316.107164351852</v>
          </cell>
          <cell r="I11" t="str">
            <v>OK after Reassembling</v>
          </cell>
          <cell r="J11" t="str">
            <v>RE-ASSEMBLE AUDIO DJ BUTTON OK!</v>
          </cell>
          <cell r="K11" t="str">
            <v>FUNTEST</v>
          </cell>
          <cell r="L11" t="str">
            <v>N/A</v>
          </cell>
        </row>
        <row r="12">
          <cell r="A12">
            <v>37310</v>
          </cell>
          <cell r="B12">
            <v>37316</v>
          </cell>
          <cell r="C12" t="str">
            <v>A1F</v>
          </cell>
          <cell r="D12" t="str">
            <v>NF1P2205330059</v>
          </cell>
          <cell r="E12" t="str">
            <v>內接鍵盤功能異常</v>
          </cell>
          <cell r="F12" t="str">
            <v>PNCC</v>
          </cell>
          <cell r="G12" t="str">
            <v>重組 OK</v>
          </cell>
          <cell r="H12">
            <v>37315.498993055553</v>
          </cell>
          <cell r="I12" t="str">
            <v>OK after Reassembling</v>
          </cell>
          <cell r="J12" t="str">
            <v>k/b fpc reinsert</v>
          </cell>
          <cell r="K12" t="str">
            <v>PRETEST</v>
          </cell>
          <cell r="L12" t="str">
            <v>K/B</v>
          </cell>
        </row>
        <row r="13">
          <cell r="A13">
            <v>37310</v>
          </cell>
          <cell r="B13">
            <v>37316</v>
          </cell>
          <cell r="C13" t="str">
            <v>A1F</v>
          </cell>
          <cell r="D13" t="str">
            <v>NF1P2205280061</v>
          </cell>
          <cell r="E13" t="str">
            <v>目檢不良(零件撞傷/燒毀/版本錯誤/CHIP不良)</v>
          </cell>
          <cell r="F13" t="str">
            <v>PNCC</v>
          </cell>
          <cell r="G13" t="str">
            <v>重組 OK</v>
          </cell>
          <cell r="H13">
            <v>37314.676388888889</v>
          </cell>
          <cell r="I13" t="str">
            <v>OK after Reassembling</v>
          </cell>
          <cell r="J13">
            <v>0</v>
          </cell>
          <cell r="K13" t="str">
            <v>FUNTEST</v>
          </cell>
          <cell r="L13" t="str">
            <v>OTHER</v>
          </cell>
        </row>
        <row r="14">
          <cell r="A14">
            <v>37310</v>
          </cell>
          <cell r="B14">
            <v>37316</v>
          </cell>
          <cell r="C14" t="str">
            <v>A1F</v>
          </cell>
          <cell r="D14" t="str">
            <v>NF1P2203260038</v>
          </cell>
          <cell r="E14" t="str">
            <v>MODEM 功能異常</v>
          </cell>
          <cell r="F14" t="str">
            <v>PNCD</v>
          </cell>
          <cell r="G14" t="str">
            <v>重組 OK</v>
          </cell>
          <cell r="H14">
            <v>37316.674409722225</v>
          </cell>
          <cell r="I14" t="str">
            <v>OK after Reassembling</v>
          </cell>
          <cell r="J14" t="str">
            <v>重組</v>
          </cell>
          <cell r="K14" t="str">
            <v>FUNTEST</v>
          </cell>
          <cell r="L14" t="str">
            <v>MDM CABLE</v>
          </cell>
        </row>
        <row r="15">
          <cell r="A15">
            <v>37310</v>
          </cell>
          <cell r="B15">
            <v>37316</v>
          </cell>
          <cell r="C15" t="str">
            <v>A1F</v>
          </cell>
          <cell r="D15" t="str">
            <v>NF1P2205280031</v>
          </cell>
          <cell r="E15" t="str">
            <v>電池LED顯示異常</v>
          </cell>
          <cell r="F15" t="str">
            <v>PNCA</v>
          </cell>
          <cell r="G15" t="str">
            <v>重組 OK</v>
          </cell>
          <cell r="H15">
            <v>37312.671469907407</v>
          </cell>
          <cell r="I15" t="str">
            <v>OK after Reassembling</v>
          </cell>
          <cell r="J15" t="str">
            <v>RE-ASSEMBLE AUDIO DJ BOARD</v>
          </cell>
          <cell r="K15" t="str">
            <v>PRETEST</v>
          </cell>
          <cell r="L15" t="str">
            <v>LED/B</v>
          </cell>
        </row>
        <row r="16">
          <cell r="A16">
            <v>37310</v>
          </cell>
          <cell r="B16">
            <v>37316</v>
          </cell>
          <cell r="C16" t="str">
            <v>A1F</v>
          </cell>
          <cell r="D16" t="str">
            <v>NF1P2200250066</v>
          </cell>
          <cell r="E16" t="str">
            <v>結構間隙異常</v>
          </cell>
          <cell r="F16" t="str">
            <v>PNCA</v>
          </cell>
          <cell r="G16" t="str">
            <v>重組 OK</v>
          </cell>
          <cell r="H16">
            <v>37310.705347222225</v>
          </cell>
          <cell r="I16" t="str">
            <v>OK after Reassembling</v>
          </cell>
          <cell r="J16" t="str">
            <v>RE-ASSEMBLE SPEAKER AND TOPCASE</v>
          </cell>
          <cell r="K16" t="str">
            <v>AQC</v>
          </cell>
          <cell r="L16" t="str">
            <v>OTHER</v>
          </cell>
        </row>
        <row r="17">
          <cell r="A17">
            <v>37310</v>
          </cell>
          <cell r="B17">
            <v>37316</v>
          </cell>
          <cell r="C17" t="str">
            <v>A1F</v>
          </cell>
          <cell r="D17" t="str">
            <v>NF1P2118240003</v>
          </cell>
          <cell r="E17" t="str">
            <v>螺絲/銅柱未確實鎖緊</v>
          </cell>
          <cell r="F17" t="str">
            <v>PNCD</v>
          </cell>
          <cell r="G17" t="str">
            <v>重組 OK</v>
          </cell>
          <cell r="H17">
            <v>37310.76966435185</v>
          </cell>
          <cell r="I17" t="str">
            <v>OK after Reassembling</v>
          </cell>
          <cell r="J17" t="str">
            <v>CHANGE BOTTOM CASE</v>
          </cell>
          <cell r="K17" t="str">
            <v>FUNTEST</v>
          </cell>
          <cell r="L17" t="str">
            <v>BOTTOM CASE</v>
          </cell>
        </row>
        <row r="18">
          <cell r="A18">
            <v>37310</v>
          </cell>
          <cell r="B18">
            <v>37316</v>
          </cell>
          <cell r="C18" t="str">
            <v>A1F</v>
          </cell>
          <cell r="D18" t="str">
            <v>NF1P2208930096</v>
          </cell>
          <cell r="E18" t="str">
            <v>其它無法測試(電氣)</v>
          </cell>
          <cell r="F18" t="str">
            <v>PNW1</v>
          </cell>
          <cell r="G18" t="str">
            <v>重組 OK</v>
          </cell>
          <cell r="H18">
            <v>37316.772974537038</v>
          </cell>
          <cell r="I18" t="str">
            <v>OK after Reassembling</v>
          </cell>
          <cell r="J18" t="str">
            <v>re assemble i/o brkt.</v>
          </cell>
          <cell r="K18" t="str">
            <v>PRETEST</v>
          </cell>
          <cell r="L18" t="str">
            <v>BRACKET</v>
          </cell>
        </row>
        <row r="19">
          <cell r="A19">
            <v>37310</v>
          </cell>
          <cell r="B19">
            <v>37316</v>
          </cell>
          <cell r="C19" t="str">
            <v>A1F</v>
          </cell>
          <cell r="D19" t="str">
            <v>NF1P2204120003</v>
          </cell>
          <cell r="E19" t="str">
            <v>WINDOWS WAKE UP後當機</v>
          </cell>
          <cell r="F19" t="str">
            <v>PNW1</v>
          </cell>
          <cell r="G19" t="str">
            <v>誤判</v>
          </cell>
          <cell r="H19">
            <v>37316.913159722222</v>
          </cell>
          <cell r="I19" t="str">
            <v>Misjudgement; Test OK</v>
          </cell>
          <cell r="J19" t="str">
            <v>retest ok</v>
          </cell>
          <cell r="K19" t="str">
            <v>FUNTEST</v>
          </cell>
          <cell r="L19" t="str">
            <v>N/A</v>
          </cell>
        </row>
        <row r="20">
          <cell r="A20">
            <v>37310</v>
          </cell>
          <cell r="B20">
            <v>37316</v>
          </cell>
          <cell r="C20" t="str">
            <v>A1F</v>
          </cell>
          <cell r="D20" t="str">
            <v>NF1P2118230074</v>
          </cell>
          <cell r="E20" t="str">
            <v>VCD播放ERROR</v>
          </cell>
          <cell r="F20" t="str">
            <v>PNCD</v>
          </cell>
          <cell r="G20" t="str">
            <v>誤判</v>
          </cell>
          <cell r="H20">
            <v>37310.437326388892</v>
          </cell>
          <cell r="I20" t="str">
            <v>Misjudgement; Test OK</v>
          </cell>
          <cell r="J20" t="str">
            <v>TEST OK</v>
          </cell>
          <cell r="K20" t="str">
            <v>FUNTEST</v>
          </cell>
          <cell r="L20" t="str">
            <v>CD-ROM</v>
          </cell>
        </row>
        <row r="21">
          <cell r="A21">
            <v>37310</v>
          </cell>
          <cell r="B21">
            <v>37316</v>
          </cell>
          <cell r="C21" t="str">
            <v>A1F</v>
          </cell>
          <cell r="D21" t="str">
            <v>NF1P2118230022</v>
          </cell>
          <cell r="E21" t="str">
            <v>VCD播放ERROR</v>
          </cell>
          <cell r="F21" t="str">
            <v>PNCD</v>
          </cell>
          <cell r="G21" t="str">
            <v>誤判</v>
          </cell>
          <cell r="H21">
            <v>37310.4375</v>
          </cell>
          <cell r="I21" t="str">
            <v>Misjudgement; Test OK</v>
          </cell>
          <cell r="J21" t="str">
            <v>TEST OK</v>
          </cell>
          <cell r="K21" t="str">
            <v>FUNTEST</v>
          </cell>
          <cell r="L21" t="str">
            <v>CD-ROM</v>
          </cell>
        </row>
        <row r="22">
          <cell r="A22">
            <v>37310</v>
          </cell>
          <cell r="B22">
            <v>37316</v>
          </cell>
          <cell r="C22" t="str">
            <v>A1F</v>
          </cell>
          <cell r="D22" t="str">
            <v>NF1P2208550021</v>
          </cell>
          <cell r="E22" t="str">
            <v>觸控板(軌跡球)游標移動異常</v>
          </cell>
          <cell r="F22" t="str">
            <v>PNW1</v>
          </cell>
          <cell r="G22" t="str">
            <v>誤判</v>
          </cell>
          <cell r="H22">
            <v>37316.435729166667</v>
          </cell>
          <cell r="I22" t="str">
            <v>Misjudgement; Test OK</v>
          </cell>
          <cell r="J22" t="str">
            <v>TEST OK</v>
          </cell>
          <cell r="K22" t="str">
            <v>FUNTEST</v>
          </cell>
          <cell r="L22" t="str">
            <v>N/A</v>
          </cell>
        </row>
        <row r="23">
          <cell r="A23">
            <v>37310</v>
          </cell>
          <cell r="B23">
            <v>37316</v>
          </cell>
          <cell r="C23" t="str">
            <v>A1F</v>
          </cell>
          <cell r="D23" t="str">
            <v>NF1P2207420004</v>
          </cell>
          <cell r="E23" t="str">
            <v>外觀刮傷/撞傷/破損</v>
          </cell>
          <cell r="F23" t="str">
            <v>PNCD</v>
          </cell>
          <cell r="G23" t="str">
            <v>誤判</v>
          </cell>
          <cell r="H23">
            <v>37316.446770833332</v>
          </cell>
          <cell r="I23" t="str">
            <v>Misjudgement; Test OK</v>
          </cell>
          <cell r="J23" t="str">
            <v>SCAN ERROR</v>
          </cell>
          <cell r="K23" t="str">
            <v>AQC</v>
          </cell>
          <cell r="L23" t="str">
            <v>OTHER</v>
          </cell>
        </row>
        <row r="24">
          <cell r="A24">
            <v>37310</v>
          </cell>
          <cell r="B24">
            <v>37316</v>
          </cell>
          <cell r="C24" t="str">
            <v>A1F</v>
          </cell>
          <cell r="D24" t="str">
            <v>NF1P2208930095</v>
          </cell>
          <cell r="E24" t="str">
            <v>FDD(1.44MB) FAIL</v>
          </cell>
          <cell r="F24" t="str">
            <v>PNW1</v>
          </cell>
          <cell r="G24" t="str">
            <v>誤判</v>
          </cell>
          <cell r="H24">
            <v>37316.769895833335</v>
          </cell>
          <cell r="I24" t="str">
            <v>Misjudgement; Test OK</v>
          </cell>
          <cell r="J24" t="str">
            <v>retest ok</v>
          </cell>
          <cell r="K24" t="str">
            <v>PRETEST</v>
          </cell>
          <cell r="L24" t="str">
            <v>N/A</v>
          </cell>
        </row>
        <row r="25">
          <cell r="A25">
            <v>37310</v>
          </cell>
          <cell r="B25">
            <v>37316</v>
          </cell>
          <cell r="C25" t="str">
            <v>A1F</v>
          </cell>
          <cell r="D25" t="str">
            <v>NF1P2204120026</v>
          </cell>
          <cell r="E25" t="str">
            <v>LCD無法顯示</v>
          </cell>
          <cell r="F25" t="str">
            <v>PNW1</v>
          </cell>
          <cell r="G25" t="str">
            <v>誤判</v>
          </cell>
          <cell r="H25">
            <v>37315.613032407404</v>
          </cell>
          <cell r="I25" t="str">
            <v>Misjudgement; Test OK</v>
          </cell>
          <cell r="J25" t="str">
            <v>TO FUNCTION TEST (Z02) CMOS  DEFAULT (LO4) TEST OK</v>
          </cell>
          <cell r="K25" t="str">
            <v>PRETEST</v>
          </cell>
          <cell r="L25" t="str">
            <v>LCD</v>
          </cell>
        </row>
        <row r="26">
          <cell r="A26">
            <v>37310</v>
          </cell>
          <cell r="B26">
            <v>37316</v>
          </cell>
          <cell r="C26" t="str">
            <v>A1F</v>
          </cell>
          <cell r="D26" t="str">
            <v>NF1P2210230007</v>
          </cell>
          <cell r="E26" t="str">
            <v>LID SWITCH功能異常</v>
          </cell>
          <cell r="F26" t="str">
            <v>PNW1</v>
          </cell>
          <cell r="G26" t="str">
            <v>誤判</v>
          </cell>
          <cell r="H26">
            <v>37316.558437500003</v>
          </cell>
          <cell r="I26" t="str">
            <v>Misjudgement; Test OK</v>
          </cell>
          <cell r="J26" t="str">
            <v>retest ok</v>
          </cell>
          <cell r="K26" t="str">
            <v>PRETEST</v>
          </cell>
          <cell r="L26" t="str">
            <v>N/A</v>
          </cell>
        </row>
        <row r="27">
          <cell r="A27">
            <v>37310</v>
          </cell>
          <cell r="B27">
            <v>37316</v>
          </cell>
          <cell r="C27" t="str">
            <v>A1F</v>
          </cell>
          <cell r="D27" t="str">
            <v>NF1P2208400079</v>
          </cell>
          <cell r="E27" t="str">
            <v>關機後電源LED不熄滅</v>
          </cell>
          <cell r="F27" t="str">
            <v>PNW1</v>
          </cell>
          <cell r="G27" t="str">
            <v>誤判</v>
          </cell>
          <cell r="H27">
            <v>37316.563993055555</v>
          </cell>
          <cell r="I27" t="str">
            <v>Misjudgement; Test OK</v>
          </cell>
          <cell r="J27" t="str">
            <v>TEST OK</v>
          </cell>
          <cell r="K27" t="str">
            <v>FUNTEST</v>
          </cell>
          <cell r="L27" t="str">
            <v>LCD</v>
          </cell>
        </row>
        <row r="28">
          <cell r="A28">
            <v>37310</v>
          </cell>
          <cell r="B28">
            <v>37316</v>
          </cell>
          <cell r="C28" t="str">
            <v>A1F</v>
          </cell>
          <cell r="D28" t="str">
            <v>NF1P2204150031</v>
          </cell>
          <cell r="E28" t="str">
            <v>DVD播放ERROR</v>
          </cell>
          <cell r="F28" t="str">
            <v>PNCC</v>
          </cell>
          <cell r="G28" t="str">
            <v>誤判</v>
          </cell>
          <cell r="H28">
            <v>37314.695844907408</v>
          </cell>
          <cell r="I28" t="str">
            <v>Misjudgement; Test OK</v>
          </cell>
          <cell r="J28">
            <v>0</v>
          </cell>
          <cell r="K28" t="str">
            <v>FUNTEST</v>
          </cell>
          <cell r="L28" t="str">
            <v>DVD-ROM</v>
          </cell>
        </row>
        <row r="29">
          <cell r="A29">
            <v>37310</v>
          </cell>
          <cell r="B29">
            <v>37316</v>
          </cell>
          <cell r="C29" t="str">
            <v>A1F</v>
          </cell>
          <cell r="D29" t="str">
            <v>NF1P2203260015</v>
          </cell>
          <cell r="E29" t="str">
            <v>風扇噪音過大</v>
          </cell>
          <cell r="F29" t="str">
            <v>PNCD</v>
          </cell>
          <cell r="G29" t="str">
            <v>誤判</v>
          </cell>
          <cell r="H29">
            <v>37316.698101851849</v>
          </cell>
          <cell r="I29" t="str">
            <v>Misjudgement; Test OK</v>
          </cell>
          <cell r="J29" t="str">
            <v>TEST OK</v>
          </cell>
          <cell r="K29" t="str">
            <v>FUNTEST</v>
          </cell>
          <cell r="L29" t="str">
            <v>N/A</v>
          </cell>
        </row>
        <row r="30">
          <cell r="A30">
            <v>37310</v>
          </cell>
          <cell r="B30">
            <v>37316</v>
          </cell>
          <cell r="C30" t="str">
            <v>A1F</v>
          </cell>
          <cell r="D30" t="str">
            <v>NF1P2211150003</v>
          </cell>
          <cell r="E30" t="str">
            <v>MODEM 功能異常</v>
          </cell>
          <cell r="F30" t="str">
            <v>PNCD</v>
          </cell>
          <cell r="G30" t="str">
            <v>誤判</v>
          </cell>
          <cell r="H30">
            <v>37316.718900462962</v>
          </cell>
          <cell r="I30" t="str">
            <v>Misjudgement; Test OK</v>
          </cell>
          <cell r="J30" t="str">
            <v>SCAN ERROR</v>
          </cell>
          <cell r="K30" t="str">
            <v>FUNTEST</v>
          </cell>
          <cell r="L30" t="str">
            <v>OTHER</v>
          </cell>
        </row>
        <row r="31">
          <cell r="A31">
            <v>37310</v>
          </cell>
          <cell r="B31">
            <v>37316</v>
          </cell>
          <cell r="C31" t="str">
            <v>A1F</v>
          </cell>
          <cell r="D31" t="str">
            <v>NF1P2203260015</v>
          </cell>
          <cell r="E31" t="str">
            <v>觸控板(軌跡球)游標移動異常</v>
          </cell>
          <cell r="F31" t="str">
            <v>PNCD</v>
          </cell>
          <cell r="G31" t="str">
            <v>誤判</v>
          </cell>
          <cell r="H31">
            <v>37316.652905092589</v>
          </cell>
          <cell r="I31" t="str">
            <v>Misjudgement; Test OK</v>
          </cell>
          <cell r="J31" t="str">
            <v>TEST  OK</v>
          </cell>
          <cell r="K31" t="str">
            <v>FUNTEST</v>
          </cell>
          <cell r="L31" t="str">
            <v>N/A</v>
          </cell>
        </row>
        <row r="32">
          <cell r="A32">
            <v>37310</v>
          </cell>
          <cell r="B32">
            <v>37316</v>
          </cell>
          <cell r="C32" t="str">
            <v>A1F</v>
          </cell>
          <cell r="D32" t="str">
            <v>NF1P2204150031</v>
          </cell>
          <cell r="E32" t="str">
            <v>內接鍵盤功能異常</v>
          </cell>
          <cell r="F32" t="str">
            <v>PNCC</v>
          </cell>
          <cell r="G32" t="str">
            <v>誤判</v>
          </cell>
          <cell r="H32">
            <v>37314.694479166668</v>
          </cell>
          <cell r="I32" t="str">
            <v>Misjudgement; Test OK</v>
          </cell>
          <cell r="J32" t="str">
            <v>scan error999999999999999999999</v>
          </cell>
          <cell r="K32" t="str">
            <v>FUNTEST</v>
          </cell>
          <cell r="L32" t="str">
            <v>K/B</v>
          </cell>
        </row>
        <row r="33">
          <cell r="A33">
            <v>37310</v>
          </cell>
          <cell r="B33">
            <v>37316</v>
          </cell>
          <cell r="C33" t="str">
            <v>A1F</v>
          </cell>
          <cell r="D33" t="str">
            <v>NF1P2203920074</v>
          </cell>
          <cell r="E33" t="str">
            <v>CRT異色或異常線條</v>
          </cell>
          <cell r="F33" t="str">
            <v>PNCC</v>
          </cell>
          <cell r="G33" t="str">
            <v>誤判</v>
          </cell>
          <cell r="H33">
            <v>37313.183078703703</v>
          </cell>
          <cell r="I33" t="str">
            <v>Misjudgement; Test OK</v>
          </cell>
          <cell r="J33" t="str">
            <v>TEST OK (PRE-TEST OK)</v>
          </cell>
          <cell r="K33" t="str">
            <v>FUNTEST</v>
          </cell>
          <cell r="L33" t="str">
            <v>N/A</v>
          </cell>
        </row>
        <row r="34">
          <cell r="A34">
            <v>37310</v>
          </cell>
          <cell r="B34">
            <v>37316</v>
          </cell>
          <cell r="C34" t="str">
            <v>A1F</v>
          </cell>
          <cell r="D34" t="str">
            <v>NF1P2208400022</v>
          </cell>
          <cell r="E34" t="str">
            <v>LCD無法顯示</v>
          </cell>
          <cell r="F34" t="str">
            <v>PNW1</v>
          </cell>
          <cell r="G34" t="str">
            <v>設備不良</v>
          </cell>
          <cell r="H34">
            <v>37315.663541666669</v>
          </cell>
          <cell r="I34" t="str">
            <v>Equipment Fail</v>
          </cell>
          <cell r="J34" t="str">
            <v>CHANGE CPU</v>
          </cell>
          <cell r="K34" t="str">
            <v>PRETEST</v>
          </cell>
          <cell r="L34" t="str">
            <v>NCPU</v>
          </cell>
        </row>
        <row r="35">
          <cell r="A35">
            <v>37310</v>
          </cell>
          <cell r="B35">
            <v>37316</v>
          </cell>
          <cell r="C35" t="str">
            <v>A1F</v>
          </cell>
          <cell r="D35" t="str">
            <v>NF1P2205280029</v>
          </cell>
          <cell r="E35" t="str">
            <v>開機抓不到HDD</v>
          </cell>
          <cell r="F35" t="str">
            <v>PNCA</v>
          </cell>
          <cell r="G35" t="str">
            <v>設備不良</v>
          </cell>
          <cell r="H35">
            <v>37312.686944444446</v>
          </cell>
          <cell r="I35" t="str">
            <v>Equipment Fail</v>
          </cell>
          <cell r="J35" t="str">
            <v>CHANGE HDD FUJITSU 20GB</v>
          </cell>
          <cell r="K35" t="str">
            <v>RUN-IN</v>
          </cell>
          <cell r="L35" t="str">
            <v>HDD</v>
          </cell>
        </row>
        <row r="36">
          <cell r="A36">
            <v>37310</v>
          </cell>
          <cell r="B36">
            <v>37316</v>
          </cell>
          <cell r="C36" t="str">
            <v>A1F</v>
          </cell>
          <cell r="D36" t="str">
            <v>NF1P2208610018</v>
          </cell>
          <cell r="E36" t="str">
            <v>觸控板(軌跡球)按鍵功能異常</v>
          </cell>
          <cell r="F36" t="str">
            <v>PNCD</v>
          </cell>
          <cell r="G36" t="str">
            <v>設備不良</v>
          </cell>
          <cell r="H36">
            <v>37316.059340277781</v>
          </cell>
          <cell r="I36" t="str">
            <v>Equipment Fail</v>
          </cell>
          <cell r="J36" t="str">
            <v>CHANGE T/P FPC</v>
          </cell>
          <cell r="K36" t="str">
            <v>FUNTEST</v>
          </cell>
          <cell r="L36" t="str">
            <v>T/P FPC</v>
          </cell>
        </row>
        <row r="37">
          <cell r="A37">
            <v>37310</v>
          </cell>
          <cell r="B37">
            <v>37316</v>
          </cell>
          <cell r="C37" t="str">
            <v>A1F</v>
          </cell>
          <cell r="D37" t="str">
            <v>NF1P2205280047</v>
          </cell>
          <cell r="E37" t="str">
            <v>VCD播放ERROR</v>
          </cell>
          <cell r="F37" t="str">
            <v>PNCC</v>
          </cell>
          <cell r="G37" t="str">
            <v>設備不良</v>
          </cell>
          <cell r="H37">
            <v>37314.128460648149</v>
          </cell>
          <cell r="I37" t="str">
            <v>Equipment Fail</v>
          </cell>
          <cell r="J37" t="str">
            <v>CHANGE  CPU   CELERON  850/128</v>
          </cell>
          <cell r="K37" t="str">
            <v>FUNTEST</v>
          </cell>
          <cell r="L37" t="str">
            <v>NCPU</v>
          </cell>
        </row>
        <row r="38">
          <cell r="A38">
            <v>37310</v>
          </cell>
          <cell r="B38">
            <v>37316</v>
          </cell>
          <cell r="C38" t="str">
            <v>A1F</v>
          </cell>
          <cell r="D38" t="str">
            <v>NF1P2205280061</v>
          </cell>
          <cell r="E38" t="str">
            <v>開機抓不到HDD</v>
          </cell>
          <cell r="F38" t="str">
            <v>PNCC</v>
          </cell>
          <cell r="G38" t="str">
            <v>設備不良</v>
          </cell>
          <cell r="H38">
            <v>37314.140219907407</v>
          </cell>
          <cell r="I38" t="str">
            <v>Equipment Fail</v>
          </cell>
          <cell r="J38" t="str">
            <v>CHANGE HDD FUJITSU 20GB</v>
          </cell>
          <cell r="K38" t="str">
            <v>FUNTEST</v>
          </cell>
          <cell r="L38" t="str">
            <v>HDD</v>
          </cell>
        </row>
        <row r="39">
          <cell r="A39">
            <v>37310</v>
          </cell>
          <cell r="B39">
            <v>37316</v>
          </cell>
          <cell r="C39" t="str">
            <v>A1F</v>
          </cell>
          <cell r="D39" t="str">
            <v>NF1P2203920080</v>
          </cell>
          <cell r="E39" t="str">
            <v>資料比對ERROR(CD-ROM /DVD-ROM/CD-RW)</v>
          </cell>
          <cell r="F39" t="str">
            <v>PNCC</v>
          </cell>
          <cell r="G39" t="str">
            <v>設備不良</v>
          </cell>
          <cell r="H39">
            <v>37313.487314814818</v>
          </cell>
          <cell r="I39" t="str">
            <v>Equipment Fail</v>
          </cell>
          <cell r="J39" t="str">
            <v>CHANGE CD-ROM TEAC 24X</v>
          </cell>
          <cell r="K39" t="str">
            <v>RUN-IN</v>
          </cell>
          <cell r="L39" t="str">
            <v>CD-ROM</v>
          </cell>
        </row>
        <row r="40">
          <cell r="A40">
            <v>37310</v>
          </cell>
          <cell r="B40">
            <v>37316</v>
          </cell>
          <cell r="C40" t="str">
            <v>A1F</v>
          </cell>
          <cell r="D40" t="str">
            <v>NF1P2205330059</v>
          </cell>
          <cell r="E40" t="str">
            <v>觸控板(軌跡球)按鍵功能異常</v>
          </cell>
          <cell r="F40" t="str">
            <v>PNCD</v>
          </cell>
          <cell r="G40" t="str">
            <v>設備不良</v>
          </cell>
          <cell r="H40">
            <v>37316.046805555554</v>
          </cell>
          <cell r="I40" t="str">
            <v>Equipment Fail</v>
          </cell>
          <cell r="J40" t="str">
            <v>CHANGE T/P MEMBRANE</v>
          </cell>
          <cell r="K40" t="str">
            <v>FUNTEST</v>
          </cell>
          <cell r="L40" t="str">
            <v>T/P MEMBRANE</v>
          </cell>
        </row>
        <row r="41">
          <cell r="A41">
            <v>37310</v>
          </cell>
          <cell r="B41">
            <v>37316</v>
          </cell>
          <cell r="C41" t="str">
            <v>A1F</v>
          </cell>
          <cell r="D41" t="str">
            <v>NF1P2205280062</v>
          </cell>
          <cell r="E41" t="str">
            <v>觸控板(軌跡球)按鍵功能異常</v>
          </cell>
          <cell r="F41" t="str">
            <v>PNCC</v>
          </cell>
          <cell r="G41" t="str">
            <v>設備不良</v>
          </cell>
          <cell r="H41">
            <v>37314.103078703702</v>
          </cell>
          <cell r="I41" t="str">
            <v>Equipment Fail</v>
          </cell>
          <cell r="J41" t="str">
            <v>change t/p fpc</v>
          </cell>
          <cell r="K41" t="str">
            <v>FUNTEST</v>
          </cell>
          <cell r="L41" t="str">
            <v>T/P FPC</v>
          </cell>
        </row>
        <row r="42">
          <cell r="A42">
            <v>37310</v>
          </cell>
          <cell r="B42">
            <v>37316</v>
          </cell>
          <cell r="C42" t="str">
            <v>A1F</v>
          </cell>
          <cell r="D42" t="str">
            <v>NF1P2208460023</v>
          </cell>
          <cell r="E42" t="str">
            <v>風扇啟動失敗或轉速錯誤</v>
          </cell>
          <cell r="F42" t="str">
            <v>PNW1</v>
          </cell>
          <cell r="G42" t="str">
            <v>設備不良</v>
          </cell>
          <cell r="H42">
            <v>37315.562997685185</v>
          </cell>
          <cell r="I42" t="str">
            <v>Equipment Fail</v>
          </cell>
          <cell r="J42" t="str">
            <v>CHANGE H-SINK  OK W1</v>
          </cell>
          <cell r="K42" t="str">
            <v>PRETEST</v>
          </cell>
          <cell r="L42" t="str">
            <v>H-SINK</v>
          </cell>
        </row>
        <row r="43">
          <cell r="A43">
            <v>37310</v>
          </cell>
          <cell r="B43">
            <v>37316</v>
          </cell>
          <cell r="C43" t="str">
            <v>A1F</v>
          </cell>
          <cell r="D43" t="str">
            <v>NF1P2205320018</v>
          </cell>
          <cell r="E43" t="str">
            <v>LCD無法顯示</v>
          </cell>
          <cell r="F43" t="str">
            <v>PNW1</v>
          </cell>
          <cell r="G43" t="str">
            <v>設備不良</v>
          </cell>
          <cell r="H43">
            <v>37315.716990740744</v>
          </cell>
          <cell r="I43" t="str">
            <v>Equipment Fail</v>
          </cell>
          <cell r="J43" t="str">
            <v>CHANGE LCD COAXIAL  CABLE  LEFT</v>
          </cell>
          <cell r="K43" t="str">
            <v>PRETEST</v>
          </cell>
          <cell r="L43" t="str">
            <v>LCD CABLE (RIGHT)</v>
          </cell>
        </row>
        <row r="44">
          <cell r="A44">
            <v>37310</v>
          </cell>
          <cell r="B44">
            <v>37316</v>
          </cell>
          <cell r="C44" t="str">
            <v>A1F</v>
          </cell>
          <cell r="D44" t="str">
            <v>NF1P2205330091</v>
          </cell>
          <cell r="E44" t="str">
            <v>FDD(1.44MB) FAIL</v>
          </cell>
          <cell r="F44" t="str">
            <v>PNCC</v>
          </cell>
          <cell r="G44" t="str">
            <v>設備不良</v>
          </cell>
          <cell r="H44">
            <v>37315.573437500003</v>
          </cell>
          <cell r="I44" t="str">
            <v>Equipment Fail</v>
          </cell>
          <cell r="J44" t="str">
            <v>CHANGE FDD</v>
          </cell>
          <cell r="K44" t="str">
            <v>PRETEST</v>
          </cell>
          <cell r="L44" t="str">
            <v>FDD</v>
          </cell>
        </row>
        <row r="45">
          <cell r="A45">
            <v>37310</v>
          </cell>
          <cell r="B45">
            <v>37316</v>
          </cell>
          <cell r="C45" t="str">
            <v>A1F</v>
          </cell>
          <cell r="D45" t="str">
            <v>NF1P2202940012</v>
          </cell>
          <cell r="E45" t="str">
            <v>其它無法測試(電氣)</v>
          </cell>
          <cell r="F45" t="str">
            <v>PNCA</v>
          </cell>
          <cell r="G45" t="str">
            <v>設備不良</v>
          </cell>
          <cell r="H45">
            <v>37315.307708333334</v>
          </cell>
          <cell r="I45" t="str">
            <v>Equipment Fail</v>
          </cell>
          <cell r="J45" t="str">
            <v>CHANGE AUDIO DJ BOARD</v>
          </cell>
          <cell r="K45" t="str">
            <v>FUNTEST</v>
          </cell>
          <cell r="L45" t="str">
            <v>AUDIO /B</v>
          </cell>
        </row>
        <row r="46">
          <cell r="A46">
            <v>37310</v>
          </cell>
          <cell r="B46">
            <v>37316</v>
          </cell>
          <cell r="C46" t="str">
            <v>A1F</v>
          </cell>
          <cell r="D46" t="str">
            <v>NF1P2208400016</v>
          </cell>
          <cell r="E46" t="str">
            <v>LCD無法顯示</v>
          </cell>
          <cell r="F46" t="str">
            <v>PNW1</v>
          </cell>
          <cell r="G46" t="str">
            <v>設備不良</v>
          </cell>
          <cell r="H46">
            <v>37315.694340277776</v>
          </cell>
          <cell r="I46" t="str">
            <v>Equipment Fail</v>
          </cell>
          <cell r="J46" t="str">
            <v>CHANGE CPU  OK W1</v>
          </cell>
          <cell r="K46" t="str">
            <v>PRETEST</v>
          </cell>
          <cell r="L46" t="str">
            <v>NCPU</v>
          </cell>
        </row>
        <row r="47">
          <cell r="A47">
            <v>37310</v>
          </cell>
          <cell r="B47">
            <v>37316</v>
          </cell>
          <cell r="C47" t="str">
            <v>A1F</v>
          </cell>
          <cell r="D47" t="str">
            <v>NF1P2202910040</v>
          </cell>
          <cell r="E47" t="str">
            <v>觸控板(軌跡球)按鍵功能異常</v>
          </cell>
          <cell r="F47" t="str">
            <v>PNCC</v>
          </cell>
          <cell r="G47" t="str">
            <v>設備不良</v>
          </cell>
          <cell r="H47">
            <v>37310.21266203704</v>
          </cell>
          <cell r="I47" t="str">
            <v>Equipment Fail</v>
          </cell>
          <cell r="J47" t="str">
            <v>CHANGE TOUCH PAD MEMBRANE</v>
          </cell>
          <cell r="K47" t="str">
            <v>FUNTEST</v>
          </cell>
          <cell r="L47" t="str">
            <v>T/P MEMBRANE</v>
          </cell>
        </row>
        <row r="48">
          <cell r="A48">
            <v>37310</v>
          </cell>
          <cell r="B48">
            <v>37316</v>
          </cell>
          <cell r="C48" t="str">
            <v>A1F</v>
          </cell>
          <cell r="D48" t="str">
            <v>NF1P2208400034</v>
          </cell>
          <cell r="E48" t="str">
            <v>LCD無法顯示</v>
          </cell>
          <cell r="F48" t="str">
            <v>PNW1</v>
          </cell>
          <cell r="G48" t="str">
            <v>設備不良</v>
          </cell>
          <cell r="H48">
            <v>37315.668206018519</v>
          </cell>
          <cell r="I48" t="str">
            <v>Equipment Fail</v>
          </cell>
          <cell r="J48" t="str">
            <v>CHANGE CPU P3900</v>
          </cell>
          <cell r="K48" t="str">
            <v>PRETEST</v>
          </cell>
          <cell r="L48" t="str">
            <v>NCPU</v>
          </cell>
        </row>
        <row r="49">
          <cell r="A49">
            <v>37310</v>
          </cell>
          <cell r="B49">
            <v>37316</v>
          </cell>
          <cell r="C49" t="str">
            <v>A1F</v>
          </cell>
          <cell r="D49" t="str">
            <v>NF1P2205330054</v>
          </cell>
          <cell r="E49" t="str">
            <v>觸控板(軌跡球)按鍵功能異常</v>
          </cell>
          <cell r="F49" t="str">
            <v>PNCD</v>
          </cell>
          <cell r="G49" t="str">
            <v>設備不良</v>
          </cell>
          <cell r="H49">
            <v>37316.046886574077</v>
          </cell>
          <cell r="I49" t="str">
            <v>Equipment Fail</v>
          </cell>
          <cell r="J49" t="str">
            <v>CHANGE T/P MEMBRANE</v>
          </cell>
          <cell r="K49" t="str">
            <v>FUNTEST</v>
          </cell>
          <cell r="L49" t="str">
            <v>T/P MEMBRANE</v>
          </cell>
        </row>
        <row r="50">
          <cell r="A50">
            <v>37310</v>
          </cell>
          <cell r="B50">
            <v>37316</v>
          </cell>
          <cell r="C50" t="str">
            <v>A1F</v>
          </cell>
          <cell r="D50" t="str">
            <v>NF1P2208930014</v>
          </cell>
          <cell r="E50" t="str">
            <v>LCD無法顯示</v>
          </cell>
          <cell r="F50" t="str">
            <v>PNW1</v>
          </cell>
          <cell r="G50" t="str">
            <v>設備不良</v>
          </cell>
          <cell r="H50">
            <v>37316.722696759258</v>
          </cell>
          <cell r="I50" t="str">
            <v>Equipment Fail</v>
          </cell>
          <cell r="J50" t="str">
            <v>CHANGE CPU</v>
          </cell>
          <cell r="K50" t="str">
            <v>PRETEST</v>
          </cell>
          <cell r="L50" t="str">
            <v>NCPU</v>
          </cell>
        </row>
        <row r="51">
          <cell r="A51">
            <v>37310</v>
          </cell>
          <cell r="B51">
            <v>37316</v>
          </cell>
          <cell r="C51" t="str">
            <v>A1F</v>
          </cell>
          <cell r="D51" t="str">
            <v>NF1P2207420006</v>
          </cell>
          <cell r="E51" t="str">
            <v>LCD有異常線條</v>
          </cell>
          <cell r="F51" t="str">
            <v>PNCC</v>
          </cell>
          <cell r="G51" t="str">
            <v>設備不良</v>
          </cell>
          <cell r="H51">
            <v>37316.107604166667</v>
          </cell>
          <cell r="I51" t="str">
            <v>Equipment Fail</v>
          </cell>
          <cell r="J51" t="str">
            <v>CHANGE LCD   V133113D2407007 (H2CC CHANGE TO C2CC)</v>
          </cell>
          <cell r="K51" t="str">
            <v>FUNTEST</v>
          </cell>
          <cell r="L51" t="str">
            <v>LCD</v>
          </cell>
        </row>
        <row r="52">
          <cell r="A52">
            <v>37310</v>
          </cell>
          <cell r="B52">
            <v>37316</v>
          </cell>
          <cell r="C52" t="str">
            <v>A1F</v>
          </cell>
          <cell r="D52" t="str">
            <v>NF1P2208460060</v>
          </cell>
          <cell r="E52" t="str">
            <v>觸控板(軌跡球)按鍵功能異常</v>
          </cell>
          <cell r="F52" t="str">
            <v>PNW1</v>
          </cell>
          <cell r="G52" t="str">
            <v>設備不良</v>
          </cell>
          <cell r="H52">
            <v>37316.61959490741</v>
          </cell>
          <cell r="I52" t="str">
            <v>Equipment Fail</v>
          </cell>
          <cell r="J52">
            <v>0</v>
          </cell>
          <cell r="K52" t="str">
            <v>FUNTEST</v>
          </cell>
          <cell r="L52" t="str">
            <v>T/P FPC</v>
          </cell>
        </row>
        <row r="53">
          <cell r="A53">
            <v>37310</v>
          </cell>
          <cell r="B53">
            <v>37316</v>
          </cell>
          <cell r="C53" t="str">
            <v>A1F</v>
          </cell>
          <cell r="D53" t="str">
            <v>NF1P2208460061</v>
          </cell>
          <cell r="E53" t="str">
            <v>彈簧件回彈不順</v>
          </cell>
          <cell r="F53" t="str">
            <v>PNW1</v>
          </cell>
          <cell r="G53" t="str">
            <v>設備不良</v>
          </cell>
          <cell r="H53">
            <v>37316.648761574077</v>
          </cell>
          <cell r="I53" t="str">
            <v>Equipment Fail</v>
          </cell>
          <cell r="J53" t="str">
            <v>POWER S/W DONT TOUCH  W1</v>
          </cell>
          <cell r="K53" t="str">
            <v>AQC</v>
          </cell>
          <cell r="L53" t="str">
            <v>PCMCIA DOOR</v>
          </cell>
        </row>
        <row r="54">
          <cell r="A54">
            <v>37310</v>
          </cell>
          <cell r="B54">
            <v>37316</v>
          </cell>
          <cell r="C54" t="str">
            <v>A1F</v>
          </cell>
          <cell r="D54" t="str">
            <v>NF1P2208460040</v>
          </cell>
          <cell r="E54" t="str">
            <v>結構間隙異常</v>
          </cell>
          <cell r="F54" t="str">
            <v>PNW1</v>
          </cell>
          <cell r="G54" t="str">
            <v>設備不良</v>
          </cell>
          <cell r="H54">
            <v>37316.657685185186</v>
          </cell>
          <cell r="I54" t="str">
            <v>Equipment Fail</v>
          </cell>
          <cell r="J54">
            <v>0</v>
          </cell>
          <cell r="K54" t="str">
            <v>AQC</v>
          </cell>
          <cell r="L54" t="str">
            <v>BOTTOM CASE</v>
          </cell>
        </row>
        <row r="55">
          <cell r="A55">
            <v>37310</v>
          </cell>
          <cell r="B55">
            <v>37316</v>
          </cell>
          <cell r="C55" t="str">
            <v>A1F</v>
          </cell>
          <cell r="D55" t="str">
            <v>NF1P2208400049</v>
          </cell>
          <cell r="E55" t="str">
            <v>開機抓不到HDD</v>
          </cell>
          <cell r="F55" t="str">
            <v>PNW1</v>
          </cell>
          <cell r="G55" t="str">
            <v>設備不良</v>
          </cell>
          <cell r="H55">
            <v>37316.582418981481</v>
          </cell>
          <cell r="I55" t="str">
            <v>Equipment Fail</v>
          </cell>
          <cell r="J55" t="str">
            <v>WFM HDD FUJI 20GB</v>
          </cell>
          <cell r="K55" t="str">
            <v>FUNTEST</v>
          </cell>
          <cell r="L55" t="str">
            <v>HDD</v>
          </cell>
        </row>
        <row r="56">
          <cell r="A56">
            <v>37310</v>
          </cell>
          <cell r="B56">
            <v>37316</v>
          </cell>
          <cell r="C56" t="str">
            <v>A1F</v>
          </cell>
          <cell r="D56" t="str">
            <v>NF1P2208400018</v>
          </cell>
          <cell r="E56" t="str">
            <v>目檢不良(零件撞傷/燒毀/版本錯誤/CHIP不良)</v>
          </cell>
          <cell r="F56" t="str">
            <v>PNW1</v>
          </cell>
          <cell r="G56" t="str">
            <v>設備不良</v>
          </cell>
          <cell r="H56">
            <v>37316.566944444443</v>
          </cell>
          <cell r="I56" t="str">
            <v>Equipment Fail</v>
          </cell>
          <cell r="J56" t="str">
            <v xml:space="preserve"> change pcmcia bezel</v>
          </cell>
          <cell r="K56" t="str">
            <v>FUNTEST</v>
          </cell>
          <cell r="L56" t="str">
            <v>N/A</v>
          </cell>
        </row>
        <row r="57">
          <cell r="A57">
            <v>37310</v>
          </cell>
          <cell r="B57">
            <v>37316</v>
          </cell>
          <cell r="C57" t="str">
            <v>A1F</v>
          </cell>
          <cell r="D57" t="str">
            <v>NF1P2203260038</v>
          </cell>
          <cell r="E57" t="str">
            <v>CPU設定錯誤</v>
          </cell>
          <cell r="F57" t="str">
            <v>PNCD</v>
          </cell>
          <cell r="G57" t="str">
            <v>設備不良</v>
          </cell>
          <cell r="H57">
            <v>37316.556550925925</v>
          </cell>
          <cell r="I57" t="str">
            <v>Equipment Fail</v>
          </cell>
          <cell r="J57" t="str">
            <v>CHANGE  CPU</v>
          </cell>
          <cell r="K57" t="str">
            <v>FUNTEST</v>
          </cell>
          <cell r="L57" t="str">
            <v>NCPU FAN</v>
          </cell>
        </row>
        <row r="58">
          <cell r="A58">
            <v>37310</v>
          </cell>
          <cell r="B58">
            <v>37316</v>
          </cell>
          <cell r="C58" t="str">
            <v>A1F</v>
          </cell>
          <cell r="D58" t="str">
            <v>NF1P2206620014</v>
          </cell>
          <cell r="E58" t="str">
            <v>撥音ERROR(CD-ROM /DVD-ROM/CD-RW)</v>
          </cell>
          <cell r="F58" t="str">
            <v>PNW1</v>
          </cell>
          <cell r="G58" t="str">
            <v>設備不良</v>
          </cell>
          <cell r="H58">
            <v>37316.648298611108</v>
          </cell>
          <cell r="I58" t="str">
            <v>Equipment Fail</v>
          </cell>
          <cell r="J58" t="str">
            <v>CHANGE CD-ROM (TEAC 24X, P#1977047A-91, A01)</v>
          </cell>
          <cell r="K58" t="str">
            <v>FUNTEST</v>
          </cell>
          <cell r="L58" t="str">
            <v>CD-ROM</v>
          </cell>
        </row>
        <row r="59">
          <cell r="A59">
            <v>37310</v>
          </cell>
          <cell r="B59">
            <v>37316</v>
          </cell>
          <cell r="C59" t="str">
            <v>A1F</v>
          </cell>
          <cell r="D59" t="str">
            <v>NF1P2208400061</v>
          </cell>
          <cell r="E59" t="str">
            <v>LCD亮點過大或過多</v>
          </cell>
          <cell r="F59" t="str">
            <v>PNW1</v>
          </cell>
          <cell r="G59" t="str">
            <v>設備不良</v>
          </cell>
          <cell r="H59">
            <v>37316.556319444448</v>
          </cell>
          <cell r="I59" t="str">
            <v>Equipment Fail</v>
          </cell>
          <cell r="J59" t="str">
            <v>LCD LG 13.3'  V  1331BP2407067</v>
          </cell>
          <cell r="K59" t="str">
            <v>FUNTEST</v>
          </cell>
          <cell r="L59" t="str">
            <v>LCD</v>
          </cell>
        </row>
        <row r="60">
          <cell r="A60">
            <v>37310</v>
          </cell>
          <cell r="B60">
            <v>37316</v>
          </cell>
          <cell r="C60" t="str">
            <v>A1F</v>
          </cell>
          <cell r="D60" t="str">
            <v>NF1P2208930023</v>
          </cell>
          <cell r="E60" t="str">
            <v>LCD無法顯示</v>
          </cell>
          <cell r="F60" t="str">
            <v>PNW1</v>
          </cell>
          <cell r="G60" t="str">
            <v>設備不良</v>
          </cell>
          <cell r="H60">
            <v>37316.723703703705</v>
          </cell>
          <cell r="I60" t="str">
            <v>Equipment Fail</v>
          </cell>
          <cell r="J60" t="str">
            <v>CHANGE CPU</v>
          </cell>
          <cell r="K60" t="str">
            <v>PRETEST</v>
          </cell>
          <cell r="L60" t="str">
            <v>NCPU</v>
          </cell>
        </row>
        <row r="61">
          <cell r="A61">
            <v>37310</v>
          </cell>
          <cell r="B61">
            <v>37316</v>
          </cell>
          <cell r="C61" t="str">
            <v>A1F</v>
          </cell>
          <cell r="D61" t="str">
            <v>NF1P2203260054</v>
          </cell>
          <cell r="E61" t="str">
            <v>撥音ERROR(CD-ROM /DVD-ROM/CD-RW)</v>
          </cell>
          <cell r="F61" t="str">
            <v>PNCC</v>
          </cell>
          <cell r="G61" t="str">
            <v>設備不良</v>
          </cell>
          <cell r="H61">
            <v>37316.162604166668</v>
          </cell>
          <cell r="I61" t="str">
            <v>Equipment Fail</v>
          </cell>
          <cell r="J61" t="str">
            <v>CHANGE CD ROM</v>
          </cell>
          <cell r="K61" t="str">
            <v>FUNTEST</v>
          </cell>
          <cell r="L61" t="str">
            <v>CD-ROM</v>
          </cell>
        </row>
        <row r="62">
          <cell r="A62">
            <v>37310</v>
          </cell>
          <cell r="B62">
            <v>37316</v>
          </cell>
          <cell r="C62" t="str">
            <v>A1F</v>
          </cell>
          <cell r="D62" t="str">
            <v>NF1P2208930020</v>
          </cell>
          <cell r="E62" t="str">
            <v>Num Lock LED不亮或異常</v>
          </cell>
          <cell r="F62" t="str">
            <v>PNW1</v>
          </cell>
          <cell r="G62" t="str">
            <v>設備不良</v>
          </cell>
          <cell r="H62">
            <v>37316.723425925928</v>
          </cell>
          <cell r="I62" t="str">
            <v>Equipment Fail</v>
          </cell>
          <cell r="J62" t="str">
            <v>CHANGE HOT KEY MEMBRANE</v>
          </cell>
          <cell r="K62" t="str">
            <v>PRETEST</v>
          </cell>
          <cell r="L62" t="str">
            <v>HOT KEY MEMBRANE</v>
          </cell>
        </row>
        <row r="63">
          <cell r="A63">
            <v>37310</v>
          </cell>
          <cell r="B63">
            <v>37316</v>
          </cell>
          <cell r="C63" t="str">
            <v>A1F</v>
          </cell>
          <cell r="D63" t="str">
            <v>NF1P2206620026</v>
          </cell>
          <cell r="E63" t="str">
            <v>觸控板(軌跡球)按鍵功能異常</v>
          </cell>
          <cell r="F63" t="str">
            <v>PNW1</v>
          </cell>
          <cell r="G63" t="str">
            <v>設備不良</v>
          </cell>
          <cell r="H63">
            <v>37316.853518518517</v>
          </cell>
          <cell r="I63" t="str">
            <v>Equipment Fail</v>
          </cell>
          <cell r="J63" t="str">
            <v>wfr</v>
          </cell>
          <cell r="K63" t="str">
            <v>FUNTEST</v>
          </cell>
          <cell r="L63" t="str">
            <v>T/P FPC</v>
          </cell>
        </row>
        <row r="64">
          <cell r="A64">
            <v>37310</v>
          </cell>
          <cell r="B64">
            <v>37316</v>
          </cell>
          <cell r="C64" t="str">
            <v>A1F</v>
          </cell>
          <cell r="D64" t="str">
            <v>NF1P2204160015</v>
          </cell>
          <cell r="E64" t="str">
            <v>LID SWITCH功能異常</v>
          </cell>
          <cell r="F64" t="str">
            <v>PNW1</v>
          </cell>
          <cell r="G64" t="str">
            <v>設備不良</v>
          </cell>
          <cell r="H64">
            <v>37316.381550925929</v>
          </cell>
          <cell r="I64" t="str">
            <v>Equipment Fail</v>
          </cell>
          <cell r="J64" t="str">
            <v>LG.13.3   [C2CC]</v>
          </cell>
          <cell r="K64" t="str">
            <v>RUN-IN</v>
          </cell>
          <cell r="L64" t="str">
            <v>LCD</v>
          </cell>
        </row>
        <row r="65">
          <cell r="A65">
            <v>37310</v>
          </cell>
          <cell r="B65">
            <v>37316</v>
          </cell>
          <cell r="C65" t="str">
            <v>A1F</v>
          </cell>
          <cell r="D65" t="str">
            <v>NF1P2208550017</v>
          </cell>
          <cell r="E65" t="str">
            <v>LCD無法顯示</v>
          </cell>
          <cell r="F65" t="str">
            <v>PNW1</v>
          </cell>
          <cell r="G65" t="str">
            <v>設備不良</v>
          </cell>
          <cell r="H65">
            <v>37316.46125</v>
          </cell>
          <cell r="I65" t="str">
            <v>Equipment Fail</v>
          </cell>
          <cell r="J65" t="str">
            <v>CHANGE CPU OK W1</v>
          </cell>
          <cell r="K65" t="str">
            <v>FUNTEST</v>
          </cell>
          <cell r="L65" t="str">
            <v>NCPU</v>
          </cell>
        </row>
        <row r="66">
          <cell r="A66">
            <v>37310</v>
          </cell>
          <cell r="B66">
            <v>37316</v>
          </cell>
          <cell r="C66" t="str">
            <v>A1F</v>
          </cell>
          <cell r="D66" t="str">
            <v>NF1P2204150008</v>
          </cell>
          <cell r="E66" t="str">
            <v>開機抓不到HDD</v>
          </cell>
          <cell r="F66" t="str">
            <v>PNCC</v>
          </cell>
          <cell r="G66" t="str">
            <v>配備機構件不良</v>
          </cell>
          <cell r="H66">
            <v>37314.464965277781</v>
          </cell>
          <cell r="I66" t="str">
            <v>Peripheral Unit Fail</v>
          </cell>
          <cell r="J66">
            <v>0</v>
          </cell>
          <cell r="K66" t="str">
            <v>RUN-IN</v>
          </cell>
          <cell r="L66" t="str">
            <v>HDD</v>
          </cell>
        </row>
        <row r="67">
          <cell r="A67">
            <v>37310</v>
          </cell>
          <cell r="B67">
            <v>37316</v>
          </cell>
          <cell r="C67" t="str">
            <v>A1F</v>
          </cell>
          <cell r="D67" t="str">
            <v>NF1P2205280047</v>
          </cell>
          <cell r="E67" t="str">
            <v>開機抓不到(CD-ROM /DVD-ROM/CD-RW)</v>
          </cell>
          <cell r="F67" t="str">
            <v>PNCC</v>
          </cell>
          <cell r="G67" t="str">
            <v>配備機構件不良</v>
          </cell>
          <cell r="H67">
            <v>37314.661296296297</v>
          </cell>
          <cell r="I67" t="str">
            <v>Peripheral Unit Fail</v>
          </cell>
          <cell r="J67">
            <v>0</v>
          </cell>
          <cell r="K67" t="str">
            <v>FUNTEST</v>
          </cell>
          <cell r="L67" t="str">
            <v>CD-ROM</v>
          </cell>
        </row>
        <row r="68">
          <cell r="A68">
            <v>37310</v>
          </cell>
          <cell r="B68">
            <v>37316</v>
          </cell>
          <cell r="C68" t="str">
            <v>A1F</v>
          </cell>
          <cell r="D68" t="str">
            <v>NF1P2203920006</v>
          </cell>
          <cell r="E68" t="str">
            <v>資料比對ERROR(CD-ROM /DVD-ROM/CD-RW)</v>
          </cell>
          <cell r="F68" t="str">
            <v>PNCC</v>
          </cell>
          <cell r="G68" t="str">
            <v>配備機構件不良</v>
          </cell>
          <cell r="H68">
            <v>37312.678935185184</v>
          </cell>
          <cell r="I68" t="str">
            <v>Peripheral Unit Fail</v>
          </cell>
          <cell r="J68">
            <v>0</v>
          </cell>
          <cell r="K68" t="str">
            <v>PRETEST</v>
          </cell>
          <cell r="L68" t="str">
            <v>CD-ROM</v>
          </cell>
        </row>
        <row r="69">
          <cell r="A69">
            <v>37310</v>
          </cell>
          <cell r="B69">
            <v>37316</v>
          </cell>
          <cell r="C69" t="str">
            <v>A1F</v>
          </cell>
          <cell r="D69" t="str">
            <v>NF1P2118230092</v>
          </cell>
          <cell r="E69" t="str">
            <v>風扇啟動失敗或轉速錯誤</v>
          </cell>
          <cell r="F69" t="str">
            <v>PNCD</v>
          </cell>
          <cell r="G69" t="str">
            <v>配備機構件不良</v>
          </cell>
          <cell r="H69">
            <v>37310.437141203707</v>
          </cell>
          <cell r="I69" t="str">
            <v>Peripheral Unit Fail</v>
          </cell>
          <cell r="J69">
            <v>0</v>
          </cell>
          <cell r="K69" t="str">
            <v>FUNTEST</v>
          </cell>
          <cell r="L69" t="str">
            <v>NCPU FAN</v>
          </cell>
        </row>
        <row r="70">
          <cell r="A70">
            <v>37310</v>
          </cell>
          <cell r="B70">
            <v>37316</v>
          </cell>
          <cell r="C70" t="str">
            <v>A1F</v>
          </cell>
          <cell r="D70" t="str">
            <v>NF1P2203920058</v>
          </cell>
          <cell r="E70" t="str">
            <v>FDD(1.44MB) FAIL</v>
          </cell>
          <cell r="F70" t="str">
            <v>PNCC</v>
          </cell>
          <cell r="G70" t="str">
            <v>配備機構件不良</v>
          </cell>
          <cell r="H70">
            <v>37312.779456018521</v>
          </cell>
          <cell r="I70" t="str">
            <v>Peripheral Unit Fail</v>
          </cell>
          <cell r="J70">
            <v>0</v>
          </cell>
          <cell r="K70" t="str">
            <v>PRETEST</v>
          </cell>
          <cell r="L70" t="str">
            <v>FDD</v>
          </cell>
        </row>
        <row r="71">
          <cell r="A71">
            <v>37310</v>
          </cell>
          <cell r="B71">
            <v>37316</v>
          </cell>
          <cell r="C71" t="str">
            <v>A1F</v>
          </cell>
          <cell r="D71" t="str">
            <v>NF1P2205280061</v>
          </cell>
          <cell r="E71" t="str">
            <v>內接鍵盤功能異常</v>
          </cell>
          <cell r="F71" t="str">
            <v>PNCC</v>
          </cell>
          <cell r="G71" t="str">
            <v>配備機構件不良</v>
          </cell>
          <cell r="H71">
            <v>37314.695636574077</v>
          </cell>
          <cell r="I71" t="str">
            <v>Peripheral Unit Fail</v>
          </cell>
          <cell r="J71">
            <v>0</v>
          </cell>
          <cell r="K71" t="str">
            <v>FUNTEST</v>
          </cell>
          <cell r="L71" t="str">
            <v>K/B</v>
          </cell>
        </row>
        <row r="72">
          <cell r="A72">
            <v>37310</v>
          </cell>
          <cell r="B72">
            <v>37316</v>
          </cell>
          <cell r="C72" t="str">
            <v>A1F</v>
          </cell>
          <cell r="D72" t="str">
            <v>NF1P2205280059</v>
          </cell>
          <cell r="E72" t="str">
            <v>風扇啟動失敗或轉速錯誤</v>
          </cell>
          <cell r="F72" t="str">
            <v>PNCA</v>
          </cell>
          <cell r="G72" t="str">
            <v>配備機構件不良</v>
          </cell>
          <cell r="H72">
            <v>37312.689780092594</v>
          </cell>
          <cell r="I72" t="str">
            <v>Peripheral Unit Fail</v>
          </cell>
          <cell r="J72">
            <v>0</v>
          </cell>
          <cell r="K72" t="str">
            <v>RUN-IN</v>
          </cell>
          <cell r="L72" t="str">
            <v>NCPU FAN</v>
          </cell>
        </row>
        <row r="73">
          <cell r="A73">
            <v>37310</v>
          </cell>
          <cell r="B73">
            <v>37316</v>
          </cell>
          <cell r="C73" t="str">
            <v>A1F</v>
          </cell>
          <cell r="D73" t="str">
            <v>NF1P2205280061</v>
          </cell>
          <cell r="E73" t="str">
            <v>內接鍵盤功能異常</v>
          </cell>
          <cell r="F73" t="str">
            <v>PNCC</v>
          </cell>
          <cell r="G73" t="str">
            <v>機板模組不良</v>
          </cell>
          <cell r="H73">
            <v>37314.503576388888</v>
          </cell>
          <cell r="I73" t="str">
            <v>Module Fail</v>
          </cell>
          <cell r="J73" t="str">
            <v>CHANGE M/B WRONG SCAN ERROR [ZOO]</v>
          </cell>
          <cell r="K73" t="str">
            <v>FUNTEST</v>
          </cell>
          <cell r="L73" t="str">
            <v>M/B</v>
          </cell>
        </row>
        <row r="74">
          <cell r="A74">
            <v>37310</v>
          </cell>
          <cell r="B74">
            <v>37316</v>
          </cell>
          <cell r="C74" t="str">
            <v>A1F</v>
          </cell>
          <cell r="D74" t="str">
            <v>NF1P2203920080</v>
          </cell>
          <cell r="E74" t="str">
            <v>資料比對ERROR(CD-ROM /DVD-ROM/CD-RW)</v>
          </cell>
          <cell r="F74" t="str">
            <v>PNCC</v>
          </cell>
          <cell r="G74" t="str">
            <v>機板模組不良</v>
          </cell>
          <cell r="H74">
            <v>37314.153182870374</v>
          </cell>
          <cell r="I74" t="str">
            <v>Module Fail</v>
          </cell>
          <cell r="J74" t="str">
            <v>change mb x p210997 00327 n4fmb3001 b03 v 1ag118 00376 n4fmb3001 b03</v>
          </cell>
          <cell r="K74" t="str">
            <v>FUNTEST</v>
          </cell>
          <cell r="L74" t="str">
            <v>M/B</v>
          </cell>
        </row>
        <row r="75">
          <cell r="A75">
            <v>37310</v>
          </cell>
          <cell r="B75">
            <v>37316</v>
          </cell>
          <cell r="C75" t="str">
            <v>A1F</v>
          </cell>
          <cell r="D75" t="str">
            <v>NF1P2206620010</v>
          </cell>
          <cell r="E75" t="str">
            <v>其它無法測試(電氣)</v>
          </cell>
          <cell r="F75" t="str">
            <v>PNW1</v>
          </cell>
          <cell r="G75" t="str">
            <v>機板模組不良</v>
          </cell>
          <cell r="H75">
            <v>37316.866435185184</v>
          </cell>
          <cell r="I75" t="str">
            <v>Module Fail</v>
          </cell>
          <cell r="J75" t="str">
            <v>CHANGE AUDIO BOARD</v>
          </cell>
          <cell r="K75" t="str">
            <v>FUNTEST</v>
          </cell>
          <cell r="L75" t="str">
            <v>AUDIO /B</v>
          </cell>
        </row>
        <row r="76">
          <cell r="A76">
            <v>37310</v>
          </cell>
          <cell r="B76">
            <v>37316</v>
          </cell>
          <cell r="C76" t="str">
            <v>A1F</v>
          </cell>
          <cell r="D76" t="str">
            <v>NF1P2203920074</v>
          </cell>
          <cell r="E76" t="str">
            <v>LCD有異常線條</v>
          </cell>
          <cell r="F76" t="str">
            <v>PNCC</v>
          </cell>
          <cell r="G76" t="str">
            <v>機板模組不良</v>
          </cell>
          <cell r="H76">
            <v>37313.404988425929</v>
          </cell>
          <cell r="I76" t="str">
            <v>Module Fail</v>
          </cell>
          <cell r="J76" t="str">
            <v>CHANGE  M/B  V-NS1P21104900192    X-NS1P21104900177</v>
          </cell>
          <cell r="K76" t="str">
            <v>FUNTEST</v>
          </cell>
          <cell r="L76" t="str">
            <v>M/B</v>
          </cell>
        </row>
        <row r="77">
          <cell r="A77">
            <v>37310</v>
          </cell>
          <cell r="B77">
            <v>37316</v>
          </cell>
          <cell r="C77" t="str">
            <v>A1F</v>
          </cell>
          <cell r="D77" t="str">
            <v>NF1P2118240019</v>
          </cell>
          <cell r="E77" t="str">
            <v>無法進WINDOWS(當機)</v>
          </cell>
          <cell r="F77" t="str">
            <v>PNCD</v>
          </cell>
          <cell r="G77" t="str">
            <v>機板模組不良</v>
          </cell>
          <cell r="H77">
            <v>37310.807337962964</v>
          </cell>
          <cell r="I77" t="str">
            <v>Module Fail</v>
          </cell>
          <cell r="J77" t="str">
            <v>CHANGE M/B, X-P211046-00260-MB3001-B03, V-1BG084-MB3001-00134</v>
          </cell>
          <cell r="K77" t="str">
            <v>FUNTEST</v>
          </cell>
          <cell r="L77" t="str">
            <v>M/B</v>
          </cell>
        </row>
        <row r="78">
          <cell r="A78">
            <v>37310</v>
          </cell>
          <cell r="B78">
            <v>37316</v>
          </cell>
          <cell r="C78" t="str">
            <v>A1F</v>
          </cell>
          <cell r="D78" t="str">
            <v>NF1P2208460060</v>
          </cell>
          <cell r="E78" t="str">
            <v>外觀異常變形(凹陷/凸出/變形)</v>
          </cell>
          <cell r="F78" t="str">
            <v>PNW1</v>
          </cell>
          <cell r="G78" t="str">
            <v>機板模組不良</v>
          </cell>
          <cell r="H78">
            <v>37316.689259259256</v>
          </cell>
          <cell r="I78" t="str">
            <v>Module Fail</v>
          </cell>
          <cell r="J78" t="str">
            <v>M/B  V  19G196MB3001 B04</v>
          </cell>
          <cell r="K78" t="str">
            <v>AQC</v>
          </cell>
          <cell r="L78" t="str">
            <v>M/B</v>
          </cell>
        </row>
        <row r="79">
          <cell r="A79">
            <v>37310</v>
          </cell>
          <cell r="B79">
            <v>37316</v>
          </cell>
          <cell r="C79" t="str">
            <v>A1F</v>
          </cell>
          <cell r="D79" t="str">
            <v>NF1P2208930009</v>
          </cell>
          <cell r="E79" t="str">
            <v>LID SWITCH功能異常</v>
          </cell>
          <cell r="F79" t="str">
            <v>PNW1</v>
          </cell>
          <cell r="G79" t="str">
            <v>機板模組不良</v>
          </cell>
          <cell r="H79">
            <v>37316.71533564815</v>
          </cell>
          <cell r="I79" t="str">
            <v>Module Fail</v>
          </cell>
          <cell r="J79" t="str">
            <v>SCAN ERROR K05 , RIHHT L04</v>
          </cell>
          <cell r="K79" t="str">
            <v>PRETEST</v>
          </cell>
          <cell r="L79" t="str">
            <v>I/B</v>
          </cell>
        </row>
        <row r="80">
          <cell r="A80">
            <v>37310</v>
          </cell>
          <cell r="B80">
            <v>37316</v>
          </cell>
          <cell r="C80" t="str">
            <v>A1F</v>
          </cell>
          <cell r="D80" t="str">
            <v>NF1P2204150063</v>
          </cell>
          <cell r="E80" t="str">
            <v>WINDOWS STANDBY後無法恢復</v>
          </cell>
          <cell r="F80" t="str">
            <v>PNCC</v>
          </cell>
          <cell r="G80" t="str">
            <v>機板模組不良</v>
          </cell>
          <cell r="H80">
            <v>37314.911956018521</v>
          </cell>
          <cell r="I80" t="str">
            <v>Module Fail</v>
          </cell>
          <cell r="J80" t="str">
            <v>LIFT UP M/B BRKT.</v>
          </cell>
          <cell r="K80" t="str">
            <v>FUNTEST</v>
          </cell>
          <cell r="L80" t="str">
            <v>M/B</v>
          </cell>
        </row>
        <row r="81">
          <cell r="A81">
            <v>37310</v>
          </cell>
          <cell r="B81">
            <v>37316</v>
          </cell>
          <cell r="C81" t="str">
            <v>A1F</v>
          </cell>
          <cell r="D81" t="str">
            <v>NF1P2203920071</v>
          </cell>
          <cell r="E81" t="str">
            <v>內接鍵盤功能異常</v>
          </cell>
          <cell r="F81" t="str">
            <v>PNCC</v>
          </cell>
          <cell r="G81" t="str">
            <v>機板模組不良</v>
          </cell>
          <cell r="H81">
            <v>37312.783819444441</v>
          </cell>
          <cell r="I81" t="str">
            <v>Module Fail</v>
          </cell>
          <cell r="J81" t="str">
            <v>CHANGE FAST KEY/B</v>
          </cell>
          <cell r="K81" t="str">
            <v>PRETEST</v>
          </cell>
          <cell r="L81" t="str">
            <v>INSTANT /B</v>
          </cell>
        </row>
        <row r="82">
          <cell r="A82">
            <v>37310</v>
          </cell>
          <cell r="B82">
            <v>37316</v>
          </cell>
          <cell r="C82" t="str">
            <v>A1F</v>
          </cell>
          <cell r="D82" t="str">
            <v>NF1P2203920080</v>
          </cell>
          <cell r="E82" t="str">
            <v>內喇叭共振,破音</v>
          </cell>
          <cell r="F82" t="str">
            <v>PNCC</v>
          </cell>
          <cell r="G82" t="str">
            <v>機板模組不良</v>
          </cell>
          <cell r="H82">
            <v>37312.781689814816</v>
          </cell>
          <cell r="I82" t="str">
            <v>Module Fail</v>
          </cell>
          <cell r="J82" t="str">
            <v>CHANGE M/B   XP21104900192N4FMB3001B03   VP21099700327N4FMB3001B03</v>
          </cell>
          <cell r="K82" t="str">
            <v>PRETEST</v>
          </cell>
          <cell r="L82" t="str">
            <v>M/B</v>
          </cell>
        </row>
        <row r="83">
          <cell r="A83">
            <v>37310</v>
          </cell>
          <cell r="B83">
            <v>37316</v>
          </cell>
          <cell r="C83" t="str">
            <v>A1F</v>
          </cell>
          <cell r="D83" t="str">
            <v>NF1P2203920062</v>
          </cell>
          <cell r="E83" t="str">
            <v>無法開機</v>
          </cell>
          <cell r="F83" t="str">
            <v>PNCC</v>
          </cell>
          <cell r="G83" t="str">
            <v>機板模組不良</v>
          </cell>
          <cell r="H83">
            <v>37312.778935185182</v>
          </cell>
          <cell r="I83" t="str">
            <v>Module Fail</v>
          </cell>
          <cell r="J83" t="str">
            <v>CHANGE M/B   XP211004900362N4FMB3001B03   VP21095300253N4FMB3001B03</v>
          </cell>
          <cell r="K83" t="str">
            <v>PRETEST</v>
          </cell>
          <cell r="L83" t="str">
            <v>M/B</v>
          </cell>
        </row>
        <row r="84">
          <cell r="A84">
            <v>37310</v>
          </cell>
          <cell r="B84">
            <v>37316</v>
          </cell>
          <cell r="C84" t="str">
            <v>A1F</v>
          </cell>
          <cell r="D84" t="str">
            <v>NF1P2203920034</v>
          </cell>
          <cell r="E84" t="str">
            <v>資料比對ERROR(CD-ROM /DVD-ROM/CD-RW)</v>
          </cell>
          <cell r="F84" t="str">
            <v>PNCC</v>
          </cell>
          <cell r="G84" t="str">
            <v>機板模組不良</v>
          </cell>
          <cell r="H84">
            <v>37312.725844907407</v>
          </cell>
          <cell r="I84" t="str">
            <v>Module Fail</v>
          </cell>
          <cell r="J84">
            <v>0</v>
          </cell>
          <cell r="K84" t="str">
            <v>PRETEST</v>
          </cell>
          <cell r="L84" t="str">
            <v>M/B</v>
          </cell>
        </row>
        <row r="85">
          <cell r="A85">
            <v>37310</v>
          </cell>
          <cell r="B85">
            <v>37316</v>
          </cell>
          <cell r="C85" t="str">
            <v>A1F</v>
          </cell>
          <cell r="D85" t="str">
            <v>NF1P2205260007</v>
          </cell>
          <cell r="E85" t="str">
            <v>AUDIO DJ 按鍵觸感不良</v>
          </cell>
          <cell r="F85" t="str">
            <v>PNW1</v>
          </cell>
          <cell r="G85" t="str">
            <v>機板模組不良</v>
          </cell>
          <cell r="H85">
            <v>37316.68241898148</v>
          </cell>
          <cell r="I85" t="str">
            <v>Module Fail</v>
          </cell>
          <cell r="J85" t="str">
            <v>CHANGE AUDIO DJ BOARD</v>
          </cell>
          <cell r="K85" t="str">
            <v>FUNTEST</v>
          </cell>
          <cell r="L85" t="str">
            <v>AUDIO /B</v>
          </cell>
        </row>
        <row r="86">
          <cell r="A86">
            <v>37310</v>
          </cell>
          <cell r="B86">
            <v>37316</v>
          </cell>
          <cell r="C86" t="str">
            <v>A1F</v>
          </cell>
          <cell r="D86" t="str">
            <v>NF1P2208400004</v>
          </cell>
          <cell r="E86" t="str">
            <v>目檢不良(零件撞傷/燒毀/版本錯誤/CHIP不良)</v>
          </cell>
          <cell r="F86" t="str">
            <v>PNW1</v>
          </cell>
          <cell r="G86" t="str">
            <v>機板模組不良</v>
          </cell>
          <cell r="H86">
            <v>37316.509386574071</v>
          </cell>
          <cell r="I86" t="str">
            <v>Module Fail</v>
          </cell>
          <cell r="J86" t="str">
            <v>I/O BRACKET NOT PROPERLY INSERTED BETWEEN THE BOARD AND HDD BRACKET</v>
          </cell>
          <cell r="K86" t="str">
            <v>FUNTEST</v>
          </cell>
          <cell r="L86" t="str">
            <v>BRACKET</v>
          </cell>
        </row>
        <row r="87">
          <cell r="A87">
            <v>37310</v>
          </cell>
          <cell r="B87">
            <v>37316</v>
          </cell>
          <cell r="C87" t="str">
            <v>A1F</v>
          </cell>
          <cell r="D87" t="str">
            <v>NF1P2208400096</v>
          </cell>
          <cell r="E87" t="str">
            <v>無法開機</v>
          </cell>
          <cell r="F87" t="str">
            <v>PNW1</v>
          </cell>
          <cell r="G87" t="str">
            <v>機板模組不良</v>
          </cell>
          <cell r="H87">
            <v>37316.350104166668</v>
          </cell>
          <cell r="I87" t="str">
            <v>Module Fail</v>
          </cell>
          <cell r="J87" t="str">
            <v>CHANGE M/B   V-19g252b0200112-MB3001-B04    X-ns1p21104900030-N4FMB3001-B04</v>
          </cell>
          <cell r="K87" t="str">
            <v>PRETEST</v>
          </cell>
          <cell r="L87" t="str">
            <v>M/B</v>
          </cell>
        </row>
        <row r="88">
          <cell r="A88">
            <v>37310</v>
          </cell>
          <cell r="B88">
            <v>37316</v>
          </cell>
          <cell r="C88" t="str">
            <v>A1F</v>
          </cell>
          <cell r="D88" t="str">
            <v>NF1P2208610001</v>
          </cell>
          <cell r="E88" t="str">
            <v>LCD無法顯示</v>
          </cell>
          <cell r="F88" t="str">
            <v>PNCD</v>
          </cell>
          <cell r="G88" t="str">
            <v>機板模組不良</v>
          </cell>
          <cell r="H88">
            <v>37316.047002314815</v>
          </cell>
          <cell r="I88" t="str">
            <v>Module Fail</v>
          </cell>
          <cell r="J88" t="str">
            <v>CHANGE MB X 19G252 00001 N4FMB3001 B04  V  1BG146 00347  N4FMB3001 B04</v>
          </cell>
          <cell r="K88" t="str">
            <v>FUNTEST</v>
          </cell>
          <cell r="L88" t="str">
            <v>M/B</v>
          </cell>
        </row>
        <row r="89">
          <cell r="A89">
            <v>37310</v>
          </cell>
          <cell r="B89">
            <v>37316</v>
          </cell>
          <cell r="C89" t="str">
            <v>A1F</v>
          </cell>
          <cell r="D89" t="str">
            <v>NF1P2210230007</v>
          </cell>
          <cell r="E89" t="str">
            <v>電源LED不亮或異常</v>
          </cell>
          <cell r="F89" t="str">
            <v>PNW1</v>
          </cell>
          <cell r="G89" t="str">
            <v>機板模組不良</v>
          </cell>
          <cell r="H89">
            <v>37316.427662037036</v>
          </cell>
          <cell r="I89" t="str">
            <v>Module Fail</v>
          </cell>
          <cell r="J89" t="str">
            <v>CHANGE LED /B</v>
          </cell>
          <cell r="K89" t="str">
            <v>PRETEST</v>
          </cell>
          <cell r="L89" t="str">
            <v>LED/B</v>
          </cell>
        </row>
        <row r="90">
          <cell r="A90">
            <v>37310</v>
          </cell>
          <cell r="B90">
            <v>37316</v>
          </cell>
          <cell r="C90" t="str">
            <v>A1F</v>
          </cell>
          <cell r="D90" t="str">
            <v>NF1P2208550005</v>
          </cell>
          <cell r="E90" t="str">
            <v>VGA MEMORY 錯誤</v>
          </cell>
          <cell r="F90" t="str">
            <v>PNW1</v>
          </cell>
          <cell r="G90" t="str">
            <v>機板模組不良</v>
          </cell>
          <cell r="H90">
            <v>37316.449872685182</v>
          </cell>
          <cell r="I90" t="str">
            <v>Module Fail</v>
          </cell>
          <cell r="J90" t="str">
            <v>CHANGE M/B   XP220261-00349-MB3001-B04   XP210998-00084-MB3001-B04</v>
          </cell>
          <cell r="K90" t="str">
            <v>FUNTEST</v>
          </cell>
          <cell r="L90" t="str">
            <v>M/B</v>
          </cell>
        </row>
        <row r="91">
          <cell r="A91">
            <v>37310</v>
          </cell>
          <cell r="B91">
            <v>37316</v>
          </cell>
          <cell r="C91" t="str">
            <v>A1F</v>
          </cell>
          <cell r="D91" t="str">
            <v>NF1P2205330027</v>
          </cell>
          <cell r="E91" t="str">
            <v>LCD無法調整明暗度</v>
          </cell>
          <cell r="F91" t="str">
            <v>PNCD</v>
          </cell>
          <cell r="G91" t="str">
            <v>機板模組不良</v>
          </cell>
          <cell r="H91">
            <v>37316.046412037038</v>
          </cell>
          <cell r="I91" t="str">
            <v>Module Fail</v>
          </cell>
          <cell r="J91" t="str">
            <v>XP220172-00718-N451N1003-D01</v>
          </cell>
          <cell r="K91" t="str">
            <v>FUNTEST</v>
          </cell>
          <cell r="L91" t="str">
            <v>I/B</v>
          </cell>
        </row>
        <row r="92">
          <cell r="A92">
            <v>37310</v>
          </cell>
          <cell r="B92">
            <v>37316</v>
          </cell>
          <cell r="C92" t="str">
            <v>A1F</v>
          </cell>
          <cell r="D92" t="str">
            <v>NF1P2206620015</v>
          </cell>
          <cell r="E92" t="str">
            <v>紅外線傳輸功能異常(WINDOWS對傳)</v>
          </cell>
          <cell r="F92" t="str">
            <v>PNW1</v>
          </cell>
          <cell r="G92" t="str">
            <v>機板模組不良</v>
          </cell>
          <cell r="H92">
            <v>37316.913344907407</v>
          </cell>
          <cell r="I92" t="str">
            <v>Module Fail</v>
          </cell>
          <cell r="J92" t="str">
            <v>vp220261-00086n4fmb3001b04xp21044600196n4fmb3001b04</v>
          </cell>
          <cell r="K92" t="str">
            <v>FUNTEST</v>
          </cell>
          <cell r="L92" t="str">
            <v>M/B</v>
          </cell>
        </row>
        <row r="93">
          <cell r="A93">
            <v>37310</v>
          </cell>
          <cell r="B93">
            <v>37316</v>
          </cell>
          <cell r="C93" t="str">
            <v>A1F</v>
          </cell>
          <cell r="D93" t="str">
            <v>NF1P2208400031</v>
          </cell>
          <cell r="E93" t="str">
            <v>外接電視畫面異常</v>
          </cell>
          <cell r="F93" t="str">
            <v>PNW1</v>
          </cell>
          <cell r="G93" t="str">
            <v>機板模組不良</v>
          </cell>
          <cell r="H93">
            <v>37316.484259259261</v>
          </cell>
          <cell r="I93" t="str">
            <v>Module Fail</v>
          </cell>
          <cell r="J93" t="str">
            <v>CHANGE M/B (V=1BP284MB3001B0400048, X=P21104800387N4FMB3001B04)</v>
          </cell>
          <cell r="K93" t="str">
            <v>FUNTEST</v>
          </cell>
          <cell r="L93" t="str">
            <v>M/B</v>
          </cell>
        </row>
        <row r="94">
          <cell r="A94">
            <v>37310</v>
          </cell>
          <cell r="B94">
            <v>37316</v>
          </cell>
          <cell r="C94" t="str">
            <v>A1F</v>
          </cell>
          <cell r="D94" t="str">
            <v>NF1P2210310018</v>
          </cell>
          <cell r="E94" t="str">
            <v>觸控板(軌跡球)游標移動異常</v>
          </cell>
          <cell r="F94" t="str">
            <v>PNW1</v>
          </cell>
          <cell r="G94" t="str">
            <v>機板模組不良</v>
          </cell>
          <cell r="H94">
            <v>37316.489618055559</v>
          </cell>
          <cell r="I94" t="str">
            <v>Module Fail</v>
          </cell>
          <cell r="J94" t="str">
            <v>CHANGE M/B [V=P22026100389N4FMB3001B04, X=P22026100315N4FMB3001B04]</v>
          </cell>
          <cell r="K94" t="str">
            <v>FUNTEST</v>
          </cell>
          <cell r="L94" t="str">
            <v>M/B</v>
          </cell>
        </row>
        <row r="95">
          <cell r="A95">
            <v>37310</v>
          </cell>
          <cell r="B95">
            <v>37316</v>
          </cell>
          <cell r="C95" t="str">
            <v>A1F</v>
          </cell>
          <cell r="D95" t="str">
            <v>NF1P2202940005</v>
          </cell>
          <cell r="E95" t="str">
            <v>電源LED不亮或異常</v>
          </cell>
          <cell r="F95" t="str">
            <v>PNCD</v>
          </cell>
          <cell r="G95" t="str">
            <v>機板模組不良</v>
          </cell>
          <cell r="H95">
            <v>37314.718136574076</v>
          </cell>
          <cell r="I95" t="str">
            <v>Module Fail</v>
          </cell>
          <cell r="J95" t="str">
            <v>CHANGE AUDIO DJ S/W BOARD</v>
          </cell>
          <cell r="K95" t="str">
            <v>PRETEST</v>
          </cell>
          <cell r="L95" t="str">
            <v>AUDIO DJ SW /B</v>
          </cell>
        </row>
        <row r="96">
          <cell r="A96">
            <v>37310</v>
          </cell>
          <cell r="B96">
            <v>37316</v>
          </cell>
          <cell r="C96" t="str">
            <v>A1F</v>
          </cell>
          <cell r="D96" t="str">
            <v>NF1P2208400042</v>
          </cell>
          <cell r="E96" t="str">
            <v>LCD無法顯示</v>
          </cell>
          <cell r="F96" t="str">
            <v>PNW1</v>
          </cell>
          <cell r="G96" t="str">
            <v>機板模組不良</v>
          </cell>
          <cell r="H96">
            <v>37316.492962962962</v>
          </cell>
          <cell r="I96" t="str">
            <v>Module Fail</v>
          </cell>
          <cell r="J96" t="str">
            <v>M/B  V  P220261-00370-N4FMB3001-B04</v>
          </cell>
          <cell r="K96" t="str">
            <v>FUNTEST</v>
          </cell>
          <cell r="L96" t="str">
            <v>M/B</v>
          </cell>
        </row>
        <row r="97">
          <cell r="A97">
            <v>37310</v>
          </cell>
          <cell r="B97">
            <v>37316</v>
          </cell>
          <cell r="C97" t="str">
            <v>A1F</v>
          </cell>
          <cell r="D97" t="str">
            <v>NF1P2206620038</v>
          </cell>
          <cell r="E97" t="str">
            <v>其它無法測試(電氣)</v>
          </cell>
          <cell r="F97" t="str">
            <v>PNW1</v>
          </cell>
          <cell r="G97" t="str">
            <v>機板模組不良</v>
          </cell>
          <cell r="H97">
            <v>37315.638807870368</v>
          </cell>
          <cell r="I97" t="str">
            <v>Module Fail</v>
          </cell>
          <cell r="J97" t="str">
            <v>I/O BRKT. AND HDD BRKT. NOT ASSEMBLE PROPERLY</v>
          </cell>
          <cell r="K97" t="str">
            <v>PRETEST</v>
          </cell>
          <cell r="L97" t="str">
            <v>BRACKET</v>
          </cell>
        </row>
        <row r="98">
          <cell r="A98">
            <v>37310</v>
          </cell>
          <cell r="B98">
            <v>37316</v>
          </cell>
          <cell r="C98" t="str">
            <v>A1F</v>
          </cell>
          <cell r="D98" t="str">
            <v>NF1P2205330010</v>
          </cell>
          <cell r="E98" t="str">
            <v>紅外線傳輸功能異常(WINDOWS對傳)</v>
          </cell>
          <cell r="F98" t="str">
            <v>PNCC</v>
          </cell>
          <cell r="G98" t="str">
            <v>機板模組不良</v>
          </cell>
          <cell r="H98">
            <v>37315.617766203701</v>
          </cell>
          <cell r="I98" t="str">
            <v>Module Fail</v>
          </cell>
          <cell r="J98" t="str">
            <v>CHANGE  M/B</v>
          </cell>
          <cell r="K98" t="str">
            <v>FUNTEST</v>
          </cell>
          <cell r="L98" t="str">
            <v>M/B</v>
          </cell>
        </row>
        <row r="99">
          <cell r="A99">
            <v>37310</v>
          </cell>
          <cell r="B99">
            <v>37316</v>
          </cell>
          <cell r="C99" t="str">
            <v>A1F</v>
          </cell>
          <cell r="D99" t="str">
            <v>NF1P2203260061</v>
          </cell>
          <cell r="E99" t="str">
            <v>內喇叭無聲</v>
          </cell>
          <cell r="F99" t="str">
            <v>PNCD</v>
          </cell>
          <cell r="G99" t="str">
            <v>機板模組不良</v>
          </cell>
          <cell r="H99">
            <v>37315.605034722219</v>
          </cell>
          <cell r="I99" t="str">
            <v>Module Fail</v>
          </cell>
          <cell r="J99" t="str">
            <v>CHANGE  M/B</v>
          </cell>
          <cell r="K99" t="str">
            <v>PRETEST</v>
          </cell>
          <cell r="L99" t="str">
            <v>M/B</v>
          </cell>
        </row>
        <row r="100">
          <cell r="A100">
            <v>37310</v>
          </cell>
          <cell r="B100">
            <v>37316</v>
          </cell>
          <cell r="C100" t="str">
            <v>A1F</v>
          </cell>
          <cell r="D100" t="str">
            <v>NF1P2204150031</v>
          </cell>
          <cell r="E100" t="str">
            <v>WINDOWS STANDBY後無法恢復</v>
          </cell>
          <cell r="F100" t="str">
            <v>PNCC</v>
          </cell>
          <cell r="G100" t="str">
            <v>機板模組不良</v>
          </cell>
          <cell r="H100">
            <v>37314.838078703702</v>
          </cell>
          <cell r="I100" t="str">
            <v>Module Fail</v>
          </cell>
          <cell r="J100" t="str">
            <v>CHANGE M/B   XP21099700274N4FMB3001B04   VP21044600325N4FMB3001B04</v>
          </cell>
          <cell r="K100" t="str">
            <v>FUNTEST</v>
          </cell>
          <cell r="L100" t="str">
            <v>M/B</v>
          </cell>
        </row>
        <row r="101">
          <cell r="A101">
            <v>37310</v>
          </cell>
          <cell r="B101">
            <v>37316</v>
          </cell>
          <cell r="C101" t="str">
            <v>A1F</v>
          </cell>
          <cell r="D101" t="str">
            <v>NF1P2208460022</v>
          </cell>
          <cell r="E101" t="str">
            <v>開機抓不到(CD-ROM /DVD-ROM/CD-RW)</v>
          </cell>
          <cell r="F101" t="str">
            <v>PNW1</v>
          </cell>
          <cell r="G101" t="str">
            <v>機板模組不良</v>
          </cell>
          <cell r="H101">
            <v>37315.565405092595</v>
          </cell>
          <cell r="I101" t="str">
            <v>Module Fail</v>
          </cell>
          <cell r="J101" t="str">
            <v>CHANGE AUDIO/B</v>
          </cell>
          <cell r="K101" t="str">
            <v>PRETEST</v>
          </cell>
          <cell r="L101" t="str">
            <v>AUDIO /B</v>
          </cell>
        </row>
        <row r="102">
          <cell r="A102">
            <v>37310</v>
          </cell>
          <cell r="B102">
            <v>37316</v>
          </cell>
          <cell r="C102" t="str">
            <v>A1F</v>
          </cell>
          <cell r="D102" t="str">
            <v>NF1P2205260007</v>
          </cell>
          <cell r="E102" t="str">
            <v>AUDIO DJ 按鍵觸感不良</v>
          </cell>
          <cell r="F102" t="str">
            <v>PNW1</v>
          </cell>
          <cell r="G102" t="str">
            <v>機板模組不良</v>
          </cell>
          <cell r="H102">
            <v>37316.589560185188</v>
          </cell>
          <cell r="I102" t="str">
            <v>Module Fail</v>
          </cell>
          <cell r="J102">
            <v>0</v>
          </cell>
          <cell r="K102" t="str">
            <v>FUNTEST</v>
          </cell>
          <cell r="L102" t="str">
            <v>AUDIO DJ SW /B</v>
          </cell>
        </row>
        <row r="103">
          <cell r="A103">
            <v>37310</v>
          </cell>
          <cell r="B103">
            <v>37316</v>
          </cell>
          <cell r="C103" t="str">
            <v>A1F</v>
          </cell>
          <cell r="D103" t="str">
            <v>NF1P2202940002</v>
          </cell>
          <cell r="E103" t="str">
            <v>無法開機</v>
          </cell>
          <cell r="F103" t="str">
            <v>PNCA</v>
          </cell>
          <cell r="G103" t="str">
            <v>機板模組不良</v>
          </cell>
          <cell r="H103">
            <v>37315.280081018522</v>
          </cell>
          <cell r="I103" t="str">
            <v>Module Fail</v>
          </cell>
          <cell r="J103">
            <v>0</v>
          </cell>
          <cell r="K103" t="str">
            <v>FUNTEST</v>
          </cell>
          <cell r="L103" t="str">
            <v>M/B</v>
          </cell>
        </row>
        <row r="104">
          <cell r="A104">
            <v>37310</v>
          </cell>
          <cell r="B104">
            <v>37316</v>
          </cell>
          <cell r="C104" t="str">
            <v>A1F</v>
          </cell>
          <cell r="D104" t="str">
            <v>NF1P2208400093</v>
          </cell>
          <cell r="E104" t="str">
            <v>無法開機</v>
          </cell>
          <cell r="F104" t="str">
            <v>PNW1</v>
          </cell>
          <cell r="G104" t="str">
            <v>機板模組不良</v>
          </cell>
          <cell r="H104">
            <v>37315.692870370367</v>
          </cell>
          <cell r="I104" t="str">
            <v>Module Fail</v>
          </cell>
          <cell r="J104" t="str">
            <v>CHANGE M/B</v>
          </cell>
          <cell r="K104" t="str">
            <v>PRETEST</v>
          </cell>
          <cell r="L104" t="str">
            <v>M/B</v>
          </cell>
        </row>
        <row r="105">
          <cell r="A105">
            <v>37310</v>
          </cell>
          <cell r="B105">
            <v>37316</v>
          </cell>
          <cell r="C105" t="str">
            <v>A1F</v>
          </cell>
          <cell r="D105" t="str">
            <v>NF1P2205330051</v>
          </cell>
          <cell r="E105" t="str">
            <v>自動關機</v>
          </cell>
          <cell r="F105" t="str">
            <v>PNCC</v>
          </cell>
          <cell r="G105" t="str">
            <v>機板模組不良</v>
          </cell>
          <cell r="H105">
            <v>37315.479027777779</v>
          </cell>
          <cell r="I105" t="str">
            <v>Module Fail</v>
          </cell>
          <cell r="J105" t="str">
            <v>CHANGE M/B X-P211048-00320-N4FMB3001-B04, V-19G52-00398-MB3001-B04</v>
          </cell>
          <cell r="K105" t="str">
            <v>PRETEST</v>
          </cell>
          <cell r="L105" t="str">
            <v>M/B</v>
          </cell>
        </row>
        <row r="106">
          <cell r="A106">
            <v>37310</v>
          </cell>
          <cell r="B106">
            <v>37316</v>
          </cell>
          <cell r="C106" t="str">
            <v>A1F</v>
          </cell>
          <cell r="D106" t="str">
            <v>NF1P2203260015</v>
          </cell>
          <cell r="E106" t="str">
            <v>CARD BUS(Sycard)異常</v>
          </cell>
          <cell r="F106" t="str">
            <v>PNCD</v>
          </cell>
          <cell r="G106" t="str">
            <v>機板模組不良</v>
          </cell>
          <cell r="H106">
            <v>37315.407268518517</v>
          </cell>
          <cell r="I106" t="str">
            <v>Module Fail</v>
          </cell>
          <cell r="J106" t="str">
            <v>CHANGE M/B X-P211049-00226-N4FMB3001-B04, V-P210997-00105-N4FMB3001-B04</v>
          </cell>
          <cell r="K106" t="str">
            <v>PRETEST</v>
          </cell>
          <cell r="L106" t="str">
            <v>M/B</v>
          </cell>
        </row>
        <row r="107">
          <cell r="A107">
            <v>37310</v>
          </cell>
          <cell r="B107">
            <v>37316</v>
          </cell>
          <cell r="C107" t="str">
            <v>A1F</v>
          </cell>
          <cell r="D107" t="str">
            <v>NF1P2205260011</v>
          </cell>
          <cell r="E107" t="str">
            <v>時間或日期錯誤</v>
          </cell>
          <cell r="F107" t="str">
            <v>PNW1</v>
          </cell>
          <cell r="G107" t="str">
            <v>Clear CMOS/Setup Default</v>
          </cell>
          <cell r="H107">
            <v>37316.608796296299</v>
          </cell>
          <cell r="I107" t="str">
            <v>Clear CMOS/Setup Default</v>
          </cell>
          <cell r="J107" t="str">
            <v>adjust rtc late 1min.</v>
          </cell>
          <cell r="K107" t="str">
            <v>FUNTEST</v>
          </cell>
          <cell r="L107" t="str">
            <v>RTC/CLEAR CMOS</v>
          </cell>
        </row>
        <row r="108">
          <cell r="A108">
            <v>37310</v>
          </cell>
          <cell r="B108">
            <v>37316</v>
          </cell>
          <cell r="C108" t="str">
            <v>A1F</v>
          </cell>
          <cell r="D108" t="str">
            <v>NF1P2205280059</v>
          </cell>
          <cell r="E108" t="str">
            <v>Lan ID測試錯誤</v>
          </cell>
          <cell r="F108" t="str">
            <v>PNCC</v>
          </cell>
          <cell r="G108" t="str">
            <v>Clear CMOS/Setup Default</v>
          </cell>
          <cell r="H108">
            <v>37313.580254629633</v>
          </cell>
          <cell r="I108" t="str">
            <v>Clear CMOS/Setup Default</v>
          </cell>
          <cell r="J108" t="str">
            <v>FLASH  LAN ID OK</v>
          </cell>
          <cell r="K108" t="str">
            <v>PRETEST</v>
          </cell>
          <cell r="L108" t="str">
            <v>M/B</v>
          </cell>
        </row>
        <row r="109">
          <cell r="A109">
            <v>37310</v>
          </cell>
          <cell r="B109">
            <v>37316</v>
          </cell>
          <cell r="C109" t="str">
            <v>A1F</v>
          </cell>
          <cell r="D109" t="str">
            <v>NF1P2204130017</v>
          </cell>
          <cell r="E109" t="str">
            <v>時間或日期錯誤</v>
          </cell>
          <cell r="F109" t="str">
            <v>PNW1</v>
          </cell>
          <cell r="G109" t="str">
            <v>Clear CMOS/Setup Default</v>
          </cell>
          <cell r="H109">
            <v>37316.896979166668</v>
          </cell>
          <cell r="I109" t="str">
            <v>Clear CMOS/Setup Default</v>
          </cell>
          <cell r="J109" t="str">
            <v>RE ADJUST RTC</v>
          </cell>
          <cell r="K109" t="str">
            <v>FUNTEST</v>
          </cell>
          <cell r="L109" t="str">
            <v>RTC/CLEAR CMOS</v>
          </cell>
        </row>
        <row r="110">
          <cell r="A110">
            <v>37310</v>
          </cell>
          <cell r="B110">
            <v>37316</v>
          </cell>
          <cell r="C110" t="str">
            <v>A1F</v>
          </cell>
          <cell r="D110" t="str">
            <v>NF1P2208400049</v>
          </cell>
          <cell r="E110" t="str">
            <v>LCD無法顯示</v>
          </cell>
          <cell r="F110" t="str">
            <v>PNW1</v>
          </cell>
          <cell r="G110" t="str">
            <v>Clear CMOS/Setup Default</v>
          </cell>
          <cell r="H110">
            <v>37315.694166666668</v>
          </cell>
          <cell r="I110" t="str">
            <v>Clear CMOS/Setup Default</v>
          </cell>
          <cell r="J110" t="str">
            <v>CIEAR CMOS M/B  OK  W1</v>
          </cell>
          <cell r="K110" t="str">
            <v>PRETEST</v>
          </cell>
          <cell r="L110" t="str">
            <v>OTHER</v>
          </cell>
        </row>
        <row r="111">
          <cell r="A111">
            <v>37310</v>
          </cell>
          <cell r="B111">
            <v>37316</v>
          </cell>
          <cell r="C111" t="str">
            <v>A1F</v>
          </cell>
          <cell r="D111" t="str">
            <v>NF1P2203260015</v>
          </cell>
          <cell r="E111" t="str">
            <v>Lan ID測試錯誤</v>
          </cell>
          <cell r="F111" t="str">
            <v>PNCD</v>
          </cell>
          <cell r="G111" t="str">
            <v>Clear CMOS/Setup Default</v>
          </cell>
          <cell r="H111">
            <v>37315.492743055554</v>
          </cell>
          <cell r="I111" t="str">
            <v>Clear CMOS/Setup Default</v>
          </cell>
          <cell r="J111" t="str">
            <v>SET-UP DEFAULT (FLASH LAN ID)</v>
          </cell>
          <cell r="K111" t="str">
            <v>PRETEST</v>
          </cell>
          <cell r="L111" t="str">
            <v>LAN</v>
          </cell>
        </row>
        <row r="112">
          <cell r="A112">
            <v>37310</v>
          </cell>
          <cell r="B112">
            <v>37316</v>
          </cell>
          <cell r="C112" t="str">
            <v>A1F</v>
          </cell>
          <cell r="D112" t="str">
            <v>NF1P2208400079</v>
          </cell>
          <cell r="E112" t="str">
            <v>時間或日期錯誤</v>
          </cell>
          <cell r="F112" t="str">
            <v>PNW1</v>
          </cell>
          <cell r="G112" t="str">
            <v>Clear CMOS/Setup Default</v>
          </cell>
          <cell r="H112">
            <v>37316.856666666667</v>
          </cell>
          <cell r="I112" t="str">
            <v>Clear CMOS/Setup Default</v>
          </cell>
          <cell r="J112" t="str">
            <v>ADJUST RTC LATE 2MINS.</v>
          </cell>
          <cell r="K112" t="str">
            <v>FUNTEST</v>
          </cell>
          <cell r="L112" t="str">
            <v>RTC/CLEAR CMOS</v>
          </cell>
        </row>
        <row r="113">
          <cell r="A113">
            <v>37310</v>
          </cell>
          <cell r="B113">
            <v>37316</v>
          </cell>
          <cell r="C113" t="str">
            <v>A1F</v>
          </cell>
          <cell r="D113" t="str">
            <v>NF1P2118240067</v>
          </cell>
          <cell r="E113" t="str">
            <v>外觀刮傷/撞傷/破損</v>
          </cell>
          <cell r="F113" t="str">
            <v>PNCD</v>
          </cell>
          <cell r="G113" t="str">
            <v>人為撞件/刮傷</v>
          </cell>
          <cell r="H113">
            <v>37310.732731481483</v>
          </cell>
          <cell r="I113" t="str">
            <v>Cracked Component/Scratched</v>
          </cell>
          <cell r="J113" t="str">
            <v>CHANGE CD-ROM BEZEL</v>
          </cell>
          <cell r="K113" t="str">
            <v>AQC</v>
          </cell>
          <cell r="L113" t="str">
            <v>CD-ROM BEZEL</v>
          </cell>
        </row>
        <row r="114">
          <cell r="A114">
            <v>37310</v>
          </cell>
          <cell r="B114">
            <v>37316</v>
          </cell>
          <cell r="C114" t="str">
            <v>A1F</v>
          </cell>
          <cell r="D114" t="str">
            <v>NF1P2118240017</v>
          </cell>
          <cell r="E114" t="str">
            <v>外觀刮傷/撞傷/破損</v>
          </cell>
          <cell r="F114" t="str">
            <v>PNCD</v>
          </cell>
          <cell r="G114" t="str">
            <v>人為撞件/刮傷</v>
          </cell>
          <cell r="H114">
            <v>37310.831516203703</v>
          </cell>
          <cell r="I114" t="str">
            <v>Cracked Component/Scratched</v>
          </cell>
          <cell r="J114" t="str">
            <v>CHANGE T/C</v>
          </cell>
          <cell r="K114" t="str">
            <v>AQC</v>
          </cell>
          <cell r="L114" t="str">
            <v>TOP CASE</v>
          </cell>
        </row>
        <row r="115">
          <cell r="A115">
            <v>37310</v>
          </cell>
          <cell r="B115">
            <v>37316</v>
          </cell>
          <cell r="C115" t="str">
            <v>A1F</v>
          </cell>
          <cell r="D115" t="str">
            <v>NF1P2208930018</v>
          </cell>
          <cell r="E115" t="str">
            <v>LCD無法顯示</v>
          </cell>
          <cell r="F115" t="str">
            <v>PNW1</v>
          </cell>
          <cell r="G115" t="str">
            <v>組裝不良</v>
          </cell>
          <cell r="H115">
            <v>37316.719097222223</v>
          </cell>
          <cell r="I115" t="str">
            <v>Assembling Fail</v>
          </cell>
          <cell r="J115" t="str">
            <v>CPU PINS BEND AND BROKEN</v>
          </cell>
          <cell r="K115" t="str">
            <v>PRETEST</v>
          </cell>
          <cell r="L115" t="str">
            <v>NCPU</v>
          </cell>
        </row>
        <row r="116">
          <cell r="A116">
            <v>37310</v>
          </cell>
          <cell r="B116">
            <v>37316</v>
          </cell>
          <cell r="C116" t="str">
            <v>A1F</v>
          </cell>
          <cell r="D116" t="str">
            <v>NF1P2203260061</v>
          </cell>
          <cell r="E116" t="str">
            <v>內喇叭共振,破音</v>
          </cell>
          <cell r="F116" t="str">
            <v>PNCD</v>
          </cell>
          <cell r="G116" t="str">
            <v>組裝不良</v>
          </cell>
          <cell r="H116">
            <v>37315.490601851852</v>
          </cell>
          <cell r="I116" t="str">
            <v>Assembling Fail</v>
          </cell>
          <cell r="J116" t="str">
            <v>SPEAKER CABLE NOT ASSEMBLE WELL [CD-ROM PRESS SPEAKER CABLE]</v>
          </cell>
          <cell r="K116" t="str">
            <v>PRETEST</v>
          </cell>
          <cell r="L116" t="str">
            <v>SPEAKER</v>
          </cell>
        </row>
        <row r="117">
          <cell r="A117">
            <v>37310</v>
          </cell>
          <cell r="B117">
            <v>37316</v>
          </cell>
          <cell r="C117" t="str">
            <v>A1F</v>
          </cell>
          <cell r="D117" t="str">
            <v>NF1P2206620009</v>
          </cell>
          <cell r="E117" t="str">
            <v>電源LED不亮或異常</v>
          </cell>
          <cell r="F117" t="str">
            <v>PNW1</v>
          </cell>
          <cell r="G117" t="str">
            <v>組裝不良</v>
          </cell>
          <cell r="H117">
            <v>37315.589282407411</v>
          </cell>
          <cell r="I117" t="str">
            <v>Assembling Fail</v>
          </cell>
          <cell r="J117" t="str">
            <v>NOT INSERT WELL [AUDIO DJ/B]  W1</v>
          </cell>
          <cell r="K117" t="str">
            <v>PRETEST</v>
          </cell>
          <cell r="L117" t="str">
            <v>AUDIO /B</v>
          </cell>
        </row>
        <row r="118">
          <cell r="A118">
            <v>37310</v>
          </cell>
          <cell r="B118">
            <v>37316</v>
          </cell>
          <cell r="C118" t="str">
            <v>A1F</v>
          </cell>
          <cell r="D118" t="str">
            <v>NF1P2207430005</v>
          </cell>
          <cell r="E118" t="str">
            <v>其它無法測試(電氣)</v>
          </cell>
          <cell r="F118" t="str">
            <v>PNW1</v>
          </cell>
          <cell r="G118" t="str">
            <v>組裝不良</v>
          </cell>
          <cell r="H118">
            <v>37315.755335648151</v>
          </cell>
          <cell r="I118" t="str">
            <v>Assembling Fail</v>
          </cell>
          <cell r="J118" t="str">
            <v>m/b   not assemble well   [w1]</v>
          </cell>
          <cell r="K118" t="str">
            <v>RUN-IN</v>
          </cell>
          <cell r="L118" t="str">
            <v>M/B</v>
          </cell>
        </row>
        <row r="119">
          <cell r="A119">
            <v>37310</v>
          </cell>
          <cell r="B119">
            <v>37316</v>
          </cell>
          <cell r="C119" t="str">
            <v>A1F</v>
          </cell>
          <cell r="D119" t="str">
            <v>NF1P2200250064</v>
          </cell>
          <cell r="E119" t="str">
            <v>結構間隙異常</v>
          </cell>
          <cell r="F119" t="str">
            <v>PNCA</v>
          </cell>
          <cell r="G119" t="str">
            <v>組裝不良</v>
          </cell>
          <cell r="H119">
            <v>37310.385150462964</v>
          </cell>
          <cell r="I119" t="str">
            <v>Assembling Fail</v>
          </cell>
          <cell r="J119" t="str">
            <v>REASSEMBLING OK</v>
          </cell>
          <cell r="K119" t="str">
            <v>AQC</v>
          </cell>
          <cell r="L119" t="str">
            <v>SPEAKER COVER</v>
          </cell>
        </row>
        <row r="120">
          <cell r="A120">
            <v>37310</v>
          </cell>
          <cell r="B120">
            <v>37316</v>
          </cell>
          <cell r="C120" t="str">
            <v>A1F</v>
          </cell>
          <cell r="D120" t="str">
            <v>NF1P2205330080</v>
          </cell>
          <cell r="E120" t="str">
            <v>目檢不良(零件撞傷/燒毀/版本錯誤/CHIP不良)</v>
          </cell>
          <cell r="F120" t="str">
            <v>PNCD</v>
          </cell>
          <cell r="G120" t="str">
            <v>組裝不良</v>
          </cell>
          <cell r="H120">
            <v>37316.046481481484</v>
          </cell>
          <cell r="I120" t="str">
            <v>Assembling Fail</v>
          </cell>
          <cell r="J120" t="str">
            <v>EVER REPAIR- REVERSE IO BRKT.(HDD CAN'T INSERT)</v>
          </cell>
          <cell r="K120" t="str">
            <v>FUNTEST</v>
          </cell>
          <cell r="L120" t="str">
            <v>OTHER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覽2"/>
      <sheetName val="一覽"/>
      <sheetName val="各線機器"/>
      <sheetName val="02"/>
      <sheetName val="03"/>
      <sheetName val="05"/>
      <sheetName val="06"/>
      <sheetName val="07"/>
      <sheetName val="08"/>
      <sheetName val="09"/>
      <sheetName val="10"/>
      <sheetName val="11"/>
      <sheetName val="12"/>
      <sheetName val="17"/>
      <sheetName val="18"/>
      <sheetName val="19"/>
      <sheetName val="20"/>
      <sheetName val="Capacity By Modle"/>
      <sheetName val="Data lists"/>
      <sheetName val="72HY"/>
      <sheetName val="72HX"/>
      <sheetName val="75EX"/>
      <sheetName val="75EY"/>
      <sheetName val="Links"/>
      <sheetName val="Lead"/>
      <sheetName val="Sheet1"/>
      <sheetName val="WIP_STATION_REPAIR_Q"/>
      <sheetName val="General Inputs"/>
      <sheetName val="Mech"/>
      <sheetName val="Inv"/>
      <sheetName val="SMT標準工時統計表3"/>
      <sheetName val="CTO PO"/>
      <sheetName val="自定義"/>
      <sheetName val="2005MPS"/>
      <sheetName val="DateConv"/>
      <sheetName val="DELL_Schedule"/>
      <sheetName val="Panelization"/>
      <sheetName val="GlassAreaSumamry"/>
      <sheetName val="DemAll"/>
      <sheetName val="YsizeA"/>
      <sheetName val="Input commodity fallout"/>
      <sheetName val="Reporting"/>
      <sheetName val="RawData_all"/>
      <sheetName val="Cost calc."/>
    </sheetNames>
    <sheetDataSet>
      <sheetData sheetId="0">
        <row r="4">
          <cell r="A4" t="str">
            <v>線別</v>
          </cell>
        </row>
      </sheetData>
      <sheetData sheetId="1">
        <row r="4">
          <cell r="A4" t="str">
            <v>線別</v>
          </cell>
        </row>
      </sheetData>
      <sheetData sheetId="2"/>
      <sheetData sheetId="3"/>
      <sheetData sheetId="4"/>
      <sheetData sheetId="5"/>
      <sheetData sheetId="6"/>
      <sheetData sheetId="7"/>
      <sheetData sheetId="8">
        <row r="4">
          <cell r="A4" t="str">
            <v>線別</v>
          </cell>
          <cell r="B4" t="str">
            <v>日期</v>
          </cell>
          <cell r="C4" t="str">
            <v>機種</v>
          </cell>
          <cell r="D4" t="str">
            <v>料號</v>
          </cell>
          <cell r="E4" t="str">
            <v>連板數</v>
          </cell>
          <cell r="F4" t="str">
            <v>印錫機</v>
          </cell>
          <cell r="G4" t="str">
            <v>板寬(mM)</v>
          </cell>
          <cell r="H4" t="str">
            <v>進板(印)</v>
          </cell>
          <cell r="I4" t="str">
            <v>刷板</v>
          </cell>
          <cell r="J4" t="str">
            <v>出板(印)</v>
          </cell>
          <cell r="K4" t="str">
            <v>總計(印)</v>
          </cell>
          <cell r="L4" t="str">
            <v>刷速(s/mM)</v>
          </cell>
          <cell r="M4" t="str">
            <v>貼片機(1)</v>
          </cell>
          <cell r="N4" t="str">
            <v>進板(貼1)</v>
          </cell>
          <cell r="O4" t="str">
            <v>貼片(貼1)</v>
          </cell>
          <cell r="P4" t="str">
            <v>出板(貼1)</v>
          </cell>
          <cell r="Q4" t="str">
            <v>總計(貼1)</v>
          </cell>
          <cell r="R4" t="str">
            <v>零件數(貼1)</v>
          </cell>
          <cell r="S4" t="str">
            <v>每顆    (貼1)</v>
          </cell>
          <cell r="T4" t="str">
            <v>貼片機(2)</v>
          </cell>
          <cell r="U4" t="str">
            <v>進板(貼2)</v>
          </cell>
          <cell r="V4" t="str">
            <v>貼片(貼2)</v>
          </cell>
          <cell r="W4" t="str">
            <v>出板(貼2)</v>
          </cell>
          <cell r="X4" t="str">
            <v>總計(貼2)</v>
          </cell>
          <cell r="Y4" t="str">
            <v>零件數(貼2)</v>
          </cell>
          <cell r="Z4" t="str">
            <v>每顆    (貼2)</v>
          </cell>
          <cell r="AA4" t="str">
            <v>泛用機(IP)</v>
          </cell>
          <cell r="AB4" t="str">
            <v>進板(泛)</v>
          </cell>
          <cell r="AC4" t="str">
            <v>貼片(泛)</v>
          </cell>
          <cell r="AD4" t="str">
            <v>出板(泛)</v>
          </cell>
          <cell r="AE4" t="str">
            <v>總計(泛)</v>
          </cell>
          <cell r="AF4" t="str">
            <v>零件數(泛)</v>
          </cell>
          <cell r="AG4" t="str">
            <v>每顆(泛)</v>
          </cell>
          <cell r="AH4" t="str">
            <v>泛用機(QP)</v>
          </cell>
          <cell r="AI4" t="str">
            <v>進板(QP1)</v>
          </cell>
          <cell r="AJ4" t="str">
            <v>貼片(QP1)</v>
          </cell>
          <cell r="AK4" t="str">
            <v>出板(QP1)</v>
          </cell>
          <cell r="AL4" t="str">
            <v>總計(QP1)</v>
          </cell>
          <cell r="AM4" t="str">
            <v>零件數(QP1)</v>
          </cell>
          <cell r="AN4" t="str">
            <v>每顆(QP1)</v>
          </cell>
          <cell r="AO4" t="str">
            <v>進板(QP2)</v>
          </cell>
          <cell r="AP4" t="str">
            <v>貼片(QP2)</v>
          </cell>
          <cell r="AQ4" t="str">
            <v>出板(QP2)</v>
          </cell>
          <cell r="AR4" t="str">
            <v>總計(QP2)</v>
          </cell>
          <cell r="AS4" t="str">
            <v>零件數(QP2)</v>
          </cell>
          <cell r="AT4" t="str">
            <v>每顆(QP2)</v>
          </cell>
          <cell r="AU4" t="str">
            <v>進板(QP3)</v>
          </cell>
          <cell r="AV4" t="str">
            <v>貼片(QP3)</v>
          </cell>
          <cell r="AW4" t="str">
            <v>出板(QP3)</v>
          </cell>
          <cell r="AX4" t="str">
            <v>總計(QP3)</v>
          </cell>
          <cell r="AY4" t="str">
            <v>零件數(QP3)</v>
          </cell>
          <cell r="AZ4" t="str">
            <v>每顆(QP3)</v>
          </cell>
          <cell r="BA4" t="str">
            <v>進板(QP4)</v>
          </cell>
          <cell r="BB4" t="str">
            <v>貼片(QP4)</v>
          </cell>
          <cell r="BC4" t="str">
            <v>總計(QP4)</v>
          </cell>
          <cell r="BD4" t="str">
            <v>零件數(QP4)</v>
          </cell>
          <cell r="BE4" t="str">
            <v>每顆(QP4)</v>
          </cell>
          <cell r="BF4" t="str">
            <v>零件總數</v>
          </cell>
          <cell r="BG4" t="str">
            <v>標準   產出</v>
          </cell>
          <cell r="BH4" t="str">
            <v>備注</v>
          </cell>
          <cell r="BI4" t="str">
            <v>CP數</v>
          </cell>
        </row>
        <row r="5">
          <cell r="A5" t="str">
            <v>L08s</v>
          </cell>
          <cell r="B5">
            <v>37708</v>
          </cell>
          <cell r="C5" t="str">
            <v>E-MY-100SH/A4002</v>
          </cell>
          <cell r="D5">
            <v>85330399</v>
          </cell>
          <cell r="E5">
            <v>2</v>
          </cell>
          <cell r="F5" t="str">
            <v>MPM</v>
          </cell>
          <cell r="I5">
            <v>37.299999999999997</v>
          </cell>
          <cell r="K5">
            <v>37.299999999999997</v>
          </cell>
          <cell r="L5" t="str">
            <v>-</v>
          </cell>
          <cell r="M5" t="str">
            <v>CP-642</v>
          </cell>
          <cell r="N5">
            <v>4.5</v>
          </cell>
          <cell r="O5">
            <v>63.2</v>
          </cell>
          <cell r="P5">
            <v>2</v>
          </cell>
          <cell r="Q5">
            <v>69.7</v>
          </cell>
          <cell r="R5">
            <v>246</v>
          </cell>
          <cell r="S5">
            <v>0.25691056910569104</v>
          </cell>
          <cell r="T5" t="str">
            <v>CP-642</v>
          </cell>
          <cell r="U5">
            <v>8.5</v>
          </cell>
          <cell r="V5">
            <v>43.7</v>
          </cell>
          <cell r="W5">
            <v>2.2999999999999998</v>
          </cell>
          <cell r="X5">
            <v>54.5</v>
          </cell>
          <cell r="Y5">
            <v>114</v>
          </cell>
          <cell r="Z5">
            <v>0.38333333333333336</v>
          </cell>
          <cell r="AA5" t="str">
            <v>無</v>
          </cell>
          <cell r="AE5" t="str">
            <v>-</v>
          </cell>
          <cell r="AG5" t="str">
            <v>-</v>
          </cell>
          <cell r="AH5" t="str">
            <v>QP-242E</v>
          </cell>
          <cell r="AI5">
            <v>4</v>
          </cell>
          <cell r="AJ5">
            <v>27.4</v>
          </cell>
          <cell r="AL5">
            <v>31.4</v>
          </cell>
          <cell r="AM5">
            <v>8</v>
          </cell>
          <cell r="AN5">
            <v>3.4249999999999998</v>
          </cell>
          <cell r="AO5">
            <v>4.5999999999999996</v>
          </cell>
          <cell r="AP5">
            <v>21.5</v>
          </cell>
          <cell r="AR5">
            <v>26.1</v>
          </cell>
          <cell r="AS5">
            <v>8</v>
          </cell>
          <cell r="AT5">
            <v>2.6875</v>
          </cell>
          <cell r="AU5">
            <v>4.5</v>
          </cell>
          <cell r="AV5">
            <v>11.6</v>
          </cell>
          <cell r="AX5">
            <v>16.100000000000001</v>
          </cell>
          <cell r="AY5">
            <v>4</v>
          </cell>
          <cell r="AZ5">
            <v>2.9</v>
          </cell>
          <cell r="BA5">
            <v>4.5999999999999996</v>
          </cell>
          <cell r="BB5">
            <v>8.1999999999999993</v>
          </cell>
          <cell r="BC5">
            <v>12.799999999999999</v>
          </cell>
          <cell r="BD5">
            <v>2</v>
          </cell>
          <cell r="BE5">
            <v>4.0999999999999996</v>
          </cell>
          <cell r="BF5">
            <v>382</v>
          </cell>
          <cell r="BG5">
            <v>93.908960479979115</v>
          </cell>
          <cell r="BI5">
            <v>180</v>
          </cell>
        </row>
        <row r="6">
          <cell r="A6" t="str">
            <v>L08s</v>
          </cell>
          <cell r="B6">
            <v>37712</v>
          </cell>
          <cell r="C6" t="str">
            <v>MDC-003#/P2A-17</v>
          </cell>
          <cell r="D6" t="str">
            <v>85145099(B)</v>
          </cell>
          <cell r="E6">
            <v>10</v>
          </cell>
          <cell r="F6" t="str">
            <v>MPM</v>
          </cell>
          <cell r="G6">
            <v>107</v>
          </cell>
          <cell r="H6">
            <v>7.9080000000000013</v>
          </cell>
          <cell r="I6">
            <v>8.93</v>
          </cell>
          <cell r="J6">
            <v>6.9319999999999995</v>
          </cell>
          <cell r="K6">
            <v>23.77</v>
          </cell>
          <cell r="L6">
            <v>8.3457943925233646E-2</v>
          </cell>
          <cell r="M6" t="str">
            <v>CP-642</v>
          </cell>
          <cell r="N6">
            <v>4.46</v>
          </cell>
          <cell r="O6">
            <v>24.94</v>
          </cell>
          <cell r="P6">
            <v>1.94</v>
          </cell>
          <cell r="Q6">
            <v>31.340000000000003</v>
          </cell>
          <cell r="R6">
            <v>130</v>
          </cell>
          <cell r="S6">
            <v>0.19184615384615386</v>
          </cell>
          <cell r="T6" t="str">
            <v>CP-642</v>
          </cell>
          <cell r="U6">
            <v>4.46</v>
          </cell>
          <cell r="V6">
            <v>24.34</v>
          </cell>
          <cell r="W6">
            <v>1.84</v>
          </cell>
          <cell r="X6">
            <v>30.64</v>
          </cell>
          <cell r="Y6">
            <v>130</v>
          </cell>
          <cell r="Z6">
            <v>0.18723076923076923</v>
          </cell>
          <cell r="AA6" t="str">
            <v>無</v>
          </cell>
          <cell r="AE6" t="str">
            <v>-</v>
          </cell>
          <cell r="AG6" t="str">
            <v>-</v>
          </cell>
          <cell r="AH6" t="str">
            <v>QP-242E</v>
          </cell>
          <cell r="AI6">
            <v>4.1500000000000004</v>
          </cell>
          <cell r="AJ6">
            <v>22.44</v>
          </cell>
          <cell r="AL6">
            <v>26.590000000000003</v>
          </cell>
          <cell r="AM6">
            <v>10</v>
          </cell>
          <cell r="AN6">
            <v>2.2440000000000002</v>
          </cell>
          <cell r="AO6">
            <v>5.44</v>
          </cell>
          <cell r="AP6">
            <v>24.03</v>
          </cell>
          <cell r="AR6">
            <v>29.470000000000002</v>
          </cell>
          <cell r="AS6">
            <v>10</v>
          </cell>
          <cell r="AT6">
            <v>2.403</v>
          </cell>
          <cell r="AU6">
            <v>5.4</v>
          </cell>
          <cell r="AV6">
            <v>24.1</v>
          </cell>
          <cell r="AX6">
            <v>29.5</v>
          </cell>
          <cell r="AY6">
            <v>10</v>
          </cell>
          <cell r="AZ6">
            <v>2.41</v>
          </cell>
          <cell r="BC6" t="str">
            <v>-</v>
          </cell>
          <cell r="BE6" t="str">
            <v>-</v>
          </cell>
          <cell r="BF6">
            <v>290</v>
          </cell>
          <cell r="BG6">
            <v>1044.2652433718163</v>
          </cell>
          <cell r="BI6">
            <v>26</v>
          </cell>
        </row>
        <row r="7">
          <cell r="A7" t="str">
            <v>L08s</v>
          </cell>
          <cell r="B7">
            <v>37720</v>
          </cell>
          <cell r="C7" t="str">
            <v>SP-352</v>
          </cell>
          <cell r="D7">
            <v>85213699</v>
          </cell>
          <cell r="E7">
            <v>3</v>
          </cell>
          <cell r="F7" t="str">
            <v>MPM</v>
          </cell>
          <cell r="G7">
            <v>115</v>
          </cell>
          <cell r="H7">
            <v>10.133799999999997</v>
          </cell>
          <cell r="I7">
            <v>8.7080251937657174</v>
          </cell>
          <cell r="J7">
            <v>7.69</v>
          </cell>
          <cell r="K7">
            <v>26.531825193765716</v>
          </cell>
          <cell r="L7">
            <v>7.5721958206658418E-2</v>
          </cell>
          <cell r="M7" t="str">
            <v>CP-642</v>
          </cell>
          <cell r="N7">
            <v>5.0599999999999996</v>
          </cell>
          <cell r="O7">
            <v>63.75</v>
          </cell>
          <cell r="P7">
            <v>1.85</v>
          </cell>
          <cell r="Q7">
            <v>70.66</v>
          </cell>
          <cell r="R7">
            <v>411</v>
          </cell>
          <cell r="S7">
            <v>0.1551094890510949</v>
          </cell>
          <cell r="T7" t="str">
            <v>CP-642</v>
          </cell>
          <cell r="U7">
            <v>8.4</v>
          </cell>
          <cell r="V7">
            <v>62.84</v>
          </cell>
          <cell r="W7">
            <v>1.84</v>
          </cell>
          <cell r="X7">
            <v>73.080000000000013</v>
          </cell>
          <cell r="Y7">
            <v>288</v>
          </cell>
          <cell r="Z7">
            <v>0.21819444444444447</v>
          </cell>
          <cell r="AA7" t="str">
            <v>無</v>
          </cell>
          <cell r="AE7" t="str">
            <v>-</v>
          </cell>
          <cell r="AG7" t="str">
            <v>-</v>
          </cell>
          <cell r="AH7" t="str">
            <v>QP-242E</v>
          </cell>
          <cell r="AI7">
            <v>4.4400000000000004</v>
          </cell>
          <cell r="AJ7">
            <v>33.72</v>
          </cell>
          <cell r="AL7">
            <v>38.159999999999997</v>
          </cell>
          <cell r="AM7">
            <v>15</v>
          </cell>
          <cell r="AN7">
            <v>2.2479999999999998</v>
          </cell>
          <cell r="AO7">
            <v>5.94</v>
          </cell>
          <cell r="AP7">
            <v>26.06</v>
          </cell>
          <cell r="AR7">
            <v>32</v>
          </cell>
          <cell r="AS7">
            <v>12</v>
          </cell>
          <cell r="AT7">
            <v>2.1716666666666664</v>
          </cell>
          <cell r="AU7">
            <v>5.81</v>
          </cell>
          <cell r="AV7">
            <v>26.19</v>
          </cell>
          <cell r="AX7">
            <v>32</v>
          </cell>
          <cell r="AY7">
            <v>12</v>
          </cell>
          <cell r="AZ7">
            <v>2.1825000000000001</v>
          </cell>
          <cell r="BA7">
            <v>5.22</v>
          </cell>
          <cell r="BB7">
            <v>34.94</v>
          </cell>
          <cell r="BC7">
            <v>40.159999999999997</v>
          </cell>
          <cell r="BD7">
            <v>9</v>
          </cell>
          <cell r="BE7">
            <v>3.882222222222222</v>
          </cell>
          <cell r="BF7">
            <v>747</v>
          </cell>
          <cell r="BG7">
            <v>134.34841021047913</v>
          </cell>
          <cell r="BI7">
            <v>233</v>
          </cell>
        </row>
        <row r="8">
          <cell r="A8" t="str">
            <v>L08s</v>
          </cell>
          <cell r="B8">
            <v>37721</v>
          </cell>
          <cell r="C8" t="str">
            <v>DSL-800U/L2A</v>
          </cell>
          <cell r="D8">
            <v>85170099</v>
          </cell>
          <cell r="E8">
            <v>3</v>
          </cell>
          <cell r="F8" t="str">
            <v>MPM</v>
          </cell>
          <cell r="G8">
            <v>115</v>
          </cell>
          <cell r="H8">
            <v>10.133799999999997</v>
          </cell>
          <cell r="I8">
            <v>8.7080251937657174</v>
          </cell>
          <cell r="J8">
            <v>7.69</v>
          </cell>
          <cell r="K8">
            <v>26.531825193765716</v>
          </cell>
          <cell r="L8">
            <v>7.5721958206658418E-2</v>
          </cell>
          <cell r="M8" t="str">
            <v>CP-642</v>
          </cell>
          <cell r="N8">
            <v>4.66</v>
          </cell>
          <cell r="O8">
            <v>46.84</v>
          </cell>
          <cell r="P8">
            <v>1.72</v>
          </cell>
          <cell r="Q8">
            <v>53.22</v>
          </cell>
          <cell r="R8">
            <v>342</v>
          </cell>
          <cell r="S8">
            <v>0.13695906432748539</v>
          </cell>
          <cell r="T8" t="str">
            <v>CP-642</v>
          </cell>
          <cell r="U8">
            <v>4.6900000000000004</v>
          </cell>
          <cell r="V8">
            <v>57.81</v>
          </cell>
          <cell r="W8">
            <v>1.84</v>
          </cell>
          <cell r="X8">
            <v>64.34</v>
          </cell>
          <cell r="Y8">
            <v>243</v>
          </cell>
          <cell r="Z8">
            <v>0.23790123456790124</v>
          </cell>
          <cell r="AA8" t="str">
            <v>無</v>
          </cell>
          <cell r="AE8" t="str">
            <v>-</v>
          </cell>
          <cell r="AG8" t="str">
            <v>-</v>
          </cell>
          <cell r="AH8" t="str">
            <v>QP-242E</v>
          </cell>
          <cell r="AI8">
            <v>4.4400000000000004</v>
          </cell>
          <cell r="AJ8">
            <v>21.75</v>
          </cell>
          <cell r="AL8">
            <v>26.19</v>
          </cell>
          <cell r="AM8">
            <v>9</v>
          </cell>
          <cell r="AN8">
            <v>2.4166666666666665</v>
          </cell>
          <cell r="AO8">
            <v>5.6</v>
          </cell>
          <cell r="AP8">
            <v>31.3</v>
          </cell>
          <cell r="AR8">
            <v>36.9</v>
          </cell>
          <cell r="AS8">
            <v>12</v>
          </cell>
          <cell r="AT8">
            <v>2.6083333333333334</v>
          </cell>
          <cell r="AU8">
            <v>5.75</v>
          </cell>
          <cell r="AV8">
            <v>16.79</v>
          </cell>
          <cell r="AX8">
            <v>22.54</v>
          </cell>
          <cell r="AY8">
            <v>6</v>
          </cell>
          <cell r="AZ8">
            <v>2.7983333333333333</v>
          </cell>
          <cell r="BA8">
            <v>5.12</v>
          </cell>
          <cell r="BB8">
            <v>9.8000000000000007</v>
          </cell>
          <cell r="BC8">
            <v>14.920000000000002</v>
          </cell>
          <cell r="BD8">
            <v>3</v>
          </cell>
          <cell r="BE8">
            <v>3.2666666666666671</v>
          </cell>
          <cell r="BF8">
            <v>615</v>
          </cell>
          <cell r="BG8">
            <v>152.59841184615817</v>
          </cell>
          <cell r="BI8">
            <v>195</v>
          </cell>
        </row>
        <row r="9">
          <cell r="A9" t="str">
            <v>L08s</v>
          </cell>
          <cell r="B9">
            <v>37727</v>
          </cell>
          <cell r="C9" t="str">
            <v>FS0806-J</v>
          </cell>
          <cell r="D9" t="str">
            <v>85301999(B)</v>
          </cell>
          <cell r="E9">
            <v>4</v>
          </cell>
          <cell r="F9" t="str">
            <v>MPM</v>
          </cell>
          <cell r="G9">
            <v>142</v>
          </cell>
          <cell r="H9">
            <v>8.8699999999999992</v>
          </cell>
          <cell r="I9">
            <v>8.19</v>
          </cell>
          <cell r="J9">
            <v>8.4</v>
          </cell>
          <cell r="K9">
            <v>25.46</v>
          </cell>
          <cell r="L9">
            <v>5.7676056338028164E-2</v>
          </cell>
          <cell r="M9" t="str">
            <v>CP-642</v>
          </cell>
          <cell r="N9">
            <v>5.8</v>
          </cell>
          <cell r="O9">
            <v>13.97</v>
          </cell>
          <cell r="P9">
            <v>1.5</v>
          </cell>
          <cell r="Q9">
            <v>21.27</v>
          </cell>
          <cell r="R9">
            <v>118</v>
          </cell>
          <cell r="S9">
            <v>0.11838983050847458</v>
          </cell>
          <cell r="T9" t="str">
            <v>CP-642</v>
          </cell>
          <cell r="U9">
            <v>5.88</v>
          </cell>
          <cell r="V9">
            <v>16.03</v>
          </cell>
          <cell r="W9">
            <v>2</v>
          </cell>
          <cell r="X9">
            <v>23.91</v>
          </cell>
          <cell r="Y9">
            <v>122</v>
          </cell>
          <cell r="Z9">
            <v>0.13139344262295083</v>
          </cell>
          <cell r="AA9" t="str">
            <v>無</v>
          </cell>
          <cell r="AE9" t="str">
            <v>-</v>
          </cell>
          <cell r="AG9" t="str">
            <v>-</v>
          </cell>
          <cell r="AH9" t="str">
            <v>QP-242E</v>
          </cell>
          <cell r="AL9" t="str">
            <v>-</v>
          </cell>
          <cell r="AN9" t="str">
            <v>-</v>
          </cell>
          <cell r="AR9" t="str">
            <v>-</v>
          </cell>
          <cell r="AT9" t="str">
            <v>-</v>
          </cell>
          <cell r="AX9" t="str">
            <v>-</v>
          </cell>
          <cell r="AZ9" t="str">
            <v>-</v>
          </cell>
          <cell r="BC9" t="str">
            <v>-</v>
          </cell>
          <cell r="BE9" t="str">
            <v>-</v>
          </cell>
          <cell r="BF9">
            <v>240</v>
          </cell>
          <cell r="BG9">
            <v>514.17553381418259</v>
          </cell>
          <cell r="BI9">
            <v>60</v>
          </cell>
        </row>
        <row r="10">
          <cell r="A10" t="str">
            <v>L08s</v>
          </cell>
          <cell r="B10">
            <v>37757</v>
          </cell>
          <cell r="C10" t="str">
            <v>MDC-003#/B3A</v>
          </cell>
          <cell r="D10" t="str">
            <v>8504X799(B)</v>
          </cell>
          <cell r="E10">
            <v>16</v>
          </cell>
          <cell r="F10" t="str">
            <v>MPM</v>
          </cell>
          <cell r="G10">
            <v>121</v>
          </cell>
          <cell r="H10">
            <v>8.19</v>
          </cell>
          <cell r="I10">
            <v>9.56</v>
          </cell>
          <cell r="J10">
            <v>7.72</v>
          </cell>
          <cell r="K10">
            <v>25.47</v>
          </cell>
          <cell r="L10">
            <v>7.9008264462809924E-2</v>
          </cell>
          <cell r="M10" t="str">
            <v>CP-642</v>
          </cell>
          <cell r="N10">
            <v>4.72</v>
          </cell>
          <cell r="O10">
            <v>32.81</v>
          </cell>
          <cell r="P10">
            <v>1.82</v>
          </cell>
          <cell r="Q10">
            <v>39.35</v>
          </cell>
          <cell r="R10">
            <v>160</v>
          </cell>
          <cell r="S10">
            <v>0.20506250000000001</v>
          </cell>
          <cell r="T10" t="str">
            <v>CP-642</v>
          </cell>
          <cell r="U10">
            <v>4.72</v>
          </cell>
          <cell r="V10">
            <v>31.9</v>
          </cell>
          <cell r="W10">
            <v>2.0099999999999998</v>
          </cell>
          <cell r="X10">
            <v>38.629999999999995</v>
          </cell>
          <cell r="Y10">
            <v>144</v>
          </cell>
          <cell r="Z10">
            <v>0.22152777777777777</v>
          </cell>
          <cell r="AA10" t="str">
            <v>無</v>
          </cell>
          <cell r="AE10" t="str">
            <v>-</v>
          </cell>
          <cell r="AG10" t="str">
            <v>-</v>
          </cell>
          <cell r="AH10" t="str">
            <v>QP-242E</v>
          </cell>
          <cell r="AI10">
            <v>4.03</v>
          </cell>
          <cell r="AJ10">
            <v>62.87</v>
          </cell>
          <cell r="AL10">
            <v>66.899999999999991</v>
          </cell>
          <cell r="AM10">
            <v>24</v>
          </cell>
          <cell r="AN10">
            <v>2.6195833333333334</v>
          </cell>
          <cell r="AO10">
            <v>5.25</v>
          </cell>
          <cell r="AP10">
            <v>55.41</v>
          </cell>
          <cell r="AR10">
            <v>60.66</v>
          </cell>
          <cell r="AS10">
            <v>24</v>
          </cell>
          <cell r="AT10">
            <v>2.3087499999999999</v>
          </cell>
          <cell r="AU10">
            <v>5.28</v>
          </cell>
          <cell r="AV10">
            <v>33.94</v>
          </cell>
          <cell r="AX10">
            <v>39.22</v>
          </cell>
          <cell r="AY10">
            <v>16</v>
          </cell>
          <cell r="AZ10">
            <v>2.1212499999999999</v>
          </cell>
          <cell r="BC10" t="str">
            <v>-</v>
          </cell>
          <cell r="BE10" t="str">
            <v>-</v>
          </cell>
          <cell r="BF10">
            <v>368</v>
          </cell>
          <cell r="BG10">
            <v>782.71504280472891</v>
          </cell>
          <cell r="BI10">
            <v>19</v>
          </cell>
        </row>
        <row r="11">
          <cell r="A11" t="str">
            <v>L08s</v>
          </cell>
          <cell r="B11">
            <v>37760</v>
          </cell>
          <cell r="C11" t="str">
            <v>FS1601-3</v>
          </cell>
          <cell r="D11" t="str">
            <v>85302299(B)</v>
          </cell>
          <cell r="E11">
            <v>2</v>
          </cell>
          <cell r="F11" t="str">
            <v>MPM</v>
          </cell>
          <cell r="G11">
            <v>180</v>
          </cell>
          <cell r="H11">
            <v>12.22</v>
          </cell>
          <cell r="I11">
            <v>12.03</v>
          </cell>
          <cell r="J11">
            <v>9.31</v>
          </cell>
          <cell r="K11">
            <v>33.56</v>
          </cell>
          <cell r="L11">
            <v>6.6833333333333328E-2</v>
          </cell>
          <cell r="M11" t="str">
            <v>CP-642</v>
          </cell>
          <cell r="N11">
            <v>4.59</v>
          </cell>
          <cell r="O11">
            <v>19.260000000000002</v>
          </cell>
          <cell r="P11">
            <v>1.87</v>
          </cell>
          <cell r="Q11">
            <v>25.720000000000002</v>
          </cell>
          <cell r="R11">
            <v>170</v>
          </cell>
          <cell r="S11">
            <v>0.11329411764705884</v>
          </cell>
          <cell r="T11" t="str">
            <v>CP-642</v>
          </cell>
          <cell r="U11">
            <v>4.72</v>
          </cell>
          <cell r="V11">
            <v>18.440000000000001</v>
          </cell>
          <cell r="W11">
            <v>2.04</v>
          </cell>
          <cell r="X11">
            <v>25.2</v>
          </cell>
          <cell r="Y11">
            <v>128</v>
          </cell>
          <cell r="Z11">
            <v>0.14406250000000001</v>
          </cell>
          <cell r="AA11" t="str">
            <v>無</v>
          </cell>
          <cell r="AE11" t="str">
            <v>-</v>
          </cell>
          <cell r="AG11" t="str">
            <v>-</v>
          </cell>
          <cell r="AH11" t="str">
            <v>QP-242E</v>
          </cell>
          <cell r="AL11" t="str">
            <v>-</v>
          </cell>
          <cell r="AN11" t="str">
            <v>-</v>
          </cell>
          <cell r="AR11" t="str">
            <v>-</v>
          </cell>
          <cell r="AT11" t="str">
            <v>-</v>
          </cell>
          <cell r="AX11" t="str">
            <v>-</v>
          </cell>
          <cell r="AZ11" t="str">
            <v>-</v>
          </cell>
          <cell r="BC11" t="str">
            <v>-</v>
          </cell>
          <cell r="BE11" t="str">
            <v>-</v>
          </cell>
          <cell r="BF11">
            <v>298</v>
          </cell>
          <cell r="BG11">
            <v>195.03738216491493</v>
          </cell>
          <cell r="BI11">
            <v>149</v>
          </cell>
        </row>
        <row r="12">
          <cell r="A12" t="str">
            <v>L08s</v>
          </cell>
          <cell r="B12">
            <v>37760</v>
          </cell>
          <cell r="C12" t="str">
            <v>FS2408-LED</v>
          </cell>
          <cell r="D12" t="str">
            <v>85304399(A)</v>
          </cell>
          <cell r="E12">
            <v>6</v>
          </cell>
          <cell r="F12" t="str">
            <v>MPM</v>
          </cell>
          <cell r="G12">
            <v>115</v>
          </cell>
          <cell r="H12">
            <v>9.7200000000000006</v>
          </cell>
          <cell r="I12">
            <v>9.7799999999999994</v>
          </cell>
          <cell r="J12">
            <v>8.81</v>
          </cell>
          <cell r="K12">
            <v>28.310000000000002</v>
          </cell>
          <cell r="L12">
            <v>8.5043478260869554E-2</v>
          </cell>
          <cell r="M12" t="str">
            <v>CP-642</v>
          </cell>
          <cell r="N12">
            <v>4.63</v>
          </cell>
          <cell r="O12">
            <v>9.2799999999999994</v>
          </cell>
          <cell r="P12">
            <v>1.78</v>
          </cell>
          <cell r="Q12">
            <v>15.69</v>
          </cell>
          <cell r="R12">
            <v>78</v>
          </cell>
          <cell r="S12">
            <v>0.11897435897435897</v>
          </cell>
          <cell r="T12" t="str">
            <v>CP-642</v>
          </cell>
          <cell r="U12">
            <v>4.78</v>
          </cell>
          <cell r="V12">
            <v>11.34</v>
          </cell>
          <cell r="W12">
            <v>1.94</v>
          </cell>
          <cell r="X12">
            <v>18.060000000000002</v>
          </cell>
          <cell r="Y12">
            <v>78</v>
          </cell>
          <cell r="Z12">
            <v>0.14538461538461539</v>
          </cell>
          <cell r="AA12" t="str">
            <v>無</v>
          </cell>
          <cell r="AE12" t="str">
            <v>-</v>
          </cell>
          <cell r="AG12" t="str">
            <v>-</v>
          </cell>
          <cell r="AH12" t="str">
            <v>QP-242E</v>
          </cell>
          <cell r="AI12">
            <v>4.22</v>
          </cell>
          <cell r="AJ12">
            <v>39.6</v>
          </cell>
          <cell r="AL12">
            <v>43.82</v>
          </cell>
          <cell r="AM12">
            <v>18</v>
          </cell>
          <cell r="AN12">
            <v>2.2000000000000002</v>
          </cell>
          <cell r="AO12">
            <v>5.41</v>
          </cell>
          <cell r="AP12">
            <v>39.03</v>
          </cell>
          <cell r="AR12">
            <v>44.44</v>
          </cell>
          <cell r="AS12">
            <v>18</v>
          </cell>
          <cell r="AT12">
            <v>2.1683333333333334</v>
          </cell>
          <cell r="AX12" t="str">
            <v>-</v>
          </cell>
          <cell r="AZ12" t="str">
            <v>-</v>
          </cell>
          <cell r="BC12" t="str">
            <v>-</v>
          </cell>
          <cell r="BE12" t="str">
            <v>-</v>
          </cell>
          <cell r="BF12">
            <v>192</v>
          </cell>
          <cell r="BG12">
            <v>284.99802084707744</v>
          </cell>
          <cell r="BH12" t="str">
            <v>手貼件:68.9"*2人</v>
          </cell>
          <cell r="BI12">
            <v>26</v>
          </cell>
        </row>
        <row r="13">
          <cell r="A13" t="str">
            <v>L08s</v>
          </cell>
          <cell r="B13">
            <v>37761</v>
          </cell>
          <cell r="C13" t="str">
            <v>MDC-003#/P2A-17</v>
          </cell>
          <cell r="D13" t="str">
            <v>85145099(A)</v>
          </cell>
          <cell r="E13">
            <v>10</v>
          </cell>
          <cell r="F13" t="str">
            <v>MPM</v>
          </cell>
          <cell r="G13">
            <v>108</v>
          </cell>
          <cell r="H13">
            <v>9.16</v>
          </cell>
          <cell r="I13">
            <v>9.6</v>
          </cell>
          <cell r="J13">
            <v>5.38</v>
          </cell>
          <cell r="K13">
            <v>24.139999999999997</v>
          </cell>
          <cell r="L13">
            <v>8.8888888888888892E-2</v>
          </cell>
          <cell r="M13" t="str">
            <v>CP-642</v>
          </cell>
          <cell r="N13">
            <v>4.78</v>
          </cell>
          <cell r="O13">
            <v>22.34</v>
          </cell>
          <cell r="P13">
            <v>1.87</v>
          </cell>
          <cell r="Q13">
            <v>28.990000000000002</v>
          </cell>
          <cell r="R13">
            <v>150</v>
          </cell>
          <cell r="S13">
            <v>0.14893333333333333</v>
          </cell>
          <cell r="T13" t="str">
            <v>CP-642</v>
          </cell>
          <cell r="U13">
            <v>4.75</v>
          </cell>
          <cell r="V13">
            <v>24.35</v>
          </cell>
          <cell r="W13">
            <v>2.13</v>
          </cell>
          <cell r="X13">
            <v>31.23</v>
          </cell>
          <cell r="Y13">
            <v>150</v>
          </cell>
          <cell r="Z13">
            <v>0.16233333333333333</v>
          </cell>
          <cell r="AA13" t="str">
            <v>無</v>
          </cell>
          <cell r="AE13" t="str">
            <v>-</v>
          </cell>
          <cell r="AG13" t="str">
            <v>-</v>
          </cell>
          <cell r="AH13" t="str">
            <v>QP-242E</v>
          </cell>
          <cell r="AL13" t="str">
            <v>-</v>
          </cell>
          <cell r="AN13" t="str">
            <v>-</v>
          </cell>
          <cell r="AO13">
            <v>5.65</v>
          </cell>
          <cell r="AP13">
            <v>13.78</v>
          </cell>
          <cell r="AR13">
            <v>19.43</v>
          </cell>
          <cell r="AS13">
            <v>5</v>
          </cell>
          <cell r="AT13">
            <v>2.7559999999999998</v>
          </cell>
          <cell r="AU13">
            <v>5.5</v>
          </cell>
          <cell r="AV13">
            <v>13.5</v>
          </cell>
          <cell r="AX13">
            <v>19</v>
          </cell>
          <cell r="AY13">
            <v>5</v>
          </cell>
          <cell r="AZ13">
            <v>2.7</v>
          </cell>
          <cell r="BC13" t="str">
            <v>-</v>
          </cell>
          <cell r="BE13" t="str">
            <v>-</v>
          </cell>
          <cell r="BF13">
            <v>310</v>
          </cell>
          <cell r="BG13">
            <v>1047.9434110558029</v>
          </cell>
          <cell r="BI13">
            <v>30</v>
          </cell>
        </row>
        <row r="14">
          <cell r="A14" t="str">
            <v>L08s</v>
          </cell>
          <cell r="B14">
            <v>37762</v>
          </cell>
          <cell r="C14" t="str">
            <v>MDC-003#/B3A</v>
          </cell>
          <cell r="D14" t="str">
            <v>8504X799(A)</v>
          </cell>
          <cell r="E14">
            <v>16</v>
          </cell>
          <cell r="F14" t="str">
            <v>MPM</v>
          </cell>
          <cell r="G14">
            <v>121</v>
          </cell>
          <cell r="H14">
            <v>9.9</v>
          </cell>
          <cell r="I14">
            <v>9.44</v>
          </cell>
          <cell r="J14">
            <v>6.47</v>
          </cell>
          <cell r="K14">
            <v>25.81</v>
          </cell>
          <cell r="L14">
            <v>7.8016528925619832E-2</v>
          </cell>
          <cell r="M14" t="str">
            <v>CP-642</v>
          </cell>
          <cell r="N14">
            <v>4.5999999999999996</v>
          </cell>
          <cell r="O14">
            <v>77.37</v>
          </cell>
          <cell r="P14">
            <v>1.94</v>
          </cell>
          <cell r="Q14">
            <v>83.91</v>
          </cell>
          <cell r="R14">
            <v>304</v>
          </cell>
          <cell r="S14">
            <v>0.25450657894736844</v>
          </cell>
          <cell r="T14" t="str">
            <v>CP-642</v>
          </cell>
          <cell r="U14">
            <v>4.75</v>
          </cell>
          <cell r="V14">
            <v>28.63</v>
          </cell>
          <cell r="W14">
            <v>2.0099999999999998</v>
          </cell>
          <cell r="X14">
            <v>35.389999999999993</v>
          </cell>
          <cell r="Y14">
            <v>176</v>
          </cell>
          <cell r="Z14">
            <v>0.16267045454545453</v>
          </cell>
          <cell r="AA14" t="str">
            <v>無</v>
          </cell>
          <cell r="AE14" t="str">
            <v>-</v>
          </cell>
          <cell r="AG14" t="str">
            <v>-</v>
          </cell>
          <cell r="AH14" t="str">
            <v>QP-242E</v>
          </cell>
          <cell r="AL14" t="str">
            <v>-</v>
          </cell>
          <cell r="AN14" t="str">
            <v>-</v>
          </cell>
          <cell r="AR14" t="str">
            <v>-</v>
          </cell>
          <cell r="AT14" t="str">
            <v>-</v>
          </cell>
          <cell r="AX14" t="str">
            <v>-</v>
          </cell>
          <cell r="AZ14" t="str">
            <v>-</v>
          </cell>
          <cell r="BC14" t="str">
            <v>-</v>
          </cell>
          <cell r="BE14" t="str">
            <v>-</v>
          </cell>
          <cell r="BF14">
            <v>480</v>
          </cell>
          <cell r="BG14">
            <v>624.04524328013781</v>
          </cell>
          <cell r="BI14">
            <v>30</v>
          </cell>
        </row>
        <row r="15">
          <cell r="A15" t="str">
            <v>L08s</v>
          </cell>
          <cell r="B15">
            <v>37769</v>
          </cell>
          <cell r="C15" t="str">
            <v>E-WN-100SH/A4002</v>
          </cell>
          <cell r="D15" t="str">
            <v>85230399(A)</v>
          </cell>
          <cell r="E15">
            <v>2</v>
          </cell>
          <cell r="F15" t="str">
            <v>MPM</v>
          </cell>
          <cell r="G15">
            <v>160</v>
          </cell>
          <cell r="H15">
            <v>9.91</v>
          </cell>
          <cell r="I15">
            <v>8.85</v>
          </cell>
          <cell r="J15">
            <v>7.42</v>
          </cell>
          <cell r="K15">
            <v>26.18</v>
          </cell>
          <cell r="L15">
            <v>5.5312500000000001E-2</v>
          </cell>
          <cell r="M15" t="str">
            <v>CP-642</v>
          </cell>
          <cell r="N15">
            <v>4.53</v>
          </cell>
          <cell r="O15">
            <v>2.94</v>
          </cell>
          <cell r="P15">
            <v>1.84</v>
          </cell>
          <cell r="Q15">
            <v>9.31</v>
          </cell>
          <cell r="R15">
            <v>16</v>
          </cell>
          <cell r="S15">
            <v>0.18375</v>
          </cell>
          <cell r="T15" t="str">
            <v>CP-642</v>
          </cell>
          <cell r="U15">
            <v>4.5</v>
          </cell>
          <cell r="V15">
            <v>3.85</v>
          </cell>
          <cell r="W15">
            <v>2.11</v>
          </cell>
          <cell r="X15">
            <v>10.459999999999999</v>
          </cell>
          <cell r="Y15">
            <v>28</v>
          </cell>
          <cell r="Z15">
            <v>0.13750000000000001</v>
          </cell>
          <cell r="AA15" t="str">
            <v>無</v>
          </cell>
          <cell r="AE15" t="str">
            <v>-</v>
          </cell>
          <cell r="AG15" t="str">
            <v>-</v>
          </cell>
          <cell r="AH15" t="str">
            <v>QP-242E</v>
          </cell>
          <cell r="AL15" t="str">
            <v>-</v>
          </cell>
          <cell r="AN15" t="str">
            <v>-</v>
          </cell>
          <cell r="AR15" t="str">
            <v>-</v>
          </cell>
          <cell r="AT15" t="str">
            <v>-</v>
          </cell>
          <cell r="AX15" t="str">
            <v>-</v>
          </cell>
          <cell r="AZ15" t="str">
            <v>-</v>
          </cell>
          <cell r="BA15">
            <v>5.03</v>
          </cell>
          <cell r="BB15">
            <v>5.31</v>
          </cell>
          <cell r="BC15">
            <v>10.34</v>
          </cell>
          <cell r="BD15">
            <v>2</v>
          </cell>
          <cell r="BE15">
            <v>2.6549999999999998</v>
          </cell>
          <cell r="BF15">
            <v>46</v>
          </cell>
          <cell r="BG15">
            <v>250.01736231682756</v>
          </cell>
          <cell r="BI15">
            <v>22</v>
          </cell>
        </row>
        <row r="16">
          <cell r="A16" t="str">
            <v>L08s</v>
          </cell>
          <cell r="B16">
            <v>37784</v>
          </cell>
          <cell r="C16" t="str">
            <v>DA908S50</v>
          </cell>
          <cell r="D16" t="str">
            <v>85213199(B)</v>
          </cell>
          <cell r="E16">
            <v>6</v>
          </cell>
          <cell r="F16" t="str">
            <v>MPM</v>
          </cell>
          <cell r="G16">
            <v>175</v>
          </cell>
          <cell r="H16">
            <v>8.24</v>
          </cell>
          <cell r="I16">
            <v>11.72</v>
          </cell>
          <cell r="J16">
            <v>8.59</v>
          </cell>
          <cell r="K16">
            <v>28.55</v>
          </cell>
          <cell r="L16">
            <v>6.6971428571428571E-2</v>
          </cell>
          <cell r="M16" t="str">
            <v>CP-642</v>
          </cell>
          <cell r="N16">
            <v>4.8099999999999996</v>
          </cell>
          <cell r="O16">
            <v>12.35</v>
          </cell>
          <cell r="P16">
            <v>1.82</v>
          </cell>
          <cell r="Q16">
            <v>18.98</v>
          </cell>
          <cell r="R16">
            <v>84</v>
          </cell>
          <cell r="S16">
            <v>0.14702380952380953</v>
          </cell>
          <cell r="T16" t="str">
            <v>CP-642</v>
          </cell>
          <cell r="U16">
            <v>4.66</v>
          </cell>
          <cell r="V16">
            <v>28.87</v>
          </cell>
          <cell r="W16">
            <v>2.0099999999999998</v>
          </cell>
          <cell r="X16">
            <v>35.54</v>
          </cell>
          <cell r="Y16">
            <v>114</v>
          </cell>
          <cell r="Z16">
            <v>0.25324561403508772</v>
          </cell>
          <cell r="AA16" t="str">
            <v>無</v>
          </cell>
          <cell r="AE16" t="str">
            <v>-</v>
          </cell>
          <cell r="AG16" t="str">
            <v>-</v>
          </cell>
          <cell r="AH16" t="str">
            <v>QP-242E</v>
          </cell>
          <cell r="AI16">
            <v>6.21</v>
          </cell>
          <cell r="AJ16">
            <v>72.58</v>
          </cell>
          <cell r="AL16">
            <v>78.789999999999992</v>
          </cell>
          <cell r="AM16">
            <v>18</v>
          </cell>
          <cell r="AN16">
            <v>4.0322222222222219</v>
          </cell>
          <cell r="AO16">
            <v>5.76</v>
          </cell>
          <cell r="AP16">
            <v>70.52</v>
          </cell>
          <cell r="AR16">
            <v>76.28</v>
          </cell>
          <cell r="AS16">
            <v>24</v>
          </cell>
          <cell r="AT16">
            <v>2.938333333333333</v>
          </cell>
          <cell r="AU16">
            <v>5.68</v>
          </cell>
          <cell r="AV16">
            <v>70.040000000000006</v>
          </cell>
          <cell r="AX16">
            <v>75.72</v>
          </cell>
          <cell r="AY16">
            <v>18</v>
          </cell>
          <cell r="AZ16">
            <v>3.8911111111111114</v>
          </cell>
          <cell r="BA16">
            <v>5.0199999999999996</v>
          </cell>
          <cell r="BB16">
            <v>26.52</v>
          </cell>
          <cell r="BC16">
            <v>31.54</v>
          </cell>
          <cell r="BD16">
            <v>6</v>
          </cell>
          <cell r="BE16">
            <v>4.42</v>
          </cell>
          <cell r="BF16">
            <v>264</v>
          </cell>
          <cell r="BG16">
            <v>249.22405935224822</v>
          </cell>
          <cell r="BI16">
            <v>33</v>
          </cell>
        </row>
        <row r="17">
          <cell r="A17" t="str">
            <v>L08s</v>
          </cell>
          <cell r="B17">
            <v>37790</v>
          </cell>
          <cell r="C17" t="str">
            <v>RP1646W/B2</v>
          </cell>
          <cell r="D17" t="str">
            <v>85307899(A)</v>
          </cell>
          <cell r="E17">
            <v>2</v>
          </cell>
          <cell r="F17" t="str">
            <v>MPM</v>
          </cell>
          <cell r="G17">
            <v>148</v>
          </cell>
          <cell r="H17">
            <v>9.0299999999999994</v>
          </cell>
          <cell r="I17">
            <v>7.88</v>
          </cell>
          <cell r="J17">
            <v>7.06</v>
          </cell>
          <cell r="K17">
            <v>23.97</v>
          </cell>
          <cell r="L17">
            <v>5.3243243243243241E-2</v>
          </cell>
          <cell r="M17" t="str">
            <v>CP-642</v>
          </cell>
          <cell r="N17">
            <v>4.72</v>
          </cell>
          <cell r="O17">
            <v>1.47</v>
          </cell>
          <cell r="P17">
            <v>2</v>
          </cell>
          <cell r="Q17">
            <v>8.19</v>
          </cell>
          <cell r="R17">
            <v>6</v>
          </cell>
          <cell r="S17">
            <v>0.245</v>
          </cell>
          <cell r="T17" t="str">
            <v>CP-642</v>
          </cell>
          <cell r="X17" t="str">
            <v>-</v>
          </cell>
          <cell r="Z17" t="str">
            <v>-</v>
          </cell>
          <cell r="AA17" t="str">
            <v>無</v>
          </cell>
          <cell r="AE17" t="str">
            <v>-</v>
          </cell>
          <cell r="AG17" t="str">
            <v>-</v>
          </cell>
          <cell r="AH17" t="str">
            <v>QP-242E</v>
          </cell>
          <cell r="AL17" t="str">
            <v>-</v>
          </cell>
          <cell r="AN17" t="str">
            <v>-</v>
          </cell>
          <cell r="AR17" t="str">
            <v>-</v>
          </cell>
          <cell r="AT17" t="str">
            <v>-</v>
          </cell>
          <cell r="AU17">
            <v>5.56</v>
          </cell>
          <cell r="AV17">
            <v>8.09</v>
          </cell>
          <cell r="AX17">
            <v>13.649999999999999</v>
          </cell>
          <cell r="AY17">
            <v>4</v>
          </cell>
          <cell r="AZ17">
            <v>2.0225</v>
          </cell>
          <cell r="BA17">
            <v>5.18</v>
          </cell>
          <cell r="BB17">
            <v>7.04</v>
          </cell>
          <cell r="BC17">
            <v>12.219999999999999</v>
          </cell>
          <cell r="BD17">
            <v>2</v>
          </cell>
          <cell r="BE17">
            <v>3.52</v>
          </cell>
          <cell r="BF17">
            <v>12</v>
          </cell>
          <cell r="BG17">
            <v>261.19606029275729</v>
          </cell>
          <cell r="BI17">
            <v>3</v>
          </cell>
        </row>
        <row r="18">
          <cell r="A18" t="str">
            <v>L08s</v>
          </cell>
          <cell r="B18">
            <v>37791</v>
          </cell>
          <cell r="C18" t="str">
            <v>F-1156I/R12B-NEC</v>
          </cell>
          <cell r="D18" t="str">
            <v>8505F099</v>
          </cell>
          <cell r="E18">
            <v>6</v>
          </cell>
          <cell r="F18" t="str">
            <v>MPM</v>
          </cell>
          <cell r="G18">
            <v>121</v>
          </cell>
          <cell r="H18">
            <v>9.9700000000000006</v>
          </cell>
          <cell r="I18">
            <v>10.91</v>
          </cell>
          <cell r="J18">
            <v>7.61</v>
          </cell>
          <cell r="K18">
            <v>28.490000000000002</v>
          </cell>
          <cell r="L18">
            <v>9.016528925619835E-2</v>
          </cell>
          <cell r="M18" t="str">
            <v>CP-642</v>
          </cell>
          <cell r="N18">
            <v>4.62</v>
          </cell>
          <cell r="O18">
            <v>30.9</v>
          </cell>
          <cell r="P18">
            <v>1.81</v>
          </cell>
          <cell r="Q18">
            <v>37.33</v>
          </cell>
          <cell r="R18">
            <v>216</v>
          </cell>
          <cell r="S18">
            <v>0.14305555555555555</v>
          </cell>
          <cell r="T18" t="str">
            <v>CP-642</v>
          </cell>
          <cell r="U18">
            <v>4.82</v>
          </cell>
          <cell r="V18">
            <v>38.68</v>
          </cell>
          <cell r="W18">
            <v>1.9</v>
          </cell>
          <cell r="X18">
            <v>45.4</v>
          </cell>
          <cell r="Y18">
            <v>216</v>
          </cell>
          <cell r="Z18">
            <v>0.17907407407407408</v>
          </cell>
          <cell r="AA18" t="str">
            <v>無</v>
          </cell>
          <cell r="AE18" t="str">
            <v>-</v>
          </cell>
          <cell r="AG18" t="str">
            <v>-</v>
          </cell>
          <cell r="AH18" t="str">
            <v>QP-242E</v>
          </cell>
          <cell r="AI18">
            <v>5.19</v>
          </cell>
          <cell r="AJ18">
            <v>26.81</v>
          </cell>
          <cell r="AL18">
            <v>32</v>
          </cell>
          <cell r="AM18">
            <v>12</v>
          </cell>
          <cell r="AN18">
            <v>2.2341666666666664</v>
          </cell>
          <cell r="AO18">
            <v>5.62</v>
          </cell>
          <cell r="AP18">
            <v>39.340000000000003</v>
          </cell>
          <cell r="AR18">
            <v>44.96</v>
          </cell>
          <cell r="AS18">
            <v>18</v>
          </cell>
          <cell r="AT18">
            <v>2.1855555555555557</v>
          </cell>
          <cell r="AX18" t="str">
            <v>-</v>
          </cell>
          <cell r="AZ18" t="str">
            <v>-</v>
          </cell>
          <cell r="BA18">
            <v>5.09</v>
          </cell>
          <cell r="BB18">
            <v>25.06</v>
          </cell>
          <cell r="BC18">
            <v>30.15</v>
          </cell>
          <cell r="BD18">
            <v>6</v>
          </cell>
          <cell r="BE18">
            <v>4.1766666666666667</v>
          </cell>
          <cell r="BF18">
            <v>468</v>
          </cell>
          <cell r="BG18">
            <v>432.51902282739286</v>
          </cell>
          <cell r="BI18">
            <v>72</v>
          </cell>
        </row>
        <row r="19">
          <cell r="A19" t="str">
            <v>L08s</v>
          </cell>
          <cell r="B19">
            <v>37794</v>
          </cell>
          <cell r="C19" t="str">
            <v>FVS318</v>
          </cell>
          <cell r="D19">
            <v>85360199</v>
          </cell>
          <cell r="E19">
            <v>1</v>
          </cell>
          <cell r="F19" t="str">
            <v>MPM</v>
          </cell>
          <cell r="G19">
            <v>186</v>
          </cell>
          <cell r="H19">
            <v>8.75</v>
          </cell>
          <cell r="I19">
            <v>12.34</v>
          </cell>
          <cell r="J19">
            <v>6.18</v>
          </cell>
          <cell r="K19">
            <v>27.27</v>
          </cell>
          <cell r="L19">
            <v>6.6344086021505377E-2</v>
          </cell>
          <cell r="M19" t="str">
            <v>CP-642</v>
          </cell>
          <cell r="N19">
            <v>4.5</v>
          </cell>
          <cell r="O19">
            <v>19.03</v>
          </cell>
          <cell r="P19">
            <v>1.82</v>
          </cell>
          <cell r="Q19">
            <v>25.35</v>
          </cell>
          <cell r="R19">
            <v>139</v>
          </cell>
          <cell r="S19">
            <v>0.1369064748201439</v>
          </cell>
          <cell r="T19" t="str">
            <v>CP-642</v>
          </cell>
          <cell r="U19">
            <v>4.4400000000000004</v>
          </cell>
          <cell r="V19">
            <v>32.81</v>
          </cell>
          <cell r="W19">
            <v>1.85</v>
          </cell>
          <cell r="X19">
            <v>39.1</v>
          </cell>
          <cell r="Y19">
            <v>113</v>
          </cell>
          <cell r="Z19">
            <v>0.29035398230088499</v>
          </cell>
          <cell r="AA19" t="str">
            <v>無</v>
          </cell>
          <cell r="AE19" t="str">
            <v>-</v>
          </cell>
          <cell r="AG19" t="str">
            <v>-</v>
          </cell>
          <cell r="AH19" t="str">
            <v>QP-242E</v>
          </cell>
          <cell r="AI19">
            <v>5.15</v>
          </cell>
          <cell r="AJ19">
            <v>10.56</v>
          </cell>
          <cell r="AL19">
            <v>15.71</v>
          </cell>
          <cell r="AM19">
            <v>4</v>
          </cell>
          <cell r="AN19">
            <v>2.64</v>
          </cell>
          <cell r="AO19">
            <v>5.4</v>
          </cell>
          <cell r="AP19">
            <v>8.7200000000000006</v>
          </cell>
          <cell r="AR19">
            <v>14.120000000000001</v>
          </cell>
          <cell r="AS19">
            <v>2</v>
          </cell>
          <cell r="AT19">
            <v>4.3600000000000003</v>
          </cell>
          <cell r="AU19">
            <v>5.53</v>
          </cell>
          <cell r="AV19">
            <v>11.22</v>
          </cell>
          <cell r="AX19">
            <v>16.75</v>
          </cell>
          <cell r="AY19">
            <v>3</v>
          </cell>
          <cell r="AZ19">
            <v>3.74</v>
          </cell>
          <cell r="BA19">
            <v>6.94</v>
          </cell>
          <cell r="BB19">
            <v>27.72</v>
          </cell>
          <cell r="BC19">
            <v>34.659999999999997</v>
          </cell>
          <cell r="BD19">
            <v>6</v>
          </cell>
          <cell r="BE19">
            <v>4.62</v>
          </cell>
          <cell r="BF19">
            <v>267</v>
          </cell>
          <cell r="BG19">
            <v>83.701464775633568</v>
          </cell>
          <cell r="BI19">
            <v>252</v>
          </cell>
        </row>
        <row r="20">
          <cell r="A20" t="str">
            <v>L08s</v>
          </cell>
          <cell r="B20">
            <v>37798</v>
          </cell>
          <cell r="C20" t="str">
            <v>NII100/400</v>
          </cell>
          <cell r="D20">
            <v>85310199</v>
          </cell>
          <cell r="E20">
            <v>2</v>
          </cell>
          <cell r="F20" t="str">
            <v>MPM</v>
          </cell>
          <cell r="G20">
            <v>130</v>
          </cell>
          <cell r="H20">
            <v>8.66</v>
          </cell>
          <cell r="I20">
            <v>12.94</v>
          </cell>
          <cell r="J20">
            <v>7.6</v>
          </cell>
          <cell r="K20">
            <v>29.200000000000003</v>
          </cell>
          <cell r="L20">
            <v>9.9538461538461534E-2</v>
          </cell>
          <cell r="M20" t="str">
            <v>CP-642</v>
          </cell>
          <cell r="N20">
            <v>4.84</v>
          </cell>
          <cell r="O20">
            <v>29.28</v>
          </cell>
          <cell r="P20">
            <v>1.81</v>
          </cell>
          <cell r="Q20">
            <v>35.930000000000007</v>
          </cell>
          <cell r="R20">
            <v>258</v>
          </cell>
          <cell r="S20">
            <v>0.11348837209302326</v>
          </cell>
          <cell r="T20" t="str">
            <v>CP-642</v>
          </cell>
          <cell r="U20">
            <v>4.72</v>
          </cell>
          <cell r="V20">
            <v>45.61</v>
          </cell>
          <cell r="W20">
            <v>2.63</v>
          </cell>
          <cell r="X20">
            <v>52.96</v>
          </cell>
          <cell r="Y20">
            <v>258</v>
          </cell>
          <cell r="Z20">
            <v>0.17678294573643411</v>
          </cell>
          <cell r="AA20" t="str">
            <v>無</v>
          </cell>
          <cell r="AE20" t="str">
            <v>-</v>
          </cell>
          <cell r="AG20" t="str">
            <v>-</v>
          </cell>
          <cell r="AH20" t="str">
            <v>QP-242E</v>
          </cell>
          <cell r="AI20">
            <v>5.28</v>
          </cell>
          <cell r="AJ20">
            <v>11.35</v>
          </cell>
          <cell r="AL20">
            <v>16.63</v>
          </cell>
          <cell r="AM20">
            <v>4</v>
          </cell>
          <cell r="AN20">
            <v>2.8374999999999999</v>
          </cell>
          <cell r="AO20">
            <v>6.13</v>
          </cell>
          <cell r="AP20">
            <v>11.59</v>
          </cell>
          <cell r="AR20">
            <v>17.72</v>
          </cell>
          <cell r="AS20">
            <v>4</v>
          </cell>
          <cell r="AT20">
            <v>2.8975</v>
          </cell>
          <cell r="AU20">
            <v>5.62</v>
          </cell>
          <cell r="AV20">
            <v>15.28</v>
          </cell>
          <cell r="AX20">
            <v>20.9</v>
          </cell>
          <cell r="AY20">
            <v>4</v>
          </cell>
          <cell r="AZ20">
            <v>3.82</v>
          </cell>
          <cell r="BA20">
            <v>4.96</v>
          </cell>
          <cell r="BB20">
            <v>37.22</v>
          </cell>
          <cell r="BC20">
            <v>42.18</v>
          </cell>
          <cell r="BD20">
            <v>10</v>
          </cell>
          <cell r="BE20">
            <v>3.722</v>
          </cell>
          <cell r="BF20">
            <v>538</v>
          </cell>
          <cell r="BG20">
            <v>123.59241966492721</v>
          </cell>
          <cell r="BI20">
            <v>258</v>
          </cell>
        </row>
        <row r="21">
          <cell r="A21" t="str">
            <v>L08s</v>
          </cell>
          <cell r="B21">
            <v>37799</v>
          </cell>
          <cell r="C21" t="str">
            <v>D-1156U3/T4A</v>
          </cell>
          <cell r="D21">
            <v>85147499</v>
          </cell>
          <cell r="E21">
            <v>3</v>
          </cell>
          <cell r="F21" t="str">
            <v>MPM</v>
          </cell>
          <cell r="G21">
            <v>160</v>
          </cell>
          <cell r="H21">
            <v>9.44</v>
          </cell>
          <cell r="I21">
            <v>12.14</v>
          </cell>
          <cell r="J21">
            <v>7.82</v>
          </cell>
          <cell r="K21">
            <v>29.4</v>
          </cell>
          <cell r="L21">
            <v>7.5874999999999998E-2</v>
          </cell>
          <cell r="M21" t="str">
            <v>CP-642</v>
          </cell>
          <cell r="N21">
            <v>5.5</v>
          </cell>
          <cell r="O21">
            <v>46.38</v>
          </cell>
          <cell r="P21">
            <v>2.42</v>
          </cell>
          <cell r="Q21">
            <v>54.300000000000004</v>
          </cell>
          <cell r="R21">
            <v>183</v>
          </cell>
          <cell r="S21">
            <v>0.25344262295081971</v>
          </cell>
          <cell r="T21" t="str">
            <v>CP-642</v>
          </cell>
          <cell r="U21">
            <v>4.46</v>
          </cell>
          <cell r="V21">
            <v>45.41</v>
          </cell>
          <cell r="W21">
            <v>2.34</v>
          </cell>
          <cell r="X21">
            <v>52.209999999999994</v>
          </cell>
          <cell r="Y21">
            <v>177</v>
          </cell>
          <cell r="Z21">
            <v>0.25655367231638415</v>
          </cell>
          <cell r="AA21" t="str">
            <v>無</v>
          </cell>
          <cell r="AE21" t="str">
            <v>-</v>
          </cell>
          <cell r="AG21" t="str">
            <v>-</v>
          </cell>
          <cell r="AH21" t="str">
            <v>QP-242E</v>
          </cell>
          <cell r="AI21">
            <v>5.67</v>
          </cell>
          <cell r="AJ21">
            <v>70.12</v>
          </cell>
          <cell r="AL21">
            <v>75.790000000000006</v>
          </cell>
          <cell r="AM21">
            <v>30</v>
          </cell>
          <cell r="AN21">
            <v>2.3373333333333335</v>
          </cell>
          <cell r="AO21">
            <v>6.47</v>
          </cell>
          <cell r="AP21">
            <v>49.18</v>
          </cell>
          <cell r="AR21">
            <v>55.65</v>
          </cell>
          <cell r="AS21">
            <v>21</v>
          </cell>
          <cell r="AT21">
            <v>2.3419047619047619</v>
          </cell>
          <cell r="AU21">
            <v>5.64</v>
          </cell>
          <cell r="AV21">
            <v>58.86</v>
          </cell>
          <cell r="AX21">
            <v>64.5</v>
          </cell>
          <cell r="AY21">
            <v>21</v>
          </cell>
          <cell r="AZ21">
            <v>2.8028571428571429</v>
          </cell>
          <cell r="BC21" t="str">
            <v>-</v>
          </cell>
          <cell r="BE21" t="str">
            <v>-</v>
          </cell>
          <cell r="BF21">
            <v>432</v>
          </cell>
          <cell r="BG21">
            <v>129.54455493048971</v>
          </cell>
          <cell r="BI21">
            <v>120</v>
          </cell>
        </row>
        <row r="22">
          <cell r="A22" t="str">
            <v>L08s</v>
          </cell>
          <cell r="B22">
            <v>37810</v>
          </cell>
          <cell r="C22" t="str">
            <v>DA-908S30</v>
          </cell>
          <cell r="D22" t="str">
            <v>85212699(A)</v>
          </cell>
          <cell r="E22">
            <v>6</v>
          </cell>
          <cell r="F22" t="str">
            <v>MPM</v>
          </cell>
          <cell r="G22">
            <v>119</v>
          </cell>
          <cell r="H22">
            <v>8.75</v>
          </cell>
          <cell r="I22">
            <v>9.66</v>
          </cell>
          <cell r="J22">
            <v>5.78</v>
          </cell>
          <cell r="K22">
            <v>24.19</v>
          </cell>
          <cell r="L22">
            <v>8.1176470588235294E-2</v>
          </cell>
          <cell r="M22" t="str">
            <v>CP-642</v>
          </cell>
          <cell r="N22">
            <v>4.8099999999999996</v>
          </cell>
          <cell r="O22">
            <v>41.97</v>
          </cell>
          <cell r="P22">
            <v>1.9</v>
          </cell>
          <cell r="Q22">
            <v>48.68</v>
          </cell>
          <cell r="R22">
            <v>246</v>
          </cell>
          <cell r="S22">
            <v>0.17060975609756096</v>
          </cell>
          <cell r="T22" t="str">
            <v>CP-642</v>
          </cell>
          <cell r="U22">
            <v>4.8099999999999996</v>
          </cell>
          <cell r="V22">
            <v>41.19</v>
          </cell>
          <cell r="W22">
            <v>1.84</v>
          </cell>
          <cell r="X22">
            <v>47.84</v>
          </cell>
          <cell r="Y22">
            <v>186</v>
          </cell>
          <cell r="Z22">
            <v>0.22145161290322579</v>
          </cell>
          <cell r="AA22" t="str">
            <v>無</v>
          </cell>
          <cell r="AE22" t="str">
            <v>-</v>
          </cell>
          <cell r="AG22" t="str">
            <v>-</v>
          </cell>
          <cell r="AH22" t="str">
            <v>QP-242E</v>
          </cell>
          <cell r="AI22">
            <v>5.94</v>
          </cell>
          <cell r="AJ22">
            <v>41.37</v>
          </cell>
          <cell r="AL22">
            <v>47.309999999999995</v>
          </cell>
          <cell r="AM22">
            <v>12</v>
          </cell>
          <cell r="AN22">
            <v>3.4474999999999998</v>
          </cell>
          <cell r="AO22">
            <v>5.43</v>
          </cell>
          <cell r="AP22">
            <v>14.16</v>
          </cell>
          <cell r="AR22">
            <v>19.59</v>
          </cell>
          <cell r="AS22">
            <v>6</v>
          </cell>
          <cell r="AT22">
            <v>2.36</v>
          </cell>
          <cell r="AX22" t="str">
            <v>-</v>
          </cell>
          <cell r="AZ22" t="str">
            <v>-</v>
          </cell>
          <cell r="BC22" t="str">
            <v>-</v>
          </cell>
          <cell r="BE22" t="str">
            <v>-</v>
          </cell>
          <cell r="BF22">
            <v>450</v>
          </cell>
          <cell r="BG22">
            <v>403.37640994995138</v>
          </cell>
          <cell r="BI22">
            <v>72</v>
          </cell>
        </row>
        <row r="23">
          <cell r="A23" t="str">
            <v>L08s</v>
          </cell>
          <cell r="B23">
            <v>37813</v>
          </cell>
          <cell r="C23" t="str">
            <v>F-1156I#/S3A</v>
          </cell>
          <cell r="D23" t="str">
            <v>8505G499</v>
          </cell>
          <cell r="E23">
            <v>6</v>
          </cell>
          <cell r="F23" t="str">
            <v>MPM</v>
          </cell>
          <cell r="G23">
            <v>120</v>
          </cell>
          <cell r="H23">
            <v>9.5299999999999994</v>
          </cell>
          <cell r="I23">
            <v>9.4700000000000006</v>
          </cell>
          <cell r="J23">
            <v>7.25</v>
          </cell>
          <cell r="K23">
            <v>26.25</v>
          </cell>
          <cell r="L23">
            <v>7.8916666666666677E-2</v>
          </cell>
          <cell r="M23" t="str">
            <v>CP-642</v>
          </cell>
          <cell r="N23">
            <v>4.62</v>
          </cell>
          <cell r="O23">
            <v>39.880000000000003</v>
          </cell>
          <cell r="P23">
            <v>2.0299999999999998</v>
          </cell>
          <cell r="Q23">
            <v>46.53</v>
          </cell>
          <cell r="R23">
            <v>204</v>
          </cell>
          <cell r="S23">
            <v>0.19549019607843138</v>
          </cell>
          <cell r="T23" t="str">
            <v>CP-642</v>
          </cell>
          <cell r="U23">
            <v>4.57</v>
          </cell>
          <cell r="V23">
            <v>47.47</v>
          </cell>
          <cell r="W23">
            <v>1.85</v>
          </cell>
          <cell r="X23">
            <v>53.89</v>
          </cell>
          <cell r="Y23">
            <v>192</v>
          </cell>
          <cell r="Z23">
            <v>0.24723958333333332</v>
          </cell>
          <cell r="AA23" t="str">
            <v>無</v>
          </cell>
          <cell r="AE23" t="str">
            <v>-</v>
          </cell>
          <cell r="AG23" t="str">
            <v>-</v>
          </cell>
          <cell r="AH23" t="str">
            <v>QP-242E</v>
          </cell>
          <cell r="AI23">
            <v>5.5</v>
          </cell>
          <cell r="AJ23">
            <v>15.03</v>
          </cell>
          <cell r="AL23">
            <v>20.53</v>
          </cell>
          <cell r="AM23">
            <v>6</v>
          </cell>
          <cell r="AN23">
            <v>2.5049999999999999</v>
          </cell>
          <cell r="AO23">
            <v>5.59</v>
          </cell>
          <cell r="AP23">
            <v>13.53</v>
          </cell>
          <cell r="AR23">
            <v>19.119999999999997</v>
          </cell>
          <cell r="AS23">
            <v>6</v>
          </cell>
          <cell r="AT23">
            <v>2.2549999999999999</v>
          </cell>
          <cell r="AU23">
            <v>5.84</v>
          </cell>
          <cell r="AV23">
            <v>15.75</v>
          </cell>
          <cell r="AX23">
            <v>21.59</v>
          </cell>
          <cell r="AY23">
            <v>6</v>
          </cell>
          <cell r="AZ23">
            <v>2.625</v>
          </cell>
          <cell r="BC23" t="str">
            <v>-</v>
          </cell>
          <cell r="BE23" t="str">
            <v>-</v>
          </cell>
          <cell r="BF23">
            <v>414</v>
          </cell>
          <cell r="BG23">
            <v>364.37861637342058</v>
          </cell>
          <cell r="BI23">
            <v>66</v>
          </cell>
        </row>
        <row r="24">
          <cell r="A24" t="str">
            <v>L08s</v>
          </cell>
          <cell r="B24">
            <v>37820</v>
          </cell>
          <cell r="C24" t="str">
            <v>WL-100C/ZIA</v>
          </cell>
          <cell r="D24">
            <v>85230499</v>
          </cell>
          <cell r="E24">
            <v>3</v>
          </cell>
          <cell r="F24" t="str">
            <v>MPM</v>
          </cell>
          <cell r="G24">
            <v>132</v>
          </cell>
          <cell r="H24">
            <v>9.31</v>
          </cell>
          <cell r="I24">
            <v>10.46</v>
          </cell>
          <cell r="J24">
            <v>13.82</v>
          </cell>
          <cell r="K24">
            <v>33.590000000000003</v>
          </cell>
          <cell r="L24">
            <v>7.9242424242424253E-2</v>
          </cell>
          <cell r="M24" t="str">
            <v>CP-642</v>
          </cell>
          <cell r="N24">
            <v>4.59</v>
          </cell>
          <cell r="O24">
            <v>56.81</v>
          </cell>
          <cell r="P24">
            <v>1.87</v>
          </cell>
          <cell r="Q24">
            <v>63.27</v>
          </cell>
          <cell r="R24">
            <v>366</v>
          </cell>
          <cell r="S24">
            <v>0.15521857923497268</v>
          </cell>
          <cell r="T24" t="str">
            <v>CP-642</v>
          </cell>
          <cell r="U24">
            <v>4.38</v>
          </cell>
          <cell r="V24">
            <v>23.9</v>
          </cell>
          <cell r="W24">
            <v>1.84</v>
          </cell>
          <cell r="X24">
            <v>30.119999999999997</v>
          </cell>
          <cell r="Y24">
            <v>78</v>
          </cell>
          <cell r="Z24">
            <v>0.30641025641025638</v>
          </cell>
          <cell r="AA24" t="str">
            <v>無</v>
          </cell>
          <cell r="AE24" t="str">
            <v>-</v>
          </cell>
          <cell r="AG24" t="str">
            <v>-</v>
          </cell>
          <cell r="AH24" t="str">
            <v>QP-242E</v>
          </cell>
          <cell r="AI24">
            <v>5.42</v>
          </cell>
          <cell r="AJ24">
            <v>20.29</v>
          </cell>
          <cell r="AL24">
            <v>25.71</v>
          </cell>
          <cell r="AM24">
            <v>9</v>
          </cell>
          <cell r="AN24">
            <v>2.2544444444444443</v>
          </cell>
          <cell r="AO24">
            <v>5.31</v>
          </cell>
          <cell r="AP24">
            <v>13.63</v>
          </cell>
          <cell r="AR24">
            <v>18.940000000000001</v>
          </cell>
          <cell r="AS24">
            <v>6</v>
          </cell>
          <cell r="AT24">
            <v>2.2716666666666669</v>
          </cell>
          <cell r="AX24" t="str">
            <v>-</v>
          </cell>
          <cell r="AZ24" t="str">
            <v>-</v>
          </cell>
          <cell r="BA24">
            <v>5</v>
          </cell>
          <cell r="BB24">
            <v>21.75</v>
          </cell>
          <cell r="BC24">
            <v>26.75</v>
          </cell>
          <cell r="BD24">
            <v>6</v>
          </cell>
          <cell r="BE24">
            <v>3.625</v>
          </cell>
          <cell r="BF24">
            <v>465</v>
          </cell>
          <cell r="BG24">
            <v>52.130093544556743</v>
          </cell>
          <cell r="BH24" t="str">
            <v>手貼件:188.34"</v>
          </cell>
          <cell r="BI24">
            <v>148</v>
          </cell>
        </row>
        <row r="25">
          <cell r="A25" t="str">
            <v>L08s</v>
          </cell>
          <cell r="B25">
            <v>37826</v>
          </cell>
          <cell r="C25" t="str">
            <v>DA-301P1</v>
          </cell>
          <cell r="D25" t="str">
            <v>85214899(A)</v>
          </cell>
          <cell r="E25">
            <v>4</v>
          </cell>
          <cell r="F25" t="str">
            <v>MPM</v>
          </cell>
          <cell r="G25">
            <v>81</v>
          </cell>
          <cell r="H25">
            <v>9.1199999999999992</v>
          </cell>
          <cell r="I25">
            <v>7.32</v>
          </cell>
          <cell r="J25">
            <v>6.11</v>
          </cell>
          <cell r="K25">
            <v>22.549999999999997</v>
          </cell>
          <cell r="L25">
            <v>9.0370370370370379E-2</v>
          </cell>
          <cell r="M25" t="str">
            <v>CP-642</v>
          </cell>
          <cell r="N25">
            <v>4.9400000000000004</v>
          </cell>
          <cell r="O25">
            <v>66.87</v>
          </cell>
          <cell r="P25">
            <v>1.74</v>
          </cell>
          <cell r="Q25">
            <v>73.55</v>
          </cell>
          <cell r="R25">
            <v>400</v>
          </cell>
          <cell r="S25">
            <v>0.16717500000000002</v>
          </cell>
          <cell r="T25" t="str">
            <v>CP-642</v>
          </cell>
          <cell r="U25">
            <v>9</v>
          </cell>
          <cell r="V25">
            <v>56.84</v>
          </cell>
          <cell r="W25">
            <v>1.86</v>
          </cell>
          <cell r="X25">
            <v>67.7</v>
          </cell>
          <cell r="Y25">
            <v>160</v>
          </cell>
          <cell r="Z25">
            <v>0.35525000000000001</v>
          </cell>
          <cell r="AA25" t="str">
            <v>無</v>
          </cell>
          <cell r="AE25" t="str">
            <v>-</v>
          </cell>
          <cell r="AG25" t="str">
            <v>-</v>
          </cell>
          <cell r="AH25" t="str">
            <v>QP-242E</v>
          </cell>
          <cell r="AI25">
            <v>5.0999999999999996</v>
          </cell>
          <cell r="AJ25">
            <v>22.18</v>
          </cell>
          <cell r="AL25">
            <v>27.28</v>
          </cell>
          <cell r="AM25">
            <v>16</v>
          </cell>
          <cell r="AN25">
            <v>1.38625</v>
          </cell>
          <cell r="AO25">
            <v>5.69</v>
          </cell>
          <cell r="AP25">
            <v>26.38</v>
          </cell>
          <cell r="AR25">
            <v>32.07</v>
          </cell>
          <cell r="AS25">
            <v>8</v>
          </cell>
          <cell r="AT25">
            <v>3.2974999999999999</v>
          </cell>
          <cell r="AU25">
            <v>5.62</v>
          </cell>
          <cell r="AV25">
            <v>10.1</v>
          </cell>
          <cell r="AX25">
            <v>15.719999999999999</v>
          </cell>
          <cell r="AY25">
            <v>4</v>
          </cell>
          <cell r="AZ25">
            <v>2.5249999999999999</v>
          </cell>
          <cell r="BC25" t="str">
            <v>-</v>
          </cell>
          <cell r="BE25" t="str">
            <v>-</v>
          </cell>
          <cell r="BF25">
            <v>588</v>
          </cell>
          <cell r="BG25">
            <v>177.9865274086892</v>
          </cell>
          <cell r="BI25">
            <v>140</v>
          </cell>
        </row>
        <row r="26">
          <cell r="A26" t="str">
            <v>L08s</v>
          </cell>
          <cell r="B26">
            <v>37831</v>
          </cell>
          <cell r="C26" t="str">
            <v>E-WN-111SH/A4005</v>
          </cell>
          <cell r="D26" t="str">
            <v>85230799(B)</v>
          </cell>
          <cell r="E26">
            <v>2</v>
          </cell>
          <cell r="F26" t="str">
            <v>MPM</v>
          </cell>
          <cell r="G26">
            <v>160</v>
          </cell>
          <cell r="H26">
            <v>9.24</v>
          </cell>
          <cell r="I26">
            <v>12.16</v>
          </cell>
          <cell r="J26">
            <v>7.81</v>
          </cell>
          <cell r="K26">
            <v>29.209999999999997</v>
          </cell>
          <cell r="L26">
            <v>7.5999999999999998E-2</v>
          </cell>
          <cell r="M26" t="str">
            <v>CP-642</v>
          </cell>
          <cell r="N26">
            <v>4.76</v>
          </cell>
          <cell r="O26">
            <v>36.72</v>
          </cell>
          <cell r="P26">
            <v>1.92</v>
          </cell>
          <cell r="Q26">
            <v>43.4</v>
          </cell>
          <cell r="R26">
            <v>112</v>
          </cell>
          <cell r="S26">
            <v>0.32785714285714285</v>
          </cell>
          <cell r="T26" t="str">
            <v>CP-642</v>
          </cell>
          <cell r="U26">
            <v>5.31</v>
          </cell>
          <cell r="V26">
            <v>40.380000000000003</v>
          </cell>
          <cell r="W26">
            <v>2.0099999999999998</v>
          </cell>
          <cell r="X26">
            <v>47.7</v>
          </cell>
          <cell r="Y26">
            <v>118</v>
          </cell>
          <cell r="Z26">
            <v>0.34220338983050852</v>
          </cell>
          <cell r="AA26" t="str">
            <v>無</v>
          </cell>
          <cell r="AE26" t="str">
            <v>-</v>
          </cell>
          <cell r="AG26" t="str">
            <v>-</v>
          </cell>
          <cell r="AH26" t="str">
            <v>QP-242E</v>
          </cell>
          <cell r="AI26">
            <v>5.03</v>
          </cell>
          <cell r="AJ26">
            <v>13.47</v>
          </cell>
          <cell r="AL26">
            <v>18.5</v>
          </cell>
          <cell r="AM26">
            <v>6</v>
          </cell>
          <cell r="AN26">
            <v>2.2450000000000001</v>
          </cell>
          <cell r="AO26">
            <v>5.61</v>
          </cell>
          <cell r="AP26">
            <v>24</v>
          </cell>
          <cell r="AR26">
            <v>29.61</v>
          </cell>
          <cell r="AS26">
            <v>6</v>
          </cell>
          <cell r="AT26">
            <v>4</v>
          </cell>
          <cell r="AU26">
            <v>5.52</v>
          </cell>
          <cell r="AV26">
            <v>5.68</v>
          </cell>
          <cell r="AX26">
            <v>11.2</v>
          </cell>
          <cell r="AY26">
            <v>2</v>
          </cell>
          <cell r="AZ26">
            <v>2.84</v>
          </cell>
          <cell r="BA26">
            <v>5.32</v>
          </cell>
          <cell r="BB26">
            <v>19.8</v>
          </cell>
          <cell r="BC26">
            <v>25.12</v>
          </cell>
          <cell r="BD26">
            <v>4</v>
          </cell>
          <cell r="BE26">
            <v>4.95</v>
          </cell>
          <cell r="BF26">
            <v>248</v>
          </cell>
          <cell r="BG26">
            <v>137.22126929674099</v>
          </cell>
          <cell r="BI26">
            <v>115</v>
          </cell>
        </row>
        <row r="27">
          <cell r="A27" t="str">
            <v>L08s</v>
          </cell>
          <cell r="B27">
            <v>37832</v>
          </cell>
          <cell r="C27" t="str">
            <v>NJ-105</v>
          </cell>
          <cell r="D27" t="str">
            <v>ZZZI0350(A)</v>
          </cell>
          <cell r="E27">
            <v>2</v>
          </cell>
          <cell r="F27" t="str">
            <v>MPM</v>
          </cell>
          <cell r="G27">
            <v>153</v>
          </cell>
          <cell r="H27">
            <v>9.31</v>
          </cell>
          <cell r="I27">
            <v>13.26</v>
          </cell>
          <cell r="J27">
            <v>8.2200000000000006</v>
          </cell>
          <cell r="K27">
            <v>30.79</v>
          </cell>
          <cell r="L27">
            <v>8.666666666666667E-2</v>
          </cell>
          <cell r="M27" t="str">
            <v>CP-642</v>
          </cell>
          <cell r="N27">
            <v>4.82</v>
          </cell>
          <cell r="O27">
            <v>19.64</v>
          </cell>
          <cell r="P27">
            <v>1.84</v>
          </cell>
          <cell r="Q27">
            <v>26.3</v>
          </cell>
          <cell r="R27">
            <v>112</v>
          </cell>
          <cell r="S27">
            <v>0.17535714285714285</v>
          </cell>
          <cell r="T27" t="str">
            <v>CP-642</v>
          </cell>
          <cell r="U27">
            <v>4.92</v>
          </cell>
          <cell r="V27">
            <v>28.92</v>
          </cell>
          <cell r="W27">
            <v>1.96</v>
          </cell>
          <cell r="X27">
            <v>35.800000000000004</v>
          </cell>
          <cell r="Y27">
            <v>98</v>
          </cell>
          <cell r="Z27">
            <v>0.29510204081632657</v>
          </cell>
          <cell r="AA27" t="str">
            <v>無</v>
          </cell>
          <cell r="AE27" t="str">
            <v>-</v>
          </cell>
          <cell r="AG27" t="str">
            <v>-</v>
          </cell>
          <cell r="AH27" t="str">
            <v>QP-242E</v>
          </cell>
          <cell r="AI27">
            <v>5.12</v>
          </cell>
          <cell r="AJ27">
            <v>18.78</v>
          </cell>
          <cell r="AL27">
            <v>23.900000000000002</v>
          </cell>
          <cell r="AM27">
            <v>8</v>
          </cell>
          <cell r="AN27">
            <v>2.3475000000000001</v>
          </cell>
          <cell r="AO27">
            <v>5.42</v>
          </cell>
          <cell r="AP27">
            <v>22.18</v>
          </cell>
          <cell r="AR27">
            <v>27.6</v>
          </cell>
          <cell r="AS27">
            <v>8</v>
          </cell>
          <cell r="AT27">
            <v>2.7725</v>
          </cell>
          <cell r="AU27">
            <v>5.31</v>
          </cell>
          <cell r="AV27">
            <v>9.89</v>
          </cell>
          <cell r="AX27">
            <v>15.2</v>
          </cell>
          <cell r="AY27">
            <v>4</v>
          </cell>
          <cell r="AZ27">
            <v>2.4725000000000001</v>
          </cell>
          <cell r="BA27">
            <v>5.26</v>
          </cell>
          <cell r="BB27">
            <v>7.84</v>
          </cell>
          <cell r="BC27">
            <v>13.1</v>
          </cell>
          <cell r="BD27">
            <v>2</v>
          </cell>
          <cell r="BE27">
            <v>3.92</v>
          </cell>
          <cell r="BF27">
            <v>232</v>
          </cell>
          <cell r="BG27">
            <v>182.8339258506856</v>
          </cell>
          <cell r="BI27">
            <v>105</v>
          </cell>
        </row>
        <row r="28">
          <cell r="A28" t="str">
            <v>L08s</v>
          </cell>
          <cell r="B28">
            <v>37832</v>
          </cell>
          <cell r="C28" t="str">
            <v>NJ-105</v>
          </cell>
          <cell r="D28" t="str">
            <v>ZZZI0350(B)</v>
          </cell>
          <cell r="E28">
            <v>2</v>
          </cell>
          <cell r="F28" t="str">
            <v>MPM</v>
          </cell>
          <cell r="G28">
            <v>153</v>
          </cell>
          <cell r="H28">
            <v>9.26</v>
          </cell>
          <cell r="I28">
            <v>10.62</v>
          </cell>
          <cell r="J28">
            <v>8.1199999999999992</v>
          </cell>
          <cell r="K28">
            <v>28</v>
          </cell>
          <cell r="L28">
            <v>6.9411764705882353E-2</v>
          </cell>
          <cell r="M28" t="str">
            <v>CP-642</v>
          </cell>
          <cell r="N28">
            <v>4.71</v>
          </cell>
          <cell r="O28">
            <v>19.38</v>
          </cell>
          <cell r="P28">
            <v>1.81</v>
          </cell>
          <cell r="Q28">
            <v>25.9</v>
          </cell>
          <cell r="R28">
            <v>128</v>
          </cell>
          <cell r="S28">
            <v>0.15140624999999999</v>
          </cell>
          <cell r="T28" t="str">
            <v>CP-642</v>
          </cell>
          <cell r="U28">
            <v>5.26</v>
          </cell>
          <cell r="V28">
            <v>20.92</v>
          </cell>
          <cell r="W28">
            <v>2.12</v>
          </cell>
          <cell r="X28">
            <v>28.3</v>
          </cell>
          <cell r="Y28">
            <v>94</v>
          </cell>
          <cell r="Z28">
            <v>0.22255319148936173</v>
          </cell>
          <cell r="AA28" t="str">
            <v>無</v>
          </cell>
          <cell r="AE28" t="str">
            <v>-</v>
          </cell>
          <cell r="AG28" t="str">
            <v>-</v>
          </cell>
          <cell r="AH28" t="str">
            <v>QP-242E</v>
          </cell>
          <cell r="AI28">
            <v>5.0599999999999996</v>
          </cell>
          <cell r="AJ28">
            <v>20.74</v>
          </cell>
          <cell r="AL28">
            <v>25.799999999999997</v>
          </cell>
          <cell r="AM28">
            <v>8</v>
          </cell>
          <cell r="AN28">
            <v>2.5924999999999998</v>
          </cell>
          <cell r="AO28">
            <v>5.56</v>
          </cell>
          <cell r="AP28">
            <v>17.54</v>
          </cell>
          <cell r="AR28">
            <v>23.099999999999998</v>
          </cell>
          <cell r="AS28">
            <v>6</v>
          </cell>
          <cell r="AT28">
            <v>2.9233333333333333</v>
          </cell>
          <cell r="AU28">
            <v>5.61</v>
          </cell>
          <cell r="AV28">
            <v>17.59</v>
          </cell>
          <cell r="AX28">
            <v>23.2</v>
          </cell>
          <cell r="AY28">
            <v>4</v>
          </cell>
          <cell r="AZ28">
            <v>4.3975</v>
          </cell>
          <cell r="BC28" t="str">
            <v>-</v>
          </cell>
          <cell r="BE28" t="str">
            <v>-</v>
          </cell>
          <cell r="BF28">
            <v>240</v>
          </cell>
          <cell r="BG28">
            <v>231.28814648249275</v>
          </cell>
          <cell r="BI28">
            <v>111</v>
          </cell>
        </row>
        <row r="29">
          <cell r="A29" t="str">
            <v>L08s</v>
          </cell>
          <cell r="B29">
            <v>37844</v>
          </cell>
          <cell r="C29" t="str">
            <v>D-1156NP3/A8A</v>
          </cell>
          <cell r="D29" t="str">
            <v>8504X899</v>
          </cell>
          <cell r="E29">
            <v>6</v>
          </cell>
          <cell r="F29" t="str">
            <v>MPM</v>
          </cell>
          <cell r="G29">
            <v>184</v>
          </cell>
          <cell r="H29">
            <v>8.81</v>
          </cell>
          <cell r="I29">
            <v>11.72</v>
          </cell>
          <cell r="J29">
            <v>14.28</v>
          </cell>
          <cell r="K29">
            <v>34.81</v>
          </cell>
          <cell r="L29">
            <v>6.3695652173913042E-2</v>
          </cell>
          <cell r="M29" t="str">
            <v>CP-642</v>
          </cell>
          <cell r="N29">
            <v>5.16</v>
          </cell>
          <cell r="O29">
            <v>56.1</v>
          </cell>
          <cell r="P29">
            <v>1.88</v>
          </cell>
          <cell r="Q29">
            <v>63.140000000000008</v>
          </cell>
          <cell r="R29">
            <v>444</v>
          </cell>
          <cell r="S29">
            <v>0.12635135135135137</v>
          </cell>
          <cell r="T29" t="str">
            <v>CP-642</v>
          </cell>
          <cell r="U29">
            <v>4.75</v>
          </cell>
          <cell r="V29">
            <v>64.12</v>
          </cell>
          <cell r="W29">
            <v>1.88</v>
          </cell>
          <cell r="X29">
            <v>70.75</v>
          </cell>
          <cell r="Y29">
            <v>360</v>
          </cell>
          <cell r="Z29">
            <v>0.17811111111111114</v>
          </cell>
          <cell r="AA29" t="str">
            <v>無</v>
          </cell>
          <cell r="AE29" t="str">
            <v>-</v>
          </cell>
          <cell r="AG29" t="str">
            <v>-</v>
          </cell>
          <cell r="AH29" t="str">
            <v>QP-242E</v>
          </cell>
          <cell r="AI29">
            <v>5.35</v>
          </cell>
          <cell r="AJ29">
            <v>51.3</v>
          </cell>
          <cell r="AL29">
            <v>56.65</v>
          </cell>
          <cell r="AM29">
            <v>24</v>
          </cell>
          <cell r="AN29">
            <v>2.1374999999999997</v>
          </cell>
          <cell r="AO29">
            <v>5.38</v>
          </cell>
          <cell r="AP29">
            <v>54.03</v>
          </cell>
          <cell r="AR29">
            <v>59.410000000000004</v>
          </cell>
          <cell r="AS29">
            <v>24</v>
          </cell>
          <cell r="AT29">
            <v>2.2512500000000002</v>
          </cell>
          <cell r="AU29">
            <v>6.25</v>
          </cell>
          <cell r="AV29">
            <v>13.19</v>
          </cell>
          <cell r="AX29">
            <v>19.439999999999998</v>
          </cell>
          <cell r="AY29">
            <v>6</v>
          </cell>
          <cell r="AZ29">
            <v>2.1983333333333333</v>
          </cell>
          <cell r="BA29">
            <v>5.09</v>
          </cell>
          <cell r="BB29">
            <v>32.53</v>
          </cell>
          <cell r="BC29">
            <v>37.620000000000005</v>
          </cell>
          <cell r="BD29">
            <v>12</v>
          </cell>
          <cell r="BE29">
            <v>2.7108333333333334</v>
          </cell>
          <cell r="BF29">
            <v>870</v>
          </cell>
          <cell r="BG29">
            <v>277.5457757789913</v>
          </cell>
          <cell r="BI29">
            <v>134</v>
          </cell>
        </row>
        <row r="30">
          <cell r="A30" t="str">
            <v>L08s</v>
          </cell>
          <cell r="B30">
            <v>37847</v>
          </cell>
          <cell r="C30" t="str">
            <v>USR8200</v>
          </cell>
          <cell r="D30" t="str">
            <v>85342399(A)</v>
          </cell>
          <cell r="E30">
            <v>2</v>
          </cell>
          <cell r="F30" t="str">
            <v>MPM</v>
          </cell>
          <cell r="G30">
            <v>145</v>
          </cell>
          <cell r="H30">
            <v>9.4700000000000006</v>
          </cell>
          <cell r="I30">
            <v>10.09</v>
          </cell>
          <cell r="J30">
            <v>5.65</v>
          </cell>
          <cell r="K30">
            <v>25.21</v>
          </cell>
          <cell r="L30">
            <v>6.9586206896551719E-2</v>
          </cell>
          <cell r="M30" t="str">
            <v>CP-642</v>
          </cell>
          <cell r="N30">
            <v>4.6500000000000004</v>
          </cell>
          <cell r="O30">
            <v>30.16</v>
          </cell>
          <cell r="P30">
            <v>1.88</v>
          </cell>
          <cell r="Q30">
            <v>36.690000000000005</v>
          </cell>
          <cell r="R30">
            <v>239</v>
          </cell>
          <cell r="S30">
            <v>0.12619246861924685</v>
          </cell>
          <cell r="T30" t="str">
            <v>CP-642</v>
          </cell>
          <cell r="U30">
            <v>4.96</v>
          </cell>
          <cell r="V30">
            <v>31.24</v>
          </cell>
          <cell r="W30">
            <v>1.68</v>
          </cell>
          <cell r="X30">
            <v>37.879999999999995</v>
          </cell>
          <cell r="Y30">
            <v>213</v>
          </cell>
          <cell r="Z30">
            <v>0.14666666666666667</v>
          </cell>
          <cell r="AA30" t="str">
            <v>無</v>
          </cell>
          <cell r="AE30" t="str">
            <v>-</v>
          </cell>
          <cell r="AG30" t="str">
            <v>-</v>
          </cell>
          <cell r="AH30" t="str">
            <v>QP-242E</v>
          </cell>
          <cell r="AL30" t="str">
            <v>-</v>
          </cell>
          <cell r="AN30" t="str">
            <v>-</v>
          </cell>
          <cell r="AR30" t="str">
            <v>-</v>
          </cell>
          <cell r="AT30" t="str">
            <v>-</v>
          </cell>
          <cell r="AX30" t="str">
            <v>-</v>
          </cell>
          <cell r="AZ30" t="str">
            <v>-</v>
          </cell>
          <cell r="BC30" t="str">
            <v>-</v>
          </cell>
          <cell r="BE30" t="str">
            <v>-</v>
          </cell>
          <cell r="BF30">
            <v>452</v>
          </cell>
          <cell r="BG30">
            <v>172.79447057694154</v>
          </cell>
          <cell r="BI30">
            <v>226</v>
          </cell>
        </row>
        <row r="31">
          <cell r="A31" t="str">
            <v>L08s</v>
          </cell>
          <cell r="B31">
            <v>37851</v>
          </cell>
          <cell r="C31" t="str">
            <v>DA-301P1</v>
          </cell>
          <cell r="D31" t="str">
            <v>85214899(B)</v>
          </cell>
          <cell r="E31">
            <v>4</v>
          </cell>
          <cell r="F31" t="str">
            <v>MPM</v>
          </cell>
          <cell r="G31">
            <v>92</v>
          </cell>
          <cell r="H31">
            <v>10.54</v>
          </cell>
          <cell r="I31">
            <v>7.68</v>
          </cell>
          <cell r="J31">
            <v>15.36</v>
          </cell>
          <cell r="K31">
            <v>33.58</v>
          </cell>
          <cell r="L31">
            <v>8.347826086956521E-2</v>
          </cell>
          <cell r="M31" t="str">
            <v>CP-642</v>
          </cell>
          <cell r="N31">
            <v>4.82</v>
          </cell>
          <cell r="O31">
            <v>59.24</v>
          </cell>
          <cell r="P31">
            <v>1.78</v>
          </cell>
          <cell r="Q31">
            <v>65.84</v>
          </cell>
          <cell r="R31">
            <v>176</v>
          </cell>
          <cell r="S31">
            <v>0.33659090909090911</v>
          </cell>
          <cell r="T31" t="str">
            <v>CP-642</v>
          </cell>
          <cell r="U31">
            <v>5.18</v>
          </cell>
          <cell r="V31">
            <v>45.43</v>
          </cell>
          <cell r="W31">
            <v>1.96</v>
          </cell>
          <cell r="X31">
            <v>52.57</v>
          </cell>
          <cell r="Y31">
            <v>112</v>
          </cell>
          <cell r="Z31">
            <v>0.40562500000000001</v>
          </cell>
          <cell r="AA31" t="str">
            <v>無</v>
          </cell>
          <cell r="AE31" t="str">
            <v>-</v>
          </cell>
          <cell r="AG31" t="str">
            <v>-</v>
          </cell>
          <cell r="AH31" t="str">
            <v>QP-242E</v>
          </cell>
          <cell r="AI31">
            <v>5</v>
          </cell>
          <cell r="AJ31">
            <v>84.12</v>
          </cell>
          <cell r="AL31">
            <v>89.12</v>
          </cell>
          <cell r="AM31">
            <v>24</v>
          </cell>
          <cell r="AN31">
            <v>3.5050000000000003</v>
          </cell>
          <cell r="AO31">
            <v>5.43</v>
          </cell>
          <cell r="AP31">
            <v>109.63</v>
          </cell>
          <cell r="AR31">
            <v>115.06</v>
          </cell>
          <cell r="AS31">
            <v>28</v>
          </cell>
          <cell r="AT31">
            <v>3.9153571428571428</v>
          </cell>
          <cell r="AU31">
            <v>6.44</v>
          </cell>
          <cell r="AV31">
            <v>10.51</v>
          </cell>
          <cell r="AX31">
            <v>16.95</v>
          </cell>
          <cell r="AY31">
            <v>4</v>
          </cell>
          <cell r="AZ31">
            <v>2.6274999999999999</v>
          </cell>
          <cell r="BA31">
            <v>5.33</v>
          </cell>
          <cell r="BB31">
            <v>53.55</v>
          </cell>
          <cell r="BC31">
            <v>58.879999999999995</v>
          </cell>
          <cell r="BD31">
            <v>12</v>
          </cell>
          <cell r="BE31">
            <v>4.4624999999999995</v>
          </cell>
          <cell r="BF31">
            <v>356</v>
          </cell>
          <cell r="BG31">
            <v>113.77463141760029</v>
          </cell>
          <cell r="BI31">
            <v>72</v>
          </cell>
        </row>
        <row r="32">
          <cell r="A32" t="str">
            <v>L08s</v>
          </cell>
          <cell r="B32">
            <v>37855</v>
          </cell>
          <cell r="C32" t="str">
            <v>DA-300A0</v>
          </cell>
          <cell r="D32" t="str">
            <v>85215499(B)</v>
          </cell>
          <cell r="E32">
            <v>4</v>
          </cell>
          <cell r="F32" t="str">
            <v>MPM</v>
          </cell>
          <cell r="G32">
            <v>92</v>
          </cell>
          <cell r="H32">
            <v>9.31</v>
          </cell>
          <cell r="I32">
            <v>8.25</v>
          </cell>
          <cell r="J32">
            <v>14.66</v>
          </cell>
          <cell r="K32">
            <v>32.22</v>
          </cell>
          <cell r="L32">
            <v>8.9673913043478257E-2</v>
          </cell>
          <cell r="M32" t="str">
            <v>CP-642</v>
          </cell>
          <cell r="N32">
            <v>4.66</v>
          </cell>
          <cell r="O32">
            <v>58.52</v>
          </cell>
          <cell r="P32">
            <v>1.82</v>
          </cell>
          <cell r="Q32">
            <v>65</v>
          </cell>
          <cell r="R32">
            <v>436</v>
          </cell>
          <cell r="S32">
            <v>0.13422018348623854</v>
          </cell>
          <cell r="T32" t="str">
            <v>CP-642</v>
          </cell>
          <cell r="U32">
            <v>4.8899999999999997</v>
          </cell>
          <cell r="V32">
            <v>21.87</v>
          </cell>
          <cell r="W32">
            <v>2.23</v>
          </cell>
          <cell r="X32">
            <v>28.990000000000002</v>
          </cell>
          <cell r="Y32">
            <v>128</v>
          </cell>
          <cell r="Z32">
            <v>0.17085937500000001</v>
          </cell>
          <cell r="AA32" t="str">
            <v>無</v>
          </cell>
          <cell r="AE32" t="str">
            <v>-</v>
          </cell>
          <cell r="AG32" t="str">
            <v>-</v>
          </cell>
          <cell r="AH32" t="str">
            <v>QP-242E</v>
          </cell>
          <cell r="AI32">
            <v>4.83</v>
          </cell>
          <cell r="AJ32">
            <v>31.44</v>
          </cell>
          <cell r="AL32">
            <v>36.270000000000003</v>
          </cell>
          <cell r="AM32">
            <v>12</v>
          </cell>
          <cell r="AN32">
            <v>2.62</v>
          </cell>
          <cell r="AO32">
            <v>5.34</v>
          </cell>
          <cell r="AP32">
            <v>88.9</v>
          </cell>
          <cell r="AR32">
            <v>94.240000000000009</v>
          </cell>
          <cell r="AS32">
            <v>16</v>
          </cell>
          <cell r="AT32">
            <v>5.5562500000000004</v>
          </cell>
          <cell r="AU32">
            <v>5.72</v>
          </cell>
          <cell r="AV32">
            <v>35.840000000000003</v>
          </cell>
          <cell r="AX32">
            <v>41.56</v>
          </cell>
          <cell r="AY32">
            <v>12</v>
          </cell>
          <cell r="AZ32">
            <v>2.9866666666666668</v>
          </cell>
          <cell r="BA32">
            <v>5.3</v>
          </cell>
          <cell r="BB32">
            <v>12.82</v>
          </cell>
          <cell r="BC32">
            <v>18.12</v>
          </cell>
          <cell r="BD32">
            <v>4</v>
          </cell>
          <cell r="BE32">
            <v>3.2050000000000001</v>
          </cell>
          <cell r="BF32">
            <v>608</v>
          </cell>
          <cell r="BG32">
            <v>138.91032566754126</v>
          </cell>
          <cell r="BI32">
            <v>141</v>
          </cell>
        </row>
        <row r="33">
          <cell r="F33" t="str">
            <v>-</v>
          </cell>
          <cell r="K33" t="str">
            <v>-</v>
          </cell>
          <cell r="L33" t="str">
            <v>-</v>
          </cell>
          <cell r="M33" t="str">
            <v>-</v>
          </cell>
          <cell r="Q33" t="str">
            <v>-</v>
          </cell>
          <cell r="S33" t="str">
            <v>-</v>
          </cell>
          <cell r="T33" t="str">
            <v>-</v>
          </cell>
          <cell r="X33" t="str">
            <v>-</v>
          </cell>
          <cell r="Z33" t="str">
            <v>-</v>
          </cell>
          <cell r="AA33" t="str">
            <v>-</v>
          </cell>
          <cell r="AE33" t="str">
            <v>-</v>
          </cell>
          <cell r="AG33" t="str">
            <v>-</v>
          </cell>
          <cell r="AH33" t="str">
            <v>-</v>
          </cell>
          <cell r="AL33" t="str">
            <v>-</v>
          </cell>
          <cell r="AN33" t="str">
            <v>-</v>
          </cell>
          <cell r="AR33" t="str">
            <v>-</v>
          </cell>
          <cell r="AT33" t="str">
            <v>-</v>
          </cell>
          <cell r="AX33" t="str">
            <v>-</v>
          </cell>
          <cell r="AZ33" t="str">
            <v>-</v>
          </cell>
          <cell r="BC33" t="str">
            <v>-</v>
          </cell>
          <cell r="BE33" t="str">
            <v>-</v>
          </cell>
          <cell r="BF33" t="str">
            <v>-</v>
          </cell>
          <cell r="BG33" t="str">
            <v>-</v>
          </cell>
          <cell r="BI33" t="str">
            <v>-</v>
          </cell>
        </row>
        <row r="34">
          <cell r="F34" t="str">
            <v>-</v>
          </cell>
          <cell r="K34" t="str">
            <v>-</v>
          </cell>
          <cell r="L34" t="str">
            <v>-</v>
          </cell>
          <cell r="M34" t="str">
            <v>-</v>
          </cell>
          <cell r="Q34" t="str">
            <v>-</v>
          </cell>
          <cell r="S34" t="str">
            <v>-</v>
          </cell>
          <cell r="T34" t="str">
            <v>-</v>
          </cell>
          <cell r="X34" t="str">
            <v>-</v>
          </cell>
          <cell r="Z34" t="str">
            <v>-</v>
          </cell>
          <cell r="AA34" t="str">
            <v>-</v>
          </cell>
          <cell r="AE34" t="str">
            <v>-</v>
          </cell>
          <cell r="AG34" t="str">
            <v>-</v>
          </cell>
          <cell r="AH34" t="str">
            <v>-</v>
          </cell>
          <cell r="AL34" t="str">
            <v>-</v>
          </cell>
          <cell r="AN34" t="str">
            <v>-</v>
          </cell>
          <cell r="AR34" t="str">
            <v>-</v>
          </cell>
          <cell r="AT34" t="str">
            <v>-</v>
          </cell>
          <cell r="AX34" t="str">
            <v>-</v>
          </cell>
          <cell r="AZ34" t="str">
            <v>-</v>
          </cell>
          <cell r="BC34" t="str">
            <v>-</v>
          </cell>
          <cell r="BE34" t="str">
            <v>-</v>
          </cell>
          <cell r="BF34" t="str">
            <v>-</v>
          </cell>
          <cell r="BG34" t="str">
            <v>-</v>
          </cell>
          <cell r="BI34" t="str">
            <v>-</v>
          </cell>
        </row>
        <row r="35">
          <cell r="F35" t="str">
            <v>-</v>
          </cell>
          <cell r="K35" t="str">
            <v>-</v>
          </cell>
          <cell r="L35" t="str">
            <v>-</v>
          </cell>
          <cell r="M35" t="str">
            <v>-</v>
          </cell>
          <cell r="Q35" t="str">
            <v>-</v>
          </cell>
          <cell r="S35" t="str">
            <v>-</v>
          </cell>
          <cell r="T35" t="str">
            <v>-</v>
          </cell>
          <cell r="X35" t="str">
            <v>-</v>
          </cell>
          <cell r="Z35" t="str">
            <v>-</v>
          </cell>
          <cell r="AA35" t="str">
            <v>-</v>
          </cell>
          <cell r="AE35" t="str">
            <v>-</v>
          </cell>
          <cell r="AG35" t="str">
            <v>-</v>
          </cell>
          <cell r="AH35" t="str">
            <v>-</v>
          </cell>
          <cell r="AL35" t="str">
            <v>-</v>
          </cell>
          <cell r="AN35" t="str">
            <v>-</v>
          </cell>
          <cell r="AR35" t="str">
            <v>-</v>
          </cell>
          <cell r="AT35" t="str">
            <v>-</v>
          </cell>
          <cell r="AX35" t="str">
            <v>-</v>
          </cell>
          <cell r="AZ35" t="str">
            <v>-</v>
          </cell>
          <cell r="BC35" t="str">
            <v>-</v>
          </cell>
          <cell r="BE35" t="str">
            <v>-</v>
          </cell>
          <cell r="BF35" t="str">
            <v>-</v>
          </cell>
          <cell r="BG35" t="str">
            <v>-</v>
          </cell>
          <cell r="BI35" t="str">
            <v>-</v>
          </cell>
        </row>
        <row r="36">
          <cell r="F36" t="str">
            <v>-</v>
          </cell>
          <cell r="K36" t="str">
            <v>-</v>
          </cell>
          <cell r="L36" t="str">
            <v>-</v>
          </cell>
          <cell r="M36" t="str">
            <v>-</v>
          </cell>
          <cell r="Q36" t="str">
            <v>-</v>
          </cell>
          <cell r="S36" t="str">
            <v>-</v>
          </cell>
          <cell r="T36" t="str">
            <v>-</v>
          </cell>
          <cell r="X36" t="str">
            <v>-</v>
          </cell>
          <cell r="Z36" t="str">
            <v>-</v>
          </cell>
          <cell r="AA36" t="str">
            <v>-</v>
          </cell>
          <cell r="AE36" t="str">
            <v>-</v>
          </cell>
          <cell r="AG36" t="str">
            <v>-</v>
          </cell>
          <cell r="AH36" t="str">
            <v>-</v>
          </cell>
          <cell r="AL36" t="str">
            <v>-</v>
          </cell>
          <cell r="AN36" t="str">
            <v>-</v>
          </cell>
          <cell r="AR36" t="str">
            <v>-</v>
          </cell>
          <cell r="AT36" t="str">
            <v>-</v>
          </cell>
          <cell r="AX36" t="str">
            <v>-</v>
          </cell>
          <cell r="AZ36" t="str">
            <v>-</v>
          </cell>
          <cell r="BC36" t="str">
            <v>-</v>
          </cell>
          <cell r="BE36" t="str">
            <v>-</v>
          </cell>
          <cell r="BF36" t="str">
            <v>-</v>
          </cell>
          <cell r="BG36" t="str">
            <v>-</v>
          </cell>
          <cell r="BI36" t="str">
            <v>-</v>
          </cell>
        </row>
        <row r="37">
          <cell r="F37" t="str">
            <v>-</v>
          </cell>
          <cell r="K37" t="str">
            <v>-</v>
          </cell>
          <cell r="L37" t="str">
            <v>-</v>
          </cell>
          <cell r="M37" t="str">
            <v>-</v>
          </cell>
          <cell r="Q37" t="str">
            <v>-</v>
          </cell>
          <cell r="S37" t="str">
            <v>-</v>
          </cell>
          <cell r="T37" t="str">
            <v>-</v>
          </cell>
          <cell r="X37" t="str">
            <v>-</v>
          </cell>
          <cell r="Z37" t="str">
            <v>-</v>
          </cell>
          <cell r="AA37" t="str">
            <v>-</v>
          </cell>
          <cell r="AE37" t="str">
            <v>-</v>
          </cell>
          <cell r="AG37" t="str">
            <v>-</v>
          </cell>
          <cell r="AH37" t="str">
            <v>-</v>
          </cell>
          <cell r="AL37" t="str">
            <v>-</v>
          </cell>
          <cell r="AN37" t="str">
            <v>-</v>
          </cell>
          <cell r="AR37" t="str">
            <v>-</v>
          </cell>
          <cell r="AT37" t="str">
            <v>-</v>
          </cell>
          <cell r="AX37" t="str">
            <v>-</v>
          </cell>
          <cell r="AZ37" t="str">
            <v>-</v>
          </cell>
          <cell r="BC37" t="str">
            <v>-</v>
          </cell>
          <cell r="BE37" t="str">
            <v>-</v>
          </cell>
          <cell r="BF37" t="str">
            <v>-</v>
          </cell>
          <cell r="BG37" t="str">
            <v>-</v>
          </cell>
          <cell r="BI37" t="str">
            <v>-</v>
          </cell>
        </row>
        <row r="38">
          <cell r="F38" t="str">
            <v>-</v>
          </cell>
          <cell r="K38" t="str">
            <v>-</v>
          </cell>
          <cell r="L38" t="str">
            <v>-</v>
          </cell>
          <cell r="M38" t="str">
            <v>-</v>
          </cell>
          <cell r="Q38" t="str">
            <v>-</v>
          </cell>
          <cell r="S38" t="str">
            <v>-</v>
          </cell>
          <cell r="T38" t="str">
            <v>-</v>
          </cell>
          <cell r="X38" t="str">
            <v>-</v>
          </cell>
          <cell r="Z38" t="str">
            <v>-</v>
          </cell>
          <cell r="AA38" t="str">
            <v>-</v>
          </cell>
          <cell r="AE38" t="str">
            <v>-</v>
          </cell>
          <cell r="AG38" t="str">
            <v>-</v>
          </cell>
          <cell r="AH38" t="str">
            <v>-</v>
          </cell>
          <cell r="AL38" t="str">
            <v>-</v>
          </cell>
          <cell r="AN38" t="str">
            <v>-</v>
          </cell>
          <cell r="AR38" t="str">
            <v>-</v>
          </cell>
          <cell r="AT38" t="str">
            <v>-</v>
          </cell>
          <cell r="AX38" t="str">
            <v>-</v>
          </cell>
          <cell r="AZ38" t="str">
            <v>-</v>
          </cell>
          <cell r="BC38" t="str">
            <v>-</v>
          </cell>
          <cell r="BE38" t="str">
            <v>-</v>
          </cell>
          <cell r="BF38" t="str">
            <v>-</v>
          </cell>
          <cell r="BG38" t="str">
            <v>-</v>
          </cell>
          <cell r="BI38" t="str">
            <v>-</v>
          </cell>
        </row>
        <row r="39">
          <cell r="F39" t="str">
            <v>-</v>
          </cell>
          <cell r="K39" t="str">
            <v>-</v>
          </cell>
          <cell r="L39" t="str">
            <v>-</v>
          </cell>
          <cell r="M39" t="str">
            <v>-</v>
          </cell>
          <cell r="Q39" t="str">
            <v>-</v>
          </cell>
          <cell r="S39" t="str">
            <v>-</v>
          </cell>
          <cell r="T39" t="str">
            <v>-</v>
          </cell>
          <cell r="X39" t="str">
            <v>-</v>
          </cell>
          <cell r="Z39" t="str">
            <v>-</v>
          </cell>
          <cell r="AA39" t="str">
            <v>-</v>
          </cell>
          <cell r="AE39" t="str">
            <v>-</v>
          </cell>
          <cell r="AG39" t="str">
            <v>-</v>
          </cell>
          <cell r="AH39" t="str">
            <v>-</v>
          </cell>
          <cell r="AL39" t="str">
            <v>-</v>
          </cell>
          <cell r="AN39" t="str">
            <v>-</v>
          </cell>
          <cell r="AR39" t="str">
            <v>-</v>
          </cell>
          <cell r="AT39" t="str">
            <v>-</v>
          </cell>
          <cell r="AX39" t="str">
            <v>-</v>
          </cell>
          <cell r="AZ39" t="str">
            <v>-</v>
          </cell>
          <cell r="BC39" t="str">
            <v>-</v>
          </cell>
          <cell r="BE39" t="str">
            <v>-</v>
          </cell>
          <cell r="BF39" t="str">
            <v>-</v>
          </cell>
          <cell r="BG39" t="str">
            <v>-</v>
          </cell>
          <cell r="BI39" t="str">
            <v>-</v>
          </cell>
        </row>
        <row r="40">
          <cell r="F40" t="str">
            <v>-</v>
          </cell>
          <cell r="K40" t="str">
            <v>-</v>
          </cell>
          <cell r="L40" t="str">
            <v>-</v>
          </cell>
          <cell r="M40" t="str">
            <v>-</v>
          </cell>
          <cell r="Q40" t="str">
            <v>-</v>
          </cell>
          <cell r="S40" t="str">
            <v>-</v>
          </cell>
          <cell r="T40" t="str">
            <v>-</v>
          </cell>
          <cell r="X40" t="str">
            <v>-</v>
          </cell>
          <cell r="Z40" t="str">
            <v>-</v>
          </cell>
          <cell r="AA40" t="str">
            <v>-</v>
          </cell>
          <cell r="AE40" t="str">
            <v>-</v>
          </cell>
          <cell r="AG40" t="str">
            <v>-</v>
          </cell>
          <cell r="AH40" t="str">
            <v>-</v>
          </cell>
          <cell r="AL40" t="str">
            <v>-</v>
          </cell>
          <cell r="AN40" t="str">
            <v>-</v>
          </cell>
          <cell r="AR40" t="str">
            <v>-</v>
          </cell>
          <cell r="AT40" t="str">
            <v>-</v>
          </cell>
          <cell r="AX40" t="str">
            <v>-</v>
          </cell>
          <cell r="AZ40" t="str">
            <v>-</v>
          </cell>
          <cell r="BC40" t="str">
            <v>-</v>
          </cell>
          <cell r="BE40" t="str">
            <v>-</v>
          </cell>
          <cell r="BF40" t="str">
            <v>-</v>
          </cell>
          <cell r="BG40" t="str">
            <v>-</v>
          </cell>
          <cell r="BI40" t="str">
            <v>-</v>
          </cell>
        </row>
        <row r="41">
          <cell r="F41" t="str">
            <v>-</v>
          </cell>
          <cell r="K41" t="str">
            <v>-</v>
          </cell>
          <cell r="L41" t="str">
            <v>-</v>
          </cell>
          <cell r="M41" t="str">
            <v>-</v>
          </cell>
          <cell r="Q41" t="str">
            <v>-</v>
          </cell>
          <cell r="S41" t="str">
            <v>-</v>
          </cell>
          <cell r="T41" t="str">
            <v>-</v>
          </cell>
          <cell r="X41" t="str">
            <v>-</v>
          </cell>
          <cell r="Z41" t="str">
            <v>-</v>
          </cell>
          <cell r="AA41" t="str">
            <v>-</v>
          </cell>
          <cell r="AE41" t="str">
            <v>-</v>
          </cell>
          <cell r="AG41" t="str">
            <v>-</v>
          </cell>
          <cell r="AH41" t="str">
            <v>-</v>
          </cell>
          <cell r="AL41" t="str">
            <v>-</v>
          </cell>
          <cell r="AN41" t="str">
            <v>-</v>
          </cell>
          <cell r="AR41" t="str">
            <v>-</v>
          </cell>
          <cell r="AT41" t="str">
            <v>-</v>
          </cell>
          <cell r="AX41" t="str">
            <v>-</v>
          </cell>
          <cell r="AZ41" t="str">
            <v>-</v>
          </cell>
          <cell r="BC41" t="str">
            <v>-</v>
          </cell>
          <cell r="BE41" t="str">
            <v>-</v>
          </cell>
          <cell r="BF41" t="str">
            <v>-</v>
          </cell>
          <cell r="BG41" t="str">
            <v>-</v>
          </cell>
          <cell r="BI41" t="str">
            <v>-</v>
          </cell>
        </row>
        <row r="42">
          <cell r="F42" t="str">
            <v>-</v>
          </cell>
          <cell r="K42" t="str">
            <v>-</v>
          </cell>
          <cell r="L42" t="str">
            <v>-</v>
          </cell>
          <cell r="M42" t="str">
            <v>-</v>
          </cell>
          <cell r="Q42" t="str">
            <v>-</v>
          </cell>
          <cell r="S42" t="str">
            <v>-</v>
          </cell>
          <cell r="T42" t="str">
            <v>-</v>
          </cell>
          <cell r="X42" t="str">
            <v>-</v>
          </cell>
          <cell r="Z42" t="str">
            <v>-</v>
          </cell>
          <cell r="AA42" t="str">
            <v>-</v>
          </cell>
          <cell r="AE42" t="str">
            <v>-</v>
          </cell>
          <cell r="AG42" t="str">
            <v>-</v>
          </cell>
          <cell r="AH42" t="str">
            <v>-</v>
          </cell>
          <cell r="AL42" t="str">
            <v>-</v>
          </cell>
          <cell r="AN42" t="str">
            <v>-</v>
          </cell>
          <cell r="AR42" t="str">
            <v>-</v>
          </cell>
          <cell r="AT42" t="str">
            <v>-</v>
          </cell>
          <cell r="AX42" t="str">
            <v>-</v>
          </cell>
          <cell r="AZ42" t="str">
            <v>-</v>
          </cell>
          <cell r="BC42" t="str">
            <v>-</v>
          </cell>
          <cell r="BE42" t="str">
            <v>-</v>
          </cell>
          <cell r="BF42" t="str">
            <v>-</v>
          </cell>
          <cell r="BG42" t="str">
            <v>-</v>
          </cell>
          <cell r="BI42" t="str">
            <v>-</v>
          </cell>
        </row>
        <row r="43">
          <cell r="F43" t="str">
            <v>-</v>
          </cell>
          <cell r="K43" t="str">
            <v>-</v>
          </cell>
          <cell r="L43" t="str">
            <v>-</v>
          </cell>
          <cell r="M43" t="str">
            <v>-</v>
          </cell>
          <cell r="Q43" t="str">
            <v>-</v>
          </cell>
          <cell r="S43" t="str">
            <v>-</v>
          </cell>
          <cell r="T43" t="str">
            <v>-</v>
          </cell>
          <cell r="X43" t="str">
            <v>-</v>
          </cell>
          <cell r="Z43" t="str">
            <v>-</v>
          </cell>
          <cell r="AA43" t="str">
            <v>-</v>
          </cell>
          <cell r="AE43" t="str">
            <v>-</v>
          </cell>
          <cell r="AG43" t="str">
            <v>-</v>
          </cell>
          <cell r="AH43" t="str">
            <v>-</v>
          </cell>
          <cell r="AL43" t="str">
            <v>-</v>
          </cell>
          <cell r="AN43" t="str">
            <v>-</v>
          </cell>
          <cell r="AR43" t="str">
            <v>-</v>
          </cell>
          <cell r="AT43" t="str">
            <v>-</v>
          </cell>
          <cell r="AX43" t="str">
            <v>-</v>
          </cell>
          <cell r="AZ43" t="str">
            <v>-</v>
          </cell>
          <cell r="BC43" t="str">
            <v>-</v>
          </cell>
          <cell r="BE43" t="str">
            <v>-</v>
          </cell>
          <cell r="BF43" t="str">
            <v>-</v>
          </cell>
          <cell r="BG43" t="str">
            <v>-</v>
          </cell>
          <cell r="BI43" t="str">
            <v>-</v>
          </cell>
        </row>
        <row r="44">
          <cell r="F44" t="str">
            <v>-</v>
          </cell>
          <cell r="K44" t="str">
            <v>-</v>
          </cell>
          <cell r="L44" t="str">
            <v>-</v>
          </cell>
          <cell r="M44" t="str">
            <v>-</v>
          </cell>
          <cell r="Q44" t="str">
            <v>-</v>
          </cell>
          <cell r="S44" t="str">
            <v>-</v>
          </cell>
          <cell r="T44" t="str">
            <v>-</v>
          </cell>
          <cell r="X44" t="str">
            <v>-</v>
          </cell>
          <cell r="Z44" t="str">
            <v>-</v>
          </cell>
          <cell r="AA44" t="str">
            <v>-</v>
          </cell>
          <cell r="AE44" t="str">
            <v>-</v>
          </cell>
          <cell r="AG44" t="str">
            <v>-</v>
          </cell>
          <cell r="AH44" t="str">
            <v>-</v>
          </cell>
          <cell r="AL44" t="str">
            <v>-</v>
          </cell>
          <cell r="AN44" t="str">
            <v>-</v>
          </cell>
          <cell r="AR44" t="str">
            <v>-</v>
          </cell>
          <cell r="AT44" t="str">
            <v>-</v>
          </cell>
          <cell r="AX44" t="str">
            <v>-</v>
          </cell>
          <cell r="AZ44" t="str">
            <v>-</v>
          </cell>
          <cell r="BC44" t="str">
            <v>-</v>
          </cell>
          <cell r="BE44" t="str">
            <v>-</v>
          </cell>
          <cell r="BF44" t="str">
            <v>-</v>
          </cell>
          <cell r="BG44" t="str">
            <v>-</v>
          </cell>
          <cell r="BI44" t="str">
            <v>-</v>
          </cell>
        </row>
        <row r="45">
          <cell r="F45" t="str">
            <v>-</v>
          </cell>
          <cell r="K45" t="str">
            <v>-</v>
          </cell>
          <cell r="L45" t="str">
            <v>-</v>
          </cell>
          <cell r="M45" t="str">
            <v>-</v>
          </cell>
          <cell r="Q45" t="str">
            <v>-</v>
          </cell>
          <cell r="S45" t="str">
            <v>-</v>
          </cell>
          <cell r="T45" t="str">
            <v>-</v>
          </cell>
          <cell r="X45" t="str">
            <v>-</v>
          </cell>
          <cell r="Z45" t="str">
            <v>-</v>
          </cell>
          <cell r="AA45" t="str">
            <v>-</v>
          </cell>
          <cell r="AE45" t="str">
            <v>-</v>
          </cell>
          <cell r="AG45" t="str">
            <v>-</v>
          </cell>
          <cell r="AH45" t="str">
            <v>-</v>
          </cell>
          <cell r="AL45" t="str">
            <v>-</v>
          </cell>
          <cell r="AN45" t="str">
            <v>-</v>
          </cell>
          <cell r="AR45" t="str">
            <v>-</v>
          </cell>
          <cell r="AT45" t="str">
            <v>-</v>
          </cell>
          <cell r="AX45" t="str">
            <v>-</v>
          </cell>
          <cell r="AZ45" t="str">
            <v>-</v>
          </cell>
          <cell r="BC45" t="str">
            <v>-</v>
          </cell>
          <cell r="BE45" t="str">
            <v>-</v>
          </cell>
          <cell r="BF45" t="str">
            <v>-</v>
          </cell>
          <cell r="BG45" t="str">
            <v>-</v>
          </cell>
          <cell r="BI45" t="str">
            <v>-</v>
          </cell>
        </row>
        <row r="46">
          <cell r="F46" t="str">
            <v>-</v>
          </cell>
          <cell r="K46" t="str">
            <v>-</v>
          </cell>
          <cell r="L46" t="str">
            <v>-</v>
          </cell>
          <cell r="M46" t="str">
            <v>-</v>
          </cell>
          <cell r="Q46" t="str">
            <v>-</v>
          </cell>
          <cell r="S46" t="str">
            <v>-</v>
          </cell>
          <cell r="T46" t="str">
            <v>-</v>
          </cell>
          <cell r="X46" t="str">
            <v>-</v>
          </cell>
          <cell r="Z46" t="str">
            <v>-</v>
          </cell>
          <cell r="AA46" t="str">
            <v>-</v>
          </cell>
          <cell r="AE46" t="str">
            <v>-</v>
          </cell>
          <cell r="AG46" t="str">
            <v>-</v>
          </cell>
          <cell r="AH46" t="str">
            <v>-</v>
          </cell>
          <cell r="AL46" t="str">
            <v>-</v>
          </cell>
          <cell r="AN46" t="str">
            <v>-</v>
          </cell>
          <cell r="AR46" t="str">
            <v>-</v>
          </cell>
          <cell r="AT46" t="str">
            <v>-</v>
          </cell>
          <cell r="AX46" t="str">
            <v>-</v>
          </cell>
          <cell r="AZ46" t="str">
            <v>-</v>
          </cell>
          <cell r="BC46" t="str">
            <v>-</v>
          </cell>
          <cell r="BE46" t="str">
            <v>-</v>
          </cell>
          <cell r="BF46" t="str">
            <v>-</v>
          </cell>
          <cell r="BG46" t="str">
            <v>-</v>
          </cell>
          <cell r="BI46" t="str">
            <v>-</v>
          </cell>
        </row>
        <row r="47">
          <cell r="F47" t="str">
            <v>-</v>
          </cell>
          <cell r="K47" t="str">
            <v>-</v>
          </cell>
          <cell r="L47" t="str">
            <v>-</v>
          </cell>
          <cell r="M47" t="str">
            <v>-</v>
          </cell>
          <cell r="Q47" t="str">
            <v>-</v>
          </cell>
          <cell r="S47" t="str">
            <v>-</v>
          </cell>
          <cell r="T47" t="str">
            <v>-</v>
          </cell>
          <cell r="X47" t="str">
            <v>-</v>
          </cell>
          <cell r="Z47" t="str">
            <v>-</v>
          </cell>
          <cell r="AA47" t="str">
            <v>-</v>
          </cell>
          <cell r="AE47" t="str">
            <v>-</v>
          </cell>
          <cell r="AG47" t="str">
            <v>-</v>
          </cell>
          <cell r="AH47" t="str">
            <v>-</v>
          </cell>
          <cell r="AL47" t="str">
            <v>-</v>
          </cell>
          <cell r="AN47" t="str">
            <v>-</v>
          </cell>
          <cell r="AR47" t="str">
            <v>-</v>
          </cell>
          <cell r="AT47" t="str">
            <v>-</v>
          </cell>
          <cell r="AX47" t="str">
            <v>-</v>
          </cell>
          <cell r="AZ47" t="str">
            <v>-</v>
          </cell>
          <cell r="BC47" t="str">
            <v>-</v>
          </cell>
          <cell r="BE47" t="str">
            <v>-</v>
          </cell>
          <cell r="BF47" t="str">
            <v>-</v>
          </cell>
          <cell r="BG47" t="str">
            <v>-</v>
          </cell>
          <cell r="BI47" t="str">
            <v>-</v>
          </cell>
        </row>
      </sheetData>
      <sheetData sheetId="9">
        <row r="4">
          <cell r="A4" t="str">
            <v>線別</v>
          </cell>
        </row>
      </sheetData>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
      <sheetName val="Open items"/>
      <sheetName val="Archive"/>
      <sheetName val="Settings"/>
      <sheetName val="Mads_Action Tracker"/>
      <sheetName val="库存组织"/>
      <sheetName val="Waterfall "/>
      <sheetName val="Sheet2"/>
      <sheetName val="Outer housing "/>
      <sheetName val="Matrix"/>
    </sheetNames>
    <sheetDataSet>
      <sheetData sheetId="0">
        <row r="11">
          <cell r="D11" t="str">
            <v>proj.mgnt</v>
          </cell>
        </row>
      </sheetData>
      <sheetData sheetId="1"/>
      <sheetData sheetId="2">
        <row r="11">
          <cell r="D11" t="str">
            <v>proj.mgnt</v>
          </cell>
        </row>
      </sheetData>
      <sheetData sheetId="3">
        <row r="11">
          <cell r="D11" t="str">
            <v>proj.mgnt</v>
          </cell>
          <cell r="G11" t="str">
            <v>LV</v>
          </cell>
          <cell r="H11" t="str">
            <v>KK</v>
          </cell>
          <cell r="I11" t="str">
            <v>urgent</v>
          </cell>
          <cell r="L11" t="str">
            <v>Completed</v>
          </cell>
        </row>
        <row r="12">
          <cell r="D12" t="str">
            <v>CC-phase</v>
          </cell>
          <cell r="G12" t="str">
            <v>MS</v>
          </cell>
          <cell r="H12" t="str">
            <v>SO</v>
          </cell>
          <cell r="I12" t="str">
            <v>medium priority</v>
          </cell>
          <cell r="L12">
            <v>0.1</v>
          </cell>
        </row>
        <row r="13">
          <cell r="D13" t="str">
            <v>design</v>
          </cell>
          <cell r="G13" t="str">
            <v>BP</v>
          </cell>
          <cell r="H13" t="str">
            <v>OL</v>
          </cell>
          <cell r="I13" t="str">
            <v>low priority</v>
          </cell>
          <cell r="L13">
            <v>0.25</v>
          </cell>
        </row>
        <row r="14">
          <cell r="D14" t="str">
            <v>proj.plan</v>
          </cell>
          <cell r="G14" t="str">
            <v>NN</v>
          </cell>
          <cell r="H14" t="str">
            <v>KD</v>
          </cell>
          <cell r="L14">
            <v>0.5</v>
          </cell>
        </row>
        <row r="15">
          <cell r="D15" t="str">
            <v>milestones</v>
          </cell>
          <cell r="H15" t="str">
            <v>JH</v>
          </cell>
          <cell r="L15">
            <v>0.75</v>
          </cell>
        </row>
        <row r="16">
          <cell r="D16" t="str">
            <v>audit</v>
          </cell>
          <cell r="H16" t="str">
            <v>JY</v>
          </cell>
          <cell r="L16">
            <v>0.99</v>
          </cell>
        </row>
        <row r="17">
          <cell r="D17" t="str">
            <v>V&amp;A</v>
          </cell>
        </row>
        <row r="18">
          <cell r="D18" t="str">
            <v>tools</v>
          </cell>
        </row>
        <row r="19">
          <cell r="D19" t="str">
            <v>assembly</v>
          </cell>
        </row>
        <row r="20">
          <cell r="D20" t="str">
            <v>paint</v>
          </cell>
        </row>
        <row r="21">
          <cell r="D21" t="str">
            <v>accesories</v>
          </cell>
        </row>
      </sheetData>
      <sheetData sheetId="4"/>
      <sheetData sheetId="5" refreshError="1"/>
      <sheetData sheetId="6" refreshError="1"/>
      <sheetData sheetId="7" refreshError="1"/>
      <sheetData sheetId="8" refreshError="1"/>
      <sheetData sheetId="9"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MechanicalPartsECN"/>
      <sheetName val="CEXKA70K4-CEL"/>
      <sheetName val="1.OVERALL ASSY MAIN"/>
      <sheetName val="2.MDBLOCKASSY"/>
      <sheetName val="3.COVER ASSY UPPER"/>
      <sheetName val="4.COVERASSY-LOWER"/>
      <sheetName val="5.SHIELD  ASSY UPPER"/>
      <sheetName val="6.SHIELD  ASSY LOWER"/>
      <sheetName val="7.ACCESSORY&amp;PACKING GROUP"/>
      <sheetName val="8.PROCESS_GROUP__LABEL"/>
      <sheetName val="9.MANUALBLOCKASSY"/>
      <sheetName val="10.ElectronicPartsECN(FJT)"/>
      <sheetName val="11.GH-032-04   COMPL(FJT)"/>
      <sheetName val="12.SW-434-05 COMPL(FJT)"/>
      <sheetName val="13.ElectronicPartsECN (TXI)"/>
      <sheetName val="14.GH-032-04 COMPL(TXI)"/>
      <sheetName val="15.SW-434-05 COMPL (TXI)"/>
      <sheetName val="生產計劃"/>
      <sheetName val="Mat Summary"/>
      <sheetName val="非機種"/>
      <sheetName val="KT1 Qual"/>
      <sheetName val="2003 prod2"/>
      <sheetName val="統計?理(H)"/>
      <sheetName val="連絡書１"/>
      <sheetName val="WIP_STATION_REPAIR_Q"/>
      <sheetName val="MPM"/>
      <sheetName val="詳細資料"/>
      <sheetName val="Settings"/>
    </sheetNames>
    <sheetDataSet>
      <sheetData sheetId="0" refreshError="1"/>
      <sheetData sheetId="1" refreshError="1"/>
      <sheetData sheetId="2" refreshError="1"/>
      <sheetData sheetId="3" refreshError="1">
        <row r="1">
          <cell r="A1" t="str">
            <v>部品番号</v>
          </cell>
          <cell r="B1" t="str">
            <v>B/Mﾀｲﾌﾟｺｰﾄﾞ</v>
          </cell>
          <cell r="C1" t="str">
            <v>Grpｺｰﾄﾞ</v>
          </cell>
          <cell r="D1" t="str">
            <v>US区分</v>
          </cell>
          <cell r="E1" t="str">
            <v>員数</v>
          </cell>
          <cell r="F1" t="str">
            <v>和文名称</v>
          </cell>
          <cell r="G1" t="str">
            <v>英文名称</v>
          </cell>
          <cell r="H1" t="str">
            <v>EXPLO-E</v>
          </cell>
          <cell r="I1" t="str">
            <v>０番</v>
          </cell>
          <cell r="J1" t="str">
            <v>SB-No</v>
          </cell>
          <cell r="K1" t="str">
            <v>FOXCONN P/N</v>
          </cell>
          <cell r="L1" t="str">
            <v>SUPPLIER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蘆竹5月薪"/>
      <sheetName val="蘆竹5月薪 (2)"/>
      <sheetName val="生產計劃"/>
      <sheetName val="Feuil1"/>
      <sheetName val="1.OVERALL ASSY MAIN"/>
      <sheetName val="詳細資料"/>
      <sheetName val="WIP_STATION_REPAIR_Q"/>
      <sheetName val="Sheet3"/>
      <sheetName val="非機種"/>
      <sheetName val="조절Panel"/>
      <sheetName val="Unit Quotation"/>
      <sheetName val="MPM&amp;DEK"/>
      <sheetName val="Menu Items"/>
      <sheetName val="Issues List"/>
      <sheetName val="2003 prod2"/>
      <sheetName val="蘆竹5月薪_(2)"/>
      <sheetName val="1_OVERALL_ASSY_MAIN"/>
      <sheetName val="Sheet4"/>
      <sheetName val="Molding Data"/>
      <sheetName val="3140 117 1268B"/>
      <sheetName val="Performance"/>
      <sheetName val="Sheet371"/>
      <sheetName val="2003 Target"/>
      <sheetName val="DELL_Schedule"/>
      <sheetName val="All"/>
      <sheetName val="Condition"/>
      <sheetName val="BCT Lookup"/>
      <sheetName val="Datas (do not modify)"/>
      <sheetName val="skill_location"/>
      <sheetName val="Data_Tim"/>
      <sheetName val="HDa16"/>
      <sheetName val="Definition"/>
      <sheetName val="DPX-1655J"/>
      <sheetName val="EE BOM(PX220)"/>
      <sheetName val="BT Module"/>
      <sheetName val="EE BOM(RX Right Main&amp;Daught"/>
      <sheetName val="Change History"/>
      <sheetName val="ME BOM(RX)"/>
      <sheetName val="ME BOM(TX)"/>
      <sheetName val="36201128"/>
      <sheetName val="Unit_Quotation"/>
      <sheetName val="Menu_Items"/>
      <sheetName val="Data lists"/>
      <sheetName val="Summarized P&amp;L"/>
      <sheetName val="蘆竹5月薪_(2)1"/>
      <sheetName val="1_OVERALL_ASSY_MAIN1"/>
      <sheetName val="Issues_List"/>
      <sheetName val="2003_prod2"/>
      <sheetName val="3140_117_1268B"/>
      <sheetName val="2003_Target"/>
      <sheetName val="BCT_Lookup"/>
      <sheetName val="Datas_(do_not_modify)"/>
      <sheetName val="Molding_Data"/>
      <sheetName val="EE_BOM(PX220)"/>
      <sheetName val="BT_Module"/>
      <sheetName val="EE_BOM(RX_Right_Main&amp;Daught"/>
      <sheetName val="Change_History"/>
      <sheetName val="ME_BOM(RX)"/>
      <sheetName val="ME_BOM(TX)"/>
      <sheetName val="蘆竹5月薪_(2)2"/>
      <sheetName val="1_OVERALL_ASSY_MAIN2"/>
      <sheetName val="Unit_Quotation1"/>
      <sheetName val="Menu_Items1"/>
      <sheetName val="Issues_List1"/>
      <sheetName val="2003_prod21"/>
      <sheetName val="3140_117_1268B1"/>
      <sheetName val="2003_Target1"/>
      <sheetName val="BCT_Lookup1"/>
      <sheetName val="Datas_(do_not_modify)1"/>
      <sheetName val="Molding_Data1"/>
      <sheetName val="EE_BOM(PX220)1"/>
      <sheetName val="BT_Module1"/>
      <sheetName val="EE_BOM(RX_Right_Main&amp;Daught1"/>
      <sheetName val="Change_History1"/>
      <sheetName val="ME_BOM(RX)1"/>
      <sheetName val="ME_BOM(TX)1"/>
    </sheetNames>
    <sheetDataSet>
      <sheetData sheetId="0">
        <row r="1">
          <cell r="A1" t="str">
            <v>SEQ</v>
          </cell>
          <cell r="B1" t="str">
            <v>DEP_CD</v>
          </cell>
          <cell r="C1" t="str">
            <v>PERSON</v>
          </cell>
          <cell r="D1" t="str">
            <v>ACCDEPT</v>
          </cell>
          <cell r="E1" t="str">
            <v>DC</v>
          </cell>
          <cell r="F1" t="str">
            <v>AMT</v>
          </cell>
          <cell r="G1" t="str">
            <v>ACCTNO</v>
          </cell>
          <cell r="H1" t="str">
            <v>DESC</v>
          </cell>
          <cell r="I1" t="str">
            <v>NOTE</v>
          </cell>
        </row>
        <row r="2">
          <cell r="A2">
            <v>1</v>
          </cell>
          <cell r="B2" t="str">
            <v>LASS0</v>
          </cell>
          <cell r="C2">
            <v>2</v>
          </cell>
          <cell r="D2" t="str">
            <v>X</v>
          </cell>
          <cell r="E2" t="str">
            <v>1</v>
          </cell>
          <cell r="F2">
            <v>80864</v>
          </cell>
          <cell r="G2" t="str">
            <v>5501-1</v>
          </cell>
          <cell r="H2" t="str">
            <v>X</v>
          </cell>
          <cell r="I2" t="str">
            <v>9005薪資   2人</v>
          </cell>
        </row>
        <row r="3">
          <cell r="A3">
            <v>2</v>
          </cell>
          <cell r="B3" t="str">
            <v>LBD40</v>
          </cell>
          <cell r="C3">
            <v>11</v>
          </cell>
          <cell r="D3" t="str">
            <v>X</v>
          </cell>
          <cell r="E3" t="str">
            <v>1</v>
          </cell>
          <cell r="F3">
            <v>330478</v>
          </cell>
          <cell r="G3" t="str">
            <v>5501-1</v>
          </cell>
          <cell r="H3" t="str">
            <v>X</v>
          </cell>
          <cell r="I3" t="str">
            <v>9005薪資  11人</v>
          </cell>
        </row>
        <row r="4">
          <cell r="A4">
            <v>3</v>
          </cell>
          <cell r="B4" t="str">
            <v>LBD40</v>
          </cell>
          <cell r="C4">
            <v>11</v>
          </cell>
          <cell r="D4" t="str">
            <v>X</v>
          </cell>
          <cell r="E4" t="str">
            <v>1</v>
          </cell>
          <cell r="F4">
            <v>6443</v>
          </cell>
          <cell r="G4" t="str">
            <v>5501-2</v>
          </cell>
          <cell r="H4" t="str">
            <v>X</v>
          </cell>
          <cell r="I4" t="str">
            <v>9005薪資  11人</v>
          </cell>
        </row>
        <row r="5">
          <cell r="A5">
            <v>4</v>
          </cell>
          <cell r="B5" t="str">
            <v>LBE00</v>
          </cell>
          <cell r="C5">
            <v>2</v>
          </cell>
          <cell r="D5" t="str">
            <v>X</v>
          </cell>
          <cell r="E5" t="str">
            <v>1</v>
          </cell>
          <cell r="F5">
            <v>60197</v>
          </cell>
          <cell r="G5" t="str">
            <v>6201-1</v>
          </cell>
          <cell r="H5" t="str">
            <v>X</v>
          </cell>
          <cell r="I5" t="str">
            <v>9005薪資   2人</v>
          </cell>
        </row>
        <row r="6">
          <cell r="A6">
            <v>5</v>
          </cell>
          <cell r="B6" t="str">
            <v>LBE00</v>
          </cell>
          <cell r="C6">
            <v>2</v>
          </cell>
          <cell r="D6" t="str">
            <v>X</v>
          </cell>
          <cell r="E6" t="str">
            <v>1</v>
          </cell>
          <cell r="F6">
            <v>2198</v>
          </cell>
          <cell r="G6" t="str">
            <v>6201-2</v>
          </cell>
          <cell r="H6" t="str">
            <v>X</v>
          </cell>
          <cell r="I6" t="str">
            <v>9005薪資   2人</v>
          </cell>
        </row>
        <row r="7">
          <cell r="A7">
            <v>6</v>
          </cell>
          <cell r="B7" t="str">
            <v>LM0P0</v>
          </cell>
          <cell r="C7">
            <v>3</v>
          </cell>
          <cell r="D7" t="str">
            <v>X</v>
          </cell>
          <cell r="E7" t="str">
            <v>1</v>
          </cell>
          <cell r="F7">
            <v>86900</v>
          </cell>
          <cell r="G7" t="str">
            <v>5501-1</v>
          </cell>
          <cell r="H7" t="str">
            <v>X</v>
          </cell>
          <cell r="I7" t="str">
            <v>9005薪資   3人</v>
          </cell>
        </row>
        <row r="8">
          <cell r="A8">
            <v>7</v>
          </cell>
          <cell r="B8" t="str">
            <v>LM0S0</v>
          </cell>
          <cell r="C8">
            <v>2</v>
          </cell>
          <cell r="D8" t="str">
            <v>X</v>
          </cell>
          <cell r="E8" t="str">
            <v>1</v>
          </cell>
          <cell r="F8">
            <v>65700</v>
          </cell>
          <cell r="G8" t="str">
            <v>5501-1</v>
          </cell>
          <cell r="H8" t="str">
            <v>X</v>
          </cell>
          <cell r="I8" t="str">
            <v>9005薪資   2人</v>
          </cell>
        </row>
        <row r="9">
          <cell r="A9">
            <v>8</v>
          </cell>
          <cell r="B9" t="str">
            <v>LMF20</v>
          </cell>
          <cell r="C9">
            <v>7</v>
          </cell>
          <cell r="D9" t="str">
            <v>X</v>
          </cell>
          <cell r="E9" t="str">
            <v>1</v>
          </cell>
          <cell r="F9">
            <v>197156</v>
          </cell>
          <cell r="G9" t="str">
            <v>5501-1</v>
          </cell>
          <cell r="H9" t="str">
            <v>X</v>
          </cell>
          <cell r="I9" t="str">
            <v>9005薪資   7人</v>
          </cell>
        </row>
        <row r="10">
          <cell r="A10">
            <v>9</v>
          </cell>
          <cell r="B10" t="str">
            <v>LMF20</v>
          </cell>
          <cell r="C10">
            <v>7</v>
          </cell>
          <cell r="D10" t="str">
            <v>X</v>
          </cell>
          <cell r="E10" t="str">
            <v>1</v>
          </cell>
          <cell r="F10">
            <v>12901</v>
          </cell>
          <cell r="G10" t="str">
            <v>5501-2</v>
          </cell>
          <cell r="H10" t="str">
            <v>X</v>
          </cell>
          <cell r="I10" t="str">
            <v>9005薪資   7人</v>
          </cell>
        </row>
        <row r="11">
          <cell r="A11">
            <v>10</v>
          </cell>
          <cell r="B11" t="str">
            <v>LMF30</v>
          </cell>
          <cell r="C11">
            <v>62</v>
          </cell>
          <cell r="D11" t="str">
            <v>X</v>
          </cell>
          <cell r="E11" t="str">
            <v>1</v>
          </cell>
          <cell r="F11">
            <v>1235197</v>
          </cell>
          <cell r="G11" t="str">
            <v>5401-1</v>
          </cell>
          <cell r="H11" t="str">
            <v>X</v>
          </cell>
          <cell r="I11" t="str">
            <v>9005薪資  62人</v>
          </cell>
        </row>
        <row r="12">
          <cell r="A12">
            <v>11</v>
          </cell>
          <cell r="B12" t="str">
            <v>LMF30</v>
          </cell>
          <cell r="C12">
            <v>62</v>
          </cell>
          <cell r="D12" t="str">
            <v>X</v>
          </cell>
          <cell r="E12" t="str">
            <v>1</v>
          </cell>
          <cell r="F12">
            <v>193512</v>
          </cell>
          <cell r="G12" t="str">
            <v>5401-2</v>
          </cell>
          <cell r="H12" t="str">
            <v>X</v>
          </cell>
          <cell r="I12" t="str">
            <v>9005薪資  62人</v>
          </cell>
        </row>
        <row r="13">
          <cell r="A13">
            <v>12</v>
          </cell>
          <cell r="B13" t="str">
            <v>LMF30</v>
          </cell>
          <cell r="C13">
            <v>96</v>
          </cell>
          <cell r="D13" t="str">
            <v>X</v>
          </cell>
          <cell r="E13" t="str">
            <v>1</v>
          </cell>
          <cell r="F13">
            <v>2781846</v>
          </cell>
          <cell r="G13" t="str">
            <v>5501-1</v>
          </cell>
          <cell r="H13" t="str">
            <v>X</v>
          </cell>
          <cell r="I13" t="str">
            <v>9005薪資  96人</v>
          </cell>
        </row>
        <row r="14">
          <cell r="A14">
            <v>13</v>
          </cell>
          <cell r="B14" t="str">
            <v>LMF30</v>
          </cell>
          <cell r="C14">
            <v>96</v>
          </cell>
          <cell r="D14" t="str">
            <v>X</v>
          </cell>
          <cell r="E14" t="str">
            <v>1</v>
          </cell>
          <cell r="F14">
            <v>371887</v>
          </cell>
          <cell r="G14" t="str">
            <v>5501-2</v>
          </cell>
          <cell r="H14" t="str">
            <v>X</v>
          </cell>
          <cell r="I14" t="str">
            <v>9005薪資  96人</v>
          </cell>
        </row>
        <row r="15">
          <cell r="A15">
            <v>14</v>
          </cell>
          <cell r="B15" t="str">
            <v>LMF40</v>
          </cell>
          <cell r="C15">
            <v>14</v>
          </cell>
          <cell r="D15" t="str">
            <v>X</v>
          </cell>
          <cell r="E15" t="str">
            <v>1</v>
          </cell>
          <cell r="F15">
            <v>379112</v>
          </cell>
          <cell r="G15" t="str">
            <v>5501-1</v>
          </cell>
          <cell r="H15" t="str">
            <v>X</v>
          </cell>
          <cell r="I15" t="str">
            <v>9005薪資  14人</v>
          </cell>
        </row>
        <row r="16">
          <cell r="A16">
            <v>15</v>
          </cell>
          <cell r="B16" t="str">
            <v>LMF40</v>
          </cell>
          <cell r="C16">
            <v>14</v>
          </cell>
          <cell r="D16" t="str">
            <v>X</v>
          </cell>
          <cell r="E16" t="str">
            <v>1</v>
          </cell>
          <cell r="F16">
            <v>62247</v>
          </cell>
          <cell r="G16" t="str">
            <v>5501-2</v>
          </cell>
          <cell r="H16" t="str">
            <v>X</v>
          </cell>
          <cell r="I16" t="str">
            <v>9005薪資  14人</v>
          </cell>
        </row>
        <row r="17">
          <cell r="A17">
            <v>16</v>
          </cell>
          <cell r="B17" t="str">
            <v>LMIC0</v>
          </cell>
          <cell r="C17">
            <v>17</v>
          </cell>
          <cell r="D17" t="str">
            <v>X</v>
          </cell>
          <cell r="E17" t="str">
            <v>1</v>
          </cell>
          <cell r="F17">
            <v>326658</v>
          </cell>
          <cell r="G17" t="str">
            <v>5401-1</v>
          </cell>
          <cell r="H17" t="str">
            <v>X</v>
          </cell>
          <cell r="I17" t="str">
            <v>9005薪資  17人</v>
          </cell>
        </row>
        <row r="18">
          <cell r="A18">
            <v>17</v>
          </cell>
          <cell r="B18" t="str">
            <v>LMIC0</v>
          </cell>
          <cell r="C18">
            <v>17</v>
          </cell>
          <cell r="D18" t="str">
            <v>X</v>
          </cell>
          <cell r="E18" t="str">
            <v>1</v>
          </cell>
          <cell r="F18">
            <v>6202</v>
          </cell>
          <cell r="G18" t="str">
            <v>5401-2</v>
          </cell>
          <cell r="H18" t="str">
            <v>X</v>
          </cell>
          <cell r="I18" t="str">
            <v>9005薪資  17人</v>
          </cell>
        </row>
        <row r="19">
          <cell r="A19">
            <v>18</v>
          </cell>
          <cell r="B19" t="str">
            <v>LMIC0</v>
          </cell>
          <cell r="C19">
            <v>10</v>
          </cell>
          <cell r="D19" t="str">
            <v>X</v>
          </cell>
          <cell r="E19" t="str">
            <v>1</v>
          </cell>
          <cell r="F19">
            <v>405460</v>
          </cell>
          <cell r="G19" t="str">
            <v>5501-1</v>
          </cell>
          <cell r="H19" t="str">
            <v>X</v>
          </cell>
          <cell r="I19" t="str">
            <v>9005薪資  10人</v>
          </cell>
        </row>
        <row r="20">
          <cell r="A20">
            <v>19</v>
          </cell>
          <cell r="B20" t="str">
            <v>LMIC0</v>
          </cell>
          <cell r="C20">
            <v>10</v>
          </cell>
          <cell r="D20" t="str">
            <v>X</v>
          </cell>
          <cell r="E20" t="str">
            <v>1</v>
          </cell>
          <cell r="F20">
            <v>7525</v>
          </cell>
          <cell r="G20" t="str">
            <v>5501-2</v>
          </cell>
          <cell r="H20" t="str">
            <v>X</v>
          </cell>
          <cell r="I20" t="str">
            <v>9005薪資  10人</v>
          </cell>
        </row>
        <row r="21">
          <cell r="A21">
            <v>20</v>
          </cell>
          <cell r="B21" t="str">
            <v>LMM00</v>
          </cell>
          <cell r="C21">
            <v>4</v>
          </cell>
          <cell r="D21" t="str">
            <v>X</v>
          </cell>
          <cell r="E21" t="str">
            <v>1</v>
          </cell>
          <cell r="F21">
            <v>157951</v>
          </cell>
          <cell r="G21" t="str">
            <v>5501-1</v>
          </cell>
          <cell r="H21" t="str">
            <v>X</v>
          </cell>
          <cell r="I21" t="str">
            <v>9005薪資   4人</v>
          </cell>
        </row>
        <row r="22">
          <cell r="A22">
            <v>21</v>
          </cell>
          <cell r="B22" t="str">
            <v>LMM00</v>
          </cell>
          <cell r="C22">
            <v>4</v>
          </cell>
          <cell r="D22" t="str">
            <v>X</v>
          </cell>
          <cell r="E22" t="str">
            <v>1</v>
          </cell>
          <cell r="F22">
            <v>2854</v>
          </cell>
          <cell r="G22" t="str">
            <v>5501-2</v>
          </cell>
          <cell r="H22" t="str">
            <v>X</v>
          </cell>
          <cell r="I22" t="str">
            <v>9005薪資   4人</v>
          </cell>
        </row>
        <row r="23">
          <cell r="A23">
            <v>22</v>
          </cell>
          <cell r="B23" t="str">
            <v>LMM10</v>
          </cell>
          <cell r="C23">
            <v>1</v>
          </cell>
          <cell r="D23" t="str">
            <v>X</v>
          </cell>
          <cell r="E23" t="str">
            <v>1</v>
          </cell>
          <cell r="F23">
            <v>37000</v>
          </cell>
          <cell r="G23" t="str">
            <v>5501-1</v>
          </cell>
          <cell r="H23" t="str">
            <v>X</v>
          </cell>
          <cell r="I23" t="str">
            <v>9005薪資   1人</v>
          </cell>
        </row>
        <row r="24">
          <cell r="A24">
            <v>23</v>
          </cell>
          <cell r="B24" t="str">
            <v>LMM11</v>
          </cell>
          <cell r="C24">
            <v>23</v>
          </cell>
          <cell r="D24" t="str">
            <v>X</v>
          </cell>
          <cell r="E24" t="str">
            <v>1</v>
          </cell>
          <cell r="F24">
            <v>452206</v>
          </cell>
          <cell r="G24" t="str">
            <v>5401-1</v>
          </cell>
          <cell r="H24" t="str">
            <v>X</v>
          </cell>
          <cell r="I24" t="str">
            <v>9005薪資  23人</v>
          </cell>
        </row>
        <row r="25">
          <cell r="A25">
            <v>24</v>
          </cell>
          <cell r="B25" t="str">
            <v>LMM11</v>
          </cell>
          <cell r="C25">
            <v>23</v>
          </cell>
          <cell r="D25" t="str">
            <v>X</v>
          </cell>
          <cell r="E25" t="str">
            <v>1</v>
          </cell>
          <cell r="F25">
            <v>93976</v>
          </cell>
          <cell r="G25" t="str">
            <v>5401-2</v>
          </cell>
          <cell r="H25" t="str">
            <v>X</v>
          </cell>
          <cell r="I25" t="str">
            <v>9005薪資  23人</v>
          </cell>
        </row>
        <row r="26">
          <cell r="A26">
            <v>25</v>
          </cell>
          <cell r="B26" t="str">
            <v>LMM11</v>
          </cell>
          <cell r="C26">
            <v>1</v>
          </cell>
          <cell r="D26" t="str">
            <v>X</v>
          </cell>
          <cell r="E26" t="str">
            <v>1</v>
          </cell>
          <cell r="F26">
            <v>35348</v>
          </cell>
          <cell r="G26" t="str">
            <v>5501-1</v>
          </cell>
          <cell r="H26" t="str">
            <v>X</v>
          </cell>
          <cell r="I26" t="str">
            <v>9005薪資   1人</v>
          </cell>
        </row>
        <row r="27">
          <cell r="A27">
            <v>26</v>
          </cell>
          <cell r="B27" t="str">
            <v>LMM12</v>
          </cell>
          <cell r="C27">
            <v>141</v>
          </cell>
          <cell r="D27" t="str">
            <v>X</v>
          </cell>
          <cell r="E27" t="str">
            <v>1</v>
          </cell>
          <cell r="F27">
            <v>2406860</v>
          </cell>
          <cell r="G27" t="str">
            <v>5401-1</v>
          </cell>
          <cell r="H27" t="str">
            <v>X</v>
          </cell>
          <cell r="I27" t="str">
            <v>9005薪資 141人</v>
          </cell>
        </row>
        <row r="28">
          <cell r="A28">
            <v>27</v>
          </cell>
          <cell r="B28" t="str">
            <v>LMM12</v>
          </cell>
          <cell r="C28">
            <v>141</v>
          </cell>
          <cell r="D28" t="str">
            <v>X</v>
          </cell>
          <cell r="E28" t="str">
            <v>1</v>
          </cell>
          <cell r="F28">
            <v>360954</v>
          </cell>
          <cell r="G28" t="str">
            <v>5401-2</v>
          </cell>
          <cell r="H28" t="str">
            <v>X</v>
          </cell>
          <cell r="I28" t="str">
            <v>9005薪資 141人</v>
          </cell>
        </row>
        <row r="29">
          <cell r="A29">
            <v>28</v>
          </cell>
          <cell r="B29" t="str">
            <v>LMM12</v>
          </cell>
          <cell r="C29">
            <v>10</v>
          </cell>
          <cell r="D29" t="str">
            <v>X</v>
          </cell>
          <cell r="E29" t="str">
            <v>1</v>
          </cell>
          <cell r="F29">
            <v>294286</v>
          </cell>
          <cell r="G29" t="str">
            <v>5501-1</v>
          </cell>
          <cell r="H29" t="str">
            <v>X</v>
          </cell>
          <cell r="I29" t="str">
            <v>9005薪資  10人</v>
          </cell>
        </row>
        <row r="30">
          <cell r="A30">
            <v>29</v>
          </cell>
          <cell r="B30" t="str">
            <v>LMM12</v>
          </cell>
          <cell r="C30">
            <v>10</v>
          </cell>
          <cell r="D30" t="str">
            <v>X</v>
          </cell>
          <cell r="E30" t="str">
            <v>1</v>
          </cell>
          <cell r="F30">
            <v>53167</v>
          </cell>
          <cell r="G30" t="str">
            <v>5501-2</v>
          </cell>
          <cell r="H30" t="str">
            <v>X</v>
          </cell>
          <cell r="I30" t="str">
            <v>9005薪資  10人</v>
          </cell>
        </row>
        <row r="31">
          <cell r="A31">
            <v>30</v>
          </cell>
          <cell r="B31" t="str">
            <v>LMM13</v>
          </cell>
          <cell r="C31">
            <v>157</v>
          </cell>
          <cell r="D31" t="str">
            <v>X</v>
          </cell>
          <cell r="E31" t="str">
            <v>1</v>
          </cell>
          <cell r="F31">
            <v>2750649</v>
          </cell>
          <cell r="G31" t="str">
            <v>5401-1</v>
          </cell>
          <cell r="H31" t="str">
            <v>X</v>
          </cell>
          <cell r="I31" t="str">
            <v>9005薪資 157人</v>
          </cell>
        </row>
        <row r="32">
          <cell r="A32">
            <v>31</v>
          </cell>
          <cell r="B32" t="str">
            <v>LMM13</v>
          </cell>
          <cell r="C32">
            <v>157</v>
          </cell>
          <cell r="D32" t="str">
            <v>X</v>
          </cell>
          <cell r="E32" t="str">
            <v>1</v>
          </cell>
          <cell r="F32">
            <v>481591</v>
          </cell>
          <cell r="G32" t="str">
            <v>5401-2</v>
          </cell>
          <cell r="H32" t="str">
            <v>X</v>
          </cell>
          <cell r="I32" t="str">
            <v>9005薪資 157人</v>
          </cell>
        </row>
        <row r="33">
          <cell r="A33">
            <v>32</v>
          </cell>
          <cell r="B33" t="str">
            <v>LMM13</v>
          </cell>
          <cell r="C33">
            <v>9</v>
          </cell>
          <cell r="D33" t="str">
            <v>X</v>
          </cell>
          <cell r="E33" t="str">
            <v>1</v>
          </cell>
          <cell r="F33">
            <v>244138</v>
          </cell>
          <cell r="G33" t="str">
            <v>5501-1</v>
          </cell>
          <cell r="H33" t="str">
            <v>X</v>
          </cell>
          <cell r="I33" t="str">
            <v>9005薪資   9人</v>
          </cell>
        </row>
        <row r="34">
          <cell r="A34">
            <v>33</v>
          </cell>
          <cell r="B34" t="str">
            <v>LMM13</v>
          </cell>
          <cell r="C34">
            <v>9</v>
          </cell>
          <cell r="D34" t="str">
            <v>X</v>
          </cell>
          <cell r="E34" t="str">
            <v>1</v>
          </cell>
          <cell r="F34">
            <v>82613</v>
          </cell>
          <cell r="G34" t="str">
            <v>5501-2</v>
          </cell>
          <cell r="H34" t="str">
            <v>X</v>
          </cell>
          <cell r="I34" t="str">
            <v>9005薪資   9人</v>
          </cell>
        </row>
        <row r="35">
          <cell r="A35">
            <v>34</v>
          </cell>
          <cell r="B35" t="str">
            <v>LMM20</v>
          </cell>
          <cell r="C35">
            <v>1</v>
          </cell>
          <cell r="D35" t="str">
            <v>X</v>
          </cell>
          <cell r="E35" t="str">
            <v>1</v>
          </cell>
          <cell r="F35">
            <v>44617</v>
          </cell>
          <cell r="G35" t="str">
            <v>5501-1</v>
          </cell>
          <cell r="H35" t="str">
            <v>X</v>
          </cell>
          <cell r="I35" t="str">
            <v>9005薪資   1人</v>
          </cell>
        </row>
        <row r="36">
          <cell r="A36">
            <v>35</v>
          </cell>
          <cell r="B36" t="str">
            <v>LMM21</v>
          </cell>
          <cell r="C36">
            <v>161</v>
          </cell>
          <cell r="D36" t="str">
            <v>X</v>
          </cell>
          <cell r="E36" t="str">
            <v>1</v>
          </cell>
          <cell r="F36">
            <v>3031010</v>
          </cell>
          <cell r="G36" t="str">
            <v>5401-1</v>
          </cell>
          <cell r="H36" t="str">
            <v>X</v>
          </cell>
          <cell r="I36" t="str">
            <v>9005薪資 161人</v>
          </cell>
        </row>
        <row r="37">
          <cell r="A37">
            <v>36</v>
          </cell>
          <cell r="B37" t="str">
            <v>LMM21</v>
          </cell>
          <cell r="C37">
            <v>161</v>
          </cell>
          <cell r="D37" t="str">
            <v>X</v>
          </cell>
          <cell r="E37" t="str">
            <v>1</v>
          </cell>
          <cell r="F37">
            <v>656387</v>
          </cell>
          <cell r="G37" t="str">
            <v>5401-2</v>
          </cell>
          <cell r="H37" t="str">
            <v>X</v>
          </cell>
          <cell r="I37" t="str">
            <v>9005薪資 161人</v>
          </cell>
        </row>
        <row r="38">
          <cell r="A38">
            <v>37</v>
          </cell>
          <cell r="B38" t="str">
            <v>LMM21</v>
          </cell>
          <cell r="C38">
            <v>12</v>
          </cell>
          <cell r="D38" t="str">
            <v>X</v>
          </cell>
          <cell r="E38" t="str">
            <v>1</v>
          </cell>
          <cell r="F38">
            <v>418620</v>
          </cell>
          <cell r="G38" t="str">
            <v>5501-1</v>
          </cell>
          <cell r="H38" t="str">
            <v>X</v>
          </cell>
          <cell r="I38" t="str">
            <v>9005薪資  12人</v>
          </cell>
        </row>
        <row r="39">
          <cell r="A39">
            <v>38</v>
          </cell>
          <cell r="B39" t="str">
            <v>LMM21</v>
          </cell>
          <cell r="C39">
            <v>12</v>
          </cell>
          <cell r="D39" t="str">
            <v>X</v>
          </cell>
          <cell r="E39" t="str">
            <v>1</v>
          </cell>
          <cell r="F39">
            <v>78156</v>
          </cell>
          <cell r="G39" t="str">
            <v>5501-2</v>
          </cell>
          <cell r="H39" t="str">
            <v>X</v>
          </cell>
          <cell r="I39" t="str">
            <v>9005薪資  12人</v>
          </cell>
        </row>
        <row r="40">
          <cell r="A40">
            <v>39</v>
          </cell>
          <cell r="B40" t="str">
            <v>LMM22</v>
          </cell>
          <cell r="C40">
            <v>10</v>
          </cell>
          <cell r="D40" t="str">
            <v>X</v>
          </cell>
          <cell r="E40" t="str">
            <v>1</v>
          </cell>
          <cell r="F40">
            <v>211713</v>
          </cell>
          <cell r="G40" t="str">
            <v>5401-1</v>
          </cell>
          <cell r="H40" t="str">
            <v>X</v>
          </cell>
          <cell r="I40" t="str">
            <v>9005薪資  10人</v>
          </cell>
        </row>
        <row r="41">
          <cell r="A41">
            <v>40</v>
          </cell>
          <cell r="B41" t="str">
            <v>LMM22</v>
          </cell>
          <cell r="C41">
            <v>10</v>
          </cell>
          <cell r="D41" t="str">
            <v>X</v>
          </cell>
          <cell r="E41" t="str">
            <v>1</v>
          </cell>
          <cell r="F41">
            <v>86159</v>
          </cell>
          <cell r="G41" t="str">
            <v>5401-2</v>
          </cell>
          <cell r="H41" t="str">
            <v>X</v>
          </cell>
          <cell r="I41" t="str">
            <v>9005薪資  10人</v>
          </cell>
        </row>
        <row r="42">
          <cell r="A42">
            <v>41</v>
          </cell>
          <cell r="B42" t="str">
            <v>LMM22</v>
          </cell>
          <cell r="C42">
            <v>1</v>
          </cell>
          <cell r="D42" t="str">
            <v>X</v>
          </cell>
          <cell r="E42" t="str">
            <v>1</v>
          </cell>
          <cell r="F42">
            <v>26550</v>
          </cell>
          <cell r="G42" t="str">
            <v>5501-1</v>
          </cell>
          <cell r="H42" t="str">
            <v>X</v>
          </cell>
          <cell r="I42" t="str">
            <v>9005薪資   1人</v>
          </cell>
        </row>
        <row r="43">
          <cell r="A43">
            <v>42</v>
          </cell>
          <cell r="B43" t="str">
            <v>LMM22</v>
          </cell>
          <cell r="C43">
            <v>1</v>
          </cell>
          <cell r="D43" t="str">
            <v>X</v>
          </cell>
          <cell r="E43" t="str">
            <v>1</v>
          </cell>
          <cell r="F43">
            <v>15908</v>
          </cell>
          <cell r="G43" t="str">
            <v>5501-2</v>
          </cell>
          <cell r="H43" t="str">
            <v>X</v>
          </cell>
          <cell r="I43" t="str">
            <v>9005薪資   1人</v>
          </cell>
        </row>
        <row r="44">
          <cell r="A44">
            <v>43</v>
          </cell>
          <cell r="B44" t="str">
            <v>LMM31</v>
          </cell>
          <cell r="C44">
            <v>95</v>
          </cell>
          <cell r="D44" t="str">
            <v>X</v>
          </cell>
          <cell r="E44" t="str">
            <v>1</v>
          </cell>
          <cell r="F44">
            <v>1599350</v>
          </cell>
          <cell r="G44" t="str">
            <v>5401-1</v>
          </cell>
          <cell r="H44" t="str">
            <v>X</v>
          </cell>
          <cell r="I44" t="str">
            <v>9005薪資  95人</v>
          </cell>
        </row>
        <row r="45">
          <cell r="A45">
            <v>44</v>
          </cell>
          <cell r="B45" t="str">
            <v>LMM31</v>
          </cell>
          <cell r="C45">
            <v>95</v>
          </cell>
          <cell r="D45" t="str">
            <v>X</v>
          </cell>
          <cell r="E45" t="str">
            <v>1</v>
          </cell>
          <cell r="F45">
            <v>192533</v>
          </cell>
          <cell r="G45" t="str">
            <v>5401-2</v>
          </cell>
          <cell r="H45" t="str">
            <v>X</v>
          </cell>
          <cell r="I45" t="str">
            <v>9005薪資  95人</v>
          </cell>
        </row>
        <row r="46">
          <cell r="A46">
            <v>45</v>
          </cell>
          <cell r="B46" t="str">
            <v>LMM31</v>
          </cell>
          <cell r="C46">
            <v>10</v>
          </cell>
          <cell r="D46" t="str">
            <v>X</v>
          </cell>
          <cell r="E46" t="str">
            <v>1</v>
          </cell>
          <cell r="F46">
            <v>282530</v>
          </cell>
          <cell r="G46" t="str">
            <v>5501-1</v>
          </cell>
          <cell r="H46" t="str">
            <v>X</v>
          </cell>
          <cell r="I46" t="str">
            <v>9005薪資  10人</v>
          </cell>
        </row>
        <row r="47">
          <cell r="A47">
            <v>46</v>
          </cell>
          <cell r="B47" t="str">
            <v>LMM31</v>
          </cell>
          <cell r="C47">
            <v>10</v>
          </cell>
          <cell r="D47" t="str">
            <v>X</v>
          </cell>
          <cell r="E47" t="str">
            <v>1</v>
          </cell>
          <cell r="F47">
            <v>49663</v>
          </cell>
          <cell r="G47" t="str">
            <v>5501-2</v>
          </cell>
          <cell r="H47" t="str">
            <v>X</v>
          </cell>
          <cell r="I47" t="str">
            <v>9005薪資  10人</v>
          </cell>
        </row>
        <row r="48">
          <cell r="A48">
            <v>47</v>
          </cell>
          <cell r="B48" t="str">
            <v>LMM32</v>
          </cell>
          <cell r="C48">
            <v>10</v>
          </cell>
          <cell r="D48" t="str">
            <v>X</v>
          </cell>
          <cell r="E48" t="str">
            <v>1</v>
          </cell>
          <cell r="F48">
            <v>241881</v>
          </cell>
          <cell r="G48" t="str">
            <v>5401-1</v>
          </cell>
          <cell r="H48" t="str">
            <v>X</v>
          </cell>
          <cell r="I48" t="str">
            <v>9005薪資  10人</v>
          </cell>
        </row>
        <row r="49">
          <cell r="A49">
            <v>48</v>
          </cell>
          <cell r="B49" t="str">
            <v>LMM32</v>
          </cell>
          <cell r="C49">
            <v>10</v>
          </cell>
          <cell r="D49" t="str">
            <v>X</v>
          </cell>
          <cell r="E49" t="str">
            <v>1</v>
          </cell>
          <cell r="F49">
            <v>75249</v>
          </cell>
          <cell r="G49" t="str">
            <v>5401-2</v>
          </cell>
          <cell r="H49" t="str">
            <v>X</v>
          </cell>
          <cell r="I49" t="str">
            <v>9005薪資  10人</v>
          </cell>
        </row>
        <row r="50">
          <cell r="A50">
            <v>49</v>
          </cell>
          <cell r="B50" t="str">
            <v>LMM32</v>
          </cell>
          <cell r="C50">
            <v>1</v>
          </cell>
          <cell r="D50" t="str">
            <v>X</v>
          </cell>
          <cell r="E50" t="str">
            <v>1</v>
          </cell>
          <cell r="F50">
            <v>30097</v>
          </cell>
          <cell r="G50" t="str">
            <v>5501-1</v>
          </cell>
          <cell r="H50" t="str">
            <v>X</v>
          </cell>
          <cell r="I50" t="str">
            <v>9005薪資   1人</v>
          </cell>
        </row>
        <row r="51">
          <cell r="A51">
            <v>50</v>
          </cell>
          <cell r="B51" t="str">
            <v>LMQ00</v>
          </cell>
          <cell r="C51">
            <v>2</v>
          </cell>
          <cell r="D51" t="str">
            <v>X</v>
          </cell>
          <cell r="E51" t="str">
            <v>1</v>
          </cell>
          <cell r="F51">
            <v>47488</v>
          </cell>
          <cell r="G51" t="str">
            <v>5501-1</v>
          </cell>
          <cell r="H51" t="str">
            <v>X</v>
          </cell>
          <cell r="I51" t="str">
            <v>9005薪資   2人</v>
          </cell>
        </row>
        <row r="52">
          <cell r="A52">
            <v>51</v>
          </cell>
          <cell r="B52" t="str">
            <v>LMQ00</v>
          </cell>
          <cell r="C52">
            <v>2</v>
          </cell>
          <cell r="D52" t="str">
            <v>X</v>
          </cell>
          <cell r="E52" t="str">
            <v>1</v>
          </cell>
          <cell r="F52">
            <v>5821</v>
          </cell>
          <cell r="G52" t="str">
            <v>5501-2</v>
          </cell>
          <cell r="H52" t="str">
            <v>X</v>
          </cell>
          <cell r="I52" t="str">
            <v>9005薪資   2人</v>
          </cell>
        </row>
        <row r="53">
          <cell r="A53">
            <v>52</v>
          </cell>
          <cell r="B53" t="str">
            <v>LMQ10</v>
          </cell>
          <cell r="C53">
            <v>1</v>
          </cell>
          <cell r="D53" t="str">
            <v>X</v>
          </cell>
          <cell r="E53" t="str">
            <v>1</v>
          </cell>
          <cell r="F53">
            <v>17616</v>
          </cell>
          <cell r="G53" t="str">
            <v>5401-1</v>
          </cell>
          <cell r="H53" t="str">
            <v>X</v>
          </cell>
          <cell r="I53" t="str">
            <v>9005薪資   1人</v>
          </cell>
        </row>
        <row r="54">
          <cell r="A54">
            <v>53</v>
          </cell>
          <cell r="B54" t="str">
            <v>LMQ10</v>
          </cell>
          <cell r="C54">
            <v>1</v>
          </cell>
          <cell r="D54" t="str">
            <v>X</v>
          </cell>
          <cell r="E54" t="str">
            <v>1</v>
          </cell>
          <cell r="F54">
            <v>359</v>
          </cell>
          <cell r="G54" t="str">
            <v>5401-2</v>
          </cell>
          <cell r="H54" t="str">
            <v>X</v>
          </cell>
          <cell r="I54" t="str">
            <v>9005薪資   1人</v>
          </cell>
        </row>
        <row r="55">
          <cell r="A55">
            <v>54</v>
          </cell>
          <cell r="B55" t="str">
            <v>LMQ10</v>
          </cell>
          <cell r="C55">
            <v>10</v>
          </cell>
          <cell r="D55" t="str">
            <v>X</v>
          </cell>
          <cell r="E55" t="str">
            <v>1</v>
          </cell>
          <cell r="F55">
            <v>282866</v>
          </cell>
          <cell r="G55" t="str">
            <v>5501-1</v>
          </cell>
          <cell r="H55" t="str">
            <v>X</v>
          </cell>
          <cell r="I55" t="str">
            <v>9005薪資  10人</v>
          </cell>
        </row>
        <row r="56">
          <cell r="A56">
            <v>55</v>
          </cell>
          <cell r="B56" t="str">
            <v>LMQ10</v>
          </cell>
          <cell r="C56">
            <v>10</v>
          </cell>
          <cell r="D56" t="str">
            <v>X</v>
          </cell>
          <cell r="E56" t="str">
            <v>1</v>
          </cell>
          <cell r="F56">
            <v>2864</v>
          </cell>
          <cell r="G56" t="str">
            <v>5501-2</v>
          </cell>
          <cell r="H56" t="str">
            <v>X</v>
          </cell>
          <cell r="I56" t="str">
            <v>9005薪資  10人</v>
          </cell>
        </row>
        <row r="57">
          <cell r="A57">
            <v>56</v>
          </cell>
          <cell r="B57" t="str">
            <v>LMQ11</v>
          </cell>
          <cell r="C57">
            <v>10</v>
          </cell>
          <cell r="D57" t="str">
            <v>X</v>
          </cell>
          <cell r="E57" t="str">
            <v>1</v>
          </cell>
          <cell r="F57">
            <v>229925</v>
          </cell>
          <cell r="G57" t="str">
            <v>5401-1</v>
          </cell>
          <cell r="H57" t="str">
            <v>X</v>
          </cell>
          <cell r="I57" t="str">
            <v>9005薪資  10人</v>
          </cell>
        </row>
        <row r="58">
          <cell r="A58">
            <v>57</v>
          </cell>
          <cell r="B58" t="str">
            <v>LMQ11</v>
          </cell>
          <cell r="C58">
            <v>10</v>
          </cell>
          <cell r="D58" t="str">
            <v>X</v>
          </cell>
          <cell r="E58" t="str">
            <v>1</v>
          </cell>
          <cell r="F58">
            <v>58170</v>
          </cell>
          <cell r="G58" t="str">
            <v>5401-2</v>
          </cell>
          <cell r="H58" t="str">
            <v>X</v>
          </cell>
          <cell r="I58" t="str">
            <v>9005薪資  10人</v>
          </cell>
        </row>
        <row r="59">
          <cell r="A59">
            <v>58</v>
          </cell>
          <cell r="B59" t="str">
            <v>LMQ20</v>
          </cell>
          <cell r="C59">
            <v>30</v>
          </cell>
          <cell r="D59" t="str">
            <v>X</v>
          </cell>
          <cell r="E59" t="str">
            <v>1</v>
          </cell>
          <cell r="F59">
            <v>585675</v>
          </cell>
          <cell r="G59" t="str">
            <v>5401-1</v>
          </cell>
          <cell r="H59" t="str">
            <v>X</v>
          </cell>
          <cell r="I59" t="str">
            <v>9005薪資  30人</v>
          </cell>
        </row>
        <row r="60">
          <cell r="A60">
            <v>59</v>
          </cell>
          <cell r="B60" t="str">
            <v>LMQ20</v>
          </cell>
          <cell r="C60">
            <v>30</v>
          </cell>
          <cell r="D60" t="str">
            <v>X</v>
          </cell>
          <cell r="E60" t="str">
            <v>1</v>
          </cell>
          <cell r="F60">
            <v>127052</v>
          </cell>
          <cell r="G60" t="str">
            <v>5401-2</v>
          </cell>
          <cell r="H60" t="str">
            <v>X</v>
          </cell>
          <cell r="I60" t="str">
            <v>9005薪資  30人</v>
          </cell>
        </row>
        <row r="61">
          <cell r="A61">
            <v>60</v>
          </cell>
          <cell r="B61" t="str">
            <v>LMQ20</v>
          </cell>
          <cell r="C61">
            <v>4</v>
          </cell>
          <cell r="D61" t="str">
            <v>X</v>
          </cell>
          <cell r="E61" t="str">
            <v>1</v>
          </cell>
          <cell r="F61">
            <v>98207</v>
          </cell>
          <cell r="G61" t="str">
            <v>5501-1</v>
          </cell>
          <cell r="H61" t="str">
            <v>X</v>
          </cell>
          <cell r="I61" t="str">
            <v>9005薪資   4人</v>
          </cell>
        </row>
        <row r="62">
          <cell r="A62">
            <v>61</v>
          </cell>
          <cell r="B62" t="str">
            <v>LMQ20</v>
          </cell>
          <cell r="C62">
            <v>4</v>
          </cell>
          <cell r="D62" t="str">
            <v>X</v>
          </cell>
          <cell r="E62" t="str">
            <v>1</v>
          </cell>
          <cell r="F62">
            <v>14533</v>
          </cell>
          <cell r="G62" t="str">
            <v>5501-2</v>
          </cell>
          <cell r="H62" t="str">
            <v>X</v>
          </cell>
          <cell r="I62" t="str">
            <v>9005薪資   4人</v>
          </cell>
        </row>
        <row r="63">
          <cell r="A63">
            <v>62</v>
          </cell>
          <cell r="B63" t="str">
            <v>LMQ30</v>
          </cell>
          <cell r="C63">
            <v>2</v>
          </cell>
          <cell r="D63" t="str">
            <v>X</v>
          </cell>
          <cell r="E63" t="str">
            <v>1</v>
          </cell>
          <cell r="F63">
            <v>39625</v>
          </cell>
          <cell r="G63" t="str">
            <v>5401-1</v>
          </cell>
          <cell r="H63" t="str">
            <v>X</v>
          </cell>
          <cell r="I63" t="str">
            <v>9005薪資   2人</v>
          </cell>
        </row>
        <row r="64">
          <cell r="A64">
            <v>63</v>
          </cell>
          <cell r="B64" t="str">
            <v>LMQ30</v>
          </cell>
          <cell r="C64">
            <v>2</v>
          </cell>
          <cell r="D64" t="str">
            <v>X</v>
          </cell>
          <cell r="E64" t="str">
            <v>1</v>
          </cell>
          <cell r="F64">
            <v>53</v>
          </cell>
          <cell r="G64" t="str">
            <v>5401-2</v>
          </cell>
          <cell r="H64" t="str">
            <v>X</v>
          </cell>
          <cell r="I64" t="str">
            <v>9005薪資   2人</v>
          </cell>
        </row>
        <row r="65">
          <cell r="A65">
            <v>64</v>
          </cell>
          <cell r="B65" t="str">
            <v>LMQ40</v>
          </cell>
          <cell r="C65">
            <v>1</v>
          </cell>
          <cell r="D65" t="str">
            <v>X</v>
          </cell>
          <cell r="E65" t="str">
            <v>1</v>
          </cell>
          <cell r="F65">
            <v>17540</v>
          </cell>
          <cell r="G65" t="str">
            <v>5401-1</v>
          </cell>
          <cell r="H65" t="str">
            <v>X</v>
          </cell>
          <cell r="I65" t="str">
            <v>9005薪資   1人</v>
          </cell>
        </row>
        <row r="66">
          <cell r="A66">
            <v>65</v>
          </cell>
          <cell r="B66" t="str">
            <v>LMQ40</v>
          </cell>
          <cell r="C66">
            <v>1</v>
          </cell>
          <cell r="D66" t="str">
            <v>X</v>
          </cell>
          <cell r="E66" t="str">
            <v>1</v>
          </cell>
          <cell r="F66">
            <v>1173</v>
          </cell>
          <cell r="G66" t="str">
            <v>5401-2</v>
          </cell>
          <cell r="H66" t="str">
            <v>X</v>
          </cell>
          <cell r="I66" t="str">
            <v>9005薪資   1人</v>
          </cell>
        </row>
        <row r="67">
          <cell r="A67">
            <v>66</v>
          </cell>
          <cell r="B67" t="str">
            <v>LMQ40</v>
          </cell>
          <cell r="C67">
            <v>10</v>
          </cell>
          <cell r="D67" t="str">
            <v>X</v>
          </cell>
          <cell r="E67" t="str">
            <v>1</v>
          </cell>
          <cell r="F67">
            <v>343284</v>
          </cell>
          <cell r="G67" t="str">
            <v>5501-1</v>
          </cell>
          <cell r="H67" t="str">
            <v>X</v>
          </cell>
          <cell r="I67" t="str">
            <v>9005薪資  10人</v>
          </cell>
        </row>
        <row r="68">
          <cell r="A68">
            <v>67</v>
          </cell>
          <cell r="B68" t="str">
            <v>LMQ40</v>
          </cell>
          <cell r="C68">
            <v>10</v>
          </cell>
          <cell r="D68" t="str">
            <v>X</v>
          </cell>
          <cell r="E68" t="str">
            <v>1</v>
          </cell>
          <cell r="F68">
            <v>4650</v>
          </cell>
          <cell r="G68" t="str">
            <v>5501-2</v>
          </cell>
          <cell r="H68" t="str">
            <v>X</v>
          </cell>
          <cell r="I68" t="str">
            <v>9005薪資  10人</v>
          </cell>
        </row>
        <row r="69">
          <cell r="A69">
            <v>68</v>
          </cell>
          <cell r="B69" t="str">
            <v>LN100</v>
          </cell>
          <cell r="C69">
            <v>1</v>
          </cell>
          <cell r="D69" t="str">
            <v>X</v>
          </cell>
          <cell r="E69" t="str">
            <v>1</v>
          </cell>
          <cell r="F69">
            <v>17104</v>
          </cell>
          <cell r="G69" t="str">
            <v>5401-1</v>
          </cell>
          <cell r="H69" t="str">
            <v>X</v>
          </cell>
          <cell r="I69" t="str">
            <v>9005薪資   1人</v>
          </cell>
        </row>
        <row r="70">
          <cell r="A70">
            <v>69</v>
          </cell>
          <cell r="B70" t="str">
            <v>LN100</v>
          </cell>
          <cell r="C70">
            <v>1</v>
          </cell>
          <cell r="D70" t="str">
            <v>X</v>
          </cell>
          <cell r="E70" t="str">
            <v>1</v>
          </cell>
          <cell r="F70">
            <v>4430</v>
          </cell>
          <cell r="G70" t="str">
            <v>5401-2</v>
          </cell>
          <cell r="H70" t="str">
            <v>X</v>
          </cell>
          <cell r="I70" t="str">
            <v>9005薪資   1人</v>
          </cell>
        </row>
        <row r="71">
          <cell r="A71">
            <v>70</v>
          </cell>
          <cell r="B71" t="str">
            <v>LN100</v>
          </cell>
          <cell r="C71">
            <v>2</v>
          </cell>
          <cell r="D71" t="str">
            <v>X</v>
          </cell>
          <cell r="E71" t="str">
            <v>1</v>
          </cell>
          <cell r="F71">
            <v>53715</v>
          </cell>
          <cell r="G71" t="str">
            <v>5501-1</v>
          </cell>
          <cell r="H71" t="str">
            <v>X</v>
          </cell>
          <cell r="I71" t="str">
            <v>9005薪資   2人</v>
          </cell>
        </row>
        <row r="72">
          <cell r="A72">
            <v>71</v>
          </cell>
          <cell r="B72" t="str">
            <v>LN110</v>
          </cell>
          <cell r="C72">
            <v>33</v>
          </cell>
          <cell r="D72" t="str">
            <v>X</v>
          </cell>
          <cell r="E72" t="str">
            <v>1</v>
          </cell>
          <cell r="F72">
            <v>903376</v>
          </cell>
          <cell r="G72" t="str">
            <v>5501-1</v>
          </cell>
          <cell r="H72" t="str">
            <v>X</v>
          </cell>
          <cell r="I72" t="str">
            <v>9005薪資  33人</v>
          </cell>
        </row>
        <row r="73">
          <cell r="A73">
            <v>72</v>
          </cell>
          <cell r="B73" t="str">
            <v>LN110</v>
          </cell>
          <cell r="C73">
            <v>33</v>
          </cell>
          <cell r="D73" t="str">
            <v>X</v>
          </cell>
          <cell r="E73" t="str">
            <v>1</v>
          </cell>
          <cell r="F73">
            <v>74155</v>
          </cell>
          <cell r="G73" t="str">
            <v>5501-2</v>
          </cell>
          <cell r="H73" t="str">
            <v>X</v>
          </cell>
          <cell r="I73" t="str">
            <v>9005薪資  33人</v>
          </cell>
        </row>
        <row r="74">
          <cell r="A74">
            <v>73</v>
          </cell>
          <cell r="B74" t="str">
            <v>LN130</v>
          </cell>
          <cell r="C74">
            <v>1</v>
          </cell>
          <cell r="D74" t="str">
            <v>X</v>
          </cell>
          <cell r="E74" t="str">
            <v>1</v>
          </cell>
          <cell r="F74">
            <v>22700</v>
          </cell>
          <cell r="G74" t="str">
            <v>5401-1</v>
          </cell>
          <cell r="H74" t="str">
            <v>X</v>
          </cell>
          <cell r="I74" t="str">
            <v>9005薪資   1人</v>
          </cell>
        </row>
        <row r="75">
          <cell r="A75">
            <v>74</v>
          </cell>
          <cell r="B75" t="str">
            <v>LN130</v>
          </cell>
          <cell r="C75">
            <v>1</v>
          </cell>
          <cell r="D75" t="str">
            <v>X</v>
          </cell>
          <cell r="E75" t="str">
            <v>1</v>
          </cell>
          <cell r="F75">
            <v>9077</v>
          </cell>
          <cell r="G75" t="str">
            <v>5401-2</v>
          </cell>
          <cell r="H75" t="str">
            <v>X</v>
          </cell>
          <cell r="I75" t="str">
            <v>9005薪資   1人</v>
          </cell>
        </row>
        <row r="76">
          <cell r="A76">
            <v>75</v>
          </cell>
          <cell r="B76" t="str">
            <v>LN130</v>
          </cell>
          <cell r="C76">
            <v>39</v>
          </cell>
          <cell r="D76" t="str">
            <v>X</v>
          </cell>
          <cell r="E76" t="str">
            <v>1</v>
          </cell>
          <cell r="F76">
            <v>964186</v>
          </cell>
          <cell r="G76" t="str">
            <v>5501-1</v>
          </cell>
          <cell r="H76" t="str">
            <v>X</v>
          </cell>
          <cell r="I76" t="str">
            <v>9005薪資  39人</v>
          </cell>
        </row>
        <row r="77">
          <cell r="A77">
            <v>76</v>
          </cell>
          <cell r="B77" t="str">
            <v>LN130</v>
          </cell>
          <cell r="C77">
            <v>39</v>
          </cell>
          <cell r="D77" t="str">
            <v>X</v>
          </cell>
          <cell r="E77" t="str">
            <v>1</v>
          </cell>
          <cell r="F77">
            <v>82580</v>
          </cell>
          <cell r="G77" t="str">
            <v>5501-2</v>
          </cell>
          <cell r="H77" t="str">
            <v>X</v>
          </cell>
          <cell r="I77" t="str">
            <v>9005薪資  39人</v>
          </cell>
        </row>
        <row r="78">
          <cell r="A78">
            <v>77</v>
          </cell>
          <cell r="B78" t="str">
            <v>LPB20</v>
          </cell>
          <cell r="C78">
            <v>1</v>
          </cell>
          <cell r="D78" t="str">
            <v>X</v>
          </cell>
          <cell r="E78" t="str">
            <v>1</v>
          </cell>
          <cell r="F78">
            <v>21210</v>
          </cell>
          <cell r="G78" t="str">
            <v>5401-1</v>
          </cell>
          <cell r="H78" t="str">
            <v>X</v>
          </cell>
          <cell r="I78" t="str">
            <v>9005薪資   1人</v>
          </cell>
        </row>
        <row r="79">
          <cell r="A79">
            <v>78</v>
          </cell>
          <cell r="B79" t="str">
            <v>LPB20</v>
          </cell>
          <cell r="C79">
            <v>1</v>
          </cell>
          <cell r="D79" t="str">
            <v>X</v>
          </cell>
          <cell r="E79" t="str">
            <v>1</v>
          </cell>
          <cell r="F79">
            <v>6683</v>
          </cell>
          <cell r="G79" t="str">
            <v>5401-2</v>
          </cell>
          <cell r="H79" t="str">
            <v>X</v>
          </cell>
          <cell r="I79" t="str">
            <v>9005薪資   1人</v>
          </cell>
        </row>
        <row r="80">
          <cell r="A80">
            <v>79</v>
          </cell>
          <cell r="B80" t="str">
            <v>LPB20</v>
          </cell>
          <cell r="C80">
            <v>1</v>
          </cell>
          <cell r="D80" t="str">
            <v>X</v>
          </cell>
          <cell r="E80" t="str">
            <v>1</v>
          </cell>
          <cell r="F80">
            <v>55700</v>
          </cell>
          <cell r="G80" t="str">
            <v>5501-1</v>
          </cell>
          <cell r="H80" t="str">
            <v>X</v>
          </cell>
          <cell r="I80" t="str">
            <v>9005薪資   1人</v>
          </cell>
        </row>
        <row r="81">
          <cell r="A81">
            <v>80</v>
          </cell>
          <cell r="B81" t="str">
            <v>LPB21</v>
          </cell>
          <cell r="C81">
            <v>20</v>
          </cell>
          <cell r="D81" t="str">
            <v>X</v>
          </cell>
          <cell r="E81" t="str">
            <v>1</v>
          </cell>
          <cell r="F81">
            <v>489246</v>
          </cell>
          <cell r="G81" t="str">
            <v>5401-1</v>
          </cell>
          <cell r="H81" t="str">
            <v>X</v>
          </cell>
          <cell r="I81" t="str">
            <v>9005薪資  20人</v>
          </cell>
        </row>
        <row r="82">
          <cell r="A82">
            <v>81</v>
          </cell>
          <cell r="B82" t="str">
            <v>LPB21</v>
          </cell>
          <cell r="C82">
            <v>20</v>
          </cell>
          <cell r="D82" t="str">
            <v>X</v>
          </cell>
          <cell r="E82" t="str">
            <v>1</v>
          </cell>
          <cell r="F82">
            <v>108471</v>
          </cell>
          <cell r="G82" t="str">
            <v>5401-2</v>
          </cell>
          <cell r="H82" t="str">
            <v>X</v>
          </cell>
          <cell r="I82" t="str">
            <v>9005薪資  20人</v>
          </cell>
        </row>
        <row r="83">
          <cell r="A83">
            <v>82</v>
          </cell>
          <cell r="B83" t="str">
            <v>LPB21</v>
          </cell>
          <cell r="C83">
            <v>14</v>
          </cell>
          <cell r="D83" t="str">
            <v>X</v>
          </cell>
          <cell r="E83" t="str">
            <v>1</v>
          </cell>
          <cell r="F83">
            <v>395687</v>
          </cell>
          <cell r="G83" t="str">
            <v>5501-1</v>
          </cell>
          <cell r="H83" t="str">
            <v>X</v>
          </cell>
          <cell r="I83" t="str">
            <v>9005薪資  14人</v>
          </cell>
        </row>
        <row r="84">
          <cell r="A84">
            <v>83</v>
          </cell>
          <cell r="B84" t="str">
            <v>LPB21</v>
          </cell>
          <cell r="C84">
            <v>14</v>
          </cell>
          <cell r="D84" t="str">
            <v>X</v>
          </cell>
          <cell r="E84" t="str">
            <v>1</v>
          </cell>
          <cell r="F84">
            <v>39635</v>
          </cell>
          <cell r="G84" t="str">
            <v>5501-2</v>
          </cell>
          <cell r="H84" t="str">
            <v>X</v>
          </cell>
          <cell r="I84" t="str">
            <v>9005薪資  14人</v>
          </cell>
        </row>
        <row r="85">
          <cell r="A85">
            <v>84</v>
          </cell>
          <cell r="B85" t="str">
            <v>LPB23</v>
          </cell>
          <cell r="C85">
            <v>2</v>
          </cell>
          <cell r="D85" t="str">
            <v>X</v>
          </cell>
          <cell r="E85" t="str">
            <v>1</v>
          </cell>
          <cell r="F85">
            <v>54742</v>
          </cell>
          <cell r="G85" t="str">
            <v>5401-1</v>
          </cell>
          <cell r="H85" t="str">
            <v>X</v>
          </cell>
          <cell r="I85" t="str">
            <v>9005薪資   2人</v>
          </cell>
        </row>
        <row r="86">
          <cell r="A86">
            <v>85</v>
          </cell>
          <cell r="B86" t="str">
            <v>LPB23</v>
          </cell>
          <cell r="C86">
            <v>2</v>
          </cell>
          <cell r="D86" t="str">
            <v>X</v>
          </cell>
          <cell r="E86" t="str">
            <v>1</v>
          </cell>
          <cell r="F86">
            <v>2958</v>
          </cell>
          <cell r="G86" t="str">
            <v>5401-2</v>
          </cell>
          <cell r="H86" t="str">
            <v>X</v>
          </cell>
          <cell r="I86" t="str">
            <v>9005薪資   2人</v>
          </cell>
        </row>
        <row r="87">
          <cell r="A87">
            <v>86</v>
          </cell>
          <cell r="B87" t="str">
            <v>LPB23</v>
          </cell>
          <cell r="C87">
            <v>1</v>
          </cell>
          <cell r="D87" t="str">
            <v>X</v>
          </cell>
          <cell r="E87" t="str">
            <v>1</v>
          </cell>
          <cell r="F87">
            <v>29166</v>
          </cell>
          <cell r="G87" t="str">
            <v>5501-1</v>
          </cell>
          <cell r="H87" t="str">
            <v>X</v>
          </cell>
          <cell r="I87" t="str">
            <v>9005薪資   1人</v>
          </cell>
        </row>
        <row r="88">
          <cell r="A88">
            <v>87</v>
          </cell>
          <cell r="B88" t="str">
            <v>NASS0</v>
          </cell>
          <cell r="C88">
            <v>2</v>
          </cell>
          <cell r="D88" t="str">
            <v>X</v>
          </cell>
          <cell r="E88" t="str">
            <v>1</v>
          </cell>
          <cell r="F88">
            <v>62676</v>
          </cell>
          <cell r="G88" t="str">
            <v>5501-1</v>
          </cell>
          <cell r="H88" t="str">
            <v>X</v>
          </cell>
          <cell r="I88" t="str">
            <v>9005薪資   2人</v>
          </cell>
        </row>
        <row r="89">
          <cell r="A89">
            <v>88</v>
          </cell>
          <cell r="B89" t="str">
            <v>NBD40</v>
          </cell>
          <cell r="C89">
            <v>6</v>
          </cell>
          <cell r="D89" t="str">
            <v>X</v>
          </cell>
          <cell r="E89" t="str">
            <v>1</v>
          </cell>
          <cell r="F89">
            <v>199895</v>
          </cell>
          <cell r="G89" t="str">
            <v>5501-1</v>
          </cell>
          <cell r="H89" t="str">
            <v>X</v>
          </cell>
          <cell r="I89" t="str">
            <v>9005薪資   6人</v>
          </cell>
        </row>
        <row r="90">
          <cell r="A90">
            <v>89</v>
          </cell>
          <cell r="B90" t="str">
            <v>NBD40</v>
          </cell>
          <cell r="C90">
            <v>6</v>
          </cell>
          <cell r="D90" t="str">
            <v>X</v>
          </cell>
          <cell r="E90" t="str">
            <v>1</v>
          </cell>
          <cell r="F90">
            <v>18220</v>
          </cell>
          <cell r="G90" t="str">
            <v>5501-2</v>
          </cell>
          <cell r="H90" t="str">
            <v>X</v>
          </cell>
          <cell r="I90" t="str">
            <v>9005薪資   6人</v>
          </cell>
        </row>
        <row r="91">
          <cell r="A91">
            <v>90</v>
          </cell>
          <cell r="B91" t="str">
            <v>NBE00</v>
          </cell>
          <cell r="C91">
            <v>2</v>
          </cell>
          <cell r="D91" t="str">
            <v>X</v>
          </cell>
          <cell r="E91" t="str">
            <v>1</v>
          </cell>
          <cell r="F91">
            <v>55958</v>
          </cell>
          <cell r="G91" t="str">
            <v>6201-1</v>
          </cell>
          <cell r="H91" t="str">
            <v>X</v>
          </cell>
          <cell r="I91" t="str">
            <v>9005薪資   2人</v>
          </cell>
        </row>
        <row r="92">
          <cell r="A92">
            <v>91</v>
          </cell>
          <cell r="B92" t="str">
            <v>NBE00</v>
          </cell>
          <cell r="C92">
            <v>2</v>
          </cell>
          <cell r="D92" t="str">
            <v>X</v>
          </cell>
          <cell r="E92" t="str">
            <v>1</v>
          </cell>
          <cell r="F92">
            <v>1304</v>
          </cell>
          <cell r="G92" t="str">
            <v>6201-2</v>
          </cell>
          <cell r="H92" t="str">
            <v>X</v>
          </cell>
          <cell r="I92" t="str">
            <v>9005薪資   2人</v>
          </cell>
        </row>
        <row r="93">
          <cell r="A93">
            <v>92</v>
          </cell>
          <cell r="B93" t="str">
            <v>NM0P0</v>
          </cell>
          <cell r="C93">
            <v>5</v>
          </cell>
          <cell r="D93" t="str">
            <v>X</v>
          </cell>
          <cell r="E93" t="str">
            <v>1</v>
          </cell>
          <cell r="F93">
            <v>145590</v>
          </cell>
          <cell r="G93" t="str">
            <v>5501-1</v>
          </cell>
          <cell r="H93" t="str">
            <v>X</v>
          </cell>
          <cell r="I93" t="str">
            <v>9005薪資   5人</v>
          </cell>
        </row>
        <row r="94">
          <cell r="A94">
            <v>93</v>
          </cell>
          <cell r="B94" t="str">
            <v>NM0P0</v>
          </cell>
          <cell r="C94">
            <v>5</v>
          </cell>
          <cell r="D94" t="str">
            <v>X</v>
          </cell>
          <cell r="E94" t="str">
            <v>1</v>
          </cell>
          <cell r="F94">
            <v>573</v>
          </cell>
          <cell r="G94" t="str">
            <v>5501-2</v>
          </cell>
          <cell r="H94" t="str">
            <v>X</v>
          </cell>
          <cell r="I94" t="str">
            <v>9005薪資   5人</v>
          </cell>
        </row>
        <row r="95">
          <cell r="A95">
            <v>94</v>
          </cell>
          <cell r="B95" t="str">
            <v>NM0S0</v>
          </cell>
          <cell r="C95">
            <v>1</v>
          </cell>
          <cell r="D95" t="str">
            <v>X</v>
          </cell>
          <cell r="E95" t="str">
            <v>1</v>
          </cell>
          <cell r="F95">
            <v>34490</v>
          </cell>
          <cell r="G95" t="str">
            <v>5501-1</v>
          </cell>
          <cell r="H95" t="str">
            <v>X</v>
          </cell>
          <cell r="I95" t="str">
            <v>9005薪資   1人</v>
          </cell>
        </row>
        <row r="96">
          <cell r="A96">
            <v>95</v>
          </cell>
          <cell r="B96" t="str">
            <v>NMD00</v>
          </cell>
          <cell r="C96">
            <v>1</v>
          </cell>
          <cell r="D96" t="str">
            <v>X</v>
          </cell>
          <cell r="E96" t="str">
            <v>1</v>
          </cell>
          <cell r="F96">
            <v>85490</v>
          </cell>
          <cell r="G96" t="str">
            <v>5501-1</v>
          </cell>
          <cell r="H96" t="str">
            <v>X</v>
          </cell>
          <cell r="I96" t="str">
            <v>9005薪資   1人</v>
          </cell>
        </row>
        <row r="97">
          <cell r="A97">
            <v>96</v>
          </cell>
          <cell r="B97" t="str">
            <v>NMF20</v>
          </cell>
          <cell r="C97">
            <v>5</v>
          </cell>
          <cell r="D97" t="str">
            <v>X</v>
          </cell>
          <cell r="E97" t="str">
            <v>1</v>
          </cell>
          <cell r="F97">
            <v>176250</v>
          </cell>
          <cell r="G97" t="str">
            <v>5501-1</v>
          </cell>
          <cell r="H97" t="str">
            <v>X</v>
          </cell>
          <cell r="I97" t="str">
            <v>9005薪資   5人</v>
          </cell>
        </row>
        <row r="98">
          <cell r="A98">
            <v>97</v>
          </cell>
          <cell r="B98" t="str">
            <v>NMF20</v>
          </cell>
          <cell r="C98">
            <v>5</v>
          </cell>
          <cell r="D98" t="str">
            <v>X</v>
          </cell>
          <cell r="E98" t="str">
            <v>1</v>
          </cell>
          <cell r="F98">
            <v>930</v>
          </cell>
          <cell r="G98" t="str">
            <v>5501-2</v>
          </cell>
          <cell r="H98" t="str">
            <v>X</v>
          </cell>
          <cell r="I98" t="str">
            <v>9005薪資   5人</v>
          </cell>
        </row>
        <row r="99">
          <cell r="A99">
            <v>98</v>
          </cell>
          <cell r="B99" t="str">
            <v>NMF40</v>
          </cell>
          <cell r="C99">
            <v>3</v>
          </cell>
          <cell r="D99" t="str">
            <v>X</v>
          </cell>
          <cell r="E99" t="str">
            <v>1</v>
          </cell>
          <cell r="F99">
            <v>87126</v>
          </cell>
          <cell r="G99" t="str">
            <v>5501-1</v>
          </cell>
          <cell r="H99" t="str">
            <v>X</v>
          </cell>
          <cell r="I99" t="str">
            <v>9005薪資   3人</v>
          </cell>
        </row>
        <row r="100">
          <cell r="A100">
            <v>99</v>
          </cell>
          <cell r="B100" t="str">
            <v>NMF40</v>
          </cell>
          <cell r="C100">
            <v>3</v>
          </cell>
          <cell r="D100" t="str">
            <v>X</v>
          </cell>
          <cell r="E100" t="str">
            <v>1</v>
          </cell>
          <cell r="F100">
            <v>12293</v>
          </cell>
          <cell r="G100" t="str">
            <v>5501-2</v>
          </cell>
          <cell r="H100" t="str">
            <v>X</v>
          </cell>
          <cell r="I100" t="str">
            <v>9005薪資   3人</v>
          </cell>
        </row>
        <row r="101">
          <cell r="A101">
            <v>100</v>
          </cell>
          <cell r="B101" t="str">
            <v>NMIC0</v>
          </cell>
          <cell r="C101">
            <v>4</v>
          </cell>
          <cell r="D101" t="str">
            <v>X</v>
          </cell>
          <cell r="E101" t="str">
            <v>1</v>
          </cell>
          <cell r="F101">
            <v>76660</v>
          </cell>
          <cell r="G101" t="str">
            <v>5401-1</v>
          </cell>
          <cell r="H101" t="str">
            <v>X</v>
          </cell>
          <cell r="I101" t="str">
            <v>9005薪資   4人</v>
          </cell>
        </row>
        <row r="102">
          <cell r="A102">
            <v>101</v>
          </cell>
          <cell r="B102" t="str">
            <v>NMIC0</v>
          </cell>
          <cell r="C102">
            <v>4</v>
          </cell>
          <cell r="D102" t="str">
            <v>X</v>
          </cell>
          <cell r="E102" t="str">
            <v>1</v>
          </cell>
          <cell r="F102">
            <v>6609</v>
          </cell>
          <cell r="G102" t="str">
            <v>5401-2</v>
          </cell>
          <cell r="H102" t="str">
            <v>X</v>
          </cell>
          <cell r="I102" t="str">
            <v>9005薪資   4人</v>
          </cell>
        </row>
        <row r="103">
          <cell r="A103">
            <v>102</v>
          </cell>
          <cell r="B103" t="str">
            <v>NMM00</v>
          </cell>
          <cell r="C103">
            <v>3</v>
          </cell>
          <cell r="D103" t="str">
            <v>X</v>
          </cell>
          <cell r="E103" t="str">
            <v>1</v>
          </cell>
          <cell r="F103">
            <v>102570</v>
          </cell>
          <cell r="G103" t="str">
            <v>5501-1</v>
          </cell>
          <cell r="H103" t="str">
            <v>X</v>
          </cell>
          <cell r="I103" t="str">
            <v>9005薪資   3人</v>
          </cell>
        </row>
        <row r="104">
          <cell r="A104">
            <v>103</v>
          </cell>
          <cell r="B104" t="str">
            <v>NMM00</v>
          </cell>
          <cell r="C104">
            <v>3</v>
          </cell>
          <cell r="D104" t="str">
            <v>X</v>
          </cell>
          <cell r="E104" t="str">
            <v>1</v>
          </cell>
          <cell r="F104">
            <v>3854</v>
          </cell>
          <cell r="G104" t="str">
            <v>5501-2</v>
          </cell>
          <cell r="H104" t="str">
            <v>X</v>
          </cell>
          <cell r="I104" t="str">
            <v>9005薪資   3人</v>
          </cell>
        </row>
        <row r="105">
          <cell r="A105">
            <v>104</v>
          </cell>
          <cell r="B105" t="str">
            <v>NMM10</v>
          </cell>
          <cell r="C105">
            <v>2</v>
          </cell>
          <cell r="D105" t="str">
            <v>X</v>
          </cell>
          <cell r="E105" t="str">
            <v>1</v>
          </cell>
          <cell r="F105">
            <v>83245</v>
          </cell>
          <cell r="G105" t="str">
            <v>5501-1</v>
          </cell>
          <cell r="H105" t="str">
            <v>X</v>
          </cell>
          <cell r="I105" t="str">
            <v>9005薪資   2人</v>
          </cell>
        </row>
        <row r="106">
          <cell r="A106">
            <v>105</v>
          </cell>
          <cell r="B106" t="str">
            <v>NMM11</v>
          </cell>
          <cell r="C106">
            <v>17</v>
          </cell>
          <cell r="D106" t="str">
            <v>X</v>
          </cell>
          <cell r="E106" t="str">
            <v>1</v>
          </cell>
          <cell r="F106">
            <v>306636</v>
          </cell>
          <cell r="G106" t="str">
            <v>5401-1</v>
          </cell>
          <cell r="H106" t="str">
            <v>X</v>
          </cell>
          <cell r="I106" t="str">
            <v>9005薪資  17人</v>
          </cell>
        </row>
        <row r="107">
          <cell r="A107">
            <v>106</v>
          </cell>
          <cell r="B107" t="str">
            <v>NMM11</v>
          </cell>
          <cell r="C107">
            <v>17</v>
          </cell>
          <cell r="D107" t="str">
            <v>X</v>
          </cell>
          <cell r="E107" t="str">
            <v>1</v>
          </cell>
          <cell r="F107">
            <v>5468</v>
          </cell>
          <cell r="G107" t="str">
            <v>5401-2</v>
          </cell>
          <cell r="H107" t="str">
            <v>X</v>
          </cell>
          <cell r="I107" t="str">
            <v>9005薪資  17人</v>
          </cell>
        </row>
        <row r="108">
          <cell r="A108">
            <v>107</v>
          </cell>
          <cell r="B108" t="str">
            <v>NMM11</v>
          </cell>
          <cell r="C108">
            <v>1</v>
          </cell>
          <cell r="D108" t="str">
            <v>X</v>
          </cell>
          <cell r="E108" t="str">
            <v>1</v>
          </cell>
          <cell r="F108">
            <v>30471</v>
          </cell>
          <cell r="G108" t="str">
            <v>5501-1</v>
          </cell>
          <cell r="H108" t="str">
            <v>X</v>
          </cell>
          <cell r="I108" t="str">
            <v>9005薪資   1人</v>
          </cell>
        </row>
        <row r="109">
          <cell r="A109">
            <v>108</v>
          </cell>
          <cell r="B109" t="str">
            <v>NMM12</v>
          </cell>
          <cell r="C109">
            <v>133</v>
          </cell>
          <cell r="D109" t="str">
            <v>X</v>
          </cell>
          <cell r="E109" t="str">
            <v>1</v>
          </cell>
          <cell r="F109">
            <v>2257540</v>
          </cell>
          <cell r="G109" t="str">
            <v>5401-1</v>
          </cell>
          <cell r="H109" t="str">
            <v>X</v>
          </cell>
          <cell r="I109" t="str">
            <v>9005薪資 133人</v>
          </cell>
        </row>
        <row r="110">
          <cell r="A110">
            <v>109</v>
          </cell>
          <cell r="B110" t="str">
            <v>NMM12</v>
          </cell>
          <cell r="C110">
            <v>133</v>
          </cell>
          <cell r="D110" t="str">
            <v>X</v>
          </cell>
          <cell r="E110" t="str">
            <v>1</v>
          </cell>
          <cell r="F110">
            <v>97525</v>
          </cell>
          <cell r="G110" t="str">
            <v>5401-2</v>
          </cell>
          <cell r="H110" t="str">
            <v>X</v>
          </cell>
          <cell r="I110" t="str">
            <v>9005薪資 133人</v>
          </cell>
        </row>
        <row r="111">
          <cell r="A111">
            <v>110</v>
          </cell>
          <cell r="B111" t="str">
            <v>NMM12</v>
          </cell>
          <cell r="C111">
            <v>9</v>
          </cell>
          <cell r="D111" t="str">
            <v>X</v>
          </cell>
          <cell r="E111" t="str">
            <v>1</v>
          </cell>
          <cell r="F111">
            <v>257013</v>
          </cell>
          <cell r="G111" t="str">
            <v>5501-1</v>
          </cell>
          <cell r="H111" t="str">
            <v>X</v>
          </cell>
          <cell r="I111" t="str">
            <v>9005薪資   9人</v>
          </cell>
        </row>
        <row r="112">
          <cell r="A112">
            <v>111</v>
          </cell>
          <cell r="B112" t="str">
            <v>NMM12</v>
          </cell>
          <cell r="C112">
            <v>9</v>
          </cell>
          <cell r="D112" t="str">
            <v>X</v>
          </cell>
          <cell r="E112" t="str">
            <v>1</v>
          </cell>
          <cell r="F112">
            <v>27151</v>
          </cell>
          <cell r="G112" t="str">
            <v>5501-2</v>
          </cell>
          <cell r="H112" t="str">
            <v>X</v>
          </cell>
          <cell r="I112" t="str">
            <v>9005薪資   9人</v>
          </cell>
        </row>
        <row r="113">
          <cell r="A113">
            <v>112</v>
          </cell>
          <cell r="B113" t="str">
            <v>NMM13</v>
          </cell>
          <cell r="C113">
            <v>89</v>
          </cell>
          <cell r="D113" t="str">
            <v>X</v>
          </cell>
          <cell r="E113" t="str">
            <v>1</v>
          </cell>
          <cell r="F113">
            <v>1638791</v>
          </cell>
          <cell r="G113" t="str">
            <v>5401-1</v>
          </cell>
          <cell r="H113" t="str">
            <v>X</v>
          </cell>
          <cell r="I113" t="str">
            <v>9005薪資  89人</v>
          </cell>
        </row>
        <row r="114">
          <cell r="A114">
            <v>113</v>
          </cell>
          <cell r="B114" t="str">
            <v>NMM13</v>
          </cell>
          <cell r="C114">
            <v>89</v>
          </cell>
          <cell r="D114" t="str">
            <v>X</v>
          </cell>
          <cell r="E114" t="str">
            <v>1</v>
          </cell>
          <cell r="F114">
            <v>101031</v>
          </cell>
          <cell r="G114" t="str">
            <v>5401-2</v>
          </cell>
          <cell r="H114" t="str">
            <v>X</v>
          </cell>
          <cell r="I114" t="str">
            <v>9005薪資  89人</v>
          </cell>
        </row>
        <row r="115">
          <cell r="A115">
            <v>114</v>
          </cell>
          <cell r="B115" t="str">
            <v>NMM13</v>
          </cell>
          <cell r="C115">
            <v>4</v>
          </cell>
          <cell r="D115" t="str">
            <v>X</v>
          </cell>
          <cell r="E115" t="str">
            <v>1</v>
          </cell>
          <cell r="F115">
            <v>104995</v>
          </cell>
          <cell r="G115" t="str">
            <v>5501-1</v>
          </cell>
          <cell r="H115" t="str">
            <v>X</v>
          </cell>
          <cell r="I115" t="str">
            <v>9005薪資   4人</v>
          </cell>
        </row>
        <row r="116">
          <cell r="A116">
            <v>115</v>
          </cell>
          <cell r="B116" t="str">
            <v>NMM13</v>
          </cell>
          <cell r="C116">
            <v>4</v>
          </cell>
          <cell r="D116" t="str">
            <v>X</v>
          </cell>
          <cell r="E116" t="str">
            <v>1</v>
          </cell>
          <cell r="F116">
            <v>16636</v>
          </cell>
          <cell r="G116" t="str">
            <v>5501-2</v>
          </cell>
          <cell r="H116" t="str">
            <v>X</v>
          </cell>
          <cell r="I116" t="str">
            <v>9005薪資   4人</v>
          </cell>
        </row>
        <row r="117">
          <cell r="A117">
            <v>116</v>
          </cell>
          <cell r="B117" t="str">
            <v>NMM20</v>
          </cell>
          <cell r="C117">
            <v>1</v>
          </cell>
          <cell r="D117" t="str">
            <v>X</v>
          </cell>
          <cell r="E117" t="str">
            <v>1</v>
          </cell>
          <cell r="F117">
            <v>79160</v>
          </cell>
          <cell r="G117" t="str">
            <v>5501-1</v>
          </cell>
          <cell r="H117" t="str">
            <v>X</v>
          </cell>
          <cell r="I117" t="str">
            <v>9005薪資   1人</v>
          </cell>
        </row>
        <row r="118">
          <cell r="A118">
            <v>117</v>
          </cell>
          <cell r="B118" t="str">
            <v>NMM21</v>
          </cell>
          <cell r="C118">
            <v>154</v>
          </cell>
          <cell r="D118" t="str">
            <v>X</v>
          </cell>
          <cell r="E118" t="str">
            <v>1</v>
          </cell>
          <cell r="F118">
            <v>2736441</v>
          </cell>
          <cell r="G118" t="str">
            <v>5401-1</v>
          </cell>
          <cell r="H118" t="str">
            <v>X</v>
          </cell>
          <cell r="I118" t="str">
            <v>9005薪資 154人</v>
          </cell>
        </row>
        <row r="119">
          <cell r="A119">
            <v>118</v>
          </cell>
          <cell r="B119" t="str">
            <v>NMM21</v>
          </cell>
          <cell r="C119">
            <v>154</v>
          </cell>
          <cell r="D119" t="str">
            <v>X</v>
          </cell>
          <cell r="E119" t="str">
            <v>1</v>
          </cell>
          <cell r="F119">
            <v>162449</v>
          </cell>
          <cell r="G119" t="str">
            <v>5401-2</v>
          </cell>
          <cell r="H119" t="str">
            <v>X</v>
          </cell>
          <cell r="I119" t="str">
            <v>9005薪資 154人</v>
          </cell>
        </row>
        <row r="120">
          <cell r="A120">
            <v>119</v>
          </cell>
          <cell r="B120" t="str">
            <v>NMM21</v>
          </cell>
          <cell r="C120">
            <v>18</v>
          </cell>
          <cell r="D120" t="str">
            <v>X</v>
          </cell>
          <cell r="E120" t="str">
            <v>1</v>
          </cell>
          <cell r="F120">
            <v>534011</v>
          </cell>
          <cell r="G120" t="str">
            <v>5501-1</v>
          </cell>
          <cell r="H120" t="str">
            <v>X</v>
          </cell>
          <cell r="I120" t="str">
            <v>9005薪資  18人</v>
          </cell>
        </row>
        <row r="121">
          <cell r="A121">
            <v>120</v>
          </cell>
          <cell r="B121" t="str">
            <v>NMM21</v>
          </cell>
          <cell r="C121">
            <v>18</v>
          </cell>
          <cell r="D121" t="str">
            <v>X</v>
          </cell>
          <cell r="E121" t="str">
            <v>1</v>
          </cell>
          <cell r="F121">
            <v>54745</v>
          </cell>
          <cell r="G121" t="str">
            <v>5501-2</v>
          </cell>
          <cell r="H121" t="str">
            <v>X</v>
          </cell>
          <cell r="I121" t="str">
            <v>9005薪資  18人</v>
          </cell>
        </row>
        <row r="122">
          <cell r="A122">
            <v>121</v>
          </cell>
          <cell r="B122" t="str">
            <v>NMM22</v>
          </cell>
          <cell r="C122">
            <v>15</v>
          </cell>
          <cell r="D122" t="str">
            <v>X</v>
          </cell>
          <cell r="E122" t="str">
            <v>1</v>
          </cell>
          <cell r="F122">
            <v>279686</v>
          </cell>
          <cell r="G122" t="str">
            <v>5401-1</v>
          </cell>
          <cell r="H122" t="str">
            <v>X</v>
          </cell>
          <cell r="I122" t="str">
            <v>9005薪資  15人</v>
          </cell>
        </row>
        <row r="123">
          <cell r="A123">
            <v>122</v>
          </cell>
          <cell r="B123" t="str">
            <v>NMM22</v>
          </cell>
          <cell r="C123">
            <v>15</v>
          </cell>
          <cell r="D123" t="str">
            <v>X</v>
          </cell>
          <cell r="E123" t="str">
            <v>1</v>
          </cell>
          <cell r="F123">
            <v>14459</v>
          </cell>
          <cell r="G123" t="str">
            <v>5401-2</v>
          </cell>
          <cell r="H123" t="str">
            <v>X</v>
          </cell>
          <cell r="I123" t="str">
            <v>9005薪資  15人</v>
          </cell>
        </row>
        <row r="124">
          <cell r="A124">
            <v>123</v>
          </cell>
          <cell r="B124" t="str">
            <v>NMM31</v>
          </cell>
          <cell r="C124">
            <v>177</v>
          </cell>
          <cell r="D124" t="str">
            <v>X</v>
          </cell>
          <cell r="E124" t="str">
            <v>1</v>
          </cell>
          <cell r="F124">
            <v>3297433</v>
          </cell>
          <cell r="G124" t="str">
            <v>5401-1</v>
          </cell>
          <cell r="H124" t="str">
            <v>X</v>
          </cell>
          <cell r="I124" t="str">
            <v>9005薪資 177人</v>
          </cell>
        </row>
        <row r="125">
          <cell r="A125">
            <v>124</v>
          </cell>
          <cell r="B125" t="str">
            <v>NMM31</v>
          </cell>
          <cell r="C125">
            <v>177</v>
          </cell>
          <cell r="D125" t="str">
            <v>X</v>
          </cell>
          <cell r="E125" t="str">
            <v>1</v>
          </cell>
          <cell r="F125">
            <v>92396</v>
          </cell>
          <cell r="G125" t="str">
            <v>5401-2</v>
          </cell>
          <cell r="H125" t="str">
            <v>X</v>
          </cell>
          <cell r="I125" t="str">
            <v>9005薪資 177人</v>
          </cell>
        </row>
        <row r="126">
          <cell r="A126">
            <v>125</v>
          </cell>
          <cell r="B126" t="str">
            <v>NMM31</v>
          </cell>
          <cell r="C126">
            <v>11</v>
          </cell>
          <cell r="D126" t="str">
            <v>X</v>
          </cell>
          <cell r="E126" t="str">
            <v>1</v>
          </cell>
          <cell r="F126">
            <v>283473</v>
          </cell>
          <cell r="G126" t="str">
            <v>5501-1</v>
          </cell>
          <cell r="H126" t="str">
            <v>X</v>
          </cell>
          <cell r="I126" t="str">
            <v>9005薪資  11人</v>
          </cell>
        </row>
        <row r="127">
          <cell r="A127">
            <v>126</v>
          </cell>
          <cell r="B127" t="str">
            <v>NMM31</v>
          </cell>
          <cell r="C127">
            <v>11</v>
          </cell>
          <cell r="D127" t="str">
            <v>X</v>
          </cell>
          <cell r="E127" t="str">
            <v>1</v>
          </cell>
          <cell r="F127">
            <v>32944</v>
          </cell>
          <cell r="G127" t="str">
            <v>5501-2</v>
          </cell>
          <cell r="H127" t="str">
            <v>X</v>
          </cell>
          <cell r="I127" t="str">
            <v>9005薪資  11人</v>
          </cell>
        </row>
        <row r="128">
          <cell r="A128">
            <v>127</v>
          </cell>
          <cell r="B128" t="str">
            <v>NMM32</v>
          </cell>
          <cell r="C128">
            <v>13</v>
          </cell>
          <cell r="D128" t="str">
            <v>X</v>
          </cell>
          <cell r="E128" t="str">
            <v>1</v>
          </cell>
          <cell r="F128">
            <v>325242</v>
          </cell>
          <cell r="G128" t="str">
            <v>5401-1</v>
          </cell>
          <cell r="H128" t="str">
            <v>X</v>
          </cell>
          <cell r="I128" t="str">
            <v>9005薪資  13人</v>
          </cell>
        </row>
        <row r="129">
          <cell r="A129">
            <v>128</v>
          </cell>
          <cell r="B129" t="str">
            <v>NMM32</v>
          </cell>
          <cell r="C129">
            <v>13</v>
          </cell>
          <cell r="D129" t="str">
            <v>X</v>
          </cell>
          <cell r="E129" t="str">
            <v>1</v>
          </cell>
          <cell r="F129">
            <v>35713</v>
          </cell>
          <cell r="G129" t="str">
            <v>5401-2</v>
          </cell>
          <cell r="H129" t="str">
            <v>X</v>
          </cell>
          <cell r="I129" t="str">
            <v>9005薪資  13人</v>
          </cell>
        </row>
        <row r="130">
          <cell r="A130">
            <v>129</v>
          </cell>
          <cell r="B130" t="str">
            <v>NMM32</v>
          </cell>
          <cell r="C130">
            <v>1</v>
          </cell>
          <cell r="D130" t="str">
            <v>X</v>
          </cell>
          <cell r="E130" t="str">
            <v>1</v>
          </cell>
          <cell r="F130">
            <v>27302</v>
          </cell>
          <cell r="G130" t="str">
            <v>5501-1</v>
          </cell>
          <cell r="H130" t="str">
            <v>X</v>
          </cell>
          <cell r="I130" t="str">
            <v>9005薪資   1人</v>
          </cell>
        </row>
        <row r="131">
          <cell r="A131">
            <v>130</v>
          </cell>
          <cell r="B131" t="str">
            <v>NMM32</v>
          </cell>
          <cell r="C131">
            <v>1</v>
          </cell>
          <cell r="D131" t="str">
            <v>X</v>
          </cell>
          <cell r="E131" t="str">
            <v>1</v>
          </cell>
          <cell r="F131">
            <v>3020</v>
          </cell>
          <cell r="G131" t="str">
            <v>5501-2</v>
          </cell>
          <cell r="H131" t="str">
            <v>X</v>
          </cell>
          <cell r="I131" t="str">
            <v>9005薪資   1人</v>
          </cell>
        </row>
        <row r="132">
          <cell r="A132">
            <v>131</v>
          </cell>
          <cell r="B132" t="str">
            <v>NMQ00</v>
          </cell>
          <cell r="C132">
            <v>1</v>
          </cell>
          <cell r="D132" t="str">
            <v>X</v>
          </cell>
          <cell r="E132" t="str">
            <v>1</v>
          </cell>
          <cell r="F132">
            <v>19756</v>
          </cell>
          <cell r="G132" t="str">
            <v>5501-1</v>
          </cell>
          <cell r="H132" t="str">
            <v>X</v>
          </cell>
          <cell r="I132" t="str">
            <v>9005薪資   1人</v>
          </cell>
        </row>
        <row r="133">
          <cell r="A133">
            <v>132</v>
          </cell>
          <cell r="B133" t="str">
            <v>NMQ00</v>
          </cell>
          <cell r="C133">
            <v>1</v>
          </cell>
          <cell r="D133" t="str">
            <v>X</v>
          </cell>
          <cell r="E133" t="str">
            <v>1</v>
          </cell>
          <cell r="F133">
            <v>503</v>
          </cell>
          <cell r="G133" t="str">
            <v>5501-2</v>
          </cell>
          <cell r="H133" t="str">
            <v>X</v>
          </cell>
          <cell r="I133" t="str">
            <v>9005薪資   1人</v>
          </cell>
        </row>
        <row r="134">
          <cell r="A134">
            <v>133</v>
          </cell>
          <cell r="B134" t="str">
            <v>NMQ10</v>
          </cell>
          <cell r="C134">
            <v>2</v>
          </cell>
          <cell r="D134" t="str">
            <v>X</v>
          </cell>
          <cell r="E134" t="str">
            <v>1</v>
          </cell>
          <cell r="F134">
            <v>46866</v>
          </cell>
          <cell r="G134" t="str">
            <v>5401-1</v>
          </cell>
          <cell r="H134" t="str">
            <v>X</v>
          </cell>
          <cell r="I134" t="str">
            <v>9005薪資   2人</v>
          </cell>
        </row>
        <row r="135">
          <cell r="A135">
            <v>134</v>
          </cell>
          <cell r="B135" t="str">
            <v>NMQ10</v>
          </cell>
          <cell r="C135">
            <v>2</v>
          </cell>
          <cell r="D135" t="str">
            <v>X</v>
          </cell>
          <cell r="E135" t="str">
            <v>1</v>
          </cell>
          <cell r="F135">
            <v>445</v>
          </cell>
          <cell r="G135" t="str">
            <v>5401-2</v>
          </cell>
          <cell r="H135" t="str">
            <v>X</v>
          </cell>
          <cell r="I135" t="str">
            <v>9005薪資   2人</v>
          </cell>
        </row>
        <row r="136">
          <cell r="A136">
            <v>135</v>
          </cell>
          <cell r="B136" t="str">
            <v>NMQ10</v>
          </cell>
          <cell r="C136">
            <v>6</v>
          </cell>
          <cell r="D136" t="str">
            <v>X</v>
          </cell>
          <cell r="E136" t="str">
            <v>1</v>
          </cell>
          <cell r="F136">
            <v>204873</v>
          </cell>
          <cell r="G136" t="str">
            <v>5501-1</v>
          </cell>
          <cell r="H136" t="str">
            <v>X</v>
          </cell>
          <cell r="I136" t="str">
            <v>9005薪資   6人</v>
          </cell>
        </row>
        <row r="137">
          <cell r="A137">
            <v>136</v>
          </cell>
          <cell r="B137" t="str">
            <v>NMQ10</v>
          </cell>
          <cell r="C137">
            <v>6</v>
          </cell>
          <cell r="D137" t="str">
            <v>X</v>
          </cell>
          <cell r="E137" t="str">
            <v>1</v>
          </cell>
          <cell r="F137">
            <v>858</v>
          </cell>
          <cell r="G137" t="str">
            <v>5501-2</v>
          </cell>
          <cell r="H137" t="str">
            <v>X</v>
          </cell>
          <cell r="I137" t="str">
            <v>9005薪資   6人</v>
          </cell>
        </row>
        <row r="138">
          <cell r="A138">
            <v>137</v>
          </cell>
          <cell r="B138" t="str">
            <v>NMQ11</v>
          </cell>
          <cell r="C138">
            <v>5</v>
          </cell>
          <cell r="D138" t="str">
            <v>X</v>
          </cell>
          <cell r="E138" t="str">
            <v>1</v>
          </cell>
          <cell r="F138">
            <v>102803</v>
          </cell>
          <cell r="G138" t="str">
            <v>5401-1</v>
          </cell>
          <cell r="H138" t="str">
            <v>X</v>
          </cell>
          <cell r="I138" t="str">
            <v>9005薪資   5人</v>
          </cell>
        </row>
        <row r="139">
          <cell r="A139">
            <v>138</v>
          </cell>
          <cell r="B139" t="str">
            <v>NMQ11</v>
          </cell>
          <cell r="C139">
            <v>5</v>
          </cell>
          <cell r="D139" t="str">
            <v>X</v>
          </cell>
          <cell r="E139" t="str">
            <v>1</v>
          </cell>
          <cell r="F139">
            <v>4265</v>
          </cell>
          <cell r="G139" t="str">
            <v>5401-2</v>
          </cell>
          <cell r="H139" t="str">
            <v>X</v>
          </cell>
          <cell r="I139" t="str">
            <v>9005薪資   5人</v>
          </cell>
        </row>
        <row r="140">
          <cell r="A140">
            <v>139</v>
          </cell>
          <cell r="B140" t="str">
            <v>NMQ20</v>
          </cell>
          <cell r="C140">
            <v>40</v>
          </cell>
          <cell r="D140" t="str">
            <v>X</v>
          </cell>
          <cell r="E140" t="str">
            <v>1</v>
          </cell>
          <cell r="F140">
            <v>754333</v>
          </cell>
          <cell r="G140" t="str">
            <v>5401-1</v>
          </cell>
          <cell r="H140" t="str">
            <v>X</v>
          </cell>
          <cell r="I140" t="str">
            <v>9005薪資  40人</v>
          </cell>
        </row>
        <row r="141">
          <cell r="A141">
            <v>140</v>
          </cell>
          <cell r="B141" t="str">
            <v>NMQ20</v>
          </cell>
          <cell r="C141">
            <v>40</v>
          </cell>
          <cell r="D141" t="str">
            <v>X</v>
          </cell>
          <cell r="E141" t="str">
            <v>1</v>
          </cell>
          <cell r="F141">
            <v>39198</v>
          </cell>
          <cell r="G141" t="str">
            <v>5401-2</v>
          </cell>
          <cell r="H141" t="str">
            <v>X</v>
          </cell>
          <cell r="I141" t="str">
            <v>9005薪資  40人</v>
          </cell>
        </row>
        <row r="142">
          <cell r="A142">
            <v>141</v>
          </cell>
          <cell r="B142" t="str">
            <v>NMQ20</v>
          </cell>
          <cell r="C142">
            <v>6</v>
          </cell>
          <cell r="D142" t="str">
            <v>X</v>
          </cell>
          <cell r="E142" t="str">
            <v>1</v>
          </cell>
          <cell r="F142">
            <v>150405</v>
          </cell>
          <cell r="G142" t="str">
            <v>5501-1</v>
          </cell>
          <cell r="H142" t="str">
            <v>X</v>
          </cell>
          <cell r="I142" t="str">
            <v>9005薪資   6人</v>
          </cell>
        </row>
        <row r="143">
          <cell r="A143">
            <v>142</v>
          </cell>
          <cell r="B143" t="str">
            <v>NMQ20</v>
          </cell>
          <cell r="C143">
            <v>6</v>
          </cell>
          <cell r="D143" t="str">
            <v>X</v>
          </cell>
          <cell r="E143" t="str">
            <v>1</v>
          </cell>
          <cell r="F143">
            <v>13866</v>
          </cell>
          <cell r="G143" t="str">
            <v>5501-2</v>
          </cell>
          <cell r="H143" t="str">
            <v>X</v>
          </cell>
          <cell r="I143" t="str">
            <v>9005薪資   6人</v>
          </cell>
        </row>
        <row r="144">
          <cell r="A144">
            <v>143</v>
          </cell>
          <cell r="B144" t="str">
            <v>NMQ30</v>
          </cell>
          <cell r="C144">
            <v>11</v>
          </cell>
          <cell r="D144" t="str">
            <v>X</v>
          </cell>
          <cell r="E144" t="str">
            <v>1</v>
          </cell>
          <cell r="F144">
            <v>218529</v>
          </cell>
          <cell r="G144" t="str">
            <v>5401-1</v>
          </cell>
          <cell r="H144" t="str">
            <v>X</v>
          </cell>
          <cell r="I144" t="str">
            <v>9005薪資  11人</v>
          </cell>
        </row>
        <row r="145">
          <cell r="A145">
            <v>144</v>
          </cell>
          <cell r="B145" t="str">
            <v>NMQ30</v>
          </cell>
          <cell r="C145">
            <v>11</v>
          </cell>
          <cell r="D145" t="str">
            <v>X</v>
          </cell>
          <cell r="E145" t="str">
            <v>1</v>
          </cell>
          <cell r="F145">
            <v>12539</v>
          </cell>
          <cell r="G145" t="str">
            <v>5401-2</v>
          </cell>
          <cell r="H145" t="str">
            <v>X</v>
          </cell>
          <cell r="I145" t="str">
            <v>9005薪資  11人</v>
          </cell>
        </row>
        <row r="146">
          <cell r="A146">
            <v>145</v>
          </cell>
          <cell r="B146" t="str">
            <v>NMQ30</v>
          </cell>
          <cell r="C146">
            <v>4</v>
          </cell>
          <cell r="D146" t="str">
            <v>X</v>
          </cell>
          <cell r="E146" t="str">
            <v>1</v>
          </cell>
          <cell r="F146">
            <v>120592</v>
          </cell>
          <cell r="G146" t="str">
            <v>5501-1</v>
          </cell>
          <cell r="H146" t="str">
            <v>X</v>
          </cell>
          <cell r="I146" t="str">
            <v>9005薪資   4人</v>
          </cell>
        </row>
        <row r="147">
          <cell r="A147">
            <v>146</v>
          </cell>
          <cell r="B147" t="str">
            <v>NMQ30</v>
          </cell>
          <cell r="C147">
            <v>4</v>
          </cell>
          <cell r="D147" t="str">
            <v>X</v>
          </cell>
          <cell r="E147" t="str">
            <v>1</v>
          </cell>
          <cell r="F147">
            <v>2409</v>
          </cell>
          <cell r="G147" t="str">
            <v>5501-2</v>
          </cell>
          <cell r="H147" t="str">
            <v>X</v>
          </cell>
          <cell r="I147" t="str">
            <v>9005薪資   4人</v>
          </cell>
        </row>
        <row r="148">
          <cell r="A148">
            <v>147</v>
          </cell>
          <cell r="B148" t="str">
            <v>NN100</v>
          </cell>
          <cell r="C148">
            <v>2</v>
          </cell>
          <cell r="D148" t="str">
            <v>X</v>
          </cell>
          <cell r="E148" t="str">
            <v>1</v>
          </cell>
          <cell r="F148">
            <v>49221</v>
          </cell>
          <cell r="G148" t="str">
            <v>5501-1</v>
          </cell>
          <cell r="H148" t="str">
            <v>X</v>
          </cell>
          <cell r="I148" t="str">
            <v>9005薪資   2人</v>
          </cell>
        </row>
        <row r="149">
          <cell r="A149">
            <v>148</v>
          </cell>
          <cell r="B149" t="str">
            <v>NN100</v>
          </cell>
          <cell r="C149">
            <v>2</v>
          </cell>
          <cell r="D149" t="str">
            <v>X</v>
          </cell>
          <cell r="E149" t="str">
            <v>1</v>
          </cell>
          <cell r="F149">
            <v>762</v>
          </cell>
          <cell r="G149" t="str">
            <v>5501-2</v>
          </cell>
          <cell r="H149" t="str">
            <v>X</v>
          </cell>
          <cell r="I149" t="str">
            <v>9005薪資   2人</v>
          </cell>
        </row>
        <row r="150">
          <cell r="A150">
            <v>149</v>
          </cell>
          <cell r="B150" t="str">
            <v>NN120</v>
          </cell>
          <cell r="C150">
            <v>3</v>
          </cell>
          <cell r="D150" t="str">
            <v>X</v>
          </cell>
          <cell r="E150" t="str">
            <v>1</v>
          </cell>
          <cell r="F150">
            <v>62965</v>
          </cell>
          <cell r="G150" t="str">
            <v>5401-1</v>
          </cell>
          <cell r="H150" t="str">
            <v>X</v>
          </cell>
          <cell r="I150" t="str">
            <v>9005薪資   3人</v>
          </cell>
        </row>
        <row r="151">
          <cell r="A151">
            <v>150</v>
          </cell>
          <cell r="B151" t="str">
            <v>NN120</v>
          </cell>
          <cell r="C151">
            <v>3</v>
          </cell>
          <cell r="D151" t="str">
            <v>X</v>
          </cell>
          <cell r="E151" t="str">
            <v>1</v>
          </cell>
          <cell r="F151">
            <v>9251</v>
          </cell>
          <cell r="G151" t="str">
            <v>5401-2</v>
          </cell>
          <cell r="H151" t="str">
            <v>X</v>
          </cell>
          <cell r="I151" t="str">
            <v>9005薪資   3人</v>
          </cell>
        </row>
        <row r="152">
          <cell r="A152">
            <v>151</v>
          </cell>
          <cell r="B152" t="str">
            <v>NN120</v>
          </cell>
          <cell r="C152">
            <v>35</v>
          </cell>
          <cell r="D152" t="str">
            <v>X</v>
          </cell>
          <cell r="E152" t="str">
            <v>1</v>
          </cell>
          <cell r="F152">
            <v>1002918</v>
          </cell>
          <cell r="G152" t="str">
            <v>5501-1</v>
          </cell>
          <cell r="H152" t="str">
            <v>X</v>
          </cell>
          <cell r="I152" t="str">
            <v>9005薪資  35人</v>
          </cell>
        </row>
        <row r="153">
          <cell r="A153">
            <v>152</v>
          </cell>
          <cell r="B153" t="str">
            <v>NN120</v>
          </cell>
          <cell r="C153">
            <v>35</v>
          </cell>
          <cell r="D153" t="str">
            <v>X</v>
          </cell>
          <cell r="E153" t="str">
            <v>1</v>
          </cell>
          <cell r="F153">
            <v>43694</v>
          </cell>
          <cell r="G153" t="str">
            <v>5501-2</v>
          </cell>
          <cell r="H153" t="str">
            <v>X</v>
          </cell>
          <cell r="I153" t="str">
            <v>9005薪資  35人</v>
          </cell>
        </row>
        <row r="154">
          <cell r="A154">
            <v>153</v>
          </cell>
          <cell r="B154" t="str">
            <v>NN130</v>
          </cell>
          <cell r="C154">
            <v>14</v>
          </cell>
          <cell r="D154" t="str">
            <v>X</v>
          </cell>
          <cell r="E154" t="str">
            <v>1</v>
          </cell>
          <cell r="F154">
            <v>273924</v>
          </cell>
          <cell r="G154" t="str">
            <v>5401-1</v>
          </cell>
          <cell r="H154" t="str">
            <v>X</v>
          </cell>
          <cell r="I154" t="str">
            <v>9005薪資  14人</v>
          </cell>
        </row>
        <row r="155">
          <cell r="A155">
            <v>154</v>
          </cell>
          <cell r="B155" t="str">
            <v>NN130</v>
          </cell>
          <cell r="C155">
            <v>14</v>
          </cell>
          <cell r="D155" t="str">
            <v>X</v>
          </cell>
          <cell r="E155" t="str">
            <v>1</v>
          </cell>
          <cell r="F155">
            <v>37067</v>
          </cell>
          <cell r="G155" t="str">
            <v>5401-2</v>
          </cell>
          <cell r="H155" t="str">
            <v>X</v>
          </cell>
          <cell r="I155" t="str">
            <v>9005薪資  14人</v>
          </cell>
        </row>
        <row r="156">
          <cell r="A156">
            <v>155</v>
          </cell>
          <cell r="B156" t="str">
            <v>NN130</v>
          </cell>
          <cell r="C156">
            <v>37</v>
          </cell>
          <cell r="D156" t="str">
            <v>X</v>
          </cell>
          <cell r="E156" t="str">
            <v>1</v>
          </cell>
          <cell r="F156">
            <v>994084</v>
          </cell>
          <cell r="G156" t="str">
            <v>5501-1</v>
          </cell>
          <cell r="H156" t="str">
            <v>X</v>
          </cell>
          <cell r="I156" t="str">
            <v>9005薪資  37人</v>
          </cell>
        </row>
        <row r="157">
          <cell r="A157">
            <v>156</v>
          </cell>
          <cell r="B157" t="str">
            <v>NN130</v>
          </cell>
          <cell r="C157">
            <v>37</v>
          </cell>
          <cell r="D157" t="str">
            <v>X</v>
          </cell>
          <cell r="E157" t="str">
            <v>1</v>
          </cell>
          <cell r="F157">
            <v>63144</v>
          </cell>
          <cell r="G157" t="str">
            <v>5501-2</v>
          </cell>
          <cell r="H157" t="str">
            <v>X</v>
          </cell>
          <cell r="I157" t="str">
            <v>9005薪資  37人</v>
          </cell>
        </row>
        <row r="158">
          <cell r="A158">
            <v>157</v>
          </cell>
          <cell r="B158" t="str">
            <v>NPB21</v>
          </cell>
          <cell r="C158">
            <v>4</v>
          </cell>
          <cell r="D158" t="str">
            <v>X</v>
          </cell>
          <cell r="E158" t="str">
            <v>1</v>
          </cell>
          <cell r="F158">
            <v>95074</v>
          </cell>
          <cell r="G158" t="str">
            <v>5401-1</v>
          </cell>
          <cell r="H158" t="str">
            <v>X</v>
          </cell>
          <cell r="I158" t="str">
            <v>9005薪資   4人</v>
          </cell>
        </row>
        <row r="159">
          <cell r="A159">
            <v>158</v>
          </cell>
          <cell r="B159" t="str">
            <v>NPB21</v>
          </cell>
          <cell r="C159">
            <v>4</v>
          </cell>
          <cell r="D159" t="str">
            <v>X</v>
          </cell>
          <cell r="E159" t="str">
            <v>1</v>
          </cell>
          <cell r="F159">
            <v>23812</v>
          </cell>
          <cell r="G159" t="str">
            <v>5401-2</v>
          </cell>
          <cell r="H159" t="str">
            <v>X</v>
          </cell>
          <cell r="I159" t="str">
            <v>9005薪資   4人</v>
          </cell>
        </row>
        <row r="160">
          <cell r="A160">
            <v>159</v>
          </cell>
          <cell r="B160" t="str">
            <v>NPB21</v>
          </cell>
          <cell r="C160">
            <v>3</v>
          </cell>
          <cell r="D160" t="str">
            <v>X</v>
          </cell>
          <cell r="E160" t="str">
            <v>1</v>
          </cell>
          <cell r="F160">
            <v>80004</v>
          </cell>
          <cell r="G160" t="str">
            <v>5501-1</v>
          </cell>
          <cell r="H160" t="str">
            <v>X</v>
          </cell>
          <cell r="I160" t="str">
            <v>9005薪資   3人</v>
          </cell>
        </row>
        <row r="161">
          <cell r="A161">
            <v>160</v>
          </cell>
          <cell r="B161" t="str">
            <v>NPB21</v>
          </cell>
          <cell r="C161">
            <v>3</v>
          </cell>
          <cell r="D161" t="str">
            <v>X</v>
          </cell>
          <cell r="E161" t="str">
            <v>1</v>
          </cell>
          <cell r="F161">
            <v>11949</v>
          </cell>
          <cell r="G161" t="str">
            <v>5501-2</v>
          </cell>
          <cell r="H161" t="str">
            <v>X</v>
          </cell>
          <cell r="I161" t="str">
            <v>9005薪資   3人</v>
          </cell>
        </row>
        <row r="162">
          <cell r="A162">
            <v>161</v>
          </cell>
          <cell r="B162" t="str">
            <v>NPB23</v>
          </cell>
          <cell r="C162">
            <v>7</v>
          </cell>
          <cell r="D162" t="str">
            <v>X</v>
          </cell>
          <cell r="E162" t="str">
            <v>1</v>
          </cell>
          <cell r="F162">
            <v>183406</v>
          </cell>
          <cell r="G162" t="str">
            <v>5401-1</v>
          </cell>
          <cell r="H162" t="str">
            <v>X</v>
          </cell>
          <cell r="I162" t="str">
            <v>9005薪資   7人</v>
          </cell>
        </row>
        <row r="163">
          <cell r="A163">
            <v>162</v>
          </cell>
          <cell r="B163" t="str">
            <v>NPB23</v>
          </cell>
          <cell r="C163">
            <v>7</v>
          </cell>
          <cell r="D163" t="str">
            <v>X</v>
          </cell>
          <cell r="E163" t="str">
            <v>1</v>
          </cell>
          <cell r="F163">
            <v>20947</v>
          </cell>
          <cell r="G163" t="str">
            <v>5401-2</v>
          </cell>
          <cell r="H163" t="str">
            <v>X</v>
          </cell>
          <cell r="I163" t="str">
            <v>9005薪資   7人</v>
          </cell>
        </row>
        <row r="164">
          <cell r="A164">
            <v>163</v>
          </cell>
          <cell r="B164" t="str">
            <v>NPB23</v>
          </cell>
          <cell r="C164">
            <v>2</v>
          </cell>
          <cell r="D164" t="str">
            <v>X</v>
          </cell>
          <cell r="E164" t="str">
            <v>1</v>
          </cell>
          <cell r="F164">
            <v>55850</v>
          </cell>
          <cell r="G164" t="str">
            <v>5501-1</v>
          </cell>
          <cell r="H164" t="str">
            <v>X</v>
          </cell>
          <cell r="I164" t="str">
            <v>9005薪資   2人</v>
          </cell>
        </row>
        <row r="165">
          <cell r="A165">
            <v>164</v>
          </cell>
          <cell r="B165" t="str">
            <v>NPB23</v>
          </cell>
          <cell r="C165">
            <v>2</v>
          </cell>
          <cell r="D165" t="str">
            <v>X</v>
          </cell>
          <cell r="E165" t="str">
            <v>1</v>
          </cell>
          <cell r="F165">
            <v>5942</v>
          </cell>
          <cell r="G165" t="str">
            <v>5501-2</v>
          </cell>
          <cell r="H165" t="str">
            <v>X</v>
          </cell>
          <cell r="I165" t="str">
            <v>9005薪資   2人</v>
          </cell>
        </row>
        <row r="166">
          <cell r="A166">
            <v>165</v>
          </cell>
          <cell r="B166" t="str">
            <v>X</v>
          </cell>
          <cell r="C166">
            <v>9999</v>
          </cell>
          <cell r="D166" t="str">
            <v>X</v>
          </cell>
          <cell r="E166" t="str">
            <v>2</v>
          </cell>
          <cell r="F166">
            <v>913974</v>
          </cell>
          <cell r="G166" t="str">
            <v>2271</v>
          </cell>
          <cell r="H166" t="str">
            <v>健保局</v>
          </cell>
          <cell r="I166" t="str">
            <v>代扣9005健保費</v>
          </cell>
        </row>
        <row r="167">
          <cell r="A167">
            <v>166</v>
          </cell>
          <cell r="B167" t="str">
            <v>X</v>
          </cell>
          <cell r="C167">
            <v>9999</v>
          </cell>
          <cell r="D167" t="str">
            <v>X</v>
          </cell>
          <cell r="E167" t="str">
            <v>2</v>
          </cell>
          <cell r="F167">
            <v>570945</v>
          </cell>
          <cell r="G167" t="str">
            <v>2271</v>
          </cell>
          <cell r="H167" t="str">
            <v>勞保局</v>
          </cell>
          <cell r="I167" t="str">
            <v>代扣9005勞保費</v>
          </cell>
        </row>
        <row r="168">
          <cell r="A168">
            <v>167</v>
          </cell>
          <cell r="B168" t="str">
            <v>X</v>
          </cell>
          <cell r="C168">
            <v>9999</v>
          </cell>
          <cell r="D168" t="str">
            <v>X</v>
          </cell>
          <cell r="E168" t="str">
            <v>2</v>
          </cell>
          <cell r="F168">
            <v>189990</v>
          </cell>
          <cell r="G168" t="str">
            <v>2271</v>
          </cell>
          <cell r="H168" t="str">
            <v>福委會</v>
          </cell>
          <cell r="I168" t="str">
            <v>代扣9005福利金</v>
          </cell>
        </row>
        <row r="169">
          <cell r="A169">
            <v>168</v>
          </cell>
          <cell r="B169" t="str">
            <v>X</v>
          </cell>
          <cell r="C169">
            <v>9999</v>
          </cell>
          <cell r="D169" t="str">
            <v>X</v>
          </cell>
          <cell r="E169" t="str">
            <v>2</v>
          </cell>
          <cell r="F169">
            <v>86180</v>
          </cell>
          <cell r="G169" t="str">
            <v>2280</v>
          </cell>
          <cell r="H169" t="str">
            <v>中國人壽</v>
          </cell>
          <cell r="I169" t="str">
            <v>暫收9005團保費</v>
          </cell>
        </row>
        <row r="170">
          <cell r="A170">
            <v>169</v>
          </cell>
          <cell r="B170" t="str">
            <v>X</v>
          </cell>
          <cell r="C170">
            <v>9999</v>
          </cell>
          <cell r="D170" t="str">
            <v>X</v>
          </cell>
          <cell r="E170" t="str">
            <v>2</v>
          </cell>
          <cell r="F170">
            <v>0</v>
          </cell>
          <cell r="G170" t="str">
            <v>2280</v>
          </cell>
          <cell r="H170" t="str">
            <v>薪資</v>
          </cell>
          <cell r="I170" t="str">
            <v>暫收9005餐費</v>
          </cell>
        </row>
        <row r="171">
          <cell r="A171">
            <v>170</v>
          </cell>
          <cell r="B171" t="str">
            <v>X</v>
          </cell>
          <cell r="C171">
            <v>9999</v>
          </cell>
          <cell r="D171" t="str">
            <v>X</v>
          </cell>
          <cell r="E171" t="str">
            <v>2</v>
          </cell>
          <cell r="F171">
            <v>55280</v>
          </cell>
          <cell r="G171" t="str">
            <v>2271</v>
          </cell>
          <cell r="H171" t="str">
            <v>代扣所得稅</v>
          </cell>
          <cell r="I171" t="str">
            <v>代扣9005所得稅</v>
          </cell>
        </row>
        <row r="172">
          <cell r="A172">
            <v>171</v>
          </cell>
          <cell r="B172" t="str">
            <v>X</v>
          </cell>
          <cell r="C172">
            <v>9999</v>
          </cell>
          <cell r="D172" t="str">
            <v>X</v>
          </cell>
          <cell r="E172" t="str">
            <v>2</v>
          </cell>
          <cell r="F172">
            <v>43163570</v>
          </cell>
          <cell r="G172" t="str">
            <v>2147</v>
          </cell>
          <cell r="H172" t="str">
            <v>X</v>
          </cell>
          <cell r="I172" t="str">
            <v>9005薪資</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 Report"/>
      <sheetName val="Control table"/>
      <sheetName val="Data Summary"/>
      <sheetName val="AOI"/>
      <sheetName val="V&amp;I Fixture"/>
      <sheetName val="FCT Test"/>
      <sheetName val="WiFi"/>
      <sheetName val="Reporting"/>
      <sheetName val="Molding Data"/>
      <sheetName val="Data lists"/>
      <sheetName val="Input commodity fallout"/>
      <sheetName val="Cost Breakdown"/>
      <sheetName val="SUMMARY"/>
      <sheetName val="All"/>
      <sheetName val="Issues List"/>
      <sheetName val="Sheet1"/>
      <sheetName val="Tequila EVT3 Mini Build Yield R"/>
      <sheetName val="Matl usage"/>
      <sheetName val="standard input"/>
      <sheetName val="HVT2 SMT"/>
      <sheetName val="FA-LISTING"/>
      <sheetName val="AOI Check"/>
      <sheetName val="Can status"/>
      <sheetName val="V&amp;I"/>
      <sheetName val="V&amp;I_SW018"/>
      <sheetName val="WiFi_SW018"/>
      <sheetName val="Cork"/>
      <sheetName val="C-4"/>
      <sheetName val="Master Lists"/>
      <sheetName val="TEXT"/>
      <sheetName val="Report"/>
      <sheetName val="DOE Config"/>
      <sheetName val="Waterfall "/>
      <sheetName val="Displays"/>
      <sheetName val="ISRDATA"/>
      <sheetName val="Information"/>
      <sheetName val="Cover"/>
      <sheetName val="Laser"/>
      <sheetName val="Sheet2"/>
      <sheetName val="Guide"/>
      <sheetName val="Yield %s"/>
      <sheetName val="Issue Tracker"/>
      <sheetName val="Build Matrix"/>
      <sheetName val="EVT FATP"/>
      <sheetName val="Master List"/>
      <sheetName val="Antenna Window"/>
      <sheetName val="Matl totals"/>
      <sheetName val="ShipTo Locations"/>
      <sheetName val="Std ship delay"/>
      <sheetName val="MPS Q3 FY04"/>
      <sheetName val="MPS Q4 FY04"/>
      <sheetName val="Ship to addresses"/>
      <sheetName val="Workings"/>
      <sheetName val="reference1"/>
      <sheetName val="Receiving Inspection"/>
      <sheetName val="Percent_online"/>
      <sheetName val="DVT 2 FATP"/>
      <sheetName val="Daily Production Plan"/>
      <sheetName val="#REF!"/>
      <sheetName val="20353-1"/>
      <sheetName val="20353-2"/>
      <sheetName val="20353-3"/>
      <sheetName val="20353-4"/>
      <sheetName val="20353-5"/>
      <sheetName val="20353-6"/>
      <sheetName val="20353-7"/>
      <sheetName val="20353-8"/>
      <sheetName val="20353-9"/>
      <sheetName val="20353-11"/>
      <sheetName val="20353-12"/>
      <sheetName val="20353-13"/>
      <sheetName val="20353-14"/>
      <sheetName val="20353-15"/>
      <sheetName val="20353-16"/>
      <sheetName val="20353-17"/>
      <sheetName val="nimitz base cover"/>
      <sheetName val="display back"/>
      <sheetName val="List"/>
      <sheetName val="20353-10"/>
      <sheetName val="Sum Sheet"/>
      <sheetName val="Lookup Tables"/>
      <sheetName val="詳細資料"/>
      <sheetName val="蘆竹5月薪"/>
    </sheetNames>
    <sheetDataSet>
      <sheetData sheetId="0">
        <row r="3">
          <cell r="B3" t="str">
            <v>F00E14A01286003F</v>
          </cell>
        </row>
      </sheetData>
      <sheetData sheetId="1">
        <row r="3">
          <cell r="B3" t="str">
            <v>0031401112840001</v>
          </cell>
        </row>
      </sheetData>
      <sheetData sheetId="2">
        <row r="3">
          <cell r="B3" t="str">
            <v>0031401112840001</v>
          </cell>
        </row>
      </sheetData>
      <sheetData sheetId="3">
        <row r="3">
          <cell r="B3" t="str">
            <v>0031401112840001</v>
          </cell>
        </row>
      </sheetData>
      <sheetData sheetId="4">
        <row r="3">
          <cell r="B3" t="str">
            <v>0031401112840001</v>
          </cell>
        </row>
      </sheetData>
      <sheetData sheetId="5">
        <row r="3">
          <cell r="B3" t="str">
            <v>F00E14A01286003F</v>
          </cell>
          <cell r="C3">
            <v>40733.50990740741</v>
          </cell>
          <cell r="D3" t="str">
            <v>PASS</v>
          </cell>
          <cell r="E3" t="str">
            <v>PASS</v>
          </cell>
          <cell r="F3" t="str">
            <v>PASS</v>
          </cell>
          <cell r="G3" t="str">
            <v>PASS</v>
          </cell>
          <cell r="H3" t="str">
            <v>PASS</v>
          </cell>
          <cell r="I3" t="str">
            <v>PASS</v>
          </cell>
          <cell r="J3" t="str">
            <v>PASS</v>
          </cell>
          <cell r="K3" t="str">
            <v>PASS</v>
          </cell>
        </row>
        <row r="4">
          <cell r="B4" t="str">
            <v>F00E14A01286003H</v>
          </cell>
          <cell r="C4">
            <v>40733.611620370371</v>
          </cell>
          <cell r="D4" t="str">
            <v>PASS</v>
          </cell>
          <cell r="E4" t="str">
            <v>PASS</v>
          </cell>
          <cell r="F4" t="str">
            <v>PASS</v>
          </cell>
          <cell r="G4" t="str">
            <v>PASS</v>
          </cell>
          <cell r="H4" t="str">
            <v>PASS</v>
          </cell>
          <cell r="I4" t="str">
            <v>PASS</v>
          </cell>
          <cell r="J4" t="str">
            <v>PASS</v>
          </cell>
          <cell r="K4" t="str">
            <v>PASS</v>
          </cell>
        </row>
        <row r="5">
          <cell r="B5" t="str">
            <v>F00E14A01286003K</v>
          </cell>
          <cell r="C5">
            <v>40733.613657407404</v>
          </cell>
          <cell r="D5" t="str">
            <v>PASS</v>
          </cell>
          <cell r="E5" t="str">
            <v>PASS</v>
          </cell>
          <cell r="F5" t="str">
            <v>PASS</v>
          </cell>
          <cell r="G5" t="str">
            <v>PASS</v>
          </cell>
          <cell r="H5" t="str">
            <v>PASS</v>
          </cell>
          <cell r="I5" t="str">
            <v>PASS</v>
          </cell>
          <cell r="J5" t="str">
            <v>PASS</v>
          </cell>
          <cell r="K5" t="str">
            <v>PASS</v>
          </cell>
        </row>
        <row r="6">
          <cell r="B6" t="str">
            <v>F00E14A01286003L</v>
          </cell>
          <cell r="C6">
            <v>40733.615428240744</v>
          </cell>
          <cell r="D6" t="str">
            <v>PASS</v>
          </cell>
          <cell r="E6" t="str">
            <v>PASS</v>
          </cell>
          <cell r="F6" t="str">
            <v>PASS</v>
          </cell>
          <cell r="G6" t="str">
            <v>PASS</v>
          </cell>
          <cell r="H6" t="str">
            <v>PASS</v>
          </cell>
          <cell r="I6" t="str">
            <v>PASS</v>
          </cell>
          <cell r="J6" t="str">
            <v>PASS</v>
          </cell>
          <cell r="K6" t="str">
            <v>PASS</v>
          </cell>
        </row>
        <row r="7">
          <cell r="B7" t="str">
            <v>F00E14A01286003J</v>
          </cell>
          <cell r="C7">
            <v>40733.618368055555</v>
          </cell>
          <cell r="D7" t="str">
            <v>PASS</v>
          </cell>
          <cell r="E7" t="str">
            <v>PASS</v>
          </cell>
          <cell r="F7" t="str">
            <v>PASS</v>
          </cell>
          <cell r="G7" t="str">
            <v>PASS</v>
          </cell>
          <cell r="H7" t="str">
            <v>PASS</v>
          </cell>
          <cell r="I7" t="str">
            <v>PASS</v>
          </cell>
          <cell r="J7" t="str">
            <v>PASS</v>
          </cell>
          <cell r="K7" t="str">
            <v>PASS</v>
          </cell>
        </row>
        <row r="8">
          <cell r="B8" t="str">
            <v>F00E14A01286003N</v>
          </cell>
          <cell r="C8">
            <v>40733.622048611112</v>
          </cell>
          <cell r="D8" t="str">
            <v>PASS</v>
          </cell>
          <cell r="E8" t="str">
            <v>PASS</v>
          </cell>
          <cell r="F8" t="str">
            <v>PASS</v>
          </cell>
          <cell r="G8" t="str">
            <v>PASS</v>
          </cell>
          <cell r="H8" t="str">
            <v>PASS</v>
          </cell>
          <cell r="I8" t="str">
            <v>PASS</v>
          </cell>
          <cell r="J8" t="str">
            <v>PASS</v>
          </cell>
          <cell r="K8" t="str">
            <v>PASS</v>
          </cell>
        </row>
        <row r="9">
          <cell r="B9" t="str">
            <v>F00E14A01286003P</v>
          </cell>
          <cell r="C9">
            <v>40733.624155092592</v>
          </cell>
          <cell r="D9" t="str">
            <v>PASS</v>
          </cell>
          <cell r="E9" t="str">
            <v>PASS</v>
          </cell>
          <cell r="F9" t="str">
            <v>PASS</v>
          </cell>
          <cell r="G9" t="str">
            <v>PASS</v>
          </cell>
          <cell r="H9" t="str">
            <v>PASS</v>
          </cell>
          <cell r="I9" t="str">
            <v>PASS</v>
          </cell>
          <cell r="J9" t="str">
            <v>PASS</v>
          </cell>
          <cell r="K9" t="str">
            <v>PASS</v>
          </cell>
        </row>
        <row r="10">
          <cell r="B10" t="str">
            <v>F00E14A01286003M</v>
          </cell>
          <cell r="C10">
            <v>40733.624884259261</v>
          </cell>
          <cell r="D10" t="str">
            <v>PASS</v>
          </cell>
          <cell r="E10" t="str">
            <v>PASS</v>
          </cell>
          <cell r="F10" t="str">
            <v>PASS</v>
          </cell>
          <cell r="G10" t="str">
            <v>PASS</v>
          </cell>
          <cell r="H10" t="str">
            <v>PASS</v>
          </cell>
          <cell r="I10" t="str">
            <v>PASS</v>
          </cell>
          <cell r="J10" t="str">
            <v>PASS</v>
          </cell>
          <cell r="K10" t="str">
            <v>PASS</v>
          </cell>
        </row>
        <row r="11">
          <cell r="B11" t="str">
            <v>F00E14A01286003Q</v>
          </cell>
          <cell r="C11">
            <v>40733.626423611109</v>
          </cell>
          <cell r="D11" t="str">
            <v>PASS</v>
          </cell>
          <cell r="E11" t="str">
            <v>PASS</v>
          </cell>
          <cell r="F11" t="str">
            <v>PASS</v>
          </cell>
          <cell r="G11" t="str">
            <v>PASS</v>
          </cell>
          <cell r="H11" t="str">
            <v>PASS</v>
          </cell>
          <cell r="I11" t="str">
            <v>PASS</v>
          </cell>
          <cell r="J11" t="str">
            <v>PASS</v>
          </cell>
          <cell r="K11" t="str">
            <v>PASS</v>
          </cell>
        </row>
        <row r="12">
          <cell r="B12" t="str">
            <v>F00E14A01286003R</v>
          </cell>
          <cell r="C12">
            <v>40733.627743055556</v>
          </cell>
          <cell r="D12" t="str">
            <v>PASS</v>
          </cell>
          <cell r="E12" t="str">
            <v>PASS</v>
          </cell>
          <cell r="F12" t="str">
            <v>PASS</v>
          </cell>
          <cell r="G12" t="str">
            <v>PASS</v>
          </cell>
          <cell r="H12" t="str">
            <v>PASS</v>
          </cell>
          <cell r="I12" t="str">
            <v>PASS</v>
          </cell>
          <cell r="J12" t="str">
            <v>PASS</v>
          </cell>
          <cell r="K12" t="str">
            <v>PASS</v>
          </cell>
        </row>
        <row r="13">
          <cell r="B13" t="str">
            <v>F00E14A01286003S</v>
          </cell>
          <cell r="C13">
            <v>40733.628958333335</v>
          </cell>
          <cell r="D13" t="str">
            <v>PASS</v>
          </cell>
          <cell r="E13" t="str">
            <v>PASS</v>
          </cell>
          <cell r="F13" t="str">
            <v>PASS</v>
          </cell>
          <cell r="G13" t="str">
            <v>PASS</v>
          </cell>
          <cell r="H13" t="str">
            <v>PASS</v>
          </cell>
          <cell r="I13" t="str">
            <v>PASS</v>
          </cell>
          <cell r="J13" t="str">
            <v>PASS</v>
          </cell>
          <cell r="K13" t="str">
            <v>PASS</v>
          </cell>
        </row>
        <row r="14">
          <cell r="B14" t="str">
            <v>F00E14A01286003T</v>
          </cell>
          <cell r="C14">
            <v>40733.631516203706</v>
          </cell>
          <cell r="D14" t="str">
            <v>PASS</v>
          </cell>
          <cell r="E14" t="str">
            <v>PASS</v>
          </cell>
          <cell r="F14" t="str">
            <v>PASS</v>
          </cell>
          <cell r="G14" t="str">
            <v>PASS</v>
          </cell>
          <cell r="H14" t="str">
            <v>PASS</v>
          </cell>
          <cell r="I14" t="str">
            <v>PASS</v>
          </cell>
          <cell r="J14" t="str">
            <v>PASS</v>
          </cell>
          <cell r="K14" t="str">
            <v>PASS</v>
          </cell>
        </row>
        <row r="15">
          <cell r="B15" t="str">
            <v>F00E14A01286003U</v>
          </cell>
          <cell r="C15">
            <v>40733.638657407406</v>
          </cell>
          <cell r="D15" t="str">
            <v>PASS</v>
          </cell>
          <cell r="E15" t="str">
            <v>PASS</v>
          </cell>
          <cell r="F15" t="str">
            <v>PASS</v>
          </cell>
          <cell r="G15" t="str">
            <v>PASS</v>
          </cell>
          <cell r="H15" t="str">
            <v>PASS</v>
          </cell>
          <cell r="I15" t="str">
            <v>PASS</v>
          </cell>
          <cell r="J15" t="str">
            <v>PASS</v>
          </cell>
          <cell r="K15" t="str">
            <v>PASS</v>
          </cell>
        </row>
        <row r="16">
          <cell r="B16" t="str">
            <v>F00E14A01286003V</v>
          </cell>
          <cell r="C16">
            <v>40733.642858796295</v>
          </cell>
          <cell r="D16" t="str">
            <v>PASS</v>
          </cell>
          <cell r="E16" t="str">
            <v>PASS</v>
          </cell>
          <cell r="F16" t="str">
            <v>PASS</v>
          </cell>
          <cell r="G16" t="str">
            <v>PASS</v>
          </cell>
          <cell r="H16" t="str">
            <v>PASS</v>
          </cell>
          <cell r="I16" t="str">
            <v>PASS</v>
          </cell>
          <cell r="J16" t="str">
            <v>PASS</v>
          </cell>
          <cell r="K16" t="str">
            <v>PASS</v>
          </cell>
        </row>
        <row r="17">
          <cell r="B17" t="str">
            <v>F00E14A01286003X</v>
          </cell>
          <cell r="C17">
            <v>40733.646921296298</v>
          </cell>
          <cell r="D17" t="str">
            <v>PASS</v>
          </cell>
          <cell r="E17" t="str">
            <v>PASS</v>
          </cell>
          <cell r="F17" t="str">
            <v>PASS</v>
          </cell>
          <cell r="G17" t="str">
            <v>PASS</v>
          </cell>
          <cell r="H17" t="str">
            <v>PASS</v>
          </cell>
          <cell r="I17" t="str">
            <v>PASS</v>
          </cell>
          <cell r="J17" t="str">
            <v>PASS</v>
          </cell>
          <cell r="K17" t="str">
            <v>PASS</v>
          </cell>
        </row>
        <row r="18">
          <cell r="B18" t="str">
            <v>F00E14A01286003W</v>
          </cell>
          <cell r="C18">
            <v>40733.647118055553</v>
          </cell>
          <cell r="D18" t="str">
            <v>PASS</v>
          </cell>
          <cell r="E18" t="str">
            <v>PASS</v>
          </cell>
          <cell r="F18" t="str">
            <v>PASS</v>
          </cell>
          <cell r="G18" t="str">
            <v>PASS</v>
          </cell>
          <cell r="H18" t="str">
            <v>PASS</v>
          </cell>
          <cell r="I18" t="str">
            <v>PASS</v>
          </cell>
          <cell r="J18" t="str">
            <v>PASS</v>
          </cell>
          <cell r="K18" t="str">
            <v>PASS</v>
          </cell>
        </row>
        <row r="19">
          <cell r="B19" t="str">
            <v>F00E14A012860040</v>
          </cell>
          <cell r="C19">
            <v>40733.648344907408</v>
          </cell>
          <cell r="D19" t="str">
            <v>PASS</v>
          </cell>
          <cell r="E19" t="str">
            <v>PASS</v>
          </cell>
          <cell r="F19" t="str">
            <v>PASS</v>
          </cell>
          <cell r="G19" t="str">
            <v>PASS</v>
          </cell>
          <cell r="H19" t="str">
            <v>PASS</v>
          </cell>
          <cell r="I19" t="str">
            <v>PASS</v>
          </cell>
          <cell r="J19" t="str">
            <v>PASS</v>
          </cell>
          <cell r="K19" t="str">
            <v>PASS</v>
          </cell>
        </row>
        <row r="20">
          <cell r="B20" t="str">
            <v>F00E14A012860041</v>
          </cell>
          <cell r="C20">
            <v>40733.651678240742</v>
          </cell>
          <cell r="D20" t="str">
            <v>PASS</v>
          </cell>
          <cell r="E20" t="str">
            <v>PASS</v>
          </cell>
          <cell r="F20" t="str">
            <v>PASS</v>
          </cell>
          <cell r="G20" t="str">
            <v>PASS</v>
          </cell>
          <cell r="H20" t="str">
            <v>PASS</v>
          </cell>
          <cell r="I20" t="str">
            <v>PASS</v>
          </cell>
          <cell r="J20" t="str">
            <v>PASS</v>
          </cell>
          <cell r="K20" t="str">
            <v>PASS</v>
          </cell>
        </row>
        <row r="21">
          <cell r="B21" t="str">
            <v>F00E14A012860042</v>
          </cell>
          <cell r="C21">
            <v>40733.654328703706</v>
          </cell>
          <cell r="D21" t="str">
            <v>PASS</v>
          </cell>
          <cell r="E21" t="str">
            <v>PASS</v>
          </cell>
          <cell r="F21" t="str">
            <v>PASS</v>
          </cell>
          <cell r="G21" t="str">
            <v>PASS</v>
          </cell>
          <cell r="H21" t="str">
            <v>PASS</v>
          </cell>
          <cell r="I21" t="str">
            <v>PASS</v>
          </cell>
          <cell r="J21" t="str">
            <v>PASS</v>
          </cell>
          <cell r="K21" t="str">
            <v>PASS</v>
          </cell>
        </row>
        <row r="22">
          <cell r="B22" t="str">
            <v>F00E14A012860043</v>
          </cell>
          <cell r="C22">
            <v>40733.658182870371</v>
          </cell>
          <cell r="D22" t="str">
            <v>PASS</v>
          </cell>
          <cell r="E22" t="str">
            <v>PASS</v>
          </cell>
          <cell r="F22" t="str">
            <v>PASS</v>
          </cell>
          <cell r="G22" t="str">
            <v>PASS</v>
          </cell>
          <cell r="H22" t="str">
            <v>PASS</v>
          </cell>
          <cell r="I22" t="str">
            <v>PASS</v>
          </cell>
          <cell r="J22" t="str">
            <v>PASS</v>
          </cell>
          <cell r="K22" t="str">
            <v>PASS</v>
          </cell>
        </row>
        <row r="23">
          <cell r="B23" t="str">
            <v>F00E14A012860044</v>
          </cell>
          <cell r="C23">
            <v>40733.662164351852</v>
          </cell>
          <cell r="D23" t="str">
            <v>PASS</v>
          </cell>
          <cell r="E23" t="str">
            <v>PASS</v>
          </cell>
          <cell r="F23" t="str">
            <v>PASS</v>
          </cell>
          <cell r="G23" t="str">
            <v>PASS</v>
          </cell>
          <cell r="H23" t="str">
            <v>PASS</v>
          </cell>
          <cell r="I23" t="str">
            <v>PASS</v>
          </cell>
          <cell r="J23" t="str">
            <v>PASS</v>
          </cell>
          <cell r="K23" t="str">
            <v>PASS</v>
          </cell>
        </row>
        <row r="24">
          <cell r="B24" t="str">
            <v>F00E14A012860045</v>
          </cell>
          <cell r="C24">
            <v>40733.666388888887</v>
          </cell>
          <cell r="D24" t="str">
            <v>PASS</v>
          </cell>
          <cell r="E24" t="str">
            <v>PASS</v>
          </cell>
          <cell r="F24" t="str">
            <v>PASS</v>
          </cell>
          <cell r="G24" t="str">
            <v>PASS</v>
          </cell>
          <cell r="H24" t="str">
            <v>PASS</v>
          </cell>
          <cell r="I24" t="str">
            <v>PASS</v>
          </cell>
          <cell r="J24" t="str">
            <v>PASS</v>
          </cell>
          <cell r="K24" t="str">
            <v>PASS</v>
          </cell>
        </row>
        <row r="25">
          <cell r="B25" t="str">
            <v>F00E14A012860046</v>
          </cell>
          <cell r="C25">
            <v>40733.669224537036</v>
          </cell>
          <cell r="D25" t="str">
            <v>PASS</v>
          </cell>
          <cell r="E25" t="str">
            <v>PASS</v>
          </cell>
          <cell r="F25" t="str">
            <v>PASS</v>
          </cell>
          <cell r="G25" t="str">
            <v>PASS</v>
          </cell>
          <cell r="H25" t="str">
            <v>PASS</v>
          </cell>
          <cell r="I25" t="str">
            <v>PASS</v>
          </cell>
          <cell r="J25" t="str">
            <v>PASS</v>
          </cell>
          <cell r="K25" t="str">
            <v>PASS</v>
          </cell>
        </row>
        <row r="26">
          <cell r="B26" t="str">
            <v>F00E14A012860048</v>
          </cell>
          <cell r="C26">
            <v>40733.674085648148</v>
          </cell>
          <cell r="D26" t="str">
            <v>PASS</v>
          </cell>
          <cell r="E26" t="str">
            <v>PASS</v>
          </cell>
          <cell r="F26" t="str">
            <v>PASS</v>
          </cell>
          <cell r="G26" t="str">
            <v>PASS</v>
          </cell>
          <cell r="H26" t="str">
            <v>PASS</v>
          </cell>
          <cell r="I26" t="str">
            <v>PASS</v>
          </cell>
          <cell r="J26" t="str">
            <v>PASS</v>
          </cell>
          <cell r="K26" t="str">
            <v>PASS</v>
          </cell>
        </row>
        <row r="27">
          <cell r="B27" t="str">
            <v>F00E14A012860047</v>
          </cell>
          <cell r="C27">
            <v>40733.675057870372</v>
          </cell>
          <cell r="D27" t="str">
            <v>PASS</v>
          </cell>
          <cell r="E27" t="str">
            <v>PASS</v>
          </cell>
          <cell r="F27" t="str">
            <v>PASS</v>
          </cell>
          <cell r="G27" t="str">
            <v>PASS</v>
          </cell>
          <cell r="H27" t="str">
            <v>PASS</v>
          </cell>
          <cell r="I27" t="str">
            <v>PASS</v>
          </cell>
          <cell r="J27" t="str">
            <v>PASS</v>
          </cell>
          <cell r="K27" t="str">
            <v>PASS</v>
          </cell>
        </row>
        <row r="28">
          <cell r="B28" t="str">
            <v>F00E14A01286004B</v>
          </cell>
          <cell r="C28">
            <v>40733.68849537037</v>
          </cell>
          <cell r="D28" t="str">
            <v>PASS</v>
          </cell>
          <cell r="E28" t="str">
            <v>PASS</v>
          </cell>
          <cell r="F28" t="str">
            <v>PASS</v>
          </cell>
          <cell r="G28" t="str">
            <v>PASS</v>
          </cell>
          <cell r="H28" t="str">
            <v>PASS</v>
          </cell>
          <cell r="I28" t="str">
            <v>PASS</v>
          </cell>
          <cell r="J28" t="str">
            <v>PASS</v>
          </cell>
          <cell r="K28" t="str">
            <v>PASS</v>
          </cell>
        </row>
        <row r="29">
          <cell r="B29" t="str">
            <v>F00E14A01286004C</v>
          </cell>
          <cell r="C29">
            <v>40733.690416666665</v>
          </cell>
          <cell r="D29" t="str">
            <v>PASS</v>
          </cell>
          <cell r="E29" t="str">
            <v>PASS</v>
          </cell>
          <cell r="F29" t="str">
            <v>PASS</v>
          </cell>
          <cell r="G29" t="str">
            <v>PASS</v>
          </cell>
          <cell r="H29" t="str">
            <v>PASS</v>
          </cell>
          <cell r="I29" t="str">
            <v>PASS</v>
          </cell>
          <cell r="J29" t="str">
            <v>PASS</v>
          </cell>
          <cell r="K29" t="str">
            <v>PASS</v>
          </cell>
        </row>
        <row r="30">
          <cell r="B30" t="str">
            <v>F00E14A0128600GK</v>
          </cell>
          <cell r="C30">
            <v>40733.696689814817</v>
          </cell>
          <cell r="D30" t="str">
            <v>PASS</v>
          </cell>
          <cell r="E30" t="str">
            <v>PASS</v>
          </cell>
          <cell r="F30" t="str">
            <v>PASS</v>
          </cell>
          <cell r="G30" t="str">
            <v>PASS</v>
          </cell>
          <cell r="H30" t="str">
            <v>PASS</v>
          </cell>
          <cell r="I30" t="str">
            <v>PASS</v>
          </cell>
          <cell r="J30" t="str">
            <v>PASS</v>
          </cell>
          <cell r="K30" t="str">
            <v>PASS</v>
          </cell>
        </row>
        <row r="31">
          <cell r="B31" t="str">
            <v>F00E14A0128600GL</v>
          </cell>
          <cell r="C31">
            <v>40733.698854166665</v>
          </cell>
          <cell r="D31" t="str">
            <v>PASS</v>
          </cell>
          <cell r="E31" t="str">
            <v>PASS</v>
          </cell>
          <cell r="F31" t="str">
            <v>PASS</v>
          </cell>
          <cell r="G31" t="str">
            <v>PASS</v>
          </cell>
          <cell r="H31" t="str">
            <v>PASS</v>
          </cell>
          <cell r="I31" t="str">
            <v>PASS</v>
          </cell>
          <cell r="J31" t="str">
            <v>PASS</v>
          </cell>
          <cell r="K31" t="str">
            <v>PASS</v>
          </cell>
        </row>
        <row r="32">
          <cell r="B32" t="str">
            <v>F00E14A0128600GN</v>
          </cell>
          <cell r="C32">
            <v>40733.700740740744</v>
          </cell>
          <cell r="D32" t="str">
            <v>PASS</v>
          </cell>
          <cell r="E32" t="str">
            <v>PASS</v>
          </cell>
          <cell r="F32" t="str">
            <v>PASS</v>
          </cell>
          <cell r="G32" t="str">
            <v>PASS</v>
          </cell>
          <cell r="H32" t="str">
            <v>PASS</v>
          </cell>
          <cell r="I32" t="str">
            <v>PASS</v>
          </cell>
          <cell r="J32" t="str">
            <v>PASS</v>
          </cell>
          <cell r="K32" t="str">
            <v>PASS</v>
          </cell>
        </row>
        <row r="33">
          <cell r="B33" t="str">
            <v>F00E14A0128600GM</v>
          </cell>
          <cell r="C33">
            <v>40733.700891203705</v>
          </cell>
          <cell r="D33" t="str">
            <v>PASS</v>
          </cell>
          <cell r="E33" t="str">
            <v>PASS</v>
          </cell>
          <cell r="F33" t="str">
            <v>PASS</v>
          </cell>
          <cell r="G33" t="str">
            <v>PASS</v>
          </cell>
          <cell r="H33" t="str">
            <v>PASS</v>
          </cell>
          <cell r="I33" t="str">
            <v>PASS</v>
          </cell>
          <cell r="J33" t="str">
            <v>PASS</v>
          </cell>
          <cell r="K33" t="str">
            <v>PASS</v>
          </cell>
        </row>
        <row r="34">
          <cell r="B34" t="str">
            <v>F00E14A0128600GP</v>
          </cell>
          <cell r="C34">
            <v>40733.7028125</v>
          </cell>
          <cell r="D34" t="str">
            <v>PASS</v>
          </cell>
          <cell r="E34" t="str">
            <v>PASS</v>
          </cell>
          <cell r="F34" t="str">
            <v>PASS</v>
          </cell>
          <cell r="G34" t="str">
            <v>PASS</v>
          </cell>
          <cell r="H34" t="str">
            <v>PASS</v>
          </cell>
          <cell r="I34" t="str">
            <v>PASS</v>
          </cell>
          <cell r="J34" t="str">
            <v>PASS</v>
          </cell>
          <cell r="K34" t="str">
            <v>PASS</v>
          </cell>
        </row>
        <row r="35">
          <cell r="B35" t="str">
            <v>F00E14A0128600GR</v>
          </cell>
          <cell r="C35">
            <v>40733.703946759262</v>
          </cell>
          <cell r="D35" t="str">
            <v>PASS</v>
          </cell>
          <cell r="E35" t="str">
            <v>PASS</v>
          </cell>
          <cell r="F35" t="str">
            <v>PASS</v>
          </cell>
          <cell r="G35" t="str">
            <v>PASS</v>
          </cell>
          <cell r="H35" t="str">
            <v>PASS</v>
          </cell>
          <cell r="I35" t="str">
            <v>PASS</v>
          </cell>
          <cell r="J35" t="str">
            <v>PASS</v>
          </cell>
          <cell r="K35" t="str">
            <v>PASS</v>
          </cell>
        </row>
        <row r="36">
          <cell r="B36" t="str">
            <v>F00E14A0128600GS</v>
          </cell>
          <cell r="C36">
            <v>40733.706423611111</v>
          </cell>
          <cell r="D36" t="str">
            <v>PASS</v>
          </cell>
          <cell r="E36" t="str">
            <v>PASS</v>
          </cell>
          <cell r="F36" t="str">
            <v>PASS</v>
          </cell>
          <cell r="G36" t="str">
            <v>PASS</v>
          </cell>
          <cell r="H36" t="str">
            <v>PASS</v>
          </cell>
          <cell r="I36" t="str">
            <v>PASS</v>
          </cell>
          <cell r="J36" t="str">
            <v>PASS</v>
          </cell>
          <cell r="K36" t="str">
            <v>PASS</v>
          </cell>
        </row>
        <row r="37">
          <cell r="B37" t="str">
            <v>F00E14A0128600GT</v>
          </cell>
          <cell r="C37">
            <v>40733.707974537036</v>
          </cell>
          <cell r="D37" t="str">
            <v>PASS</v>
          </cell>
          <cell r="E37" t="str">
            <v>PASS</v>
          </cell>
          <cell r="F37" t="str">
            <v>PASS</v>
          </cell>
          <cell r="G37" t="str">
            <v>PASS</v>
          </cell>
          <cell r="H37" t="str">
            <v>PASS</v>
          </cell>
          <cell r="I37" t="str">
            <v>PASS</v>
          </cell>
          <cell r="J37" t="str">
            <v>PASS</v>
          </cell>
          <cell r="K37" t="str">
            <v>PASS</v>
          </cell>
        </row>
        <row r="38">
          <cell r="B38" t="str">
            <v>F00E14A0128600GU</v>
          </cell>
          <cell r="C38">
            <v>40733.708680555559</v>
          </cell>
          <cell r="D38" t="str">
            <v>PASS</v>
          </cell>
          <cell r="E38" t="str">
            <v>PASS</v>
          </cell>
          <cell r="F38" t="str">
            <v>PASS</v>
          </cell>
          <cell r="G38" t="str">
            <v>PASS</v>
          </cell>
          <cell r="H38" t="str">
            <v>PASS</v>
          </cell>
          <cell r="I38" t="str">
            <v>PASS</v>
          </cell>
          <cell r="J38" t="str">
            <v>PASS</v>
          </cell>
          <cell r="K38" t="str">
            <v>PASS</v>
          </cell>
        </row>
        <row r="39">
          <cell r="B39" t="str">
            <v>F00E14A0128600GW</v>
          </cell>
          <cell r="C39">
            <v>40733.710092592592</v>
          </cell>
          <cell r="D39" t="str">
            <v>PASS</v>
          </cell>
          <cell r="E39" t="str">
            <v>PASS</v>
          </cell>
          <cell r="F39" t="str">
            <v>PASS</v>
          </cell>
          <cell r="G39" t="str">
            <v>PASS</v>
          </cell>
          <cell r="H39" t="str">
            <v>PASS</v>
          </cell>
          <cell r="I39" t="str">
            <v>PASS</v>
          </cell>
          <cell r="J39" t="str">
            <v>PASS</v>
          </cell>
          <cell r="K39" t="str">
            <v>PASS</v>
          </cell>
        </row>
        <row r="40">
          <cell r="B40" t="str">
            <v>F00E14A0128600GV</v>
          </cell>
          <cell r="C40">
            <v>40733.710231481484</v>
          </cell>
          <cell r="D40" t="str">
            <v>PASS</v>
          </cell>
          <cell r="E40" t="str">
            <v>PASS</v>
          </cell>
          <cell r="F40" t="str">
            <v>PASS</v>
          </cell>
          <cell r="G40" t="str">
            <v>PASS</v>
          </cell>
          <cell r="H40" t="str">
            <v>PASS</v>
          </cell>
          <cell r="I40" t="str">
            <v>PASS</v>
          </cell>
          <cell r="J40" t="str">
            <v>PASS</v>
          </cell>
          <cell r="K40" t="str">
            <v>PASS</v>
          </cell>
        </row>
        <row r="41">
          <cell r="B41" t="str">
            <v>F00E14A0128600GX</v>
          </cell>
          <cell r="C41">
            <v>40733.710717592592</v>
          </cell>
          <cell r="D41" t="str">
            <v>PASS</v>
          </cell>
          <cell r="E41" t="str">
            <v>PASS</v>
          </cell>
          <cell r="F41" t="str">
            <v>PASS</v>
          </cell>
          <cell r="G41" t="str">
            <v>PASS</v>
          </cell>
          <cell r="H41" t="str">
            <v>PASS</v>
          </cell>
          <cell r="I41" t="str">
            <v>PASS</v>
          </cell>
          <cell r="J41" t="str">
            <v>PASS</v>
          </cell>
          <cell r="K41" t="str">
            <v>PASS</v>
          </cell>
        </row>
        <row r="42">
          <cell r="B42" t="str">
            <v>F00E14A0128600H0</v>
          </cell>
          <cell r="C42">
            <v>40733.711261574077</v>
          </cell>
          <cell r="D42" t="str">
            <v>PASS</v>
          </cell>
          <cell r="E42" t="str">
            <v>PASS</v>
          </cell>
          <cell r="F42" t="str">
            <v>PASS</v>
          </cell>
          <cell r="G42" t="str">
            <v>PASS</v>
          </cell>
          <cell r="H42" t="str">
            <v>PASS</v>
          </cell>
          <cell r="I42" t="str">
            <v>PASS</v>
          </cell>
          <cell r="J42" t="str">
            <v>PASS</v>
          </cell>
          <cell r="K42" t="str">
            <v>PASS</v>
          </cell>
        </row>
        <row r="43">
          <cell r="B43" t="str">
            <v>F00E14A0128600H1</v>
          </cell>
          <cell r="C43">
            <v>40733.713703703703</v>
          </cell>
          <cell r="D43" t="str">
            <v>PASS</v>
          </cell>
          <cell r="E43" t="str">
            <v>PASS</v>
          </cell>
          <cell r="F43" t="str">
            <v>PASS</v>
          </cell>
          <cell r="G43" t="str">
            <v>PASS</v>
          </cell>
          <cell r="H43" t="str">
            <v>PASS</v>
          </cell>
          <cell r="I43" t="str">
            <v>PASS</v>
          </cell>
          <cell r="J43" t="str">
            <v>PASS</v>
          </cell>
          <cell r="K43" t="str">
            <v>PASS</v>
          </cell>
        </row>
        <row r="44">
          <cell r="B44" t="str">
            <v>F00E14A0128600H2</v>
          </cell>
          <cell r="C44">
            <v>40733.715648148151</v>
          </cell>
          <cell r="D44" t="str">
            <v>PASS</v>
          </cell>
          <cell r="E44" t="str">
            <v>PASS</v>
          </cell>
          <cell r="F44" t="str">
            <v>PASS</v>
          </cell>
          <cell r="G44" t="str">
            <v>PASS</v>
          </cell>
          <cell r="H44" t="str">
            <v>PASS</v>
          </cell>
          <cell r="I44" t="str">
            <v>PASS</v>
          </cell>
          <cell r="J44" t="str">
            <v>PASS</v>
          </cell>
          <cell r="K44" t="str">
            <v>PASS</v>
          </cell>
        </row>
        <row r="45">
          <cell r="B45" t="str">
            <v>F00E14A0128600H3</v>
          </cell>
          <cell r="C45">
            <v>40733.721435185187</v>
          </cell>
          <cell r="D45" t="str">
            <v>PASS</v>
          </cell>
          <cell r="E45" t="str">
            <v>PASS</v>
          </cell>
          <cell r="F45" t="str">
            <v>PASS</v>
          </cell>
          <cell r="G45" t="str">
            <v>PASS</v>
          </cell>
          <cell r="H45" t="str">
            <v>PASS</v>
          </cell>
          <cell r="I45" t="str">
            <v>PASS</v>
          </cell>
          <cell r="J45" t="str">
            <v>PASS</v>
          </cell>
          <cell r="K45" t="str">
            <v>PASS</v>
          </cell>
        </row>
        <row r="46">
          <cell r="B46" t="str">
            <v>F00E14A0128600H7</v>
          </cell>
          <cell r="C46">
            <v>40733.724421296298</v>
          </cell>
          <cell r="D46" t="str">
            <v>PASS</v>
          </cell>
          <cell r="E46" t="str">
            <v>PASS</v>
          </cell>
          <cell r="F46" t="str">
            <v>PASS</v>
          </cell>
          <cell r="G46" t="str">
            <v>PASS</v>
          </cell>
          <cell r="H46" t="str">
            <v>PASS</v>
          </cell>
          <cell r="I46" t="str">
            <v>PASS</v>
          </cell>
          <cell r="J46" t="str">
            <v>PASS</v>
          </cell>
          <cell r="K46" t="str">
            <v>PASS</v>
          </cell>
        </row>
        <row r="47">
          <cell r="B47" t="str">
            <v>F00E14A0128600H5</v>
          </cell>
          <cell r="C47">
            <v>40733.727962962963</v>
          </cell>
          <cell r="D47" t="str">
            <v>PASS</v>
          </cell>
          <cell r="E47" t="str">
            <v>PASS</v>
          </cell>
          <cell r="F47" t="str">
            <v>PASS</v>
          </cell>
          <cell r="G47" t="str">
            <v>PASS</v>
          </cell>
          <cell r="H47" t="str">
            <v>PASS</v>
          </cell>
          <cell r="I47" t="str">
            <v>PASS</v>
          </cell>
          <cell r="J47" t="str">
            <v>PASS</v>
          </cell>
          <cell r="K47" t="str">
            <v>PASS</v>
          </cell>
        </row>
        <row r="48">
          <cell r="B48" t="str">
            <v>F00E14A0128600H4</v>
          </cell>
          <cell r="C48">
            <v>40733.734699074077</v>
          </cell>
          <cell r="D48" t="str">
            <v>PASS</v>
          </cell>
          <cell r="E48" t="str">
            <v>PASS</v>
          </cell>
          <cell r="F48" t="str">
            <v>PASS</v>
          </cell>
          <cell r="G48" t="str">
            <v>PASS</v>
          </cell>
          <cell r="H48" t="str">
            <v>PASS</v>
          </cell>
          <cell r="I48" t="str">
            <v>PASS</v>
          </cell>
          <cell r="J48" t="str">
            <v>PASS</v>
          </cell>
          <cell r="K48" t="str">
            <v>PASS</v>
          </cell>
        </row>
        <row r="49">
          <cell r="B49" t="str">
            <v>F00E14A0128600H9</v>
          </cell>
          <cell r="C49">
            <v>40733.749201388891</v>
          </cell>
          <cell r="D49" t="str">
            <v>PASS</v>
          </cell>
          <cell r="E49" t="str">
            <v>PASS</v>
          </cell>
          <cell r="F49" t="str">
            <v>PASS</v>
          </cell>
          <cell r="G49" t="str">
            <v>PASS</v>
          </cell>
          <cell r="H49" t="str">
            <v>PASS</v>
          </cell>
          <cell r="I49" t="str">
            <v>PASS</v>
          </cell>
          <cell r="J49" t="str">
            <v>PASS</v>
          </cell>
          <cell r="K49" t="str">
            <v>PASS</v>
          </cell>
        </row>
        <row r="50">
          <cell r="B50" t="str">
            <v>F00E14A0128600HA</v>
          </cell>
          <cell r="C50">
            <v>40733.749872685185</v>
          </cell>
          <cell r="D50" t="str">
            <v>PASS</v>
          </cell>
          <cell r="E50" t="str">
            <v>PASS</v>
          </cell>
          <cell r="F50" t="str">
            <v>PASS</v>
          </cell>
          <cell r="G50" t="str">
            <v>PASS</v>
          </cell>
          <cell r="H50" t="str">
            <v>PASS</v>
          </cell>
          <cell r="I50" t="str">
            <v>PASS</v>
          </cell>
          <cell r="J50" t="str">
            <v>PASS</v>
          </cell>
          <cell r="K50" t="str">
            <v>PASS</v>
          </cell>
        </row>
        <row r="51">
          <cell r="B51" t="str">
            <v>F00E14A0128600HB</v>
          </cell>
          <cell r="C51">
            <v>40733.750405092593</v>
          </cell>
          <cell r="D51" t="str">
            <v>PASS</v>
          </cell>
          <cell r="E51" t="str">
            <v>PASS</v>
          </cell>
          <cell r="F51" t="str">
            <v>PASS</v>
          </cell>
          <cell r="G51" t="str">
            <v>PASS</v>
          </cell>
          <cell r="H51" t="str">
            <v>PASS</v>
          </cell>
          <cell r="I51" t="str">
            <v>PASS</v>
          </cell>
          <cell r="J51" t="str">
            <v>PASS</v>
          </cell>
          <cell r="K51" t="str">
            <v>PASS</v>
          </cell>
        </row>
        <row r="52">
          <cell r="B52" t="str">
            <v>F00E14A0128600HC</v>
          </cell>
          <cell r="C52">
            <v>40733.751087962963</v>
          </cell>
          <cell r="D52" t="str">
            <v>PASS</v>
          </cell>
          <cell r="E52" t="str">
            <v>PASS</v>
          </cell>
          <cell r="F52" t="str">
            <v>PASS</v>
          </cell>
          <cell r="G52" t="str">
            <v>PASS</v>
          </cell>
          <cell r="H52" t="str">
            <v>PASS</v>
          </cell>
          <cell r="I52" t="str">
            <v>PASS</v>
          </cell>
          <cell r="J52" t="str">
            <v>PASS</v>
          </cell>
          <cell r="K52" t="str">
            <v>PASS</v>
          </cell>
        </row>
        <row r="53">
          <cell r="B53" t="str">
            <v>F00E14A0128600HD</v>
          </cell>
          <cell r="C53">
            <v>40733.752592592595</v>
          </cell>
          <cell r="D53" t="str">
            <v>PASS</v>
          </cell>
          <cell r="E53" t="str">
            <v>PASS</v>
          </cell>
          <cell r="F53" t="str">
            <v>PASS</v>
          </cell>
          <cell r="G53" t="str">
            <v>PASS</v>
          </cell>
          <cell r="H53" t="str">
            <v>PASS</v>
          </cell>
          <cell r="I53" t="str">
            <v>PASS</v>
          </cell>
          <cell r="J53" t="str">
            <v>PASS</v>
          </cell>
          <cell r="K53" t="str">
            <v>PASS</v>
          </cell>
        </row>
        <row r="54">
          <cell r="B54" t="str">
            <v>F00E14A0128600HE</v>
          </cell>
          <cell r="C54">
            <v>40733.753854166665</v>
          </cell>
          <cell r="D54" t="str">
            <v>PASS</v>
          </cell>
          <cell r="E54" t="str">
            <v>PASS</v>
          </cell>
          <cell r="F54" t="str">
            <v>PASS</v>
          </cell>
          <cell r="G54" t="str">
            <v>PASS</v>
          </cell>
          <cell r="H54" t="str">
            <v>PASS</v>
          </cell>
          <cell r="I54" t="str">
            <v>PASS</v>
          </cell>
          <cell r="J54" t="str">
            <v>PASS</v>
          </cell>
          <cell r="K54" t="str">
            <v>PASS</v>
          </cell>
        </row>
        <row r="55">
          <cell r="B55" t="str">
            <v>F00E14A0128600H8</v>
          </cell>
          <cell r="C55">
            <v>40733.754606481481</v>
          </cell>
          <cell r="D55" t="str">
            <v>PASS</v>
          </cell>
          <cell r="E55" t="str">
            <v>PASS</v>
          </cell>
          <cell r="F55" t="str">
            <v>PASS</v>
          </cell>
          <cell r="G55" t="str">
            <v>PASS</v>
          </cell>
          <cell r="H55" t="str">
            <v>PASS</v>
          </cell>
          <cell r="I55" t="str">
            <v>PASS</v>
          </cell>
          <cell r="J55" t="str">
            <v>PASS</v>
          </cell>
          <cell r="K55" t="str">
            <v>PASS</v>
          </cell>
        </row>
        <row r="56">
          <cell r="B56" t="str">
            <v>F00E14A0128600HF</v>
          </cell>
          <cell r="C56">
            <v>40733.755925925929</v>
          </cell>
          <cell r="D56" t="str">
            <v>PASS</v>
          </cell>
          <cell r="E56" t="str">
            <v>PASS</v>
          </cell>
          <cell r="F56" t="str">
            <v>PASS</v>
          </cell>
          <cell r="G56" t="str">
            <v>PASS</v>
          </cell>
          <cell r="H56" t="str">
            <v>PASS</v>
          </cell>
          <cell r="I56" t="str">
            <v>PASS</v>
          </cell>
          <cell r="J56" t="str">
            <v>PASS</v>
          </cell>
          <cell r="K56" t="str">
            <v>PASS</v>
          </cell>
        </row>
        <row r="57">
          <cell r="B57" t="str">
            <v>F00E14A0128600HG</v>
          </cell>
          <cell r="C57">
            <v>40733.756874999999</v>
          </cell>
          <cell r="D57" t="str">
            <v>PASS</v>
          </cell>
          <cell r="E57" t="str">
            <v>PASS</v>
          </cell>
          <cell r="F57" t="str">
            <v>PASS</v>
          </cell>
          <cell r="G57" t="str">
            <v>PASS</v>
          </cell>
          <cell r="H57" t="str">
            <v>PASS</v>
          </cell>
          <cell r="I57" t="str">
            <v>PASS</v>
          </cell>
          <cell r="J57" t="str">
            <v>PASS</v>
          </cell>
          <cell r="K57" t="str">
            <v>PASS</v>
          </cell>
        </row>
        <row r="58">
          <cell r="B58" t="str">
            <v>F00E14A01286003D</v>
          </cell>
          <cell r="C58">
            <v>40733.774375000001</v>
          </cell>
          <cell r="D58" t="str">
            <v>PASS</v>
          </cell>
          <cell r="E58" t="str">
            <v>PASS</v>
          </cell>
          <cell r="F58" t="str">
            <v>PASS</v>
          </cell>
          <cell r="G58" t="str">
            <v>PASS</v>
          </cell>
          <cell r="H58" t="str">
            <v>PASS</v>
          </cell>
          <cell r="I58" t="str">
            <v>PASS</v>
          </cell>
          <cell r="J58" t="str">
            <v>PASS</v>
          </cell>
          <cell r="K58" t="str">
            <v>PASS</v>
          </cell>
        </row>
        <row r="59">
          <cell r="B59" t="str">
            <v>F00E14A01286003E</v>
          </cell>
          <cell r="C59">
            <v>40733.775659722225</v>
          </cell>
          <cell r="D59" t="str">
            <v>PASS</v>
          </cell>
          <cell r="E59" t="str">
            <v>PASS</v>
          </cell>
          <cell r="F59" t="str">
            <v>PASS</v>
          </cell>
          <cell r="G59" t="str">
            <v>PASS</v>
          </cell>
          <cell r="H59" t="str">
            <v>PASS</v>
          </cell>
          <cell r="I59" t="str">
            <v>PASS</v>
          </cell>
          <cell r="J59" t="str">
            <v>PASS</v>
          </cell>
          <cell r="K59" t="str">
            <v>PASS</v>
          </cell>
        </row>
        <row r="60">
          <cell r="B60" t="str">
            <v>F00E14A0128600H6</v>
          </cell>
          <cell r="C60">
            <v>40733.397881944446</v>
          </cell>
          <cell r="D60" t="str">
            <v>PASS</v>
          </cell>
          <cell r="E60" t="str">
            <v>PASS</v>
          </cell>
          <cell r="F60" t="str">
            <v>PASS</v>
          </cell>
          <cell r="G60" t="str">
            <v>PASS</v>
          </cell>
          <cell r="H60" t="str">
            <v>PASS</v>
          </cell>
          <cell r="I60" t="str">
            <v>PASS</v>
          </cell>
          <cell r="J60" t="str">
            <v>PASS</v>
          </cell>
          <cell r="K60" t="str">
            <v>PASS</v>
          </cell>
        </row>
        <row r="61">
          <cell r="B61" t="str">
            <v>F00E14A01286003F</v>
          </cell>
          <cell r="C61">
            <v>40733.402337962965</v>
          </cell>
          <cell r="D61" t="str">
            <v>PASS</v>
          </cell>
          <cell r="E61" t="str">
            <v>PASS</v>
          </cell>
          <cell r="F61" t="str">
            <v>PASS</v>
          </cell>
          <cell r="G61" t="str">
            <v>PASS</v>
          </cell>
          <cell r="H61" t="str">
            <v>PASS</v>
          </cell>
          <cell r="I61" t="str">
            <v>PASS</v>
          </cell>
          <cell r="J61" t="str">
            <v>PASS</v>
          </cell>
          <cell r="K61" t="str">
            <v>PASS</v>
          </cell>
        </row>
        <row r="62">
          <cell r="B62" t="str">
            <v>F00E14A0128600GQ</v>
          </cell>
          <cell r="C62">
            <v>40733.649375000001</v>
          </cell>
          <cell r="D62" t="str">
            <v>PASS</v>
          </cell>
          <cell r="E62" t="str">
            <v>PASS</v>
          </cell>
          <cell r="F62" t="str">
            <v>PASS</v>
          </cell>
          <cell r="G62" t="str">
            <v>PASS</v>
          </cell>
          <cell r="H62" t="str">
            <v>PASS</v>
          </cell>
          <cell r="I62" t="str">
            <v>PASS</v>
          </cell>
          <cell r="J62" t="str">
            <v>PASS</v>
          </cell>
          <cell r="K62" t="str">
            <v>PASS</v>
          </cell>
        </row>
        <row r="63">
          <cell r="B63" t="str">
            <v>F00E14A01286003G</v>
          </cell>
          <cell r="C63">
            <v>40733.659131944441</v>
          </cell>
          <cell r="D63" t="str">
            <v>PASS</v>
          </cell>
          <cell r="E63" t="str">
            <v>PASS</v>
          </cell>
          <cell r="F63" t="str">
            <v>PASS</v>
          </cell>
          <cell r="G63" t="str">
            <v>PASS</v>
          </cell>
          <cell r="H63" t="str">
            <v>PASS</v>
          </cell>
          <cell r="I63" t="str">
            <v>PASS</v>
          </cell>
          <cell r="J63" t="str">
            <v>PASS</v>
          </cell>
          <cell r="K63" t="str">
            <v>PASS</v>
          </cell>
        </row>
      </sheetData>
      <sheetData sheetId="6">
        <row r="3">
          <cell r="B3" t="str">
            <v>0031401112840001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
      <sheetName val="DELL_Schedule"/>
      <sheetName val="DELL_STGR"/>
      <sheetName val="Level 1 Commit"/>
      <sheetName val="DELL_MRP"/>
      <sheetName val="Dell_Sch_Comparison"/>
      <sheetName val="台干小靈通"/>
      <sheetName val="製造單位電話號碼"/>
      <sheetName val="fs.odd.apple"/>
      <sheetName val="VGA card 外包協輔隊名單"/>
      <sheetName val="非公司"/>
      <sheetName val="加班人員"/>
      <sheetName val="PM&amp;機種對應關係"/>
      <sheetName val="CSC人員工作職掌"/>
      <sheetName val="人力資源部"/>
      <sheetName val="ASUS機種負責人表(2005.1.10)"/>
      <sheetName val="Samsung pm contact window "/>
      <sheetName val="RD"/>
      <sheetName val="蘇州廠撥到華碩其他廠區的撥法."/>
      <sheetName val="籃球隊報名表"/>
      <sheetName val="公共區"/>
      <sheetName val="總管理處"/>
      <sheetName val="MB一廠"/>
      <sheetName val="MQC"/>
      <sheetName val="資財中心"/>
      <sheetName val="六廠財務&amp;進出口"/>
      <sheetName val="邁大"/>
      <sheetName val="資材中心"/>
      <sheetName val="PARTS"/>
      <sheetName val="Level_1_Commit"/>
      <sheetName val="fs_odd_apple"/>
      <sheetName val="VGA_card_外包協輔隊名單"/>
      <sheetName val="ASUS機種負責人表(2005_1_10)"/>
      <sheetName val="Samsung_pm_contact_window_"/>
      <sheetName val="蘇州廠撥到華碩其他廠區的撥法_"/>
      <sheetName val="FA-LISTING"/>
      <sheetName val="2003 Target"/>
      <sheetName val="区分"/>
      <sheetName val="非機種"/>
      <sheetName val="FA_LISTING"/>
      <sheetName val="1.OVERALL ASSY MAIN"/>
      <sheetName val="2003 prod2"/>
      <sheetName val="08"/>
      <sheetName val="Lookup Tables"/>
      <sheetName val="Data lists"/>
      <sheetName val="Master Lists"/>
      <sheetName val="期初B"/>
      <sheetName val="1217_BOM"/>
      <sheetName val="SupplierBaseInput"/>
      <sheetName val="intel target"/>
      <sheetName val="List"/>
      <sheetName val="蘆竹5月薪"/>
      <sheetName val="Assumptions"/>
      <sheetName val="Part Data"/>
      <sheetName val="Email"/>
      <sheetName val="Cost calc."/>
      <sheetName val="Sheet2"/>
      <sheetName val="DateConv"/>
      <sheetName val="Panelization"/>
      <sheetName val="GlassAreaSumamry"/>
      <sheetName val="DemAll"/>
      <sheetName val="YsizeA"/>
      <sheetName val="Manufactur List"/>
      <sheetName val="Total MPP database"/>
      <sheetName val="Mat_list"/>
      <sheetName val="MPU Other"/>
      <sheetName val="Matl1"/>
      <sheetName val="Level_1_Commit1"/>
      <sheetName val="fs_odd_apple1"/>
      <sheetName val="VGA_card_外包協輔隊名單1"/>
      <sheetName val="ASUS機種負責人表(2005_1_10)1"/>
      <sheetName val="Samsung_pm_contact_window_1"/>
      <sheetName val="蘇州廠撥到華碩其他廠區的撥法_1"/>
      <sheetName val="Master_Lists"/>
      <sheetName val="intel_target"/>
      <sheetName val="Lookup_Tables"/>
      <sheetName val="Part_Data"/>
      <sheetName val="Cost_calc_"/>
      <sheetName val="Data_lists"/>
      <sheetName val="Manufactur_List"/>
      <sheetName val="Total_MPP_database"/>
      <sheetName val="MPU_Other"/>
      <sheetName val="2003_Target"/>
      <sheetName val="1_OVERALL_ASSY_MAIN"/>
      <sheetName val="Workings"/>
      <sheetName val="SET 關務備案"/>
      <sheetName val="XL4Test5"/>
      <sheetName val="Macro1"/>
      <sheetName val="SPM Units"/>
      <sheetName val="Subs"/>
      <sheetName val="Sign Off"/>
      <sheetName val="Hous Rates"/>
      <sheetName val="Anah Rates"/>
      <sheetName val="Minn Rates"/>
      <sheetName val="Mont Rates"/>
      <sheetName val="An pack"/>
      <sheetName val="Paso Rates"/>
      <sheetName val="Engers"/>
      <sheetName val="Lud Rates"/>
      <sheetName val="Input commodity fallout"/>
      <sheetName val="Reporting"/>
      <sheetName val="ISRDATA"/>
      <sheetName val="50T_180T"/>
      <sheetName val=" Cap 白色"/>
      <sheetName val="Cap  麻灰色"/>
      <sheetName val="截止單據"/>
      <sheetName val="9906"/>
      <sheetName val="Asahi  F7  3F  CNC1~去毛刺(白色)"/>
      <sheetName val="Asahi  F7  3F  CNC1~去毛刺(黑色)"/>
      <sheetName val="HGA ENG"/>
      <sheetName val="Allo Rate"/>
      <sheetName val="Array2"/>
      <sheetName val="TEH BASIC SETTING SHEET"/>
      <sheetName val="詳細資料"/>
      <sheetName val="Memo"/>
      <sheetName val="DailyCapaSummary"/>
      <sheetName val="OEE Loss "/>
      <sheetName val="定義"/>
      <sheetName val="data"/>
      <sheetName val="eq-move-in-skdl"/>
      <sheetName val="生產計劃"/>
      <sheetName val="yield"/>
      <sheetName val="inspect capa"/>
      <sheetName val="liste"/>
      <sheetName val="Freight"/>
      <sheetName val="Raw data"/>
      <sheetName val="KT1 Qual"/>
      <sheetName val="Macros"/>
      <sheetName val="FA Definitions"/>
      <sheetName val="總表"/>
      <sheetName val="Cover"/>
      <sheetName val="Asus_BOM"/>
      <sheetName val="2FDAY"/>
      <sheetName val="PN Summery"/>
      <sheetName val="K7974 FEB"/>
      <sheetName val="Q4FY05 Neo cost bom Data"/>
      <sheetName val="Risk buy"/>
      <sheetName val="Q_SandlerFBOM_X00_120304"/>
      <sheetName val="Summary "/>
      <sheetName val="Rank"/>
      <sheetName val="All"/>
      <sheetName val="Freight&amp;Packaging(39)"/>
      <sheetName val="PNsCost"/>
      <sheetName val="Hourly Rate"/>
      <sheetName val="Setup"/>
      <sheetName val="Issues List"/>
      <sheetName val="Rates"/>
      <sheetName val="Root Causes"/>
      <sheetName val="CTO PO"/>
      <sheetName val="Capacity By Modle"/>
      <sheetName val="model"/>
      <sheetName val="CHITIET VL-NC-TT -1p"/>
      <sheetName val="TDTKP1"/>
      <sheetName val="MPM&amp;DEK"/>
      <sheetName val="WIP_STATION_REPAIR_Q"/>
      <sheetName val="Mix"/>
      <sheetName val="wsp 12-03"/>
      <sheetName val="All Parts"/>
      <sheetName val="codes"/>
      <sheetName val="reference"/>
      <sheetName val="626BOM"/>
      <sheetName val="PLcost"/>
      <sheetName val="pu-Part"/>
      <sheetName val="sm_Pcost"/>
      <sheetName val="Sheet1"/>
      <sheetName val="Bom(P1)"/>
      <sheetName val="自定義"/>
      <sheetName val="2005MPS"/>
      <sheetName val="Dropdown Menu"/>
      <sheetName val="04月"/>
      <sheetName val="01月"/>
      <sheetName val="02月"/>
      <sheetName val="03月"/>
      <sheetName val="05月"/>
      <sheetName val="06月"/>
      <sheetName val="07月"/>
      <sheetName val="08月"/>
      <sheetName val="台北廠圖"/>
      <sheetName val="紫竹廠圖"/>
      <sheetName val="環慶廠圖"/>
      <sheetName val="active"/>
      <sheetName val="eBOM"/>
      <sheetName val="BSF"/>
      <sheetName val="DELL-CQ4'99"/>
      <sheetName val="Contacts"/>
      <sheetName val="Antenna Window"/>
      <sheetName val="General Inputs"/>
      <sheetName val="Information"/>
      <sheetName val="Product Data Entry"/>
      <sheetName val="Team List"/>
      <sheetName val="Proto 1"/>
      <sheetName val="Mat Summary"/>
      <sheetName val="All-In-One"/>
      <sheetName val="summary_4.5%MOH"/>
      <sheetName val="Mechanical Assembly"/>
      <sheetName val="Title Page"/>
      <sheetName val="Menu Items"/>
      <sheetName val="TE Plan"/>
      <sheetName val="FCT Test"/>
      <sheetName val="t-h HA THE"/>
      <sheetName val="Level_1_Commit2"/>
      <sheetName val="fs_odd_apple2"/>
      <sheetName val="VGA_card_外包協輔隊名單2"/>
      <sheetName val="ASUS機種負責人表(2005_1_10)2"/>
      <sheetName val="Samsung_pm_contact_window_2"/>
      <sheetName val="蘇州廠撥到華碩其他廠區的撥法_2"/>
      <sheetName val="2003_Target1"/>
      <sheetName val="1_OVERALL_ASSY_MAIN1"/>
      <sheetName val="2003_prod2"/>
      <sheetName val="Lookup_Tables1"/>
      <sheetName val="Data_lists1"/>
      <sheetName val="Master_Lists1"/>
      <sheetName val="intel_target1"/>
      <sheetName val="Part_Data1"/>
      <sheetName val="Cost_calc_1"/>
      <sheetName val="Manufactur_List1"/>
      <sheetName val="Total_MPP_database1"/>
      <sheetName val="MPU_Other1"/>
      <sheetName val="SET_關務備案"/>
      <sheetName val="SPM_Units"/>
      <sheetName val="Sign_Off"/>
      <sheetName val="Hous_Rates"/>
      <sheetName val="Anah_Rates"/>
      <sheetName val="Minn_Rates"/>
      <sheetName val="Mont_Rates"/>
      <sheetName val="An_pack"/>
      <sheetName val="Paso_Rates"/>
      <sheetName val="Lud_Rates"/>
      <sheetName val="Input_commodity_fallout"/>
      <sheetName val="_Cap_白色"/>
      <sheetName val="Cap__麻灰色"/>
      <sheetName val="Asahi__F7__3F__CNC1~去毛刺(白色)"/>
      <sheetName val="Asahi__F7__3F__CNC1~去毛刺(黑色)"/>
      <sheetName val="HGA_ENG"/>
      <sheetName val="Allo_Rate"/>
      <sheetName val="TEH_BASIC_SETTING_SHEET"/>
      <sheetName val="OEE_Loss_"/>
      <sheetName val="inspect_capa"/>
      <sheetName val="Raw_data"/>
      <sheetName val="KT1_Qual"/>
      <sheetName val="FA_Definitions"/>
      <sheetName val="PN_Summery"/>
      <sheetName val="K7974_FEB"/>
      <sheetName val="Q4FY05_Neo_cost_bom_Data"/>
      <sheetName val="Risk_buy"/>
      <sheetName val="Summary_"/>
      <sheetName val="Hourly_Rate"/>
      <sheetName val="Issues_List"/>
      <sheetName val="Root_Causes"/>
      <sheetName val="CTO_PO"/>
      <sheetName val="Capacity_By_Modle"/>
      <sheetName val="CHITIET_VL-NC-TT_-1p"/>
      <sheetName val="wsp_12-03"/>
      <sheetName val="All_Parts"/>
      <sheetName val="Dropdown_Menu"/>
      <sheetName val="Antenna_Window"/>
      <sheetName val="General_Inputs"/>
      <sheetName val="Product_Data_Entry"/>
      <sheetName val="Team_List"/>
      <sheetName val="Proto_1"/>
      <sheetName val="Mat_Summary"/>
      <sheetName val="summary_4_5%MOH"/>
      <sheetName val="Mechanical_Assembly"/>
      <sheetName val="Title_Page"/>
      <sheetName val="Menu_Items"/>
      <sheetName val="TE_Plan"/>
      <sheetName val="FCT_Test"/>
      <sheetName val="조절Panel"/>
      <sheetName val="Size"/>
      <sheetName val="Review Criteria"/>
      <sheetName val="原表"/>
      <sheetName val="Fab Output Plan"/>
      <sheetName val="BE"/>
      <sheetName val="CH"/>
      <sheetName val="RU"/>
      <sheetName val="工作目標"/>
      <sheetName val="___"/>
      <sheetName val="Sheet4"/>
      <sheetName val="1000"/>
      <sheetName val="Purchase"/>
      <sheetName val="Part_Source"/>
      <sheetName val="Price_MFM"/>
      <sheetName val="Part_Type"/>
      <sheetName val="Links"/>
      <sheetName val="204BOM"/>
      <sheetName val="1"/>
      <sheetName val="2"/>
      <sheetName val="3"/>
      <sheetName val="4"/>
      <sheetName val="5"/>
      <sheetName val="16"/>
      <sheetName val="17"/>
      <sheetName val="6"/>
      <sheetName val="7"/>
      <sheetName val="8"/>
      <sheetName val="14"/>
      <sheetName val="15"/>
      <sheetName val="24"/>
      <sheetName val="18"/>
      <sheetName val="19"/>
      <sheetName val="20"/>
      <sheetName val="9"/>
      <sheetName val="10"/>
      <sheetName val="11"/>
      <sheetName val="22"/>
      <sheetName val="21"/>
      <sheetName val="23"/>
      <sheetName val="12"/>
      <sheetName val="13"/>
      <sheetName val="LF Stock"/>
      <sheetName val="DBM"/>
      <sheetName val="Feuil1"/>
      <sheetName val="0"/>
      <sheetName val="参数表"/>
      <sheetName val="Data_Tim"/>
      <sheetName val="Dashboard (methodologies)"/>
      <sheetName val="HDa16"/>
      <sheetName val="MTL1"/>
      <sheetName val="Level"/>
      <sheetName val="DROPDOWN"/>
      <sheetName val="Working"/>
      <sheetName val="Lead"/>
      <sheetName val="TFCSBU01"/>
      <sheetName val="Sacto"/>
      <sheetName val="系统参数设置"/>
      <sheetName val="固定资产卡片"/>
      <sheetName val="固定资产清单"/>
      <sheetName val="DPX-1660J"/>
      <sheetName val="Legend"/>
      <sheetName val="所有辅料"/>
      <sheetName val="LGA EModule 0611'14"/>
      <sheetName val="mail"/>
      <sheetName val="zsdr82 Tab."/>
      <sheetName val="wsp 01-07"/>
      <sheetName val="FO"/>
      <sheetName val="LGA_EModule_0611'14"/>
      <sheetName val="zsdr82_Tab_"/>
      <sheetName val="wsp_01-07"/>
      <sheetName val="MOTO"/>
      <sheetName val="ML_Model_Metadata"/>
      <sheetName val="Forwarder_Plan"/>
      <sheetName val="Forecast"/>
      <sheetName val="MOD"/>
      <sheetName val="BLUFORD3 FBOM-update081303"/>
      <sheetName val="Demand&amp;Supply"/>
      <sheetName val="Cyce 3 Descriptions"/>
      <sheetName val="MPM"/>
      <sheetName val="Electronics"/>
      <sheetName val="Mechanical"/>
      <sheetName val="Keyboard &amp; Accessories"/>
      <sheetName val="Packaging"/>
      <sheetName val="Final Prep"/>
      <sheetName val="Selections"/>
      <sheetName val="Q7XA FM data"/>
      <sheetName val="Q72A Channel Analysis Q1"/>
      <sheetName val="Q73A Best Channel Analysis Q1"/>
      <sheetName val="Q73A Better Channel Analysis Q1"/>
      <sheetName val="Neo"/>
      <sheetName val="Sheet1 (2)"/>
      <sheetName val="5C Sum"/>
      <sheetName val="Pallet"/>
      <sheetName val="FRU demand"/>
      <sheetName val="Compal open order "/>
      <sheetName val="R CTO demand"/>
      <sheetName val="Compal stock 4.6"/>
      <sheetName val="090701"/>
      <sheetName val="TY9007本勞"/>
      <sheetName val="Cost Breakdown"/>
      <sheetName val="連絡書１"/>
      <sheetName val="BusCont"/>
      <sheetName val="CFCST - Current"/>
      <sheetName val="CFCST - Previous"/>
      <sheetName val="FPC_Sum - Current"/>
      <sheetName val="FPC_Sum - Previous"/>
      <sheetName val="BaseSKUSummary"/>
      <sheetName val="AdderSummary"/>
      <sheetName val="ESSM Syst"/>
      <sheetName val="Tweedy"/>
      <sheetName val="T1 Tact Time"/>
      <sheetName val="72HX"/>
      <sheetName val="75EX"/>
      <sheetName val="72HY"/>
      <sheetName val="75EY"/>
      <sheetName val="#REF!"/>
      <sheetName val="MetricsData"/>
      <sheetName val="ED_Cost"/>
      <sheetName val="Cell-17&quot;(CF自製)"/>
      <sheetName val="Oct. Fbom"/>
      <sheetName val="Name List"/>
      <sheetName val="Requesters"/>
      <sheetName val="Molding Data"/>
      <sheetName val="文件目录"/>
      <sheetName val="0204ＨＫＴＷＤ"/>
      <sheetName val="LOT_ACCP"/>
      <sheetName val="A67Line"/>
      <sheetName val="Line Code"/>
      <sheetName val="一人一機"/>
      <sheetName val="信息定义"/>
      <sheetName val="Keyword"/>
      <sheetName val="Constantes"/>
      <sheetName val="试制准入检查"/>
      <sheetName val="TEMP"/>
      <sheetName val="通讯录"/>
      <sheetName val="Condition"/>
      <sheetName val="Equipment Info assumptions"/>
      <sheetName val="法規課84上半年經營實績"/>
      <sheetName val="BT Module"/>
      <sheetName val="EE BOM(RX Right Main&amp;Daught"/>
      <sheetName val="Unit Quotation"/>
      <sheetName val="Change History"/>
      <sheetName val="ME BOM(RX)"/>
      <sheetName val="ME BOM(TX)"/>
      <sheetName val="Mech"/>
      <sheetName val="MD79"/>
      <sheetName val="MDA´S"/>
      <sheetName val="Sheet9"/>
      <sheetName val="choose list"/>
      <sheetName val="ref"/>
      <sheetName val="Cost comparison sheet"/>
      <sheetName val="Unit price breakdown"/>
      <sheetName val="BD1 Cost M"/>
      <sheetName val="Attributes"/>
      <sheetName val="W44"/>
      <sheetName val="Simulation"/>
      <sheetName val="550501-消耗品"/>
      <sheetName val="WO list"/>
      <sheetName val="TR by BU"/>
      <sheetName val="Parameter"/>
      <sheetName val="0843-002660-00"/>
      <sheetName val="0843-002970-00"/>
      <sheetName val="200909_v909"/>
      <sheetName val="200910_v184"/>
      <sheetName val="Validation Tables"/>
      <sheetName val="Inv Turns"/>
      <sheetName val="ROIC"/>
      <sheetName val="Schedule"/>
      <sheetName val="Inventory Turns"/>
      <sheetName val="BudgetFY00"/>
      <sheetName val="Indirect Labour"/>
      <sheetName val="Picture"/>
      <sheetName val="기준정보"/>
      <sheetName val="原工時"/>
      <sheetName val="埻馱"/>
      <sheetName val="MATERIAL METRICS"/>
      <sheetName val="Exec Summary"/>
      <sheetName val="Demand"/>
      <sheetName val="Unit Price"/>
      <sheetName val="N88 others"/>
      <sheetName val="N90塑件"/>
      <sheetName val="CD_kit"/>
      <sheetName val="Lists"/>
      <sheetName val="表紙"/>
      <sheetName val="125PIECE"/>
      <sheetName val="311910-013"/>
      <sheetName val="Data (c)"/>
      <sheetName val="選單"/>
      <sheetName val="Vol 2"/>
      <sheetName val="Vol 1"/>
      <sheetName val="D.Lab"/>
      <sheetName val="Master List"/>
      <sheetName val="0時程表"/>
      <sheetName val="組織人員設定"/>
      <sheetName val="假日補班設定"/>
      <sheetName val="Q72 Channel Analysis Q4"/>
      <sheetName val="Q73 Channel Analysis Q4"/>
      <sheetName val="Receiving Inspection"/>
      <sheetName val="CUM CONSTRAINED AVAIL"/>
      <sheetName val="備註"/>
      <sheetName val="Dbase"/>
      <sheetName val="職類定義表(勿動)"/>
      <sheetName val="类别库"/>
      <sheetName val="8-09-02"/>
      <sheetName val="1705"/>
      <sheetName val="Cronus"/>
      <sheetName val="M865"/>
      <sheetName val="C8510"/>
      <sheetName val="Filippa"/>
      <sheetName val="DB"/>
      <sheetName val="Matrix"/>
      <sheetName val="通訊MIS"/>
      <sheetName val="CRT-database"/>
      <sheetName val="RawData_all"/>
      <sheetName val="M1111375"/>
      <sheetName val="Level_1_Commit3"/>
      <sheetName val="fs_odd_apple3"/>
      <sheetName val="VGA_card_外包協輔隊名單3"/>
      <sheetName val="ASUS機種負責人表(2005_1_10)3"/>
      <sheetName val="Samsung_pm_contact_window_3"/>
      <sheetName val="蘇州廠撥到華碩其他廠區的撥法_3"/>
      <sheetName val="Master_Lists2"/>
      <sheetName val="intel_target2"/>
      <sheetName val="Part_Data2"/>
      <sheetName val="Cost_calc_2"/>
      <sheetName val="Data_lists2"/>
      <sheetName val="Lookup_Tables2"/>
      <sheetName val="Manufactur_List2"/>
      <sheetName val="Total_MPP_database2"/>
      <sheetName val="MPU_Other2"/>
      <sheetName val="2003_Target2"/>
      <sheetName val="1_OVERALL_ASSY_MAIN2"/>
      <sheetName val="Raw_data1"/>
      <sheetName val="SPM_Units1"/>
      <sheetName val="Sign_Off1"/>
      <sheetName val="Hous_Rates1"/>
      <sheetName val="Anah_Rates1"/>
      <sheetName val="Minn_Rates1"/>
      <sheetName val="Mont_Rates1"/>
      <sheetName val="An_pack1"/>
      <sheetName val="Paso_Rates1"/>
      <sheetName val="Lud_Rates1"/>
      <sheetName val="KT1_Qual1"/>
      <sheetName val="FA_Definitions1"/>
      <sheetName val="PN_Summery1"/>
      <sheetName val="K7974_FEB1"/>
      <sheetName val="Q4FY05_Neo_cost_bom_Data1"/>
      <sheetName val="Risk_buy1"/>
      <sheetName val="Summary_1"/>
      <sheetName val="2003_prod21"/>
      <sheetName val="Hourly_Rate1"/>
      <sheetName val="Issues_List1"/>
      <sheetName val="Antenna_Window1"/>
      <sheetName val="All_Parts1"/>
      <sheetName val="Capacity_By_Modle1"/>
      <sheetName val="Dropdown_Menu1"/>
      <sheetName val="wsp_12-031"/>
      <sheetName val="Product_Data_Entry1"/>
      <sheetName val="Team_List1"/>
      <sheetName val="Proto_11"/>
      <sheetName val="Mat_Summary1"/>
      <sheetName val="Root_Causes1"/>
      <sheetName val="summary_4_5%MOH1"/>
      <sheetName val="Mechanical_Assembly1"/>
      <sheetName val="Title_Page1"/>
      <sheetName val="Menu_Items1"/>
      <sheetName val="BLUFORD3_FBOM-update081303"/>
      <sheetName val="Cyce_3_Descriptions"/>
      <sheetName val="Keyboard_&amp;_Accessories"/>
      <sheetName val="Final_Prep"/>
      <sheetName val="Input_commodity_fallout1"/>
      <sheetName val="Q7XA_FM_data"/>
      <sheetName val="Q72A_Channel_Analysis_Q1"/>
      <sheetName val="Q73A_Best_Channel_Analysis_Q1"/>
      <sheetName val="Q73A_Better_Channel_Analysis_Q1"/>
      <sheetName val="Sheet1_(2)"/>
      <sheetName val="5C_Sum"/>
      <sheetName val="FRU_demand"/>
      <sheetName val="Compal_open_order_"/>
      <sheetName val="R_CTO_demand"/>
      <sheetName val="Compal_stock_4_6"/>
      <sheetName val="Cost_Breakdown"/>
      <sheetName val="CFCST_-_Current"/>
      <sheetName val="CFCST_-_Previous"/>
      <sheetName val="FPC_Sum_-_Current"/>
      <sheetName val="FPC_Sum_-_Previous"/>
      <sheetName val="ESSM_Syst"/>
      <sheetName val="T1_Tact_Time"/>
      <sheetName val="Oct__Fbom"/>
      <sheetName val="Dir"/>
      <sheetName val="IA1"/>
      <sheetName val="MTBF_check"/>
      <sheetName val="Q1 pricing"/>
      <sheetName val="pcbo 工時"/>
      <sheetName val="MasterDB"/>
      <sheetName val="NATL_LTL"/>
      <sheetName val="Cntmrs-Recruit"/>
      <sheetName val="跳线&amp;包裹"/>
      <sheetName val="Panels"/>
      <sheetName val="Burnin"/>
      <sheetName val="TEMPMAT9308"/>
      <sheetName val="Cork"/>
      <sheetName val="PartsList"/>
      <sheetName val="MPS計算"/>
      <sheetName val="MA溫濕度&amp;particle"/>
      <sheetName val="Materials Quarterly"/>
      <sheetName val="TACT"/>
      <sheetName val="在職人員-IDL"/>
      <sheetName val="離職人員"/>
      <sheetName val="在職人員-DL"/>
      <sheetName val="Summary"/>
      <sheetName val="614-BOM"/>
      <sheetName val="银行存款Dy"/>
      <sheetName val="应收利息Dy"/>
      <sheetName val="分录"/>
      <sheetName val="短期投资Dy"/>
      <sheetName val="货币资金Dy"/>
      <sheetName val="QuoteFormat"/>
      <sheetName val="Metal_list"/>
      <sheetName val="EC Charge"/>
      <sheetName val="Others"/>
      <sheetName val="Pilot Run"/>
      <sheetName val="Rework"/>
      <sheetName val="Gamma Data"/>
      <sheetName val="VESA Tests"/>
      <sheetName val="9A947-5000"/>
      <sheetName val="OCTVLS"/>
      <sheetName val="核算明細黑色-比例版"/>
      <sheetName val="203s"/>
      <sheetName val="ADSL MPS"/>
      <sheetName val="stk0619"/>
      <sheetName val="Call Down Data OLD"/>
      <sheetName val="Flex Mech &amp; ID Console"/>
      <sheetName val="Settings"/>
      <sheetName val="Valores"/>
      <sheetName val="資料"/>
      <sheetName val="UPPER BLOCK"/>
      <sheetName val="2013 管報"/>
      <sheetName val="Linearity"/>
      <sheetName val="JANｺｰﾄﾞ"/>
      <sheetName val="Multibay Optical"/>
      <sheetName val="TORNADO_RANGE"/>
      <sheetName val="PIC PSI"/>
      <sheetName val="Vol &amp; Assumpt"/>
      <sheetName val="type"/>
      <sheetName val="clear"/>
      <sheetName val="禁动"/>
      <sheetName val="HAWK16(XRX)"/>
      <sheetName val="PM01-F09"/>
      <sheetName val="0512MB"/>
      <sheetName val="Q_BF3 FBOM-update111703"/>
      <sheetName val="W0742_庫存明細"/>
      <sheetName val="W0746_庫存明細"/>
      <sheetName val="W25"/>
      <sheetName val="Bluford3 MB BOM-Intel LAN"/>
      <sheetName val="Level_1_Commit4"/>
      <sheetName val="fs_odd_apple4"/>
      <sheetName val="VGA_card_外包協輔隊名單4"/>
      <sheetName val="ASUS機種負責人表(2005_1_10)4"/>
      <sheetName val="Samsung_pm_contact_window_4"/>
      <sheetName val="蘇州廠撥到華碩其他廠區的撥法_4"/>
      <sheetName val="Master_Lists3"/>
      <sheetName val="intel_target3"/>
      <sheetName val="Lookup_Tables3"/>
      <sheetName val="Part_Data3"/>
      <sheetName val="Cost_calc_3"/>
      <sheetName val="Data_lists3"/>
      <sheetName val="Manufactur_List3"/>
      <sheetName val="Total_MPP_database3"/>
      <sheetName val="MPU_Other3"/>
      <sheetName val="2003_Target3"/>
      <sheetName val="1_OVERALL_ASSY_MAIN3"/>
      <sheetName val="2003_prod22"/>
      <sheetName val="Raw_data2"/>
      <sheetName val="SPM_Units2"/>
      <sheetName val="Sign_Off2"/>
      <sheetName val="Hous_Rates2"/>
      <sheetName val="Anah_Rates2"/>
      <sheetName val="Minn_Rates2"/>
      <sheetName val="Mont_Rates2"/>
      <sheetName val="An_pack2"/>
      <sheetName val="Paso_Rates2"/>
      <sheetName val="Lud_Rates2"/>
      <sheetName val="KT1_Qual2"/>
      <sheetName val="FA_Definitions2"/>
      <sheetName val="PN_Summery2"/>
      <sheetName val="K7974_FEB2"/>
      <sheetName val="Q4FY05_Neo_cost_bom_Data2"/>
      <sheetName val="Risk_buy2"/>
      <sheetName val="Summary_2"/>
      <sheetName val="Hourly_Rate2"/>
      <sheetName val="Issues_List2"/>
      <sheetName val="Master_List"/>
      <sheetName val="Vol_2"/>
      <sheetName val="Vol_1"/>
      <sheetName val="D_Lab"/>
      <sheetName val="summary_4_5%MOH2"/>
      <sheetName val="SET_關務備案1"/>
      <sheetName val="Input_commodity_fallout2"/>
      <sheetName val="_Cap_白色1"/>
      <sheetName val="Cap__麻灰色1"/>
      <sheetName val="Asahi__F7__3F__CNC1~去毛刺(白色)1"/>
      <sheetName val="Asahi__F7__3F__CNC1~去毛刺(黑色)1"/>
      <sheetName val="HGA_ENG1"/>
      <sheetName val="Allo_Rate1"/>
      <sheetName val="TEH_BASIC_SETTING_SHEET1"/>
      <sheetName val="OEE_Loss_1"/>
      <sheetName val="inspect_capa1"/>
      <sheetName val="Root_Causes2"/>
      <sheetName val="CTO_PO1"/>
      <sheetName val="Capacity_By_Modle2"/>
      <sheetName val="Antenna_Window2"/>
      <sheetName val="All_Parts2"/>
      <sheetName val="Dropdown_Menu2"/>
      <sheetName val="wsp_12-032"/>
      <sheetName val="Proto_12"/>
      <sheetName val="Product_Data_Entry2"/>
      <sheetName val="Q72_Channel_Analysis_Q4"/>
      <sheetName val="Q73_Channel_Analysis_Q4"/>
      <sheetName val="Cost_Breakdown1"/>
      <sheetName val="Receiving_Inspection"/>
      <sheetName val="CUM_CONSTRAINED_AVAIL"/>
      <sheetName val="Q7XA_FM_data1"/>
      <sheetName val="Q72A_Channel_Analysis_Q11"/>
      <sheetName val="Q73A_Best_Channel_Analysis_Q11"/>
      <sheetName val="Q73A_Better_Channel_Analysis_Q2"/>
      <sheetName val="2013_管報"/>
      <sheetName val="Team_List2"/>
      <sheetName val="Mat_Summary2"/>
      <sheetName val="Mechanical_Assembly2"/>
      <sheetName val="Title_Page2"/>
      <sheetName val="Menu_Items2"/>
      <sheetName val="BLUFORD3_FBOM-update0813031"/>
      <sheetName val="Cyce_3_Descriptions1"/>
      <sheetName val="Keyboard_&amp;_Accessories1"/>
      <sheetName val="Final_Prep1"/>
      <sheetName val="Sheet1_(2)1"/>
      <sheetName val="5C_Sum1"/>
      <sheetName val="FRU_demand1"/>
      <sheetName val="Compal_open_order_1"/>
      <sheetName val="R_CTO_demand1"/>
      <sheetName val="Compal_stock_4_61"/>
      <sheetName val="wsp_01-071"/>
      <sheetName val="zsdr82_Tab_1"/>
      <sheetName val="CFCST_-_Current1"/>
      <sheetName val="CFCST_-_Previous1"/>
      <sheetName val="FPC_Sum_-_Current1"/>
      <sheetName val="FPC_Sum_-_Previous1"/>
      <sheetName val="General_Inputs1"/>
      <sheetName val="ESSM_Syst1"/>
      <sheetName val="T1_Tact_Time1"/>
      <sheetName val="Oct__Fbom1"/>
      <sheetName val="LGA_EModule_0611'141"/>
      <sheetName val="Name_List"/>
      <sheetName val="Molding_Data"/>
      <sheetName val="Multibay_Optical"/>
      <sheetName val="Materials"/>
      <sheetName val="Labor"/>
      <sheetName val="UF"/>
      <sheetName val="MoM(百萬)"/>
      <sheetName val="OH"/>
      <sheetName val="Rate"/>
      <sheetName val="OH Rate"/>
      <sheetName val="工程物资Dy"/>
      <sheetName val="COG"/>
      <sheetName val="Materials_Quarterly"/>
      <sheetName val="TTP"/>
      <sheetName val="RCCP"/>
      <sheetName val="UNIFORMITY-SPECTRAL-GAMMA"/>
      <sheetName val="IFO"/>
      <sheetName val="Material"/>
      <sheetName val="Uti"/>
      <sheetName val="1003"/>
      <sheetName val="3001"/>
      <sheetName val="2002"/>
      <sheetName val="2003"/>
      <sheetName val="2001"/>
      <sheetName val="1001"/>
      <sheetName val="參數"/>
      <sheetName val="Defect code"/>
      <sheetName val="Applicationlist"/>
      <sheetName val="SELECT"/>
      <sheetName val="清單"/>
      <sheetName val="EXPENSES"/>
      <sheetName val="MPS Feeder"/>
      <sheetName val="P&amp;L"/>
      <sheetName val="W"/>
      <sheetName val="Source"/>
      <sheetName val="CURR"/>
      <sheetName val="Time_Scale"/>
      <sheetName val="Consumables"/>
      <sheetName val="Fab Summary"/>
      <sheetName val="Ramp"/>
      <sheetName val="Gantt"/>
      <sheetName val="進貨驗收明細"/>
      <sheetName val="Process Flow Chart"/>
      <sheetName val="Takt"/>
      <sheetName val="FRU Cost"/>
      <sheetName val="Assumption"/>
      <sheetName val="數據來源"/>
      <sheetName val="계산DATA입력"/>
      <sheetName val="상세 계산 내역"/>
      <sheetName val="계산정보"/>
      <sheetName val="small card 基本資料0216_04"/>
      <sheetName val="standard input"/>
      <sheetName val="标准"/>
      <sheetName val="Level_1_Commit5"/>
      <sheetName val="fs_odd_apple5"/>
      <sheetName val="VGA_card_外包協輔隊名單5"/>
      <sheetName val="ASUS機種負責人表(2005_1_10)5"/>
      <sheetName val="Samsung_pm_contact_window_5"/>
      <sheetName val="蘇州廠撥到華碩其他廠區的撥法_5"/>
      <sheetName val="Lookup_Tables4"/>
      <sheetName val="Data_lists4"/>
      <sheetName val="Root_Causes3"/>
      <sheetName val="Capacity_By_Modle3"/>
      <sheetName val="CTO_PO2"/>
      <sheetName val="General_Inputs2"/>
      <sheetName val="2003_Target4"/>
      <sheetName val="1_OVERALL_ASSY_MAIN4"/>
      <sheetName val="2003_prod23"/>
      <sheetName val="Master_Lists4"/>
      <sheetName val="intel_target4"/>
      <sheetName val="Part_Data4"/>
      <sheetName val="Cost_calc_4"/>
      <sheetName val="Manufactur_List4"/>
      <sheetName val="Total_MPP_database4"/>
      <sheetName val="MPU_Other4"/>
      <sheetName val="SET_關務備案2"/>
      <sheetName val="SPM_Units3"/>
      <sheetName val="Sign_Off3"/>
      <sheetName val="Hous_Rates3"/>
      <sheetName val="Anah_Rates3"/>
      <sheetName val="Minn_Rates3"/>
      <sheetName val="Mont_Rates3"/>
      <sheetName val="An_pack3"/>
      <sheetName val="Paso_Rates3"/>
      <sheetName val="Lud_Rates3"/>
      <sheetName val="Input_commodity_fallout3"/>
      <sheetName val="_Cap_白色2"/>
      <sheetName val="Cap__麻灰色2"/>
      <sheetName val="Asahi__F7__3F__CNC1~去毛刺(白色)2"/>
      <sheetName val="Asahi__F7__3F__CNC1~去毛刺(黑色)2"/>
      <sheetName val="HGA_ENG2"/>
      <sheetName val="Allo_Rate2"/>
      <sheetName val="TEH_BASIC_SETTING_SHEET2"/>
      <sheetName val="OEE_Loss_2"/>
      <sheetName val="inspect_capa2"/>
      <sheetName val="Raw_data3"/>
      <sheetName val="KT1_Qual3"/>
      <sheetName val="FA_Definitions3"/>
      <sheetName val="PN_Summery3"/>
      <sheetName val="K7974_FEB3"/>
      <sheetName val="Q4FY05_Neo_cost_bom_Data3"/>
      <sheetName val="Risk_buy3"/>
      <sheetName val="Summary_3"/>
      <sheetName val="Hourly_Rate3"/>
      <sheetName val="Issues_List3"/>
      <sheetName val="wsp_12-033"/>
      <sheetName val="All_Parts3"/>
      <sheetName val="Dropdown_Menu3"/>
      <sheetName val="Antenna_Window3"/>
      <sheetName val="Product_Data_Entry3"/>
      <sheetName val="Team_List3"/>
      <sheetName val="Proto_13"/>
      <sheetName val="Mat_Summary3"/>
      <sheetName val="summary_4_5%MOH3"/>
      <sheetName val="Mechanical_Assembly3"/>
      <sheetName val="Title_Page3"/>
      <sheetName val="Menu_Items3"/>
      <sheetName val="FCT_Test1"/>
      <sheetName val="Molding_Data1"/>
      <sheetName val="BLUFORD3_FBOM-update0813032"/>
      <sheetName val="Cyce_3_Descriptions2"/>
      <sheetName val="Keyboard_&amp;_Accessories2"/>
      <sheetName val="Final_Prep2"/>
      <sheetName val="ESSM_Syst2"/>
      <sheetName val="Q7XA_FM_data2"/>
      <sheetName val="Q72A_Channel_Analysis_Q12"/>
      <sheetName val="Q73A_Best_Channel_Analysis_Q12"/>
      <sheetName val="Q73A_Better_Channel_Analysis_Q3"/>
      <sheetName val="Sheet1_(2)2"/>
      <sheetName val="5C_Sum2"/>
      <sheetName val="FRU_demand2"/>
      <sheetName val="Compal_open_order_2"/>
      <sheetName val="R_CTO_demand2"/>
      <sheetName val="Compal_stock_4_62"/>
      <sheetName val="wsp_01-072"/>
      <sheetName val="zsdr82_Tab_2"/>
      <sheetName val="Cost_Breakdown2"/>
      <sheetName val="CFCST_-_Current2"/>
      <sheetName val="CFCST_-_Previous2"/>
      <sheetName val="FPC_Sum_-_Current2"/>
      <sheetName val="FPC_Sum_-_Previous2"/>
      <sheetName val="Q1_pricing"/>
      <sheetName val="pcbo_工時"/>
      <sheetName val="TE_Plan1"/>
      <sheetName val="Review_Criteria"/>
      <sheetName val="Fab_Output_Plan"/>
      <sheetName val="LF_Stock"/>
      <sheetName val="CHITIET_VL-NC-TT_-1p1"/>
      <sheetName val="LGA_EModule_0611'142"/>
      <sheetName val="Line_Code"/>
      <sheetName val="T1_Tact_Time2"/>
      <sheetName val="Oct__Fbom2"/>
      <sheetName val="Name_List1"/>
      <sheetName val="t-h_HA_THE"/>
      <sheetName val="Dashboard_(methodologies)"/>
      <sheetName val="choose_list"/>
      <sheetName val="Cost_comparison_sheet"/>
      <sheetName val="Unit_price_breakdown"/>
      <sheetName val="BD1_Cost_M"/>
      <sheetName val="WO_list"/>
      <sheetName val="TR_by_BU"/>
      <sheetName val="Validation_Tables"/>
      <sheetName val="Inv_Turns"/>
      <sheetName val="Inventory_Turns"/>
      <sheetName val="Indirect_Labour"/>
      <sheetName val="MATERIAL_METRICS"/>
      <sheetName val="Equipment_Info_assumptions"/>
      <sheetName val="BT_Module"/>
      <sheetName val="EE_BOM(RX_Right_Main&amp;Daught"/>
      <sheetName val="Unit_Quotation"/>
      <sheetName val="Change_History"/>
      <sheetName val="ME_BOM(RX)"/>
      <sheetName val="ME_BOM(TX)"/>
      <sheetName val="Exec_Summary"/>
      <sheetName val="Unit_Price"/>
      <sheetName val="N88_others"/>
      <sheetName val="Data_(c)"/>
      <sheetName val="Vol_21"/>
      <sheetName val="Vol_11"/>
      <sheetName val="D_Lab1"/>
      <sheetName val="Master_List1"/>
      <sheetName val="Q72_Channel_Analysis_Q41"/>
      <sheetName val="Q73_Channel_Analysis_Q41"/>
      <sheetName val="Receiving_Inspection1"/>
      <sheetName val="CUM_CONSTRAINED_AVAIL1"/>
      <sheetName val="ADSL_MPS"/>
      <sheetName val="Materials_Quarterly1"/>
      <sheetName val="EC_Charge"/>
      <sheetName val="Pilot_Run"/>
      <sheetName val="Gamma_Data"/>
      <sheetName val="VESA_Tests"/>
      <sheetName val="Call_Down_Data_OLD"/>
      <sheetName val="Flex_Mech_&amp;_ID_Console"/>
      <sheetName val="UPPER_BLOCK"/>
      <sheetName val="2013_管報1"/>
      <sheetName val="Multibay_Optical1"/>
      <sheetName val="PIC_PSI"/>
      <sheetName val="Vol_&amp;_Assumpt"/>
      <sheetName val="Q_BF3_FBOM-update111703"/>
      <sheetName val="Bluford3_MB_BOM-Intel_LAN"/>
      <sheetName val="OH_Rate"/>
      <sheetName val="Defect_code"/>
      <sheetName val="MPS_Feeder"/>
      <sheetName val="Fab_Summary"/>
      <sheetName val="Process_Flow_Chart"/>
      <sheetName val="FRU_Cost"/>
      <sheetName val="상세_계산_내역"/>
      <sheetName val="small_card_基本資料0216_04"/>
      <sheetName val="standard_input"/>
      <sheetName val="T-BOM Update May.29"/>
      <sheetName val="FSC(FIC)"/>
      <sheetName val="Uniwill"/>
      <sheetName val="ECS"/>
      <sheetName val="TSB(Inventec)"/>
      <sheetName val="人力成本結構(36hrs)_GL"/>
      <sheetName val="Actions Plan"/>
      <sheetName val="LAST"/>
      <sheetName val="ST"/>
      <sheetName val="STÒ¶"/>
      <sheetName val="HP DDS"/>
      <sheetName val="Summarized P&amp;L"/>
      <sheetName val="#REF"/>
      <sheetName val="Fcst SALES"/>
      <sheetName val="Cover sheet"/>
      <sheetName val="STDVGL"/>
      <sheetName val="Headcount"/>
      <sheetName val="OP"/>
      <sheetName val="Sheet371"/>
      <sheetName val="三轴机械手 "/>
      <sheetName val="工具型号规格"/>
      <sheetName val="SET_關務備案3"/>
      <sheetName val="_Cap_白色3"/>
      <sheetName val="Cap__麻灰色3"/>
      <sheetName val="Asahi__F7__3F__CNC1~去毛刺(白色)3"/>
      <sheetName val="Asahi__F7__3F__CNC1~去毛刺(黑色)3"/>
      <sheetName val="HGA_ENG3"/>
      <sheetName val="Allo_Rate3"/>
      <sheetName val="TEH_BASIC_SETTING_SHEET3"/>
      <sheetName val="OEE_Loss_3"/>
      <sheetName val="inspect_capa3"/>
      <sheetName val="CTO_PO3"/>
      <sheetName val="General_Inputs3"/>
      <sheetName val="LF_Stock2"/>
      <sheetName val="Review_Criteria2"/>
      <sheetName val="Fab_Output_Plan2"/>
      <sheetName val="CHITIET_VL-NC-TT_-1p3"/>
      <sheetName val="TE_Plan3"/>
      <sheetName val="FCT_Test3"/>
      <sheetName val="LGA_EModule_0611'143"/>
      <sheetName val="zsdr82_Tab_3"/>
      <sheetName val="wsp_01-073"/>
      <sheetName val="Dashboard_(methodologies)2"/>
      <sheetName val="Equipment_Info_assumptions2"/>
      <sheetName val="t-h_HA_THE2"/>
      <sheetName val="Name_List2"/>
      <sheetName val="Molding_Data2"/>
      <sheetName val="Line_Code2"/>
      <sheetName val="BT_Module2"/>
      <sheetName val="EE_BOM(RX_Right_Main&amp;Daught2"/>
      <sheetName val="Unit_Quotation2"/>
      <sheetName val="Change_History2"/>
      <sheetName val="ME_BOM(RX)2"/>
      <sheetName val="ME_BOM(TX)2"/>
      <sheetName val="choose_list2"/>
      <sheetName val="Cost_comparison_sheet2"/>
      <sheetName val="Unit_price_breakdown2"/>
      <sheetName val="BD1_Cost_M2"/>
      <sheetName val="WO_list2"/>
      <sheetName val="TR_by_BU2"/>
      <sheetName val="Validation_Tables2"/>
      <sheetName val="Inv_Turns2"/>
      <sheetName val="Inventory_Turns2"/>
      <sheetName val="Indirect_Labour2"/>
      <sheetName val="Exec_Summary2"/>
      <sheetName val="Unit_Price2"/>
      <sheetName val="N88_others2"/>
      <sheetName val="LF_Stock1"/>
      <sheetName val="Review_Criteria1"/>
      <sheetName val="Fab_Output_Plan1"/>
      <sheetName val="CHITIET_VL-NC-TT_-1p2"/>
      <sheetName val="TE_Plan2"/>
      <sheetName val="FCT_Test2"/>
      <sheetName val="Dashboard_(methodologies)1"/>
      <sheetName val="Equipment_Info_assumptions1"/>
      <sheetName val="t-h_HA_THE1"/>
      <sheetName val="Line_Code1"/>
      <sheetName val="BT_Module1"/>
      <sheetName val="EE_BOM(RX_Right_Main&amp;Daught1"/>
      <sheetName val="Unit_Quotation1"/>
      <sheetName val="Change_History1"/>
      <sheetName val="ME_BOM(RX)1"/>
      <sheetName val="ME_BOM(TX)1"/>
      <sheetName val="choose_list1"/>
      <sheetName val="Cost_comparison_sheet1"/>
      <sheetName val="Unit_price_breakdown1"/>
      <sheetName val="BD1_Cost_M1"/>
      <sheetName val="WO_list1"/>
      <sheetName val="TR_by_BU1"/>
      <sheetName val="Validation_Tables1"/>
      <sheetName val="Inv_Turns1"/>
      <sheetName val="Inventory_Turns1"/>
      <sheetName val="Indirect_Labour1"/>
      <sheetName val="Exec_Summary1"/>
      <sheetName val="Unit_Price1"/>
      <sheetName val="N88_others1"/>
      <sheetName val="Level_1_Commit7"/>
      <sheetName val="fs_odd_apple7"/>
      <sheetName val="VGA_card_外包協輔隊名單7"/>
      <sheetName val="ASUS機種負責人表(2005_1_10)7"/>
      <sheetName val="Samsung_pm_contact_window_7"/>
      <sheetName val="蘇州廠撥到華碩其他廠區的撥法_7"/>
      <sheetName val="2003_Target6"/>
      <sheetName val="1_OVERALL_ASSY_MAIN6"/>
      <sheetName val="2003_prod25"/>
      <sheetName val="Lookup_Tables6"/>
      <sheetName val="Data_lists6"/>
      <sheetName val="Master_Lists6"/>
      <sheetName val="intel_target6"/>
      <sheetName val="Part_Data6"/>
      <sheetName val="Cost_calc_6"/>
      <sheetName val="Manufactur_List6"/>
      <sheetName val="Total_MPP_database6"/>
      <sheetName val="MPU_Other6"/>
      <sheetName val="SET_關務備案5"/>
      <sheetName val="SPM_Units5"/>
      <sheetName val="Sign_Off5"/>
      <sheetName val="Hous_Rates5"/>
      <sheetName val="Anah_Rates5"/>
      <sheetName val="Minn_Rates5"/>
      <sheetName val="Mont_Rates5"/>
      <sheetName val="An_pack5"/>
      <sheetName val="Paso_Rates5"/>
      <sheetName val="Lud_Rates5"/>
      <sheetName val="Input_commodity_fallout5"/>
      <sheetName val="_Cap_白色5"/>
      <sheetName val="Cap__麻灰色5"/>
      <sheetName val="Asahi__F7__3F__CNC1~去毛刺(白色)5"/>
      <sheetName val="Asahi__F7__3F__CNC1~去毛刺(黑色)5"/>
      <sheetName val="HGA_ENG5"/>
      <sheetName val="Allo_Rate5"/>
      <sheetName val="TEH_BASIC_SETTING_SHEET5"/>
      <sheetName val="OEE_Loss_5"/>
      <sheetName val="inspect_capa5"/>
      <sheetName val="Raw_data5"/>
      <sheetName val="KT1_Qual5"/>
      <sheetName val="FA_Definitions5"/>
      <sheetName val="PN_Summery5"/>
      <sheetName val="K7974_FEB5"/>
      <sheetName val="Q4FY05_Neo_cost_bom_Data5"/>
      <sheetName val="Risk_buy5"/>
      <sheetName val="Summary_5"/>
      <sheetName val="Hourly_Rate5"/>
      <sheetName val="Issues_List5"/>
      <sheetName val="Root_Causes5"/>
      <sheetName val="CTO_PO5"/>
      <sheetName val="Capacity_By_Modle5"/>
      <sheetName val="wsp_12-035"/>
      <sheetName val="All_Parts5"/>
      <sheetName val="Dropdown_Menu5"/>
      <sheetName val="Antenna_Window5"/>
      <sheetName val="General_Inputs5"/>
      <sheetName val="Product_Data_Entry5"/>
      <sheetName val="Team_List5"/>
      <sheetName val="Proto_15"/>
      <sheetName val="Mat_Summary5"/>
      <sheetName val="summary_4_5%MOH5"/>
      <sheetName val="Mechanical_Assembly5"/>
      <sheetName val="Title_Page5"/>
      <sheetName val="Menu_Items5"/>
      <sheetName val="LF_Stock4"/>
      <sheetName val="Review_Criteria4"/>
      <sheetName val="Fab_Output_Plan4"/>
      <sheetName val="CHITIET_VL-NC-TT_-1p5"/>
      <sheetName val="TE_Plan5"/>
      <sheetName val="FCT_Test5"/>
      <sheetName val="LGA_EModule_0611'145"/>
      <sheetName val="zsdr82_Tab_5"/>
      <sheetName val="wsp_01-075"/>
      <sheetName val="Dashboard_(methodologies)4"/>
      <sheetName val="Equipment_Info_assumptions4"/>
      <sheetName val="t-h_HA_THE4"/>
      <sheetName val="BLUFORD3_FBOM-update0813034"/>
      <sheetName val="Cyce_3_Descriptions4"/>
      <sheetName val="Keyboard_&amp;_Accessories4"/>
      <sheetName val="Final_Prep4"/>
      <sheetName val="Q7XA_FM_data4"/>
      <sheetName val="Q72A_Channel_Analysis_Q14"/>
      <sheetName val="Q73A_Best_Channel_Analysis_Q14"/>
      <sheetName val="Q73A_Better_Channel_Analysis_Q5"/>
      <sheetName val="Sheet1_(2)4"/>
      <sheetName val="5C_Sum4"/>
      <sheetName val="FRU_demand4"/>
      <sheetName val="Compal_open_order_4"/>
      <sheetName val="R_CTO_demand4"/>
      <sheetName val="Compal_stock_4_64"/>
      <sheetName val="Cost_Breakdown4"/>
      <sheetName val="CFCST_-_Current4"/>
      <sheetName val="CFCST_-_Previous4"/>
      <sheetName val="FPC_Sum_-_Current4"/>
      <sheetName val="FPC_Sum_-_Previous4"/>
      <sheetName val="ESSM_Syst4"/>
      <sheetName val="T1_Tact_Time4"/>
      <sheetName val="Oct__Fbom4"/>
      <sheetName val="Name_List4"/>
      <sheetName val="Molding_Data4"/>
      <sheetName val="Line_Code4"/>
      <sheetName val="BT_Module4"/>
      <sheetName val="EE_BOM(RX_Right_Main&amp;Daught4"/>
      <sheetName val="Unit_Quotation4"/>
      <sheetName val="Change_History4"/>
      <sheetName val="ME_BOM(RX)4"/>
      <sheetName val="ME_BOM(TX)4"/>
      <sheetName val="choose_list4"/>
      <sheetName val="Cost_comparison_sheet4"/>
      <sheetName val="Unit_price_breakdown4"/>
      <sheetName val="BD1_Cost_M4"/>
      <sheetName val="WO_list4"/>
      <sheetName val="TR_by_BU4"/>
      <sheetName val="Validation_Tables4"/>
      <sheetName val="Inv_Turns4"/>
      <sheetName val="Inventory_Turns4"/>
      <sheetName val="Indirect_Labour4"/>
      <sheetName val="Exec_Summary4"/>
      <sheetName val="Unit_Price4"/>
      <sheetName val="N88_others4"/>
      <sheetName val="Level_1_Commit6"/>
      <sheetName val="fs_odd_apple6"/>
      <sheetName val="VGA_card_外包協輔隊名單6"/>
      <sheetName val="ASUS機種負責人表(2005_1_10)6"/>
      <sheetName val="Samsung_pm_contact_window_6"/>
      <sheetName val="蘇州廠撥到華碩其他廠區的撥法_6"/>
      <sheetName val="2003_Target5"/>
      <sheetName val="1_OVERALL_ASSY_MAIN5"/>
      <sheetName val="2003_prod24"/>
      <sheetName val="Lookup_Tables5"/>
      <sheetName val="Data_lists5"/>
      <sheetName val="Master_Lists5"/>
      <sheetName val="intel_target5"/>
      <sheetName val="Part_Data5"/>
      <sheetName val="Cost_calc_5"/>
      <sheetName val="Manufactur_List5"/>
      <sheetName val="Total_MPP_database5"/>
      <sheetName val="MPU_Other5"/>
      <sheetName val="SET_關務備案4"/>
      <sheetName val="SPM_Units4"/>
      <sheetName val="Sign_Off4"/>
      <sheetName val="Hous_Rates4"/>
      <sheetName val="Anah_Rates4"/>
      <sheetName val="Minn_Rates4"/>
      <sheetName val="Mont_Rates4"/>
      <sheetName val="An_pack4"/>
      <sheetName val="Paso_Rates4"/>
      <sheetName val="Lud_Rates4"/>
      <sheetName val="Input_commodity_fallout4"/>
      <sheetName val="_Cap_白色4"/>
      <sheetName val="Cap__麻灰色4"/>
      <sheetName val="Asahi__F7__3F__CNC1~去毛刺(白色)4"/>
      <sheetName val="Asahi__F7__3F__CNC1~去毛刺(黑色)4"/>
      <sheetName val="HGA_ENG4"/>
      <sheetName val="Allo_Rate4"/>
      <sheetName val="TEH_BASIC_SETTING_SHEET4"/>
      <sheetName val="OEE_Loss_4"/>
      <sheetName val="inspect_capa4"/>
      <sheetName val="Raw_data4"/>
      <sheetName val="KT1_Qual4"/>
      <sheetName val="FA_Definitions4"/>
      <sheetName val="PN_Summery4"/>
      <sheetName val="K7974_FEB4"/>
      <sheetName val="Q4FY05_Neo_cost_bom_Data4"/>
      <sheetName val="Risk_buy4"/>
      <sheetName val="Summary_4"/>
      <sheetName val="Hourly_Rate4"/>
      <sheetName val="Issues_List4"/>
      <sheetName val="Root_Causes4"/>
      <sheetName val="CTO_PO4"/>
      <sheetName val="Capacity_By_Modle4"/>
      <sheetName val="wsp_12-034"/>
      <sheetName val="All_Parts4"/>
      <sheetName val="Dropdown_Menu4"/>
      <sheetName val="Antenna_Window4"/>
      <sheetName val="General_Inputs4"/>
      <sheetName val="Product_Data_Entry4"/>
      <sheetName val="Team_List4"/>
      <sheetName val="Proto_14"/>
      <sheetName val="Mat_Summary4"/>
      <sheetName val="summary_4_5%MOH4"/>
      <sheetName val="Mechanical_Assembly4"/>
      <sheetName val="Title_Page4"/>
      <sheetName val="Menu_Items4"/>
      <sheetName val="LF_Stock3"/>
      <sheetName val="Review_Criteria3"/>
      <sheetName val="Fab_Output_Plan3"/>
      <sheetName val="CHITIET_VL-NC-TT_-1p4"/>
      <sheetName val="TE_Plan4"/>
      <sheetName val="FCT_Test4"/>
      <sheetName val="LGA_EModule_0611'144"/>
      <sheetName val="zsdr82_Tab_4"/>
      <sheetName val="wsp_01-074"/>
      <sheetName val="Dashboard_(methodologies)3"/>
      <sheetName val="Equipment_Info_assumptions3"/>
      <sheetName val="t-h_HA_THE3"/>
      <sheetName val="BLUFORD3_FBOM-update0813033"/>
      <sheetName val="Cyce_3_Descriptions3"/>
      <sheetName val="Keyboard_&amp;_Accessories3"/>
      <sheetName val="Final_Prep3"/>
      <sheetName val="Q7XA_FM_data3"/>
      <sheetName val="Q72A_Channel_Analysis_Q13"/>
      <sheetName val="Q73A_Best_Channel_Analysis_Q13"/>
      <sheetName val="Q73A_Better_Channel_Analysis_Q4"/>
      <sheetName val="Sheet1_(2)3"/>
      <sheetName val="5C_Sum3"/>
      <sheetName val="FRU_demand3"/>
      <sheetName val="Compal_open_order_3"/>
      <sheetName val="R_CTO_demand3"/>
      <sheetName val="Compal_stock_4_63"/>
      <sheetName val="Cost_Breakdown3"/>
      <sheetName val="CFCST_-_Current3"/>
      <sheetName val="CFCST_-_Previous3"/>
      <sheetName val="FPC_Sum_-_Current3"/>
      <sheetName val="FPC_Sum_-_Previous3"/>
      <sheetName val="ESSM_Syst3"/>
      <sheetName val="T1_Tact_Time3"/>
      <sheetName val="Oct__Fbom3"/>
      <sheetName val="Name_List3"/>
      <sheetName val="Molding_Data3"/>
      <sheetName val="Line_Code3"/>
      <sheetName val="BT_Module3"/>
      <sheetName val="EE_BOM(RX_Right_Main&amp;Daught3"/>
      <sheetName val="Unit_Quotation3"/>
      <sheetName val="Change_History3"/>
      <sheetName val="ME_BOM(RX)3"/>
      <sheetName val="ME_BOM(TX)3"/>
      <sheetName val="choose_list3"/>
      <sheetName val="Cost_comparison_sheet3"/>
      <sheetName val="Unit_price_breakdown3"/>
      <sheetName val="BD1_Cost_M3"/>
      <sheetName val="WO_list3"/>
      <sheetName val="TR_by_BU3"/>
      <sheetName val="Validation_Tables3"/>
      <sheetName val="Inv_Turns3"/>
      <sheetName val="Inventory_Turns3"/>
      <sheetName val="Indirect_Labour3"/>
      <sheetName val="Exec_Summary3"/>
      <sheetName val="Unit_Price3"/>
      <sheetName val="N88_others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refreshError="1"/>
      <sheetData sheetId="93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sheetData sheetId="948" refreshError="1"/>
      <sheetData sheetId="949" refreshError="1"/>
      <sheetData sheetId="950" refreshError="1"/>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Dashboard"/>
      <sheetName val="Contacts"/>
      <sheetName val="Production Build 2-16"/>
      <sheetName val="BOM Cover"/>
      <sheetName val="BOM Rev 13"/>
      <sheetName val="BOM Info Rev 12a"/>
      <sheetName val="Summary"/>
      <sheetName val="Sheet Metal-Hard Tool"/>
      <sheetName val="Plastics"/>
      <sheetName val="Assemblies"/>
      <sheetName val="Purchased-All"/>
      <sheetName val="New Issues"/>
      <sheetName val="Issues List"/>
      <sheetName val="Sheet1"/>
      <sheetName val="Receiving Inspection"/>
      <sheetName val="Data lists"/>
      <sheetName val="대외공문"/>
      <sheetName val="P&amp;L wCorpAlloc"/>
      <sheetName val="All"/>
      <sheetName val="0414data"/>
      <sheetName val="Summarized P&amp;L"/>
      <sheetName val="#REF!"/>
      <sheetName val="LIST"/>
      <sheetName val="QuoteSummary"/>
      <sheetName val="General Instructions"/>
      <sheetName val="ISRDATA"/>
      <sheetName val="Definition"/>
      <sheetName val="Master List"/>
      <sheetName val="FA_LISTING"/>
      <sheetName val="Master Lists"/>
      <sheetName val="Cost Breakdown"/>
      <sheetName val="Production_Build_2-16"/>
      <sheetName val="BOM_Cover"/>
      <sheetName val="BOM_Rev_13"/>
      <sheetName val="BOM_Info_Rev_12a"/>
      <sheetName val="Sheet_Metal-Hard_Tool"/>
      <sheetName val="New_Issues"/>
      <sheetName val="Issues_List"/>
      <sheetName val="Receiving_Inspection"/>
      <sheetName val="Data_lists"/>
      <sheetName val="P&amp;L_wCorpAlloc"/>
      <sheetName val="Summarized_P&amp;L"/>
      <sheetName val="General_Instructions"/>
      <sheetName val="Master_List"/>
      <sheetName val="Nov"/>
      <sheetName val="A  產業車輛故障項目核對結果"/>
      <sheetName val="L2-車輛詳細資料 "/>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0518"/>
      <sheetName val="MOH-April"/>
      <sheetName val="New Workings"/>
      <sheetName val="LP1 Shipment"/>
      <sheetName val="P&amp;LOEM &amp; FG"/>
      <sheetName val="Tester Quote"/>
      <sheetName val="半成品"/>
      <sheetName val="靶材分配比例"/>
      <sheetName val="BOXSTER Planner Rev X1"/>
      <sheetName val="N-3"/>
      <sheetName val="4048"/>
      <sheetName val="FA-LISTING"/>
      <sheetName val="All Parts"/>
      <sheetName val="Carlin-G costbom"/>
      <sheetName val="All_Parts"/>
      <sheetName val="Carlin-G_costbom"/>
      <sheetName val="Pivot"/>
      <sheetName val="code"/>
      <sheetName val="DBL LPG시험"/>
      <sheetName val="Rates"/>
      <sheetName val="Price Model"/>
      <sheetName val="DBL_LPG시험"/>
      <sheetName val="Price_Model"/>
      <sheetName val="Sheet2"/>
      <sheetName val="Palm"/>
      <sheetName val="P&amp;L"/>
      <sheetName val="FCT repair data"/>
      <sheetName val="FA"/>
      <sheetName val="Ramp-up Prod KLf pro Woche "/>
      <sheetName val="Palm Q402 Price File"/>
      <sheetName val="Palm Targets"/>
      <sheetName val="Panel list"/>
      <sheetName val="1"/>
      <sheetName val="Demand_051704"/>
      <sheetName val="Warrant"/>
      <sheetName val="Assembly BOM"/>
      <sheetName val="FAI"/>
      <sheetName val="Cpk"/>
      <sheetName val="GR&amp;R"/>
      <sheetName val="PFD"/>
      <sheetName val="PMP"/>
      <sheetName val="PFMEA"/>
      <sheetName val="customer drawing"/>
      <sheetName val="supplier drawing"/>
      <sheetName val="Material Certification"/>
      <sheetName val="Package method"/>
      <sheetName val="reliability test report"/>
      <sheetName val="Rohs management list"/>
      <sheetName val="Rohs test report"/>
      <sheetName val="SGS"/>
      <sheetName val="1492分攤"/>
      <sheetName val="Valores"/>
      <sheetName val="IP-1 INSP-CAV #2"/>
      <sheetName val="I Input Template"/>
      <sheetName val="Root causes"/>
      <sheetName val="Nimitz Base Cover"/>
      <sheetName val="Call Down Data OLD"/>
      <sheetName val="Supplier Base Input"/>
      <sheetName val="Price Summary"/>
      <sheetName val="Assembly_BOM"/>
      <sheetName val="customer_drawing"/>
      <sheetName val="supplier_drawing"/>
      <sheetName val="Material_Certification"/>
      <sheetName val="Package_method"/>
      <sheetName val="reliability_test_report"/>
      <sheetName val="Rohs_management_list"/>
      <sheetName val="Rohs_test_report"/>
      <sheetName val="IP-1_INSP-CAV_#2"/>
      <sheetName val="Root_causes"/>
      <sheetName val="Nimitz_Base_Cover"/>
      <sheetName val="Call_Down_Data_OLD"/>
      <sheetName val="I_Input_Template"/>
      <sheetName val="差异分攤"/>
      <sheetName val=" Quotation sheet"/>
      <sheetName val="#REF"/>
      <sheetName val="SBB Table"/>
      <sheetName val="Summary Design-Proto"/>
      <sheetName val="Setting"/>
      <sheetName val="C۽_x0000_tents"/>
      <sheetName val="Q#3839 Indented Bom d"/>
      <sheetName val="C۽"/>
      <sheetName val="VAM Report Input"/>
      <sheetName val="Entry"/>
      <sheetName val="Shot"/>
      <sheetName val="Data_Init"/>
      <sheetName val="Data_HR"/>
      <sheetName val="Assy"/>
      <sheetName val="129 COA"/>
      <sheetName val="AllPts-541-0832-02"/>
      <sheetName val="B.O.M."/>
      <sheetName val="Cost_Breakdown"/>
      <sheetName val="Defect root cause analysis"/>
      <sheetName val="Tables"/>
      <sheetName val="INPUTS"/>
      <sheetName val="LaborDetail"/>
      <sheetName val="DEFAULTS-Override"/>
      <sheetName val="MaterialDetail"/>
      <sheetName val="P &amp; L"/>
      <sheetName val="P&amp;LDetail"/>
      <sheetName val="HDCTEXP "/>
      <sheetName val="Control"/>
      <sheetName val="SPM Units"/>
      <sheetName val="Version Control"/>
      <sheetName val=""/>
      <sheetName val="Lookup Tables"/>
      <sheetName val="FCT Test"/>
      <sheetName val="Yield %s"/>
      <sheetName val="Reporting"/>
      <sheetName val="Molding Data"/>
      <sheetName val="Input commodity fallout"/>
      <sheetName val="HVT2 SMT"/>
      <sheetName val="DVT 2 FATP"/>
      <sheetName val="040W資料庫"/>
      <sheetName val="076W資料庫"/>
      <sheetName val="Data Input "/>
      <sheetName val="129_COA"/>
      <sheetName val="FLX Consolflxidated"/>
      <sheetName val="X"/>
      <sheetName val="Fcst SALES"/>
      <sheetName val="Cover sheet"/>
      <sheetName val="STDVGL"/>
      <sheetName val="Headcount"/>
      <sheetName val="Saturn MVB bom_Aug.18'08"/>
      <sheetName val="FB Tooling List 1210"/>
      <sheetName val="Sheet4"/>
      <sheetName val="DELL_Schedule"/>
      <sheetName val="2003 Target"/>
      <sheetName val="2003 prod2"/>
      <sheetName val="Hourly Rate"/>
      <sheetName val="C۽_x005f_x0000_tents"/>
      <sheetName val="Assessments"/>
      <sheetName val="Sheet3"/>
      <sheetName val="Lists"/>
      <sheetName val="Blf2+LOM cost bom_080902"/>
      <sheetName val="Market Module"/>
      <sheetName val="Data Validation"/>
      <sheetName val="CoverPage"/>
      <sheetName val="Commit by Qtr"/>
      <sheetName val="GRACE"/>
      <sheetName val="Parameter"/>
      <sheetName val="part_costs"/>
      <sheetName val="Define"/>
      <sheetName val="期初B"/>
      <sheetName val="C۽_x005f_x005f_x005f_x0000_tents"/>
      <sheetName val="Production_Build_2-161"/>
      <sheetName val="BOM_Cover1"/>
      <sheetName val="BOM_Rev_131"/>
      <sheetName val="BOM_Info_Rev_12a1"/>
      <sheetName val="Sheet_Metal-Hard_Tool1"/>
      <sheetName val="New_Issues1"/>
      <sheetName val="Issues_List1"/>
      <sheetName val="Receiving_Inspection1"/>
      <sheetName val="P&amp;LOEM_&amp;_FG"/>
      <sheetName val="Master_Lists"/>
      <sheetName val="Data_lists1"/>
      <sheetName val="P&amp;L_wCorpAlloc1"/>
      <sheetName val="Summarized_P&amp;L1"/>
      <sheetName val="General_Instructions1"/>
      <sheetName val="Master_List1"/>
      <sheetName val="A__產業車輛故障項目核對結果"/>
      <sheetName val="L2-車輛詳細資料_"/>
      <sheetName val="Sum_Sheet"/>
      <sheetName val="Pfam Lookup"/>
      <sheetName val="MPM"/>
      <sheetName val="Assembly_BOM1"/>
      <sheetName val="customer_drawing1"/>
      <sheetName val="supplier_drawing1"/>
      <sheetName val="Material_Certification1"/>
      <sheetName val="Package_method1"/>
      <sheetName val="reliability_test_report1"/>
      <sheetName val="Rohs_management_list1"/>
      <sheetName val="Rohs_test_report1"/>
      <sheetName val="IP-1_INSP-CAV_#21"/>
      <sheetName val="Nimitz_Base_Cover1"/>
      <sheetName val="Root_causes1"/>
      <sheetName val="Call_Down_Data_OLD1"/>
      <sheetName val="I_Input_Template1"/>
      <sheetName val="Supplier_Base_Input"/>
      <sheetName val="Price_Summary"/>
      <sheetName val="2003_Target"/>
      <sheetName val="2003_prod2"/>
      <sheetName val="生產計劃"/>
      <sheetName val="major"/>
      <sheetName val="DBL_LPG시험1"/>
      <sheetName val="Price_Model1"/>
      <sheetName val="FCT_repair_data"/>
      <sheetName val="詳細資料"/>
      <sheetName val="IA1"/>
      <sheetName val="SupplierBaseInput"/>
      <sheetName val="非機種"/>
      <sheetName val="Labor Rate Detail-Arthur"/>
      <sheetName val="Metal_list"/>
      <sheetName val="LINE A"/>
      <sheetName val="LINE K"/>
      <sheetName val="Sales Forecast"/>
      <sheetName val="TopandBtmsideSMT"/>
      <sheetName val="BoxBuild"/>
      <sheetName val="ManualAssyandWaveSolder"/>
      <sheetName val="AI"/>
      <sheetName val="Test"/>
      <sheetName val="FinalAssy"/>
      <sheetName val="Offline"/>
      <sheetName val="Packing"/>
      <sheetName val="Prep"/>
      <sheetName val="Tsubaki_LP1.0"/>
      <sheetName val="Cosmos_LP1.0"/>
      <sheetName val="Tsubaki_LP1.1"/>
      <sheetName val="Cosmos_LP1.1"/>
      <sheetName val="Condition"/>
      <sheetName val="回収計算"/>
      <sheetName val="ＮＮ"/>
      <sheetName val="A"/>
      <sheetName val="SD2-1"/>
      <sheetName val="SD-0 C提 "/>
      <sheetName val="iRUGO Event Validation"/>
      <sheetName val="Bondi Display Back"/>
      <sheetName val="Quote Data"/>
      <sheetName val="SBB_Table"/>
      <sheetName val="Quote_Data"/>
      <sheetName val="_Quotation_sheet"/>
      <sheetName val="주행"/>
      <sheetName val="Std ship delay"/>
      <sheetName val="2E998"/>
      <sheetName val="Lookup"/>
      <sheetName val="reference"/>
      <sheetName val="Multibay Optical"/>
      <sheetName val="QuoteFormat"/>
      <sheetName val="Calculation"/>
      <sheetName val="Mat Summary"/>
      <sheetName val="Burnin"/>
      <sheetName val="ShipTo Locations"/>
      <sheetName val="Waterfall "/>
      <sheetName val="Percent_online"/>
      <sheetName val="Matl totals"/>
      <sheetName val="TORNADO_RANGE"/>
      <sheetName val="Manufactur List"/>
      <sheetName val="Total MPP database"/>
      <sheetName val="C۽_x005f_x005f_x005f_x005f_x005f_x005f_x005f_x0000_tent"/>
      <sheetName val="POH"/>
      <sheetName val="MasterDB"/>
      <sheetName val="P81 Base Station"/>
      <sheetName val="Fail Code Lookup"/>
      <sheetName val="WiFi"/>
      <sheetName val="Laser"/>
      <sheetName val="Data Summary"/>
      <sheetName val="V&amp;I"/>
      <sheetName val="DOE Config"/>
      <sheetName val="Information"/>
      <sheetName val="C۽?tents"/>
      <sheetName val="Weekly FCST &amp; MZC600"/>
      <sheetName val="PCSM"/>
      <sheetName val="Pilot Run"/>
      <sheetName val="Macro1"/>
      <sheetName val="MB Costed Bom PV"/>
      <sheetName val="CBOMQ1 2009  ed 15 01"/>
      <sheetName val="Debug check list"/>
      <sheetName val="summary, MTH"/>
      <sheetName val="Data"/>
      <sheetName val="Data (c)"/>
      <sheetName val="sm Pcost"/>
      <sheetName val="LAPL Act Trend"/>
      <sheetName val="FA Definitions"/>
      <sheetName val="Matrix Name"/>
      <sheetName val="Transmission "/>
      <sheetName val="Inv Mitsui"/>
      <sheetName val="Inventory Summary"/>
      <sheetName val="Config"/>
      <sheetName val="MO &amp; PX DIE FA DATA SHEET FOR M"/>
      <sheetName val="ｴﾚｷ"/>
      <sheetName val="IDX"/>
      <sheetName val="MFG1"/>
      <sheetName val="Material List"/>
      <sheetName val="Macaron Tooling"/>
      <sheetName val="PL-All"/>
      <sheetName val="Workings"/>
      <sheetName val="C۽_tents"/>
      <sheetName val="自定義"/>
      <sheetName val="Capacity By Modle"/>
      <sheetName val="2005MPS"/>
      <sheetName val="standard input"/>
      <sheetName val="C-4"/>
      <sheetName val="Guide"/>
      <sheetName val="P2 MLB SMT"/>
      <sheetName val="Fields"/>
      <sheetName val="PopCache"/>
      <sheetName val="Display Back"/>
      <sheetName val="TEXT"/>
      <sheetName val="Report"/>
      <sheetName val="Ship to addresses"/>
      <sheetName val="Attendance"/>
      <sheetName val="reference1"/>
      <sheetName val="Displays"/>
      <sheetName val="AOI Check"/>
      <sheetName val="Can status"/>
      <sheetName val="V&amp;I_SW018"/>
      <sheetName val="WiFi_SW018"/>
      <sheetName val="ﾄﾞﾗｲﾌﾞ鋳造"/>
      <sheetName val="ﾑｰﾊﾞﾌﾞﾙ鋳造 "/>
      <sheetName val="Defaults"/>
      <sheetName val="PAGE1"/>
      <sheetName val="RickelsRFQPWA# 2"/>
      <sheetName val="2015 MoM"/>
      <sheetName val="rework"/>
      <sheetName val="TY9007本勞"/>
      <sheetName val="1.COVER"/>
      <sheetName val="1.APP data sheet"/>
      <sheetName val="MSR method"/>
      <sheetName val="P29"/>
      <sheetName val="P27"/>
      <sheetName val="Master Data"/>
      <sheetName val="Values"/>
      <sheetName val="Preparer"/>
      <sheetName val="Sales"/>
      <sheetName val="オプション"/>
      <sheetName val="Cork"/>
      <sheetName val="ZNC05"/>
      <sheetName val="cogs"/>
      <sheetName val="SI-1"/>
      <sheetName val="BOXSTER%20Planner%20Rev%20X1.xl"/>
      <sheetName val="eBOM"/>
      <sheetName val="Direct Labor Cost"/>
      <sheetName val="P&amp;L "/>
      <sheetName val="Schedule"/>
      <sheetName val="Datos"/>
      <sheetName val="Options"/>
      <sheetName val="Help"/>
      <sheetName val="BOM-EMC-ATAtUDE-40"/>
      <sheetName val="SMAD Dashboard"/>
      <sheetName val="3#-Input Data-Resin"/>
      <sheetName val="Sheet A -Cost Structure compl. "/>
      <sheetName val="BaseData"/>
      <sheetName val="BF3 MB cost _0708 from MSL"/>
      <sheetName val="Keyb."/>
      <sheetName val="WW Comet"/>
      <sheetName val="BOXSTER_Planner_Rev_X1"/>
      <sheetName val="Lookup_Tables"/>
      <sheetName val="New_Workings"/>
      <sheetName val="LP1_Shipment"/>
      <sheetName val="Material_List"/>
      <sheetName val="同梱IU部品費CLJ3800"/>
      <sheetName val="model"/>
      <sheetName val="Commodity"/>
      <sheetName val="BF3_FBOM"/>
      <sheetName val="選択肢メニュー"/>
      <sheetName val="MeBOM"/>
      <sheetName val="Help "/>
      <sheetName val="聯絡方式"/>
      <sheetName val="EX243"/>
      <sheetName val="Classify list"/>
      <sheetName val="P19S"/>
      <sheetName val="DW RFID1202"/>
      <sheetName val="Matl1"/>
      <sheetName val="Jun1 Table"/>
      <sheetName val="Asus_BOM"/>
      <sheetName val="Slim Merlot Block Diagram"/>
      <sheetName val="Freight"/>
      <sheetName val="Electronics"/>
      <sheetName val="Mechanical"/>
      <sheetName val="Keyboard &amp; Accessories"/>
      <sheetName val="Packaging"/>
      <sheetName val="Final Prep"/>
      <sheetName val="MPS Q2 FY05"/>
      <sheetName val="CDM Component Adjustment Q1"/>
      <sheetName val="塑膠費率(最新)"/>
      <sheetName val="Kod3 Table"/>
      <sheetName val="OS_Country_Kit"/>
      <sheetName val="BB Table"/>
      <sheetName val="ABO"/>
      <sheetName val="A58 2011"/>
      <sheetName val="Labour"/>
      <sheetName val="Raw BOMS"/>
      <sheetName val="Team List"/>
      <sheetName val="Bucket Lists"/>
      <sheetName val="SCM AV data"/>
      <sheetName val="Categorization List"/>
      <sheetName val="Bridge Summary"/>
      <sheetName val="ESSM Syst"/>
      <sheetName val="Shiptment"/>
      <sheetName val="SO"/>
      <sheetName val="WI MODEM及SCAN"/>
      <sheetName val="Antenna Window"/>
      <sheetName val="UPC+EAN"/>
      <sheetName val="清冊"/>
      <sheetName val="Proto 1"/>
      <sheetName val="IA"/>
      <sheetName val="Valid Values"/>
      <sheetName val="BOXSTER Planner Rev X1.xls"/>
      <sheetName val="Customize Your Invoice"/>
      <sheetName val="Quote Header"/>
      <sheetName val="ship kit"/>
      <sheetName val="Guava Bulk"/>
      <sheetName val="Saturn_MVB_bom_Aug_18'08"/>
      <sheetName val="Hourly_Rate"/>
      <sheetName val="B_O_M_"/>
      <sheetName val="Fcst_SALES"/>
      <sheetName val="BOXSTER_Planner_Rev_X1_xls"/>
      <sheetName val="Customize_Your_Invoice"/>
      <sheetName val="Shedt1"/>
      <sheetName val="NUDDS"/>
      <sheetName val="Tablet forecast"/>
      <sheetName val="Chessboard"/>
      <sheetName val="Dropdown menus"/>
      <sheetName val="T_Engineering_Issue_1G_"/>
      <sheetName val="RMA"/>
      <sheetName val="10"/>
      <sheetName val="MPS Q1 FY05"/>
      <sheetName val="MPS Q3 FY04"/>
      <sheetName val="MPS Q4 FY04"/>
      <sheetName val="Assumptions"/>
      <sheetName val="Part Data"/>
      <sheetName val="G2TempSheet"/>
      <sheetName val="Equipment List (CBD format)"/>
      <sheetName val="MTBF_check"/>
      <sheetName val="CUM CONSTRAINED AVAIL"/>
      <sheetName val="check List"/>
      <sheetName val="summary_4.5%MOH"/>
      <sheetName val="3"/>
      <sheetName val="type2"/>
      <sheetName val="type1"/>
      <sheetName val="ﾀｰｹﾞｯﾄコスト"/>
      <sheetName val="Intel Lan + AD1885 EBOM"/>
      <sheetName val="costedBOM"/>
      <sheetName val="Buckhorn_0205'08"/>
      <sheetName val="Cobra_0311"/>
      <sheetName val="Gunnison"/>
      <sheetName val="PAYDAY_0311'08"/>
      <sheetName val="WFR"/>
      <sheetName val="IQC Inspection Data"/>
      <sheetName val="MACRO"/>
      <sheetName val="IE"/>
      <sheetName val="TE"/>
      <sheetName val="5C Sum"/>
      <sheetName val="zasset"/>
      <sheetName val="ID2"/>
      <sheetName val="Mont Rates"/>
      <sheetName val="Risk Codes"/>
      <sheetName val="BANFF"/>
      <sheetName val="Mock Up"/>
      <sheetName val="連絡書１"/>
      <sheetName val="PMX WIF vs PP"/>
      <sheetName val="FB_Tooling_List_1210"/>
      <sheetName val="Summary_Design-Proto"/>
      <sheetName val="Macaron_Tooling"/>
      <sheetName val="Tsubaki_LP1_0"/>
      <sheetName val="Cosmos_LP1_0"/>
      <sheetName val="Tsubaki_LP1_1"/>
      <sheetName val="Cosmos_LP1_1"/>
      <sheetName val="SD-0_C提_"/>
      <sheetName val="Matrix_Name"/>
      <sheetName val="Transmission_"/>
      <sheetName val="RickelsRFQPWA#_2"/>
      <sheetName val="2015_MoM"/>
      <sheetName val="資料頁"/>
      <sheetName val="xbar-R chart"/>
      <sheetName val="xbar-S chart"/>
      <sheetName val="PM01-F09"/>
      <sheetName val="18FEB04"/>
      <sheetName val="LX8300_05 BOM"/>
      <sheetName val="POR"/>
      <sheetName val="wsp 12-03"/>
      <sheetName val="FO"/>
      <sheetName val="MC RATE"/>
      <sheetName val="Pallet"/>
      <sheetName val="Terms"/>
      <sheetName val="BaseLine"/>
      <sheetName val="BLUFORD3 FBOM-update081303"/>
      <sheetName val="Slim_Merlot_Block_Diagram"/>
      <sheetName val="FA_Definitions"/>
      <sheetName val="A58_2011"/>
      <sheetName val="129_COA1"/>
      <sheetName val="Cover_sheet"/>
      <sheetName val="FLX_Consolflxidated"/>
      <sheetName val="NetBench_dm"/>
      <sheetName val="C_BF3 MSL _March"/>
      <sheetName val="Keyboard_&amp;_Accessories"/>
      <sheetName val="Final_Prep"/>
      <sheetName val="Key Parts List"/>
      <sheetName val="Baseline &amp; Summary"/>
      <sheetName val="MonthMapping"/>
      <sheetName val="Production_Build_2-162"/>
      <sheetName val="BOM_Cover2"/>
      <sheetName val="BOM_Rev_132"/>
      <sheetName val="BOM_Info_Rev_12a2"/>
      <sheetName val="Sheet_Metal-Hard_Tool2"/>
      <sheetName val="New_Issues2"/>
      <sheetName val="Issues_List2"/>
      <sheetName val="Assembly_BOM2"/>
      <sheetName val="customer_drawing2"/>
      <sheetName val="supplier_drawing2"/>
      <sheetName val="Material_Certification2"/>
      <sheetName val="Package_method2"/>
      <sheetName val="reliability_test_report2"/>
      <sheetName val="Rohs_management_list2"/>
      <sheetName val="Rohs_test_report2"/>
      <sheetName val="Revision History Definitions"/>
      <sheetName val="Choice Lists (reference only)"/>
      <sheetName val="C۽_x005f_x005f_x005f_x005f_x005f_x005f_x005f_x005f_x005"/>
      <sheetName val="C۽_x005f_x005f_x005f_x0000_tent"/>
      <sheetName val="C۽_x005f_x005f_x005f_x005f_x005"/>
      <sheetName val="Schedule Data List"/>
      <sheetName val="Note"/>
      <sheetName val="Common"/>
      <sheetName val="BCT Lookup"/>
      <sheetName val="Data_lists2"/>
      <sheetName val="DBL_LPG시험2"/>
      <sheetName val="FCT_repair_data1"/>
      <sheetName val="Price_Model2"/>
      <sheetName val="Sum_Sheet1"/>
      <sheetName val="P&amp;L_wCorpAlloc2"/>
      <sheetName val="Receiving_Inspection2"/>
      <sheetName val="IP-1_INSP-CAV_#22"/>
      <sheetName val="Nimitz_Base_Cover2"/>
      <sheetName val="Call_Down_Data_OLD2"/>
      <sheetName val="Root_causes2"/>
      <sheetName val="I_Input_Template2"/>
      <sheetName val="Supplier_Base_Input1"/>
      <sheetName val="Price_Summary1"/>
      <sheetName val="All_Parts1"/>
      <sheetName val="Carlin-G_costbom1"/>
      <sheetName val="Summarized_P&amp;L2"/>
      <sheetName val="General_Instructions2"/>
      <sheetName val="Master_List2"/>
      <sheetName val="A__產業車輛故障項目核對結果1"/>
      <sheetName val="L2-車輛詳細資料_1"/>
      <sheetName val="Master_Lists1"/>
      <sheetName val="Cost_Breakdown1"/>
      <sheetName val="P&amp;LOEM_&amp;_FG1"/>
      <sheetName val="Q#3839_Indented_Bom_d"/>
      <sheetName val="Defect_root_cause_analysis"/>
      <sheetName val="P_&amp;_L"/>
      <sheetName val="HDCTEXP_"/>
      <sheetName val="SPM_Units"/>
      <sheetName val="VAM_Report_Input"/>
      <sheetName val="Version_Control"/>
      <sheetName val="Ramp-up_Prod_KLf_pro_Woche_"/>
      <sheetName val="Tester_Quote"/>
      <sheetName val="Pfam_Lookup"/>
      <sheetName val="Data_Input_"/>
      <sheetName val="Labor_Rate_Detail-Arthur"/>
      <sheetName val="Weekly_FCST_&amp;_MZC600"/>
      <sheetName val="Pilot_Run"/>
      <sheetName val="2003_Target1"/>
      <sheetName val="2003_prod21"/>
      <sheetName val="MB_Costed_Bom_PV"/>
      <sheetName val="Production_Build_2-163"/>
      <sheetName val="BOM_Cover3"/>
      <sheetName val="BOM_Rev_133"/>
      <sheetName val="BOM_Info_Rev_12a3"/>
      <sheetName val="Sheet_Metal-Hard_Tool3"/>
      <sheetName val="New_Issues3"/>
      <sheetName val="Issues_List3"/>
      <sheetName val="Assembly_BOM3"/>
      <sheetName val="customer_drawing3"/>
      <sheetName val="supplier_drawing3"/>
      <sheetName val="Material_Certification3"/>
      <sheetName val="Package_method3"/>
      <sheetName val="reliability_test_report3"/>
      <sheetName val="Rohs_management_list3"/>
      <sheetName val="Rohs_test_report3"/>
      <sheetName val="Data_lists3"/>
      <sheetName val="DBL_LPG시험3"/>
      <sheetName val="FCT_repair_data2"/>
      <sheetName val="Price_Model3"/>
      <sheetName val="Sum_Sheet2"/>
      <sheetName val="P&amp;L_wCorpAlloc3"/>
      <sheetName val="Receiving_Inspection3"/>
      <sheetName val="IP-1_INSP-CAV_#23"/>
      <sheetName val="Nimitz_Base_Cover3"/>
      <sheetName val="Call_Down_Data_OLD3"/>
      <sheetName val="Root_causes3"/>
      <sheetName val="I_Input_Template3"/>
      <sheetName val="Supplier_Base_Input2"/>
      <sheetName val="Price_Summary2"/>
      <sheetName val="All_Parts2"/>
      <sheetName val="Carlin-G_costbom2"/>
      <sheetName val="Summarized_P&amp;L3"/>
      <sheetName val="General_Instructions3"/>
      <sheetName val="Master_List3"/>
      <sheetName val="A__產業車輛故障項目核對結果2"/>
      <sheetName val="L2-車輛詳細資料_2"/>
      <sheetName val="Master_Lists2"/>
      <sheetName val="Cost_Breakdown2"/>
      <sheetName val="New_Workings1"/>
      <sheetName val="P&amp;LOEM_&amp;_FG2"/>
      <sheetName val="_Quotation_sheet1"/>
      <sheetName val="SBB_Table1"/>
      <sheetName val="Summary_Design-Proto1"/>
      <sheetName val="B_O_M_1"/>
      <sheetName val="Q#3839_Indented_Bom_d1"/>
      <sheetName val="BOXSTER_Planner_Rev_X11"/>
      <sheetName val="Defect_root_cause_analysis1"/>
      <sheetName val="P_&amp;_L1"/>
      <sheetName val="HDCTEXP_1"/>
      <sheetName val="SPM_Units1"/>
      <sheetName val="LP1_Shipment1"/>
      <sheetName val="VAM_Report_Input1"/>
      <sheetName val="Version_Control1"/>
      <sheetName val="Ramp-up_Prod_KLf_pro_Woche_1"/>
      <sheetName val="Tester_Quote1"/>
      <sheetName val="Tsubaki_LP1_01"/>
      <sheetName val="Cosmos_LP1_01"/>
      <sheetName val="Tsubaki_LP1_11"/>
      <sheetName val="Cosmos_LP1_11"/>
      <sheetName val="SD-0_C提_1"/>
      <sheetName val="Pfam_Lookup1"/>
      <sheetName val="Data_Input_1"/>
      <sheetName val="Hourly_Rate1"/>
      <sheetName val="Labor_Rate_Detail-Arthur1"/>
      <sheetName val="Weekly_FCST_&amp;_MZC6001"/>
      <sheetName val="Pilot_Run1"/>
      <sheetName val="2003_Target2"/>
      <sheetName val="2003_prod22"/>
      <sheetName val="Saturn_MVB_bom_Aug_18'081"/>
      <sheetName val="FB_Tooling_List_12101"/>
      <sheetName val="MB_Costed_Bom_PV1"/>
      <sheetName val="Data_Selections_(Hide_&amp;_Lock)_1"/>
      <sheetName val="Production_Build_2-164"/>
      <sheetName val="BOM_Cover4"/>
      <sheetName val="BOM_Rev_134"/>
      <sheetName val="BOM_Info_Rev_12a4"/>
      <sheetName val="Sheet_Metal-Hard_Tool4"/>
      <sheetName val="New_Issues4"/>
      <sheetName val="Issues_List4"/>
      <sheetName val="Assembly_BOM4"/>
      <sheetName val="customer_drawing4"/>
      <sheetName val="supplier_drawing4"/>
      <sheetName val="Material_Certification4"/>
      <sheetName val="Package_method4"/>
      <sheetName val="reliability_test_report4"/>
      <sheetName val="Rohs_management_list4"/>
      <sheetName val="Rohs_test_report4"/>
      <sheetName val="Data_lists4"/>
      <sheetName val="DBL_LPG시험4"/>
      <sheetName val="FCT_repair_data3"/>
      <sheetName val="Price_Model4"/>
      <sheetName val="Sum_Sheet3"/>
      <sheetName val="P&amp;L_wCorpAlloc4"/>
      <sheetName val="Receiving_Inspection4"/>
      <sheetName val="IP-1_INSP-CAV_#24"/>
      <sheetName val="Nimitz_Base_Cover4"/>
      <sheetName val="Call_Down_Data_OLD4"/>
      <sheetName val="Root_causes4"/>
      <sheetName val="I_Input_Template4"/>
      <sheetName val="Supplier_Base_Input3"/>
      <sheetName val="Price_Summary3"/>
      <sheetName val="All_Parts3"/>
      <sheetName val="129_COA2"/>
      <sheetName val="Carlin-G_costbom3"/>
      <sheetName val="Summarized_P&amp;L4"/>
      <sheetName val="General_Instructions4"/>
      <sheetName val="Master_List4"/>
      <sheetName val="A__產業車輛故障項目核對結果3"/>
      <sheetName val="L2-車輛詳細資料_3"/>
      <sheetName val="Master_Lists3"/>
      <sheetName val="Cost_Breakdown3"/>
      <sheetName val="New_Workings2"/>
      <sheetName val="P&amp;LOEM_&amp;_FG3"/>
      <sheetName val="_Quotation_sheet2"/>
      <sheetName val="SBB_Table2"/>
      <sheetName val="Summary_Design-Proto2"/>
      <sheetName val="B_O_M_2"/>
      <sheetName val="Q#3839_Indented_Bom_d2"/>
      <sheetName val="BOXSTER_Planner_Rev_X12"/>
      <sheetName val="Defect_root_cause_analysis2"/>
      <sheetName val="P_&amp;_L2"/>
      <sheetName val="HDCTEXP_2"/>
      <sheetName val="SPM_Units2"/>
      <sheetName val="LP1_Shipment2"/>
      <sheetName val="VAM_Report_Input2"/>
      <sheetName val="Version_Control2"/>
      <sheetName val="Ramp-up_Prod_KLf_pro_Woche_2"/>
      <sheetName val="Tester_Quote2"/>
      <sheetName val="Tsubaki_LP1_02"/>
      <sheetName val="Cosmos_LP1_02"/>
      <sheetName val="Tsubaki_LP1_12"/>
      <sheetName val="Cosmos_LP1_12"/>
      <sheetName val="SD-0_C提_2"/>
      <sheetName val="Pfam_Lookup2"/>
      <sheetName val="Data_Input_2"/>
      <sheetName val="Hourly_Rate2"/>
      <sheetName val="Labor_Rate_Detail-Arthur2"/>
      <sheetName val="Weekly_FCST_&amp;_MZC6002"/>
      <sheetName val="Pilot_Run2"/>
      <sheetName val="2003_Target3"/>
      <sheetName val="2003_prod23"/>
      <sheetName val="Saturn_MVB_bom_Aug_18'082"/>
      <sheetName val="FB_Tooling_List_12102"/>
      <sheetName val="MB_Costed_Bom_PV2"/>
      <sheetName val="Master_Data"/>
      <sheetName val="iRUGO_Event_Validation"/>
      <sheetName val="Palm_Q402_Price_File"/>
      <sheetName val="Palm_Targets"/>
      <sheetName val="Panel_list"/>
      <sheetName val="Commit_by_Qtr"/>
      <sheetName val="Blf2+LOM_cost_bom_080902"/>
      <sheetName val="Master_Data1"/>
      <sheetName val="iRUGO_Event_Validation1"/>
      <sheetName val="FLX_Consolflxidated1"/>
      <sheetName val="Fcst_SALES1"/>
      <sheetName val="Cover_sheet1"/>
      <sheetName val="Palm_Q402_Price_File1"/>
      <sheetName val="Palm_Targets1"/>
      <sheetName val="Panel_list1"/>
      <sheetName val="Lookup_Tables1"/>
      <sheetName val="Commit_by_Qtr1"/>
      <sheetName val="Blf2+LOM_cost_bom_0809021"/>
      <sheetName val="A-Note Bug list"/>
      <sheetName val="0512MB"/>
      <sheetName val="清單內容"/>
      <sheetName val="工作表2"/>
      <sheetName val="LOT_ACCP"/>
      <sheetName val="PRVF"/>
      <sheetName val="ESSM_Syst"/>
      <sheetName val="summary,_MTH"/>
      <sheetName val="WIP_STATION_REPAIR_Q"/>
      <sheetName val="intel target"/>
      <sheetName val="MS Type"/>
      <sheetName val="Part Type"/>
      <sheetName val="Purchase Type"/>
      <sheetName val="Q3'04"/>
      <sheetName val="EC Charge"/>
      <sheetName val="Others"/>
      <sheetName val="Cable"/>
      <sheetName val="Drop Down Info"/>
      <sheetName val="Lists Data"/>
      <sheetName val="G8ZFR"/>
      <sheetName val="OBU"/>
      <sheetName val="FRU demand"/>
      <sheetName val="Compal open order "/>
      <sheetName val="R CTO demand"/>
      <sheetName val="Compal stock 4.6"/>
      <sheetName val="&quot;B&quot; Quote Model"/>
      <sheetName val="ArchII"/>
      <sheetName val="Detail"/>
      <sheetName val="Vise"/>
      <sheetName val="Xbox"/>
      <sheetName val="T4649_X19"/>
      <sheetName val="Setup"/>
      <sheetName val="Dropdown"/>
      <sheetName val="Pulldown Categories"/>
      <sheetName val="PartsList"/>
      <sheetName val="Macros"/>
      <sheetName val="Q72 Channel Analysis Q4"/>
      <sheetName val="Q73 Channel Analysis Q4"/>
      <sheetName val="RCSPlan"/>
      <sheetName val="Product Data Entry"/>
      <sheetName val="Title Page"/>
      <sheetName val="Requesters"/>
      <sheetName val="090701"/>
      <sheetName val="Variables1"/>
      <sheetName val="Forwarder_Plan"/>
      <sheetName val="Assembly"/>
      <sheetName val="Composites"/>
      <sheetName val="Metals"/>
      <sheetName val="Neo"/>
      <sheetName val="ME"/>
      <sheetName val="INCO"/>
      <sheetName val="zsdr82 Tab."/>
      <sheetName val="DOC_REQUIREMENT"/>
      <sheetName val="Chk_sheet"/>
      <sheetName val="MetricsData"/>
      <sheetName val="systems"/>
      <sheetName val="foundry "/>
      <sheetName val="BB_Table"/>
      <sheetName val="Kod3_Table"/>
      <sheetName val="WI_MODEM及SCAN"/>
      <sheetName val="DW_RFID1202"/>
      <sheetName val="Antenna_Window"/>
      <sheetName val="BF3_MB_cost__0708_from_MSL"/>
      <sheetName val="IQC_Inspection_Data"/>
      <sheetName val="foundry_"/>
      <sheetName val="Keyb_"/>
      <sheetName val="LAPL_Act_Trend"/>
      <sheetName val="Classify_list"/>
      <sheetName val="WW_Comet"/>
      <sheetName val="Mat_Summary"/>
      <sheetName val="Jun1_Table"/>
      <sheetName val="MPS_Q2_FY05"/>
      <sheetName val="CDM_Component_Adjustment_Q1"/>
      <sheetName val="Team_List"/>
      <sheetName val="Raw_BOMS"/>
      <sheetName val="Quote_Data1"/>
      <sheetName val="Bucket_Lists"/>
      <sheetName val="Proto_1"/>
      <sheetName val="Valid_Values"/>
      <sheetName val="Categorization_List"/>
      <sheetName val="Bridge_Summary"/>
      <sheetName val="BOXSTER_Planner_Rev_X1_xls1"/>
      <sheetName val="Customize_Your_Invoice1"/>
      <sheetName val="Quote_Header"/>
      <sheetName val="ship_kit"/>
      <sheetName val="Guava_Bulk"/>
      <sheetName val="SCM_AV_data"/>
      <sheetName val="8月ABL出貨明細"/>
      <sheetName val="Freight Table"/>
      <sheetName val="Gap to CS (2)"/>
      <sheetName val="Classify list_back"/>
      <sheetName val="Inspiron 7548 Bradley IFIR"/>
      <sheetName val="Inspiron 7548 Bardley IFIR"/>
      <sheetName val="CalendarMap"/>
      <sheetName val="UniqueDPS"/>
      <sheetName val="Inspiron 7548 Pivot-Classified"/>
      <sheetName val="Bridge-Chart"/>
      <sheetName val="Readme"/>
      <sheetName val="Projection"/>
      <sheetName val="G.1R-Shou COP Gf"/>
      <sheetName val="Month Schedule"/>
      <sheetName val="SheetMetal"/>
      <sheetName val="Platform Summary - WW"/>
      <sheetName val="9.28.04 Detail"/>
      <sheetName val="Bom(P1)"/>
      <sheetName val="Weekly Cases Opened"/>
      <sheetName val="small card 基本資料0216_04"/>
      <sheetName val="Assumpiton"/>
      <sheetName val="MB costed BOM USDT"/>
      <sheetName val="C_K810VU"/>
      <sheetName val="MT"/>
      <sheetName val="TAMG"/>
      <sheetName val="Lookups"/>
      <sheetName val="MPM&amp;DEK"/>
      <sheetName val="Debug_check_list"/>
      <sheetName val="Data_(c)"/>
      <sheetName val="sm_Pcost"/>
      <sheetName val="Base Input"/>
      <sheetName val="summary_4_5%MOH"/>
      <sheetName val="CBOMQ1_2009__ed_15_01"/>
      <sheetName val="Sales_Forecast"/>
      <sheetName val="Market_Module"/>
      <sheetName val="Data_Validation"/>
      <sheetName val="Medion - Product mix"/>
      <sheetName val="BSF"/>
      <sheetName val="Menu Items"/>
      <sheetName val="MPU Other"/>
      <sheetName val="PWA#1"/>
      <sheetName val="Ref Data"/>
      <sheetName val="TIMEA"/>
      <sheetName val="Transformation Wrksht-Mech"/>
      <sheetName val="Sheet1 (2)"/>
      <sheetName val="Demand&amp;Supply"/>
      <sheetName val="Trooper BOM quote"/>
      <sheetName val="Ex"/>
      <sheetName val="exchange rate"/>
      <sheetName val="Tablet_forecast"/>
      <sheetName val="Dropdown_menus"/>
      <sheetName val="Multibay_Optical"/>
      <sheetName val="ﾑｰﾊﾞﾌﾞﾙ鋳造_"/>
      <sheetName val="Part_Data"/>
      <sheetName val="Equipment_List_(CBD_format)"/>
      <sheetName val="Revision_History_Definitions"/>
      <sheetName val="Choice_Lists_(reference_only)"/>
      <sheetName val="Schedule_Data_List"/>
      <sheetName val="6"/>
      <sheetName val="Category"/>
      <sheetName val="週報"/>
      <sheetName val="LSS"/>
      <sheetName val="BLUFORD_R12"/>
      <sheetName val="Bluford3 MB BOM-Intel LAN"/>
      <sheetName val="ref"/>
      <sheetName val="SZ1210_0843_008720_27"/>
      <sheetName val="C۽tents"/>
      <sheetName val="CN14 NCT SZ_PLA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refreshError="1"/>
      <sheetData sheetId="922" refreshError="1"/>
      <sheetData sheetId="923" refreshError="1"/>
      <sheetData sheetId="924" refreshError="1"/>
      <sheetData sheetId="925" refreshError="1"/>
      <sheetData sheetId="926" refreshError="1"/>
      <sheetData sheetId="927"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s"/>
      <sheetName val="M22 EVT Yield"/>
      <sheetName val="TSD&amp;Preburn"/>
      <sheetName val="Burnin"/>
      <sheetName val="Postburn"/>
      <sheetName val="Cosmetic"/>
      <sheetName val="FA-LISTING"/>
      <sheetName val="Yield %s"/>
      <sheetName val="Panels"/>
      <sheetName val="OK2x"/>
      <sheetName val="M22 EVT Yield R…t from QSMC1028"/>
      <sheetName val="Cork"/>
      <sheetName val="KT1 Qual"/>
      <sheetName val="Input commodity fallout"/>
      <sheetName val="Reporting"/>
      <sheetName val="Workings"/>
      <sheetName val="SW Version 1.7"/>
      <sheetName val="Issues List"/>
      <sheetName val="Data lists"/>
      <sheetName val="People"/>
      <sheetName val="Named ranges"/>
      <sheetName val="Guide"/>
      <sheetName val="Display Back"/>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Information"/>
      <sheetName val="Cost Breakdown"/>
      <sheetName val="Matl totals"/>
      <sheetName val="ShipTo Locations"/>
      <sheetName val="Master Lists"/>
      <sheetName val="Ship to addresses"/>
      <sheetName val="Issue Tracker"/>
      <sheetName val="CONFIG"/>
      <sheetName val="Receiving Inspection"/>
      <sheetName val="Displays"/>
      <sheetName val="資料庫"/>
      <sheetName val="DOE Config"/>
      <sheetName val="Sheet2"/>
      <sheetName val="Percent_online"/>
      <sheetName val="Q#3839 Indented Bom d"/>
      <sheetName val="Directions"/>
      <sheetName val="standard input"/>
      <sheetName val="FCT Test"/>
      <sheetName val="WiFi"/>
      <sheetName val="V&amp;I"/>
      <sheetName val="Laser"/>
      <sheetName val="Data Summary"/>
      <sheetName val="Daily Production Plan"/>
      <sheetName val="All"/>
      <sheetName val="AOI Check"/>
      <sheetName val="Can status"/>
      <sheetName val="V&amp;I_SW018"/>
      <sheetName val="WiFi_SW018"/>
      <sheetName val="HVT2 SMT"/>
      <sheetName val="Sheet1"/>
      <sheetName val="Touch"/>
      <sheetName val="2003 Target"/>
      <sheetName val="2003 prod2"/>
      <sheetName val="Waterfall "/>
      <sheetName val="Cover"/>
      <sheetName val="TEXT"/>
      <sheetName val="Matl usage"/>
      <sheetName val="M22_EVT_Yield"/>
      <sheetName val="Named_ranges"/>
      <sheetName val="Yield_%s"/>
      <sheetName val="Data_lists"/>
      <sheetName val="Issues_List"/>
      <sheetName val="M22_EVT_Yield_R…t_from_QSMC1028"/>
      <sheetName val="KT1_Qual"/>
      <sheetName val="Input_commodity_fallout"/>
      <sheetName val="SW_Version_1_7"/>
      <sheetName val="Sum_Sheet"/>
      <sheetName val="Cost_Breakdown"/>
      <sheetName val="Matl_totals"/>
      <sheetName val="ShipTo_Locations"/>
      <sheetName val="Master_Lists"/>
      <sheetName val="Display_Back"/>
      <sheetName val="Ship_to_addresses"/>
      <sheetName val="Issue_Tracker"/>
      <sheetName val="Receiving_Inspection"/>
      <sheetName val="Q#3839_Indented_Bom_d"/>
      <sheetName val="DOE_Config"/>
      <sheetName val="standard_input"/>
      <sheetName val="FCT_Test"/>
      <sheetName val="Data_Summary"/>
      <sheetName val="Daily_Production_Plan"/>
      <sheetName val="AOI_Check"/>
      <sheetName val="Can_status"/>
      <sheetName val="HVT2_SMT"/>
      <sheetName val="TORNADO"/>
      <sheetName val="2-1-1 管理指標(1) 13"/>
      <sheetName val="Dropdown Lists"/>
    </sheetNames>
    <sheetDataSet>
      <sheetData sheetId="0"/>
      <sheetData sheetId="1" refreshError="1"/>
      <sheetData sheetId="2"/>
      <sheetData sheetId="3"/>
      <sheetData sheetId="4"/>
      <sheetData sheetId="5"/>
      <sheetData sheetId="6"/>
      <sheetData sheetId="7" refreshError="1"/>
      <sheetData sheetId="8"/>
      <sheetData sheetId="9"/>
      <sheetData sheetId="10" refreshError="1"/>
      <sheetData sheetId="11"/>
      <sheetData sheetId="12" refreshError="1"/>
      <sheetData sheetId="13" refreshError="1"/>
      <sheetData sheetId="14"/>
      <sheetData sheetId="15"/>
      <sheetData sheetId="16" refreshError="1"/>
      <sheetData sheetId="17" refreshError="1"/>
      <sheetData sheetId="18" refreshError="1"/>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sheetData sheetId="52" refreshError="1"/>
      <sheetData sheetId="53"/>
      <sheetData sheetId="54"/>
      <sheetData sheetId="55" refreshError="1"/>
      <sheetData sheetId="56"/>
      <sheetData sheetId="57" refreshError="1"/>
      <sheetData sheetId="58" refreshError="1"/>
      <sheetData sheetId="59"/>
      <sheetData sheetId="60"/>
      <sheetData sheetId="61"/>
      <sheetData sheetId="62" refreshError="1"/>
      <sheetData sheetId="63" refreshError="1"/>
      <sheetData sheetId="64"/>
      <sheetData sheetId="65" refreshError="1"/>
      <sheetData sheetId="66" refreshError="1"/>
      <sheetData sheetId="67"/>
      <sheetData sheetId="68"/>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通訊MIS"/>
      <sheetName val="通訊MIS.XLS"/>
      <sheetName val="MonthMapping"/>
      <sheetName val="%E9%80%9A%E8%A8%8AMIS.XLS"/>
      <sheetName val="s03"/>
      <sheetName val="FA 0509"/>
      <sheetName val="ISRDATA"/>
      <sheetName val="DELL_Schedule"/>
      <sheetName val="Issues List"/>
      <sheetName val="Reference"/>
      <sheetName val="PDS"/>
      <sheetName val="Price_MFM"/>
      <sheetName val="Definition"/>
      <sheetName val="Parameter"/>
      <sheetName val="MasterDB"/>
      <sheetName val="Sheet1"/>
      <sheetName val="[通訊MIS.XLS][通訊MIS.XLS]___MIS_10"/>
      <sheetName val="[通訊MIS.XLS][通訊MIS.XLS]_A___M_10"/>
      <sheetName val="POH"/>
      <sheetName val="AsiaPac Natural Class"/>
      <sheetName val="Cell-17&quot;(CF自製)"/>
      <sheetName val="[通訊MIS.XLS][通訊MIS.XLS]___MIS__9"/>
      <sheetName val="[通訊MIS.XLS][通訊MIS.XLS]_A___MI_9"/>
      <sheetName val="Database"/>
      <sheetName val="[通訊MIS.XLS][通訊MIS.XLS]___MIS__2"/>
      <sheetName val="[通訊MIS.XLS][通訊MIS.XLS]_A___MI_2"/>
      <sheetName val="[通訊MIS.XLS][通訊MIS.XLS]___MIS__8"/>
      <sheetName val="[通訊MIS.XLS][通訊MIS.XLS]_A___MI_8"/>
      <sheetName val="[通訊MIS.XLS][通訊MIS.XLS]___MIS__7"/>
      <sheetName val="[通訊MIS.XLS][通訊MIS.XLS]_A___MI_7"/>
      <sheetName val="[通訊MIS.XLS][通訊MIS.XLS]___MIS__4"/>
      <sheetName val="[通訊MIS.XLS][通訊MIS.XLS]_A___MI_4"/>
      <sheetName val="[通訊MIS.XLS][通訊MIS.XLS]___MIS__3"/>
      <sheetName val="[通訊MIS.XLS][通訊MIS.XLS]_A___MI_3"/>
      <sheetName val="[通訊MIS.XLS][通訊MIS.XLS]___MIS__5"/>
      <sheetName val="[通訊MIS.XLS][通訊MIS.XLS]_A___MI_5"/>
      <sheetName val="[通訊MIS.XLS][通訊MIS.XLS]___MIS__6"/>
      <sheetName val="[通訊MIS.XLS][通訊MIS.XLS]_A___MI_6"/>
      <sheetName val="#REF"/>
      <sheetName val="4. Basic Table"/>
      <sheetName val="People"/>
      <sheetName val="P81 Base Station"/>
      <sheetName val="08"/>
      <sheetName val="RawData_all"/>
      <sheetName val="Part"/>
      <sheetName val="Shot"/>
      <sheetName val="PCSM"/>
      <sheetName val="owners apr15"/>
      <sheetName val="A-A"/>
      <sheetName val="Capacity By Modle"/>
      <sheetName val="General Inputs"/>
      <sheetName val="CTO PO"/>
      <sheetName val="204BOM"/>
      <sheetName val="626BOM"/>
      <sheetName val="Ramp"/>
      <sheetName val="Gantt"/>
      <sheetName val="清冊"/>
      <sheetName val="COG"/>
      <sheetName val="FA-LISTING"/>
      <sheetName val="DateConv"/>
      <sheetName val="Panelization"/>
      <sheetName val="GlassAreaSumamry"/>
      <sheetName val="DemAll"/>
      <sheetName val="YsizeA"/>
      <sheetName val="Workings"/>
      <sheetName val="codes"/>
      <sheetName val="LIST"/>
      <sheetName val="Receiving Inspection"/>
      <sheetName val="Master List"/>
      <sheetName val="Carlin-G costbom"/>
      <sheetName val="Weekly FCST &amp; MZC600"/>
      <sheetName val="SupplierBaseInput"/>
      <sheetName val="PCBA-FIXTURE"/>
      <sheetName val="P&amp;L"/>
      <sheetName val="LOT_ACCP"/>
      <sheetName val="非機種"/>
      <sheetName val=""/>
      <sheetName val="summary_4.5%MOH"/>
      <sheetName val="Medion - Product mix"/>
      <sheetName val="TY9007本勞"/>
      <sheetName val="PartsList"/>
      <sheetName val="Metal_list"/>
      <sheetName val="Hourly Rate"/>
      <sheetName val="All Parts"/>
      <sheetName val="wip_calc"/>
      <sheetName val="72HY"/>
      <sheetName val="72HX"/>
      <sheetName val="75EX"/>
      <sheetName val="75EY"/>
      <sheetName val="表紙"/>
      <sheetName val="_通訊MIS.XLS"/>
      <sheetName val="BOM overview table"/>
      <sheetName val="Panel list"/>
      <sheetName val="Other validation lists"/>
      <sheetName val="[通訊MIS.XLS][通訊MIS.XLS]_通訊MIS__4"/>
      <sheetName val="Data lists"/>
      <sheetName val="Molding Data"/>
      <sheetName val="WIP_STATION_REPAIR_Q"/>
      <sheetName val="Pilot Run"/>
      <sheetName val="_通訊MIS.XLS__通訊MIS.XLS"/>
      <sheetName val="Master Lists"/>
      <sheetName val="Freight"/>
      <sheetName val="MS Type"/>
      <sheetName val="Part Type"/>
      <sheetName val="Purchase Type"/>
      <sheetName val="Q3'04"/>
      <sheetName val="Matl1"/>
      <sheetName val="Cover"/>
      <sheetName val="intel target"/>
      <sheetName val="Cost Breakdown"/>
      <sheetName val="RCSPlan"/>
      <sheetName val="Q#3839 Indented Bom d"/>
      <sheetName val="All"/>
      <sheetName val="Data (c)"/>
      <sheetName val="Setup"/>
      <sheetName val="IA1"/>
      <sheetName val="2003 prod2"/>
      <sheetName val="Bom(P1)"/>
      <sheetName val="__EBA_Hidden__"/>
      <sheetName val="mat cost"/>
      <sheetName val="volume"/>
      <sheetName val="MasterList Pivot2 "/>
      <sheetName val="Summary Pivot2"/>
      <sheetName val="詳細資料"/>
      <sheetName val="Macro1"/>
      <sheetName val="產能分析"/>
      <sheetName val="物料BIOS燒錄區5M5S查檢表"/>
      <sheetName val="5月8日"/>
      <sheetName val="QuoteSummary"/>
      <sheetName val="ManualAssyandWaveSolder"/>
      <sheetName val="[通訊MIS.XLS][通訊MIS.XLS]_通訊MIS__3"/>
      <sheetName val="[通訊MIS.XLS][通訊MIS.XLS]_通訊MIS__2"/>
      <sheetName val="[通訊MIS.XLS][通訊MIS.XLS]___MIS_11"/>
      <sheetName val="[通訊MIS.XLS][通訊MIS.XLS]___MIS_12"/>
      <sheetName val="[通訊MIS.XLS][通訊MIS.XLS]___MIS_13"/>
      <sheetName val="[通訊MIS.XLS][通訊MIS.XLS]___MIS_14"/>
      <sheetName val="[通訊MIS.XLS][通訊MIS.XLS]___MIS_15"/>
      <sheetName val="[通訊MIS.XLS][通訊MIS.XLS]___MIS_16"/>
      <sheetName val="[通訊MIS.XLS][通訊MIS.XLS]_通訊MIS_31"/>
      <sheetName val="[通訊MIS.XLS][通訊MIS.XLS]_通訊MIS_30"/>
      <sheetName val="PRVF"/>
      <sheetName val="蘆竹5月薪"/>
      <sheetName val="summary, MTH"/>
      <sheetName val="Data"/>
      <sheetName val="sm Pcost"/>
      <sheetName val="生產計劃"/>
      <sheetName val="[通訊MIS.XLS][通訊MIS.XLS]___MIS_20"/>
      <sheetName val="[通訊MIS.XLS][通訊MIS.XLS]___MIS_19"/>
      <sheetName val="[通訊MIS.XLS][通訊MIS.XLS]___MIS_17"/>
      <sheetName val="[通訊MIS.XLS][通訊MIS.XLS]___MIS_18"/>
      <sheetName val="[通訊MIS.XLS][通訊MIS.XLS]___MIS_22"/>
      <sheetName val="[通訊MIS.XLS][通訊MIS.XLS]___MIS_21"/>
      <sheetName val="工單差异分攤"/>
      <sheetName val="[通訊MIS.XLS][通訊MIS.XLS]_通訊MIS__6"/>
      <sheetName val="[通訊MIS.XLS][通訊MIS.XLS]_通訊MIS__8"/>
      <sheetName val="[通訊MIS.XLS][通訊MIS.XLS]_通訊MIS__5"/>
      <sheetName val="[通訊MIS.XLS][通訊MIS.XLS]_通訊MIS__7"/>
      <sheetName val="[通訊MIS.XLS][通訊MIS.XLS]_通訊MIS_24"/>
      <sheetName val="[通訊MIS.XLS][通訊MIS.XLS]_通訊MIS__9"/>
      <sheetName val="[通訊MIS.XLS][通訊MIS.XLS]_通訊MIS_10"/>
      <sheetName val="[通訊MIS.XLS][通訊MIS.XLS]___MIS_24"/>
      <sheetName val="[通訊MIS.XLS][通訊MIS.XLS]___MIS_23"/>
      <sheetName val="[通訊MIS.XLS][通訊MIS.XLS]___MIS_35"/>
      <sheetName val="[通訊MIS.XLS][通訊MIS.XLS]___MIS_31"/>
      <sheetName val="[通訊MIS.XLS][通訊MIS.XLS]___MIS_30"/>
      <sheetName val="[通訊MIS.XLS][通訊MIS.XLS]___MIS_29"/>
      <sheetName val="[通訊MIS.XLS][通訊MIS.XLS]___MIS_25"/>
      <sheetName val="[通訊MIS.XLS][通訊MIS.XLS]___MIS_28"/>
      <sheetName val="[通訊MIS.XLS][通訊MIS.XLS]___MIS_27"/>
      <sheetName val="[通訊MIS.XLS][通訊MIS.XLS]___MIS_26"/>
      <sheetName val="[通訊MIS.XLS][通訊MIS.XLS]___MIS_33"/>
      <sheetName val="[通訊MIS.XLS][通訊MIS.XLS]___MIS_32"/>
      <sheetName val="[通訊MIS.XLS][通訊MIS.XLS]___MIS_34"/>
      <sheetName val="[通訊MIS.XLS][通訊MIS.XLS]_通訊MIS_12"/>
      <sheetName val="[通訊MIS.XLS][通訊MIS.XLS]_通訊MIS_13"/>
      <sheetName val="[通訊MIS.XLS][通訊MIS.XLS]_通訊MIS_11"/>
      <sheetName val="[通訊MIS.XLS][通訊MIS.XLS]_通訊MIS_14"/>
      <sheetName val="[通訊MIS.XLS][通訊MIS.XLS]___MIS_37"/>
      <sheetName val="[通訊MIS.XLS][通訊MIS.XLS]_通訊MIS_15"/>
      <sheetName val="[通訊MIS.XLS][通訊MIS.XLS]___MIS_36"/>
      <sheetName val="[通訊MIS.XLS][通訊MIS.XLS]_通訊MIS_18"/>
      <sheetName val="[通訊MIS.XLS][通訊MIS.XLS]_通訊MIS_16"/>
      <sheetName val="[通訊MIS.XLS][通訊MIS.XLS]_通訊MIS_17"/>
      <sheetName val="[通訊MIS.XLS][通訊MIS.XLS]_通訊MIS_21"/>
      <sheetName val="[通訊MIS.XLS][通訊MIS.XLS]_通訊MIS_20"/>
      <sheetName val="[通訊MIS.XLS][通訊MIS.XLS]__訊MIS__3"/>
      <sheetName val="[通訊MIS.XLS][通訊MIS.XLS]__訊MIS__2"/>
      <sheetName val="[通訊MIS.XLS][通訊MIS.XLS]_通訊MIS_19"/>
      <sheetName val="[通訊MIS.XLS][通訊MIS.XLS]_通訊MIS_22"/>
      <sheetName val="[通訊MIS.XLS][通訊MIS.XLS]_通訊MIS_23"/>
      <sheetName val="[通訊MIS.XLS][通訊MIS.XLS]_通訊MIS_26"/>
      <sheetName val="[通訊MIS.XLS][通訊MIS.XLS]_通訊MIS_25"/>
      <sheetName val="Rates"/>
      <sheetName val="Drop Down Info"/>
      <sheetName val="[通訊MIS.XLS][通訊MIS.XLS]_通訊MIS_27"/>
      <sheetName val="[通訊MIS.XLS][通訊MIS.XLS]_通訊MIS_29"/>
      <sheetName val="[通訊MIS.XLS][通訊MIS.XLS]_通訊MIS_28"/>
      <sheetName val="[通訊MIS.XLS][通訊MIS.XLS]___MIS_38"/>
      <sheetName val="[通訊MIS.XLS][通訊MIS.XLS]_通訊MIS_32"/>
      <sheetName val="All-In-One"/>
      <sheetName val="[通訊MIS.XLS][通訊MIS.XLS]___MIS_40"/>
      <sheetName val="[通訊MIS.XLS][通訊MIS.XLS]___MIS_39"/>
      <sheetName val="[通訊MIS.XLS][通訊MIS.XLS]___MIS_41"/>
      <sheetName val="Panels"/>
      <sheetName val="[通訊MIS.XLS][通訊MIS.XLS]___MI_165"/>
      <sheetName val="[通訊MIS.XLS][通訊MIS.XLS]_A___M_59"/>
      <sheetName val="[通訊MIS.XLS][通訊MIS.XLS]___MI_166"/>
      <sheetName val="fy99"/>
      <sheetName val="SALES"/>
      <sheetName val="LOAD"/>
      <sheetName val="[通訊MIS.XLS][通訊MIS.XLS]___MIS_42"/>
      <sheetName val="[通訊MIS.XLS][通訊MIS.XLS]_A___M_11"/>
      <sheetName val="[通訊MIS.XLS][通訊MIS.XLS]___MIS_44"/>
      <sheetName val="[通訊MIS.XLS][通訊MIS.XLS]_A___M_13"/>
      <sheetName val="[通訊MIS.XLS][通訊MIS.XLS]___MIS_45"/>
      <sheetName val="[通訊MIS.XLS][通訊MIS.XLS]___MIS_43"/>
      <sheetName val="[通訊MIS.XLS][通訊MIS.XLS]_A___M_12"/>
      <sheetName val="[通訊MIS.XLS][通訊MIS.XLS]___MIS_46"/>
      <sheetName val="[通訊MIS.XLS][通訊MIS.XLS]_A___M_14"/>
      <sheetName val="[通訊MIS.XLS][通訊MIS.XLS]___MIS_47"/>
      <sheetName val="[通訊MIS.XLS][通訊MIS.XLS]___MIS_48"/>
      <sheetName val="[通訊MIS.XLS][通訊MIS.XLS]_A___M_15"/>
      <sheetName val="[通訊MIS.XLS][通訊MIS.XLS]___MIS_49"/>
      <sheetName val="[通訊MIS.XLS][通訊MIS.XLS]___MIS_50"/>
      <sheetName val="[通訊MIS.XLS][通訊MIS.XLS]_A___M_16"/>
      <sheetName val="[通訊MIS.XLS][通訊MIS.XLS]___MIS_51"/>
      <sheetName val="[通訊MIS.XLS][通訊MIS.XLS]_A___M_17"/>
      <sheetName val="[通訊MIS.XLS][通訊MIS.XLS]___MIS_58"/>
      <sheetName val="[通訊MIS.XLS][通訊MIS.XLS]_A___M_21"/>
      <sheetName val="[通訊MIS.XLS][通訊MIS.XLS]___MIS_59"/>
      <sheetName val="[通訊MIS.XLS][通訊MIS.XLS]___MIS_57"/>
      <sheetName val="[通訊MIS.XLS][通訊MIS.XLS]_A___M_20"/>
      <sheetName val="[通訊MIS.XLS][通訊MIS.XLS]___MIS_55"/>
      <sheetName val="[通訊MIS.XLS][通訊MIS.XLS]_A___M_19"/>
      <sheetName val="[通訊MIS.XLS][通訊MIS.XLS]___MIS_56"/>
      <sheetName val="[通訊MIS.XLS][通訊MIS.XLS]___MIS_52"/>
      <sheetName val="[通訊MIS.XLS][通訊MIS.XLS]___MIS_53"/>
      <sheetName val="[通訊MIS.XLS][通訊MIS.XLS]___MIS_54"/>
      <sheetName val="[通訊MIS.XLS][通訊MIS.XLS]_A___M_18"/>
      <sheetName val="[通訊MIS.XLS][通訊MIS.XLS]___MIS_65"/>
      <sheetName val="[通訊MIS.XLS][通訊MIS.XLS]_A___M_25"/>
      <sheetName val="[通訊MIS.XLS][通訊MIS.XLS]___MIS_60"/>
      <sheetName val="[通訊MIS.XLS][通訊MIS.XLS]_A___M_22"/>
      <sheetName val="[通訊MIS.XLS][通訊MIS.XLS]___MIS_61"/>
      <sheetName val="[通訊MIS.XLS][通訊MIS.XLS]___MIS_63"/>
      <sheetName val="[通訊MIS.XLS][通訊MIS.XLS]_A___M_24"/>
      <sheetName val="[通訊MIS.XLS][通訊MIS.XLS]___MIS_64"/>
      <sheetName val="[通訊MIS.XLS][通訊MIS.XLS]___MIS_62"/>
      <sheetName val="[通訊MIS.XLS][通訊MIS.XLS]_A___M_23"/>
      <sheetName val="[通訊MIS.XLS][通訊MIS.XLS]___MIS_67"/>
      <sheetName val="[通訊MIS.XLS][通訊MIS.XLS]_A___M_27"/>
      <sheetName val="[通訊MIS.XLS][通訊MIS.XLS]___MIS_69"/>
      <sheetName val="[通訊MIS.XLS][通訊MIS.XLS]___MIS_66"/>
      <sheetName val="[通訊MIS.XLS][通訊MIS.XLS]_A___M_26"/>
      <sheetName val="[通訊MIS.XLS][通訊MIS.XLS]___MIS_68"/>
      <sheetName val="[通訊MIS.XLS][通訊MIS.XLS]___MIS_70"/>
      <sheetName val="[通訊MIS.XLS][通訊MIS.XLS]_A___M_28"/>
      <sheetName val="[通訊MIS.XLS][通訊MIS.XLS]___MIS_71"/>
      <sheetName val="[通訊MIS.XLS][通訊MIS.XLS]_A___M_29"/>
      <sheetName val="[通訊MIS.XLS][通訊MIS.XLS]___MIS_72"/>
      <sheetName val="[通訊MIS.XLS][通訊MIS.XLS]___MIS_73"/>
      <sheetName val="[通訊MIS.XLS][通訊MIS.XLS]___MIS_74"/>
      <sheetName val="[通訊MIS.XLS][通訊MIS.XLS]_A___M_30"/>
      <sheetName val="[通訊MIS.XLS][通訊MIS.XLS]___MIS_75"/>
      <sheetName val="[通訊MIS.XLS][通訊MIS.XLS]___MIS_76"/>
      <sheetName val="[通訊MIS.XLS][通訊MIS.XLS]___MIS_88"/>
      <sheetName val="[通訊MIS.XLS][通訊MIS.XLS]_A___M_31"/>
      <sheetName val="[通訊MIS.XLS][通訊MIS.XLS]___MIS_89"/>
      <sheetName val="[通訊MIS.XLS][通訊MIS.XLS]___MIS_77"/>
      <sheetName val="Management Review"/>
      <sheetName val="0414data"/>
      <sheetName val="IDX"/>
      <sheetName val="FORM-F"/>
      <sheetName val="TIMEA"/>
      <sheetName val="Phantom Costs"/>
      <sheetName val="期初B"/>
      <sheetName val="SPM Units"/>
      <sheetName val="[通訊MIS.XLS][通訊MIS.XLS]___MIS_78"/>
      <sheetName val="[通訊MIS.XLS][通訊MIS.XLS]___MIS_79"/>
      <sheetName val="[通訊MIS.XLS][通訊MIS.XLS]___MIS_82"/>
      <sheetName val="[通訊MIS.XLS][通訊MIS.XLS]___MIS_80"/>
      <sheetName val="[通訊MIS.XLS][通訊MIS.XLS]___MIS_81"/>
      <sheetName val="[通訊MIS.XLS][通訊MIS.XLS]___MIS_85"/>
      <sheetName val="[通訊MIS.XLS][通訊MIS.XLS]___MIS_83"/>
      <sheetName val="[通訊MIS.XLS][通訊MIS.XLS]___MIS_84"/>
      <sheetName val="[通訊MIS.XLS][通訊MIS.XLS]___MIS_86"/>
      <sheetName val="[通訊MIS.XLS][通訊MIS.XLS]___MIS_87"/>
      <sheetName val="[通訊MIS.XLS][通訊MIS.XLS]___MI_141"/>
      <sheetName val="[通訊MIS.XLS][通訊MIS.XLS]_A___M_38"/>
      <sheetName val="[通訊MIS.XLS][通訊MIS.XLS]___MI_142"/>
      <sheetName val="[通訊MIS.XLS][通訊MIS.XLS]___MI_139"/>
      <sheetName val="[通訊MIS.XLS][通訊MIS.XLS]_A___M_37"/>
      <sheetName val="[通訊MIS.XLS][通訊MIS.XLS]___MI_140"/>
      <sheetName val="[通訊MIS.XLS][通訊MIS.XLS]___MI_103"/>
      <sheetName val="[通訊MIS.XLS][通訊MIS.XLS]___MI_102"/>
      <sheetName val="[通訊MIS.XLS][通訊MIS.XLS]___MIS_91"/>
      <sheetName val="[通訊MIS.XLS][通訊MIS.XLS]___MIS_90"/>
      <sheetName val="[通訊MIS.XLS][通訊MIS.XLS]___MIS_92"/>
      <sheetName val="[通訊MIS.XLS][通訊MIS.XLS]___MIS_93"/>
      <sheetName val="[通訊MIS.XLS][通訊MIS.XLS]___MIS_96"/>
      <sheetName val="[通訊MIS.XLS][通訊MIS.XLS]___MIS_94"/>
      <sheetName val="[通訊MIS.XLS][通訊MIS.XLS]___MIS_95"/>
      <sheetName val="[通訊MIS.XLS][通訊MIS.XLS]___MIS_98"/>
      <sheetName val="[通訊MIS.XLS][通訊MIS.XLS]___MIS_97"/>
      <sheetName val="[通訊MIS.XLS][通訊MIS.XLS]___MIS_99"/>
      <sheetName val="[通訊MIS.XLS][通訊MIS.XLS]___MI_100"/>
      <sheetName val="[通訊MIS.XLS][通訊MIS.XLS]___MI_101"/>
      <sheetName val="[通訊MIS.XLS][通訊MIS.XLS]___MI_106"/>
      <sheetName val="[通訊MIS.XLS][通訊MIS.XLS]___MI_104"/>
      <sheetName val="[通訊MIS.XLS][通訊MIS.XLS]___MI_105"/>
      <sheetName val="[通訊MIS.XLS][通訊MIS.XLS]___MI_107"/>
      <sheetName val="[通訊MIS.XLS][通訊MIS.XLS]___MI_108"/>
      <sheetName val="[通訊MIS.XLS][通訊MIS.XLS]___MI_114"/>
      <sheetName val="[通訊MIS.XLS][通訊MIS.XLS]___MI_115"/>
      <sheetName val="[通訊MIS.XLS][通訊MIS.XLS]___MI_109"/>
      <sheetName val="[通訊MIS.XLS][通訊MIS.XLS]___MI_113"/>
      <sheetName val="[通訊MIS.XLS][通訊MIS.XLS]___MI_112"/>
      <sheetName val="[通訊MIS.XLS][通訊MIS.XLS]___MI_111"/>
      <sheetName val="[通訊MIS.XLS][通訊MIS.XLS]___MI_110"/>
      <sheetName val="[通訊MIS.XLS][通訊MIS.XLS]___MI_124"/>
      <sheetName val="[通訊MIS.XLS][通訊MIS.XLS]___MI_123"/>
      <sheetName val="[通訊MIS.XLS][通訊MIS.XLS]___MI_119"/>
      <sheetName val="[通訊MIS.XLS][通訊MIS.XLS]___MI_120"/>
      <sheetName val="[通訊MIS.XLS][通訊MIS.XLS]___MI_118"/>
      <sheetName val="[通訊MIS.XLS][通訊MIS.XLS]___MI_116"/>
      <sheetName val="[通訊MIS.XLS][通訊MIS.XLS]___MI_117"/>
      <sheetName val="[通訊MIS.XLS][通訊MIS.XLS]___MI_121"/>
      <sheetName val="[通訊MIS.XLS][通訊MIS.XLS]___MI_122"/>
      <sheetName val="[通訊MIS.XLS][通訊MIS.XLS]___MI_125"/>
      <sheetName val="[通訊MIS.XLS][通訊MIS.XLS]___MI_127"/>
      <sheetName val="[通訊MIS.XLS][通訊MIS.XLS]___MI_126"/>
      <sheetName val="[通訊MIS.XLS][通訊MIS.XLS]___MI_136"/>
      <sheetName val="[通訊MIS.XLS][通訊MIS.XLS]___MI_135"/>
      <sheetName val="[通訊MIS.XLS][通訊MIS.XLS]_A___M_32"/>
      <sheetName val="[通訊MIS.XLS][通訊MIS.XLS]_A___M_33"/>
      <sheetName val="[通訊MIS.XLS][通訊MIS.XLS]___MI_129"/>
      <sheetName val="[通訊MIS.XLS][通訊MIS.XLS]_A___M_35"/>
      <sheetName val="[通訊MIS.XLS][通訊MIS.XLS]___MI_130"/>
      <sheetName val="[通訊MIS.XLS][通訊MIS.XLS]___MI_128"/>
      <sheetName val="[通訊MIS.XLS][通訊MIS.XLS]_A___M_34"/>
      <sheetName val="[通訊MIS.XLS][通訊MIS.XLS]___MI_131"/>
      <sheetName val="[通訊MIS.XLS][通訊MIS.XLS]_A___M_36"/>
      <sheetName val="[通訊MIS.XLS][通訊MIS.XLS]___MI_132"/>
      <sheetName val="[通訊MIS.XLS][通訊MIS.XLS]___MI_134"/>
      <sheetName val="[通訊MIS.XLS][通訊MIS.XLS]___MI_133"/>
      <sheetName val="[通訊MIS.XLS][通訊MIS.XLS]___MI_137"/>
      <sheetName val="[通訊MIS.XLS][通訊MIS.XLS]___MI_138"/>
      <sheetName val="[通訊MIS.XLS][通訊MIS.XLS]___MI_143"/>
      <sheetName val="[通訊MIS.XLS][通訊MIS.XLS]_A___M_39"/>
      <sheetName val="[通訊MIS.XLS][通訊MIS.XLS]___MI_144"/>
      <sheetName val="[通訊MIS.XLS][通訊MIS.XLS]___MI_145"/>
      <sheetName val="040126"/>
      <sheetName val="Raw Data"/>
      <sheetName val="BANFF"/>
      <sheetName val="IP-1 INSP-CAV #2"/>
      <sheetName val="[通訊MIS.XLS][通訊MIS.XLS]___MI_148"/>
      <sheetName val="[通訊MIS.XLS][通訊MIS.XLS]_A___M_42"/>
      <sheetName val="[通訊MIS.XLS][通訊MIS.XLS]___MI_150"/>
      <sheetName val="[通訊MIS.XLS][通訊MIS.XLS]___MI_146"/>
      <sheetName val="[通訊MIS.XLS][通訊MIS.XLS]_A___M_40"/>
      <sheetName val="[通訊MIS.XLS][通訊MIS.XLS]___MI_147"/>
      <sheetName val="[通訊MIS.XLS][通訊MIS.XLS]_A___M_41"/>
      <sheetName val="[通訊MIS.XLS][通訊MIS.XLS]_A___M_44"/>
      <sheetName val="[通訊MIS.XLS][通訊MIS.XLS]___MI_152"/>
      <sheetName val="[通訊MIS.XLS][通訊MIS.XLS]___MI_149"/>
      <sheetName val="[通訊MIS.XLS][通訊MIS.XLS]_A___M_43"/>
      <sheetName val="[通訊MIS.XLS][通訊MIS.XLS]___MI_151"/>
      <sheetName val="[通訊MIS.XLS][通訊MIS.XLS]___MI_153"/>
      <sheetName val="[通訊MIS.XLS][通訊MIS.XLS]_A___M_45"/>
      <sheetName val="[通訊MIS.XLS][通訊MIS.XLS][通訊MIS.XL"/>
      <sheetName val="[通訊MIS.XLS][通訊MIS.XLS]\A\通訊MIS."/>
      <sheetName val="[通訊MIS.XLS][通訊MIS.XLS]_A___M_46"/>
      <sheetName val="[通訊MIS.XLS][通訊MIS.XLS]_A___M_47"/>
      <sheetName val="[通訊MIS.XLS][通訊MIS.XLS]___MI_154"/>
      <sheetName val="[通訊MIS.XLS][通訊MIS.XLS]_A___M_48"/>
      <sheetName val="[通訊MIS.XLS][通訊MIS.XLS]___MI_155"/>
      <sheetName val="[通訊MIS.XLS][通訊MIS.XLS]___MI_156"/>
      <sheetName val="[通訊MIS.XLS][通訊MIS.XLS]___MI_157"/>
      <sheetName val="[通訊MIS.XLS][通訊MIS.XLS]_通_MIS__2"/>
      <sheetName val="[通訊MIS.XLS][通訊MIS.XLS]___MI_158"/>
      <sheetName val="[通訊MIS.XLS][通訊MIS.XLS]_A___M_49"/>
      <sheetName val="MTL1"/>
      <sheetName val="FA_LISTING"/>
      <sheetName val="[通訊MIS.XLS][通訊MIS.XLS]_A___M_51"/>
      <sheetName val="[通訊MIS.XLS][通訊MIS.XLS]_A___M_50"/>
      <sheetName val="[通訊MIS.XLS][通訊MIS.XLS]_A___M_52"/>
      <sheetName val="[通訊MIS.XLS][通訊MIS.XLS]___MI_159"/>
      <sheetName val="[通訊MIS.XLS][通訊MIS.XLS]_A___M_53"/>
      <sheetName val="[通訊MIS.XLS][通訊MIS.XLS]___MI_164"/>
      <sheetName val="[通訊MIS.XLS][通訊MIS.XLS]___MI_163"/>
      <sheetName val="[通訊MIS.XLS][通訊MIS.XLS]_A___M_57"/>
      <sheetName val="[通訊MIS.XLS][通訊MIS.XLS]___MI_161"/>
      <sheetName val="[通訊MIS.XLS][通訊MIS.XLS]_A___M_55"/>
      <sheetName val="[通訊MIS.XLS][通訊MIS.XLS]___MI_160"/>
      <sheetName val="[通訊MIS.XLS][通訊MIS.XLS]_A___M_54"/>
      <sheetName val="[通訊MIS.XLS][通訊MIS.XLS]___MI_162"/>
      <sheetName val="[通訊MIS.XLS][通訊MIS.XLS]_A___M_56"/>
      <sheetName val="[通訊MIS.XLS][通訊MIS.XLS]_A___M_58"/>
      <sheetName val="Data Input"/>
      <sheetName val="[通訊MIS.XLS]\通訊MIS.XLS"/>
      <sheetName val="[通訊MIS.XLS]\A\通訊MIS.XLS"/>
      <sheetName val="\通訊MIS.XLS"/>
      <sheetName val="[通訊MIS.XLS][通訊MIS.XLS]___MI_167"/>
      <sheetName val="[通訊MIS.XLS][通訊MIS.XLS]_A___M_60"/>
      <sheetName val="[通訊MIS.XLS][通訊MIS.XLS]___MI_168"/>
      <sheetName val="[通訊MIS.XLS][通訊MIS.XLS]_A___M_61"/>
      <sheetName val="[通訊MIS.XLS][通訊MIS.XLS]___MI_169"/>
      <sheetName val="[通訊MIS.XLS][通訊MIS.XLS]_A___M_62"/>
      <sheetName val="[通訊MIS.XLS][通訊MIS.XLS]___MI_170"/>
      <sheetName val="[通訊MIS.XLS][通訊MIS.XLS]___MI_171"/>
      <sheetName val="[通訊MIS.XLS][通訊MIS.XLS]_A___M_63"/>
      <sheetName val="[通訊MIS.XLS][通訊MIS.XLS]___MI_172"/>
      <sheetName val="[通訊MIS.XLS][通訊MIS.XLS]___MI_174"/>
      <sheetName val="[通訊MIS.XLS][通訊MIS.XLS]_A___M_65"/>
      <sheetName val="[通訊MIS.XLS][通訊MIS.XLS]___MI_175"/>
      <sheetName val="[通訊MIS.XLS][通訊MIS.XLS]___MI_173"/>
      <sheetName val="[通訊MIS.XLS][通訊MIS.XLS]_A___M_64"/>
      <sheetName val="[通訊MIS.XLS][通訊MIS.XLS]_A___M_66"/>
      <sheetName val="[通訊MIS.XLS][通訊MIS.XLS]___MI_176"/>
      <sheetName val="[通訊MIS.XLS][通訊MIS.XLS]_A___M_67"/>
      <sheetName val="\\GVC8806539\YP\WINDOWS\TEMP\通訊"/>
      <sheetName val="[通訊MIS.XLS]_WINDOWS_TEMP___MI_2"/>
      <sheetName val="[通訊MIS.XLS][通訊MIS.XLS]___MI_183"/>
      <sheetName val="[通訊MIS.XLS][通訊MIS.XLS]_A___M_70"/>
      <sheetName val="[通訊MIS.XLS][通訊MIS.XLS]___MI_184"/>
      <sheetName val="[通訊MIS.XLS][通訊MIS.XLS]___MI_178"/>
      <sheetName val="[通訊MIS.XLS][通訊MIS.XLS]___MI_177"/>
      <sheetName val="[通訊MIS.XLS][通訊MIS.XLS]___MI_179"/>
      <sheetName val="[通訊MIS.XLS][通訊MIS.XLS]_A___M_68"/>
      <sheetName val="[通訊MIS.XLS][通訊MIS.XLS]___MI_180"/>
      <sheetName val="[通訊MIS.XLS][通訊MIS.XLS]___MI_182"/>
      <sheetName val="[通訊MIS.XLS][通訊MIS.XLS]___MI_181"/>
      <sheetName val="[通訊MIS.XLS][通訊MIS.XLS]_A___M_69"/>
      <sheetName val="[通訊MIS.XLS][通訊MIS.XLS]_A___M_71"/>
      <sheetName val="[通訊MIS.XLS][通訊MIS.XLS]___MI_188"/>
      <sheetName val="[通訊MIS.XLS][通訊MIS.XLS]_A___M_73"/>
      <sheetName val="[通訊MIS.XLS][通訊MIS.XLS]___MI_185"/>
      <sheetName val="[通訊MIS.XLS][通訊MIS.XLS]_A___M_72"/>
      <sheetName val="[通訊MIS.XLS][通訊MIS.XLS]___MI_187"/>
      <sheetName val="[通訊MIS.XLS][通訊MIS.XLS]___MI_186"/>
      <sheetName val="[通訊MIS.XLS][通訊MIS.XLS]___MI_189"/>
      <sheetName val="[通訊MIS.XLS][通訊MIS.XLS]_A___M_74"/>
      <sheetName val="[通訊MIS.XLS][通訊MIS.XLS]___MI_191"/>
      <sheetName val="[通訊MIS.XLS][通訊MIS.XLS]_A___M_75"/>
      <sheetName val="[通訊MIS.XLS][通訊MIS.XLS]___MI_190"/>
      <sheetName val="[通訊MIS.XLS][通訊MIS.XLS]___MI_193"/>
      <sheetName val="[通訊MIS.XLS][通訊MIS.XLS]_A___M_77"/>
      <sheetName val="[通訊MIS.XLS][通訊MIS.XLS]___MI_195"/>
      <sheetName val="[通訊MIS.XLS][通訊MIS.XLS]___MI_192"/>
      <sheetName val="[通訊MIS.XLS][通訊MIS.XLS]_A___M_76"/>
      <sheetName val="[通訊MIS.XLS][通訊MIS.XLS]_A___M_79"/>
      <sheetName val="[通訊MIS.XLS][通訊MIS.XLS]___MI_194"/>
      <sheetName val="[通訊MIS.XLS][通訊MIS.XLS]_A___M_78"/>
      <sheetName val="[通訊MIS.XLS][通訊MIS.XLS]___MI_201"/>
      <sheetName val="[通訊MIS.XLS][通訊MIS.XLS]_A___M_84"/>
      <sheetName val="[通訊MIS.XLS][通訊MIS.XLS]___MI_196"/>
      <sheetName val="[通訊MIS.XLS][通訊MIS.XLS]_A___M_80"/>
      <sheetName val="[通訊MIS.XLS][通訊MIS.XLS]___MI_197"/>
      <sheetName val="[通訊MIS.XLS][通訊MIS.XLS]_A___M_81"/>
      <sheetName val="[通訊MIS.XLS][通訊MIS.XLS]___MI_198"/>
      <sheetName val="[通訊MIS.XLS][通訊MIS.XLS]___MI_199"/>
      <sheetName val="[通訊MIS.XLS][通訊MIS.XLS]_A___M_82"/>
      <sheetName val="[通訊MIS.XLS][通訊MIS.XLS]___MI_200"/>
      <sheetName val="[通訊MIS.XLS][通訊MIS.XLS]_A___M_83"/>
    </sheetNames>
    <definedNames>
      <definedName name="PI" refersTo="#REF!"/>
      <definedName name="人工百分比" refersTo="#REF!"/>
      <definedName name="上一頁" refersTo="#REF!"/>
      <definedName name="存貨金額" refersTo="#REF!"/>
      <definedName name="存貨週轉天數"/>
      <definedName name="工廠費用"/>
      <definedName name="委外百分比" refersTo="#REF!"/>
      <definedName name="製費百分比" refersTo="#REF!"/>
      <definedName name="離開"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Dashboard"/>
      <sheetName val="Contacts"/>
      <sheetName val="Production Build 2-16"/>
      <sheetName val="BOM Cover"/>
      <sheetName val="BOM Rev 13"/>
      <sheetName val="BOM Info Rev 12a"/>
      <sheetName val="Summary"/>
      <sheetName val="Sheet Metal-Hard Tool"/>
      <sheetName val="Plastics"/>
      <sheetName val="Assemblies"/>
      <sheetName val="Purchased-All"/>
      <sheetName val="New Issues"/>
      <sheetName val="Issues List"/>
      <sheetName val="Sheet1"/>
      <sheetName val="Data lists"/>
      <sheetName val="DBL LPG시험"/>
      <sheetName val="FA-LISTING"/>
      <sheetName val="Rates"/>
      <sheetName val="Price Model"/>
      <sheetName val="Sheet2"/>
      <sheetName val="Production_Build_2-16"/>
      <sheetName val="BOM_Cover"/>
      <sheetName val="BOM_Rev_13"/>
      <sheetName val="BOM_Info_Rev_12a"/>
      <sheetName val="Sheet_Metal-Hard_Tool"/>
      <sheetName val="New_Issues"/>
      <sheetName val="Issues_List"/>
      <sheetName val="Data_lists"/>
      <sheetName val="DBL_LPG시험"/>
      <sheetName val="Price_Model"/>
      <sheetName val="Palm"/>
      <sheetName val="code"/>
      <sheetName val="All"/>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P&amp;L"/>
      <sheetName val="FA"/>
      <sheetName val="Blf2+LOM cost bom_080902"/>
      <sheetName val="FCT repair data"/>
      <sheetName val="#REF!"/>
      <sheetName val="Data Validation"/>
      <sheetName val=""/>
      <sheetName val="Warrant"/>
      <sheetName val="Assembly BOM"/>
      <sheetName val="FAI"/>
      <sheetName val="Cpk"/>
      <sheetName val="GR&amp;R"/>
      <sheetName val="PFD"/>
      <sheetName val="PMP"/>
      <sheetName val="PFMEA"/>
      <sheetName val="customer drawing"/>
      <sheetName val="supplier drawing"/>
      <sheetName val="Material Certification"/>
      <sheetName val="Package method"/>
      <sheetName val="reliability test report"/>
      <sheetName val="Rohs management list"/>
      <sheetName val="Rohs test report"/>
      <sheetName val="SGS"/>
      <sheetName val="P&amp;L wCorpAlloc"/>
      <sheetName val="Nov"/>
      <sheetName val="Receiving Inspection"/>
      <sheetName val="1492分攤"/>
      <sheetName val="Valores"/>
      <sheetName val="IP-1 INSP-CAV #2"/>
      <sheetName val="ISRDATA"/>
      <sheetName val="Nimitz Base Cover"/>
      <sheetName val="Call Down Data OLD"/>
      <sheetName val="Root causes"/>
      <sheetName val="I Input Template"/>
      <sheetName val="Supplier Base Input"/>
      <sheetName val="Price Summary"/>
      <sheetName val="#REF"/>
      <sheetName val="Assembly_BOM"/>
      <sheetName val="customer_drawing"/>
      <sheetName val="supplier_drawing"/>
      <sheetName val="Material_Certification"/>
      <sheetName val="Package_method"/>
      <sheetName val="reliability_test_report"/>
      <sheetName val="Rohs_management_list"/>
      <sheetName val="Rohs_test_report"/>
      <sheetName val="Receiving_Inspection"/>
      <sheetName val="IP-1_INSP-CAV_#2"/>
      <sheetName val="Root_causes"/>
      <sheetName val="Nimitz_Base_Cover"/>
      <sheetName val="Call_Down_Data_OLD"/>
      <sheetName val="I_Input_Template"/>
      <sheetName val="All Parts"/>
      <sheetName val="4048"/>
      <sheetName val="Assy"/>
      <sheetName val="129 COA"/>
      <sheetName val="Carlin-G costbom"/>
      <sheetName val="대외공문"/>
      <sheetName val="0414data"/>
      <sheetName val="Summarized P&amp;L"/>
      <sheetName val="LIST"/>
      <sheetName val="QuoteSummary"/>
      <sheetName val="Definition"/>
      <sheetName val="General Instructions"/>
      <sheetName val="Master List"/>
      <sheetName val="FA_LISTING"/>
      <sheetName val="A  產業車輛故障項目核對結果"/>
      <sheetName val="L2-車輛詳細資料 "/>
      <sheetName val="0518"/>
      <sheetName val="Master Lists"/>
      <sheetName val="Cost Breakdown"/>
      <sheetName val="P&amp;L_wCorpAlloc"/>
      <sheetName val="Summarized_P&amp;L"/>
      <sheetName val="General_Instructions"/>
      <sheetName val="Master_List"/>
      <sheetName val="MOH-April"/>
      <sheetName val="New Workings"/>
      <sheetName val="P&amp;LOEM &amp; FG"/>
      <sheetName val="差异分攤"/>
      <sheetName val=" Quotation sheet"/>
      <sheetName val="SBB Table"/>
      <sheetName val="Entry"/>
      <sheetName val="Shot"/>
      <sheetName val="Summary Design-Proto"/>
      <sheetName val="Setting"/>
      <sheetName val="Pivot"/>
      <sheetName val="All_Parts"/>
      <sheetName val="Carlin-G_costbom"/>
      <sheetName val="1"/>
      <sheetName val="AllPts-541-0832-02"/>
      <sheetName val="B.O.M."/>
      <sheetName val="C۽_x0000_tents"/>
      <sheetName val="Q#3839 Indented Bom d"/>
      <sheetName val="C۽"/>
      <sheetName val="BOXSTER Planner Rev X1"/>
      <sheetName val="Cost_Breakdown"/>
      <sheetName val="Defect root cause analysis"/>
      <sheetName val="Tables"/>
      <sheetName val="INPUTS"/>
      <sheetName val="LaborDetail"/>
      <sheetName val="DEFAULTS-Override"/>
      <sheetName val="MaterialDetail"/>
      <sheetName val="P &amp; L"/>
      <sheetName val="P&amp;LDetail"/>
      <sheetName val="HDCTEXP "/>
      <sheetName val="Control"/>
      <sheetName val="SPM Units"/>
      <sheetName val="Data_Init"/>
      <sheetName val="Data_HR"/>
      <sheetName val="LP1 Shipment"/>
      <sheetName val="半成品"/>
      <sheetName val="靶材分配比例"/>
      <sheetName val="N-3"/>
      <sheetName val="VAM Report Input"/>
      <sheetName val="Version Control"/>
      <sheetName val="Ramp-up Prod KLf pro Woche "/>
      <sheetName val="Tester Quote"/>
      <sheetName val="Demand_051704"/>
      <sheetName val="Lists"/>
      <sheetName val="Market Module"/>
      <sheetName val="129_COA"/>
      <sheetName val="FLX Consolflxidated"/>
      <sheetName val="X"/>
      <sheetName val="Fcst SALES"/>
      <sheetName val="Cover sheet"/>
      <sheetName val="STDVGL"/>
      <sheetName val="Headcount"/>
      <sheetName val="Palm Q402 Price File"/>
      <sheetName val="Palm Targets"/>
      <sheetName val="Panel list"/>
      <sheetName val="Lookup Tables"/>
      <sheetName val="CoverPage"/>
      <sheetName val="Commit by Qtr"/>
      <sheetName val="040W資料庫"/>
      <sheetName val="076W資料庫"/>
      <sheetName val="Data Input "/>
      <sheetName val="Saturn MVB bom_Aug.18'08"/>
      <sheetName val="FB Tooling List 1210"/>
      <sheetName val="Sheet4"/>
      <sheetName val="DELL_Schedule"/>
      <sheetName val="2003 Target"/>
      <sheetName val="2003 prod2"/>
      <sheetName val="Hourly Rate"/>
      <sheetName val="FCT Test"/>
      <sheetName val="Reporting"/>
      <sheetName val="Yield %s"/>
      <sheetName val="C۽_x005f_x0000_tents"/>
      <sheetName val="Molding Data"/>
      <sheetName val="Burnin"/>
      <sheetName val="standard input"/>
      <sheetName val="C-4"/>
      <sheetName val="Guide"/>
      <sheetName val="Percent_online"/>
      <sheetName val="P2 MLB SMT"/>
      <sheetName val="HVT2 SMT"/>
      <sheetName val="Fields"/>
      <sheetName val="Information"/>
      <sheetName val="C۽_x005f_x005f_x005f_x0000_tents"/>
      <sheetName val="Lookup"/>
      <sheetName val="LINE A"/>
      <sheetName val="LINE K"/>
      <sheetName val="Sales Forecast"/>
      <sheetName val="Assessments"/>
      <sheetName val="Sheet3"/>
      <sheetName val="TopandBtmsideSMT"/>
      <sheetName val="BoxBuild"/>
      <sheetName val="ManualAssyandWaveSolder"/>
      <sheetName val="AI"/>
      <sheetName val="Test"/>
      <sheetName val="FinalAssy"/>
      <sheetName val="Offline"/>
      <sheetName val="Packing"/>
      <sheetName val="Prep"/>
      <sheetName val="FA Definitions"/>
      <sheetName val="Labor Rate Detail-Arthur"/>
      <sheetName val="iRUGO Event Validation"/>
      <sheetName val="MPM"/>
      <sheetName val="Production_Build_2-161"/>
      <sheetName val="BOM_Cover1"/>
      <sheetName val="BOM_Rev_131"/>
      <sheetName val="BOM_Info_Rev_12a1"/>
      <sheetName val="Sheet_Metal-Hard_Tool1"/>
      <sheetName val="New_Issues1"/>
      <sheetName val="Issues_List1"/>
      <sheetName val="Assembly_BOM1"/>
      <sheetName val="customer_drawing1"/>
      <sheetName val="supplier_drawing1"/>
      <sheetName val="Material_Certification1"/>
      <sheetName val="Package_method1"/>
      <sheetName val="reliability_test_report1"/>
      <sheetName val="Rohs_management_list1"/>
      <sheetName val="Rohs_test_report1"/>
      <sheetName val="Receiving_Inspection1"/>
      <sheetName val="Data_lists1"/>
      <sheetName val="IP-1_INSP-CAV_#21"/>
      <sheetName val="Nimitz_Base_Cover1"/>
      <sheetName val="Root_causes1"/>
      <sheetName val="Call_Down_Data_OLD1"/>
      <sheetName val="I_Input_Template1"/>
      <sheetName val="Supplier_Base_Input"/>
      <sheetName val="Price_Summary"/>
      <sheetName val="2003_Target"/>
      <sheetName val="2003_prod2"/>
      <sheetName val="GRACE"/>
      <sheetName val="P&amp;LOEM_&amp;_FG"/>
      <sheetName val="Master_Lists"/>
      <sheetName val="P&amp;L_wCorpAlloc1"/>
      <sheetName val="Summarized_P&amp;L1"/>
      <sheetName val="General_Instructions1"/>
      <sheetName val="Master_List1"/>
      <sheetName val="A__產業車輛故障項目核對結果"/>
      <sheetName val="L2-車輛詳細資料_"/>
      <sheetName val="Sum_Sheet"/>
      <sheetName val="Pfam Lookup"/>
      <sheetName val="C۽?tents"/>
      <sheetName val="major"/>
      <sheetName val="DBL_LPG시험1"/>
      <sheetName val="Price_Model1"/>
      <sheetName val="FCT_repair_data"/>
      <sheetName val="Tsubaki_LP1.0"/>
      <sheetName val="Cosmos_LP1.0"/>
      <sheetName val="Tsubaki_LP1.1"/>
      <sheetName val="Cosmos_LP1.1"/>
      <sheetName val="回収計算"/>
      <sheetName val="ＮＮ"/>
      <sheetName val="A"/>
      <sheetName val="SD2-1"/>
      <sheetName val="SD-0 C提 "/>
      <sheetName val="非機種"/>
      <sheetName val="詳細資料"/>
      <sheetName val="IA1"/>
      <sheetName val="SupplierBaseInput"/>
      <sheetName val="Weekly FCST &amp; MZC600"/>
      <sheetName val="PCSM"/>
      <sheetName val="Pilot Run"/>
      <sheetName val="生產計劃"/>
      <sheetName val="Macro1"/>
      <sheetName val="MB Costed Bom PV"/>
      <sheetName val="CBOMQ1 2009  ed 15 01"/>
      <sheetName val="Debug check list"/>
      <sheetName val="summary, MTH"/>
      <sheetName val="期初B"/>
      <sheetName val="Data"/>
      <sheetName val="Data (c)"/>
      <sheetName val="sm Pcost"/>
      <sheetName val="LAPL Act Trend"/>
      <sheetName val="part_costs"/>
      <sheetName val="Parameter"/>
      <sheetName val="Bondi Display Back"/>
      <sheetName val="Condition"/>
      <sheetName val="Matrix Name"/>
      <sheetName val="Transmission "/>
      <sheetName val="Inv Mitsui"/>
      <sheetName val="Inventory Summary"/>
      <sheetName val="주행"/>
      <sheetName val="C۽_tents"/>
      <sheetName val="Config"/>
      <sheetName val="MO &amp; PX DIE FA DATA SHEET FOR M"/>
      <sheetName val="ｴﾚｷ"/>
      <sheetName val="IDX"/>
      <sheetName val="MFG1"/>
      <sheetName val="Material List"/>
      <sheetName val="Macaron Tooling"/>
      <sheetName val="PL-All"/>
      <sheetName val="Workings"/>
      <sheetName val="Define"/>
      <sheetName val="Quote Data"/>
      <sheetName val="SBB_Table"/>
      <sheetName val="Quote_Data"/>
      <sheetName val="_Quotation_sheet"/>
      <sheetName val="Metal_list"/>
      <sheetName val="1.COVER"/>
      <sheetName val="1.APP data sheet"/>
      <sheetName val="MSR method"/>
      <sheetName val="P29"/>
      <sheetName val="P27"/>
      <sheetName val="Master Data"/>
      <sheetName val="Values"/>
      <sheetName val="Preparer"/>
      <sheetName val="Reference"/>
      <sheetName val="ﾄﾞﾗｲﾌﾞ鋳造"/>
      <sheetName val="ﾑｰﾊﾞﾌﾞﾙ鋳造 "/>
      <sheetName val="Defaults"/>
      <sheetName val="PAGE1"/>
      <sheetName val="RickelsRFQPWA# 2"/>
      <sheetName val="2015 MoM"/>
      <sheetName val="rework"/>
      <sheetName val="Sales"/>
      <sheetName val="オプション"/>
      <sheetName val="Attendance"/>
      <sheetName val="eBOM"/>
      <sheetName val="BaseData"/>
      <sheetName val="BF3 MB cost _0708 from MSL"/>
      <sheetName val="Keyb."/>
      <sheetName val="WW Comet"/>
      <sheetName val="TY9007本勞"/>
      <sheetName val="ABO"/>
      <sheetName val="A58 2011"/>
      <sheetName val="塑膠費率(最新)"/>
      <sheetName val="Display Back"/>
      <sheetName val="C۽_x005f_x005f_x005f_x005f_x005f_x005f_x005f_x0000_tent"/>
      <sheetName val="Properties"/>
      <sheetName val="Assembly"/>
      <sheetName val="Dbase"/>
      <sheetName val="Vol &amp; Assumpt"/>
      <sheetName val="Full PBD"/>
      <sheetName val="Assumption"/>
      <sheetName val="Direct Labor Cost"/>
      <sheetName val="P&amp;L "/>
      <sheetName val="Schedule"/>
      <sheetName val="Datos"/>
      <sheetName val="Options"/>
      <sheetName val="产成品"/>
      <sheetName val="RFA-1"/>
      <sheetName val="Project Definition Form Summary"/>
      <sheetName val="Sheet A -Cost Structure compl. "/>
      <sheetName val="3#-Input Data-Resin"/>
      <sheetName val="SMAD Dashboard"/>
      <sheetName val="7.A.1a Supply Base Reco Table"/>
      <sheetName val="LTT shutdown time"/>
      <sheetName val="Admin"/>
      <sheetName val="IC Balsht Input"/>
      <sheetName val="Check Errors"/>
      <sheetName val="Sales Fcst"/>
      <sheetName val="Cover Page"/>
      <sheetName val="FORECASTS"/>
      <sheetName val="Notes"/>
      <sheetName val="Controlling + R&amp;D definitions"/>
      <sheetName val="RM database"/>
      <sheetName val="2E998"/>
      <sheetName val="DVT 2 FATP"/>
      <sheetName val="Fail Code Lookup"/>
      <sheetName val="WiFi"/>
      <sheetName val="Laser"/>
      <sheetName val="Data Summary"/>
      <sheetName val="V&amp;I"/>
      <sheetName val="DOE Config"/>
      <sheetName val="Input commodity fallout"/>
      <sheetName val="TEXT"/>
      <sheetName val="Report"/>
      <sheetName val="Ship to addresses"/>
      <sheetName val="reference1"/>
      <sheetName val="Displays"/>
      <sheetName val="AOI Check"/>
      <sheetName val="Can status"/>
      <sheetName val="V&amp;I_SW018"/>
      <sheetName val="WiFi_SW018"/>
      <sheetName val="Cork"/>
      <sheetName val="BB Table"/>
      <sheetName val="Kod3 Table"/>
      <sheetName val="Shiptment"/>
      <sheetName val="SO"/>
      <sheetName val="WI MODEM及SCAN"/>
      <sheetName val="Matl1"/>
      <sheetName val="Slim Merlot Block Diagram"/>
      <sheetName val="Asus_BOM"/>
      <sheetName val="P19S"/>
      <sheetName val="DW RFID1202"/>
      <sheetName val="Antenna Window"/>
      <sheetName val="UPC+EAN"/>
      <sheetName val="清冊"/>
      <sheetName val="PM01-F09"/>
      <sheetName val="Customize Your Invoice"/>
      <sheetName val="Std ship delay"/>
      <sheetName val="ShipTo Locations"/>
      <sheetName val="Waterfall "/>
      <sheetName val="Matl totals"/>
      <sheetName val="Matl usage"/>
      <sheetName val="Multibay Optical"/>
      <sheetName val="QuoteFormat"/>
      <sheetName val="Calculation"/>
      <sheetName val="Mat Summary"/>
      <sheetName val="MPM&amp;DEK"/>
      <sheetName val="MTBF_check"/>
      <sheetName val="Build Matrix"/>
      <sheetName val="Saturn_MVB_bom_Aug_18'08"/>
      <sheetName val="FB_Tooling_List_1210"/>
      <sheetName val="Summary_Design-Proto"/>
      <sheetName val="Hourly_Rate"/>
      <sheetName val="Macaron_Tooling"/>
      <sheetName val="Tsubaki_LP1_0"/>
      <sheetName val="Cosmos_LP1_0"/>
      <sheetName val="Tsubaki_LP1_1"/>
      <sheetName val="Cosmos_LP1_1"/>
      <sheetName val="BOXSTER_Planner_Rev_X1"/>
      <sheetName val="SD-0_C提_"/>
      <sheetName val="Matrix_Name"/>
      <sheetName val="Transmission_"/>
      <sheetName val="Lookup_Tables"/>
      <sheetName val="New_Workings"/>
      <sheetName val="LP1_Shipment"/>
      <sheetName val="Material_List"/>
      <sheetName val="RickelsRFQPWA#_2"/>
      <sheetName val="2015_MoM"/>
      <sheetName val="資料頁"/>
      <sheetName val="10"/>
      <sheetName val="ship kit"/>
      <sheetName val="Guava Bulk"/>
      <sheetName val="Risk Codes"/>
      <sheetName val="BANFF"/>
      <sheetName val="xbar-R chart"/>
      <sheetName val="xbar-S chart"/>
      <sheetName val="週報"/>
      <sheetName val="BOXSTER Planner Rev X1.xls"/>
      <sheetName val="Quote Header"/>
      <sheetName val="B_O_M_"/>
      <sheetName val="Fcst_SALES"/>
      <sheetName val="BOXSTER_Planner_Rev_X1_xls"/>
      <sheetName val="Customize_Your_Invoice"/>
      <sheetName val="model"/>
      <sheetName val="Jun1 Table"/>
      <sheetName val="Classify list"/>
      <sheetName val="Freight"/>
      <sheetName val="Electronics"/>
      <sheetName val="Mechanical"/>
      <sheetName val="Keyboard &amp; Accessories"/>
      <sheetName val="Packaging"/>
      <sheetName val="Final Prep"/>
      <sheetName val="BF3_FBOM"/>
      <sheetName val="Commodity"/>
      <sheetName val="MPS Q2 FY05"/>
      <sheetName val="CDM Component Adjustment Q1"/>
      <sheetName val="Team List"/>
      <sheetName val="OS_Country_Kit"/>
      <sheetName val="SCM AV data"/>
      <sheetName val="Valid Values"/>
      <sheetName val="Labour"/>
      <sheetName val="Raw BOMS"/>
      <sheetName val="Bucket Lists"/>
      <sheetName val="Mgr Summary"/>
      <sheetName val="내수1.8GL"/>
      <sheetName val="fqc_วัน"/>
      <sheetName val="MEASURING TOOL"/>
      <sheetName val="TORNADO_RANGE"/>
      <sheetName val="Apr (1) 3 of 3"/>
      <sheetName val="17. IMDS"/>
      <sheetName val="125PIECE"/>
      <sheetName val="T_Engineering_Issue_1G_"/>
      <sheetName val="RMA"/>
      <sheetName val="Direct_Labor_Cost"/>
      <sheetName val="Cover_sheet"/>
      <sheetName val="P&amp;L_"/>
      <sheetName val="Inv_Mitsui"/>
      <sheetName val="Inventory_Summary"/>
      <sheetName val="IC_Balsht_Input"/>
      <sheetName val="Check_Errors"/>
      <sheetName val="Product_Master List"/>
      <sheetName val="Extrap Graphs"/>
      <sheetName val="Q100 Seasonality"/>
      <sheetName val="Ord$"/>
      <sheetName val="WW Summary"/>
      <sheetName val="Drop down list Don't change"/>
      <sheetName val="dtxl"/>
      <sheetName val="C۽_x005f"/>
      <sheetName val="MIC SMT"/>
      <sheetName val="AMP SMT BD"/>
      <sheetName val="MPS Q4 FY04"/>
      <sheetName val="MPS Q3 FY04"/>
      <sheetName val="ramp up(smt)"/>
      <sheetName val="Manufactur List"/>
      <sheetName val="Total MPP database"/>
      <sheetName val="C۽_x005f_x005f_x005f_x0000_tent"/>
      <sheetName val="C۽_x005f_x005f_x005f_x005F_x005f_x0000_tent"/>
      <sheetName val="피엘"/>
      <sheetName val="xlt_fx_page_info"/>
      <sheetName val="Exchange Rates"/>
      <sheetName val="封面"/>
      <sheetName val="BusCont"/>
      <sheetName val="CFCST - Current"/>
      <sheetName val="CFCST - Previous"/>
      <sheetName val="FPC_Sum - Current"/>
      <sheetName val="FPC_Sum - Previous"/>
      <sheetName val="BaseSKUSummary"/>
      <sheetName val="AdderSummary"/>
      <sheetName val="Assumptions"/>
      <sheetName val="Part Data"/>
      <sheetName val="Histogram Chart"/>
      <sheetName val="Rate&amp;Driver_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refreshError="1"/>
      <sheetData sheetId="425" refreshError="1"/>
      <sheetData sheetId="426" refreshError="1"/>
      <sheetData sheetId="427"/>
      <sheetData sheetId="428"/>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O廠簽呈追蹤總表"/>
      <sheetName val="簽呈01采購"/>
      <sheetName val="簽呈01統籌"/>
      <sheetName val="簽呈01MIS"/>
      <sheetName val="簽呈02采購"/>
      <sheetName val="簽呈03采購"/>
      <sheetName val="簽呈02統籌"/>
      <sheetName val="簽呈02MIS"/>
      <sheetName val="簽呈03統籌"/>
      <sheetName val="CUP12-5201"/>
      <sheetName val="簽呈04采購"/>
      <sheetName val="簽呈05采購"/>
      <sheetName val="簽呈07采購"/>
      <sheetName val="簽呈07統籌"/>
      <sheetName val="簽呈07MIS"/>
      <sheetName val="機構請購"/>
      <sheetName val="Sheet1"/>
      <sheetName val="PartsList"/>
      <sheetName val="蘆竹5月薪"/>
      <sheetName val="DELL_Schedule"/>
      <sheetName val="非機種"/>
      <sheetName val="__01__"/>
      <sheetName val="1.OVERALL ASSY MAIN"/>
      <sheetName val="MPS"/>
      <sheetName val="2003 Target"/>
      <sheetName val="生產計劃"/>
      <sheetName val="MPM"/>
      <sheetName val="2003 prod2"/>
      <sheetName val="PICS"/>
      <sheetName val="Cork"/>
      <sheetName val="Macro1"/>
      <sheetName val="MRS세부"/>
      <sheetName val="ISRDATA"/>
      <sheetName val="MTBF_check"/>
      <sheetName val="APO廠簽呈CUE14-5201--CUE14-5207 4 "/>
      <sheetName val="BOM overview table"/>
      <sheetName val="APO%E5%BB%A0%E7%B0%BD%E5%91%88C"/>
      <sheetName val="参数表"/>
      <sheetName val="WIP_STATION_REPAIR_Q"/>
      <sheetName val="Test Summary"/>
      <sheetName val="MPM&amp;DEK"/>
      <sheetName val="Issues List"/>
      <sheetName val="LIST"/>
      <sheetName val="1_OVERALL_ASSY_MAIN"/>
      <sheetName val="2003_Target"/>
      <sheetName val="2003_prod2"/>
      <sheetName val="All Parts"/>
      <sheetName val="工序计划（根据2月28号计划）"/>
      <sheetName val="DPX-1685J"/>
      <sheetName val="QuoteSummar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Cache"/>
      <sheetName val="BneWorkBookProperties"/>
      <sheetName val="BneLog"/>
      <sheetName val="Sheet1"/>
      <sheetName val="大同-账"/>
      <sheetName val="LOV"/>
      <sheetName val="簽呈01采購"/>
      <sheetName val="1.OVERALL ASSY MAIN"/>
      <sheetName val="詳細資料"/>
      <sheetName val="LIST"/>
      <sheetName val="__01__"/>
      <sheetName val="MFG1"/>
      <sheetName val="DELL_Schedule"/>
      <sheetName val="022814_ME BOM"/>
      <sheetName val="非機種"/>
      <sheetName val="表紙"/>
      <sheetName val="table"/>
      <sheetName val="Year Graph"/>
      <sheetName val="內容"/>
      <sheetName val="Worksheet"/>
      <sheetName val="SupplierBaseInput"/>
      <sheetName val="OP"/>
      <sheetName val="Data_Tim"/>
      <sheetName val="P&amp;L"/>
      <sheetName val="Input commodity fallout"/>
      <sheetName val="WIP_STATION_REPAIR_Q"/>
      <sheetName val="Reporting"/>
      <sheetName val="自定義"/>
      <sheetName val="生產計劃"/>
      <sheetName val="Capacity By Modle"/>
      <sheetName val="2003 prod2"/>
      <sheetName val="2003 Target"/>
      <sheetName val="POH"/>
      <sheetName val="Issues List"/>
    </sheetNames>
    <sheetDataSet>
      <sheetData sheetId="0">
        <row r="1">
          <cell r="A1" t="str">
            <v>CIP</v>
          </cell>
          <cell r="B1" t="str">
            <v>No</v>
          </cell>
        </row>
        <row r="2">
          <cell r="A2" t="str">
            <v>Capitalized</v>
          </cell>
          <cell r="B2" t="str">
            <v>Yes</v>
          </cell>
        </row>
        <row r="3">
          <cell r="A3" t="str">
            <v>Expensed</v>
          </cell>
        </row>
        <row r="4">
          <cell r="A4" t="str">
            <v>Group Asset</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rices"/>
      <sheetName val="Chart"/>
      <sheetName val="Company"/>
      <sheetName val="Panels"/>
      <sheetName val="Mitac"/>
      <sheetName val="POH"/>
      <sheetName val="sam1"/>
      <sheetName val="Ramp"/>
      <sheetName val="Gantt"/>
      <sheetName val="Definition"/>
      <sheetName val="Macro1"/>
      <sheetName val="Cell-17&quot;(CF自製)"/>
      <sheetName val="O500"/>
      <sheetName val="Account Group"/>
      <sheetName val="People"/>
      <sheetName val="DELL_Schedule"/>
      <sheetName val="P81 Base Station"/>
      <sheetName val="Shot"/>
      <sheetName val="owners apr15"/>
      <sheetName val="Part"/>
      <sheetName val="72HX"/>
      <sheetName val="75EX"/>
      <sheetName val="72HY"/>
      <sheetName val="75EY"/>
      <sheetName val="Parameter"/>
      <sheetName val="MasterDB"/>
      <sheetName val="AsiaPac Natural Class"/>
      <sheetName val="General Inputs"/>
      <sheetName val="08"/>
      <sheetName val="DateConv"/>
      <sheetName val="Panelization"/>
      <sheetName val="GlassAreaSumamry"/>
      <sheetName val="DemAll"/>
      <sheetName val="YsizeA"/>
      <sheetName val="Capacity By Modle"/>
      <sheetName val="FA-LISTING"/>
      <sheetName val="Lists"/>
      <sheetName val="TERM"/>
      <sheetName val="PNsCost"/>
      <sheetName val="清冊"/>
      <sheetName val="Sheet1"/>
      <sheetName val="livebox"/>
      <sheetName val="2006MPS"/>
      <sheetName val="自定義"/>
      <sheetName val="Cell-17&quot;(CF×ÔÑu)"/>
      <sheetName val="MPS計算"/>
      <sheetName val="1"/>
      <sheetName val="Price"/>
      <sheetName val="Workings"/>
      <sheetName val="Sheet3"/>
      <sheetName val="簽呈01采購"/>
      <sheetName val="HC_DL"/>
      <sheetName val="Data"/>
      <sheetName val="12-5"/>
      <sheetName val="3CH"/>
      <sheetName val="Sheet2"/>
      <sheetName val="All_KSR"/>
      <sheetName val="P Goal"/>
      <sheetName val="P_KSR"/>
      <sheetName val="說明"/>
      <sheetName val="MP-ARRAY"/>
      <sheetName val="Array2"/>
      <sheetName val="PO"/>
      <sheetName val="PDS"/>
      <sheetName val="TEH BASIC SETTING SHEET"/>
      <sheetName val="3.標準工費-工站分攤因子"/>
      <sheetName val="量产预测"/>
      <sheetName val="SortOK"/>
      <sheetName val="ISRDATA"/>
      <sheetName val="Issues List"/>
      <sheetName val="CTO PO"/>
      <sheetName val="MonthMapping"/>
      <sheetName val="4. Basic Table"/>
      <sheetName val="PopCache"/>
      <sheetName val="Costs"/>
      <sheetName val="CURR"/>
      <sheetName val="PLcost"/>
      <sheetName val="pu-Part"/>
      <sheetName val="sm_Pcost"/>
      <sheetName val="ELEC_QUAL"/>
      <sheetName val="Price_MFM"/>
      <sheetName val="Cosmetic Description"/>
      <sheetName val="Part_Type"/>
      <sheetName val="PCSM"/>
      <sheetName val="Parameters"/>
      <sheetName val="Waiver List"/>
      <sheetName val="1003"/>
      <sheetName val="3001"/>
      <sheetName val="2002"/>
      <sheetName val="2003"/>
      <sheetName val="2001"/>
      <sheetName val="1001"/>
      <sheetName val="TPM Summary Sheet"/>
      <sheetName val="FA_LISTING"/>
      <sheetName val="OEE Loss "/>
      <sheetName val="Defect code"/>
      <sheetName val="FD攔截BLU不良明細"/>
      <sheetName val="Burnin"/>
      <sheetName val="614-BOM"/>
      <sheetName val="Sales"/>
      <sheetName val="626BOM"/>
      <sheetName val="M+2 EATO EXTERNAL"/>
      <sheetName val="测试標準工時表"/>
      <sheetName val="通訊MIS"/>
      <sheetName val="Buyer&amp;Supplier"/>
      <sheetName val="Upload_A16"/>
      <sheetName val="DB"/>
      <sheetName val="Ops- Open, no interns (2)"/>
      <sheetName val="PRVF"/>
      <sheetName val="BOM overview table"/>
      <sheetName val="Reference"/>
      <sheetName val="Drop Down"/>
      <sheetName val="PN List"/>
      <sheetName val="s03"/>
      <sheetName val="Materials Quarterly"/>
      <sheetName val="MPS Q3 FY04"/>
      <sheetName val="MPS Q4 FY04"/>
      <sheetName val="X-R"/>
      <sheetName val="成品current"/>
      <sheetName val="Mech"/>
      <sheetName val="非機種"/>
      <sheetName val="204BOM"/>
      <sheetName val="SKAT"/>
      <sheetName val="PARTS"/>
      <sheetName val="WC Output_"/>
      <sheetName val="Budget Summary"/>
      <sheetName val="5.2FHD產能瓶頸"/>
      <sheetName val="Expense_Analysis_Group"/>
      <sheetName val="IT仕様"/>
      <sheetName val="Sheet9"/>
      <sheetName val="Instructions"/>
      <sheetName val="Cronus"/>
      <sheetName val="M865"/>
      <sheetName val="C8510"/>
      <sheetName val="Filippa"/>
      <sheetName val="香港分公司-STOCK"/>
      <sheetName val="銷貨收入"/>
      <sheetName val="List"/>
      <sheetName val="總圖"/>
      <sheetName val="NPI Quote Model"/>
      <sheetName val="Mat_list"/>
      <sheetName val="RawData_all"/>
      <sheetName val="MetricsData"/>
      <sheetName val="Line Code"/>
      <sheetName val="inspect capa"/>
      <sheetName val="產品基本信息"/>
      <sheetName val="Sheet5"/>
      <sheetName val="Mock Up"/>
      <sheetName val="RUMUS"/>
      <sheetName val="Multibay Optical"/>
      <sheetName val="STÒ¶"/>
      <sheetName val="AsiaPac_Natural_Class"/>
      <sheetName val="General_Inputs"/>
      <sheetName val="Issues_List"/>
      <sheetName val="Capacity_By_Modle"/>
      <sheetName val="inspect_capa"/>
      <sheetName val="Line_Code"/>
      <sheetName val="CTO_PO"/>
      <sheetName val="Mock_Up"/>
      <sheetName val="Multibay_Optical"/>
      <sheetName val="96BP"/>
      <sheetName val="Slim Merlot Block Diagram"/>
      <sheetName val="OP"/>
      <sheetName val="wip_calc"/>
      <sheetName val="SEEG"/>
      <sheetName val="Gamma"/>
      <sheetName val="RCCP"/>
      <sheetName val="wlbu ar"/>
      <sheetName val="Account_Group"/>
      <sheetName val="P81_Base_Station"/>
      <sheetName val="P_Goal"/>
      <sheetName val="3_標準工費-工站分攤因子"/>
      <sheetName val="TEH_BASIC_SETTING_SHEET"/>
      <sheetName val="wlbu_ar"/>
      <sheetName val="owners_apr15"/>
      <sheetName val="Cosmetic_Description"/>
      <sheetName val="Ops-_Open,_no_interns_(2)"/>
      <sheetName val="BOM_overview_table"/>
      <sheetName val="Waiver_List"/>
      <sheetName val="TPM_Summary_Sheet"/>
      <sheetName val="OEE_Loss_"/>
      <sheetName val="Defect_code"/>
      <sheetName val="M+2_EATO_EXTERNAL"/>
      <sheetName val="4__Basic_Table"/>
      <sheetName val="Drop_Down"/>
      <sheetName val="PN_List"/>
      <sheetName val="Materials_Quarterly"/>
      <sheetName val="MPS_Q3_FY04"/>
      <sheetName val="MPS_Q4_FY04"/>
      <sheetName val="layer"/>
      <sheetName val="General_Inputs1"/>
      <sheetName val="AsiaPac_Natural_Class1"/>
      <sheetName val="Capacity_By_Modle1"/>
      <sheetName val="P_Goal1"/>
      <sheetName val="3_標準工費-工站分攤因子1"/>
      <sheetName val="TEH_BASIC_SETTING_SHEET1"/>
      <sheetName val="OEE_Loss_1"/>
      <sheetName val="W702"/>
      <sheetName val="QuoteSummary"/>
      <sheetName val="ManualAssyandWaveSolder"/>
      <sheetName val="端子素材"/>
      <sheetName val="成型"/>
      <sheetName val="裝配"/>
      <sheetName val="出貨"/>
      <sheetName val="MTL1"/>
      <sheetName val="進貨驗收明細"/>
      <sheetName val="Bom(P1)"/>
      <sheetName val="Balance Sheet"/>
      <sheetName val="Income Statement"/>
      <sheetName val="崗位說明書（基础）"/>
      <sheetName val="Cork"/>
      <sheetName val="Menu"/>
      <sheetName val="Data lists"/>
      <sheetName val="Panel list"/>
      <sheetName val="Other validation lists"/>
      <sheetName val="1 "/>
      <sheetName val="2 "/>
      <sheetName val="7"/>
      <sheetName val="8"/>
      <sheetName val="3 "/>
      <sheetName val="9"/>
      <sheetName val="WKXWKB"/>
      <sheetName val="9K3"/>
      <sheetName val="多層板M"/>
      <sheetName val="标准"/>
      <sheetName val="SCM AV data"/>
      <sheetName val="KT1 Qual"/>
      <sheetName val="A67Line"/>
      <sheetName val="Pilot Run"/>
      <sheetName val="BOM"/>
      <sheetName val="98종합"/>
      <sheetName val="PartsList"/>
      <sheetName val="HDa16"/>
      <sheetName val="Financial highligts"/>
      <sheetName val="2005MPS"/>
      <sheetName val="应收账款提前预警"/>
      <sheetName val="6-3_汇兑损益-原始表"/>
      <sheetName val="Touch"/>
      <sheetName val="model"/>
      <sheetName val="Template"/>
      <sheetName val="Title Page"/>
      <sheetName val="Requester_Platform "/>
      <sheetName val="WIZ"/>
      <sheetName val="Input"/>
      <sheetName val="guia"/>
      <sheetName val="COG"/>
      <sheetName val="Lookup Tables"/>
      <sheetName val="XL4Test5"/>
      <sheetName val="Account_Group2"/>
      <sheetName val="P81_Base_Station2"/>
      <sheetName val="owners_apr152"/>
      <sheetName val="AsiaPac_Natural_Class3"/>
      <sheetName val="General_Inputs3"/>
      <sheetName val="Capacity_By_Modle3"/>
      <sheetName val="Issues_List2"/>
      <sheetName val="CTO_PO2"/>
      <sheetName val="4__Basic_Table2"/>
      <sheetName val="P_Goal3"/>
      <sheetName val="TEH_BASIC_SETTING_SHEET3"/>
      <sheetName val="3_標準工費-工站分攤因子3"/>
      <sheetName val="Cosmetic_Description2"/>
      <sheetName val="Waiver_List2"/>
      <sheetName val="TPM_Summary_Sheet2"/>
      <sheetName val="OEE_Loss_3"/>
      <sheetName val="Defect_code2"/>
      <sheetName val="M+2_EATO_EXTERNAL2"/>
      <sheetName val="Ops-_Open,_no_interns_(2)2"/>
      <sheetName val="BOM_overview_table2"/>
      <sheetName val="Drop_Down2"/>
      <sheetName val="PN_List2"/>
      <sheetName val="Materials_Quarterly2"/>
      <sheetName val="MPS_Q3_FY042"/>
      <sheetName val="MPS_Q4_FY042"/>
      <sheetName val="WC_Output_1"/>
      <sheetName val="Budget_Summary1"/>
      <sheetName val="5_2FHD產能瓶頸1"/>
      <sheetName val="NPI_Quote_Model1"/>
      <sheetName val="Line_Code2"/>
      <sheetName val="inspect_capa2"/>
      <sheetName val="Mock_Up2"/>
      <sheetName val="Multibay_Optical2"/>
      <sheetName val="Slim_Merlot_Block_Diagram1"/>
      <sheetName val="wlbu_ar2"/>
      <sheetName val="Balance_Sheet1"/>
      <sheetName val="Income_Statement1"/>
      <sheetName val="Data_lists1"/>
      <sheetName val="Panel_list1"/>
      <sheetName val="Other_validation_lists1"/>
      <sheetName val="1_1"/>
      <sheetName val="2_1"/>
      <sheetName val="3_1"/>
      <sheetName val="SCM_AV_data1"/>
      <sheetName val="KT1_Qual1"/>
      <sheetName val="Pilot_Run1"/>
      <sheetName val="Financial_highligts1"/>
      <sheetName val="Title_Page1"/>
      <sheetName val="Requester_Platform_1"/>
      <sheetName val="Account_Group1"/>
      <sheetName val="P81_Base_Station1"/>
      <sheetName val="owners_apr151"/>
      <sheetName val="AsiaPac_Natural_Class2"/>
      <sheetName val="General_Inputs2"/>
      <sheetName val="Capacity_By_Modle2"/>
      <sheetName val="Issues_List1"/>
      <sheetName val="CTO_PO1"/>
      <sheetName val="4__Basic_Table1"/>
      <sheetName val="P_Goal2"/>
      <sheetName val="TEH_BASIC_SETTING_SHEET2"/>
      <sheetName val="3_標準工費-工站分攤因子2"/>
      <sheetName val="Cosmetic_Description1"/>
      <sheetName val="Waiver_List1"/>
      <sheetName val="TPM_Summary_Sheet1"/>
      <sheetName val="OEE_Loss_2"/>
      <sheetName val="Defect_code1"/>
      <sheetName val="M+2_EATO_EXTERNAL1"/>
      <sheetName val="Ops-_Open,_no_interns_(2)1"/>
      <sheetName val="BOM_overview_table1"/>
      <sheetName val="Drop_Down1"/>
      <sheetName val="PN_List1"/>
      <sheetName val="Materials_Quarterly1"/>
      <sheetName val="MPS_Q3_FY041"/>
      <sheetName val="MPS_Q4_FY041"/>
      <sheetName val="WC_Output_"/>
      <sheetName val="Budget_Summary"/>
      <sheetName val="5_2FHD產能瓶頸"/>
      <sheetName val="NPI_Quote_Model"/>
      <sheetName val="Line_Code1"/>
      <sheetName val="inspect_capa1"/>
      <sheetName val="Mock_Up1"/>
      <sheetName val="Multibay_Optical1"/>
      <sheetName val="Slim_Merlot_Block_Diagram"/>
      <sheetName val="wlbu_ar1"/>
      <sheetName val="Balance_Sheet"/>
      <sheetName val="Income_Statement"/>
      <sheetName val="Data_lists"/>
      <sheetName val="Panel_list"/>
      <sheetName val="Other_validation_lists"/>
      <sheetName val="1_"/>
      <sheetName val="2_"/>
      <sheetName val="3_"/>
      <sheetName val="SCM_AV_data"/>
      <sheetName val="KT1_Qual"/>
      <sheetName val="Pilot_Run"/>
      <sheetName val="Financial_highligts"/>
      <sheetName val="Title_Page"/>
      <sheetName val="Requester_Platform_"/>
      <sheetName val="FORMULAS"/>
      <sheetName val="Debug check list"/>
      <sheetName val="MS Type"/>
      <sheetName val="Part Type"/>
      <sheetName val="Purchase Type"/>
      <sheetName val="Q3'04"/>
      <sheetName val="Receiving Inspection"/>
      <sheetName val="POR"/>
      <sheetName val="Results"/>
      <sheetName val="月報ﾓﾄﾈﾀ"/>
      <sheetName val="月別検査台数"/>
      <sheetName val="Pareto Top RPN"/>
      <sheetName val="Tact Time-Photo"/>
      <sheetName val="標準書"/>
      <sheetName val="Account_Group3"/>
      <sheetName val="P81_Base_Station3"/>
      <sheetName val="owners_apr153"/>
      <sheetName val="AsiaPac_Natural_Class4"/>
      <sheetName val="General_Inputs4"/>
      <sheetName val="Capacity_By_Modle4"/>
      <sheetName val="Issues_List3"/>
      <sheetName val="CTO_PO3"/>
      <sheetName val="4__Basic_Table3"/>
      <sheetName val="P_Goal4"/>
      <sheetName val="TEH_BASIC_SETTING_SHEET4"/>
      <sheetName val="3_標準工費-工站分攤因子4"/>
      <sheetName val="Cosmetic_Description3"/>
      <sheetName val="Waiver_List3"/>
      <sheetName val="TPM_Summary_Sheet3"/>
      <sheetName val="OEE_Loss_4"/>
      <sheetName val="Defect_code3"/>
      <sheetName val="M+2_EATO_EXTERNAL3"/>
      <sheetName val="Ops-_Open,_no_interns_(2)3"/>
      <sheetName val="BOM_overview_table3"/>
      <sheetName val="Drop_Down3"/>
      <sheetName val="PN_List3"/>
      <sheetName val="Materials_Quarterly3"/>
      <sheetName val="MPS_Q3_FY043"/>
      <sheetName val="MPS_Q4_FY043"/>
      <sheetName val="WC_Output_2"/>
      <sheetName val="Budget_Summary2"/>
      <sheetName val="5_2FHD產能瓶頸2"/>
      <sheetName val="NPI_Quote_Model2"/>
      <sheetName val="Line_Code3"/>
      <sheetName val="inspect_capa3"/>
      <sheetName val="Mock_Up3"/>
      <sheetName val="Multibay_Optical3"/>
      <sheetName val="Slim_Merlot_Block_Diagram2"/>
      <sheetName val="wlbu_ar3"/>
      <sheetName val="Balance_Sheet2"/>
      <sheetName val="Income_Statement2"/>
      <sheetName val="Data_lists2"/>
      <sheetName val="Panel_list2"/>
      <sheetName val="Other_validation_lists2"/>
      <sheetName val="1_2"/>
      <sheetName val="2_2"/>
      <sheetName val="3_2"/>
      <sheetName val="SCM_AV_data2"/>
      <sheetName val="KT1_Qual2"/>
      <sheetName val="Pilot_Run2"/>
      <sheetName val="Financial_highligts2"/>
      <sheetName val="Title_Page2"/>
      <sheetName val="Requester_Platform_2"/>
      <sheetName val="Lookup_Tables"/>
      <sheetName val="Debug_check_list"/>
      <sheetName val="MS_Type"/>
      <sheetName val="Part_Type1"/>
      <sheetName val="Purchase_Type"/>
      <sheetName val="Receiving_Inspection"/>
      <sheetName val="Pareto_Top_RPN"/>
      <sheetName val="Tact_Time-Photo"/>
      <sheetName val="監控指標"/>
      <sheetName val="XREF"/>
    </sheetNames>
    <sheetDataSet>
      <sheetData sheetId="0">
        <row r="14">
          <cell r="A14" t="str">
            <v>P A N E L</v>
          </cell>
        </row>
      </sheetData>
      <sheetData sheetId="1">
        <row r="14">
          <cell r="A14" t="str">
            <v>P A N E L</v>
          </cell>
        </row>
      </sheetData>
      <sheetData sheetId="2"/>
      <sheetData sheetId="3">
        <row r="14">
          <cell r="A14" t="str">
            <v>P A N E L</v>
          </cell>
        </row>
      </sheetData>
      <sheetData sheetId="4" refreshError="1">
        <row r="14">
          <cell r="A14" t="str">
            <v>P A N E L</v>
          </cell>
          <cell r="B14" t="str">
            <v>1Q97</v>
          </cell>
          <cell r="C14" t="str">
            <v>2Q97</v>
          </cell>
          <cell r="D14" t="str">
            <v>3Q97</v>
          </cell>
          <cell r="E14" t="str">
            <v>4Q97</v>
          </cell>
          <cell r="F14" t="str">
            <v>1Q98</v>
          </cell>
          <cell r="G14" t="str">
            <v>2Q98</v>
          </cell>
          <cell r="H14" t="str">
            <v>3Q98</v>
          </cell>
          <cell r="I14" t="str">
            <v>4Q98</v>
          </cell>
          <cell r="J14" t="str">
            <v>1Q99</v>
          </cell>
          <cell r="K14" t="str">
            <v>2Q99</v>
          </cell>
          <cell r="L14" t="str">
            <v>3Q99</v>
          </cell>
          <cell r="M14" t="str">
            <v>4Q99</v>
          </cell>
          <cell r="N14" t="str">
            <v>1Q00</v>
          </cell>
          <cell r="O14" t="str">
            <v>2Q00</v>
          </cell>
          <cell r="P14" t="str">
            <v>3Q00</v>
          </cell>
          <cell r="Q14" t="str">
            <v>4Q00</v>
          </cell>
        </row>
        <row r="15">
          <cell r="A15" t="str">
            <v>CTFT14.5XGA</v>
          </cell>
          <cell r="B15">
            <v>0</v>
          </cell>
          <cell r="C15">
            <v>0</v>
          </cell>
          <cell r="D15">
            <v>1050</v>
          </cell>
          <cell r="E15">
            <v>950</v>
          </cell>
          <cell r="F15">
            <v>870</v>
          </cell>
          <cell r="G15">
            <v>675</v>
          </cell>
          <cell r="H15">
            <v>650</v>
          </cell>
          <cell r="I15">
            <v>600</v>
          </cell>
          <cell r="J15">
            <v>558</v>
          </cell>
          <cell r="K15">
            <v>518.94000000000005</v>
          </cell>
          <cell r="L15">
            <v>482.6142000000001</v>
          </cell>
          <cell r="M15">
            <v>448.83120600000012</v>
          </cell>
          <cell r="N15">
            <v>417.41302158000013</v>
          </cell>
          <cell r="O15">
            <v>388.19411006940015</v>
          </cell>
          <cell r="P15">
            <v>361.02052236454216</v>
          </cell>
          <cell r="Q15">
            <v>335.74908579902421</v>
          </cell>
        </row>
        <row r="16">
          <cell r="A16" t="str">
            <v>CTFT15.0XGA</v>
          </cell>
          <cell r="B16">
            <v>2000</v>
          </cell>
          <cell r="C16">
            <v>1600</v>
          </cell>
          <cell r="D16">
            <v>1400</v>
          </cell>
          <cell r="E16">
            <v>1300</v>
          </cell>
          <cell r="F16">
            <v>1200</v>
          </cell>
          <cell r="G16">
            <v>1128</v>
          </cell>
          <cell r="H16">
            <v>1060.32</v>
          </cell>
          <cell r="I16">
            <v>996.70079999999984</v>
          </cell>
          <cell r="J16">
            <v>926.93174399999987</v>
          </cell>
          <cell r="K16">
            <v>862.04652191999992</v>
          </cell>
          <cell r="L16">
            <v>801.70326538559993</v>
          </cell>
          <cell r="M16">
            <v>745.58403680860795</v>
          </cell>
          <cell r="N16">
            <v>693.39315423200537</v>
          </cell>
          <cell r="O16">
            <v>644.85563343576507</v>
          </cell>
          <cell r="P16">
            <v>599.7157390952616</v>
          </cell>
          <cell r="Q16">
            <v>557.73563735859329</v>
          </cell>
        </row>
        <row r="17">
          <cell r="A17" t="str">
            <v>CTFT18SXGA</v>
          </cell>
          <cell r="B17">
            <v>2500</v>
          </cell>
          <cell r="C17">
            <v>2350</v>
          </cell>
          <cell r="D17">
            <v>2209</v>
          </cell>
          <cell r="E17">
            <v>2076.46</v>
          </cell>
          <cell r="F17">
            <v>1951.8724</v>
          </cell>
          <cell r="G17">
            <v>1834.7600559999998</v>
          </cell>
          <cell r="H17">
            <v>1697.1530518</v>
          </cell>
          <cell r="I17">
            <v>1569.866572915</v>
          </cell>
          <cell r="J17">
            <v>1452.1265799463752</v>
          </cell>
          <cell r="K17">
            <v>1343.2170864503971</v>
          </cell>
          <cell r="L17">
            <v>1242.4758049666175</v>
          </cell>
          <cell r="M17">
            <v>1149.2901195941213</v>
          </cell>
          <cell r="N17">
            <v>1034.3611076347092</v>
          </cell>
          <cell r="O17">
            <v>930.92499687123836</v>
          </cell>
          <cell r="P17">
            <v>837.83249718411457</v>
          </cell>
          <cell r="Q17">
            <v>754.04924746570316</v>
          </cell>
        </row>
        <row r="18">
          <cell r="A18" t="str">
            <v>CTFT19SXGA</v>
          </cell>
          <cell r="B18">
            <v>2500</v>
          </cell>
          <cell r="C18">
            <v>2350</v>
          </cell>
          <cell r="D18">
            <v>2209</v>
          </cell>
          <cell r="E18">
            <v>2076.46</v>
          </cell>
          <cell r="F18">
            <v>1951.8724</v>
          </cell>
          <cell r="G18">
            <v>1834.7600559999998</v>
          </cell>
          <cell r="H18">
            <v>1697.1530518</v>
          </cell>
          <cell r="I18">
            <v>1569.866572915</v>
          </cell>
          <cell r="J18">
            <v>1452.1265799463752</v>
          </cell>
          <cell r="K18">
            <v>1343.2170864503971</v>
          </cell>
          <cell r="L18">
            <v>1242.4758049666175</v>
          </cell>
          <cell r="M18">
            <v>1149.2901195941213</v>
          </cell>
          <cell r="N18">
            <v>1034.3611076347092</v>
          </cell>
          <cell r="O18">
            <v>930.92499687123836</v>
          </cell>
          <cell r="P18">
            <v>837.83249718411457</v>
          </cell>
          <cell r="Q18">
            <v>754.04924746570316</v>
          </cell>
        </row>
        <row r="19">
          <cell r="A19" t="str">
            <v>CTFT20SXGA</v>
          </cell>
          <cell r="B19">
            <v>4500</v>
          </cell>
          <cell r="C19">
            <v>4230</v>
          </cell>
          <cell r="D19">
            <v>3976.2</v>
          </cell>
          <cell r="E19">
            <v>3737.6279999999997</v>
          </cell>
          <cell r="F19">
            <v>3513.3703199999995</v>
          </cell>
          <cell r="G19">
            <v>3302.5681007999992</v>
          </cell>
          <cell r="H19">
            <v>3104.4140147519993</v>
          </cell>
          <cell r="I19">
            <v>2918.1491738668792</v>
          </cell>
          <cell r="J19">
            <v>2743.0602234348662</v>
          </cell>
          <cell r="K19">
            <v>2578.4766100287743</v>
          </cell>
          <cell r="L19">
            <v>2423.7680134270477</v>
          </cell>
          <cell r="M19">
            <v>2278.3419326214248</v>
          </cell>
          <cell r="N19">
            <v>2141.6414166641393</v>
          </cell>
          <cell r="O19">
            <v>2013.1429316642909</v>
          </cell>
          <cell r="P19">
            <v>1892.3543557644334</v>
          </cell>
          <cell r="Q19">
            <v>1778.8130944185673</v>
          </cell>
        </row>
        <row r="20">
          <cell r="A20" t="str">
            <v>CTFT21UXGA</v>
          </cell>
          <cell r="B20">
            <v>0</v>
          </cell>
          <cell r="C20">
            <v>0</v>
          </cell>
          <cell r="D20">
            <v>0</v>
          </cell>
          <cell r="E20">
            <v>0</v>
          </cell>
          <cell r="F20">
            <v>4391.7128999999995</v>
          </cell>
          <cell r="G20">
            <v>4128.210125999999</v>
          </cell>
          <cell r="H20">
            <v>3880.5175184399991</v>
          </cell>
          <cell r="I20">
            <v>3647.686467333599</v>
          </cell>
          <cell r="J20">
            <v>3428.8252792935828</v>
          </cell>
          <cell r="K20">
            <v>3223.0957625359679</v>
          </cell>
          <cell r="L20">
            <v>3029.7100167838098</v>
          </cell>
          <cell r="M20">
            <v>2847.9274157767809</v>
          </cell>
          <cell r="N20">
            <v>2677.0517708301741</v>
          </cell>
          <cell r="O20">
            <v>2516.4286645803636</v>
          </cell>
          <cell r="P20">
            <v>2365.4429447055418</v>
          </cell>
          <cell r="Q20">
            <v>2223.516368023209</v>
          </cell>
        </row>
        <row r="21">
          <cell r="A21" t="str">
            <v>CTFT22UXGA</v>
          </cell>
          <cell r="B21">
            <v>0</v>
          </cell>
          <cell r="C21">
            <v>0</v>
          </cell>
          <cell r="D21">
            <v>0</v>
          </cell>
          <cell r="E21">
            <v>0</v>
          </cell>
          <cell r="F21">
            <v>4611.2985449999996</v>
          </cell>
          <cell r="G21">
            <v>4334.6206322999988</v>
          </cell>
          <cell r="H21">
            <v>4074.5433943619992</v>
          </cell>
          <cell r="I21">
            <v>3830.0707907002793</v>
          </cell>
          <cell r="J21">
            <v>3600.2665432582621</v>
          </cell>
          <cell r="K21">
            <v>3384.2505506627663</v>
          </cell>
          <cell r="L21">
            <v>3181.1955176230003</v>
          </cell>
          <cell r="M21">
            <v>2990.3237865656201</v>
          </cell>
          <cell r="N21">
            <v>2810.9043593716829</v>
          </cell>
          <cell r="O21">
            <v>2642.2500978093817</v>
          </cell>
          <cell r="P21">
            <v>2483.7150919408191</v>
          </cell>
          <cell r="Q21">
            <v>2334.6921864243695</v>
          </cell>
        </row>
        <row r="22">
          <cell r="A22" t="str">
            <v>CSTN15.0XGA</v>
          </cell>
          <cell r="B22">
            <v>0</v>
          </cell>
          <cell r="C22">
            <v>0</v>
          </cell>
          <cell r="D22">
            <v>515.46299999999997</v>
          </cell>
          <cell r="E22">
            <v>499.99910999999997</v>
          </cell>
          <cell r="F22">
            <v>474.99915449999992</v>
          </cell>
          <cell r="G22">
            <v>370</v>
          </cell>
          <cell r="H22">
            <v>344.1</v>
          </cell>
          <cell r="I22">
            <v>320.01300000000003</v>
          </cell>
          <cell r="J22">
            <v>304.01235000000003</v>
          </cell>
          <cell r="K22">
            <v>288.81173250000001</v>
          </cell>
          <cell r="L22">
            <v>274.37114587499997</v>
          </cell>
          <cell r="M22">
            <v>260.65258858124997</v>
          </cell>
          <cell r="N22">
            <v>247.61995915218745</v>
          </cell>
          <cell r="O22">
            <v>235.23896119457805</v>
          </cell>
          <cell r="P22">
            <v>223.47701313484913</v>
          </cell>
          <cell r="Q22">
            <v>212.30316247810666</v>
          </cell>
        </row>
        <row r="23">
          <cell r="A23" t="str">
            <v>CSTN17.7XGA</v>
          </cell>
          <cell r="B23">
            <v>0</v>
          </cell>
          <cell r="C23">
            <v>0</v>
          </cell>
          <cell r="D23">
            <v>775</v>
          </cell>
          <cell r="E23">
            <v>750</v>
          </cell>
          <cell r="F23">
            <v>700</v>
          </cell>
          <cell r="G23">
            <v>651</v>
          </cell>
          <cell r="H23">
            <v>605.43000000000006</v>
          </cell>
          <cell r="I23">
            <v>563.04990000000009</v>
          </cell>
          <cell r="J23">
            <v>534.89740500000005</v>
          </cell>
          <cell r="K23">
            <v>508.15253475000003</v>
          </cell>
          <cell r="L23">
            <v>482.74490801249999</v>
          </cell>
          <cell r="M23">
            <v>458.60766261187496</v>
          </cell>
          <cell r="N23">
            <v>435.67727948128118</v>
          </cell>
          <cell r="O23">
            <v>413.89341550721707</v>
          </cell>
          <cell r="P23">
            <v>393.19874473185621</v>
          </cell>
          <cell r="Q23">
            <v>373.53880749526337</v>
          </cell>
        </row>
      </sheetData>
      <sheetData sheetId="5">
        <row r="14">
          <cell r="A14" t="str">
            <v>P A N E L</v>
          </cell>
        </row>
      </sheetData>
      <sheetData sheetId="6">
        <row r="14">
          <cell r="A14" t="str">
            <v>P A N E L</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refreshError="1"/>
      <sheetData sheetId="419"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C por depto."/>
      <sheetName val="Spring vs Fall"/>
      <sheetName val="Spring vs Actual"/>
      <sheetName val="Burnin"/>
      <sheetName val="People"/>
      <sheetName val="Named ranges"/>
      <sheetName val="Panels"/>
      <sheetName val="Workings"/>
      <sheetName val="Input"/>
      <sheetName val="HC_por_depto_"/>
      <sheetName val="Spring_vs_Fall"/>
      <sheetName val="Spring_vs_Actual"/>
      <sheetName val="Named_ran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DST BU by GEOGRAPHY"/>
      <sheetName val="DST BU by BUSINESS"/>
      <sheetName val="LAPL by GEOGRAPHY"/>
      <sheetName val="IBU GEOGRAPHY SUMMARY"/>
      <sheetName val="BG GEOGRAPHY SUMMARY by QUARTER"/>
      <sheetName val="LAPL Act Trend"/>
      <sheetName val="HC por depto."/>
      <sheetName val="Workings"/>
      <sheetName val="Burnin"/>
      <sheetName val="People"/>
      <sheetName val="Resources Direct"/>
      <sheetName val="Input"/>
      <sheetName val="Equipment List"/>
      <sheetName val="PgmStat"/>
      <sheetName val="Unit level pricing"/>
      <sheetName val="Panels"/>
      <sheetName val="通訊MIS"/>
      <sheetName val="ORDERS"/>
      <sheetName val="PopCache"/>
      <sheetName val="DST_BU_by_GEOGRAPHY"/>
      <sheetName val="DST_BU_by_BUSINESS"/>
      <sheetName val="LAPL_by_GEOGRAPHY"/>
      <sheetName val="IBU_GEOGRAPHY_SUMMARY"/>
      <sheetName val="BG_GEOGRAPHY_SUMMARY_by_QUARTER"/>
      <sheetName val="LAPL_Act_Trend"/>
      <sheetName val="HC_por_depto_"/>
      <sheetName val="Resources_Direct"/>
      <sheetName val="Equipment_List"/>
      <sheetName val="Unit_level_pric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chedule-Reconfirm"/>
      <sheetName val="CN14 NCT SZ_PLANT"/>
      <sheetName val="2003 Target"/>
      <sheetName val="2003 prod2"/>
      <sheetName val="Workings"/>
      <sheetName val="Macro1"/>
      <sheetName val="MIN BOARD"/>
      <sheetName val="Equipment List"/>
      <sheetName val="ISRDATA"/>
      <sheetName val="生產計劃"/>
      <sheetName val="非機種"/>
      <sheetName val="Data"/>
      <sheetName val="詳細資料"/>
      <sheetName val="Burnin"/>
      <sheetName val="HC por depto."/>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機器故障"/>
      <sheetName val="印刷機故障"/>
      <sheetName val="高速機(1)故障"/>
      <sheetName val="高速機(2)故障"/>
      <sheetName val="汎用機故障"/>
      <sheetName val="正常保養時間"/>
      <sheetName val="正常換線時間"/>
      <sheetName val="異常換線時間"/>
      <sheetName val="待料時間"/>
      <sheetName val="修改程式"/>
      <sheetName val="量試時間"/>
      <sheetName val="單table生產"/>
      <sheetName val="其它時間"/>
      <sheetName val="達成率"/>
      <sheetName val="達成率 (2)"/>
      <sheetName val="趨勢圖"/>
      <sheetName val="A停機因素分析"/>
      <sheetName val="B停機因素分析"/>
      <sheetName val="C停機因素分析"/>
      <sheetName val="D停機因素分析"/>
      <sheetName val="E停機因素分析"/>
      <sheetName val="F停機因素分析"/>
      <sheetName val="G停機因素分析 "/>
      <sheetName val="H停機因素分析 "/>
      <sheetName val="I停機因素分析 "/>
      <sheetName val="J停機因素分析 "/>
      <sheetName val="總停機因素分析"/>
      <sheetName val="Sheet13"/>
      <sheetName val="Sheet14"/>
      <sheetName val="Sheet15"/>
      <sheetName val="Sheet16"/>
      <sheetName val="Macro1"/>
      <sheetName val="異常換線時鞓"/>
      <sheetName val="遖成率 (2)"/>
      <sheetName val="B剜機因素分析"/>
      <sheetName val="髚速機(2)故障"/>
      <sheetName val="總停機因素分枒"/>
      <sheetName val="C偞機因素分析"/>
      <sheetName val="Sheet1"/>
      <sheetName val="畲常換線時鞓"/>
      <sheetName val="Mac"/>
      <sheetName val="Ma"/>
      <sheetName val="職位一覧"/>
      <sheetName val="M"/>
      <sheetName val="【測試領料記錄表】"/>
      <sheetName val="【PR CHECK LIST】 "/>
      <sheetName val="【產品標示單-綠】 "/>
      <sheetName val="【產能狀況記錄表】"/>
      <sheetName val="B偞機因素分析"/>
      <sheetName val="非機種"/>
      <sheetName val="詳細資料"/>
      <sheetName val="2003 prod2"/>
      <sheetName val="daily report"/>
      <sheetName val="Cost BOM"/>
      <sheetName val="MPM"/>
      <sheetName val="Issues List"/>
      <sheetName val="達成率_(2)"/>
      <sheetName val="G停機因素分析_"/>
      <sheetName val="H停機因素分析_"/>
      <sheetName val="I停機因素分析_"/>
      <sheetName val="J停機因素分析_"/>
      <sheetName val="遖成率_(2)"/>
      <sheetName val="【PR_CHECK_LIST】_"/>
      <sheetName val="【產品標示單-綠】_"/>
      <sheetName val="2003_prod2"/>
      <sheetName val="daily_report"/>
      <sheetName val="Cost_BOM"/>
      <sheetName val="Issues_List"/>
      <sheetName val="List"/>
      <sheetName val="H停機因缠分析 "/>
      <sheetName val="其它時鞓"/>
      <sheetName val="卲刷機故障"/>
      <sheetName val="設備維修改善報表"/>
      <sheetName val="G停۬_x0000_素分析 "/>
      <sheetName val="G停۬"/>
      <sheetName val="髈速機(2)故障"/>
      <sheetName val="OP"/>
      <sheetName val="G停۬?素分析 "/>
      <sheetName val="G停۬_素分析 "/>
      <sheetName val="F偞機因素分析"/>
      <sheetName val="5月8日"/>
      <sheetName val="機種名"/>
      <sheetName val="Costs"/>
      <sheetName val="簽呈01采購"/>
      <sheetName val="PartsList"/>
      <sheetName val="預算-實績"/>
      <sheetName val="G停۬_x005f_x0000_素分析 "/>
      <sheetName val="PARTS"/>
      <sheetName val="資料2"/>
      <sheetName val="G停۬_x005f_x005f_x005f_x0000_素分析 "/>
      <sheetName val="All-In-One"/>
      <sheetName val="達成率_(2)1"/>
      <sheetName val="G停機因素分析_1"/>
      <sheetName val="H停機因素分析_1"/>
      <sheetName val="I停機因素分析_1"/>
      <sheetName val="J停機因素分析_1"/>
      <sheetName val="遖成率_(2)1"/>
      <sheetName val="【PR_CHECK_LIST】_1"/>
      <sheetName val="【產品標示單-綠】_1"/>
      <sheetName val="2003_prod21"/>
      <sheetName val="daily_report1"/>
      <sheetName val="Cost_BOM1"/>
      <sheetName val="Issues_List1"/>
      <sheetName val="CUM CONSTRAINED AVAIL"/>
      <sheetName val="Data"/>
      <sheetName val="達成率_(2)2"/>
      <sheetName val="G停機因素分析_2"/>
      <sheetName val="H停機因素分析_2"/>
      <sheetName val="I停機因素分析_2"/>
      <sheetName val="J停機因素分析_2"/>
      <sheetName val="遖成率_(2)2"/>
      <sheetName val="【PR_CHECK_LIST】_2"/>
      <sheetName val="【產品標示單-綠】_2"/>
      <sheetName val="2003_prod22"/>
      <sheetName val="daily_report2"/>
      <sheetName val="Cost_BOM2"/>
      <sheetName val="Issues_List2"/>
      <sheetName val="CUM_CONSTRAINED_AVAIL"/>
      <sheetName val="達成率_(2)3"/>
      <sheetName val="G停機因素分析_3"/>
      <sheetName val="H停機因素分析_3"/>
      <sheetName val="I停機因素分析_3"/>
      <sheetName val="J停機因素分析_3"/>
      <sheetName val="遖成率_(2)3"/>
      <sheetName val="【PR_CHECK_LIST】_3"/>
      <sheetName val="【產品標示單-綠】_3"/>
      <sheetName val="2003_prod23"/>
      <sheetName val="daily_report3"/>
      <sheetName val="Cost_BOM3"/>
      <sheetName val="Issues_List3"/>
      <sheetName val="CUM_CONSTRAINED_AVAIL1"/>
      <sheetName val="PRVF"/>
      <sheetName val="Medion - Product mix"/>
      <sheetName val="Q#3839 Indented Bom d"/>
      <sheetName val="ADSL"/>
      <sheetName val="Debug check list"/>
      <sheetName val="檢驗規範"/>
      <sheetName val="Sheet2"/>
      <sheetName val="H停機因缠分析_"/>
      <sheetName val="G停۬素分析_"/>
      <sheetName val="G停۬?素分析_"/>
      <sheetName val="G停۬_素分析_"/>
      <sheetName val="G停۬_x005f_x0000_素分析_"/>
      <sheetName val="G停۬_x005f_x005f_x005f_x0000_素分析_"/>
      <sheetName val="ISRDATA"/>
      <sheetName val="2000 Cal"/>
      <sheetName val="Rank"/>
      <sheetName val="TY9007本勞"/>
      <sheetName val="Calendar"/>
      <sheetName val="2FDAY"/>
      <sheetName val="G停۬_x005f_x005f_x005f_x005f_x005f_x005f_x005f_x0000_素分析"/>
      <sheetName val="PN List"/>
      <sheetName val="附件一---外箱破損處理流程圖1"/>
      <sheetName val="Sheet7"/>
      <sheetName val="DELL_Schedule"/>
      <sheetName val="SET 關務備案"/>
      <sheetName val="1.OVERALL ASSY MAIN"/>
      <sheetName val="G停۬_x005f_x005f_x005f_x005f_x005f_x005f_x005f_x005f_x00"/>
      <sheetName val="충전기"/>
      <sheetName val="Sheet3"/>
      <sheetName val="2003 Target"/>
      <sheetName val="PCSM"/>
      <sheetName val="高速機_2)故障"/>
      <sheetName val="C剞機因素分析"/>
      <sheetName val="高速機_2)故隞"/>
      <sheetName val="I停機因素娆析 "/>
      <sheetName val="K"/>
      <sheetName val="Gၜ機因素分析 "/>
      <sheetName val="髐速機(1)故障"/>
      <sheetName val="高速機*2)故障"/>
      <sheetName val="高速機*2)故隞"/>
      <sheetName val="蘆竹5月薪"/>
      <sheetName val="2001"/>
      <sheetName val="G停۬_x005f_x005f_x005f_x0000_素分析"/>
      <sheetName val="G停۬_x005f_x005f_x005f_x005f_x00"/>
      <sheetName val="Equipment List"/>
      <sheetName val="614-BOM"/>
      <sheetName val="K_x0000__x0000__x0000__x0000__x0000__x0000__x0000__x0000__x0000__x0000__x0000_囤৹_x0000__x0004__x0000__x0000__x0000__x0000__x0000__x0000_ᘌ৹_x0000__x0000__x0000__x0000__x0000__x0000__x0000_"/>
      <sheetName val="I停機因素娆析_"/>
      <sheetName val="Gၜ機因素分析_"/>
      <sheetName val="生產計劃"/>
      <sheetName val="Touch"/>
      <sheetName val="Workings"/>
      <sheetName val="WIP_STATION_REPAIR_Q"/>
      <sheetName val="達成率_(2)4"/>
      <sheetName val="G停機因素分析_4"/>
      <sheetName val="H停機因素分析_4"/>
      <sheetName val="I停機因素分析_4"/>
      <sheetName val="J停機因素分析_4"/>
      <sheetName val="遖成率_(2)4"/>
      <sheetName val="【PR_CHECK_LIST】_4"/>
      <sheetName val="【產品標示單-綠】_4"/>
      <sheetName val="2003_prod24"/>
      <sheetName val="daily_report4"/>
      <sheetName val="Cost_BOM4"/>
      <sheetName val="Issues_List4"/>
      <sheetName val="H停機因缠分析_1"/>
      <sheetName val="G停۬?素分析_1"/>
      <sheetName val="G停۬_素分析_1"/>
      <sheetName val="G停۬_x005f_x0000_素分析_1"/>
      <sheetName val="G停۬_x005f_x005f_x005f_x0000_素分析_1"/>
      <sheetName val="CUM_CONSTRAINED_AVAIL2"/>
      <sheetName val="Medion_-_Product_mix"/>
      <sheetName val="Q#3839_Indented_Bom_d"/>
      <sheetName val="Debug_check_list"/>
      <sheetName val="2000_Cal"/>
      <sheetName val="PN_List"/>
      <sheetName val="SET_關務備案"/>
      <sheetName val="1_OVERALL_ASSY_MAIN"/>
      <sheetName val="Equipment_List"/>
      <sheetName val="2003_Target"/>
      <sheetName val="I停機因素娆析_1"/>
      <sheetName val="Gၜ機因素分析_1"/>
      <sheetName val="Matl1"/>
      <sheetName val="Master Lists"/>
      <sheetName val="Metal_list"/>
      <sheetName val="G停۬_x005f_x0000_素分析"/>
      <sheetName val="G停۬_x005f_x005f_x00"/>
      <sheetName val="期初B"/>
      <sheetName val="K_x005f_x0000__x005f_x0000__x005f_x0000__x005f_x0000__x"/>
      <sheetName val="Bom(P1)"/>
      <sheetName val="FA-LISTING"/>
      <sheetName val="K_x005f_x005f_x005f_x0000__x005f_x005f_x005f_x0000__x00"/>
      <sheetName val="Q72 Channel Analysis Q4"/>
      <sheetName val="Q73 Channel Analysis Q4"/>
      <sheetName val="參考--PDA 2003 Defect Rate"/>
      <sheetName val="蘆竹"/>
      <sheetName val="ANALY10"/>
      <sheetName val="All Parts"/>
      <sheetName val="K_x005f_x005f_x005f_x005f_x005f_x005f_x005f_x0000__x005"/>
      <sheetName val="PopCache"/>
      <sheetName val="K_x005f_x005f_x005f_x005f_x005f_x005f_x005f_x005f_x005f"/>
      <sheetName val="Test Summary"/>
      <sheetName val="MPS 1104"/>
      <sheetName val="B144 20K"/>
      <sheetName val="Mgmt Report"/>
      <sheetName val="Package CTB"/>
      <sheetName val="PCH-HC"/>
      <sheetName val="MPS0726"/>
      <sheetName val="MPS Comparison"/>
      <sheetName val="시설투자"/>
      <sheetName val="Dashboard"/>
      <sheetName val="DB"/>
      <sheetName val="達成率_(2)5"/>
      <sheetName val="G停機因素分析_5"/>
      <sheetName val="H停機因素分析_5"/>
      <sheetName val="I停機因素分析_5"/>
      <sheetName val="J停機因素分析_5"/>
      <sheetName val="遖成率_(2)5"/>
      <sheetName val="【PR_CHECK_LIST】_5"/>
      <sheetName val="【產品標示單-綠】_5"/>
      <sheetName val="H停機因缠分析_2"/>
      <sheetName val="2003_prod25"/>
      <sheetName val="G停۬_x005f_x0000_素分析_2"/>
      <sheetName val="G停۬_x005f_x005f_x005f_x0000_素分析_2"/>
      <sheetName val="2000_Cal1"/>
      <sheetName val="daily_report5"/>
      <sheetName val="Cost_BOM5"/>
      <sheetName val="Issues_List5"/>
      <sheetName val="G停۬?素分析_2"/>
      <sheetName val="G停۬_素分析_2"/>
      <sheetName val="PN_List1"/>
      <sheetName val="CUM_CONSTRAINED_AVAIL3"/>
      <sheetName val="Medion_-_Product_mix1"/>
      <sheetName val="Q#3839_Indented_Bom_d1"/>
      <sheetName val="Debug_check_list1"/>
      <sheetName val="SET_關務備案1"/>
      <sheetName val="1_OVERALL_ASSY_MAIN1"/>
      <sheetName val="2003_Target1"/>
      <sheetName val="I停機因素娆析_2"/>
      <sheetName val="Gၜ機因素分析_2"/>
      <sheetName val="Equipment_List1"/>
      <sheetName val="Master_Lists"/>
      <sheetName val="Q72_Channel_Analysis_Q4"/>
      <sheetName val="Q73_Channel_Analysis_Q4"/>
      <sheetName val="參考--PDA_2003_Defect_Rate"/>
      <sheetName val="All_Parts"/>
      <sheetName val="缺失率"/>
      <sheetName val="G停۬_x00"/>
      <sheetName val="G停۬_x0000_素分析_1"/>
      <sheetName val="G停۬_x0000_素分析"/>
      <sheetName val="K_x0000__x0000__x0000__x0000__x"/>
      <sheetName val="K_x005f_x0000__x005f_x0000__x00"/>
      <sheetName val="K_x005f_x005f_x005f_x0000__x005"/>
      <sheetName val="K_x005f_x005f_x005f_x005f_x005f"/>
      <sheetName val="Valores"/>
      <sheetName val="K___________囤৹__x0004_______ᘌ৹_______"/>
      <sheetName val="LOT_ACCP"/>
      <sheetName val="K___________囤৹__x005f_x0004_______ᘌ৹_"/>
      <sheetName val="K___________囤৹__x0004_______ᘌ৹_"/>
      <sheetName val="K___________囤৹__x005f_x005f_x005f_x0004____"/>
      <sheetName val="K___________囤৹__x005f_x0004____"/>
      <sheetName val="Data lists"/>
      <sheetName val="Setup"/>
      <sheetName val="Pilot Run"/>
      <sheetName val="SupplierBaseInput"/>
      <sheetName val="QUALITY - DPPM (OBA)"/>
      <sheetName val="intel target"/>
      <sheetName val="D1 Daily allocation"/>
      <sheetName val="Year Graph"/>
      <sheetName val="Test_Summary"/>
      <sheetName val="MPS_1104"/>
      <sheetName val="B144_20K"/>
      <sheetName val="Mgmt_Report"/>
      <sheetName val="Package_CTB"/>
      <sheetName val="MPS_Comparison"/>
      <sheetName val="Shipments"/>
      <sheetName val="__01__"/>
      <sheetName val="rework"/>
      <sheetName val="AS2001 (2)"/>
      <sheetName val="封面"/>
      <sheetName val="帮助"/>
      <sheetName val="MPM&amp;DEK"/>
      <sheetName val="Manufacturers And Names Lists"/>
      <sheetName val="Groupes"/>
      <sheetName val="model"/>
      <sheetName val="检查项配置"/>
      <sheetName val="標準工時記錄表"/>
      <sheetName val="EMS厂工时库"/>
      <sheetName val="bal_sheet"/>
      <sheetName val="Reference"/>
      <sheetName val="CPK1"/>
      <sheetName val="SDL"/>
      <sheetName val="CAUDIT"/>
      <sheetName val="Constantes"/>
      <sheetName val="Panels"/>
      <sheetName val="626BOM"/>
      <sheetName val="Display Back"/>
      <sheetName val="C_K810VU"/>
      <sheetName val="MP.ME &amp; Package"/>
      <sheetName val="List Box"/>
      <sheetName val="Project Definition Form Summary"/>
      <sheetName val="Master List"/>
      <sheetName val="summary_4.5%MOH"/>
      <sheetName val="3. SupplierBaseInput"/>
      <sheetName val="數據來源"/>
      <sheetName val="FAE reports"/>
      <sheetName val="K_x0000__x0000__x00"/>
      <sheetName val="Cover"/>
      <sheetName val="Weekly FCST &amp; MZC600"/>
      <sheetName val="Receiving Inspection"/>
      <sheetName val="Information"/>
      <sheetName val="All"/>
      <sheetName val="summary, MTH"/>
      <sheetName val="連絡書１"/>
      <sheetName val="Carlin-G costbom"/>
      <sheetName val="Hourly Rate"/>
      <sheetName val="QuoteSummary"/>
      <sheetName val="Multibay Optical"/>
      <sheetName val="ManualAssyandWaveSolder"/>
      <sheetName val="K___________囤৹__x005f_x005f_x005f_x005f_x00"/>
      <sheetName val="通訊MIS"/>
      <sheetName val="Molding Data"/>
      <sheetName val="__EBA_Hidden__"/>
      <sheetName val="Q3'04"/>
      <sheetName val="FR by Category"/>
      <sheetName val="Mat Summary"/>
      <sheetName val="Weekly Cases Opened"/>
      <sheetName val="RCSPlan"/>
      <sheetName val="Team List"/>
      <sheetName val="Summary"/>
      <sheetName val="ESSM Syst"/>
      <sheetName val="QuoteFormat"/>
      <sheetName val="small card 基本資料0216_04"/>
      <sheetName val="工單差异分攤"/>
      <sheetName val="IA1"/>
      <sheetName val="Rate"/>
      <sheetName val="K___________囤৹__x005f_x005f_x00"/>
      <sheetName val="WorkbookSettings"/>
      <sheetName val="Cost Breakdown"/>
      <sheetName val="K_x005f_x0000__x005"/>
      <sheetName val="K_x005f_x005f_x005f"/>
      <sheetName val="WIC data"/>
      <sheetName val="K???????????囤৹?_x0004_??????ᘌ৹???????"/>
      <sheetName val="物料BIOS燒錄區5M5S查檢表"/>
      <sheetName val="BOM overview table"/>
      <sheetName val="Closed Yield Summary"/>
      <sheetName val="wsp 01-07"/>
      <sheetName val="K___________囤৹__x0004____"/>
      <sheetName val="TOC"/>
      <sheetName val="SqlServer"/>
      <sheetName val="二級聯動"/>
      <sheetName val="預算_Online人力需求"/>
      <sheetName val="預算_Online與Offline各部門的人數"/>
      <sheetName val="MPS Q1 FY05"/>
      <sheetName val="MPS Q4 FY04"/>
      <sheetName val="１"/>
      <sheetName val="Proto 1"/>
      <sheetName val="DOC_REQUIREMENT"/>
      <sheetName val="Version Control"/>
      <sheetName val="PNscost"/>
      <sheetName val="Lookup Tables"/>
      <sheetName val="Data (c)"/>
      <sheetName val="Platform Summary - WW"/>
      <sheetName val="Rates"/>
      <sheetName val="MasterList Pivot2 "/>
      <sheetName val="Summary Pivot2"/>
      <sheetName val="K???????????囤৹?_x005f_x0004_??????ᘌ৹?"/>
      <sheetName val="FA Detail"/>
      <sheetName val="drop-down lists"/>
      <sheetName val="RA Bearer"/>
    </sheetNames>
    <sheetDataSet>
      <sheetData sheetId="0">
        <row r="1">
          <cell r="A1" t="str">
            <v>Record1</v>
          </cell>
        </row>
      </sheetData>
      <sheetData sheetId="1">
        <row r="1">
          <cell r="A1" t="str">
            <v>Record1</v>
          </cell>
        </row>
      </sheetData>
      <sheetData sheetId="2">
        <row r="1">
          <cell r="A1" t="str">
            <v>Record1</v>
          </cell>
        </row>
      </sheetData>
      <sheetData sheetId="3">
        <row r="1">
          <cell r="A1" t="str">
            <v>Record1</v>
          </cell>
        </row>
      </sheetData>
      <sheetData sheetId="4">
        <row r="1">
          <cell r="A1" t="str">
            <v>Record1</v>
          </cell>
        </row>
      </sheetData>
      <sheetData sheetId="5">
        <row r="1">
          <cell r="A1" t="str">
            <v>Record1</v>
          </cell>
        </row>
      </sheetData>
      <sheetData sheetId="6">
        <row r="1">
          <cell r="A1" t="str">
            <v>Record1</v>
          </cell>
        </row>
      </sheetData>
      <sheetData sheetId="7">
        <row r="1">
          <cell r="A1" t="str">
            <v>Record1</v>
          </cell>
        </row>
      </sheetData>
      <sheetData sheetId="8">
        <row r="1">
          <cell r="A1" t="str">
            <v>Record1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1">
          <cell r="A1" t="str">
            <v>Record1</v>
          </cell>
        </row>
      </sheetData>
      <sheetData sheetId="26">
        <row r="1">
          <cell r="A1" t="str">
            <v>Record1</v>
          </cell>
        </row>
      </sheetData>
      <sheetData sheetId="27">
        <row r="1">
          <cell r="A1" t="str">
            <v>Record1</v>
          </cell>
        </row>
      </sheetData>
      <sheetData sheetId="28">
        <row r="1">
          <cell r="A1" t="str">
            <v>Record1</v>
          </cell>
        </row>
      </sheetData>
      <sheetData sheetId="29">
        <row r="1">
          <cell r="A1" t="str">
            <v>Record1</v>
          </cell>
        </row>
      </sheetData>
      <sheetData sheetId="30">
        <row r="1">
          <cell r="A1" t="str">
            <v>Record1</v>
          </cell>
        </row>
      </sheetData>
      <sheetData sheetId="31" refreshError="1">
        <row r="1">
          <cell r="A1" t="str">
            <v>Record1</v>
          </cell>
        </row>
        <row r="2">
          <cell r="A2" t="b">
            <v>0</v>
          </cell>
        </row>
        <row r="3">
          <cell r="A3" t="b">
            <v>0</v>
          </cell>
        </row>
        <row r="4">
          <cell r="A4" t="b">
            <v>0</v>
          </cell>
        </row>
        <row r="5">
          <cell r="A5" t="b">
            <v>0</v>
          </cell>
        </row>
        <row r="6">
          <cell r="A6" t="b">
            <v>0</v>
          </cell>
        </row>
        <row r="7">
          <cell r="A7" t="b">
            <v>0</v>
          </cell>
        </row>
        <row r="8">
          <cell r="A8" t="b">
            <v>0</v>
          </cell>
        </row>
        <row r="9">
          <cell r="A9" t="b">
            <v>0</v>
          </cell>
        </row>
        <row r="10">
          <cell r="A10" t="b">
            <v>0</v>
          </cell>
        </row>
        <row r="11">
          <cell r="A11" t="b">
            <v>0</v>
          </cell>
        </row>
      </sheetData>
      <sheetData sheetId="32"/>
      <sheetData sheetId="33" refreshError="1"/>
      <sheetData sheetId="34"/>
      <sheetData sheetId="35"/>
      <sheetData sheetId="36" refreshError="1"/>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row r="1">
          <cell r="A1" t="str">
            <v>Record1</v>
          </cell>
        </row>
      </sheetData>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vebox"/>
      <sheetName val="U46"/>
      <sheetName val="draftwk19"/>
      <sheetName val="wk18 Sales Figure"/>
      <sheetName val="Sheet2"/>
      <sheetName val="Sheet3"/>
      <sheetName val="직원신상"/>
      <sheetName val="CTO PO"/>
      <sheetName val="核算项目明细表"/>
      <sheetName val="Workings"/>
      <sheetName val="Ramp"/>
      <sheetName val="Gantt"/>
      <sheetName val="On Hand"/>
      <sheetName val="LAPL Act Trend"/>
      <sheetName val="成品current"/>
      <sheetName val="清冊"/>
      <sheetName val="PNsCost"/>
      <sheetName val="Panels"/>
      <sheetName val="Shot"/>
      <sheetName val="FA-LISTING"/>
      <sheetName val="TERM"/>
      <sheetName val="Quadro HC"/>
      <sheetName val="Capacity By Modle"/>
      <sheetName val="Rates"/>
      <sheetName val="DELL_Schedule"/>
      <sheetName val="week18V19兩周差異"/>
      <sheetName val="소유주(원)"/>
      <sheetName val="PgmStat"/>
      <sheetName val="Sheet1"/>
      <sheetName val="品質改善單"/>
      <sheetName val="MonthMapping"/>
      <sheetName val="#REF"/>
      <sheetName val="P81 Base Station"/>
      <sheetName val="應收票據"/>
      <sheetName val="Working"/>
      <sheetName val="RawData_all"/>
      <sheetName val="General Inputs"/>
      <sheetName val="2005MPS"/>
      <sheetName val="614-BOM"/>
      <sheetName val="HD10"/>
      <sheetName val="Lists"/>
      <sheetName val="UnitAlloc_updated"/>
      <sheetName val="P5 Distribution"/>
      <sheetName val="HC por depto."/>
      <sheetName val="Burnin"/>
      <sheetName val="week18V19兩周差異.xls"/>
      <sheetName val="90 nm Yield, GDW, SDW"/>
      <sheetName val="Equipment List"/>
      <sheetName val="People"/>
      <sheetName val="Miscellaneous and Spares"/>
      <sheetName val="截止單據"/>
      <sheetName val="Mix"/>
      <sheetName val="PRVF"/>
      <sheetName val="PCSM"/>
      <sheetName val="FSJ"/>
      <sheetName val="08"/>
      <sheetName val="75EX"/>
      <sheetName val="72HY"/>
      <sheetName val="72HX"/>
      <sheetName val="75EY"/>
      <sheetName val="Key"/>
      <sheetName val="Query1"/>
      <sheetName val="04月"/>
      <sheetName val="01月"/>
      <sheetName val="02月"/>
      <sheetName val="03月"/>
      <sheetName val="05月"/>
      <sheetName val="06月"/>
      <sheetName val="07月"/>
      <sheetName val="08月"/>
      <sheetName val="台北廠圖"/>
      <sheetName val="紫竹廠圖"/>
      <sheetName val="環慶廠圖"/>
      <sheetName val="Cell-17&quot;(CF自製)"/>
      <sheetName val="owners apr15"/>
      <sheetName val="DB"/>
      <sheetName val="Materials Quarterly"/>
      <sheetName val="Time_Scale"/>
      <sheetName val="TEMPMAT9308"/>
      <sheetName val="Consumables"/>
      <sheetName val="Fab Summary"/>
      <sheetName val="TACT"/>
      <sheetName val="4. Basic Table"/>
      <sheetName val="Unit level pricing"/>
      <sheetName val="Definition"/>
      <sheetName val="WIZ"/>
      <sheetName val="Radford 2002"/>
      <sheetName val="US Sales Ranges"/>
      <sheetName val="GYBuildForecast"/>
      <sheetName val="Inventory"/>
      <sheetName val="InventoryForecast"/>
      <sheetName val="ItemIDData"/>
      <sheetName val="MXBuildForecast"/>
      <sheetName val="SalesForecast"/>
      <sheetName val="SalesForecastByWeekSource"/>
      <sheetName val="SalesForecastSum"/>
      <sheetName val="TotalReceiptsForecast"/>
      <sheetName val="GL Sales"/>
      <sheetName val="2003 Target"/>
      <sheetName val="2003 prod2"/>
      <sheetName val="Calculations"/>
      <sheetName val="Cork"/>
      <sheetName val="自定義"/>
      <sheetName val="Parameter"/>
      <sheetName val="MasterDB"/>
      <sheetName val="wk18_Sales_Figure"/>
      <sheetName val="CTO_PO"/>
      <sheetName val="On_Hand"/>
      <sheetName val="LAPL_Act_Trend"/>
      <sheetName val="Quadro_HC"/>
      <sheetName val="Capacity_By_Modle"/>
      <sheetName val="P81_Base_Station"/>
      <sheetName val="General_Inputs"/>
      <sheetName val="90_nm_Yield,_GDW,_SDW"/>
      <sheetName val="week18V19兩周差異_xls"/>
      <sheetName val="Equipment_List"/>
      <sheetName val="P5_Distribution"/>
      <sheetName val="Miscellaneous_and_Spares"/>
      <sheetName val="HC_por_depto_"/>
      <sheetName val="owners_apr15"/>
      <sheetName val="Unit_level_pricing"/>
      <sheetName val="4__Basic_Table"/>
      <sheetName val="Materials_Quarterly"/>
      <sheetName val="Fab_Summary"/>
      <sheetName val="GL_Sales"/>
      <sheetName val="2003_Target"/>
      <sheetName val="2003_prod2"/>
      <sheetName val="Radford_2002"/>
      <sheetName val="US_Sales_Ranges"/>
      <sheetName val="wk18_Sales_Figure1"/>
      <sheetName val="CTO_PO1"/>
      <sheetName val="On_Hand1"/>
      <sheetName val="LAPL_Act_Trend1"/>
      <sheetName val="Quadro_HC1"/>
      <sheetName val="Capacity_By_Modle1"/>
      <sheetName val="P81_Base_Station1"/>
      <sheetName val="General_Inputs1"/>
      <sheetName val="90_nm_Yield,_GDW,_SDW1"/>
      <sheetName val="week18V19兩周差異_xls1"/>
      <sheetName val="Equipment_List1"/>
      <sheetName val="P5_Distribution1"/>
      <sheetName val="Miscellaneous_and_Spares1"/>
      <sheetName val="HC_por_depto_1"/>
      <sheetName val="owners_apr151"/>
      <sheetName val="Unit_level_pricing1"/>
      <sheetName val="4__Basic_Table1"/>
      <sheetName val="Materials_Quarterly1"/>
      <sheetName val="Fab_Summary1"/>
      <sheetName val="GL_Sales1"/>
      <sheetName val="2003_Target1"/>
      <sheetName val="2003_prod21"/>
      <sheetName val="Radford_20021"/>
      <sheetName val="US_Sales_Ranges1"/>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Production"/>
      <sheetName val="Shipments"/>
      <sheetName val="Receipts"/>
      <sheetName val="Actuals by Month"/>
      <sheetName val="機種名"/>
      <sheetName val="VERSION-TABLE"/>
      <sheetName val="Actuals_by_Month"/>
      <sheetName val="2003 Target"/>
      <sheetName val="2003 prod2"/>
      <sheetName val="万年历"/>
      <sheetName val="Year Graph"/>
      <sheetName val="1.OVERALL ASSY MAIN"/>
      <sheetName val="Actuals_by_Month1"/>
      <sheetName val="2003_Target"/>
      <sheetName val="2003_prod2"/>
      <sheetName val="Year_Graph"/>
      <sheetName val="Macro1"/>
      <sheetName val="Actuals_by_Month2"/>
      <sheetName val="2003_Target1"/>
      <sheetName val="2003_prod21"/>
      <sheetName val="Year_Graph1"/>
      <sheetName val="1_OVERALL_ASSY_MAIN"/>
      <sheetName val="OP"/>
      <sheetName val="分類"/>
      <sheetName val="D_ASIA_PVT"/>
      <sheetName val="非機種"/>
      <sheetName val="750ﾛｯﾄ"/>
      <sheetName val="原価単位3.1"/>
      <sheetName val="Workings"/>
      <sheetName val="統計?理(H)"/>
      <sheetName val="附件一---外箱破損處理流程圖1"/>
      <sheetName val="FA-LISTING"/>
      <sheetName val="職位一覧"/>
      <sheetName val="Sheet1"/>
      <sheetName val="Equipment List"/>
      <sheetName val="簽呈01采購"/>
      <sheetName val="統計_理(H)"/>
      <sheetName val="詳細資料"/>
      <sheetName val="デスク価格帯"/>
      <sheetName val="All"/>
      <sheetName val="各專案連絡人"/>
      <sheetName val="資村新規詢價要求"/>
      <sheetName val="資材聯絡表"/>
      <sheetName val="蘆竹5月薪"/>
      <sheetName val="2003_Target2"/>
      <sheetName val="2003_prod22"/>
      <sheetName val="Actuals_by_Month3"/>
      <sheetName val="Year_Graph2"/>
      <sheetName val="1_OVERALL_ASSY_MAIN1"/>
      <sheetName val="原価単位3_1"/>
      <sheetName val="Equipment_List"/>
      <sheetName val="DELL_Schedule"/>
      <sheetName val="InvoiceList"/>
      <sheetName val="RickelsRFQPWA# 2"/>
      <sheetName val="Table"/>
      <sheetName val="BQ"/>
      <sheetName val="Bom(P1)"/>
      <sheetName val="Shot"/>
      <sheetName val="Mgr Summary"/>
      <sheetName val="Variables"/>
      <sheetName val="封面"/>
      <sheetName val="Sheet3"/>
      <sheetName val="PopCache"/>
      <sheetName val="MOQ-2"/>
      <sheetName val="List"/>
      <sheetName val="RA Bearer"/>
      <sheetName val="Actuals_by_Month4"/>
      <sheetName val="2003_Target3"/>
      <sheetName val="2003_prod23"/>
      <sheetName val="Year_Graph3"/>
      <sheetName val="1_OVERALL_ASSY_MAIN2"/>
      <sheetName val="原価単位3_11"/>
      <sheetName val="Equipment_List1"/>
      <sheetName val="RickelsRFQPWA#_2"/>
      <sheetName val="rework"/>
      <sheetName val="工時資料"/>
      <sheetName val="3140 117 1268B"/>
      <sheetName val="WORLD"/>
      <sheetName val="AS2001 (2)"/>
      <sheetName val="Keyword"/>
      <sheetName val="Sheet371"/>
      <sheetName val="統計処理(H)"/>
      <sheetName val="参数表"/>
      <sheetName val="諸設定"/>
      <sheetName val="测试风险评估标准"/>
      <sheetName val="Summary definition"/>
      <sheetName val="Report Date"/>
      <sheetName val="APPROVAL"/>
    </sheetNames>
    <sheetDataSet>
      <sheetData sheetId="0">
        <row r="2">
          <cell r="A2" t="str">
            <v>Product</v>
          </cell>
        </row>
      </sheetData>
      <sheetData sheetId="1">
        <row r="2">
          <cell r="A2" t="str">
            <v>Product</v>
          </cell>
        </row>
      </sheetData>
      <sheetData sheetId="2" refreshError="1"/>
      <sheetData sheetId="3">
        <row r="2">
          <cell r="A2" t="str">
            <v>Product</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2">
          <cell r="A2" t="str">
            <v>部門</v>
          </cell>
        </row>
      </sheetData>
      <sheetData sheetId="41">
        <row r="2">
          <cell r="A2" t="str">
            <v>部門</v>
          </cell>
        </row>
      </sheetData>
      <sheetData sheetId="42">
        <row r="2">
          <cell r="A2" t="str">
            <v>部門</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2">
          <cell r="A2" t="str">
            <v>部門</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Sheet3"/>
      <sheetName val="Data lists"/>
      <sheetName val="Master List"/>
      <sheetName val="Issues List"/>
      <sheetName val="Menu Items"/>
      <sheetName val="Funai Gem PP"/>
      <sheetName val="All"/>
      <sheetName val="livebox"/>
      <sheetName val="HC por depto."/>
      <sheetName val="Data_lists"/>
      <sheetName val="Master_List"/>
      <sheetName val="Issues_List"/>
      <sheetName val="Menu_Items"/>
      <sheetName val="Funai_Gem_PP"/>
      <sheetName val="HC_por_depto_"/>
    </sheetNames>
    <sheetDataSet>
      <sheetData sheetId="0"/>
      <sheetData sheetId="1"/>
      <sheetData sheetId="2"/>
      <sheetData sheetId="3" refreshError="1"/>
      <sheetData sheetId="4" refreshError="1"/>
      <sheetData sheetId="5" refreshError="1"/>
      <sheetData sheetId="6" refreshError="1"/>
      <sheetData sheetId="7" refreshError="1"/>
      <sheetData sheetId="8"/>
      <sheetData sheetId="9"/>
      <sheetData sheetId="10" refreshError="1"/>
      <sheetData sheetId="11"/>
      <sheetData sheetId="12"/>
      <sheetData sheetId="13"/>
      <sheetData sheetId="14"/>
      <sheetData sheetId="15"/>
      <sheetData sheetId="16"/>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Dashboard"/>
      <sheetName val="Contacts"/>
      <sheetName val="Production Build 2-16"/>
      <sheetName val="BOM Cover"/>
      <sheetName val="BOM Rev 13"/>
      <sheetName val="BOM Info Rev 12a"/>
      <sheetName val="Summary"/>
      <sheetName val="Sheet Metal-Hard Tool"/>
      <sheetName val="Plastics"/>
      <sheetName val="Assemblies"/>
      <sheetName val="Purchased-All"/>
      <sheetName val="New Issues"/>
      <sheetName val="Issues List"/>
      <sheetName val="Sheet1"/>
      <sheetName val="Warrant"/>
      <sheetName val="Assembly BOM"/>
      <sheetName val="FAI"/>
      <sheetName val="Cpk"/>
      <sheetName val="GR&amp;R"/>
      <sheetName val="PFD"/>
      <sheetName val="PMP"/>
      <sheetName val="PFMEA"/>
      <sheetName val="customer drawing"/>
      <sheetName val="supplier drawing"/>
      <sheetName val="Material Certification"/>
      <sheetName val="Package method"/>
      <sheetName val="reliability test report"/>
      <sheetName val="Rohs management list"/>
      <sheetName val="Rohs test report"/>
      <sheetName val="SGS"/>
      <sheetName val="All"/>
      <sheetName val="Data lists"/>
      <sheetName val="Receiving Inspection"/>
      <sheetName val="1492分攤"/>
      <sheetName val="FA-LISTING"/>
      <sheetName val="Valores"/>
      <sheetName val="IP-1 INSP-CAV #2"/>
      <sheetName val="ISRDATA"/>
      <sheetName val="Nimitz Base Cover"/>
      <sheetName val="Root causes"/>
      <sheetName val="Call Down Data OLD"/>
      <sheetName val="I Input Template"/>
      <sheetName val="Supplier Base Input"/>
      <sheetName val="Price Summary"/>
      <sheetName val="Production_Build_2-16"/>
      <sheetName val="BOM_Cover"/>
      <sheetName val="BOM_Rev_13"/>
      <sheetName val="BOM_Info_Rev_12a"/>
      <sheetName val="Sheet_Metal-Hard_Tool"/>
      <sheetName val="New_Issues"/>
      <sheetName val="Issues_List"/>
      <sheetName val="Assembly_BOM"/>
      <sheetName val="customer_drawing"/>
      <sheetName val="supplier_drawing"/>
      <sheetName val="Material_Certification"/>
      <sheetName val="Package_method"/>
      <sheetName val="reliability_test_report"/>
      <sheetName val="Rohs_management_list"/>
      <sheetName val="Rohs_test_report"/>
      <sheetName val="Data_lists"/>
      <sheetName val="Receiving_Inspection"/>
      <sheetName val="IP-1_INSP-CAV_#2"/>
      <sheetName val="Root_causes"/>
      <sheetName val="Nimitz_Base_Cover"/>
      <sheetName val="Call_Down_Data_OLD"/>
      <sheetName val="I_Input_Template"/>
      <sheetName val="#REF"/>
      <sheetName val="差异分攤"/>
      <sheetName val=" Quotation sheet"/>
      <sheetName val="SBB Table"/>
      <sheetName val="Summary Design-Proto"/>
      <sheetName val="Setting"/>
      <sheetName val="Pivot"/>
      <sheetName val="Entry"/>
      <sheetName val="Shot"/>
      <sheetName val="Data_Init"/>
      <sheetName val="Data_HR"/>
      <sheetName val="P&amp;L wCorpAlloc"/>
      <sheetName val="Nov"/>
      <sheetName val="All Parts"/>
      <sheetName val="DBL LPG시험"/>
      <sheetName val="Rates"/>
      <sheetName val="4048"/>
      <sheetName val="Sheet2"/>
      <sheetName val="Assy"/>
      <sheetName val="129 COA"/>
      <sheetName val="Carlin-G costbom"/>
      <sheetName val="Price Model"/>
      <sheetName val="대외공문"/>
      <sheetName val="0414data"/>
      <sheetName val="Summarized P&amp;L"/>
      <sheetName val="#REF!"/>
      <sheetName val="LIST"/>
      <sheetName val="QuoteSummary"/>
      <sheetName val="Definition"/>
      <sheetName val="General Instructions"/>
      <sheetName val="Master List"/>
      <sheetName val="FA_LISTING"/>
      <sheetName val="A  產業車輛故障項目核對結果"/>
      <sheetName val="L2-車輛詳細資料 "/>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0518"/>
      <sheetName val="Master Lists"/>
      <sheetName val="Cost Breakdown"/>
      <sheetName val="P&amp;L_wCorpAlloc"/>
      <sheetName val="Summarized_P&amp;L"/>
      <sheetName val="General_Instructions"/>
      <sheetName val="Master_List"/>
      <sheetName val="MOH-April"/>
      <sheetName val="New Workings"/>
      <sheetName val="P&amp;LOEM &amp; FG"/>
      <sheetName val="All_Parts"/>
      <sheetName val="Carlin-G_costbom"/>
      <sheetName val="1"/>
      <sheetName val="AllPts-541-0832-02"/>
      <sheetName val="B.O.M."/>
      <sheetName val="C۽_x0000_tents"/>
      <sheetName val="Q#3839 Indented Bom d"/>
      <sheetName val="C۽"/>
      <sheetName val="BOXSTER Planner Rev X1"/>
      <sheetName val="Cost_Breakdown"/>
      <sheetName val="DBL_LPG시험"/>
      <sheetName val="Price_Model"/>
      <sheetName val="Palm"/>
      <sheetName val="P&amp;L"/>
      <sheetName val="code"/>
      <sheetName val="FCT repair data"/>
      <sheetName val="FA"/>
      <sheetName val="Defect root cause analysis"/>
      <sheetName val="Tables"/>
      <sheetName val="INPUTS"/>
      <sheetName val="LaborDetail"/>
      <sheetName val="DEFAULTS-Override"/>
      <sheetName val="MaterialDetail"/>
      <sheetName val="P &amp; L"/>
      <sheetName val="P&amp;LDetail"/>
      <sheetName val="LP1 Shipment"/>
      <sheetName val="半成品"/>
      <sheetName val="靶材分配比例"/>
      <sheetName val="HDCTEXP "/>
      <sheetName val="Control"/>
      <sheetName val="SPM Units"/>
      <sheetName val="N-3"/>
      <sheetName val="VAM Report Input"/>
      <sheetName val="Version Control"/>
      <sheetName val=""/>
      <sheetName val="129_COA"/>
      <sheetName val="Fcst SALES"/>
      <sheetName val="Cover sheet"/>
      <sheetName val="STDVGL"/>
      <sheetName val="Headcount"/>
      <sheetName val="FLX Consolflxidated"/>
      <sheetName val="X"/>
      <sheetName val="CoverPage"/>
      <sheetName val="Demand_051704"/>
      <sheetName val="Commit by Qtr"/>
      <sheetName val="040W資料庫"/>
      <sheetName val="076W資料庫"/>
      <sheetName val="Data Input "/>
      <sheetName val="Saturn MVB bom_Aug.18'08"/>
      <sheetName val="FB Tooling List 1210"/>
      <sheetName val="Sheet4"/>
      <sheetName val="DELL_Schedule"/>
      <sheetName val="2003 Target"/>
      <sheetName val="2003 prod2"/>
      <sheetName val="Hourly Rate"/>
      <sheetName val="Ramp-up Prod KLf pro Woche "/>
      <sheetName val="Tester Quote"/>
      <sheetName val="Palm Q402 Price File"/>
      <sheetName val="Palm Targets"/>
      <sheetName val="Panel list"/>
      <sheetName val="Guide"/>
      <sheetName val="Blf2+LOM cost bom_080902"/>
      <sheetName val="Data Validation"/>
      <sheetName val="Lists"/>
      <sheetName val="Market Module"/>
      <sheetName val="Lookup Tables"/>
      <sheetName val="Workings"/>
      <sheetName val="C۽_x005f_x0000_tents"/>
      <sheetName val="Burnin"/>
      <sheetName val="Display Back"/>
      <sheetName val="Information"/>
      <sheetName val="Percent_online"/>
      <sheetName val="C۽_x005f_x005f_x005f_x0000_tents"/>
      <sheetName val="TEXT"/>
      <sheetName val="Report"/>
      <sheetName val="Yield %s"/>
      <sheetName val="Ship to addresses"/>
      <sheetName val="Parameter"/>
      <sheetName val="iRUGO Event Validation"/>
      <sheetName val="MPM"/>
      <sheetName val="Production_Build_2-161"/>
      <sheetName val="BOM_Cover1"/>
      <sheetName val="BOM_Rev_131"/>
      <sheetName val="BOM_Info_Rev_12a1"/>
      <sheetName val="Sheet_Metal-Hard_Tool1"/>
      <sheetName val="New_Issues1"/>
      <sheetName val="Issues_List1"/>
      <sheetName val="Assembly_BOM1"/>
      <sheetName val="customer_drawing1"/>
      <sheetName val="supplier_drawing1"/>
      <sheetName val="Material_Certification1"/>
      <sheetName val="Package_method1"/>
      <sheetName val="reliability_test_report1"/>
      <sheetName val="Rohs_management_list1"/>
      <sheetName val="Rohs_test_report1"/>
      <sheetName val="Receiving_Inspection1"/>
      <sheetName val="Data_lists1"/>
      <sheetName val="IP-1_INSP-CAV_#21"/>
      <sheetName val="Nimitz_Base_Cover1"/>
      <sheetName val="Root_causes1"/>
      <sheetName val="Call_Down_Data_OLD1"/>
      <sheetName val="I_Input_Template1"/>
      <sheetName val="Supplier_Base_Input"/>
      <sheetName val="Price_Summary"/>
      <sheetName val="2003_Target"/>
      <sheetName val="2003_prod2"/>
      <sheetName val="Bondi Display Back"/>
      <sheetName val="Assessments"/>
      <sheetName val="Sheet3"/>
      <sheetName val="LINE A"/>
      <sheetName val="LINE K"/>
      <sheetName val="Sales Forecast"/>
      <sheetName val="TopandBtmsideSMT"/>
      <sheetName val="BoxBuild"/>
      <sheetName val="ManualAssyandWaveSolder"/>
      <sheetName val="AI"/>
      <sheetName val="Test"/>
      <sheetName val="FinalAssy"/>
      <sheetName val="Offline"/>
      <sheetName val="Packing"/>
      <sheetName val="Prep"/>
      <sheetName val="주행"/>
      <sheetName val="part_costs"/>
      <sheetName val="Quote Data"/>
      <sheetName val="SBB_Table"/>
      <sheetName val="Quote_Data"/>
      <sheetName val="_Quotation_sheet"/>
      <sheetName val="Tsubaki_LP1.0"/>
      <sheetName val="Cosmos_LP1.0"/>
      <sheetName val="Tsubaki_LP1.1"/>
      <sheetName val="Cosmos_LP1.1"/>
      <sheetName val="Condition"/>
      <sheetName val="回収計算"/>
      <sheetName val="ＮＮ"/>
      <sheetName val="A"/>
      <sheetName val="SD2-1"/>
      <sheetName val="SD-0 C提 "/>
      <sheetName val="Data"/>
      <sheetName val="Inv Mitsui"/>
      <sheetName val="Inventory Summary"/>
      <sheetName val="FA Definitions"/>
      <sheetName val="Labor Rate Detail-Arthur"/>
      <sheetName val="Matrix Name"/>
      <sheetName val="Transmission "/>
      <sheetName val="期初B"/>
      <sheetName val="GRACE"/>
      <sheetName val="P&amp;LOEM_&amp;_FG"/>
      <sheetName val="Master_Lists"/>
      <sheetName val="P&amp;L_wCorpAlloc1"/>
      <sheetName val="Summarized_P&amp;L1"/>
      <sheetName val="General_Instructions1"/>
      <sheetName val="Master_List1"/>
      <sheetName val="A__產業車輛故障項目核對結果"/>
      <sheetName val="L2-車輛詳細資料_"/>
      <sheetName val="Sum_Sheet"/>
      <sheetName val="Pfam Lookup"/>
      <sheetName val="C۽?tents"/>
      <sheetName val="major"/>
      <sheetName val="DBL_LPG시험1"/>
      <sheetName val="Price_Model1"/>
      <sheetName val="FCT_repair_data"/>
      <sheetName val="非機種"/>
      <sheetName val="詳細資料"/>
      <sheetName val="IA1"/>
      <sheetName val="SupplierBaseInput"/>
      <sheetName val="Weekly FCST &amp; MZC600"/>
      <sheetName val="PCSM"/>
      <sheetName val="Pilot Run"/>
      <sheetName val="生產計劃"/>
      <sheetName val="Macro1"/>
      <sheetName val="MB Costed Bom PV"/>
      <sheetName val="CBOMQ1 2009  ed 15 01"/>
      <sheetName val="Debug check list"/>
      <sheetName val="summary, MTH"/>
      <sheetName val="Data (c)"/>
      <sheetName val="sm Pcost"/>
      <sheetName val="LAPL Act Trend"/>
      <sheetName val="Attendance"/>
      <sheetName val="reference1"/>
      <sheetName val="WiFi"/>
      <sheetName val="Displays"/>
      <sheetName val="V&amp;I"/>
      <sheetName val="Laser"/>
      <sheetName val="Data Summary"/>
      <sheetName val="AOI Check"/>
      <sheetName val="Can status"/>
      <sheetName val="V&amp;I_SW018"/>
      <sheetName val="WiFi_SW018"/>
      <sheetName val="standard input"/>
      <sheetName val="reference"/>
      <sheetName val="Cork"/>
      <sheetName val="ﾄﾞﾗｲﾌﾞ鋳造"/>
      <sheetName val="ﾑｰﾊﾞﾌﾞﾙ鋳造 "/>
      <sheetName val="Defaults"/>
      <sheetName val="PAGE1"/>
      <sheetName val="Macaron Tooling"/>
      <sheetName val="PL-All"/>
      <sheetName val="IDX"/>
      <sheetName val="MFG1"/>
      <sheetName val="Material List"/>
      <sheetName val="ｴﾚｷ"/>
      <sheetName val="RickelsRFQPWA# 2"/>
      <sheetName val="2015 MoM"/>
      <sheetName val="rework"/>
      <sheetName val="Define"/>
      <sheetName val="Metal_list"/>
      <sheetName val="TY9007本勞"/>
      <sheetName val="C۽_tents"/>
      <sheetName val="Config"/>
      <sheetName val="MO &amp; PX DIE FA DATA SHEET FOR M"/>
      <sheetName val="1.COVER"/>
      <sheetName val="1.APP data sheet"/>
      <sheetName val="MSR method"/>
      <sheetName val="P29"/>
      <sheetName val="P27"/>
      <sheetName val="Master Data"/>
      <sheetName val="Values"/>
      <sheetName val="Preparer"/>
      <sheetName val="Sales"/>
      <sheetName val="オプション"/>
      <sheetName val="Build Matrix"/>
      <sheetName val="Lookup"/>
      <sheetName val="eBOM"/>
      <sheetName val="BaseData"/>
      <sheetName val="BF3 MB cost _0708 from MSL"/>
      <sheetName val="Keyb."/>
      <sheetName val="WW Comet"/>
      <sheetName val="ABO"/>
      <sheetName val="A58 2011"/>
      <sheetName val="塑膠費率(最新)"/>
      <sheetName val="C۽_x005f_x005f_x005f_x005f_x005f_x005f_x005f_x0000_tent"/>
      <sheetName val="Properties"/>
      <sheetName val="Assembly"/>
      <sheetName val="Dbase"/>
      <sheetName val="Vol &amp; Assumpt"/>
      <sheetName val="Full PBD"/>
      <sheetName val="Assumption"/>
      <sheetName val="Direct Labor Cost"/>
      <sheetName val="P&amp;L "/>
      <sheetName val="Schedule"/>
      <sheetName val="Datos"/>
      <sheetName val="Options"/>
      <sheetName val="产成品"/>
      <sheetName val="RFA-1"/>
      <sheetName val="Project Definition Form Summary"/>
      <sheetName val="Sheet A -Cost Structure compl. "/>
      <sheetName val="3#-Input Data-Resin"/>
      <sheetName val="SMAD Dashboard"/>
      <sheetName val="7.A.1a Supply Base Reco Table"/>
      <sheetName val="LTT shutdown time"/>
      <sheetName val="Admin"/>
      <sheetName val="IC Balsht Input"/>
      <sheetName val="Check Errors"/>
      <sheetName val="Sales Fcst"/>
      <sheetName val="Cover Page"/>
      <sheetName val="FORECASTS"/>
      <sheetName val="Notes"/>
      <sheetName val="Controlling + R&amp;D definitions"/>
      <sheetName val="RM database"/>
      <sheetName val="2E998"/>
      <sheetName val="PM01-F09"/>
      <sheetName val="DVT 2 FATP"/>
      <sheetName val="Fail Code Lookup"/>
      <sheetName val="DOE Config"/>
      <sheetName val="HVT2 SMT"/>
      <sheetName val="FCT Test"/>
      <sheetName val="Reporting"/>
      <sheetName val="Molding Data"/>
      <sheetName val="Input commodity fallout"/>
      <sheetName val="C-4"/>
      <sheetName val="P2 MLB SMT"/>
      <sheetName val="Fields"/>
      <sheetName val="BB Table"/>
      <sheetName val="Kod3 Table"/>
      <sheetName val="Shiptment"/>
      <sheetName val="SO"/>
      <sheetName val="WI MODEM及SCAN"/>
      <sheetName val="Matl1"/>
      <sheetName val="Slim Merlot Block Diagram"/>
      <sheetName val="Asus_BOM"/>
      <sheetName val="P19S"/>
      <sheetName val="DW RFID1202"/>
      <sheetName val="Antenna Window"/>
      <sheetName val="UPC+EAN"/>
      <sheetName val="清冊"/>
      <sheetName val="Customize Your Invoice"/>
      <sheetName val="Saturn_MVB_bom_Aug_18'08"/>
      <sheetName val="FB_Tooling_List_1210"/>
      <sheetName val="Summary_Design-Proto"/>
      <sheetName val="Hourly_Rate"/>
      <sheetName val="Macaron_Tooling"/>
      <sheetName val="Tsubaki_LP1_0"/>
      <sheetName val="Cosmos_LP1_0"/>
      <sheetName val="Tsubaki_LP1_1"/>
      <sheetName val="Cosmos_LP1_1"/>
      <sheetName val="BOXSTER_Planner_Rev_X1"/>
      <sheetName val="SD-0_C提_"/>
      <sheetName val="Matrix_Name"/>
      <sheetName val="Transmission_"/>
      <sheetName val="Lookup_Tables"/>
      <sheetName val="New_Workings"/>
      <sheetName val="LP1_Shipment"/>
      <sheetName val="Material_List"/>
      <sheetName val="RickelsRFQPWA#_2"/>
      <sheetName val="2015_MoM"/>
      <sheetName val="資料頁"/>
      <sheetName val="10"/>
      <sheetName val="ship kit"/>
      <sheetName val="Guava Bulk"/>
      <sheetName val="Risk Codes"/>
      <sheetName val="BANFF"/>
      <sheetName val="xbar-R chart"/>
      <sheetName val="xbar-S chart"/>
      <sheetName val="週報"/>
      <sheetName val="BOXSTER Planner Rev X1.xls"/>
      <sheetName val="Quote Header"/>
      <sheetName val="B_O_M_"/>
      <sheetName val="Fcst_SALES"/>
      <sheetName val="BOXSTER_Planner_Rev_X1_xls"/>
      <sheetName val="Customize_Your_Invoice"/>
      <sheetName val="model"/>
      <sheetName val="Jun1 Table"/>
      <sheetName val="Mat Summary"/>
      <sheetName val="Classify list"/>
      <sheetName val="Freight"/>
      <sheetName val="Electronics"/>
      <sheetName val="Mechanical"/>
      <sheetName val="Keyboard &amp; Accessories"/>
      <sheetName val="Packaging"/>
      <sheetName val="Final Prep"/>
      <sheetName val="BF3_FBOM"/>
      <sheetName val="Commodity"/>
      <sheetName val="MPS Q2 FY05"/>
      <sheetName val="CDM Component Adjustment Q1"/>
      <sheetName val="Team List"/>
      <sheetName val="OS_Country_Kit"/>
      <sheetName val="SCM AV data"/>
      <sheetName val="Valid Values"/>
      <sheetName val="Labour"/>
      <sheetName val="Raw BOMS"/>
      <sheetName val="Bucket Lists"/>
      <sheetName val="Mgr Summary"/>
      <sheetName val="내수1.8GL"/>
      <sheetName val="fqc_วัน"/>
      <sheetName val="MEASURING TOOL"/>
      <sheetName val="matl usage"/>
      <sheetName val="Matl totals"/>
      <sheetName val="ShipTo Locations"/>
      <sheetName val="Std ship delay"/>
      <sheetName val="Waterfall "/>
      <sheetName val="Multibay Optical"/>
      <sheetName val="QuoteFormat"/>
      <sheetName val="Calculation"/>
      <sheetName val="C۽_x005f"/>
      <sheetName val="MIC SMT"/>
      <sheetName val="AMP SMT BD"/>
      <sheetName val="Mock Up"/>
      <sheetName val="連絡書１"/>
      <sheetName val="PMX WIF vs PP"/>
      <sheetName val="zasset"/>
      <sheetName val="5C Sum"/>
      <sheetName val="ID2"/>
      <sheetName val="Mont Rates"/>
      <sheetName val="Intel Lan + AD1885 EBOM"/>
      <sheetName val="TORNADO_RANGE"/>
      <sheetName val="costedBOM"/>
      <sheetName val="Categorization List"/>
      <sheetName val="Bridge Summary"/>
      <sheetName val="Help"/>
      <sheetName val="ESSM Syst"/>
      <sheetName val="Proto 1"/>
      <sheetName val="IA"/>
      <sheetName val="Shedt1"/>
      <sheetName val="NUDDS"/>
      <sheetName val="Tablet forecast"/>
      <sheetName val="Chessboard"/>
      <sheetName val="Dropdown menus"/>
      <sheetName val="T_Engineering_Issue_1G_"/>
      <sheetName val="RMA"/>
      <sheetName val="Assumptions"/>
      <sheetName val="Part Data"/>
      <sheetName val="G2TempSheet"/>
      <sheetName val="Equipment List (CBD format)"/>
      <sheetName val="MTBF_check"/>
      <sheetName val="3"/>
      <sheetName val="type2"/>
      <sheetName val="type1"/>
      <sheetName val="Buckhorn_0205'08"/>
      <sheetName val="Cobra_0311"/>
      <sheetName val="Gunnison"/>
      <sheetName val="PAYDAY_0311'08"/>
      <sheetName val="選択肢メニュー"/>
      <sheetName val="同梱IU部品費CLJ3800"/>
      <sheetName val="MeBOM"/>
      <sheetName val="Common"/>
      <sheetName val="Production_Build_2-162"/>
      <sheetName val="BOM_Cover2"/>
      <sheetName val="BOM_Rev_132"/>
      <sheetName val="BOM_Info_Rev_12a2"/>
      <sheetName val="Sheet_Metal-Hard_Tool2"/>
      <sheetName val="New_Issues2"/>
      <sheetName val="Issues_List2"/>
      <sheetName val="Assembly_BOM2"/>
      <sheetName val="customer_drawing2"/>
      <sheetName val="supplier_drawing2"/>
      <sheetName val="Material_Certification2"/>
      <sheetName val="Package_method2"/>
      <sheetName val="reliability_test_report2"/>
      <sheetName val="Rohs_management_list2"/>
      <sheetName val="Rohs_test_report2"/>
      <sheetName val="Data_lists2"/>
      <sheetName val="DBL_LPG시험2"/>
      <sheetName val="FCT_repair_data1"/>
      <sheetName val="Price_Model2"/>
      <sheetName val="Sum_Sheet1"/>
      <sheetName val="P&amp;L_wCorpAlloc2"/>
      <sheetName val="Receiving_Inspection2"/>
      <sheetName val="IP-1_INSP-CAV_#22"/>
      <sheetName val="Nimitz_Base_Cover2"/>
      <sheetName val="Call_Down_Data_OLD2"/>
      <sheetName val="Root_causes2"/>
      <sheetName val="I_Input_Template2"/>
      <sheetName val="Supplier_Base_Input1"/>
      <sheetName val="Price_Summary1"/>
      <sheetName val="All_Parts1"/>
      <sheetName val="Carlin-G_costbom1"/>
      <sheetName val="Summarized_P&amp;L2"/>
      <sheetName val="General_Instructions2"/>
      <sheetName val="Master_List2"/>
      <sheetName val="A__產業車輛故障項目核對結果1"/>
      <sheetName val="L2-車輛詳細資料_1"/>
      <sheetName val="Master_Lists1"/>
      <sheetName val="Cost_Breakdown1"/>
      <sheetName val="P&amp;LOEM_&amp;_FG1"/>
      <sheetName val="Q#3839_Indented_Bom_d"/>
      <sheetName val="Defect_root_cause_analysis"/>
      <sheetName val="P_&amp;_L"/>
      <sheetName val="HDCTEXP_"/>
      <sheetName val="SPM_Units"/>
      <sheetName val="VAM_Report_Input"/>
      <sheetName val="Version_Control"/>
      <sheetName val="Ramp-up_Prod_KLf_pro_Woche_"/>
      <sheetName val="Tester_Quote"/>
      <sheetName val="Pfam_Lookup"/>
      <sheetName val="Data_Input_"/>
      <sheetName val="Labor_Rate_Detail-Arthur"/>
      <sheetName val="Weekly_FCST_&amp;_MZC600"/>
      <sheetName val="Pilot_Run"/>
      <sheetName val="2003_Target1"/>
      <sheetName val="2003_prod21"/>
      <sheetName val="MB_Costed_Bom_PV"/>
      <sheetName val="Production_Build_2-163"/>
      <sheetName val="BOM_Cover3"/>
      <sheetName val="BOM_Rev_133"/>
      <sheetName val="BOM_Info_Rev_12a3"/>
      <sheetName val="Sheet_Metal-Hard_Tool3"/>
      <sheetName val="New_Issues3"/>
      <sheetName val="Issues_List3"/>
      <sheetName val="Assembly_BOM3"/>
      <sheetName val="customer_drawing3"/>
      <sheetName val="supplier_drawing3"/>
      <sheetName val="Material_Certification3"/>
      <sheetName val="Package_method3"/>
      <sheetName val="reliability_test_report3"/>
      <sheetName val="Rohs_management_list3"/>
      <sheetName val="Rohs_test_report3"/>
      <sheetName val="Data_lists3"/>
      <sheetName val="DBL_LPG시험3"/>
      <sheetName val="FCT_repair_data2"/>
      <sheetName val="Price_Model3"/>
      <sheetName val="Sum_Sheet2"/>
      <sheetName val="P&amp;L_wCorpAlloc3"/>
      <sheetName val="Receiving_Inspection3"/>
      <sheetName val="IP-1_INSP-CAV_#23"/>
      <sheetName val="Nimitz_Base_Cover3"/>
      <sheetName val="Call_Down_Data_OLD3"/>
      <sheetName val="Root_causes3"/>
      <sheetName val="I_Input_Template3"/>
      <sheetName val="Supplier_Base_Input2"/>
      <sheetName val="Price_Summary2"/>
      <sheetName val="All_Parts2"/>
      <sheetName val="WFR"/>
      <sheetName val="IQC Inspection Data"/>
      <sheetName val="MACRO"/>
      <sheetName val="IE"/>
      <sheetName val="TE"/>
      <sheetName val="Equipment List"/>
      <sheetName val="Quote_Data1"/>
      <sheetName val="Saturn_MVB_bom_Aug_18'081"/>
      <sheetName val="Hourly_Rate1"/>
      <sheetName val="B_O_M_1"/>
      <sheetName val="Fcst_SALES1"/>
      <sheetName val="BOXSTER_Planner_Rev_X11"/>
      <sheetName val="BOXSTER_Planner_Rev_X1_xls1"/>
      <sheetName val="Customize_Your_Invoice1"/>
      <sheetName val="Quote_Header"/>
      <sheetName val="_Quotation_sheet1"/>
      <sheetName val="SBB_Table1"/>
      <sheetName val="ship_kit"/>
      <sheetName val="Guava_Bulk"/>
      <sheetName val="LAPL_Act_Trend"/>
      <sheetName val="iRUGO_Event_Validation"/>
      <sheetName val="BF3_MB_cost__0708_from_MSL"/>
      <sheetName val="Keyb_"/>
      <sheetName val="Jun1_Table"/>
      <sheetName val="WW_Comet"/>
      <sheetName val="Mat_Summary"/>
      <sheetName val="DW_RFID1202"/>
      <sheetName val="129_COA1"/>
      <sheetName val="FLX_Consolflxidated"/>
      <sheetName val="Cover_sheet"/>
      <sheetName val="Palm_Q402_Price_File"/>
      <sheetName val="Palm_Targets"/>
      <sheetName val="Panel_list"/>
      <sheetName val="Commit_by_Qtr"/>
      <sheetName val="Allocations"/>
      <sheetName val="Material Category Summary"/>
      <sheetName val="Backend"/>
      <sheetName val="Carlin-G_costbom2"/>
      <sheetName val="Summarized_P&amp;L3"/>
      <sheetName val="General_Instructions3"/>
      <sheetName val="Master_List3"/>
      <sheetName val="A__產業車輛故障項目核對結果2"/>
      <sheetName val="L2-車輛詳細資料_2"/>
      <sheetName val="Master_Lists2"/>
      <sheetName val="Cost_Breakdown2"/>
      <sheetName val="New_Workings1"/>
      <sheetName val="P&amp;LOEM_&amp;_FG2"/>
      <sheetName val="Summary_Design-Proto1"/>
      <sheetName val="Q#3839_Indented_Bom_d1"/>
      <sheetName val="Defect_root_cause_analysis1"/>
      <sheetName val="P_&amp;_L1"/>
      <sheetName val="HDCTEXP_1"/>
      <sheetName val="SPM_Units1"/>
      <sheetName val="LP1_Shipment1"/>
      <sheetName val="VAM_Report_Input1"/>
      <sheetName val="Version_Control1"/>
      <sheetName val="Ramp-up_Prod_KLf_pro_Woche_1"/>
      <sheetName val="Tester_Quote1"/>
      <sheetName val="Tsubaki_LP1_01"/>
      <sheetName val="Cosmos_LP1_01"/>
      <sheetName val="Tsubaki_LP1_11"/>
      <sheetName val="Cosmos_LP1_11"/>
      <sheetName val="SD-0_C提_1"/>
      <sheetName val="Pfam_Lookup1"/>
      <sheetName val="Data_Input_1"/>
      <sheetName val="Labor_Rate_Detail-Arthur1"/>
      <sheetName val="Weekly_FCST_&amp;_MZC6001"/>
      <sheetName val="Pilot_Run1"/>
      <sheetName val="2003_Target2"/>
      <sheetName val="2003_prod22"/>
      <sheetName val="FB_Tooling_List_12101"/>
      <sheetName val="MB_Costed_Bom_PV1"/>
      <sheetName val="Data_Selections_(Hide_&amp;_Lock)_1"/>
      <sheetName val="Production_Build_2-164"/>
      <sheetName val="BOM_Cover4"/>
      <sheetName val="BOM_Rev_134"/>
      <sheetName val="BOM_Info_Rev_12a4"/>
      <sheetName val="Sheet_Metal-Hard_Tool4"/>
      <sheetName val="New_Issues4"/>
      <sheetName val="Issues_List4"/>
      <sheetName val="Assembly_BOM4"/>
      <sheetName val="customer_drawing4"/>
      <sheetName val="supplier_drawing4"/>
      <sheetName val="Material_Certification4"/>
      <sheetName val="Package_method4"/>
      <sheetName val="reliability_test_report4"/>
      <sheetName val="Rohs_management_list4"/>
      <sheetName val="Rohs_test_report4"/>
      <sheetName val="Data_lists4"/>
      <sheetName val="DBL_LPG시험4"/>
      <sheetName val="FCT_repair_data3"/>
      <sheetName val="Price_Model4"/>
      <sheetName val="Sum_Sheet3"/>
      <sheetName val="P&amp;L_wCorpAlloc4"/>
      <sheetName val="Receiving_Inspection4"/>
      <sheetName val="IP-1_INSP-CAV_#24"/>
      <sheetName val="Nimitz_Base_Cover4"/>
      <sheetName val="Call_Down_Data_OLD4"/>
      <sheetName val="Root_causes4"/>
      <sheetName val="I_Input_Template4"/>
      <sheetName val="Supplier_Base_Input3"/>
      <sheetName val="Price_Summary3"/>
      <sheetName val="All_Parts3"/>
      <sheetName val="129_COA2"/>
      <sheetName val="Carlin-G_costbom3"/>
      <sheetName val="Summarized_P&amp;L4"/>
      <sheetName val="General_Instructions4"/>
      <sheetName val="Master_List4"/>
      <sheetName val="A__產業車輛故障項目核對結果3"/>
      <sheetName val="L2-車輛詳細資料_3"/>
      <sheetName val="Master_Lists3"/>
      <sheetName val="Cost_Breakdown3"/>
      <sheetName val="New_Workings2"/>
      <sheetName val="P&amp;LOEM_&amp;_FG3"/>
      <sheetName val="_Quotation_sheet2"/>
      <sheetName val="SBB_Table2"/>
      <sheetName val="Summary_Design-Proto2"/>
      <sheetName val="B_O_M_2"/>
      <sheetName val="Q#3839_Indented_Bom_d2"/>
      <sheetName val="BOXSTER_Planner_Rev_X12"/>
      <sheetName val="Defect_root_cause_analysis2"/>
      <sheetName val="P_&amp;_L2"/>
      <sheetName val="HDCTEXP_2"/>
      <sheetName val="SPM_Units2"/>
      <sheetName val="LP1_Shipment2"/>
      <sheetName val="VAM_Report_Input2"/>
      <sheetName val="Version_Control2"/>
      <sheetName val="Ramp-up_Prod_KLf_pro_Woche_2"/>
      <sheetName val="Tester_Quote2"/>
      <sheetName val="Tsubaki_LP1_02"/>
      <sheetName val="Cosmos_LP1_02"/>
      <sheetName val="Tsubaki_LP1_12"/>
      <sheetName val="Cosmos_LP1_12"/>
      <sheetName val="SD-0_C提_2"/>
      <sheetName val="Pfam_Lookup2"/>
      <sheetName val="Data_Input_2"/>
      <sheetName val="Hourly_Rate2"/>
      <sheetName val="Labor_Rate_Detail-Arthur2"/>
      <sheetName val="Weekly_FCST_&amp;_MZC6002"/>
      <sheetName val="Pilot_Run2"/>
      <sheetName val="2003_Target3"/>
      <sheetName val="2003_prod23"/>
      <sheetName val="Saturn_MVB_bom_Aug_18'082"/>
      <sheetName val="FB_Tooling_List_12102"/>
      <sheetName val="MB_Costed_Bom_PV2"/>
      <sheetName val="Master_Data"/>
      <sheetName val="Blf2+LOM_cost_bom_080902"/>
      <sheetName val="Master_Data1"/>
      <sheetName val="iRUGO_Event_Validation1"/>
      <sheetName val="FLX_Consolflxidated1"/>
      <sheetName val="Cover_sheet1"/>
      <sheetName val="Palm_Q402_Price_File1"/>
      <sheetName val="Palm_Targets1"/>
      <sheetName val="Panel_list1"/>
      <sheetName val="Lookup_Tables1"/>
      <sheetName val="Commit_by_Qtr1"/>
      <sheetName val="Blf2+LOM_cost_bom_0809021"/>
      <sheetName val="Revision History Definitions"/>
      <sheetName val="Choice Lists (reference only)"/>
      <sheetName val="Schedule Data List"/>
      <sheetName val="Note"/>
      <sheetName val="MonthMapping"/>
      <sheetName val="Q72 Channel Analysis Q4"/>
      <sheetName val="Q73 Channel Analysis Q4"/>
      <sheetName val="RCSPlan"/>
      <sheetName val="C۽_x005f_x005f_x005f_x0000_tent"/>
      <sheetName val="MPS Q1 FY05"/>
      <sheetName val="MPS Q3 FY04"/>
      <sheetName val="MPS Q4 FY04"/>
      <sheetName val="FO"/>
      <sheetName val="CUM CONSTRAINED AVAIL"/>
      <sheetName val="MC RATE"/>
      <sheetName val="A-Note Bug list"/>
      <sheetName val="BCT Lookup"/>
      <sheetName val="G.1R-Shou COP Gf"/>
      <sheetName val="Month Schedule"/>
      <sheetName val="Product Data Entry"/>
      <sheetName val="C۽_x005f_x005f_x005f_x005f_x005f_x005f_x005f_x005f_x005"/>
      <sheetName val="C۽_x005f_x005f_x005f_x005f_x005"/>
      <sheetName val="Terms"/>
      <sheetName val="Macros"/>
      <sheetName val="check List"/>
      <sheetName val="summary_4.5%MOH"/>
      <sheetName val="POR"/>
      <sheetName val="ﾀｰｹﾞｯﾄコスト"/>
      <sheetName val="wsp 12-03"/>
      <sheetName val="Pallet"/>
      <sheetName val="NetBench_dm"/>
      <sheetName val="BaseLine"/>
      <sheetName val="BLUFORD3 FBOM-update081303"/>
      <sheetName val="Slim_Merlot_Block_Diagram"/>
      <sheetName val="FA_Definitions"/>
      <sheetName val="A58_2011"/>
      <sheetName val="Setup"/>
      <sheetName val="Baseline &amp; Summary"/>
      <sheetName val="C_BF3 MSL _March"/>
      <sheetName val="Keyboard_&amp;_Accessories"/>
      <sheetName val="Final_Prep"/>
      <sheetName val="Key Parts List"/>
      <sheetName val="ME"/>
      <sheetName val="清單內容"/>
      <sheetName val="工作表2"/>
      <sheetName val="Lists Data"/>
      <sheetName val="systems"/>
      <sheetName val="foundry "/>
      <sheetName val="Dropdown"/>
      <sheetName val="Transformation Wrksht-Mech"/>
      <sheetName val="18FEB04"/>
      <sheetName val="LX8300_05 BOM"/>
      <sheetName val="0512MB"/>
      <sheetName val="Sheet1 (2)"/>
      <sheetName val="Demand&amp;Supply"/>
      <sheetName val="Pulldown Categories"/>
      <sheetName val="Projection"/>
      <sheetName val="Classify list_back"/>
      <sheetName val="Inspiron 7548 Bradley IFIR"/>
      <sheetName val="Inspiron 7548 Bardley IFIR"/>
      <sheetName val="CalendarMap"/>
      <sheetName val="UniqueDPS"/>
      <sheetName val="Inspiron 7548 Pivot-Classified"/>
      <sheetName val="Bridge-Chart"/>
      <sheetName val="Readme"/>
      <sheetName val="17. IMDS"/>
      <sheetName val="125PIECE"/>
      <sheetName val="Direct_Labor_Cost"/>
      <sheetName val="P&amp;L_"/>
      <sheetName val="Inv_Mitsui"/>
      <sheetName val="Inventory_Summary"/>
      <sheetName val="IC_Balsht_Input"/>
      <sheetName val="Check_Errors"/>
      <sheetName val="Product_Master List"/>
      <sheetName val="Lead"/>
      <sheetName val="C۽_x005f_x005f_x005f_x005F_x005f_x0000_tent"/>
      <sheetName val="封面"/>
      <sheetName val="MLB SMT"/>
      <sheetName val="Sandler EK FBOM_A00"/>
      <sheetName val="PL_Pcost"/>
      <sheetName val="SM_Pcost"/>
      <sheetName val="Equipment Info assumptions"/>
      <sheetName val="System BOM"/>
      <sheetName val="U100UC-T10618"/>
      <sheetName val="BB_Table"/>
      <sheetName val="MPM&amp;DEK"/>
      <sheetName val="Apr (1) 3 of 3"/>
      <sheetName val="Drop down list Don't change"/>
      <sheetName val="dtxl"/>
      <sheetName val="Market Data"/>
      <sheetName val="Extrap Graphs"/>
      <sheetName val="Q100 Seasonality"/>
      <sheetName val="Ord$"/>
      <sheetName val="WW Summary"/>
      <sheetName val="ramp up(smt)"/>
      <sheetName val="Manufactur List"/>
      <sheetName val="Total MPP database"/>
      <sheetName val="FailurePic"/>
      <sheetName val="ZNC05"/>
      <sheetName val="cogs"/>
      <sheetName val="SI-1"/>
      <sheetName val="自定義"/>
      <sheetName val="Capacity By Modle"/>
      <sheetName val="2005MPS"/>
      <sheetName val="POH"/>
      <sheetName val="MasterDB"/>
      <sheetName val="P81 Base Station"/>
      <sheetName val="PopCache"/>
      <sheetName val="BOXSTER%20Planner%20Rev%20X1.xl"/>
      <sheetName val="Investigation_Note"/>
      <sheetName val="QUALITY - DPPM (OBA)"/>
      <sheetName val="标准"/>
      <sheetName val="xlt_fx_page_info"/>
      <sheetName val="Exchange Rates"/>
      <sheetName val="livebox"/>
      <sheetName val="MT"/>
      <sheetName val="TAMG"/>
      <sheetName val="WEIGHT"/>
      <sheetName val="TOTAL"/>
      <sheetName val="소요"/>
      <sheetName val="능력"/>
      <sheetName val="도장능력"/>
      <sheetName val="INPUT"/>
      <sheetName val="계산정보"/>
      <sheetName val="Returns"/>
      <sheetName val="8-09-02"/>
      <sheetName val="Ppk"/>
      <sheetName val="Cur"/>
      <sheetName val="PackingCost input"/>
      <sheetName val="PartsList"/>
      <sheetName val="Forwarder_Plan"/>
      <sheetName val="Requesters"/>
      <sheetName val="intel target"/>
      <sheetName val="FRU demand"/>
      <sheetName val="Compal open order "/>
      <sheetName val="R CTO demand"/>
      <sheetName val="Compal stock 4.6"/>
      <sheetName val="Master List MU%  "/>
      <sheetName val="MB costed BOM USDT"/>
      <sheetName val="C_K810VU"/>
      <sheetName val="PRVF"/>
      <sheetName val="Variables1"/>
      <sheetName val="Lookups"/>
      <sheetName val="Debug_check_list"/>
      <sheetName val="summary,_MTH"/>
      <sheetName val="Data_(c)"/>
      <sheetName val="Base Input"/>
      <sheetName val="summary_4_5%MOH"/>
      <sheetName val="CBOMQ1_2009__ed_15_01"/>
      <sheetName val="ESSM_Syst"/>
      <sheetName val="Sales_Forecast"/>
      <sheetName val="Market_Module"/>
      <sheetName val="Data_Validation"/>
      <sheetName val="Medion - Product mix"/>
      <sheetName val="BSF"/>
      <sheetName val="Menu Items"/>
      <sheetName val="MPU Other"/>
      <sheetName val="910Nassau"/>
      <sheetName val="PWA#1"/>
      <sheetName val="Do not modify"/>
      <sheetName val="Q#3839"/>
      <sheetName val="Project Name"/>
      <sheetName val="Category"/>
      <sheetName val="Spec Source"/>
      <sheetName val="Trooper BOM quote"/>
      <sheetName val="Bluford3 MB BOM-Intel LAN"/>
      <sheetName val="raw_data"/>
      <sheetName val="Ref Data"/>
      <sheetName val="TIMEA"/>
      <sheetName val="Bom(P1)"/>
      <sheetName val="Kod3_Table"/>
      <sheetName val="WI_MODEM及SCAN"/>
      <sheetName val="IQC_Inspection_Data"/>
      <sheetName val="Antenna_Window"/>
      <sheetName val="SheetMetal"/>
      <sheetName val="foundry_"/>
      <sheetName val="Classify_list"/>
      <sheetName val="MPS_Q2_FY05"/>
      <sheetName val="CDM_Component_Adjustment_Q1"/>
      <sheetName val="Team_List"/>
      <sheetName val="Raw_BOMS"/>
      <sheetName val="Bucket_Lists"/>
      <sheetName val="Proto_1"/>
      <sheetName val="Valid_Values"/>
      <sheetName val="Categorization_List"/>
      <sheetName val="Bridge_Summary"/>
      <sheetName val="SCM_AV_data"/>
      <sheetName val="BOM簡化"/>
      <sheetName val="LSS"/>
      <sheetName val="BLUFORD_R12"/>
      <sheetName val="ref"/>
      <sheetName val="SZ1210_0843_008720_27"/>
      <sheetName val="Xoption"/>
      <sheetName val="Predecessor cost table"/>
      <sheetName val="All-In-One"/>
      <sheetName val="zsdr82 Tab."/>
      <sheetName val="WIP_STATION_REPAIR_Q"/>
      <sheetName val="Top SubAss+FG"/>
      <sheetName val="LOT_ACCP"/>
      <sheetName val="MS Type"/>
      <sheetName val="Part Type"/>
      <sheetName val="Purchase Type"/>
      <sheetName val="Q3'04"/>
      <sheetName val="EC Charge"/>
      <sheetName val="Others"/>
      <sheetName val="Cable"/>
      <sheetName val="Drop Down Info"/>
      <sheetName val="Title Page"/>
      <sheetName val="Composites"/>
      <sheetName val="Metals"/>
      <sheetName val="INCO"/>
      <sheetName val="AIR (Inbound material)"/>
      <sheetName val="Neo"/>
      <sheetName val="DOC_REQUIREMENT"/>
      <sheetName val="Chk_sheet"/>
      <sheetName val="MetricsData"/>
      <sheetName val="Platform Summary - WW"/>
      <sheetName val="Ex"/>
      <sheetName val="exchange rate"/>
      <sheetName val="8月ABL出貨明細"/>
      <sheetName val="090701"/>
      <sheetName val="Tablet_forecast"/>
      <sheetName val="Dropdown_menus"/>
      <sheetName val="Multibay_Optical"/>
      <sheetName val="ﾑｰﾊﾞﾌﾞﾙ鋳造_"/>
      <sheetName val="Part_Data"/>
      <sheetName val="Equipment_List_(CBD_format)"/>
      <sheetName val="Revision_History_Definitions"/>
      <sheetName val="Choice_Lists_(reference_only)"/>
      <sheetName val="Schedule_Data_List"/>
      <sheetName val="6"/>
      <sheetName val="FCT August"/>
      <sheetName val="Freight Table"/>
      <sheetName val="Gap to CS (2)"/>
      <sheetName val="OBU"/>
      <sheetName val="&quot;B&quot; Quote Model"/>
      <sheetName val="ArchII"/>
      <sheetName val="Detail"/>
      <sheetName val="Vise"/>
      <sheetName val="Xbox"/>
      <sheetName val="T4649_X19"/>
      <sheetName val="9.28.04 Detail"/>
      <sheetName val="Weekly Cases Opened"/>
      <sheetName val="small card 基本資料0216_04"/>
      <sheetName val="Assumpiton"/>
      <sheetName val="Cost Data"/>
      <sheetName val="List Maintenance"/>
      <sheetName val="Omega_OU_APJ"/>
      <sheetName val="541176170007"/>
      <sheetName val="CC507-4x3.5"/>
      <sheetName val="BOM-EMC-ATAtUDE-40"/>
      <sheetName val="Project Codes"/>
      <sheetName val="Revision History Definition"/>
      <sheetName val="Knight OBS  New"/>
      <sheetName val="Reference Table"/>
      <sheetName val="Q_BF3 FBOM-update111703"/>
      <sheetName val="Raw Data"/>
      <sheetName val="Legend"/>
      <sheetName val="Mock_Up"/>
      <sheetName val="Intel_Lan_+_AD1885_EBOM"/>
      <sheetName val="MPS_Q1_FY05"/>
      <sheetName val="MPS_Q3_FY04"/>
      <sheetName val="MPS_Q4_FY04"/>
      <sheetName val="CUM_CONSTRAINED_AVAIL"/>
      <sheetName val="MC_RATE"/>
      <sheetName val="A0-MFP-0426"/>
      <sheetName val="總表"/>
      <sheetName val="台北廠"/>
      <sheetName val="紫竹廠"/>
      <sheetName val="環慶廠"/>
      <sheetName val="G8ZFR"/>
      <sheetName val="Data Selections (Hide &amp; Lock) "/>
      <sheetName val="蘆竹5月薪"/>
      <sheetName val="APX Flavors Q2"/>
      <sheetName val="EquipmentCosts"/>
      <sheetName val="Labor Rate Calculator"/>
      <sheetName val="ME Dashboard"/>
      <sheetName val="Material Price Assumptions"/>
      <sheetName val="DDM"/>
      <sheetName val="Delta to Last Week"/>
      <sheetName val="MPS Q3 FY05"/>
      <sheetName val="Variables"/>
      <sheetName val="ALLOCATION"/>
      <sheetName val="pcbo 工時"/>
      <sheetName val="Breakeven Analysis"/>
      <sheetName val="Audio"/>
      <sheetName val="QTDReport_Total"/>
      <sheetName val="SFIS Data WW31"/>
      <sheetName val="Quantity WW31"/>
      <sheetName val="COS P&amp;L"/>
      <sheetName val="物料規格"/>
      <sheetName val="3. SupplierBaseInput"/>
      <sheetName val="Bondi_Display_Back"/>
      <sheetName val="LINE_A"/>
      <sheetName val="LINE_K"/>
      <sheetName val="Scenario"/>
      <sheetName val="Sony - APAC Netbks-Notebks"/>
      <sheetName val="Compref"/>
      <sheetName val="M00ST_PA"/>
      <sheetName val="BMFRS"/>
      <sheetName val="Royalties"/>
      <sheetName val="PMCSI"/>
      <sheetName val="Assets"/>
      <sheetName val="Fees"/>
      <sheetName val="Inventory"/>
      <sheetName val="print"/>
      <sheetName val="Rent"/>
      <sheetName val="Wages"/>
      <sheetName val="codes"/>
      <sheetName val="Historical Financial Statements"/>
      <sheetName val="Calculations"/>
      <sheetName val="Ratio Analysis"/>
      <sheetName val="Charts"/>
      <sheetName val="states"/>
      <sheetName val="federal"/>
      <sheetName val="Subs Summ (2)"/>
      <sheetName val="Parameters"/>
      <sheetName val="FRU Cost"/>
      <sheetName val="Rate"/>
      <sheetName val="MergeMod"/>
      <sheetName val="Sandler EK FBOM_A02"/>
      <sheetName val="簽呈01采購"/>
      <sheetName val="Validations"/>
      <sheetName val="選項清單"/>
      <sheetName val="ME Function List"/>
      <sheetName val="Drop Down Lists"/>
      <sheetName val="current quote"/>
      <sheetName val="Subs"/>
      <sheetName val="Sign Off"/>
      <sheetName val="Hous Rates"/>
      <sheetName val="Anah Rates"/>
      <sheetName val="Minn Rates"/>
      <sheetName val="An pack"/>
      <sheetName val="Paso Rates"/>
      <sheetName val="Engers"/>
      <sheetName val="Lud Rates"/>
      <sheetName val="311910-013"/>
      <sheetName val="【PR CHECK LIST】 "/>
      <sheetName val="【產品標示單-綠】 "/>
      <sheetName val="TOOL"/>
      <sheetName val="Q7XA FM data"/>
      <sheetName val="Q72A Channel Analysis Q1"/>
      <sheetName val="Q73A Best Channel Analysis Q1"/>
      <sheetName val="Q73A Better Channel Analysis Q1"/>
      <sheetName val="MT-X01"/>
      <sheetName val="Sheet6"/>
      <sheetName val="File Setup Guide"/>
      <sheetName val="Sheet 1"/>
      <sheetName val="FY17 AOP"/>
      <sheetName val="SS_Fields"/>
      <sheetName val="Instructions"/>
      <sheetName val="Product_Info"/>
      <sheetName val="Top Page"/>
      <sheetName val="NS_Guide"/>
      <sheetName val="Master"/>
      <sheetName val="Greater China Cs"/>
      <sheetName val="Regional"/>
      <sheetName val="Cyce 3 Descriptions"/>
      <sheetName val="wsp 01-07"/>
      <sheetName val="Rank"/>
      <sheetName val="Slim_Merlot_Block_Diagram1"/>
      <sheetName val="FA_Definitions1"/>
      <sheetName val="A58_20111"/>
      <sheetName val="Cable List"/>
      <sheetName val="Keyboard_&amp;_Accessories1"/>
      <sheetName val="Final_Prep1"/>
      <sheetName val="Forecast"/>
      <sheetName val="MOD"/>
      <sheetName val="Home"/>
      <sheetName val="TPM Summary Sheet"/>
      <sheetName val="Waiver List"/>
      <sheetName val="FA항목"/>
      <sheetName val="목표대비실적(R)"/>
      <sheetName val="触るな"/>
      <sheetName val="Yield Trend_Projections"/>
      <sheetName val="Form"/>
      <sheetName val="リスト"/>
      <sheetName val="Link"/>
      <sheetName val="ｼｬﾌﾄRGRR-D"/>
      <sheetName val="Data Sheet"/>
      <sheetName val="ﾜｰｸTB"/>
      <sheetName val="Process Sheet"/>
      <sheetName val="QuoteData"/>
      <sheetName val="99 135"/>
      <sheetName val="NEW003"/>
      <sheetName val="Log_00000000000000000_(12-17_10"/>
      <sheetName val="Histogram Chart"/>
      <sheetName val="COAST間欠見積 "/>
      <sheetName val="一覧表"/>
      <sheetName val="asecl_fcst"/>
      <sheetName val="ASECL_OUTPUT_DATA"/>
      <sheetName val="WK3"/>
      <sheetName val="WKY"/>
      <sheetName val="9K3"/>
      <sheetName val="WKXWKB"/>
      <sheetName val="WKC"/>
      <sheetName val="單面板S雙面板D"/>
      <sheetName val="多層板M"/>
      <sheetName val="ｽﾋﾟﾝｽﾀﾝﾄﾞ"/>
      <sheetName val="Tim_0212"/>
      <sheetName val="Rate data"/>
      <sheetName val="Enclosure-Shell"/>
      <sheetName val="間欠受信"/>
      <sheetName val="ＵＩ"/>
      <sheetName val="分類"/>
      <sheetName val="全体"/>
      <sheetName val="工程と作業"/>
      <sheetName val="Device Type"/>
      <sheetName val="Worksheet"/>
      <sheetName val="GAU-RONA"/>
      <sheetName val="Timeline"/>
      <sheetName val="1. Inputs"/>
      <sheetName val="3月"/>
      <sheetName val="G8WZA5 PKG部品表"/>
      <sheetName val="GROSBEAK_0302"/>
      <sheetName val="Selections"/>
      <sheetName val="BOM Power Sys"/>
      <sheetName val="BOM Westlock"/>
      <sheetName val="BOM BIFFI"/>
      <sheetName val="BOM Galway"/>
      <sheetName val="BOM Nancy"/>
      <sheetName val="BOM PI-India"/>
      <sheetName val="Start"/>
      <sheetName val="Appendix - Drop Down List"/>
      <sheetName val="Appendix VI - Drop Down List"/>
      <sheetName val="2FDAY"/>
      <sheetName val="ADSL"/>
      <sheetName val="wksWebqry"/>
      <sheetName val="Project Info"/>
      <sheetName val="PO-K類"/>
      <sheetName val="Main"/>
      <sheetName val="MPS"/>
      <sheetName val="Molding"/>
      <sheetName val="各品番工程資料對照表"/>
      <sheetName val="标准库"/>
      <sheetName val="nozzle"/>
      <sheetName val="WMCHKIKT"/>
      <sheetName val="Redefined Dimension"/>
      <sheetName val="T3_data &amp; graph"/>
      <sheetName val="報表"/>
      <sheetName val="C۽tents"/>
      <sheetName val="Summary definition"/>
      <sheetName val="피엘"/>
      <sheetName val="BusCont"/>
      <sheetName val="CFCST - Current"/>
      <sheetName val="CFCST - Previous"/>
      <sheetName val="FPC_Sum - Current"/>
      <sheetName val="FPC_Sum - Previous"/>
      <sheetName val="BaseSKUSummary"/>
      <sheetName val="AdderSummary"/>
      <sheetName val="COG"/>
      <sheetName val="見積明細書３"/>
      <sheetName val="オーダーＮＯ取得申請書"/>
      <sheetName val="60mms"/>
      <sheetName val="Directions"/>
      <sheetName val="Drop List References"/>
      <sheetName val="1.可胜廠ramp plan_架車"/>
      <sheetName val="0.條件"/>
      <sheetName val="SDE NUD &amp; High-Risk Tracker"/>
      <sheetName val="Project"/>
      <sheetName val="成品 by month"/>
      <sheetName val="GPT CC Mapping"/>
      <sheetName val="InvoiceList"/>
      <sheetName val="A_Budget"/>
      <sheetName val="Formulas"/>
      <sheetName val="N78a Budget"/>
      <sheetName val="Supplier Matrix"/>
      <sheetName val="LCM(Optrex DPPM report)"/>
      <sheetName val="addinSheet"/>
      <sheetName val="Custom Group"/>
      <sheetName val="Manual Input"/>
      <sheetName val="Initial Input"/>
      <sheetName val="daily report"/>
      <sheetName val="Cp Cpk 15"/>
      <sheetName val="Sheet107"/>
      <sheetName val="Ramp Simulation"/>
      <sheetName val="Sheet109"/>
      <sheetName val="Datum"/>
      <sheetName val="XL4Test5"/>
      <sheetName val="PARTS"/>
      <sheetName val="原物料基本資料"/>
      <sheetName val="MS60 PVT-ME-BOM"/>
      <sheetName val="2004"/>
      <sheetName val="Menu"/>
      <sheetName val="SalesMYP"/>
      <sheetName val="9906"/>
      <sheetName val="N88 others"/>
      <sheetName val="N90塑件"/>
      <sheetName val="Gamma Data"/>
      <sheetName val="VESA Tests"/>
      <sheetName val="DBM"/>
      <sheetName val="ME-Partlist"/>
      <sheetName val="飽和度评估表"/>
      <sheetName val="VSPA"/>
      <sheetName val="96BP"/>
      <sheetName val="1 "/>
      <sheetName val="2 "/>
      <sheetName val="7"/>
      <sheetName val="8"/>
      <sheetName val="3 "/>
      <sheetName val="9"/>
      <sheetName val="PLcost"/>
      <sheetName val="pu-Part"/>
      <sheetName val="9A947-5000"/>
      <sheetName val="03detail"/>
      <sheetName val="截止單據"/>
      <sheetName val="GLASS"/>
      <sheetName val="WWEst"/>
      <sheetName val="Source"/>
      <sheetName val="Settings"/>
      <sheetName val="2020人力"/>
      <sheetName val="人力需求"/>
      <sheetName val="成本預估"/>
      <sheetName val="RawData_all"/>
      <sheetName val="Abbreviations"/>
      <sheetName val="附表4"/>
      <sheetName val="Chart Data"/>
      <sheetName val="出庫明細"/>
      <sheetName val="lancaster"/>
      <sheetName val="Toolplan"/>
      <sheetName val="Sheet145"/>
      <sheetName val="Cpk-Cav1"/>
      <sheetName val="Matrix"/>
      <sheetName val="01-TPR_Status"/>
      <sheetName val="TJ P7 build report"/>
      <sheetName val="每月排名"/>
      <sheetName val="OK2x"/>
      <sheetName val="Sheet111"/>
      <sheetName val="Sheet108"/>
      <sheetName val="Rev Changes"/>
      <sheetName val="華南"/>
      <sheetName val="華中"/>
      <sheetName val="M+2 EATO EXTERNAL"/>
      <sheetName val="ZNC67"/>
      <sheetName val="Cntmrs-Recruit"/>
      <sheetName val="Production_Build_2-165"/>
      <sheetName val="BOM_Cover5"/>
      <sheetName val="BOM_Rev_135"/>
      <sheetName val="BOM_Info_Rev_12a5"/>
      <sheetName val="Sheet_Metal-Hard_Tool5"/>
      <sheetName val="New_Issues5"/>
      <sheetName val="Issues_List5"/>
      <sheetName val="Categorization_List1"/>
      <sheetName val="Bridge_Summary1"/>
      <sheetName val="Receiving_Inspection5"/>
      <sheetName val="Data_lists5"/>
      <sheetName val="A__產業車輛故障項目核對結果4"/>
      <sheetName val="L2-車輛詳細資料_4"/>
      <sheetName val="Sum_Sheet4"/>
      <sheetName val="P&amp;L_wCorpAlloc5"/>
      <sheetName val="Summarized_P&amp;L5"/>
      <sheetName val="General_Instructions5"/>
      <sheetName val="Master_List5"/>
      <sheetName val="BOXSTER_Planner_Rev_X13"/>
      <sheetName val="Master_Lists4"/>
      <sheetName val="Cost_Breakdown4"/>
      <sheetName val="Lookup_Tables2"/>
      <sheetName val="New_Workings3"/>
      <sheetName val="P&amp;LOEM_&amp;_FG4"/>
      <sheetName val="Labor_Rate_Detail-Arthur3"/>
      <sheetName val="LP1_Shipment3"/>
      <sheetName val="Material_List1"/>
      <sheetName val="Assembly_BOM5"/>
      <sheetName val="customer_drawing5"/>
      <sheetName val="supplier_drawing5"/>
      <sheetName val="Material_Certification5"/>
      <sheetName val="Package_method5"/>
      <sheetName val="reliability_test_report5"/>
      <sheetName val="Rohs_management_list5"/>
      <sheetName val="Rohs_test_report5"/>
      <sheetName val="Nimitz_Base_Cover5"/>
      <sheetName val="IP-1_INSP-CAV_#25"/>
      <sheetName val="Root_causes5"/>
      <sheetName val="Call_Down_Data_OLD5"/>
      <sheetName val="I_Input_Template5"/>
      <sheetName val="Saturn_MVB_bom_Aug_18'083"/>
      <sheetName val="Supplier_Base_Input4"/>
      <sheetName val="Price_Summary4"/>
      <sheetName val="BF3_MB_cost__0708_from_MSL1"/>
      <sheetName val="Keyb_1"/>
      <sheetName val="_Quotation_sheet3"/>
      <sheetName val="SBB_Table3"/>
      <sheetName val="Summary_Design-Proto3"/>
      <sheetName val="FB_Tooling_List_12103"/>
      <sheetName val="2003_Target4"/>
      <sheetName val="2003_prod24"/>
      <sheetName val="Hourly_Rate3"/>
      <sheetName val="LAPL_Act_Trend1"/>
      <sheetName val="Data_Input_3"/>
      <sheetName val="iRUGO_Event_Validation2"/>
      <sheetName val="Classify_list1"/>
      <sheetName val="WW_Comet1"/>
      <sheetName val="Q#3839_Indented_Bom_d3"/>
      <sheetName val="MB_Costed_Bom_PV3"/>
      <sheetName val="All_Parts4"/>
      <sheetName val="Carlin-G_costbom4"/>
      <sheetName val="Mat_Summary1"/>
      <sheetName val="DW_RFID12021"/>
      <sheetName val="Macaron_Tooling1"/>
      <sheetName val="RickelsRFQPWA#_21"/>
      <sheetName val="Jun1_Table1"/>
      <sheetName val="BB_Table1"/>
      <sheetName val="Kod3_Table1"/>
      <sheetName val="MPS_Q2_FY051"/>
      <sheetName val="CDM_Component_Adjustment_Q11"/>
      <sheetName val="Team_List1"/>
      <sheetName val="129_COA3"/>
      <sheetName val="Fcst_SALES2"/>
      <sheetName val="Cover_sheet2"/>
      <sheetName val="FLX_Consolflxidated2"/>
      <sheetName val="Raw_BOMS1"/>
      <sheetName val="Quote_Data2"/>
      <sheetName val="Bucket_Lists1"/>
      <sheetName val="WI_MODEM及SCAN1"/>
      <sheetName val="Antenna_Window1"/>
      <sheetName val="Proto_11"/>
      <sheetName val="Valid_Values1"/>
      <sheetName val="B_O_M_3"/>
      <sheetName val="BOXSTER_Planner_Rev_X1_xls2"/>
      <sheetName val="Customize_Your_Invoice2"/>
      <sheetName val="Quote_Header1"/>
      <sheetName val="ship_kit1"/>
      <sheetName val="Guava_Bulk1"/>
      <sheetName val="SCM_AV_data1"/>
      <sheetName val="Tablet_forecast1"/>
      <sheetName val="Dropdown_menus1"/>
      <sheetName val="ESSM_Syst1"/>
      <sheetName val="Pfam_Lookup3"/>
      <sheetName val="Debug_check_list1"/>
      <sheetName val="DBL_LPG시험5"/>
      <sheetName val="Price_Model5"/>
      <sheetName val="FCT_repair_data4"/>
      <sheetName val="Ramp-up_Prod_KLf_pro_Woche_3"/>
      <sheetName val="Tester_Quote3"/>
      <sheetName val="Palm_Q402_Price_File2"/>
      <sheetName val="Palm_Targets2"/>
      <sheetName val="Panel_list2"/>
      <sheetName val="VAM_Report_Input3"/>
      <sheetName val="Defect_root_cause_analysis3"/>
      <sheetName val="P_&amp;_L3"/>
      <sheetName val="HDCTEXP_3"/>
      <sheetName val="SPM_Units3"/>
      <sheetName val="Version_Control3"/>
      <sheetName val="Multibay_Optical1"/>
      <sheetName val="Commit_by_Qtr2"/>
      <sheetName val="Tsubaki_LP1_03"/>
      <sheetName val="Cosmos_LP1_03"/>
      <sheetName val="Tsubaki_LP1_13"/>
      <sheetName val="Cosmos_LP1_13"/>
      <sheetName val="SD-0_C提_3"/>
      <sheetName val="Matrix_Name1"/>
      <sheetName val="Transmission_1"/>
      <sheetName val="2015_MoM1"/>
      <sheetName val="ﾑｰﾊﾞﾌﾞﾙ鋳造_1"/>
      <sheetName val="Part_Data1"/>
      <sheetName val="Equipment_List_(CBD_format)1"/>
      <sheetName val="IQC_Inspection_Data1"/>
      <sheetName val="Revision_History_Definitions1"/>
      <sheetName val="Choice_Lists_(reference_only)1"/>
      <sheetName val="Schedule_Data_List1"/>
      <sheetName val="Blf2+LOM_cost_bom_0809022"/>
      <sheetName val="check_List"/>
      <sheetName val="summary,_MTH1"/>
      <sheetName val="summary_4_5%MOH1"/>
      <sheetName val="Market_Module1"/>
      <sheetName val="Data_Validation1"/>
      <sheetName val="5C_Sum"/>
      <sheetName val="wsp_12-03"/>
      <sheetName val="BLUFORD3_FBOM-update081303"/>
      <sheetName val="Baseline_&amp;_Summary"/>
      <sheetName val="C_BF3_MSL__March"/>
      <sheetName val="Key_Parts_List"/>
      <sheetName val="Lists_Data"/>
      <sheetName val="Pulldown_Categories"/>
      <sheetName val="Data_(c)1"/>
      <sheetName val="sm_Pcost1"/>
      <sheetName val="Weekly_FCST_&amp;_MZC6003"/>
      <sheetName val="Pilot_Run3"/>
      <sheetName val="Sales_Forecast1"/>
      <sheetName val="Master_Data2"/>
      <sheetName val="CBOMQ1_2009__ed_15_011"/>
      <sheetName val="PMX_WIF_vs_PP"/>
      <sheetName val="Risk_Codes"/>
      <sheetName val="xbar-R_chart"/>
      <sheetName val="xbar-S_chart"/>
      <sheetName val="Molding_Data"/>
      <sheetName val="Q72_Channel_Analysis_Q4"/>
      <sheetName val="Q73_Channel_Analysis_Q4"/>
      <sheetName val="A-Note_Bug_list"/>
      <sheetName val="Product_Data_Entry"/>
      <sheetName val="Title_Page"/>
      <sheetName val="intel_target"/>
      <sheetName val="FRU_demand"/>
      <sheetName val="Compal_open_order_"/>
      <sheetName val="R_CTO_demand"/>
      <sheetName val="Compal_stock_4_6"/>
      <sheetName val="zsdr82_Tab_"/>
      <sheetName val="foundry_1"/>
      <sheetName val="Mont_Rates"/>
      <sheetName val="LX8300_05_BOM"/>
      <sheetName val="G_1R-Shou_COP_Gf"/>
      <sheetName val="Month_Schedule"/>
      <sheetName val="BCT_Lookup"/>
      <sheetName val="Transformation_Wrksht-Mech"/>
      <sheetName val="Sheet1_(2)"/>
      <sheetName val="Classify_list_back"/>
      <sheetName val="Inspiron_7548_Bradley_IFIR"/>
      <sheetName val="Inspiron_7548_Bardley_IFIR"/>
      <sheetName val="Inspiron_7548_Pivot-Classified"/>
      <sheetName val="Freight_Table"/>
      <sheetName val="Revision_History_Definition"/>
      <sheetName val="Gap_to_CS_(2)"/>
      <sheetName val="MS_Type"/>
      <sheetName val="Part_Type"/>
      <sheetName val="Purchase_Type"/>
      <sheetName val="EC_Charge"/>
      <sheetName val="Drop_Down_Info"/>
      <sheetName val="&quot;B&quot;_Quote_Model"/>
      <sheetName val="Platform_Summary_-_WW"/>
      <sheetName val="9_28_04_Detail"/>
      <sheetName val="Weekly_Cases_Opened"/>
      <sheetName val="small_card_基本資料0216_04"/>
      <sheetName val="MB_costed_BOM_USDT"/>
      <sheetName val="MO_&amp;_PX_DIE_FA_DATA_SHEET_FOR_M"/>
      <sheetName val="Base_Input"/>
      <sheetName val="Medion_-_Product_mix"/>
      <sheetName val="1_COVER"/>
      <sheetName val="1_APP_data_sheet"/>
      <sheetName val="MSR_method"/>
      <sheetName val="Menu_Items"/>
      <sheetName val="MPU_Other"/>
      <sheetName val="Ref_Data"/>
      <sheetName val="Trooper_BOM_quote"/>
      <sheetName val="exchange_rate"/>
      <sheetName val="Display_Back"/>
      <sheetName val="FCT_August"/>
      <sheetName val="Data_Selections_(Hide_&amp;_Lock)_"/>
      <sheetName val="AIR_(Inbound_material)"/>
      <sheetName val="WIP"/>
      <sheetName val="Q_BF3 FBOM-update011504 (2)"/>
      <sheetName val="Q_K810VU+939 CostBOM_Rev012004"/>
      <sheetName val="ACCT 24050"/>
      <sheetName val="PROVISON"/>
      <sheetName val="충전기"/>
      <sheetName val="Shannon3 BOM"/>
      <sheetName val="Template"/>
      <sheetName val="E-DPPM"/>
      <sheetName val="Liquid Mix"/>
      <sheetName val="Price"/>
      <sheetName val="傳閱"/>
      <sheetName val="Total Init Summary"/>
      <sheetName val="Base"/>
      <sheetName val="201228"/>
      <sheetName val="zsdr82Tab"/>
      <sheetName val="RCF Source"/>
      <sheetName val="02"/>
      <sheetName val="03"/>
      <sheetName val="04"/>
      <sheetName val="09"/>
      <sheetName val="11"/>
      <sheetName val="12"/>
      <sheetName val="13"/>
      <sheetName val="19"/>
      <sheetName val="21"/>
      <sheetName val="22"/>
      <sheetName val="25"/>
      <sheetName val="SDL"/>
      <sheetName val="外製先"/>
      <sheetName val="標準類"/>
      <sheetName val="人員統計"/>
      <sheetName val="不良項目"/>
      <sheetName val="掌控"/>
      <sheetName val="Injection Mold"/>
      <sheetName val="C۽_x005f_x0000_tent"/>
      <sheetName val="annex - references prices"/>
      <sheetName val="C۽_x005f_x005f_x005"/>
      <sheetName val="科餘"/>
      <sheetName val="C۽_x005"/>
      <sheetName val="MTL1"/>
      <sheetName val="Monthly Detail"/>
      <sheetName val="Production Plan1"/>
      <sheetName val="匯率"/>
      <sheetName val="【測試領料記錄表】"/>
      <sheetName val="【產能狀況記錄表】"/>
      <sheetName val="驗證選單"/>
      <sheetName val="分類定義"/>
      <sheetName val="C۽_x0000_tent"/>
      <sheetName val="NRE"/>
      <sheetName val="Categories"/>
      <sheetName val="ENV Items &amp; Eq table"/>
      <sheetName val="Selection"/>
      <sheetName val="清單內容Update"/>
      <sheetName val="Mock_Up1"/>
      <sheetName val="Intel_Lan_+_AD1885_EBOM1"/>
      <sheetName val="MPS_Q1_FY051"/>
      <sheetName val="MPS_Q3_FY041"/>
      <sheetName val="MPS_Q4_FY041"/>
      <sheetName val="CUM_CONSTRAINED_AVAIL1"/>
      <sheetName val="MC_RATE1"/>
      <sheetName val="Vol_&amp;_Assumpt"/>
      <sheetName val="Full_PBD"/>
      <sheetName val="Project_Definition_Form_Summary"/>
      <sheetName val="Sheet_A_-Cost_Structure_compl__"/>
      <sheetName val="3#-Input_Data-Resin"/>
      <sheetName val="SMAD_Dashboard"/>
      <sheetName val="7_A_1a_Supply_Base_Reco_Table"/>
      <sheetName val="LTT_shutdown_time"/>
      <sheetName val="Sales_Fcst"/>
      <sheetName val="Cover_Page"/>
      <sheetName val="Controlling_+_R&amp;D_definitions"/>
      <sheetName val="RM_database"/>
      <sheetName val="Project_Codes"/>
      <sheetName val="Bluford3_MB_BOM-Intel_LAN"/>
      <sheetName val="Spec_Source"/>
      <sheetName val="Instruction Sheet"/>
      <sheetName val="STF"/>
      <sheetName val="Bondi_Display_Back1"/>
      <sheetName val="LINE_A1"/>
      <sheetName val="LINE_K1"/>
      <sheetName val="COS_P&amp;L"/>
      <sheetName val="SFIS_Data_WW31"/>
      <sheetName val="Quantity_WW31"/>
      <sheetName val="Sony_-_APAC_Netbks-Notebks"/>
      <sheetName val="reference tables"/>
      <sheetName val="Acct Descriptions"/>
      <sheetName val="New Amounts"/>
      <sheetName val="Criteria"/>
      <sheetName val="Historical_Financial_Statements"/>
      <sheetName val="Ratio_Analysis"/>
      <sheetName val="Subs_Summ_(2)"/>
      <sheetName val="Pricing"/>
      <sheetName val="Definitions"/>
      <sheetName val="蘆竹"/>
      <sheetName val="Client ID"/>
      <sheetName val="lookupList"/>
      <sheetName val="__EBA_Hidden__"/>
      <sheetName val="distribution"/>
      <sheetName val="5月8日"/>
      <sheetName val="Sensitivity Analysis"/>
      <sheetName val="Regional Rollout Info"/>
      <sheetName val="Central-Capital"/>
      <sheetName val="vlookup"/>
      <sheetName val="mat cost"/>
      <sheetName val="volume"/>
      <sheetName val="FAE reports"/>
      <sheetName val="MKT-SIZE"/>
      <sheetName val="mat_cost"/>
      <sheetName val="US98"/>
      <sheetName val="CEE5"/>
      <sheetName val="VBA Forecast &amp; DCF"/>
      <sheetName val="PCBA DropDownLists"/>
      <sheetName val="Games Attach(Jackey)"/>
      <sheetName val="OfferDesign"/>
      <sheetName val="FY04_Planning(July)"/>
      <sheetName val="Games Attach (Japan)"/>
      <sheetName val="Accounts-Monthly"/>
      <sheetName val="FY04_FCSTbyTitle"/>
      <sheetName val="TitleUsage"/>
      <sheetName val="Budget Master"/>
      <sheetName val="Params"/>
      <sheetName val="GUI"/>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RAFLA SURFACE COMMON CSP BOM"/>
      <sheetName val="CircuitC"/>
      <sheetName val="Service"/>
      <sheetName val="Summary-USD"/>
      <sheetName val="Value_Labels"/>
      <sheetName val="MasterList Pivot2 "/>
      <sheetName val="Summary Pivot2"/>
      <sheetName val="PMPRicing"/>
      <sheetName val="ItemMaster4-11"/>
      <sheetName val="ItemMaster4-16"/>
      <sheetName val="CH Car"/>
      <sheetName val="通訊MIS"/>
      <sheetName val="SL LIst"/>
      <sheetName val="Para"/>
      <sheetName val="CRT-database"/>
      <sheetName val="table"/>
      <sheetName val="8605ML91"/>
      <sheetName val="UC10"/>
      <sheetName val="Price Volume Chart"/>
      <sheetName val="Change Description"/>
      <sheetName val="转换数据"/>
      <sheetName val="Revision History"/>
      <sheetName val="通讯录"/>
      <sheetName val="?"/>
      <sheetName val="CN14 NCT SZ_PLANT"/>
      <sheetName val="REPAIR DATA - CONTAINER #5"/>
      <sheetName val="ManChange"/>
      <sheetName val="查詢Employee"/>
      <sheetName val="Help "/>
      <sheetName val="聯絡方式"/>
      <sheetName val="EX24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sheetData sheetId="523"/>
      <sheetData sheetId="524"/>
      <sheetData sheetId="525"/>
      <sheetData sheetId="526"/>
      <sheetData sheetId="527"/>
      <sheetData sheetId="528" refreshError="1"/>
      <sheetData sheetId="529" refreshError="1"/>
      <sheetData sheetId="530"/>
      <sheetData sheetId="531" refreshError="1"/>
      <sheetData sheetId="532" refreshError="1"/>
      <sheetData sheetId="533"/>
      <sheetData sheetId="534"/>
      <sheetData sheetId="535"/>
      <sheetData sheetId="536"/>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sheetData sheetId="553" refreshError="1"/>
      <sheetData sheetId="554" refreshError="1"/>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sheetData sheetId="614"/>
      <sheetData sheetId="615"/>
      <sheetData sheetId="616"/>
      <sheetData sheetId="617"/>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sheetData sheetId="913"/>
      <sheetData sheetId="914" refreshError="1"/>
      <sheetData sheetId="915"/>
      <sheetData sheetId="916"/>
      <sheetData sheetId="917"/>
      <sheetData sheetId="918"/>
      <sheetData sheetId="919"/>
      <sheetData sheetId="920"/>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refreshError="1"/>
      <sheetData sheetId="943"/>
      <sheetData sheetId="944"/>
      <sheetData sheetId="945"/>
      <sheetData sheetId="946"/>
      <sheetData sheetId="947"/>
      <sheetData sheetId="948"/>
      <sheetData sheetId="949"/>
      <sheetData sheetId="950"/>
      <sheetData sheetId="951"/>
      <sheetData sheetId="952"/>
      <sheetData sheetId="953"/>
      <sheetData sheetId="954"/>
      <sheetData sheetId="955" refreshError="1"/>
      <sheetData sheetId="956" refreshError="1"/>
      <sheetData sheetId="957" refreshError="1"/>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sheetData sheetId="990"/>
      <sheetData sheetId="991"/>
      <sheetData sheetId="992"/>
      <sheetData sheetId="993"/>
      <sheetData sheetId="994"/>
      <sheetData sheetId="995"/>
      <sheetData sheetId="996"/>
      <sheetData sheetId="997"/>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refreshError="1"/>
      <sheetData sheetId="1195"/>
      <sheetData sheetId="1196"/>
      <sheetData sheetId="1197"/>
      <sheetData sheetId="1198"/>
      <sheetData sheetId="1199"/>
      <sheetData sheetId="1200"/>
      <sheetData sheetId="1201"/>
      <sheetData sheetId="1202"/>
      <sheetData sheetId="1203"/>
      <sheetData sheetId="1204"/>
      <sheetData sheetId="1205"/>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sheetData sheetId="1289"/>
      <sheetData sheetId="1290"/>
      <sheetData sheetId="1291"/>
      <sheetData sheetId="1292" refreshError="1"/>
      <sheetData sheetId="1293"/>
      <sheetData sheetId="1294" refreshError="1"/>
      <sheetData sheetId="1295"/>
      <sheetData sheetId="1296"/>
      <sheetData sheetId="1297" refreshError="1"/>
      <sheetData sheetId="1298" refreshError="1"/>
      <sheetData sheetId="1299" refreshError="1"/>
      <sheetData sheetId="1300" refreshError="1"/>
      <sheetData sheetId="1301" refreshError="1"/>
      <sheetData sheetId="1302" refreshError="1"/>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refreshError="1"/>
      <sheetData sheetId="1583" refreshError="1"/>
      <sheetData sheetId="1584"/>
      <sheetData sheetId="1585"/>
      <sheetData sheetId="1586"/>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sheetData sheetId="1679" refreshError="1"/>
      <sheetData sheetId="168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d_ship_delay"/>
      <sheetName val="Miranda_EVT"/>
      <sheetName val="Miranda_DVT"/>
      <sheetName val="Chennai_shipping"/>
      <sheetName val="Sporton_chipping"/>
      <sheetName val="FA-LISTING"/>
      <sheetName val="Ship_to_addresses"/>
      <sheetName val="Bom(P1)"/>
      <sheetName val="Reference"/>
      <sheetName val="Thebes_DVT_shipping_plan_0613"/>
      <sheetName val="FCT_Test"/>
      <sheetName val="Workings"/>
      <sheetName val="TEXT"/>
      <sheetName val="Report"/>
      <sheetName val="Order_Status_Summary"/>
      <sheetName val="Std ship delay"/>
      <sheetName val="Miranda EVT"/>
      <sheetName val="Miranda DVT"/>
      <sheetName val="Chennai shipping"/>
      <sheetName val="Sporton chipping"/>
      <sheetName val="Ship to addresses"/>
      <sheetName val="Thebes DVT shipping plan 0613"/>
      <sheetName val="FCT Test"/>
      <sheetName val="Order Status Summary"/>
      <sheetName val="Issues List"/>
      <sheetName val="Guide"/>
      <sheetName val="Displays"/>
      <sheetName val="Cover"/>
      <sheetName val="Yield %s"/>
      <sheetName val="Nimitz Base Cover"/>
      <sheetName val="ISRDATA"/>
      <sheetName val="Receiving Inspection"/>
      <sheetName val="sheet2"/>
      <sheetName val="All"/>
      <sheetName val="Data lists"/>
      <sheetName val="Molding Data"/>
      <sheetName val="Reporting"/>
      <sheetName val="HVT2 SMT"/>
      <sheetName val="P2 MLB SMT"/>
      <sheetName val="SUMMARY"/>
      <sheetName val="Master Lists"/>
      <sheetName val="standard input"/>
      <sheetName val="Display Back"/>
      <sheetName val="Percent_online"/>
      <sheetName val="Q#3839 Indented Bom d"/>
      <sheetName val="Sheet1"/>
      <sheetName val="Input commodity fallout"/>
      <sheetName val="Waterfall "/>
      <sheetName val="C-4"/>
      <sheetName val="model"/>
      <sheetName val="Master List"/>
      <sheetName val="Matl usage"/>
      <sheetName val="wifi"/>
      <sheetName val="v&amp;i"/>
      <sheetName val="Miranda build and device alloca"/>
      <sheetName val="Cork"/>
      <sheetName val="700-001618-03-HF"/>
      <sheetName val="AOI Check"/>
      <sheetName val="Can status"/>
      <sheetName val="WiFi_SW018"/>
      <sheetName val="V&amp;I_SW018"/>
      <sheetName val="#REF!"/>
      <sheetName val="Burnin"/>
      <sheetName val="MPS Q3 FY04"/>
      <sheetName val="MPS Q4 FY04"/>
      <sheetName val="Bondi Display Back"/>
      <sheetName val="Matl totals"/>
      <sheetName val="ShipTo Locations"/>
      <sheetName val="Cost Breakdown"/>
      <sheetName val="DOE Config"/>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Information"/>
      <sheetName val="Daily Production Plan"/>
      <sheetName val="10_01_96"/>
      <sheetName val="Laser"/>
      <sheetName val="Data Summary"/>
      <sheetName val="Issue Tracker"/>
      <sheetName val="Directions"/>
      <sheetName val="reference1"/>
      <sheetName val="AMP SMT"/>
      <sheetName val="MLB SMT"/>
      <sheetName val="antenna window"/>
      <sheetName val="DVT 2 FATP"/>
      <sheetName val="Data matrix_DO NOT DELETE"/>
      <sheetName val="Macro1"/>
      <sheetName val="AI"/>
      <sheetName val="Fields"/>
      <sheetName val="ZNC05"/>
      <sheetName val="cogs"/>
      <sheetName val="FATP"/>
      <sheetName val="SI-1"/>
      <sheetName val="livebox"/>
      <sheetName val="HC por depto."/>
      <sheetName val="PopCache"/>
      <sheetName val="Panels"/>
      <sheetName val="People"/>
      <sheetName val="Reschedule-Reconfirm"/>
      <sheetName val="POH"/>
      <sheetName val="LAPL Act Trend"/>
      <sheetName val="DB"/>
      <sheetName val="查詢補發扣檔"/>
      <sheetName val="Shot"/>
      <sheetName val="2003 Target"/>
      <sheetName val="资产负债表明细"/>
      <sheetName val="管理"/>
    </sheetNames>
    <sheetDataSet>
      <sheetData sheetId="0" refreshError="1"/>
      <sheetData sheetId="1"/>
      <sheetData sheetId="2"/>
      <sheetData sheetId="3"/>
      <sheetData sheetId="4"/>
      <sheetData sheetId="5" refreshError="1"/>
      <sheetData sheetId="6"/>
      <sheetData sheetId="7" refreshError="1"/>
      <sheetData sheetId="8" refreshError="1"/>
      <sheetData sheetId="9"/>
      <sheetData sheetId="10"/>
      <sheetData sheetId="11" refreshError="1"/>
      <sheetData sheetId="12" refreshError="1"/>
      <sheetData sheetId="13" refreshError="1"/>
      <sheetData sheetId="14"/>
      <sheetData sheetId="15" refreshError="1">
        <row r="3">
          <cell r="A3" t="str">
            <v>Delivered at</v>
          </cell>
          <cell r="B3" t="str">
            <v>Typically arrives THIS many days after start of FATP</v>
          </cell>
        </row>
        <row r="4">
          <cell r="A4" t="str">
            <v>Ensky</v>
          </cell>
          <cell r="B4">
            <v>3</v>
          </cell>
        </row>
        <row r="5">
          <cell r="A5" t="str">
            <v>Sporton</v>
          </cell>
          <cell r="B5">
            <v>8</v>
          </cell>
        </row>
        <row r="6">
          <cell r="A6" t="str">
            <v>Chennai</v>
          </cell>
          <cell r="B6">
            <v>10</v>
          </cell>
        </row>
        <row r="7">
          <cell r="A7" t="str">
            <v>Cupertino</v>
          </cell>
          <cell r="B7">
            <v>9</v>
          </cell>
        </row>
        <row r="8">
          <cell r="A8" t="str">
            <v>Seattle</v>
          </cell>
          <cell r="B8">
            <v>9</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FA300600"/>
      <sheetName val="DELL CELKEM"/>
      <sheetName val="RISER"/>
      <sheetName val="Planner"/>
      <sheetName val="AVALANCHE"/>
      <sheetName val="fin. nákl."/>
      <sheetName val="rez. nakl"/>
      <sheetName val="mzdy"/>
      <sheetName val="PxL"/>
      <sheetName val="VVVVVVVa"/>
      <sheetName val="VVVVVVVb"/>
      <sheetName val="FA_LISTING"/>
      <sheetName val="Hardtool Costs"/>
      <sheetName val="Softtool-Proto Costs"/>
      <sheetName val="Packaging Sheet"/>
      <sheetName val="Assembly Costs"/>
      <sheetName val="Min Quoted Qty"/>
      <sheetName val="非機種"/>
      <sheetName val="Shipments"/>
      <sheetName val="Sheet1"/>
      <sheetName val="万年历"/>
      <sheetName val="Turing DVT1 Yield"/>
      <sheetName val="giathanh1"/>
      <sheetName val="Turing_DVT1_Yield1"/>
      <sheetName val="Turing_DVT1_Yield"/>
      <sheetName val="Workings"/>
      <sheetName val="Sep wk1 FATP capa. plan"/>
      <sheetName val="Input"/>
      <sheetName val="Input commodity fallout"/>
      <sheetName val="Reporting"/>
      <sheetName val="WiFi"/>
      <sheetName val="Laser"/>
      <sheetName val="Data Summary"/>
      <sheetName val="V&amp;I"/>
      <sheetName val="livebox"/>
      <sheetName val="客戶別"/>
      <sheetName val="外售營收趨勢圖-NEW-OK"/>
      <sheetName val="曲線圖"/>
      <sheetName val="#REF"/>
      <sheetName val="Rates"/>
      <sheetName val="iPhone RMA"/>
      <sheetName val="2E998"/>
      <sheetName val="2010產能預估"/>
      <sheetName val="_x0000__x0000__x0000__x0000__x0000__x0000__x0000__x0000_"/>
      <sheetName val="3-May"/>
      <sheetName val="10-May"/>
      <sheetName val="12-May"/>
      <sheetName val="2-Jun"/>
      <sheetName val="Sel Ops spending"/>
      <sheetName val="Ops cost"/>
      <sheetName val="統計処理(H)"/>
      <sheetName val="詳細資料"/>
      <sheetName val="2003 Target"/>
      <sheetName val="2003 prod2"/>
      <sheetName val="_x005f_x0000__x005f_x0000__x005f_x0000__x005f_x0000__x0"/>
      <sheetName val="_x0000__x0000__x0000__x0000__x0"/>
      <sheetName val="QIP SMT"/>
      <sheetName val="PM01-F09"/>
      <sheetName val="Viewing angles"/>
      <sheetName val="Budget_Skippy"/>
      <sheetName val="ant. B"/>
      <sheetName val="Macro1"/>
      <sheetName val="VI1 Test Result"/>
      <sheetName val="KT1 Qual"/>
      <sheetName val="Elec.&amp;SW"/>
      <sheetName val="PartsList"/>
      <sheetName val="Test Summary"/>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NR3L IRT parts"/>
      <sheetName val="ver3.0 (LTM170EU)"/>
      <sheetName val="Value"/>
      <sheetName val="base"/>
      <sheetName val="Others"/>
      <sheetName val="Optiplex"/>
      <sheetName val="Latitude"/>
      <sheetName val="WS"/>
      <sheetName val="Monitor"/>
      <sheetName val="Server"/>
      <sheetName val="DGJコスト"/>
      <sheetName val="その他"/>
      <sheetName val="期初B"/>
      <sheetName val="UD1 QIT report"/>
      <sheetName val="Line balance"/>
      <sheetName val="Pre-Runin"/>
      <sheetName val="TFCSBU01"/>
      <sheetName val="daily"/>
      <sheetName val="bal_sheet"/>
      <sheetName val="132499"/>
      <sheetName val="pal"/>
      <sheetName val="Definition"/>
      <sheetName val="Data lists"/>
      <sheetName val="_x005f_x005f_x005f_x0000__x005f_x005f_x005f_x0000__x005"/>
      <sheetName val="QIP_SMT"/>
      <sheetName val="UD1_QIT_report"/>
      <sheetName val="Line_balance"/>
      <sheetName val="Texas-M SJC"/>
      <sheetName val="Country List"/>
      <sheetName val="COG"/>
      <sheetName val="Issues List"/>
      <sheetName val="Cost Breakdown"/>
      <sheetName val="VI1_Test_Result"/>
      <sheetName val="Viewing_angles"/>
      <sheetName val="KT1_Qual"/>
      <sheetName val="ant__B"/>
      <sheetName val="Elec_&amp;SW"/>
      <sheetName val="Test_Summary"/>
      <sheetName val="NR3L_IRT_parts"/>
      <sheetName val="ver3_0_(LTM170EU)"/>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Constant"/>
      <sheetName val="Table"/>
      <sheetName val="G8WZA5 PKG部品表"/>
      <sheetName val="G8ZFR"/>
      <sheetName val="$$ Document ID"/>
      <sheetName val="JOB Table"/>
      <sheetName val="Project Identification"/>
      <sheetName val="連絡書１"/>
      <sheetName val="All"/>
      <sheetName val="Mat Summary"/>
      <sheetName val="Sheet2"/>
      <sheetName val="MTL1"/>
      <sheetName val="PARTS"/>
      <sheetName val="生產計劃"/>
      <sheetName val="DELL_CELKEM"/>
      <sheetName val="fin__nákl_"/>
      <sheetName val="rez__nakl"/>
      <sheetName val="Hardtool_Costs"/>
      <sheetName val="Softtool-Proto_Costs"/>
      <sheetName val="Packaging_Sheet"/>
      <sheetName val="Assembly_Costs"/>
      <sheetName val="Min_Quoted_Qty"/>
      <sheetName val="統計?理(H)"/>
      <sheetName val="CKD BE HC Table"/>
      <sheetName val="VERSION-TABLE"/>
      <sheetName val="D_ASIA_PVT"/>
      <sheetName val="Raw Data"/>
      <sheetName val="Monthly  Report"/>
      <sheetName val="產能明細"/>
      <sheetName val="daily data Orchid"/>
      <sheetName val="Quotation"/>
      <sheetName val="model"/>
      <sheetName val="資料庫"/>
      <sheetName val="SI-1"/>
      <sheetName val="工程"/>
      <sheetName val="人資&amp;總務"/>
      <sheetName val="PA"/>
      <sheetName val="Menu Items"/>
      <sheetName val="Master Lists"/>
      <sheetName val="Information"/>
      <sheetName val="Outsourcin PPV (Sep FOL)"/>
      <sheetName val="MFG MVA Assumption"/>
      <sheetName val="Basic Assumption"/>
      <sheetName val="Material List"/>
      <sheetName val="Pre-BOM"/>
      <sheetName val="Blf2+LOM cost bom_080902"/>
      <sheetName val="Cover"/>
      <sheetName val="METAL data"/>
      <sheetName val="Internal Hourly Rate"/>
      <sheetName val="Metal Hard Tooling "/>
      <sheetName val="Burnin"/>
      <sheetName val="U6_RF"/>
      <sheetName val="Def"/>
      <sheetName val="ﾀｰｹﾞｯﾄコスト"/>
      <sheetName val="MDR"/>
      <sheetName val="A4_-_Issue_Log"/>
      <sheetName val="A1_-_SOX_Project_Objectives"/>
      <sheetName val="董"/>
      <sheetName val="reference"/>
      <sheetName val="ME-Partlist"/>
      <sheetName val="JUN1 V9.0 POR 06052003"/>
      <sheetName val="DELL_Schedule"/>
      <sheetName val="三.BY區域生產達成曲線及直通率"/>
      <sheetName val="RIQER"/>
      <sheetName val="Array2"/>
      <sheetName val="Bom(P1)"/>
      <sheetName val="預算明細-分項"/>
      <sheetName val="Mrp"/>
      <sheetName val="XL6Poppy"/>
      <sheetName val="72HY"/>
      <sheetName val="75EX"/>
      <sheetName val="72HX"/>
      <sheetName val="75EY"/>
      <sheetName val="表紙"/>
      <sheetName val="內容"/>
      <sheetName val="工作表函數"/>
      <sheetName val="PLcost"/>
      <sheetName val="pu-Part"/>
      <sheetName val="sm_Pcost"/>
      <sheetName val="iPhone_RMA"/>
      <sheetName val="Turing_DVT1_Yield2"/>
      <sheetName val="Sep_wk1_FATP_capa__plan"/>
      <sheetName val="Sel_Ops_spending"/>
      <sheetName val="Ops_cost"/>
      <sheetName val="Monthly__Report"/>
      <sheetName val="Data_lists"/>
      <sheetName val="JUN1_V9_0_POR_06052003"/>
      <sheetName val="三_BY區域生產達成曲線及直通率"/>
      <sheetName val="清冊"/>
      <sheetName val="七.8S專案稽核報表"/>
      <sheetName val="庫齡板 Daily"/>
      <sheetName val="U21_RF IFX"/>
      <sheetName val="WWPicture"/>
      <sheetName val="WW ($)"/>
      <sheetName val="$AMF (T)"/>
      <sheetName val="SatelliteMLK"/>
      <sheetName val="Metheor"/>
      <sheetName val="Metheor 2GHz"/>
      <sheetName val="Green Lantern sound"/>
      <sheetName val="GL snd 2GHz"/>
      <sheetName val="Green Lantern No sound"/>
      <sheetName val="GL nsnd 2GHz"/>
      <sheetName val="Tesla Respin"/>
      <sheetName val="AMF"/>
      <sheetName val="AMF ($)"/>
      <sheetName val="EMF"/>
      <sheetName val="EMF ($)"/>
      <sheetName val="APCC"/>
      <sheetName val="APCC ($)"/>
      <sheetName val="CCC"/>
      <sheetName val="CCC ($)"/>
      <sheetName val="Brazil"/>
      <sheetName val="Brazil ($)"/>
      <sheetName val="Risers"/>
      <sheetName val="Risers ($)"/>
      <sheetName val="Servers"/>
      <sheetName val="MATERIALS"/>
      <sheetName val="Servers ($)"/>
      <sheetName val="U1 Toshiba 16G(878)"/>
      <sheetName val="U21_RF_IFX"/>
      <sheetName val="U1_Toshiba_16G(878)"/>
      <sheetName val="Debug check list"/>
      <sheetName val="WIP_STATION_REPAIR_Q"/>
      <sheetName val="Data"/>
      <sheetName val="主副工單結案"/>
      <sheetName val="C_BF3 MSL _March"/>
      <sheetName val="General Instructions"/>
      <sheetName val="SheetMetal"/>
      <sheetName val="Overhead calculations"/>
      <sheetName val="3"/>
      <sheetName val="SPM Units"/>
      <sheetName val="Receiving Inspection"/>
      <sheetName val="&quot;B&quot; Quote Model"/>
      <sheetName val="Overhead summary"/>
      <sheetName val="ISRDATA"/>
      <sheetName val="eBOM"/>
      <sheetName val="204BOM"/>
      <sheetName val="BB Table"/>
      <sheetName val="6"/>
      <sheetName val="零件清單"/>
      <sheetName val="S2895 cost bom"/>
      <sheetName val="MetricsData"/>
      <sheetName val="database"/>
      <sheetName val="9906"/>
      <sheetName val="Kod3 Table"/>
      <sheetName val="Jan to Aug"/>
      <sheetName val="Lookup Tables"/>
      <sheetName val="SCR"/>
      <sheetName val="TNS Input"/>
      <sheetName val="Tables_x"/>
      <sheetName val="Materials Quarterly"/>
      <sheetName val="Time_Scale"/>
      <sheetName val="Consumables"/>
      <sheetName val="Fab Summary"/>
      <sheetName val="TACT"/>
      <sheetName val="綜合2"/>
      <sheetName val="Inputs"/>
      <sheetName val="Working"/>
      <sheetName val="UU"/>
      <sheetName val="08"/>
      <sheetName val="成品current"/>
      <sheetName val="未達標項目改善對策跟進表"/>
      <sheetName val="AsiaPac Natural Class"/>
      <sheetName val="Good"/>
      <sheetName val="M9743"/>
      <sheetName val="Best"/>
      <sheetName val="Better"/>
      <sheetName val="M9745"/>
      <sheetName val="XL4Test5"/>
      <sheetName val="M9742"/>
      <sheetName val="F"/>
      <sheetName val="HK"/>
      <sheetName val="LL"/>
      <sheetName val="J"/>
      <sheetName val="Ops-_Open,_no_interns_(2)"/>
      <sheetName val="BOM_overview_table"/>
      <sheetName val="Unit_cost_AJ"/>
      <sheetName val="Unit_cost_APAC"/>
      <sheetName val="June wk3"/>
      <sheetName val="7-教育訓練實施狀況（2）-OK "/>
      <sheetName val="華中SQM部KPI達成狀況"/>
      <sheetName val="自定義"/>
      <sheetName val="Capacity By Modle"/>
      <sheetName val="614-BOM"/>
      <sheetName val="iPhone_RMA1"/>
      <sheetName val="Turing_DVT1_Yield3"/>
      <sheetName val="DELL_CELKEM1"/>
      <sheetName val="fin__nákl_1"/>
      <sheetName val="rez__nakl1"/>
      <sheetName val="Sep_wk1_FATP_capa__plan1"/>
      <sheetName val="Sel_Ops_spending1"/>
      <sheetName val="Ops_cost1"/>
      <sheetName val="Monthly__Report1"/>
      <sheetName val="Data_lists1"/>
      <sheetName val="JUN1_V9_0_POR_060520031"/>
      <sheetName val="三_BY區域生產達成曲線及直通率1"/>
      <sheetName val="Hardtool_Costs1"/>
      <sheetName val="Softtool-Proto_Costs1"/>
      <sheetName val="Packaging_Sheet1"/>
      <sheetName val="Assembly_Costs1"/>
      <sheetName val="Min_Quoted_Qty1"/>
      <sheetName val="Input_commodity_fallout"/>
      <sheetName val="U21_RF_IFX1"/>
      <sheetName val="U1_Toshiba_16G(878)1"/>
      <sheetName val="C_BF3_MSL__March"/>
      <sheetName val="General_Instructions"/>
      <sheetName val="S2895_cost_bom"/>
      <sheetName val="Issues_List"/>
      <sheetName val="七_8S專案稽核報表"/>
      <sheetName val="庫齡板_Daily"/>
      <sheetName val="AsiaPac_Natural_Class"/>
      <sheetName val="Debug_check_list"/>
      <sheetName val="WW_($)"/>
      <sheetName val="$AMF_(T)"/>
      <sheetName val="Metheor_2GHz"/>
      <sheetName val="Green_Lantern_sound"/>
      <sheetName val="GL_snd_2GHz"/>
      <sheetName val="Green_Lantern_No_sound"/>
      <sheetName val="GL_nsnd_2GHz"/>
      <sheetName val="Tesla_Respin"/>
      <sheetName val="AMF_($)"/>
      <sheetName val="EMF_($)"/>
      <sheetName val="APCC_($)"/>
      <sheetName val="CCC_($)"/>
      <sheetName val="Brazil_($)"/>
      <sheetName val="Risers_($)"/>
      <sheetName val="Servers_($)"/>
      <sheetName val="TNS_Input"/>
      <sheetName val="Materials_Quarterly"/>
      <sheetName val="Fab_Summary"/>
      <sheetName val="Overhead_calculations"/>
      <sheetName val="MFG_MVA_Assumption"/>
      <sheetName val="Basic_Assumption"/>
      <sheetName val="Material_List"/>
      <sheetName val="Master_Lists"/>
      <sheetName val="Cost_Breakdown"/>
      <sheetName val="SPM_Units"/>
      <sheetName val="Receiving_Inspection"/>
      <sheetName val="&quot;B&quot;_Quote_Model"/>
      <sheetName val="Overhead_summary"/>
      <sheetName val="BB_Table"/>
      <sheetName val="Kod3_Table"/>
      <sheetName val="Jan_to_Aug"/>
      <sheetName val="Lookup_Tables"/>
      <sheetName val="每月排名"/>
      <sheetName val="主線維修WIP統計"/>
      <sheetName val="WKS P1 Personel output "/>
      <sheetName val="Improve plan orientation"/>
      <sheetName val="Dell NSK MDS LRR"/>
      <sheetName val="WI MODEM及SCAN"/>
      <sheetName val="Rosa "/>
      <sheetName val="plan"/>
      <sheetName val="FAE reports"/>
      <sheetName val="Stock"/>
      <sheetName val="趨勢分析"/>
      <sheetName val="比對分析"/>
      <sheetName val="Cork"/>
      <sheetName val="問題點"/>
      <sheetName val="法規課84上半年經營實績"/>
      <sheetName val="AMR"/>
      <sheetName val="AJ&amp;AP"/>
      <sheetName val="emea"/>
      <sheetName val="销售记录"/>
      <sheetName val="????????"/>
      <sheetName val="Slim Merlot Block Diagram"/>
      <sheetName val="F&amp;E"/>
      <sheetName val="All Parts"/>
      <sheetName val="總結報告"/>
      <sheetName val="Tables"/>
      <sheetName val="LaborDetail"/>
      <sheetName val="DEFAULTS-Override"/>
      <sheetName val="MaterialDetail"/>
      <sheetName val="P &amp; L"/>
      <sheetName val="P&amp;LDetail"/>
      <sheetName val="TE Plan"/>
      <sheetName val="TopandBtmsideSMT"/>
      <sheetName val="BoxBuild"/>
      <sheetName val="ManualAssyandWaveSolder"/>
      <sheetName val="AI"/>
      <sheetName val="Test"/>
      <sheetName val="FinalAssy"/>
      <sheetName val="Offline"/>
      <sheetName val="Packing"/>
      <sheetName val="Prep"/>
      <sheetName val="Assy"/>
      <sheetName val="Internal rate"/>
      <sheetName val="Master List Without MU%  "/>
      <sheetName val="RFQ Info"/>
      <sheetName val="Financial Dashboard"/>
      <sheetName val="NRE - pay by customer"/>
      <sheetName val="Plastic"/>
      <sheetName val="Printing"/>
      <sheetName val="PU &amp; RM"/>
      <sheetName val="Cover Page"/>
      <sheetName val="Outsourcin_PPV_(Sep_FOL)"/>
      <sheetName val="Blf2+LOM_cost_bom_080902"/>
      <sheetName val="Menu_Items"/>
      <sheetName val="METAL_data"/>
      <sheetName val="Internal_Hourly_Rate"/>
      <sheetName val="Metal_Hard_Tooling_"/>
      <sheetName val="Internal_rate"/>
      <sheetName val="Master_List_Without_MU%__"/>
      <sheetName val="RFQ_Info"/>
      <sheetName val="Financial_Dashboard"/>
      <sheetName val="NRE_-_pay_by_customer"/>
      <sheetName val="PU_&amp;_RM"/>
      <sheetName val="Cover_Page"/>
      <sheetName val="Parameter"/>
      <sheetName val="Sales"/>
      <sheetName val="Freight Breakdown"/>
      <sheetName val="Master List MU%  "/>
      <sheetName val="Door Access (2)"/>
      <sheetName val="Assumptions"/>
      <sheetName val="Part Data"/>
      <sheetName val="Entity table"/>
      <sheetName val="3-In-1 Chart OTD"/>
      <sheetName val="#REF!"/>
      <sheetName val=" CP"/>
      <sheetName val="DELL_CELKEM2"/>
      <sheetName val="fin__nákl_2"/>
      <sheetName val="rez__nakl2"/>
      <sheetName val="Hardtool_Costs2"/>
      <sheetName val="Softtool-Proto_Costs2"/>
      <sheetName val="Packaging_Sheet2"/>
      <sheetName val="Assembly_Costs2"/>
      <sheetName val="Min_Quoted_Qty2"/>
      <sheetName val="Turing_DVT1_Yield4"/>
      <sheetName val="Sep_wk1_FATP_capa__plan2"/>
      <sheetName val="Input_commodity_fallout1"/>
      <sheetName val="Data_Summary"/>
      <sheetName val="iPhone_RMA2"/>
      <sheetName val="Sel_Ops_spending2"/>
      <sheetName val="Ops_cost2"/>
      <sheetName val="2003_prod2"/>
      <sheetName val="QIP_SMT1"/>
      <sheetName val="Viewing_angles1"/>
      <sheetName val="ant__B1"/>
      <sheetName val="VI1_Test_Result1"/>
      <sheetName val="KT1_Qual1"/>
      <sheetName val="Elec_&amp;SW1"/>
      <sheetName val="Test_Summary1"/>
      <sheetName val="NR3L_IRT_parts1"/>
      <sheetName val="ver3_0_(LTM170EU)1"/>
      <sheetName val="UD1_QIT_report1"/>
      <sheetName val="Line_balance1"/>
      <sheetName val="Data_lists2"/>
      <sheetName val="2003_Target"/>
      <sheetName val="Texas-M_SJC"/>
      <sheetName val="Country_List"/>
      <sheetName val="Issues_List1"/>
      <sheetName val="Cost_Breakdown1"/>
      <sheetName val="Sum_Sheet"/>
      <sheetName val="G8WZA5_PKG部品表"/>
      <sheetName val="$$_Document_ID"/>
      <sheetName val="JOB_Table"/>
      <sheetName val="Project_Identification"/>
      <sheetName val="Mat_Summary"/>
      <sheetName val="CKD_BE_HC_Table"/>
      <sheetName val="Raw_Data"/>
      <sheetName val="Monthly__Report2"/>
      <sheetName val="daily_data_Orchid"/>
      <sheetName val="Master_Lists1"/>
      <sheetName val="MFG_MVA_Assumption1"/>
      <sheetName val="Basic_Assumption1"/>
      <sheetName val="Material_List1"/>
      <sheetName val="JUN1_V9_0_POR_060520032"/>
      <sheetName val="三_BY區域生產達成曲線及直通率2"/>
      <sheetName val="七_8S專案稽核報表1"/>
      <sheetName val="庫齡板_Daily1"/>
      <sheetName val="U21_RF_IFX2"/>
      <sheetName val="WW_($)1"/>
      <sheetName val="$AMF_(T)1"/>
      <sheetName val="Metheor_2GHz1"/>
      <sheetName val="Green_Lantern_sound1"/>
      <sheetName val="GL_snd_2GHz1"/>
      <sheetName val="Green_Lantern_No_sound1"/>
      <sheetName val="GL_nsnd_2GHz1"/>
      <sheetName val="Tesla_Respin1"/>
      <sheetName val="AMF_($)1"/>
      <sheetName val="EMF_($)1"/>
      <sheetName val="APCC_($)1"/>
      <sheetName val="CCC_($)1"/>
      <sheetName val="Brazil_($)1"/>
      <sheetName val="Risers_($)1"/>
      <sheetName val="Servers_($)1"/>
      <sheetName val="U1_Toshiba_16G(878)2"/>
      <sheetName val="Debug_check_list1"/>
      <sheetName val="C_BF3_MSL__March1"/>
      <sheetName val="General_Instructions1"/>
      <sheetName val="Overhead_calculations1"/>
      <sheetName val="SPM_Units1"/>
      <sheetName val="Receiving_Inspection1"/>
      <sheetName val="&quot;B&quot;_Quote_Model1"/>
      <sheetName val="Overhead_summary1"/>
      <sheetName val="BB_Table1"/>
      <sheetName val="S2895_cost_bom1"/>
      <sheetName val="Kod3_Table1"/>
      <sheetName val="Jan_to_Aug1"/>
      <sheetName val="Lookup_Tables1"/>
      <sheetName val="TNS_Input1"/>
      <sheetName val="Materials_Quarterly1"/>
      <sheetName val="Fab_Summary1"/>
      <sheetName val="AsiaPac_Natural_Class1"/>
      <sheetName val="June_wk3"/>
      <sheetName val="7-教育訓練實施狀況（2）-OK_"/>
      <sheetName val="Capacity_By_Modle"/>
      <sheetName val="WKS_P1_Personel_output_"/>
      <sheetName val="Improve_plan_orientation"/>
      <sheetName val="Dell_NSK_MDS_LRR"/>
      <sheetName val="WI_MODEM及SCAN"/>
      <sheetName val="Rosa_"/>
      <sheetName val="FAE_reports"/>
      <sheetName val="Slim_Merlot_Block_Diagram"/>
      <sheetName val="All_Parts"/>
      <sheetName val="簽呈01采購"/>
      <sheetName val="1～"/>
      <sheetName val="_x005f_x005f_x005f_x005f_x005f_x005f_x005f_x0000__x005f"/>
      <sheetName val="統計_理(H)"/>
      <sheetName val="OP"/>
      <sheetName val="750ﾛｯﾄ"/>
      <sheetName val="0414data"/>
      <sheetName val="AIR (Inbound material)"/>
      <sheetName val="Asus_BOM"/>
      <sheetName val="RIRER"/>
      <sheetName val="TB"/>
      <sheetName val="職位一覧"/>
      <sheetName val="附件一---外箱破損處理流程圖1"/>
      <sheetName val="Start"/>
      <sheetName val="codes"/>
      <sheetName val="주E95711"/>
      <sheetName val="Valid Values"/>
      <sheetName val="liste"/>
      <sheetName val="Baseline &amp; Summary"/>
      <sheetName val="Team List"/>
      <sheetName val="Drop List References"/>
      <sheetName val="Nimitz Base Cover"/>
      <sheetName val="총조"/>
      <sheetName val="ITEM"/>
      <sheetName val="DateConv"/>
      <sheetName val="Panelization"/>
      <sheetName val="GlassAreaSumamry"/>
      <sheetName val="DemAll"/>
      <sheetName val="YsizeA"/>
      <sheetName val="inspect capa"/>
      <sheetName val="General Inputs"/>
      <sheetName val="Inventory Trend"/>
      <sheetName val="Sheet5"/>
      <sheetName val="________"/>
      <sheetName val="C3111"/>
      <sheetName val="KKKKKKKK"/>
      <sheetName val="MAP"/>
      <sheetName val="查詢補發扣檔"/>
      <sheetName val="Size"/>
      <sheetName val="核算项目明细表"/>
      <sheetName val="EFFA Error Code"/>
      <sheetName val="Form"/>
      <sheetName val="Summary"/>
      <sheetName val="FCT Test"/>
      <sheetName val="ESTG"/>
      <sheetName val="ADSL MPS"/>
      <sheetName val="WAT 分析報表 "/>
      <sheetName val="ENG_1_Workmanship_Defect"/>
      <sheetName val="BANFF"/>
      <sheetName val="Main"/>
      <sheetName val="DOE Config"/>
      <sheetName val="Report"/>
      <sheetName val="TEXT"/>
      <sheetName val="Matl usage"/>
      <sheetName val="Matl totals"/>
      <sheetName val="ShipTo Locations"/>
      <sheetName val="Displays"/>
      <sheetName val="Guide"/>
      <sheetName val="Bondi Display Back"/>
      <sheetName val="TOTAL"/>
      <sheetName val="A58 2012"/>
      <sheetName val="ABO"/>
      <sheetName val="Forwarder_Plan"/>
      <sheetName val="TOOL"/>
      <sheetName val="A58"/>
      <sheetName val="Demand&amp;Supply"/>
      <sheetName val="wsp 12-03"/>
      <sheetName val="Mix"/>
      <sheetName val="intel target"/>
      <sheetName val="L02-1F 制十三課維修層別CG報廢狀況 "/>
      <sheetName val="L02-1F 制十三課維修層別HSG報廢狀況 "/>
      <sheetName val="Multibay Optical"/>
      <sheetName val="原因分析"/>
      <sheetName val="ME Overall Summary"/>
      <sheetName val="標準與實際成本差異分析（對內銷售）"/>
      <sheetName val="金屬SQM部"/>
      <sheetName val="非金屬SQM部"/>
      <sheetName val="管理中心 KPI達成情況總覽及趨勢分析"/>
      <sheetName val="五湖SQM部KPI目標"/>
      <sheetName val="匯總"/>
      <sheetName val="Proto 1"/>
      <sheetName val="Metal_list"/>
      <sheetName val="LIST"/>
      <sheetName val="L1 SP"/>
      <sheetName val="L1 CA"/>
      <sheetName val="L1 CD"/>
      <sheetName val="L1 HD"/>
      <sheetName val="Detail Schedule"/>
      <sheetName val="OverTime Rule"/>
      <sheetName val="GSO's File"/>
      <sheetName val="Dean's File"/>
      <sheetName val="ExportData"/>
      <sheetName val="ArchII"/>
      <sheetName val="Detail"/>
      <sheetName val="Vise"/>
      <sheetName val="Xbox"/>
      <sheetName val="IA1"/>
      <sheetName val="21R4167"/>
      <sheetName val="small card 基本資料0216_04"/>
      <sheetName val="09"/>
      <sheetName val="Cosmetic MIL"/>
      <sheetName val="物料規格"/>
      <sheetName val="截止單據"/>
      <sheetName val="Actuals"/>
      <sheetName val="actual_PL"/>
      <sheetName val="forecast_sales"/>
      <sheetName val="forecast_PL"/>
      <sheetName val="Comps"/>
      <sheetName val="銀行存款"/>
      <sheetName val="Day1精實人力"/>
      <sheetName val="Glossary"/>
      <sheetName val="Data Index"/>
      <sheetName val="Data Verify"/>
      <sheetName val="工作表1"/>
      <sheetName val="Data sheet"/>
      <sheetName val="POH"/>
      <sheetName val="1.4"/>
      <sheetName val="1.25"/>
      <sheetName val="H11"/>
      <sheetName val="H1+UPH!$B$11"/>
      <sheetName val="mfgquote"/>
      <sheetName val="稅後淨利趨勢圖-$"/>
      <sheetName val="稅後淨利趨勢圖-%"/>
      <sheetName val="費用趨勢圖-NEW"/>
      <sheetName val="廠內存貨"/>
      <sheetName val="Rank"/>
      <sheetName val="Commodity"/>
      <sheetName val="Freemode Item TOPX Yield"/>
      <sheetName val="Index"/>
      <sheetName val="Shot"/>
      <sheetName val="CTO PO"/>
      <sheetName val="ZNC67"/>
      <sheetName val="Entry-Mid FRU"/>
      <sheetName val="部門階層"/>
      <sheetName val="Project"/>
      <sheetName val="窗口"/>
      <sheetName val="損益"/>
      <sheetName val="檢核數據"/>
      <sheetName val="上匯RSMI"/>
      <sheetName val="UploadAmt(KNTD)"/>
      <sheetName val="UploadAmt(KUSD)"/>
      <sheetName val="上傳抬頭"/>
      <sheetName val="明細底稿(All)(暫不使用)"/>
      <sheetName val="檢核(暫不使用)"/>
      <sheetName val="結果設算"/>
      <sheetName val="樞紐"/>
      <sheetName val="設算"/>
      <sheetName val="明細底稿核對"/>
      <sheetName val="上傳專案確認"/>
      <sheetName val="填寫大報表出貨量用"/>
      <sheetName val="KPI排除"/>
      <sheetName val="明細底稿(全)-法會"/>
      <sheetName val="明細底稿(收入成本)-法會"/>
      <sheetName val="明細底稿(研發費用)-法會"/>
      <sheetName val="明細底稿(管理、周邊費用)-法會"/>
      <sheetName val="明細底稿-FRSS"/>
      <sheetName val="法會MPL(暫不使用)"/>
      <sheetName val="對齊法會&amp;FRSS"/>
      <sheetName val="結果"/>
      <sheetName val="COMMMON POOL拆分"/>
      <sheetName val="調整項收入"/>
      <sheetName val="對齊MR3000樞紐"/>
      <sheetName val="對齊法會"/>
      <sheetName val="MPL(MR3000)"/>
      <sheetName val="MPL(MR7000)"/>
      <sheetName val="累計MPL"/>
      <sheetName val="分攤比例"/>
      <sheetName val="NJ MM"/>
      <sheetName val="指標"/>
      <sheetName val="ProjectList"/>
      <sheetName val="基本資料"/>
      <sheetName val="專案維護表"/>
      <sheetName val="管理損益作業原則"/>
      <sheetName val="會計科目"/>
      <sheetName val="RSMI 2016.09 調整"/>
      <sheetName val="_x005f_x0000__x005f_x0000__x005"/>
      <sheetName val="Ramp"/>
      <sheetName val="Gantt"/>
      <sheetName val="T1 Tact Time"/>
      <sheetName val="T1-PVD &amp; CVD release chamber調查表"/>
      <sheetName val="Dry etch release chamber"/>
      <sheetName val="inspection tact time"/>
      <sheetName val="inspection capa."/>
      <sheetName val="Material Category Summary"/>
      <sheetName val="貿Meitu7"/>
      <sheetName val="表三甲"/>
      <sheetName val="master"/>
      <sheetName val="2月收入成本明?表"/>
      <sheetName val="?人欠款??分析表"/>
      <sheetName val="2005MPS"/>
      <sheetName val="線體名稱&amp;配置&amp;機種料號對照表"/>
      <sheetName val="SBB Table"/>
      <sheetName val="Product Map"/>
      <sheetName val="Sheet3"/>
      <sheetName val="BG2(QoQ)"/>
      <sheetName val="法12月"/>
      <sheetName val="法11月"/>
      <sheetName val="法10月"/>
      <sheetName val="法09月"/>
      <sheetName val="法08月"/>
      <sheetName val="法07月"/>
      <sheetName val="法06月"/>
      <sheetName val="法05月"/>
      <sheetName val="法04月"/>
      <sheetName val="法03月"/>
      <sheetName val="法02月"/>
      <sheetName val="法01月"/>
      <sheetName val="Simple Cost Form"/>
      <sheetName val="Q#3839 Indented Bom d"/>
      <sheetName val="达丰ZL系列 "/>
      <sheetName val="A58 2011"/>
      <sheetName val="全製程出貨資料"/>
      <sheetName val="Pivot"/>
      <sheetName val="Pebble FAE reports"/>
      <sheetName val="zsdr82 Tab."/>
      <sheetName val="Note"/>
      <sheetName val="Raw BOMS"/>
      <sheetName val="_x005f_x005f_x005f_x005f_x005f_x005f_x005f_x005f_x005f_x005f_"/>
      <sheetName val="CORAM"/>
      <sheetName val="RAMReceive"/>
      <sheetName val="FA Definitions"/>
      <sheetName val="FCT August"/>
      <sheetName val="FO"/>
      <sheetName val="TEMPMAT9308"/>
      <sheetName val="Sheet1 (2)"/>
      <sheetName val="追加預算2"/>
      <sheetName val="General info"/>
      <sheetName val="PO-K類"/>
      <sheetName val="加班时数"/>
      <sheetName val="仪校仪器月报 (2)"/>
      <sheetName val="1.13"/>
      <sheetName val="Schedule"/>
      <sheetName val="Inventory_Turns"/>
      <sheetName val="On-line_FCT"/>
      <sheetName val="Part_Names"/>
      <sheetName val="Intel_Lan_+_AD1885_EBOM"/>
      <sheetName val="BLUFORD_R12"/>
      <sheetName val="PrdMatrix"/>
      <sheetName val="BudgetFY00"/>
      <sheetName val="Philips_-_AOL"/>
      <sheetName val="0512MB"/>
      <sheetName val="Bluford3_MB_BOM-Intel_LAN"/>
      <sheetName val="129_COA"/>
      <sheetName val="Q406_incoming"/>
      <sheetName val="Dec99"/>
      <sheetName val="Microsoft"/>
      <sheetName val="Compaq"/>
      <sheetName val="Palm"/>
      <sheetName val="Cisco"/>
      <sheetName val="Adtran"/>
      <sheetName val="ACT_VS_FCST"/>
      <sheetName val="Subs"/>
      <sheetName val="Sign_Off"/>
      <sheetName val="Hous_Rates"/>
      <sheetName val="Sheet_6"/>
      <sheetName val="Job2005"/>
      <sheetName val="8-09-02"/>
      <sheetName val="Master_List"/>
      <sheetName val="Anah_Rates"/>
      <sheetName val="Cover_sheet"/>
      <sheetName val="MENU"/>
      <sheetName val="Motorola_-_GI"/>
      <sheetName val="Motorola_-_Zenith"/>
      <sheetName val="Minn_Rates"/>
      <sheetName val="Price_Summary"/>
      <sheetName val="Mont_Rates"/>
      <sheetName val="An_pack"/>
      <sheetName val="0518"/>
      <sheetName val="QuoteSummary"/>
      <sheetName val="Philips_-_WebTV"/>
      <sheetName val="Nov"/>
      <sheetName val="Part_Data"/>
      <sheetName val="Paso_Rates"/>
      <sheetName val="Engers"/>
      <sheetName val="Valores"/>
      <sheetName val="Lud_Rates"/>
      <sheetName val="Quote_Data"/>
      <sheetName val="STDVGL"/>
      <sheetName val="Intel"/>
      <sheetName val="Verifone"/>
      <sheetName val="New_Workings"/>
      <sheetName val="Indirect_Labour"/>
      <sheetName val="Headcount"/>
      <sheetName val="3COM_-_Kojak"/>
      <sheetName val="W44"/>
      <sheetName val="Apollo_NDF TOP5"/>
      <sheetName val="OH%"/>
      <sheetName val="Scrap Total"/>
      <sheetName val="X-Scale"/>
      <sheetName val="comp"/>
      <sheetName val="電控、加工"/>
      <sheetName val="Cost comparison sheet"/>
      <sheetName val="Unit price breakdown"/>
      <sheetName val="choose list"/>
      <sheetName val="WO list"/>
      <sheetName val="统计报表(美金)"/>
      <sheetName val="Sheet6"/>
      <sheetName val="MPS Q3 FY04"/>
      <sheetName val="MPS Q4 FY04"/>
      <sheetName val="Summary definition"/>
      <sheetName val="_x005f"/>
      <sheetName val="_x005f_x005f_x005f_x0000__x005f"/>
      <sheetName val="蘆竹"/>
      <sheetName val="Std ship delay"/>
      <sheetName val="DELL FCST"/>
      <sheetName val="工單差异分攤"/>
      <sheetName val="Management Review"/>
      <sheetName val="Medion - Product mix"/>
      <sheetName val="1492C"/>
      <sheetName val="Unit Cost Trend Chart by Sect."/>
      <sheetName val="各線領用金額對比"/>
      <sheetName val="intel_target"/>
      <sheetName val="周邊預算明細"/>
      <sheetName val="G18出勤工時及UPPH (2)"/>
      <sheetName val="Sheet2_(2)"/>
      <sheetName val="UP_DB1"/>
      <sheetName val="Gage_R&amp;R_-_ANOVA_Method"/>
      <sheetName val="選項"/>
      <sheetName val="CT"/>
      <sheetName val="Dbase"/>
      <sheetName val="RATE"/>
      <sheetName val="Cp_Cpk_15"/>
      <sheetName val="Fixture_Kickoff"/>
      <sheetName val="Scenario1-Fixture"/>
      <sheetName val="MonthMapping"/>
      <sheetName val="Formulas"/>
      <sheetName val="Toolplan"/>
      <sheetName val="生產計劃表"/>
      <sheetName val="Sheet4"/>
      <sheetName val="Equipment_List_(CBD_format)"/>
      <sheetName val="Calimero_BOM"/>
      <sheetName val="Version_Control"/>
      <sheetName val="Initial_Input"/>
      <sheetName val="Cpk-Cav1"/>
      <sheetName val="Yield-temp"/>
      <sheetName val="樣口投料控管"/>
      <sheetName val="Broadway"/>
      <sheetName val="JGP Holidays"/>
      <sheetName val="_x0000__x0000__x005"/>
      <sheetName val="管理諸元"/>
      <sheetName val="al cover"/>
      <sheetName val="RD TABLE"/>
      <sheetName val="A-Note Bug list"/>
      <sheetName val="AMD MB FBOM_010303"/>
      <sheetName val="Mock Up"/>
      <sheetName val="32&quot; Part list"/>
      <sheetName val="32&quot; Summary"/>
      <sheetName val="Spyder"/>
      <sheetName val="联系方式"/>
      <sheetName val="产品描述 "/>
      <sheetName val="出货计划"/>
      <sheetName val="Control Schedule"/>
      <sheetName val="Job Description"/>
      <sheetName val="G99 For T1&amp;Drop1 出货生产数据"/>
      <sheetName val="Capacility Review"/>
      <sheetName val="资源需求"/>
      <sheetName val="Check list "/>
      <sheetName val="项目履历"/>
      <sheetName val="原材厂商数据"/>
      <sheetName val="MOTO"/>
      <sheetName val="Fixed sg&amp;A "/>
      <sheetName val="Vol 2"/>
      <sheetName val="CAPA분석 360K"/>
      <sheetName val="418CPK"/>
      <sheetName val="419CPK"/>
      <sheetName val="981030"/>
      <sheetName val="Vol 1"/>
      <sheetName val="D.Lab"/>
      <sheetName val="Fixed Factory Overheads"/>
      <sheetName val="417CPK"/>
      <sheetName val="Matl Burden"/>
      <sheetName val="OTR09"/>
      <sheetName val="Molding"/>
      <sheetName val="Douai"/>
      <sheetName val="ﾊﾟｲﾌﾟ"/>
      <sheetName val="QE근거"/>
      <sheetName val="목록"/>
      <sheetName val="값목록(Do not touch)"/>
      <sheetName val="기준"/>
      <sheetName val="生产进度月TOTAL表 6"/>
      <sheetName val="各机种???料(5)"/>
      <sheetName val="他材料費"/>
      <sheetName val="企业表一"/>
      <sheetName val="冷延鋼板"/>
      <sheetName val="M-5A"/>
      <sheetName val="M-5C"/>
      <sheetName val="產品別銷貨毛利表"/>
      <sheetName val="各机种参数资料(5)"/>
      <sheetName val="熱延鋼板"/>
      <sheetName val="MNT 개발계획_최종"/>
      <sheetName val="여비"/>
      <sheetName val="DATA2"/>
      <sheetName val="InvoiceList"/>
      <sheetName val="周生產"/>
      <sheetName val="一厂"/>
      <sheetName val="VB 毛刺線批退率 "/>
      <sheetName val="各制程品質明細"/>
      <sheetName val="CNC三夾毛刺線"/>
      <sheetName val="NDA Pareto"/>
      <sheetName val="Logistic"/>
      <sheetName val="Prepaid"/>
      <sheetName val="project data"/>
      <sheetName val="Cashflow"/>
      <sheetName val="exchange rate"/>
      <sheetName val="Ex"/>
      <sheetName val="Comm Matrix"/>
      <sheetName val="MTBF_check"/>
      <sheetName val="2FDAY"/>
      <sheetName val="active"/>
      <sheetName val="FA FPY"/>
      <sheetName val="选取栏"/>
      <sheetName val="SelectValue"/>
      <sheetName val="pcbo 工時"/>
      <sheetName val="Macros"/>
      <sheetName val="Pilot Run"/>
      <sheetName val="Line Down Report Rule"/>
      <sheetName val="Overall Summary "/>
      <sheetName val="Naming"/>
      <sheetName val="Naming 2"/>
      <sheetName val="GL Sales"/>
      <sheetName val="Starter Export"/>
      <sheetName val="Labour"/>
      <sheetName val="HDa16"/>
      <sheetName val="TFB RL Aging Day"/>
      <sheetName val="原因分析 "/>
      <sheetName val="Priority Item issue"/>
      <sheetName val="Change History"/>
      <sheetName val="Test coverage"/>
      <sheetName val="BC"/>
      <sheetName val="CBT"/>
      <sheetName val="36 Mexico"/>
      <sheetName val="직원신상"/>
      <sheetName val="下拉選單管理"/>
      <sheetName val="Price Summary"/>
      <sheetName val="70X CNC3夾趨勢圖"/>
      <sheetName val="1"/>
      <sheetName val="Mark"/>
      <sheetName val="QM FA"/>
      <sheetName val="内QM FA一M2M001"/>
      <sheetName val="STD"/>
      <sheetName val="RAMP UP(SMT)"/>
      <sheetName val="RC$"/>
      <sheetName val="各机种___料(5)"/>
      <sheetName val="Bond_location"/>
      <sheetName val="Field"/>
      <sheetName val="die data"/>
      <sheetName val="Team member"/>
      <sheetName val="Intel Lan + AD1885 EBOM"/>
      <sheetName val="Critical Milestones"/>
      <sheetName val="DELL_CELKEM3"/>
      <sheetName val="fin__nákl_3"/>
      <sheetName val="rez__nakl3"/>
      <sheetName val="Hardtool_Costs3"/>
      <sheetName val="Softtool-Proto_Costs3"/>
      <sheetName val="Packaging_Sheet3"/>
      <sheetName val="Assembly_Costs3"/>
      <sheetName val="Min_Quoted_Qty3"/>
      <sheetName val="Turing_DVT1_Yield5"/>
      <sheetName val="Sep_wk1_FATP_capa__plan3"/>
      <sheetName val="Input_commodity_fallout2"/>
      <sheetName val="Data_Summary1"/>
      <sheetName val="iPhone_RMA3"/>
      <sheetName val="Sel_Ops_spending3"/>
      <sheetName val="Ops_cost3"/>
      <sheetName val="2003_prod21"/>
      <sheetName val="QIP_SMT2"/>
      <sheetName val="Viewing_angles2"/>
      <sheetName val="ant__B2"/>
      <sheetName val="VI1_Test_Result2"/>
      <sheetName val="KT1_Qual2"/>
      <sheetName val="Elec_&amp;SW2"/>
      <sheetName val="Test_Summary2"/>
      <sheetName val="NR3L_IRT_parts2"/>
      <sheetName val="ver3_0_(LTM170EU)2"/>
      <sheetName val="UD1_QIT_report2"/>
      <sheetName val="Line_balance2"/>
      <sheetName val="Data_lists3"/>
      <sheetName val="2003_Target1"/>
      <sheetName val="Texas-M_SJC1"/>
      <sheetName val="Country_List1"/>
      <sheetName val="Issues_List2"/>
      <sheetName val="Cost_Breakdown2"/>
      <sheetName val="Sum_Sheet1"/>
      <sheetName val="G8WZA5_PKG部品表1"/>
      <sheetName val="$$_Document_ID1"/>
      <sheetName val="JOB_Table1"/>
      <sheetName val="Project_Identification1"/>
      <sheetName val="Mat_Summary1"/>
      <sheetName val="CKD_BE_HC_Table1"/>
      <sheetName val="Raw_Data1"/>
      <sheetName val="Monthly__Report3"/>
      <sheetName val="daily_data_Orchid1"/>
      <sheetName val="Menu_Items1"/>
      <sheetName val="Master_Lists2"/>
      <sheetName val="Outsourcin_PPV_(Sep_FOL)1"/>
      <sheetName val="MFG_MVA_Assumption2"/>
      <sheetName val="Basic_Assumption2"/>
      <sheetName val="Material_List2"/>
      <sheetName val="Blf2+LOM_cost_bom_0809021"/>
      <sheetName val="METAL_data1"/>
      <sheetName val="Internal_Hourly_Rate1"/>
      <sheetName val="Metal_Hard_Tooling_1"/>
      <sheetName val="JUN1_V9_0_POR_060520033"/>
      <sheetName val="三_BY區域生產達成曲線及直通率3"/>
      <sheetName val="七_8S專案稽核報表2"/>
      <sheetName val="庫齡板_Daily2"/>
      <sheetName val="U21_RF_IFX3"/>
      <sheetName val="WW_($)2"/>
      <sheetName val="$AMF_(T)2"/>
      <sheetName val="Metheor_2GHz2"/>
      <sheetName val="Green_Lantern_sound2"/>
      <sheetName val="GL_snd_2GHz2"/>
      <sheetName val="Green_Lantern_No_sound2"/>
      <sheetName val="GL_nsnd_2GHz2"/>
      <sheetName val="Tesla_Respin2"/>
      <sheetName val="AMF_($)2"/>
      <sheetName val="EMF_($)2"/>
      <sheetName val="APCC_($)2"/>
      <sheetName val="CCC_($)2"/>
      <sheetName val="Brazil_($)2"/>
      <sheetName val="Risers_($)2"/>
      <sheetName val="Servers_($)2"/>
      <sheetName val="U1_Toshiba_16G(878)3"/>
      <sheetName val="Debug_check_list2"/>
      <sheetName val="C_BF3_MSL__March2"/>
      <sheetName val="General_Instructions2"/>
      <sheetName val="Overhead_calculations2"/>
      <sheetName val="SPM_Units2"/>
      <sheetName val="Receiving_Inspection2"/>
      <sheetName val="&quot;B&quot;_Quote_Model2"/>
      <sheetName val="Overhead_summary2"/>
      <sheetName val="BB_Table2"/>
      <sheetName val="S2895_cost_bom2"/>
      <sheetName val="Kod3_Table2"/>
      <sheetName val="Jan_to_Aug2"/>
      <sheetName val="Lookup_Tables2"/>
      <sheetName val="TNS_Input2"/>
      <sheetName val="Materials_Quarterly2"/>
      <sheetName val="Fab_Summary2"/>
      <sheetName val="AsiaPac_Natural_Class2"/>
      <sheetName val="June_wk31"/>
      <sheetName val="7-教育訓練實施狀況（2）-OK_1"/>
      <sheetName val="Capacity_By_Modle1"/>
      <sheetName val="WKS_P1_Personel_output_1"/>
      <sheetName val="Improve_plan_orientation1"/>
      <sheetName val="Dell_NSK_MDS_LRR1"/>
      <sheetName val="WI_MODEM及SCAN1"/>
      <sheetName val="Rosa_1"/>
      <sheetName val="FAE_reports1"/>
      <sheetName val="Slim_Merlot_Block_Diagram1"/>
      <sheetName val="All_Parts1"/>
      <sheetName val="P_&amp;_L"/>
      <sheetName val="TE_Plan"/>
      <sheetName val="Internal_rate1"/>
      <sheetName val="Master_List_Without_MU%__1"/>
      <sheetName val="RFQ_Info1"/>
      <sheetName val="Financial_Dashboard1"/>
      <sheetName val="NRE_-_pay_by_customer1"/>
      <sheetName val="PU_&amp;_RM1"/>
      <sheetName val="Cover_Page1"/>
      <sheetName val="Freight_Breakdown"/>
      <sheetName val="Master_List_MU%__"/>
      <sheetName val="Door_Access_(2)"/>
      <sheetName val="Part_Data1"/>
      <sheetName val="Entity_table"/>
      <sheetName val="3-In-1_Chart_OTD"/>
      <sheetName val="_CP"/>
      <sheetName val="AIR_(Inbound_material)"/>
      <sheetName val="Valid_Values"/>
      <sheetName val="Baseline_&amp;_Summary"/>
      <sheetName val="Team_List"/>
      <sheetName val="Nimitz_Base_Cover"/>
      <sheetName val="Drop_List_References"/>
      <sheetName val="inspect_capa"/>
      <sheetName val="General_Inputs"/>
      <sheetName val="Inventory_Trend"/>
      <sheetName val="EFFA_Error_Code"/>
      <sheetName val="FCT_Test"/>
      <sheetName val="ADSL_MPS"/>
      <sheetName val="WAT_分析報表_"/>
      <sheetName val="DOE_Config"/>
      <sheetName val="Matl_usage"/>
      <sheetName val="Matl_totals"/>
      <sheetName val="ShipTo_Locations"/>
      <sheetName val="Bondi_Display_Back"/>
      <sheetName val="A58_2012"/>
      <sheetName val="wsp_12-03"/>
      <sheetName val="intel_target1"/>
      <sheetName val="L02-1F_制十三課維修層別CG報廢狀況_"/>
      <sheetName val="L02-1F_制十三課維修層別HSG報廢狀況_"/>
      <sheetName val="Multibay_Optical"/>
      <sheetName val="ME_Overall_Summary"/>
      <sheetName val="管理中心_KPI達成情況總覽及趨勢分析"/>
      <sheetName val="Proto_1"/>
      <sheetName val="L1_SP"/>
      <sheetName val="L1_CA"/>
      <sheetName val="L1_CD"/>
      <sheetName val="L1_HD"/>
      <sheetName val="Detail_Schedule"/>
      <sheetName val="OverTime_Rule"/>
      <sheetName val="GSO's_File"/>
      <sheetName val="Dean's_File"/>
      <sheetName val="small_card_基本資料0216_04"/>
      <sheetName val="Cosmetic_MIL"/>
      <sheetName val="Data_Index"/>
      <sheetName val="Data_Verify"/>
      <sheetName val="Data_sheet"/>
      <sheetName val="1_4"/>
      <sheetName val="1_25"/>
      <sheetName val="Freemode_Item_TOPX_Yield"/>
      <sheetName val="CTO_PO"/>
      <sheetName val="Entry-Mid_FRU"/>
      <sheetName val="COMMMON_POOL拆分"/>
      <sheetName val="NJ_MM"/>
      <sheetName val="RSMI_2016_09_調整"/>
      <sheetName val="T1_Tact_Time"/>
      <sheetName val="T1-PVD_&amp;_CVD_release_chamber調查表"/>
      <sheetName val="Dry_etch_release_chamber"/>
      <sheetName val="inspection_tact_time"/>
      <sheetName val="inspection_capa_"/>
      <sheetName val="Material_Category_Summary"/>
      <sheetName val="SBB_Table"/>
      <sheetName val="Product_Map"/>
      <sheetName val="Simple_Cost_Form"/>
      <sheetName val="Q#3839_Indented_Bom_d"/>
      <sheetName val="达丰ZL系列_"/>
      <sheetName val="A58_2011"/>
      <sheetName val="Pebble_FAE_reports"/>
      <sheetName val="zsdr82_Tab_"/>
      <sheetName val="Raw_BOMS"/>
      <sheetName val="FA_Definitions"/>
      <sheetName val="FCT_August"/>
      <sheetName val="Sheet1_(2)"/>
      <sheetName val="General_info"/>
      <sheetName val="仪校仪器月报_(2)"/>
      <sheetName val="1_13"/>
      <sheetName val="Apollo_NDF_TOP5"/>
      <sheetName val="Scrap_Total"/>
      <sheetName val="Cost_comparison_sheet"/>
      <sheetName val="Unit_price_breakdown"/>
      <sheetName val="choose_list"/>
      <sheetName val="WO_list"/>
      <sheetName val="MPS_Q3_FY04"/>
      <sheetName val="MPS_Q4_FY04"/>
      <sheetName val="Summary_definition"/>
      <sheetName val="Std_ship_delay"/>
      <sheetName val="DELL_FCST"/>
      <sheetName val="Management_Review"/>
      <sheetName val="Medion_-_Product_mix"/>
      <sheetName val="Unit_Cost_Trend_Chart_by_Sect_"/>
      <sheetName val="G18出勤工時及UPPH_(2)"/>
      <sheetName val="JGP_Holidays"/>
      <sheetName val="al_cover"/>
      <sheetName val="RD_TABLE"/>
      <sheetName val="A-Note_Bug_list"/>
      <sheetName val="AMD_MB_FBOM_010303"/>
      <sheetName val="Mock_Up"/>
      <sheetName val="32&quot;_Part_list"/>
      <sheetName val="32&quot;_Summary"/>
      <sheetName val="产品描述_"/>
      <sheetName val="Control_Schedule"/>
      <sheetName val="Job_Description"/>
      <sheetName val="G99_For_T1&amp;Drop1_出货生产数据"/>
      <sheetName val="Capacility_Review"/>
      <sheetName val="Check_list_"/>
      <sheetName val="Fixed_sg&amp;A_"/>
      <sheetName val="Vol_2"/>
      <sheetName val="CAPA분석_360K"/>
      <sheetName val="Vol_1"/>
      <sheetName val="D_Lab"/>
      <sheetName val="Fixed_Factory_Overheads"/>
      <sheetName val="Matl_Burden"/>
      <sheetName val="값목록(Do_not_touch)"/>
      <sheetName val="生产进度月TOTAL表_6"/>
      <sheetName val="MNT_개발계획_최종"/>
      <sheetName val="VB_毛刺線批退率_"/>
      <sheetName val="NDA_Pareto"/>
      <sheetName val="project_data"/>
      <sheetName val="exchange_rate"/>
      <sheetName val="Comm_Matrix"/>
      <sheetName val="FA_FPY"/>
      <sheetName val="pcbo_工時"/>
      <sheetName val="Pilot_Run"/>
      <sheetName val="Line_Down_Report_Rule"/>
      <sheetName val="Overall_Summary_"/>
      <sheetName val="Naming_2"/>
      <sheetName val="GL_Sales"/>
      <sheetName val="Starter_Export"/>
      <sheetName val="TFB_RL_Aging_Day"/>
      <sheetName val="原因分析_"/>
      <sheetName val="Priority_Item_issue"/>
      <sheetName val="Change_History"/>
      <sheetName val="Test_coverage"/>
      <sheetName val="36_Mexico"/>
      <sheetName val="Price_Summary1"/>
      <sheetName val="70X_CNC3夾趨勢圖"/>
      <sheetName val="QM_FA"/>
      <sheetName val="内QM_FA一M2M001"/>
      <sheetName val="RAMP_UP(SMT)"/>
      <sheetName val="die_data"/>
      <sheetName val="Team_member"/>
      <sheetName val="Intel_Lan_+_AD1885_EBOM1"/>
      <sheetName val="Critical_Milestones"/>
      <sheetName val="hibak"/>
      <sheetName val="NPI"/>
      <sheetName val="ROIC"/>
      <sheetName val="Inventory Turns"/>
      <sheetName val="Indirect Labour"/>
      <sheetName val="Call Down Data OLD"/>
      <sheetName val="Setup"/>
      <sheetName val="Bay 5DX"/>
      <sheetName val="BAY ICT"/>
      <sheetName val="Bay TAK"/>
      <sheetName val="Lindbergh Yield"/>
      <sheetName val="EVT Schedule"/>
      <sheetName val="整体Schedule."/>
      <sheetName val="Calculation"/>
      <sheetName val="公式資料"/>
      <sheetName val="Issue break down"/>
      <sheetName val="Dimension FA Tracking"/>
      <sheetName val="Tactility FA Tracking"/>
      <sheetName val="Cosmetic FA Tracking "/>
      <sheetName val="Function FA Tracking"/>
      <sheetName val="IT FA Tracking"/>
      <sheetName val="PNref"/>
      <sheetName val="Index(匯率)"/>
      <sheetName val="Agilent"/>
      <sheetName val="Trend chart"/>
      <sheetName val="Schedule Gantt Chart"/>
      <sheetName val="報價"/>
      <sheetName val="WKXWKB"/>
      <sheetName val="9K3"/>
      <sheetName val="多層板M"/>
      <sheetName val="Notes"/>
      <sheetName val="FA 0509"/>
      <sheetName val="²M¥U"/>
      <sheetName val="Building Blocks"/>
      <sheetName val="Configurations"/>
      <sheetName val="Master List"/>
      <sheetName val="Inforun"/>
      <sheetName val="模板"/>
      <sheetName val="_x005f_x005f_x005f_x005f_"/>
      <sheetName val="2月收入成本明_表"/>
      <sheetName val="_人欠款__分析表"/>
      <sheetName val="重大"/>
      <sheetName val="Links"/>
      <sheetName val="Lead"/>
      <sheetName val="Source"/>
      <sheetName val="Settings"/>
      <sheetName val="耗材趨勢圖（刀具）"/>
      <sheetName val="GB5RF040-1202-7H"/>
      <sheetName val="1.營收獲利推移圖"/>
      <sheetName val="反攻料號成本規劃"/>
      <sheetName val="DBM"/>
      <sheetName val="不良统计"/>
      <sheetName val="不良分类"/>
      <sheetName val="NCVM"/>
      <sheetName val="PL &amp; VS"/>
      <sheetName val="PN &amp; PL"/>
      <sheetName val="Mont Rates"/>
      <sheetName val="Days Payable OS"/>
      <sheetName val="External"/>
      <sheetName val="New Workings"/>
      <sheetName val="SMI Aging Analysis Data"/>
      <sheetName val="Part Names"/>
      <sheetName val="Data-MS"/>
      <sheetName val="Total transition plan"/>
      <sheetName val="Calculations"/>
      <sheetName val="S"/>
      <sheetName val="CSHARK L4"/>
      <sheetName val="IC Compare"/>
      <sheetName val="MRP  2"/>
      <sheetName val="固定成本影響"/>
      <sheetName val="專案基本資料"/>
      <sheetName val="各職類人力金額"/>
      <sheetName val="人力對比"/>
      <sheetName val="Raggie-T3工時(13.5K)V.1"/>
      <sheetName val="FATP MLB LOSS"/>
      <sheetName val="数据暂存"/>
      <sheetName val="????_x0"/>
      <sheetName val="_x005f_x005f_x005f_x005f_x005f_x005f_x005f_x005f_"/>
      <sheetName val="_____x0"/>
      <sheetName val="Estimation Result"/>
      <sheetName val="Quotation Details"/>
      <sheetName val="飽和度评估表"/>
      <sheetName val="BF3_Jan_Cost"/>
      <sheetName val="Q_K810VU+939 CostBOM_Rev012004"/>
      <sheetName val="Liteon"/>
      <sheetName val="External Data"/>
      <sheetName val="A Shift"/>
      <sheetName val="B Shift"/>
      <sheetName val="C Shift"/>
      <sheetName val="D Shift"/>
      <sheetName val="4X3.5 Chassis"/>
      <sheetName val="Saturday"/>
      <sheetName val="Sunday"/>
      <sheetName val="Monday"/>
      <sheetName val="Tuesday"/>
      <sheetName val="Wednesday"/>
      <sheetName val="Thursday"/>
      <sheetName val="Friday"/>
      <sheetName val="Int'l Summary"/>
      <sheetName val="Port Summary"/>
      <sheetName val="00000000"/>
      <sheetName val="Claim Summary"/>
      <sheetName val="標準工時資料庫"/>
      <sheetName val="NVRam3 ICT"/>
      <sheetName val="陽極"/>
      <sheetName val="噴砂"/>
      <sheetName val="沖壓1-2"/>
      <sheetName val="拋光+清洗1"/>
      <sheetName val="沖壓3-8"/>
      <sheetName val="拋光+清洗2"/>
      <sheetName val="打標來料全檢"/>
      <sheetName val="机种list"/>
      <sheetName val="Cost calc."/>
      <sheetName val="１１月２９日費用見込み"/>
      <sheetName val="科目Mapping_期間"/>
      <sheetName val="科目對照"/>
      <sheetName val="工作表2"/>
      <sheetName val="下拉菜单备用页"/>
      <sheetName val="BF3 MB cost _0708 from MSL"/>
      <sheetName val="RickelsRFQPWA# 2"/>
      <sheetName val="FRU Cost"/>
      <sheetName val="EC Charge"/>
      <sheetName val="Rework"/>
      <sheetName val="各厂每日出勤"/>
      <sheetName val="商业街广场"/>
      <sheetName val="Year Graph"/>
      <sheetName val="K8M800_MBOM"/>
      <sheetName val="Bluford3 MB BOM-Intel LAN"/>
      <sheetName val="Drop Down List"/>
      <sheetName val="Materials_L"/>
      <sheetName val="Labor Assumptions"/>
      <sheetName val="실행계획1-7"/>
      <sheetName val="재공현황"/>
      <sheetName val="현우실적"/>
      <sheetName val="Process List"/>
      <sheetName val="VOC產能"/>
      <sheetName val="建立滾動條動態圖表"/>
      <sheetName val="DB"/>
      <sheetName val="Validation"/>
      <sheetName val="Sample cost"/>
      <sheetName val="_x005f_x0000__x005f"/>
      <sheetName val="_x005f_x005f_"/>
      <sheetName val="Exh Branch(8K)(依前購)"/>
      <sheetName val="進貨驗收明細"/>
      <sheetName val="Tact_Time-Test"/>
      <sheetName val="626BOM"/>
      <sheetName val="Tact_Time-Photo"/>
      <sheetName val="CURR"/>
      <sheetName val="Cell-17&quot;(CF自製)"/>
      <sheetName val="非保稅"/>
      <sheetName val="Tact_Time_Etch"/>
      <sheetName val="Tact_Time-TF"/>
      <sheetName val="PDS"/>
      <sheetName val="Panels"/>
      <sheetName val="Price"/>
      <sheetName val="wlbu_ar"/>
      <sheetName val="部級--TFT_Center_&amp;_其他"/>
      <sheetName val="Defect_code"/>
      <sheetName val="MOD"/>
      <sheetName val="FA_0509"/>
      <sheetName val="6_分攤小時(Hourly_Rate分母)"/>
      <sheetName val="總表"/>
      <sheetName val="3480總表"/>
      <sheetName val="VD Daily Report_New"/>
      <sheetName val="G 系列"/>
      <sheetName val="(附件五)預算明細表"/>
      <sheetName val="T2 Array defect density"/>
      <sheetName val="LAM BEF_MRP"/>
      <sheetName val="3-FPYR"/>
      <sheetName val="MACRO"/>
      <sheetName val="選單類別"/>
      <sheetName val="OUTPUTS"/>
      <sheetName val="OUTPUTS-Override"/>
      <sheetName val="INPUTS-Specials"/>
      <sheetName val="FA300600.xls"/>
      <sheetName val="FINAL"/>
      <sheetName val="BR$$$"/>
      <sheetName val="_x0000__x0004_"/>
      <sheetName val="LCM(Optrex DPPM report)"/>
      <sheetName val="3.9產出工時"/>
      <sheetName val="Actual_B(樞紐)"/>
      <sheetName val="Budget_A(樞紐)"/>
      <sheetName val="Diff.Other re&amp;ex"/>
      <sheetName val="other revenue"/>
      <sheetName val="底稿 | 出貨量.營收.毛利.稅前.稅後(MNTD)"/>
      <sheetName val="中央作業 | 匯總表(MNTD)"/>
      <sheetName val="Toolbox"/>
      <sheetName val="IP-1 INSP-CAV #2"/>
      <sheetName val="ODM OWN cost by month"/>
      <sheetName val="Dropdown I"/>
      <sheetName val="Dropdwon II"/>
      <sheetName val="ALLOCATION"/>
      <sheetName val="Detailed Quote (AIO)"/>
      <sheetName val="Freight"/>
      <sheetName val="Mechanical Assembly"/>
      <sheetName val="RULES"/>
      <sheetName val="F&amp;P"/>
      <sheetName val="Saturn MVB bom_Aug.18'08"/>
      <sheetName val="Ship to addresses"/>
      <sheetName val="TY9007本勞"/>
      <sheetName val="Bearlake 4 SKUs conbimed_"/>
      <sheetName val="CCD master file"/>
      <sheetName val="2005 Business Summary"/>
      <sheetName val="PNscost"/>
      <sheetName val="Drop_Down_Menu"/>
      <sheetName val="下拉選單Type2"/>
      <sheetName val="下拉選單 Type1"/>
      <sheetName val="0501HUB"/>
      <sheetName val="2250"/>
      <sheetName val="On Hand"/>
      <sheetName val="Lists"/>
      <sheetName val="_3 (2)"/>
      <sheetName val="5C Sum"/>
      <sheetName val="By Action"/>
      <sheetName val="By Owner"/>
      <sheetName val="Taishen1"/>
      <sheetName val="1量試(樣品)檢驗報告"/>
      <sheetName val="空白"/>
      <sheetName val="數據分析對比"/>
      <sheetName val="3.26"/>
      <sheetName val="3.25"/>
      <sheetName val="附表4"/>
      <sheetName val="MS60 PVT-ME-BOM"/>
      <sheetName val="Customize Your Invoice"/>
      <sheetName val="设定"/>
      <sheetName val="统计"/>
      <sheetName val="設定"/>
      <sheetName val="56-5256"/>
      <sheetName val="129-5280"/>
      <sheetName val="KUSD"/>
      <sheetName val="技(BJ-FP)"/>
      <sheetName val="技(BJ-FP沖銷)"/>
      <sheetName val="VN LV-FP沖銷"/>
      <sheetName val="VN LX-FP沖銷"/>
      <sheetName val="TNLV-FP沖銷"/>
      <sheetName val="UPPER BLOCK"/>
      <sheetName val="IPQC NG"/>
      <sheetName val="勿动"/>
      <sheetName val="EquipmentList(附件二)"/>
      <sheetName val="Account Group"/>
      <sheetName val="DO NOT DELETE"/>
      <sheetName val="FTX Commit"/>
      <sheetName val="Material Cost&amp;press rate"/>
      <sheetName val="Location"/>
      <sheetName val="Post IN Award NegCorvette Tower"/>
      <sheetName val="by supplier(value)"/>
      <sheetName val="Import Freight"/>
      <sheetName val="Material Group"/>
      <sheetName val="Q#3839"/>
      <sheetName val="Item Class"/>
      <sheetName val="Lucy_Cayenne RoHS Material Cost"/>
      <sheetName val="Cayenne RoHS-0726"/>
      <sheetName val="Chris_HP"/>
      <sheetName val="Chris_Tyan"/>
      <sheetName val="QuoteFormat"/>
      <sheetName val="系统参数设置"/>
      <sheetName val="固定资产卡片"/>
      <sheetName val="固定资产清单"/>
      <sheetName val="dropdown-1"/>
      <sheetName val="Core Courses &amp; ILP Plan"/>
      <sheetName val="组装LB2"/>
      <sheetName val="daily quality summary"/>
      <sheetName val="Sheet1_(2)2"/>
      <sheetName val="Sheet1_(2)1"/>
      <sheetName val="【產品標示單-綠】_"/>
      <sheetName val="CPH_Level_of_Machine"/>
      <sheetName val="SupplierBaseInput"/>
      <sheetName val="數據來源"/>
      <sheetName val="MPM"/>
      <sheetName val="SFIS_Data_WW31"/>
      <sheetName val="ESSM_Syst"/>
      <sheetName val="蘆竹5月薪"/>
      <sheetName val="PCSM"/>
      <sheetName val="PRVF"/>
      <sheetName val="Quantity_WW31"/>
      <sheetName val="BSF"/>
      <sheetName val="Sheet1_(2)3"/>
      <sheetName val="委外工單結案率"/>
      <sheetName val="DELL_CELKEM4"/>
      <sheetName val="fin__nákl_4"/>
      <sheetName val="rez__nakl4"/>
      <sheetName val="Sheet1_(2)4"/>
      <sheetName val="DELL_CELKEM5"/>
      <sheetName val="fin__nákl_5"/>
      <sheetName val="rez__nakl5"/>
      <sheetName val="Sheet1_(2)5"/>
      <sheetName val="Error Groups"/>
      <sheetName val="RCSPlan"/>
      <sheetName val="Reason Codes"/>
      <sheetName val="allitems"/>
      <sheetName val="MRB"/>
      <sheetName val="INSP"/>
      <sheetName val="current quote"/>
      <sheetName val="cost table 201501"/>
      <sheetName val="4. Detailed quote"/>
      <sheetName val="sm Pcost"/>
      <sheetName val="HGA ENG"/>
      <sheetName val="產能分析"/>
      <sheetName val="FLX Consolflxidated"/>
      <sheetName val="Lsc"/>
      <sheetName val="MPS Q3 FY05"/>
      <sheetName val="DELL_CELKEM6"/>
      <sheetName val="fin__nákl_6"/>
      <sheetName val="rez__nakl6"/>
      <sheetName val="Core_Courses_&amp;_ILP_Plan"/>
      <sheetName val="External_Data"/>
      <sheetName val="A_Shift"/>
      <sheetName val="B_Shift"/>
      <sheetName val="C_Shift"/>
      <sheetName val="D_Shift"/>
      <sheetName val="Bluford3_MB_BOM-Intel_LAN1"/>
      <sheetName val="Drop_Down_List"/>
      <sheetName val="Int'l_Summary"/>
      <sheetName val="Port_Summary"/>
      <sheetName val="Mechanical_Assembly"/>
      <sheetName val="Bearlake_4_SKUs_conbimed_"/>
      <sheetName val="CCD_master_file"/>
      <sheetName val="New_Workings1"/>
      <sheetName val="Mont_Rates1"/>
      <sheetName val="PL_&amp;_VS"/>
      <sheetName val="PN_&amp;_PL"/>
      <sheetName val="Saturn_MVB_bom_Aug_18'08"/>
      <sheetName val="daily_quality_summary"/>
      <sheetName val="Sheet1_(2)6"/>
      <sheetName val="Error_Groups"/>
      <sheetName val="Dropdown_I"/>
      <sheetName val="Dropdwon_II"/>
      <sheetName val="Reason_Codes"/>
      <sheetName val="Detailed_Quote_(AIO)"/>
      <sheetName val="ODM_OWN_cost_by_month"/>
      <sheetName val="by_supplier(value)"/>
      <sheetName val="current_quote"/>
      <sheetName val="Raw_BOMS1"/>
      <sheetName val="cost_table_201501"/>
      <sheetName val="4__Detailed_quote"/>
      <sheetName val="sm_Pcost1"/>
      <sheetName val="Inventory_Turns1"/>
      <sheetName val="Indirect_Labour1"/>
      <sheetName val="Call_Down_Data_OLD"/>
      <sheetName val="Total_transition_plan"/>
      <sheetName val="IP-1_INSP-CAV_#2"/>
      <sheetName val="HGA_ENG"/>
      <sheetName val="FLX_Consolflxidated"/>
      <sheetName val="MPS_Q3_FY05"/>
      <sheetName val="BF3_MB_cost__0708_from_MSL"/>
      <sheetName val="下拉選單_Type1"/>
      <sheetName val="Royalty Summary"/>
      <sheetName val="CoverSheet"/>
      <sheetName val="LCD"/>
      <sheetName val="Parameters"/>
      <sheetName val="Data Validation"/>
      <sheetName val="BY機種利潤報表201402"/>
      <sheetName val="模治具匯總"/>
      <sheetName val=" Top issue"/>
      <sheetName val="總結倱告"/>
      <sheetName val="總表2"/>
      <sheetName val="2006MPS"/>
      <sheetName val="MacroEngine"/>
      <sheetName val="Marathon"/>
      <sheetName val="Marathon BOM CM-MFG Lead-Time"/>
      <sheetName val="VESA Tests"/>
      <sheetName val="Gamma Data"/>
      <sheetName val="4.4 鶴壁園區吃住行"/>
      <sheetName val="華南"/>
      <sheetName val="CSHARK L5"/>
      <sheetName val="CSHARK L1"/>
      <sheetName val="JAWS L2"/>
      <sheetName val="JAWS-COOL 99  L2"/>
      <sheetName val="CSHARK L6"/>
      <sheetName val="CSHARK L7"/>
      <sheetName val="CSHARK L8A"/>
      <sheetName val="CSHARK L8B"/>
      <sheetName val="CSHARK L9A"/>
      <sheetName val="CSHARK L9B"/>
      <sheetName val="CCD銷售圖表"/>
      <sheetName val="2001年銷售圖表"/>
      <sheetName val="HSCD銷售圖表"/>
      <sheetName val="三月銷售圖表"/>
      <sheetName val="QFV2分線統計數據"/>
      <sheetName val="存貨庫存趨勢圖-CBT-OK"/>
      <sheetName val="存貨庫存趨勢圖"/>
      <sheetName val="超耗BY廠"/>
      <sheetName val="存貨庫存趨勢圖-NEW "/>
      <sheetName val="zasset"/>
      <sheetName val="Q_BF3 FBOM-update011504 (2)"/>
      <sheetName val="RawData_all"/>
      <sheetName val="Antenna Window"/>
      <sheetName val="910Nassau"/>
      <sheetName val="邏輯參數"/>
      <sheetName val="Q_K810VU+939_CostBOM_Rev012004"/>
      <sheetName val="4X3_5_Chassis"/>
      <sheetName val="Raggie-T3工時(13_5K)V_1"/>
      <sheetName val="Trend_chart"/>
      <sheetName val="FATP_MLB_LOSS"/>
      <sheetName val="Master_List1"/>
      <sheetName val="Building_Blocks"/>
      <sheetName val="summary, MTH"/>
      <sheetName val="Master GW v3 Sorted"/>
      <sheetName val="Labor Input Data"/>
      <sheetName val="Material Input Data"/>
      <sheetName val="Quantity Input Data"/>
      <sheetName val="Lookup"/>
      <sheetName val="VAM Report Input"/>
      <sheetName val="Summary Revenue"/>
      <sheetName val="Tempos"/>
      <sheetName val="Molding Data"/>
      <sheetName val="Input Table"/>
      <sheetName val="Molding Outputs"/>
      <sheetName val="part_costs"/>
      <sheetName val="20748-1"/>
      <sheetName val="20748-2"/>
      <sheetName val="20748-3"/>
      <sheetName val="20748-4"/>
      <sheetName val="FAI_WP(CAV1)"/>
      <sheetName val="投单明细"/>
      <sheetName val="STD.HRS"/>
      <sheetName val="Calypso PCA"/>
      <sheetName val="Clark PCA"/>
      <sheetName val="CMT Z2"/>
      <sheetName val="Mercury PCA"/>
      <sheetName val="MT 6205"/>
      <sheetName val="Saturn PCA"/>
      <sheetName val="辅助_参考"/>
      <sheetName val="MIN BOARD"/>
      <sheetName val="Form1-1"/>
      <sheetName val="PassOnPass"/>
      <sheetName val="README"/>
      <sheetName val="UPH"/>
      <sheetName val="MAPPING"/>
      <sheetName val="PopCache"/>
      <sheetName val="1.OVERALL ASSY MAIN"/>
    </sheetNames>
    <sheetDataSet>
      <sheetData sheetId="0"/>
      <sheetData sheetId="1">
        <row r="2">
          <cell r="A2" t="str">
            <v>各法會管報</v>
          </cell>
        </row>
      </sheetData>
      <sheetData sheetId="2">
        <row r="2">
          <cell r="A2" t="str">
            <v>各法會管報</v>
          </cell>
        </row>
      </sheetData>
      <sheetData sheetId="3">
        <row r="2">
          <cell r="A2" t="str">
            <v>各法會管報</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sheetData sheetId="42"/>
      <sheetData sheetId="43"/>
      <sheetData sheetId="44"/>
      <sheetData sheetId="45"/>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sheetData sheetId="922"/>
      <sheetData sheetId="923"/>
      <sheetData sheetId="924"/>
      <sheetData sheetId="925"/>
      <sheetData sheetId="926"/>
      <sheetData sheetId="927"/>
      <sheetData sheetId="928"/>
      <sheetData sheetId="929"/>
      <sheetData sheetId="930"/>
      <sheetData sheetId="93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sheetData sheetId="982"/>
      <sheetData sheetId="983" refreshError="1"/>
      <sheetData sheetId="984" refreshError="1"/>
      <sheetData sheetId="985" refreshError="1"/>
      <sheetData sheetId="986"/>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sheetData sheetId="1011"/>
      <sheetData sheetId="1012"/>
      <sheetData sheetId="1013" refreshError="1"/>
      <sheetData sheetId="1014" refreshError="1"/>
      <sheetData sheetId="1015"/>
      <sheetData sheetId="1016"/>
      <sheetData sheetId="1017" refreshError="1"/>
      <sheetData sheetId="1018" refreshError="1"/>
      <sheetData sheetId="1019"/>
      <sheetData sheetId="1020"/>
      <sheetData sheetId="1021" refreshError="1"/>
      <sheetData sheetId="1022" refreshError="1"/>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sheetData sheetId="1485"/>
      <sheetData sheetId="1486"/>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sheetData sheetId="1496"/>
      <sheetData sheetId="1497"/>
      <sheetData sheetId="1498"/>
      <sheetData sheetId="1499"/>
      <sheetData sheetId="1500"/>
      <sheetData sheetId="1501"/>
      <sheetData sheetId="1502"/>
      <sheetData sheetId="1503"/>
      <sheetData sheetId="1504" refreshError="1"/>
      <sheetData sheetId="1505" refreshError="1"/>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ip_to_addresses"/>
      <sheetName val="Miranda_DVT__Alloc"/>
      <sheetName val="清冊"/>
      <sheetName val="Reference1"/>
      <sheetName val="Change_Log"/>
      <sheetName val="SMT_Matrix_"/>
      <sheetName val="SubAssy_Lightguide_ModuleMatrx"/>
      <sheetName val="_FATP_Matrix"/>
      <sheetName val="Allocation_"/>
      <sheetName val="Allocation_Summary_Feb_8"/>
      <sheetName val="Shipping_Address"/>
      <sheetName val="SPOR"/>
      <sheetName val="Extra_Components"/>
      <sheetName val="Fail_Code_Lookup"/>
      <sheetName val="FCT_Test"/>
      <sheetName val="Std_ship_delay"/>
      <sheetName val="Ship to addresses"/>
      <sheetName val="Miranda DVT  Alloc"/>
      <sheetName val="Change Log"/>
      <sheetName val="SMT Matrix "/>
      <sheetName val="SubAssy Lightguide ModuleMatrx"/>
      <sheetName val=" FATP Matrix"/>
      <sheetName val="Allocation "/>
      <sheetName val="Allocation Summary Feb 8"/>
      <sheetName val="Shipping Address"/>
      <sheetName val="Extra Components"/>
      <sheetName val="Fail Code Lookup"/>
      <sheetName val="FCT Test"/>
      <sheetName val="Std ship delay"/>
      <sheetName val="Sheet1"/>
      <sheetName val="Guide"/>
      <sheetName val="Issues List"/>
      <sheetName val="Workings"/>
      <sheetName val="Cover"/>
      <sheetName val="Data lists"/>
      <sheetName val="Molding Data"/>
      <sheetName val="Reporting"/>
      <sheetName val="Receiving Inspection"/>
      <sheetName val="All"/>
      <sheetName val="Displays"/>
      <sheetName val="Issue Tracker"/>
      <sheetName val="Sheet2"/>
      <sheetName val="Matl totals"/>
      <sheetName val="ShipTo Locations"/>
      <sheetName val="Nimitz Base Cover"/>
      <sheetName val="Display Back"/>
      <sheetName val="Percent_online"/>
      <sheetName val="HVT2 SMT"/>
      <sheetName val="SUMMARY"/>
      <sheetName val="P2 MLB SMT"/>
      <sheetName val="Yield %s"/>
      <sheetName val="Master Lists"/>
      <sheetName val="Burnin"/>
      <sheetName val="range - overview"/>
      <sheetName val="Q#3839 Indented Bom d"/>
      <sheetName val="Waterfall "/>
      <sheetName val="FA-LISTING"/>
      <sheetName val="Laser"/>
      <sheetName val="Data Summary"/>
      <sheetName val="Master List"/>
      <sheetName val="bondi display back"/>
      <sheetName val="Cork"/>
      <sheetName val="standard input"/>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aoi check"/>
      <sheetName val="TEXT"/>
      <sheetName val="WiFi"/>
      <sheetName val="V&amp;I"/>
      <sheetName val="Input commodity fallout"/>
      <sheetName val="DOE Config"/>
      <sheetName val="antenna window"/>
      <sheetName val="Can status"/>
      <sheetName val="V&amp;I_SW018"/>
      <sheetName val="WiFi_SW018"/>
      <sheetName val="Cost Breakdown"/>
      <sheetName val="Miranda DVT Alloc and Ship To"/>
      <sheetName val="Shipments"/>
      <sheetName val="参数表"/>
      <sheetName val="Daily Production Plan"/>
      <sheetName val="Report"/>
      <sheetName val="資料庫"/>
      <sheetName val="DVT 2 FATP"/>
      <sheetName val="MPS Q3 FY04"/>
      <sheetName val="MPS Q4 FY04"/>
      <sheetName val="Mic SMT"/>
      <sheetName val="Main SMT"/>
      <sheetName val="BANFF"/>
      <sheetName val="Shipment Tracker"/>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6">
          <cell r="A36" t="str">
            <v>Ensky</v>
          </cell>
        </row>
      </sheetData>
      <sheetData sheetId="9">
        <row r="36">
          <cell r="A36" t="str">
            <v>Ensky</v>
          </cell>
        </row>
      </sheetData>
      <sheetData sheetId="10">
        <row r="36">
          <cell r="A36" t="str">
            <v>Ensky</v>
          </cell>
        </row>
      </sheetData>
      <sheetData sheetId="11" refreshError="1"/>
      <sheetData sheetId="12">
        <row r="36">
          <cell r="A36" t="str">
            <v>Ensky</v>
          </cell>
        </row>
      </sheetData>
      <sheetData sheetId="13" refreshError="1"/>
      <sheetData sheetId="14" refreshError="1"/>
      <sheetData sheetId="15" refreshError="1"/>
      <sheetData sheetId="16" refreshError="1">
        <row r="36">
          <cell r="A36" t="str">
            <v>Ensky</v>
          </cell>
          <cell r="B36">
            <v>3</v>
          </cell>
        </row>
        <row r="37">
          <cell r="A37" t="str">
            <v>Sporton</v>
          </cell>
          <cell r="B37">
            <v>8</v>
          </cell>
        </row>
        <row r="38">
          <cell r="A38" t="str">
            <v>Chennai</v>
          </cell>
          <cell r="B38">
            <v>10</v>
          </cell>
        </row>
        <row r="39">
          <cell r="A39" t="str">
            <v>Cupertino</v>
          </cell>
          <cell r="B39">
            <v>9</v>
          </cell>
        </row>
        <row r="40">
          <cell r="A40" t="str">
            <v>Seattle</v>
          </cell>
          <cell r="B40">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連絡書１"/>
      <sheetName val="生產計劃"/>
      <sheetName val="Sheet1"/>
      <sheetName val="2007年CARDICT工作目標設定"/>
      <sheetName val="Monthly Summary"/>
      <sheetName val="SUNON"/>
      <sheetName val="HIPRO"/>
      <sheetName val="Sunon2"/>
      <sheetName val="SUNON(昆山)"/>
      <sheetName val="Sunon(台灣)"/>
      <sheetName val="___"/>
      <sheetName val="2004 CARD PD年度工作目標"/>
      <sheetName val="CARD PD 行動方案展開"/>
      <sheetName val="幹部工作日誌"/>
      <sheetName val="7到9月離職統計"/>
      <sheetName val="原因1"/>
      <sheetName val="原因2"/>
      <sheetName val="原因3"/>
      <sheetName val="SOP"/>
      <sheetName val="FLX Consolflxidated"/>
      <sheetName val="Bom(P1)"/>
      <sheetName val="Assumptions"/>
      <sheetName val="Investment"/>
      <sheetName val="Top&amp;BtmSMT"/>
      <sheetName val="ManAssy&amp;Wave"/>
      <sheetName val="FinalAssy"/>
      <sheetName val="Packing"/>
      <sheetName val="BtmSMT"/>
      <sheetName val="TopSMT"/>
      <sheetName val="BoxBuild"/>
      <sheetName val="AI"/>
      <sheetName val="Test"/>
      <sheetName val="Offline"/>
      <sheetName val="Prep"/>
      <sheetName val="新比較損益"/>
      <sheetName val="新一般管理"/>
      <sheetName val="附件一---外箱破損處理流程圖1"/>
      <sheetName val="A07_港_空港マスタ・SCEI倉庫マスタ"/>
      <sheetName val="2003 prod2"/>
      <sheetName val="蘆竹"/>
      <sheetName val="詳細資料"/>
      <sheetName val="Monthly_Summary"/>
      <sheetName val="D_ASIA_PVT"/>
      <sheetName val="機種名"/>
      <sheetName val="FVS"/>
      <sheetName val="P chart1"/>
      <sheetName val="FVS 3 UP Chart"/>
      <sheetName val="Yield"/>
      <sheetName val="FVS "/>
      <sheetName val="FVS CND"/>
      <sheetName val="2004"/>
      <sheetName val="P_chart1"/>
      <sheetName val="FVS_3_UP_Chart"/>
      <sheetName val="FVS_"/>
      <sheetName val="FVS_CND"/>
      <sheetName val="DELL_Schedule"/>
      <sheetName val="MB (Action)"/>
      <sheetName val="對策回復"/>
      <sheetName val="Macro1"/>
      <sheetName val="MS60 PVT-ME-BOM"/>
      <sheetName val="MS60_PVT-ME-BOM"/>
      <sheetName val="2003 Target"/>
      <sheetName val="WIP_STATION_REPAIR_Q"/>
      <sheetName val="annex - references prices"/>
      <sheetName val="基調RETEST OK分析"/>
      <sheetName val="SMT製程達成率"/>
      <sheetName val="Input commodity fallout"/>
      <sheetName val="Reporting"/>
      <sheetName val="統計処理(H)"/>
      <sheetName val="1.OVERALL ASSY MAIN"/>
      <sheetName val="3"/>
      <sheetName val="CUM CONSTRAINED AVAIL"/>
      <sheetName val="周生產"/>
      <sheetName val="90% PRST Worksheet"/>
      <sheetName val="daily report"/>
      <sheetName val="【測試領料記錄表】"/>
      <sheetName val="【PR CHECK LIST】 "/>
      <sheetName val="【產品標示單-綠】 "/>
      <sheetName val="【產能狀況記錄表】"/>
      <sheetName val="Debug check list"/>
      <sheetName val="檢驗規範"/>
      <sheetName val="W25"/>
      <sheetName val="Sheet2"/>
      <sheetName val="Sheet3"/>
      <sheetName val="ISO憇件"/>
      <sheetName val="Cork"/>
      <sheetName val="FATP MLB LOSS"/>
      <sheetName val="預算-實績"/>
      <sheetName val="MPM"/>
      <sheetName val="參考--PDA 2003 Defect Rate"/>
      <sheetName val="系統類別分析"/>
      <sheetName val="單板類別分析"/>
      <sheetName val="評分表"/>
      <sheetName val="Issues List"/>
      <sheetName val="Calculation"/>
      <sheetName val="0906"/>
      <sheetName val="主表(081211)"/>
      <sheetName val="主表(081204)"/>
      <sheetName val="期初B"/>
      <sheetName val="Data lists"/>
      <sheetName val="Progress Summary"/>
      <sheetName val="pn0309"/>
      <sheetName val="Daily Quality summary"/>
      <sheetName val="summary_4.5%MOH"/>
      <sheetName val="Master List"/>
      <sheetName val="2004_CARD_PD年度工作目標"/>
      <sheetName val="CARD_PD_行動方案展開"/>
      <sheetName val="基調RETEST_OK分析"/>
      <sheetName val="Input_commodity_fallout"/>
      <sheetName val="Daily_Quality_summary"/>
      <sheetName val="summary_4_5%MOH"/>
      <sheetName val="2003_prod2"/>
      <sheetName val="Master_List"/>
      <sheetName val="職位一覧"/>
      <sheetName val="Data"/>
      <sheetName val="BSF"/>
      <sheetName val="(10)管理報表"/>
      <sheetName val="Monthly_Summary1"/>
      <sheetName val="WZS Building Area Detail Data"/>
      <sheetName val="2004_CARD_PD年度工作目標1"/>
      <sheetName val="CARD_PD_行動方案展開1"/>
      <sheetName val="基調RETEST_OK分析1"/>
      <sheetName val="Input_commodity_fallout1"/>
      <sheetName val="Daily_Quality_summary1"/>
      <sheetName val="summary_4_5%MOH1"/>
      <sheetName val="2003_prod21"/>
      <sheetName val="Master_List1"/>
      <sheetName val="Debug_check_list"/>
      <sheetName val="2004_CARD_PD年度工作目標2"/>
      <sheetName val="CARD_PD_行動方案展開2"/>
      <sheetName val="基調RETEST_OK分析2"/>
      <sheetName val="Input_commodity_fallout2"/>
      <sheetName val="Daily_Quality_summary2"/>
      <sheetName val="summary_4_5%MOH2"/>
      <sheetName val="2003_prod22"/>
      <sheetName val="Debug_check_list1"/>
      <sheetName val="Master_List2"/>
      <sheetName val="CUM_CONSTRAINED_AVAIL"/>
      <sheetName val="90%_PRST_Worksheet"/>
      <sheetName val="TY9007本勞"/>
      <sheetName val="Neo"/>
      <sheetName val="文件一覽"/>
      <sheetName val="SBA"/>
      <sheetName val="取引先コード"/>
      <sheetName val="ENV"/>
      <sheetName val="原価単位3.1"/>
      <sheetName val="生計"/>
      <sheetName val="Asus_BOM"/>
      <sheetName val="客戶排行(8月)"/>
      <sheetName val="Cost Breakdown"/>
      <sheetName val="AIR (Inbound material)"/>
      <sheetName val="Rank"/>
      <sheetName val="Information"/>
      <sheetName val="QuoteFormat"/>
      <sheetName val="Cover"/>
      <sheetName val="Medion - Product mix"/>
      <sheetName val="BOM overview table"/>
      <sheetName val="M10(E)(A線)"/>
      <sheetName val="Transformation Wrksht-Mech"/>
      <sheetName val="Variables1"/>
      <sheetName val="工作表2"/>
      <sheetName val="2012.12工聯單調整PGS&amp; Non PGS"/>
      <sheetName val="intel target"/>
      <sheetName val="Mat Summary"/>
      <sheetName val="Baseline &amp; Summary"/>
      <sheetName val="Team List"/>
      <sheetName val="AXP Flavors"/>
      <sheetName val="呵呵 "/>
      <sheetName val="Version Control"/>
      <sheetName val="Timeline"/>
      <sheetName val="班別"/>
      <sheetName val="(装開１)QC工程図　案"/>
      <sheetName val="Raw BOMS"/>
      <sheetName val="Error code 1"/>
      <sheetName val="SMT AOI "/>
      <sheetName val="SMT VI"/>
      <sheetName val="Start"/>
      <sheetName val="部門名"/>
      <sheetName val="Total summary"/>
      <sheetName val="125PIECE"/>
      <sheetName val="__01__"/>
      <sheetName val="Touch"/>
      <sheetName val="Pivot Table"/>
      <sheetName val="Calculations"/>
      <sheetName val="MTBF_check"/>
      <sheetName val="簽呈01采購"/>
      <sheetName val="B144 20K"/>
      <sheetName val="MPS 1104"/>
      <sheetName val="MPS"/>
      <sheetName val="MPS0315"/>
      <sheetName val="MPS 1126"/>
      <sheetName val="ISRDATA"/>
      <sheetName val="유통망계획"/>
      <sheetName val="IA1"/>
      <sheetName val="ExportData"/>
      <sheetName val="INPUT"/>
      <sheetName val="PROFILES"/>
      <sheetName val="工作表3"/>
      <sheetName val="請勿刪除"/>
      <sheetName val="G8ZFR"/>
      <sheetName val="Blf2+LOM cost bom_080902"/>
      <sheetName val="BLUFORD_R12"/>
      <sheetName val="G8WZA5 PKG部品表"/>
      <sheetName val="All"/>
      <sheetName val="Shiptment"/>
      <sheetName val="SO"/>
      <sheetName val="UPC&amp;EAN"/>
      <sheetName val="Master Lists"/>
      <sheetName val="90PN"/>
      <sheetName val="Menu option"/>
      <sheetName val="Rule"/>
      <sheetName val="PRVF"/>
      <sheetName val="5月8日"/>
      <sheetName val="表紙"/>
      <sheetName val="Management Review"/>
      <sheetName val="5C Sum"/>
      <sheetName val="文件一覽.xls"/>
      <sheetName val="Ramp up plan"/>
      <sheetName val="NR3L IRT parts"/>
      <sheetName val="FA-LISTING"/>
      <sheetName val="Data_Table"/>
      <sheetName val="36201128"/>
      <sheetName val="P_chart11"/>
      <sheetName val="FVS_3_UP_Chart1"/>
      <sheetName val="FVS_1"/>
      <sheetName val="FVS_CND1"/>
      <sheetName val="ME BOM for scheme two"/>
      <sheetName val="MS60_PVT-ME-BOM1"/>
      <sheetName val="2003_Target"/>
      <sheetName val="CG1-CG2"/>
      <sheetName val="Detail"/>
      <sheetName val="ArchII"/>
      <sheetName val="Vise"/>
      <sheetName val="Xbox"/>
      <sheetName val="PARTS"/>
      <sheetName val="Hidden"/>
      <sheetName val="長期高溫保存"/>
      <sheetName val="Basic_Information"/>
      <sheetName val="OP"/>
      <sheetName val="SKAT"/>
      <sheetName val="MTL1"/>
      <sheetName val="Workings"/>
      <sheetName val="REFERENCE"/>
      <sheetName val="WATERFALLS"/>
      <sheetName val="Mech"/>
      <sheetName val="Sheet7"/>
      <sheetName val="万年历"/>
      <sheetName val="参数表"/>
      <sheetName val="PAD  By線不良"/>
      <sheetName val="ErrorCodes1024"/>
      <sheetName val="区分"/>
      <sheetName val="統計?理(H)"/>
      <sheetName val="統計_理(H)"/>
      <sheetName val="MOLD品コスト明細v4.0"/>
      <sheetName val="12月度Eng人件費&amp;直課費用"/>
      <sheetName val="Value"/>
      <sheetName val="All Parts"/>
      <sheetName val="SAP"/>
      <sheetName val="MPM&amp;DEK"/>
      <sheetName val="KT1 Qual"/>
      <sheetName val="Q#3839 Indented Bom d"/>
      <sheetName val="Shipments"/>
      <sheetName val="Dashboard (methodologies)"/>
      <sheetName val="Main Unit Hard Tooling"/>
      <sheetName val="Monthly_Summary2"/>
      <sheetName val="2004_CARD_PD年度工作目標3"/>
      <sheetName val="CARD_PD_行動方案展開3"/>
      <sheetName val="FLX_Consolflxidated"/>
      <sheetName val="2003_prod23"/>
      <sheetName val="P_chart12"/>
      <sheetName val="FVS_3_UP_Chart2"/>
      <sheetName val="FVS_2"/>
      <sheetName val="FVS_CND2"/>
      <sheetName val="MB_(Action)"/>
      <sheetName val="MS60_PVT-ME-BOM2"/>
      <sheetName val="2003_Target1"/>
      <sheetName val="annex_-_references_prices"/>
      <sheetName val="基調RETEST_OK分析3"/>
      <sheetName val="Input_commodity_fallout3"/>
      <sheetName val="1_OVERALL_ASSY_MAIN"/>
      <sheetName val="CUM_CONSTRAINED_AVAIL1"/>
      <sheetName val="90%_PRST_Worksheet1"/>
      <sheetName val="daily_report"/>
      <sheetName val="【PR_CHECK_LIST】_"/>
      <sheetName val="【產品標示單-綠】_"/>
      <sheetName val="Debug_check_list2"/>
      <sheetName val="FATP_MLB_LOSS"/>
      <sheetName val="參考--PDA_2003_Defect_Rate"/>
      <sheetName val="Issues_List"/>
      <sheetName val="Data_lists"/>
      <sheetName val="Progress_Summary"/>
      <sheetName val="Daily_Quality_summary3"/>
      <sheetName val="summary_4_5%MOH3"/>
      <sheetName val="Master_List3"/>
      <sheetName val="WZS_Building_Area_Detail_Data"/>
      <sheetName val="原価単位3_1"/>
      <sheetName val="Cost_Breakdown"/>
      <sheetName val="AIR_(Inbound_material)"/>
      <sheetName val="Medion_-_Product_mix"/>
      <sheetName val="BOM_overview_table"/>
      <sheetName val="Transformation_Wrksht-Mech"/>
      <sheetName val="2012_12工聯單調整PGS&amp;_Non_PGS"/>
      <sheetName val="intel_target"/>
      <sheetName val="Mat_Summary"/>
      <sheetName val="Baseline_&amp;_Summary"/>
      <sheetName val="Team_List"/>
      <sheetName val="AXP_Flavors"/>
      <sheetName val="呵呵_"/>
      <sheetName val="Version_Control"/>
      <sheetName val="Raw_BOMS"/>
      <sheetName val="Error_code_1"/>
      <sheetName val="SMT_AOI_"/>
      <sheetName val="SMT_VI"/>
      <sheetName val="Total_summary"/>
      <sheetName val="Pivot_Table"/>
      <sheetName val="B144_20K"/>
      <sheetName val="MPS_1104"/>
      <sheetName val="MPS_1126"/>
      <sheetName val="Blf2+LOM_cost_bom_080902"/>
      <sheetName val="G8WZA5_PKG部品表"/>
      <sheetName val="Master_Lists"/>
      <sheetName val="Menu_option"/>
      <sheetName val="Management_Review"/>
      <sheetName val="5C_Sum"/>
      <sheetName val="文件一覽_xls"/>
      <sheetName val="ME_BOM_for_scheme_two"/>
      <sheetName val="Ramp_up_plan"/>
      <sheetName val="NR3L_IRT_parts"/>
      <sheetName val="PAD__By線不良"/>
      <sheetName val="MOLD品コスト明細v4_0"/>
      <sheetName val="0518"/>
      <sheetName val="LOV"/>
      <sheetName val="JOB Table"/>
      <sheetName val="Dashboard_(methodologies)"/>
      <sheetName val="All_Parts"/>
      <sheetName val="KT1_Qual"/>
      <sheetName val="Q#3839_Indented_Bom_d"/>
      <sheetName val="Year Graph"/>
      <sheetName val="MPS Comparison"/>
      <sheetName val="Q1, Q2, Q3, Q4"/>
      <sheetName val="蘆竹5月薪"/>
      <sheetName val="FA"/>
      <sheetName val="List"/>
      <sheetName val="Cost from Layla"/>
      <sheetName val="Tables"/>
      <sheetName val="Data (c)"/>
      <sheetName val="文件目录"/>
      <sheetName val="9Ȱ"/>
      <sheetName val="統計処理"/>
      <sheetName val=""/>
      <sheetName val="DetailedSpec"/>
      <sheetName val="資料1"/>
      <sheetName val="FA Definitions"/>
      <sheetName val="Category"/>
      <sheetName val="select table"/>
      <sheetName val="工作表1"/>
      <sheetName val="加班原因分析"/>
      <sheetName val="EXPENSES"/>
      <sheetName val="標準工時資料庫"/>
      <sheetName val="9Ȱ_x005f_x0000__x005f_x0000__x005f_x0000_̀_x005f_x0000_"/>
      <sheetName val="數據來源"/>
      <sheetName val="物料BIOS燒錄區5M5S查檢表"/>
      <sheetName val="T"/>
      <sheetName val="Electronics"/>
      <sheetName val="Mechanical"/>
      <sheetName val="Keyboard &amp; Accessories"/>
      <sheetName val="Packaging"/>
      <sheetName val="Final Prep"/>
      <sheetName val="1492分攤"/>
      <sheetName val="差异分攤"/>
      <sheetName val="PartsList"/>
      <sheetName val="MAN"/>
      <sheetName val="Extra Cost Data"/>
      <sheetName val="SupplierBaseInput"/>
      <sheetName val="工單差异分攤"/>
      <sheetName val="0512MB"/>
      <sheetName val="FATP_MLB_LOSS1"/>
      <sheetName val="數據庫"/>
      <sheetName val="2001"/>
      <sheetName val="Drop Down Info"/>
      <sheetName val="All-In-One"/>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Menu Items"/>
      <sheetName val="Dbase"/>
      <sheetName val="EC Charge"/>
      <sheetName val="Others"/>
      <sheetName val="Pilot Run"/>
      <sheetName val="Rework"/>
      <sheetName val="Freight"/>
      <sheetName val="Weekly Cases Opened"/>
      <sheetName val="summary, MTH"/>
      <sheetName val=" 時間記錄表"/>
      <sheetName val="Weekly_Cases_Opened"/>
      <sheetName val="summary,_MTH"/>
      <sheetName val="_時間記錄表"/>
      <sheetName val="PACK"/>
      <sheetName val="2FDAY"/>
      <sheetName val="Detail Schedule"/>
      <sheetName val="OverTime Rule"/>
      <sheetName val="SFIS Data WW31"/>
      <sheetName val="Quantity WW31"/>
      <sheetName val="SFIS_Data_WW31"/>
      <sheetName val="Quantity_WW31"/>
      <sheetName val="FRU Cost"/>
      <sheetName val="PARETO"/>
      <sheetName val="Matl1"/>
      <sheetName val="CPH Level of Machine"/>
      <sheetName val="CPH_Level_of_Machine"/>
      <sheetName val="BF3 MB cost _0708 from MSL"/>
      <sheetName val="Data_(c)"/>
      <sheetName val="Chk_sheet"/>
      <sheetName val="Carlin-G costbom"/>
      <sheetName val="LOT_ACCP"/>
      <sheetName val="Receiving Inspection"/>
      <sheetName val="產能分析"/>
      <sheetName val="物料名稱"/>
      <sheetName val="Valores"/>
      <sheetName val="C-4"/>
      <sheetName val="Sheet1 (2)"/>
      <sheetName val="Hourly Rate"/>
      <sheetName val="9Ȱ_x0000__x0000__x0000_̀_x0000_ጱ_x0000__x0000_ጳ_x0000_he_x0000__x0000_"/>
      <sheetName val="ICT"/>
      <sheetName val="small card 基本資料0216_04"/>
      <sheetName val="Assumption"/>
      <sheetName val="BLUFORD3 FBOM-update081303"/>
      <sheetName val="Bluford3 MB BOM-Intel LAN"/>
      <sheetName val="GSO's File"/>
      <sheetName val="Dean's File"/>
      <sheetName val="人力細目表"/>
      <sheetName val="資料2"/>
      <sheetName val="Rate"/>
      <sheetName val="Product Mapping Table"/>
      <sheetName val="Wording"/>
      <sheetName val="SMT報告"/>
      <sheetName val="TEST報告"/>
      <sheetName val="MPS Q2 FY05"/>
      <sheetName val="FA_LISTING"/>
      <sheetName val="製造單位電話號碼"/>
      <sheetName val="costedBOM"/>
      <sheetName val="General Instructions"/>
      <sheetName val="9Ȱ???̀?ጱ??ጳ?he??"/>
      <sheetName val="TopandBtmsideSMT"/>
      <sheetName val="ManualAssyandWaveSolder"/>
      <sheetName val="资料分析"/>
      <sheetName val="Products"/>
      <sheetName val="Finaltest"/>
      <sheetName val="Sheet371"/>
      <sheetName val="Hitrate"/>
      <sheetName val="8.14 shipment"/>
      <sheetName val="미지급이자(분쟁대상)"/>
      <sheetName val="Cost_from_Layla"/>
      <sheetName val="select_table"/>
      <sheetName val="Q72A"/>
      <sheetName val="Pre-Runin"/>
      <sheetName val="D45D46"/>
      <sheetName val="daily_report1"/>
      <sheetName val="【PR_CHECK_LIST】_1"/>
      <sheetName val="【產品標示單-綠】_1"/>
      <sheetName val="參考--PDA_2003_Defect_Rate1"/>
      <sheetName val="Issues_List1"/>
      <sheetName val="Data_lists1"/>
      <sheetName val="annex_-_references_prices1"/>
      <sheetName val="Version_Control1"/>
      <sheetName val="Cost_Breakdown1"/>
      <sheetName val="AIR_(Inbound_material)1"/>
      <sheetName val="MB_(Action)1"/>
      <sheetName val="Progress_Summary1"/>
      <sheetName val="Medion_-_Product_mix1"/>
      <sheetName val="BOM_overview_table1"/>
      <sheetName val="原価単位3_11"/>
      <sheetName val="Transformation_Wrksht-Mech1"/>
      <sheetName val="intel_target1"/>
      <sheetName val="2012_12工聯單調整PGS&amp;_Non_PGS1"/>
      <sheetName val="Product_Mapping_Table"/>
      <sheetName val="FA_Definitions"/>
      <sheetName val="Q#3839_Indented_Bom_d1"/>
      <sheetName val="311910-013"/>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國家清單&amp;Repair Month&amp;Currency"/>
      <sheetName val="Database"/>
      <sheetName val="9Ȱ_x0000__x0000__x0000_̀_x0000_"/>
      <sheetName val="Burnin"/>
      <sheetName val="Organization Chart 071130"/>
      <sheetName val="Summary-USD"/>
      <sheetName val="应收data"/>
      <sheetName val="Parts Info"/>
      <sheetName val="金属制造中心KPI"/>
      <sheetName val="9Ȱ___̀_ጱ__ጳ_he__"/>
      <sheetName val="1"/>
      <sheetName val="9Ȱ_x005f_x005f_x005f_x0000__x005f_x005f_x005f_x0000__x0"/>
      <sheetName val="W0746_庫存明細"/>
      <sheetName val="名碩 0908"/>
      <sheetName val="W0742_庫存明細"/>
      <sheetName val="SZ -生產部"/>
      <sheetName val="報廢單價趨勢圖"/>
      <sheetName val="AHL+AIL"/>
      <sheetName val="Perishable Tooling"/>
      <sheetName val="MPS Q1 FY05"/>
      <sheetName val="MPS Q4 FY04"/>
      <sheetName val="UFPrn20061016153336"/>
      <sheetName val="包材"/>
      <sheetName val="噴漆 and 粉烤尺寸費率"/>
      <sheetName val="Plastic特性"/>
      <sheetName val="印刷data base"/>
      <sheetName val="Metal機檯費率"/>
      <sheetName val="Plastic機檯費率"/>
      <sheetName val="Metal cost"/>
      <sheetName val="liste"/>
      <sheetName val="PCSM"/>
      <sheetName val="JHT&amp;JIS 訂單明細"/>
      <sheetName val="weekly yield"/>
      <sheetName val="Project Schedule"/>
      <sheetName val="750ﾛｯﾄ"/>
      <sheetName val="GIA DATA"/>
      <sheetName val="0414data"/>
      <sheetName val="部級--TFT Center &amp; 其他"/>
      <sheetName val="RCSPlan"/>
      <sheetName val="Project"/>
      <sheetName val="Lists"/>
      <sheetName val="____"/>
      <sheetName val="ME-Partlist"/>
      <sheetName val="成型參數表"/>
      <sheetName val="Better"/>
      <sheetName val="Good"/>
      <sheetName val="Best"/>
      <sheetName val="14.Aug"/>
      <sheetName val="11.Aug"/>
      <sheetName val="3-1TU"/>
      <sheetName val="Equipment List"/>
      <sheetName val="PopCache"/>
      <sheetName val="一厂"/>
      <sheetName val="MPS_Comparison"/>
      <sheetName val="Q1,_Q2,_Q3,_Q4"/>
      <sheetName val="MPS_Q2_FY05"/>
      <sheetName val="MPS_11041"/>
      <sheetName val="MPS_11261"/>
      <sheetName val="MPS_Comparison1"/>
      <sheetName val="Q1,_Q2,_Q3,_Q41"/>
      <sheetName val="Raw_BOMS1"/>
      <sheetName val="呵呵_1"/>
      <sheetName val="MPS_Q2_FY051"/>
      <sheetName val="Test Readiness Summary"/>
      <sheetName val="輔助資料"/>
      <sheetName val="加班排名"/>
      <sheetName val="ITR"/>
      <sheetName val="Multibay Optical"/>
      <sheetName val="月匯總"/>
      <sheetName val="Sheet1 "/>
      <sheetName val="Data_lists2"/>
      <sheetName val="Monthly_Summary3"/>
      <sheetName val="2004_CARD_PD年度工作目標4"/>
      <sheetName val="CARD_PD_行動方案展開4"/>
      <sheetName val="MS60_PVT-ME-BOM3"/>
      <sheetName val="2003_prod24"/>
      <sheetName val="2003_Target2"/>
      <sheetName val="基調RETEST_OK分析4"/>
      <sheetName val="Input_commodity_fallout4"/>
      <sheetName val="CUM_CONSTRAINED_AVAIL2"/>
      <sheetName val="90%_PRST_Worksheet2"/>
      <sheetName val="intel_target2"/>
      <sheetName val="annex_-_references_prices2"/>
      <sheetName val="daily_report2"/>
      <sheetName val="【PR_CHECK_LIST】_2"/>
      <sheetName val="【產品標示單-綠】_2"/>
      <sheetName val="Debug_check_list3"/>
      <sheetName val="FATP_MLB_LOSS2"/>
      <sheetName val="參考--PDA_2003_Defect_Rate2"/>
      <sheetName val="Issues_List2"/>
      <sheetName val="Progress_Summary2"/>
      <sheetName val="Daily_Quality_summary4"/>
      <sheetName val="summary_4_5%MOH4"/>
      <sheetName val="Master_List4"/>
      <sheetName val="Version_Control2"/>
      <sheetName val="Cost_Breakdown2"/>
      <sheetName val="AIR_(Inbound_material)2"/>
      <sheetName val="P_chart13"/>
      <sheetName val="FVS_3_UP_Chart3"/>
      <sheetName val="FVS_3"/>
      <sheetName val="FVS_CND3"/>
      <sheetName val="MB_(Action)2"/>
      <sheetName val="Medion_-_Product_mix2"/>
      <sheetName val="BOM_overview_table2"/>
      <sheetName val="原価単位3_12"/>
      <sheetName val="MPS_11042"/>
      <sheetName val="MPS_11262"/>
      <sheetName val="MPS_Comparison2"/>
      <sheetName val="Q1,_Q2,_Q3,_Q42"/>
      <sheetName val="Raw_BOMS2"/>
      <sheetName val="呵呵_2"/>
      <sheetName val="MPS_Q2_FY052"/>
      <sheetName val="Transformation_Wrksht-Mech2"/>
      <sheetName val="2012_12工聯單調整PGS&amp;_Non_PGS2"/>
      <sheetName val="1_OVERALL_ASSY_MAIN1"/>
      <sheetName val="Mat_Summary1"/>
      <sheetName val="Baseline_&amp;_Summary1"/>
      <sheetName val="Team_List1"/>
      <sheetName val="AXP_Flavors1"/>
      <sheetName val="Error_code_11"/>
      <sheetName val="SMT_AOI_1"/>
      <sheetName val="SMT_VI1"/>
      <sheetName val="Organization_Chart_071130"/>
      <sheetName val="文件一覽_xls1"/>
      <sheetName val="Test_Readiness_Summary"/>
      <sheetName val="Q#3839_Indented_Bom_d2"/>
      <sheetName val="Keyboard_&amp;_Accessories"/>
      <sheetName val="Final_Prep"/>
      <sheetName val="Data_(c)1"/>
      <sheetName val="EC_Charge"/>
      <sheetName val="Pilot_Run"/>
      <sheetName val="Master_Lists1"/>
      <sheetName val="Blf2+LOM_cost_bom_0809021"/>
      <sheetName val="G8WZA5_PKG部品表1"/>
      <sheetName val="5C_Sum1"/>
      <sheetName val="PAD__By線不良1"/>
      <sheetName val="Cost_from_Layla1"/>
      <sheetName val="Menu_option1"/>
      <sheetName val="select_table1"/>
      <sheetName val="FA_Definitions1"/>
      <sheetName val="8_14_shipment"/>
      <sheetName val="Carlin-G_costbom"/>
      <sheetName val="Product_Mapping_Table1"/>
      <sheetName val="Sheet1_(2)"/>
      <sheetName val="Menu_Items"/>
      <sheetName val="Sum_Sheet"/>
      <sheetName val="Hourly_Rate"/>
      <sheetName val="Drop_Down_Info"/>
      <sheetName val="Detail_Schedule"/>
      <sheetName val="OverTime_Rule"/>
      <sheetName val="14_Aug"/>
      <sheetName val="11_Aug"/>
      <sheetName val="NEC (Action)"/>
      <sheetName val="MB"/>
      <sheetName val="FATP"/>
      <sheetName val="Summary definition"/>
      <sheetName val="Ship to addresses"/>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refreshError="1"/>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sheetData sheetId="575"/>
      <sheetData sheetId="576"/>
      <sheetData sheetId="577"/>
      <sheetData sheetId="578"/>
      <sheetData sheetId="579" refreshError="1"/>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hange Log"/>
      <sheetName val=" SMT Matrix "/>
      <sheetName val="FATP Matrix"/>
      <sheetName val="Allocation request"/>
      <sheetName val="Shipping Address"/>
      <sheetName val="SKU Matrix"/>
      <sheetName val="Extra Components"/>
      <sheetName val="Actives and Passives"/>
      <sheetName val="SPOR"/>
      <sheetName val="WiFi"/>
      <sheetName val="Laser"/>
      <sheetName val="Data Summary"/>
      <sheetName val="V&amp;I"/>
      <sheetName val="Displays"/>
    </sheetNames>
    <sheetDataSet>
      <sheetData sheetId="0">
        <row r="4">
          <cell r="C4">
            <v>0.85</v>
          </cell>
        </row>
        <row r="14">
          <cell r="C14">
            <v>447</v>
          </cell>
        </row>
        <row r="17">
          <cell r="C17">
            <v>1</v>
          </cell>
        </row>
        <row r="18">
          <cell r="C18">
            <v>0</v>
          </cell>
        </row>
        <row r="19">
          <cell r="C19">
            <v>0</v>
          </cell>
        </row>
      </sheetData>
      <sheetData sheetId="1" refreshError="1"/>
      <sheetData sheetId="2">
        <row r="3">
          <cell r="F3" t="str">
            <v>SMT-Mini</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CA"/>
      <sheetName val="BLC view"/>
      <sheetName val="Grids by Region (2004)"/>
      <sheetName val="Grids by Quarter (2004)"/>
      <sheetName val="Europe SCENARIOS(panelpr_pivot)"/>
      <sheetName val="Summary Scenario b"/>
      <sheetName val="Europe SCENARIOS a (panelprice)"/>
      <sheetName val="Europe SCENARIOS a"/>
      <sheetName val="Quick analysis NA"/>
      <sheetName val="Sheet1"/>
      <sheetName val="1. Global Financial Report"/>
      <sheetName val="2a. Region Report (Europe)"/>
      <sheetName val="4. Product Specific Report"/>
      <sheetName val="CM-GM-IFO overview"/>
      <sheetName val="linechart 2004"/>
      <sheetName val="2b. Region Report (Nafta)"/>
      <sheetName val="2b. Region Report (Magnavox)"/>
      <sheetName val="2c. Region Report (APAC)"/>
      <sheetName val="2c. Region Report (CHINA)"/>
      <sheetName val="2d. Region Report (LATAM)"/>
      <sheetName val="2e. Region Report (B2B)"/>
      <sheetName val="3. Global Regional Overview"/>
      <sheetName val="Grids by Region"/>
      <sheetName val="Grids by Quarter"/>
      <sheetName val="1. Global Financial Report (05)"/>
      <sheetName val="2. Product specific info (2004)"/>
      <sheetName val="2a. Region Report (Europe 2005)"/>
      <sheetName val="2b. Region Report (Nafta 2005)"/>
      <sheetName val="2b. Region Report (MAG 2005)"/>
      <sheetName val="2c. Region Report (APAC 2005)"/>
      <sheetName val="2d. Region Report (CHINA 2005)"/>
      <sheetName val="2e. Region Report (Latam 2005)"/>
      <sheetName val="2e. Region Report (B2B 2005)"/>
      <sheetName val="Product Regional %  (2004)"/>
      <sheetName val="Platform analysis  (2004)"/>
      <sheetName val="Product Regional QTY-GM"/>
      <sheetName val="Supply chain (draft)"/>
      <sheetName val="Check sheet"/>
      <sheetName val="Currency result TIC"/>
      <sheetName val="3. Global Regional Overview new"/>
      <sheetName val="Maturity grid"/>
      <sheetName val="pivots FSW report"/>
      <sheetName val="Log"/>
      <sheetName val="BUCA related tables"/>
      <sheetName val="project data"/>
      <sheetName val="CHECK TABLE QTY"/>
      <sheetName val="PANELPRICE EVOLUTION"/>
      <sheetName val="Exchange rates"/>
      <sheetName val="DFF"/>
      <sheetName val="Module1"/>
      <sheetName val="PopCache"/>
      <sheetName val="ExportSplit Query"/>
      <sheetName val="Control"/>
      <sheetName val="Ship to addresses"/>
      <sheetName val="RFTotal"/>
      <sheetName val="matrix_DO NOT DELETE"/>
      <sheetName val="Fields"/>
      <sheetName val="MP Graphs"/>
      <sheetName val="WC"/>
      <sheetName val="60KCF_01"/>
      <sheetName val="detail3"/>
      <sheetName val="         F5AX       "/>
      <sheetName val="      F7AH  "/>
      <sheetName val="       F9AH      "/>
      <sheetName val="J1PS"/>
      <sheetName val="L2ES-IM"/>
      <sheetName val="L2ES-SY"/>
      <sheetName val="L4AX"/>
      <sheetName val="L4BX"/>
      <sheetName val="L5AX "/>
      <sheetName val="L5BX1"/>
      <sheetName val="L5CX 1"/>
      <sheetName val="L5EX1"/>
      <sheetName val="L5QX"/>
      <sheetName val="L7CH-TA"/>
      <sheetName val="L7EH-TA-AU"/>
      <sheetName val="L7EH-TA-CMO"/>
      <sheetName val="L7VH (2)"/>
      <sheetName val="L9CH-TB"/>
      <sheetName val="Expert_report"/>
      <sheetName val="Data (c)"/>
      <sheetName val="Data matrix_DO NOT DELETE"/>
      <sheetName val="Data list"/>
      <sheetName val="Std ship delay"/>
      <sheetName val="Rev Ess Ship Units"/>
      <sheetName val="Overhead summary"/>
      <sheetName val="非機種"/>
      <sheetName val="700-001304-05-HF "/>
      <sheetName val="700-001736-01"/>
      <sheetName val="グラフへ"/>
      <sheetName val="貼付先"/>
      <sheetName val="s03"/>
      <sheetName val="Burnin"/>
      <sheetName val="Data matrix_DO NOT DELETE V2"/>
      <sheetName val="Issues List"/>
      <sheetName val="詳細資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非機種"/>
      <sheetName val="2.TrendChart"/>
      <sheetName val="36201128"/>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Macro1"/>
      <sheetName val="Segment 4 Bid Sheet"/>
      <sheetName val="2003 Target"/>
      <sheetName val="2003 prod2"/>
      <sheetName val="2_TrendChart"/>
      <sheetName val="2003_Target"/>
      <sheetName val="2003_prod2"/>
      <sheetName val="Segment_4_Bid_Sheet"/>
      <sheetName val="詳細資料"/>
      <sheetName val="計算方法メモ"/>
      <sheetName val="测试风险评估标准"/>
      <sheetName val="Shipments"/>
      <sheetName val="簽呈01采購"/>
      <sheetName val="MPM"/>
      <sheetName val="LIST"/>
      <sheetName val="2_TrendChart1"/>
      <sheetName val="2003_Target1"/>
      <sheetName val="2003_prod21"/>
      <sheetName val="Segment_4_Bid_Sheet1"/>
      <sheetName val="配置"/>
      <sheetName val="生計"/>
      <sheetName val="SD6.1 2CH BOM"/>
      <sheetName val="Issues List"/>
      <sheetName val="トレー設計チェックシート528AKQ"/>
      <sheetName val="REAL 1997"/>
      <sheetName val="计划"/>
      <sheetName val="Sheet371"/>
      <sheetName val="Schedule"/>
      <sheetName val="SMT標准一覽"/>
      <sheetName val="WIP_STATION_REPAIR_Q"/>
    </sheetNames>
    <sheetDataSet>
      <sheetData sheetId="0">
        <row r="15">
          <cell r="C15">
            <v>1</v>
          </cell>
          <cell r="D15" t="str">
            <v>○</v>
          </cell>
        </row>
        <row r="16">
          <cell r="C16">
            <v>2</v>
          </cell>
          <cell r="D16" t="str">
            <v>×</v>
          </cell>
        </row>
        <row r="17">
          <cell r="C17">
            <v>3</v>
          </cell>
          <cell r="D17"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樞紐"/>
      <sheetName val="ZNC05"/>
      <sheetName val="結報價差"/>
      <sheetName val="Sheet1"/>
      <sheetName val="livebox"/>
      <sheetName val="LAPL Act Trend"/>
      <sheetName val="CHITIET"/>
      <sheetName val="Workings"/>
      <sheetName val="ADSL MPS"/>
      <sheetName val="Sheet2"/>
      <sheetName val="Reference"/>
      <sheetName val="Daily Production Plan"/>
      <sheetName val="FA-LISTING"/>
      <sheetName val="FA_LISTING"/>
      <sheetName val="75EX"/>
      <sheetName val="72HX"/>
      <sheetName val="75EY"/>
      <sheetName val="72HY"/>
      <sheetName val="HD10"/>
      <sheetName val="Data"/>
      <sheetName val="ZNC49"/>
      <sheetName val="查詢補發扣檔"/>
      <sheetName val="SI-1"/>
      <sheetName val="Size"/>
      <sheetName val="ADSL_MPS"/>
      <sheetName val="LAPL_Act_Trend"/>
      <sheetName val="Daily_Production_Plan"/>
      <sheetName val="MAP"/>
      <sheetName val="SI-2"/>
      <sheetName val="SMT-1"/>
      <sheetName val="SMT-2"/>
      <sheetName val="Rates"/>
      <sheetName val="RatesQ304"/>
      <sheetName val="Working"/>
      <sheetName val="Shot"/>
      <sheetName val="Daily Capacity n Cycle Time "/>
      <sheetName val="PNsCost"/>
      <sheetName val="cogs"/>
      <sheetName val="客戶別"/>
      <sheetName val="耗損"/>
      <sheetName val="Sch1B Component Pricing"/>
      <sheetName val="04月"/>
      <sheetName val="01月"/>
      <sheetName val="02月"/>
      <sheetName val="03月"/>
      <sheetName val="05月"/>
      <sheetName val="06月"/>
      <sheetName val="07月"/>
      <sheetName val="08月"/>
      <sheetName val="台北廠圖"/>
      <sheetName val="紫竹廠圖"/>
      <sheetName val="環慶廠圖"/>
      <sheetName val="614-BOM"/>
      <sheetName val="Mech"/>
      <sheetName val="General Inputs"/>
      <sheetName val="CTO PO"/>
      <sheetName val="PieceParts"/>
      <sheetName val="TEMPMAT93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人員相關費用"/>
      <sheetName val="差旅費明細"/>
      <sheetName val="其他"/>
      <sheetName val="部級--TFT Center &amp; 其他"/>
      <sheetName val="DETAILS "/>
      <sheetName val="Details"/>
      <sheetName val="查詢補發扣檔"/>
      <sheetName val="Sheet1"/>
      <sheetName val="Shot"/>
      <sheetName val="livebox"/>
      <sheetName val="NEC Discounts by SKU"/>
      <sheetName val="Workings"/>
      <sheetName val="SI-1"/>
      <sheetName val="UU"/>
      <sheetName val="自定義"/>
      <sheetName val="2005MPS"/>
      <sheetName val="Capacity By Modle"/>
      <sheetName val="DB"/>
      <sheetName val="ZNC05"/>
      <sheetName val="cogs"/>
      <sheetName val="Purchase"/>
      <sheetName val="1000"/>
      <sheetName val="BSF"/>
      <sheetName val="核算项目明细表"/>
      <sheetName val="成品current"/>
      <sheetName val="部級__TFT Center _ 其他"/>
      <sheetName val="Ramp"/>
      <sheetName val="Gantt"/>
      <sheetName val="Data"/>
      <sheetName val="Sheet2"/>
      <sheetName val="FBL3N 511111_899999"/>
      <sheetName val="LCM(Optrex DPPM report)"/>
      <sheetName val="Price_MFM"/>
      <sheetName val="Status History"/>
      <sheetName val="Product Map"/>
      <sheetName val="08"/>
      <sheetName val="wlbu ar"/>
      <sheetName val="Summary"/>
      <sheetName val="Panels"/>
      <sheetName val="General Inputs"/>
      <sheetName val="Diff.Other re&amp;ex"/>
      <sheetName val="other revenue"/>
      <sheetName val="p4"/>
      <sheetName val="p2"/>
      <sheetName val="XREF"/>
      <sheetName val="費用明細"/>
      <sheetName val="清冊"/>
      <sheetName val="reference"/>
      <sheetName val="Output_"/>
      <sheetName val="AR Detail-ac"/>
      <sheetName val="COOIS_WO Status"/>
      <sheetName val="PARTS"/>
      <sheetName val="BUCA-Large Screens 12"/>
      <sheetName val="TB"/>
      <sheetName val="BOM overview table"/>
      <sheetName val="7936-1"/>
      <sheetName val="Misc Alloc"/>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非機種"/>
      <sheetName val="FA Definitions"/>
      <sheetName val="SheetMetal"/>
      <sheetName val="MTL1"/>
      <sheetName val="204BOM"/>
      <sheetName val="Directions"/>
      <sheetName val="pal"/>
      <sheetName val="DataSheet"/>
      <sheetName val="table"/>
      <sheetName val="Rates"/>
      <sheetName val="Summary definition"/>
      <sheetName val="Data lists"/>
      <sheetName val="Kautex 4WD St.IV P&amp;D"/>
      <sheetName val="Sachs FL WHL"/>
      <sheetName val="Bom(P1)"/>
      <sheetName val="TEMPMAT9308"/>
      <sheetName val="DELL_Schedule"/>
      <sheetName val="進貨驗收明細"/>
      <sheetName val="MAIN"/>
      <sheetName val="Definition"/>
      <sheetName val="ESSM Syst"/>
      <sheetName val="POH"/>
      <sheetName val="損益"/>
      <sheetName val="費用"/>
      <sheetName val="Sheet3"/>
      <sheetName val="75EY"/>
      <sheetName val="SortOK"/>
      <sheetName val="法規課84上半年經營實績"/>
      <sheetName val="CRT-database"/>
      <sheetName val="All"/>
      <sheetName val="Tables"/>
      <sheetName val="Cell-17&quot;(CF自製)"/>
      <sheetName val="PDS"/>
      <sheetName val="SMT1"/>
      <sheetName val="Selection Item"/>
      <sheetName val="Macro1"/>
      <sheetName val="物料对物料组"/>
      <sheetName val="RUMUS"/>
      <sheetName val="Inv"/>
      <sheetName val="Mock Up"/>
      <sheetName val="SCM AV data"/>
      <sheetName val="Multibay Optical"/>
      <sheetName val="UPC&amp;EAN"/>
      <sheetName val="部級--TFT_Center_&amp;_其他"/>
      <sheetName val="FA_Definitions"/>
      <sheetName val="Selection_Item"/>
      <sheetName val="Mock_Up"/>
      <sheetName val="SCM_AV_data"/>
      <sheetName val="Multibay_Optical"/>
      <sheetName val="部級--TFT_Center_&amp;_其他1"/>
      <sheetName val="FA_Definitions1"/>
      <sheetName val="Selection_Item1"/>
      <sheetName val="Mock_Up1"/>
      <sheetName val="SCM_AV_data1"/>
      <sheetName val="Multibay_Optical1"/>
      <sheetName val="72HY"/>
      <sheetName val="75EX"/>
      <sheetName val="MetricsData"/>
      <sheetName val="KT1_Qual21"/>
      <sheetName val="生產計劃"/>
      <sheetName val="Actual"/>
      <sheetName val="Customize Your Invoice"/>
      <sheetName val="DETAILS_"/>
      <sheetName val="NEC_Discounts_by_SKU"/>
      <sheetName val="Capacity_By_Modle"/>
      <sheetName val="部級__TFT_Center___其他"/>
      <sheetName val="FBL3N_511111_899999"/>
      <sheetName val="LCM(Optrex_DPPM_report)"/>
      <sheetName val="Status_History"/>
      <sheetName val="Product_Map"/>
      <sheetName val="wlbu_ar"/>
      <sheetName val="General_Inputs"/>
      <sheetName val="Diff_Other_re&amp;ex"/>
      <sheetName val="other_revenue"/>
      <sheetName val="DETAILS_1"/>
      <sheetName val="NEC_Discounts_by_SKU1"/>
      <sheetName val="Capacity_By_Modle1"/>
      <sheetName val="部級__TFT_Center___其他1"/>
      <sheetName val="FBL3N_511111_8999991"/>
      <sheetName val="LCM(Optrex_DPPM_report)1"/>
      <sheetName val="Status_History1"/>
      <sheetName val="Product_Map1"/>
      <sheetName val="wlbu_ar1"/>
      <sheetName val="General_Inputs1"/>
      <sheetName val="Diff_Other_re&amp;ex1"/>
      <sheetName val="other_revenue1"/>
      <sheetName val="部級--TFT_Center_&amp;_其他2"/>
      <sheetName val="DETAILS_2"/>
      <sheetName val="NEC_Discounts_by_SKU2"/>
      <sheetName val="Capacity_By_Modle2"/>
      <sheetName val="部級__TFT_Center___其他2"/>
      <sheetName val="FBL3N_511111_8999992"/>
      <sheetName val="LCM(Optrex_DPPM_report)2"/>
      <sheetName val="Status_History2"/>
      <sheetName val="Product_Map2"/>
      <sheetName val="wlbu_ar2"/>
      <sheetName val="General_Inputs2"/>
      <sheetName val="Diff_Other_re&amp;ex2"/>
      <sheetName val="other_revenue2"/>
      <sheetName val="AR_Detail-ac"/>
      <sheetName val="COOIS_WO_Status"/>
      <sheetName val="BUCA-Large_Screens_12"/>
      <sheetName val="BOM_overview_table"/>
      <sheetName val="Misc_Alloc"/>
      <sheetName val="FA_Definitions2"/>
      <sheetName val="Summary_definition"/>
      <sheetName val="Data_lists"/>
      <sheetName val="Kautex_4WD_St_IV_P&amp;D"/>
      <sheetName val="Sachs_FL_WHL"/>
      <sheetName val="ESSM_Syst"/>
      <sheetName val="Selection_Item2"/>
      <sheetName val="Mock_Up2"/>
      <sheetName val="SCM_AV_data2"/>
      <sheetName val="Multibay_Optical2"/>
      <sheetName val="Customize_Your_Invoice"/>
      <sheetName val="Starter Export"/>
    </sheetNames>
    <sheetDataSet>
      <sheetData sheetId="0">
        <row r="27">
          <cell r="C27" t="str">
            <v>測試工程部</v>
          </cell>
        </row>
      </sheetData>
      <sheetData sheetId="1">
        <row r="27">
          <cell r="C27" t="str">
            <v>測試工程部</v>
          </cell>
        </row>
      </sheetData>
      <sheetData sheetId="2">
        <row r="27">
          <cell r="C27" t="str">
            <v>測試工程部</v>
          </cell>
        </row>
      </sheetData>
      <sheetData sheetId="3">
        <row r="27">
          <cell r="C27" t="str">
            <v>測試工程部</v>
          </cell>
          <cell r="D27" t="str">
            <v>Test Engineering</v>
          </cell>
          <cell r="E27" t="str">
            <v>8TTD10</v>
          </cell>
        </row>
        <row r="28">
          <cell r="C28" t="str">
            <v>整合工程部</v>
          </cell>
          <cell r="D28" t="str">
            <v>Integration Engineering</v>
          </cell>
          <cell r="E28" t="str">
            <v>8TTD20</v>
          </cell>
        </row>
        <row r="29">
          <cell r="C29" t="str">
            <v>品質工程部</v>
          </cell>
          <cell r="D29" t="str">
            <v>Quality Engineering</v>
          </cell>
          <cell r="E29" t="str">
            <v>8TTD30</v>
          </cell>
        </row>
        <row r="30">
          <cell r="C30" t="str">
            <v>Array技術開發部</v>
          </cell>
          <cell r="D30" t="str">
            <v>Array Technology Development</v>
          </cell>
          <cell r="E30" t="str">
            <v>8TTD40</v>
          </cell>
        </row>
        <row r="31">
          <cell r="C31" t="str">
            <v>Cell技術開發部</v>
          </cell>
          <cell r="D31" t="str">
            <v>Cell Technology Development</v>
          </cell>
          <cell r="E31" t="str">
            <v>8TTD50</v>
          </cell>
        </row>
        <row r="32">
          <cell r="C32" t="str">
            <v>CF技術開發部</v>
          </cell>
          <cell r="D32" t="str">
            <v>CF Technology Development</v>
          </cell>
          <cell r="E32" t="str">
            <v>8TTD60</v>
          </cell>
        </row>
        <row r="33">
          <cell r="C33" t="str">
            <v>元件開發部</v>
          </cell>
          <cell r="D33" t="str">
            <v>Component Development</v>
          </cell>
          <cell r="E33" t="str">
            <v>8TTD70</v>
          </cell>
        </row>
        <row r="34">
          <cell r="C34" t="str">
            <v>先進技術開發部</v>
          </cell>
          <cell r="D34" t="str">
            <v>Advanced Technology Development</v>
          </cell>
          <cell r="E34" t="str">
            <v>8TTD80</v>
          </cell>
        </row>
        <row r="35">
          <cell r="C35" t="str">
            <v>薄膜工程部</v>
          </cell>
          <cell r="D35" t="str">
            <v>Thin Film Engineering</v>
          </cell>
          <cell r="E35" t="str">
            <v>8TT110</v>
          </cell>
        </row>
        <row r="36">
          <cell r="C36" t="str">
            <v>黃光工程部</v>
          </cell>
          <cell r="D36" t="str">
            <v>Photo Engineering</v>
          </cell>
          <cell r="E36" t="str">
            <v>8TT120</v>
          </cell>
        </row>
        <row r="37">
          <cell r="C37" t="str">
            <v>蝕刻工程部</v>
          </cell>
          <cell r="D37" t="str">
            <v>Etch Engineering</v>
          </cell>
          <cell r="E37" t="str">
            <v>8TT130</v>
          </cell>
        </row>
        <row r="38">
          <cell r="C38" t="str">
            <v>CF工程部</v>
          </cell>
          <cell r="D38" t="str">
            <v>CF Engineering</v>
          </cell>
          <cell r="E38" t="str">
            <v>8TT140</v>
          </cell>
        </row>
        <row r="39">
          <cell r="C39" t="str">
            <v>Cell工程部</v>
          </cell>
          <cell r="D39" t="str">
            <v>Cell Engineering</v>
          </cell>
          <cell r="E39" t="str">
            <v>8TT150</v>
          </cell>
        </row>
        <row r="40">
          <cell r="C40" t="str">
            <v>製造部</v>
          </cell>
          <cell r="D40" t="str">
            <v>Manufacturing</v>
          </cell>
          <cell r="E40" t="str">
            <v>8TT160</v>
          </cell>
        </row>
        <row r="41">
          <cell r="C41" t="str">
            <v>CIM工程部</v>
          </cell>
          <cell r="D41" t="str">
            <v>CIM Engineering</v>
          </cell>
          <cell r="E41" t="str">
            <v>8TT170</v>
          </cell>
        </row>
        <row r="42">
          <cell r="C42" t="str">
            <v>自動化物流工程部</v>
          </cell>
          <cell r="D42" t="str">
            <v>Automatic Transportation Eng.</v>
          </cell>
          <cell r="E42" t="str">
            <v>8TT180</v>
          </cell>
        </row>
        <row r="43">
          <cell r="C43" t="str">
            <v>生產企劃部</v>
          </cell>
          <cell r="D43" t="str">
            <v>Production Planning</v>
          </cell>
          <cell r="E43" t="str">
            <v>8TT190</v>
          </cell>
        </row>
        <row r="44">
          <cell r="C44" t="str">
            <v>電氣工程部</v>
          </cell>
          <cell r="D44" t="str">
            <v>Electric Engineering</v>
          </cell>
          <cell r="E44" t="str">
            <v>8TCE10</v>
          </cell>
        </row>
        <row r="45">
          <cell r="C45" t="str">
            <v>氣化工程部</v>
          </cell>
          <cell r="D45" t="str">
            <v>Gas &amp; Chemical Engineering</v>
          </cell>
          <cell r="E45" t="str">
            <v>8TCE20</v>
          </cell>
        </row>
        <row r="46">
          <cell r="C46" t="str">
            <v>機械工程部</v>
          </cell>
          <cell r="D46" t="str">
            <v>Mechanic Engineering</v>
          </cell>
          <cell r="E46" t="str">
            <v>8TCE30</v>
          </cell>
        </row>
        <row r="47">
          <cell r="C47" t="str">
            <v>水處理工程部</v>
          </cell>
          <cell r="D47" t="str">
            <v>Water Engineering</v>
          </cell>
          <cell r="E47" t="str">
            <v>8TCE40</v>
          </cell>
        </row>
        <row r="48">
          <cell r="C48" t="str">
            <v>廠務一部</v>
          </cell>
          <cell r="D48" t="str">
            <v>Factory Affairs I</v>
          </cell>
          <cell r="E48" t="str">
            <v>8TCE50</v>
          </cell>
        </row>
        <row r="49">
          <cell r="C49" t="str">
            <v>進出口保稅部</v>
          </cell>
          <cell r="D49" t="str">
            <v>Im/export&amp;Bond</v>
          </cell>
          <cell r="E49" t="str">
            <v>8TL110</v>
          </cell>
        </row>
        <row r="50">
          <cell r="C50" t="str">
            <v>設備採購部</v>
          </cell>
          <cell r="D50" t="str">
            <v>Equipment Purchasing</v>
          </cell>
          <cell r="E50" t="str">
            <v>8TL120</v>
          </cell>
        </row>
        <row r="51">
          <cell r="C51" t="str">
            <v>材料採購部</v>
          </cell>
          <cell r="D51" t="str">
            <v>Material Purchasing</v>
          </cell>
          <cell r="E51" t="str">
            <v>8TL130</v>
          </cell>
        </row>
        <row r="52">
          <cell r="C52" t="str">
            <v>環安部</v>
          </cell>
          <cell r="D52" t="str">
            <v>Environment &amp; Safety</v>
          </cell>
          <cell r="E52" t="str">
            <v>8T0010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 Detail"/>
      <sheetName val="Forecast Detail"/>
      <sheetName val="Daily Production Plan"/>
      <sheetName val="ASIN detail"/>
      <sheetName val="DOS Calendar"/>
      <sheetName val="Inventory update"/>
      <sheetName val="PO Sequencing"/>
      <sheetName val="S&amp;OP"/>
      <sheetName val="PO template"/>
      <sheetName val="Trans - FC"/>
      <sheetName val="Trans - Overall"/>
      <sheetName val="Channel detail - daily"/>
      <sheetName val="Channel detail - weekly"/>
      <sheetName val="Instructions"/>
      <sheetName val="ReasonCodes"/>
      <sheetName val="PO seq"/>
      <sheetName val="LT Groups"/>
      <sheetName val="L"/>
      <sheetName val="部級--TFT Center &amp; 其他"/>
      <sheetName val="DETAILS "/>
      <sheetName val="1000"/>
      <sheetName val="PO_Detail"/>
      <sheetName val="Forecast_Detail"/>
      <sheetName val="Daily_Production_Plan"/>
      <sheetName val="ASIN_detail"/>
      <sheetName val="DOS_Calendar"/>
      <sheetName val="Inventory_update"/>
      <sheetName val="PO_Sequencing"/>
      <sheetName val="PO_template"/>
      <sheetName val="Trans_-_FC"/>
      <sheetName val="Trans_-_Overall"/>
      <sheetName val="Channel_detail_-_daily"/>
      <sheetName val="Channel_detail_-_weekly"/>
      <sheetName val="PO_seq"/>
      <sheetName val="LT_Groups"/>
      <sheetName val="部級--TFT_Center_&amp;_其他"/>
      <sheetName val="DETAILS_"/>
    </sheetNames>
    <sheetDataSet>
      <sheetData sheetId="0"/>
      <sheetData sheetId="1">
        <row r="4">
          <cell r="E4" t="str">
            <v>Road</v>
          </cell>
        </row>
      </sheetData>
      <sheetData sheetId="2">
        <row r="4">
          <cell r="E4" t="str">
            <v>Road</v>
          </cell>
        </row>
        <row r="5">
          <cell r="E5" t="str">
            <v>Dropship</v>
          </cell>
        </row>
        <row r="6">
          <cell r="E6" t="str">
            <v>Expedited</v>
          </cell>
        </row>
        <row r="7">
          <cell r="E7" t="str">
            <v>Standard</v>
          </cell>
        </row>
        <row r="8">
          <cell r="E8" t="str">
            <v>Ocean</v>
          </cell>
        </row>
        <row r="9">
          <cell r="E9" t="str">
            <v>EU Ocean</v>
          </cell>
        </row>
        <row r="10">
          <cell r="E10" t="str">
            <v>Ocean + Air</v>
          </cell>
        </row>
      </sheetData>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ow r="4">
          <cell r="E4" t="str">
            <v>Road</v>
          </cell>
        </row>
      </sheetData>
      <sheetData sheetId="23">
        <row r="4">
          <cell r="E4" t="str">
            <v>Road</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Bom(P1)"/>
      <sheetName val="ECN "/>
      <sheetName val="目錄"/>
      <sheetName val="修改"/>
      <sheetName val="Sheet3"/>
      <sheetName val="Sheet4"/>
      <sheetName val="Sheet4-5"/>
      <sheetName val="Sheet5"/>
      <sheetName val="Sheet6"/>
      <sheetName val="治具保養記錄表"/>
      <sheetName val="治具維修記錄表"/>
      <sheetName val="治具驗收檢查表"/>
      <sheetName val="GR&amp;R記錄表"/>
      <sheetName val="治具保養計划1"/>
      <sheetName val="治具保養計划2"/>
      <sheetName val="Bom_P1_"/>
      <sheetName val="September"/>
      <sheetName val="CA Monthly "/>
      <sheetName val="LRB&amp;FRU"/>
      <sheetName val="CA Weekly"/>
      <sheetName val="CA Day"/>
      <sheetName val="Control_Run狀況"/>
      <sheetName val="M26 Report"/>
      <sheetName val="WLBG代工"/>
      <sheetName val="ECN"/>
      <sheetName val="修訂履歷"/>
      <sheetName val="内容"/>
      <sheetName val="SOP1"/>
      <sheetName val="SOP2"/>
      <sheetName val="樣品板點檢表"/>
      <sheetName val="治具驗收檢䟥表"/>
      <sheetName val="2003 Target"/>
      <sheetName val="SEPTZ"/>
      <sheetName val="ECN_"/>
      <sheetName val="CA_Monthly_"/>
      <sheetName val="CA_Weekly"/>
      <sheetName val="CA_Day"/>
      <sheetName val="M26_Report"/>
      <sheetName val="2003_Target"/>
      <sheetName val="ECN_1"/>
      <sheetName val="CA_Monthly_1"/>
      <sheetName val="CA_Weekly1"/>
      <sheetName val="CA_Day1"/>
      <sheetName val="M26_Report1"/>
      <sheetName val="2003_Target1"/>
      <sheetName val="Kod3 Table"/>
      <sheetName val="Sheet1"/>
      <sheetName val="Workings"/>
      <sheetName val="LRB&amp;FRW"/>
      <sheetName val="ECN_2"/>
      <sheetName val="CA_Monthly_2"/>
      <sheetName val="CA_Weekly2"/>
      <sheetName val="CA_Day2"/>
      <sheetName val="M26_Report2"/>
      <sheetName val="2003_Target2"/>
      <sheetName val="參考--PDA 2003 Defect Rate"/>
      <sheetName val="非機種"/>
      <sheetName val="統計処理(H)"/>
      <sheetName val="資料"/>
      <sheetName val="TB"/>
      <sheetName val="名碩 0908"/>
      <sheetName val="ME-Partlist"/>
      <sheetName val="Data lists"/>
      <sheetName val="Macro1"/>
      <sheetName val="Mat Summary"/>
      <sheetName val="Summary"/>
      <sheetName val="ECN_3"/>
      <sheetName val="CA_Monthly_3"/>
      <sheetName val="CA_Weekly3"/>
      <sheetName val="CA_Day3"/>
      <sheetName val="M26_Report3"/>
      <sheetName val="2003_Target3"/>
      <sheetName val="Kod3_Table"/>
      <sheetName val="參考--PDA_2003_Defect_Rate"/>
      <sheetName val="名碩_0908"/>
      <sheetName val="Issues List"/>
      <sheetName val="2003 prod2"/>
      <sheetName val="PARTS"/>
      <sheetName val="Shipments"/>
      <sheetName val="表紙"/>
      <sheetName val="FA-LISTING"/>
      <sheetName val="Cabinet Lower (2010 HERO)"/>
      <sheetName val="Cabinet Upper(2011J-CB)"/>
      <sheetName val="生產計劃"/>
      <sheetName val="BSF"/>
      <sheetName val="生計"/>
      <sheetName val="ICT Details"/>
      <sheetName val="target"/>
      <sheetName val="Trand Chart"/>
      <sheetName val="Sheet2"/>
      <sheetName val="ECN_4"/>
      <sheetName val="CA_Monthly_4"/>
      <sheetName val="CA_Weekly4"/>
      <sheetName val="CA_Day4"/>
      <sheetName val="M26_Report4"/>
      <sheetName val="2003_Target4"/>
      <sheetName val="Kod3_Table1"/>
      <sheetName val="參考--PDA_2003_Defect_Rate1"/>
      <sheetName val="名碩_09081"/>
      <sheetName val="Mat_Summary"/>
      <sheetName val="Data_lists"/>
      <sheetName val="Issues_List"/>
      <sheetName val="2003_prod2"/>
      <sheetName val="Cabinet_Lower_(2010_HERO)"/>
      <sheetName val="Cabinet_Upper(2011J-CB)"/>
      <sheetName val="ICT_Details"/>
      <sheetName val="MPM"/>
      <sheetName val="MOLD品コスト明細v4.0"/>
      <sheetName val="Definition"/>
      <sheetName val="Transformation Wrksht-Mech"/>
      <sheetName val="WIP_STATION_REPAIR_Q"/>
      <sheetName val="蘆竹5月薪"/>
      <sheetName val="詳細資料"/>
      <sheetName val="準意"/>
      <sheetName val="PLcost"/>
      <sheetName val="pu-Part"/>
      <sheetName val="sm_Pcost"/>
      <sheetName val="FA Definitions"/>
      <sheetName val="UPC&amp;EAN"/>
      <sheetName val="liste"/>
      <sheetName val="Field Lists"/>
      <sheetName val="SPM Units"/>
      <sheetName val="Mat_list"/>
      <sheetName val="Subs"/>
      <sheetName val="Sign Off"/>
      <sheetName val="Hous Rates"/>
      <sheetName val="Anah Rates"/>
      <sheetName val="Minn Rates"/>
      <sheetName val="Mont Rates"/>
      <sheetName val="An pack"/>
      <sheetName val="Paso Rates"/>
      <sheetName val="Engers"/>
      <sheetName val="Lud Rates"/>
      <sheetName val="H-2 Val Allow-By Entity"/>
      <sheetName val="MTL1"/>
      <sheetName val="Electronics"/>
      <sheetName val="Mechanical"/>
      <sheetName val="Keyboard &amp; Accessories"/>
      <sheetName val="Packaging"/>
      <sheetName val="Final Prep"/>
      <sheetName val="UM"/>
      <sheetName val="連絡書１"/>
      <sheetName val="Debug check list"/>
      <sheetName val="CUM CONSTRAINED AVAIL"/>
      <sheetName val="Keyboard_&amp;_Accessories"/>
      <sheetName val="Final_Prep"/>
      <sheetName val="H-2_Val_Allow-By_Entity"/>
      <sheetName val="Transformation_Wrksht-Mech"/>
      <sheetName val="Trand_Chart"/>
      <sheetName val="Carlin-G_costbom"/>
      <sheetName val="C_K810VU"/>
      <sheetName val="SMT1"/>
      <sheetName val="Front panel test"/>
      <sheetName val="CL"/>
      <sheetName val="DG"/>
      <sheetName val="Juarez"/>
      <sheetName val="SU"/>
      <sheetName val="Szombathely"/>
      <sheetName val="Pull down list"/>
      <sheetName val="T1 Q'ty Mold"/>
      <sheetName val="Calculation"/>
      <sheetName val="ECN_5"/>
      <sheetName val="CA_Monthly_5"/>
      <sheetName val="CA_Weekly5"/>
      <sheetName val="CA_Day5"/>
      <sheetName val="M26_Report5"/>
      <sheetName val="2003_Target5"/>
      <sheetName val="參考--PDA_2003_Defect_Rate2"/>
      <sheetName val="名碩_09082"/>
      <sheetName val="Kod3_Table2"/>
      <sheetName val="Data_lists1"/>
      <sheetName val="2003_prod21"/>
      <sheetName val="Mat_Summary1"/>
      <sheetName val="Issues_List1"/>
      <sheetName val="Keyboard_&amp;_Accessories1"/>
      <sheetName val="Final_Prep1"/>
      <sheetName val="Cabinet_Lower_(2010_HERO)1"/>
      <sheetName val="Cabinet_Upper(2011J-CB)1"/>
      <sheetName val="H-2_Val_Allow-By_Entity1"/>
      <sheetName val="Transformation_Wrksht-Mech1"/>
      <sheetName val="ICT_Details1"/>
      <sheetName val="Trand_Chart1"/>
      <sheetName val="Debug_check_list"/>
      <sheetName val="CUM_CONSTRAINED_AVAIL"/>
      <sheetName val="Matl1"/>
      <sheetName val="PRVF"/>
      <sheetName val="ECN_6"/>
      <sheetName val="CA_Monthly_6"/>
      <sheetName val="CA_Weekly6"/>
      <sheetName val="CA_Day6"/>
      <sheetName val="M26_Report6"/>
      <sheetName val="2003_Target6"/>
      <sheetName val="參考--PDA_2003_Defect_Rate3"/>
      <sheetName val="名碩_09083"/>
      <sheetName val="Kod3_Table3"/>
      <sheetName val="Data_lists2"/>
      <sheetName val="2003_prod22"/>
      <sheetName val="Mat_Summary2"/>
      <sheetName val="Issues_List2"/>
      <sheetName val="Cabinet_Lower_(2010_HERO)2"/>
      <sheetName val="Cabinet_Upper(2011J-CB)2"/>
      <sheetName val="Keyboard_&amp;_Accessories2"/>
      <sheetName val="Final_Prep2"/>
      <sheetName val="H-2_Val_Allow-By_Entity2"/>
      <sheetName val="Transformation_Wrksht-Mech2"/>
      <sheetName val="Debug_check_list1"/>
      <sheetName val="CUM_CONSTRAINED_AVAIL1"/>
      <sheetName val="ICT_Details2"/>
      <sheetName val="Trand_Chart2"/>
      <sheetName val="Field_Lists"/>
      <sheetName val="SPM_Units"/>
      <sheetName val="FAE reports"/>
      <sheetName val="PartsList"/>
      <sheetName val="【測試領料記錄表】"/>
      <sheetName val="ps3_repairinfo_200612080539845"/>
      <sheetName val="Overhead summary"/>
      <sheetName val="Bom(P1) "/>
      <sheetName val="#REF!"/>
      <sheetName val="統計?理(H)"/>
      <sheetName val="5S稽核list"/>
      <sheetName val="工單差异分攤"/>
      <sheetName val="統計_理(H)"/>
      <sheetName val="Assumptions"/>
      <sheetName val="Part Data"/>
      <sheetName val="Memo"/>
      <sheetName val="Capacity By Modle"/>
      <sheetName val="Main"/>
      <sheetName val="Hidden"/>
      <sheetName val="PrdMnt_Format"/>
      <sheetName val="Summary_Format"/>
      <sheetName val="@1005323 Aroma _JAW"/>
      <sheetName val="@1005324 Aroma _JBX"/>
      <sheetName val="@1005325 Zion2 _JBX"/>
      <sheetName val="@1005326 Nora2 _JKX"/>
      <sheetName val="@1005327 Zion2 _JAW"/>
      <sheetName val="@1005351 Aroma _JCX"/>
      <sheetName val="@1005371 Baltimre CTO"/>
      <sheetName val="@1003969 Zion _JAW"/>
      <sheetName val="@1003970 VGN-E50B_D"/>
      <sheetName val="@1004063 VGN-A17GP"/>
      <sheetName val="@1004064 VGN-A15GP"/>
      <sheetName val="@1004066 VGN-A19GP"/>
      <sheetName val="@1004068 PCG-K76P"/>
      <sheetName val="@1004069 PCG-K74"/>
      <sheetName val="@1004070 VGN-S18GP"/>
      <sheetName val="@1004071 VGN-S16GP"/>
      <sheetName val="@1004072 PCG-TR5GP"/>
      <sheetName val="@1004950 VGN-A29GP"/>
      <sheetName val="@1004952 VGN-S28GP"/>
      <sheetName val="@1004953 VGN-S26GP"/>
      <sheetName val="@1004954 PCG-K86P"/>
      <sheetName val="@1004956 VGN-T17GP"/>
      <sheetName val="@1004958 VGN-B88GP"/>
      <sheetName val="@1004965 VGN-T16G"/>
      <sheetName val="@1005281 VGN-U8G"/>
      <sheetName val="@1005282 VGN-BB55G"/>
      <sheetName val="@1004983 VGN-A29TP"/>
      <sheetName val="@1004985 VGN-S28TP"/>
      <sheetName val="@1004986 VGN-S26TP"/>
      <sheetName val="@1004988 VGN-T17TP"/>
      <sheetName val="@1005534 VGN-BB55T"/>
      <sheetName val="@1004991 VGN-A29SP"/>
      <sheetName val="@1004993 VGN-S28SP"/>
      <sheetName val="@1004994 VGN-S26SP"/>
      <sheetName val="@1004995 PCG-K86S"/>
      <sheetName val="@1004997 VGN-T16SP"/>
      <sheetName val="@1005532 VGN-BB55S"/>
      <sheetName val="@1004042 VGN-A17LP"/>
      <sheetName val="@1004043 VGN-A15LP"/>
      <sheetName val="@1004045 VGN-A19LP"/>
      <sheetName val="@1004047 VGN-S18LP"/>
      <sheetName val="@1004048 VGN-S16LP"/>
      <sheetName val="@1004049 PCG-TR5L"/>
      <sheetName val="@1004057 VGN-A17SP"/>
      <sheetName val="@1004058 VGN-A19SP"/>
      <sheetName val="@1004059 VGN-S18SP"/>
      <sheetName val="@1004060 VGN-S16SP"/>
      <sheetName val="@1004061 PCG-K76SP"/>
      <sheetName val="@1004062 PCG-K74"/>
      <sheetName val="@1004050 VGN-A17TP"/>
      <sheetName val="@1004052 VGN-A19TP"/>
      <sheetName val="@1004054 VGN-S18TP"/>
      <sheetName val="@1004055 VGN-S16TP"/>
      <sheetName val="@1004056 PCG-TR5TP"/>
      <sheetName val="@1004965 Aroma_IBWEHK"/>
      <sheetName val="@1005533 VGN-BB55L"/>
      <sheetName val="@1004959 VGN-B88L"/>
      <sheetName val="@1004938 VGN-A29CP"/>
      <sheetName val="@1004940 VGN-A23CP"/>
      <sheetName val="@1004941 VGN-A21C"/>
      <sheetName val="@1004942 VGN-S28CP"/>
      <sheetName val="@1004943 VGN-S27C"/>
      <sheetName val="@1004944 VGN-S26C"/>
      <sheetName val="@1004945 VGN-T17C_S"/>
      <sheetName val="@1004946 VGN-T15C_S"/>
      <sheetName val="@1004947 VGN-B88C"/>
      <sheetName val="@1004948 VGN-B55C"/>
      <sheetName val="@1004949 VGN-U8C"/>
      <sheetName val="@1005280 VGN-S25C"/>
      <sheetName val="@1005531 VGN-T15C_T"/>
      <sheetName val="@1004957 VGN-T16LP"/>
      <sheetName val="@1004960 VGN-A29LP"/>
      <sheetName val="@1004962 VGN-S28LP"/>
      <sheetName val="@1004963 VGN-S26LP"/>
      <sheetName val="@1004964 VGN-T17LP"/>
      <sheetName val="@1005711 JediH_IAW"/>
      <sheetName val="@1005716 LeonS_IAW"/>
      <sheetName val="@1005717 Leon3_IAW"/>
      <sheetName val="@1005718 Aroma2_IAW"/>
      <sheetName val="@1005719 Aroma2_IBW"/>
      <sheetName val="@1005720 Spirit_IAW"/>
      <sheetName val="@1005721 Spirit_IBW"/>
      <sheetName val="@1005722 Baltimore2_IAW"/>
      <sheetName val="@1005723 Baltimore2_IBW"/>
      <sheetName val="@1005994 Baijiu_IAW"/>
      <sheetName val="@1006057 LeonS_IBWETH"/>
      <sheetName val="@1006058 LeonS_IBWK"/>
      <sheetName val="@1006061 Leon3_IBWETH-S"/>
      <sheetName val="@1006062 Leon3_IBWK-S"/>
      <sheetName val="@1006065 Aroma2_ICWETH"/>
      <sheetName val="@1006066 Aroma2_ICWK"/>
      <sheetName val="@1005686 JediH_CAW"/>
      <sheetName val="@1005687 Leon3_CAW"/>
      <sheetName val="@1005688 Leon3_CBX"/>
      <sheetName val="@1005689 Leon3_CCX"/>
      <sheetName val="@1005690 Aroma2_CAX"/>
      <sheetName val="@1005691 Aroma2_CBX"/>
      <sheetName val="@1005692 Spirit_CAW"/>
      <sheetName val="@1005693 Spirit_CBX"/>
      <sheetName val="@1005694 Baltimore2_CAX"/>
      <sheetName val="@1005695 Baltimore2_CBX"/>
      <sheetName val="@1005992 Baijiu_CAX"/>
      <sheetName val="@1004031 VGN-A19CP"/>
      <sheetName val="@1004032 VGN-A15CP"/>
      <sheetName val="@1004035 VGN-A17CP"/>
      <sheetName val="@1004037 VGN-S18CP"/>
      <sheetName val="@1004038 VGN-S17C"/>
      <sheetName val="@1004039 VGN-S16C"/>
      <sheetName val="@1004040 PCG-TR5C"/>
      <sheetName val="@1004041 PCG-TR5ZC"/>
      <sheetName val="@1004312 VGN-A13CP"/>
      <sheetName val="@1004313 VGN-A11C"/>
      <sheetName val="@1004811 VGN-X505AP"/>
      <sheetName val="@1005351 VGN-T50B_L"/>
      <sheetName val="@1006091 VGN-T30B_L"/>
      <sheetName val="@1005373 Baltimore_BTO"/>
      <sheetName val="28179230 PCG-K23     UC7"/>
      <sheetName val="@1005233 Wine3+_UCX"/>
      <sheetName val="@1005239 Baltimore_UEW"/>
      <sheetName val="@1003954 VGN-A50B"/>
      <sheetName val="@1005312 Jedi2+ _JCX"/>
      <sheetName val="@1005240 Baltimore_UFW"/>
      <sheetName val="Simulation"/>
      <sheetName val="@1005596 Spirit _JBX"/>
      <sheetName val="@1005597 Spirit _JCX"/>
      <sheetName val="@1005991 Baijiu_JAX"/>
      <sheetName val="@1005601 Leon 3_ JBX"/>
      <sheetName val="@1005604 Aroma2 _JCX"/>
      <sheetName val="@1004952 Leon2_IAW"/>
      <sheetName val="@1004953 Leon2_IBW"/>
      <sheetName val="@1004956 Aroma_IAW"/>
      <sheetName val="@1004957 Aroma_IBW"/>
      <sheetName val="@1005281 Zion2_IAX"/>
      <sheetName val="@1005244 Aroma_UAW"/>
      <sheetName val="@1005245 Aroma_UBX"/>
      <sheetName val="@1005246 Aroma_UBW"/>
      <sheetName val="@1005247 Aroma_UCW"/>
      <sheetName val="@1005248 Aroma_UDW"/>
      <sheetName val="@1005453 Baltimore_UHW"/>
      <sheetName val="@1005454 Baltimore_UJW"/>
      <sheetName val="@1005455 Baltimore_UKW"/>
      <sheetName val="@1003962 PCG-TR5B"/>
      <sheetName val="@1003963 PCG-TR5EB"/>
      <sheetName val="@1003965 VGN-U50"/>
      <sheetName val="@1004977 Baltimore_EAW"/>
      <sheetName val="@1004978 Baltimore_EBW"/>
      <sheetName val="@1006702 IRX-3350IAWE"/>
      <sheetName val="@1006703 IRX-3350ICWEHK"/>
      <sheetName val="@1005694 VGN-B99C"/>
      <sheetName val="@1006011 Baijiu_JBW"/>
      <sheetName val="@1006012 Baijiu_JCW"/>
      <sheetName val="@1006667 IRX-3330JAW"/>
      <sheetName val="@1005600 VGN-S72PB_B"/>
      <sheetName val="@1006661 IRX-3340JAX-L"/>
      <sheetName val="@1006662 IRX-3340JAX-T"/>
      <sheetName val="@1006663 IRX-3340JBX-L"/>
      <sheetName val="@1006664 IRX-3340JCTO1"/>
      <sheetName val="@1006665 IRX-3340JCTO2"/>
      <sheetName val="@1006666 IRX-3340JCW-L"/>
      <sheetName val="28197810 IRX-3330JAW"/>
      <sheetName val="28197610 IRX-3360JBX"/>
      <sheetName val="@1006671 IRX-3360JCTO1"/>
      <sheetName val="@1006672 IRX-3360JCTO2"/>
      <sheetName val="28198010 IRX-3310JAW-B"/>
      <sheetName val="28198011 IRX-3310JBX-S"/>
      <sheetName val="@1006675 IRX-3310JCTO1-S"/>
      <sheetName val="@1006676 IRX-3310JCTO2-S"/>
      <sheetName val="28198012 IRX-3310JCW"/>
      <sheetName val="@1006678 IRX-3370JAW"/>
      <sheetName val="@1006679 IRX-3370JCTO1"/>
      <sheetName val="@1006680 IRX-3230JAX"/>
      <sheetName val="@1006681 IRX-3230JBX"/>
      <sheetName val="@1006682 IRX-3230JCTO1"/>
      <sheetName val="@1006683 IRX-3230JCTO2"/>
      <sheetName val="@1006684 IRX-3230JCX"/>
      <sheetName val="@1006685 IRX-3230JDX"/>
      <sheetName val="28197210 IRX-3290JAX"/>
      <sheetName val="28197211 IRX-3290JBX"/>
      <sheetName val="@1006688 IRX-3290JCTO1"/>
      <sheetName val="@1006689 IRX-3290JCTO2"/>
      <sheetName val="@1006873 IRX-3370JCTO2"/>
      <sheetName val="@1006716 IRX-3350CAX"/>
      <sheetName val="@1006717 IRX-3350CBX"/>
      <sheetName val="28197630 IRX-3360UAXE"/>
      <sheetName val="@1005594 VGN-E72B_S"/>
      <sheetName val="@1006687 IRX-3290JBX"/>
      <sheetName val="28198230 VGN-FS680_W UC7"/>
      <sheetName val="28198232 VGN-FS660_W UC7"/>
      <sheetName val="28198233 VGN-FS640_W UC7"/>
      <sheetName val="Precious Moments"/>
      <sheetName val="Cat 2004"/>
      <sheetName val="2004"/>
      <sheetName val="Precious_Moments"/>
      <sheetName val="Cat_2004"/>
      <sheetName val="DBM"/>
      <sheetName val="96BP"/>
      <sheetName val="TY9007本勞"/>
      <sheetName val="G型２ﾄﾙｸdata (090305)"/>
      <sheetName val="Source"/>
      <sheetName val="Settings"/>
      <sheetName val="COG"/>
      <sheetName val="626BOM"/>
      <sheetName val="Sheet 1"/>
      <sheetName val="Details"/>
      <sheetName val="2005MPS"/>
      <sheetName val="Business Unit"/>
      <sheetName val="Content"/>
      <sheetName val="Schedule"/>
      <sheetName val="Issue list"/>
      <sheetName val="Check list"/>
      <sheetName val="CTB Summary"/>
      <sheetName val="Basic infor."/>
      <sheetName val="Team list"/>
      <sheetName val="QTY proposal"/>
      <sheetName val="MLB Matrix"/>
      <sheetName val="MXM Matrix"/>
      <sheetName val="ICT fixture transfer flow chart"/>
      <sheetName val="ICT fixture transfer plan"/>
      <sheetName val="UPH&amp;Tester"/>
      <sheetName val="Req. List"/>
      <sheetName val="K50 Fixture list"/>
      <sheetName val="K51 Fixture list"/>
      <sheetName val="G94 Fixture list"/>
      <sheetName val="G96 Fixture list"/>
      <sheetName val="Ramp plan"/>
      <sheetName val="BF3_FBOM"/>
      <sheetName val="BOM Cost"/>
      <sheetName val="UPC+EAN"/>
      <sheetName val="List"/>
      <sheetName val="Q#3839"/>
      <sheetName val="JUN1 V9.0 POR 06052003"/>
      <sheetName val="Sign_Off"/>
      <sheetName val="Hous_Rates"/>
      <sheetName val="Anah_Rates"/>
      <sheetName val="Minn_Rates"/>
      <sheetName val="Mont_Rates"/>
      <sheetName val="An_pack"/>
      <sheetName val="Paso_Rates"/>
      <sheetName val="Lud_Rates"/>
      <sheetName val="Overhead_summary"/>
      <sheetName val="Bom(P1)_"/>
      <sheetName val="MOLD品コスト明細v4_0"/>
      <sheetName val="FA_Definitions"/>
      <sheetName val="Front_panel_test"/>
      <sheetName val="Cork"/>
      <sheetName val="Version Control"/>
      <sheetName val="期初B"/>
      <sheetName val="Start"/>
      <sheetName val="製品版"/>
      <sheetName val="部品版"/>
      <sheetName val="VERSION-TABLE"/>
      <sheetName val="部級--TFT Center &amp; 其他"/>
      <sheetName val="flow chart"/>
      <sheetName val="Top SubAss+FG"/>
      <sheetName val="Budget_Skippy"/>
      <sheetName val="stock"/>
      <sheetName val="Input commodity fallout"/>
      <sheetName val="Reporting"/>
      <sheetName val="法規課84上半年經營實績"/>
      <sheetName val="#REF"/>
      <sheetName val="Account Group"/>
      <sheetName val="董"/>
      <sheetName val="【產能狀況記錄表】"/>
      <sheetName val="【PR CHECK LIST】 "/>
      <sheetName val="【產品標示單-綠】 "/>
      <sheetName val="Chk_sheet"/>
      <sheetName val="Data"/>
      <sheetName val="RF Bug list"/>
      <sheetName val="Molding"/>
      <sheetName val="OPM Template"/>
      <sheetName val="附圖"/>
      <sheetName val="1"/>
      <sheetName val="SheetMetal"/>
      <sheetName val="ECN_7"/>
      <sheetName val="CA_Monthly_7"/>
      <sheetName val="CA_Weekly7"/>
      <sheetName val="CA_Day7"/>
      <sheetName val="M26_Report7"/>
      <sheetName val="2003_Target7"/>
      <sheetName val="Kod3_Table4"/>
      <sheetName val="參考--PDA_2003_Defect_Rate4"/>
      <sheetName val="Mat_Summary3"/>
      <sheetName val="名碩_09084"/>
      <sheetName val="Data_lists3"/>
      <sheetName val="Issues_List3"/>
      <sheetName val="2003_prod23"/>
      <sheetName val="ICT_Details3"/>
      <sheetName val="Cabinet_Lower_(2010_HERO)3"/>
      <sheetName val="Cabinet_Upper(2011J-CB)3"/>
      <sheetName val="Trand_Chart3"/>
      <sheetName val="Transformation_Wrksht-Mech3"/>
      <sheetName val="Field_Lists1"/>
      <sheetName val="SPM_Units1"/>
      <sheetName val="Pull_down_list"/>
      <sheetName val="T1_Q'ty_Mold"/>
      <sheetName val="H-2_Val_Allow-By_Entity3"/>
      <sheetName val="Keyboard_&amp;_Accessories3"/>
      <sheetName val="Final_Prep3"/>
      <sheetName val="@1005323_Aroma__JAW"/>
      <sheetName val="@1005324_Aroma__JBX"/>
      <sheetName val="@1005325_Zion2__JBX"/>
      <sheetName val="@1005326_Nora2__JKX"/>
      <sheetName val="@1005327_Zion2__JAW"/>
      <sheetName val="@1005351_Aroma__JCX"/>
      <sheetName val="@1005371_Baltimre_CTO"/>
      <sheetName val="@1003969_Zion__JAW"/>
      <sheetName val="@1003970_VGN-E50B_D"/>
      <sheetName val="@1004063_VGN-A17GP"/>
      <sheetName val="@1004064_VGN-A15GP"/>
      <sheetName val="@1004066_VGN-A19GP"/>
      <sheetName val="@1004068_PCG-K76P"/>
      <sheetName val="@1004069_PCG-K74"/>
      <sheetName val="@1004070_VGN-S18GP"/>
      <sheetName val="@1004071_VGN-S16GP"/>
      <sheetName val="@1004072_PCG-TR5GP"/>
      <sheetName val="@1004950_VGN-A29GP"/>
      <sheetName val="@1004952_VGN-S28GP"/>
      <sheetName val="@1004953_VGN-S26GP"/>
      <sheetName val="@1004954_PCG-K86P"/>
      <sheetName val="@1004956_VGN-T17GP"/>
      <sheetName val="@1004958_VGN-B88GP"/>
      <sheetName val="@1004965_VGN-T16G"/>
      <sheetName val="@1005281_VGN-U8G"/>
      <sheetName val="@1005282_VGN-BB55G"/>
      <sheetName val="@1004983_VGN-A29TP"/>
      <sheetName val="@1004985_VGN-S28TP"/>
      <sheetName val="@1004986_VGN-S26TP"/>
      <sheetName val="@1004988_VGN-T17TP"/>
      <sheetName val="@1005534_VGN-BB55T"/>
      <sheetName val="@1004991_VGN-A29SP"/>
      <sheetName val="@1004993_VGN-S28SP"/>
      <sheetName val="@1004994_VGN-S26SP"/>
      <sheetName val="@1004995_PCG-K86S"/>
      <sheetName val="@1004997_VGN-T16SP"/>
      <sheetName val="@1005532_VGN-BB55S"/>
      <sheetName val="@1004042_VGN-A17LP"/>
      <sheetName val="@1004043_VGN-A15LP"/>
      <sheetName val="@1004045_VGN-A19LP"/>
      <sheetName val="@1004047_VGN-S18LP"/>
      <sheetName val="@1004048_VGN-S16LP"/>
      <sheetName val="@1004049_PCG-TR5L"/>
      <sheetName val="@1004057_VGN-A17SP"/>
      <sheetName val="@1004058_VGN-A19SP"/>
      <sheetName val="@1004059_VGN-S18SP"/>
      <sheetName val="@1004060_VGN-S16SP"/>
      <sheetName val="@1004061_PCG-K76SP"/>
      <sheetName val="@1004062_PCG-K74"/>
      <sheetName val="@1004050_VGN-A17TP"/>
      <sheetName val="@1004052_VGN-A19TP"/>
      <sheetName val="@1004054_VGN-S18TP"/>
      <sheetName val="@1004055_VGN-S16TP"/>
      <sheetName val="@1004056_PCG-TR5TP"/>
      <sheetName val="@1004965_Aroma_IBWEHK"/>
      <sheetName val="@1005533_VGN-BB55L"/>
      <sheetName val="@1004959_VGN-B88L"/>
      <sheetName val="@1004938_VGN-A29CP"/>
      <sheetName val="@1004940_VGN-A23CP"/>
      <sheetName val="@1004941_VGN-A21C"/>
      <sheetName val="@1004942_VGN-S28CP"/>
      <sheetName val="@1004943_VGN-S27C"/>
      <sheetName val="@1004944_VGN-S26C"/>
      <sheetName val="@1004945_VGN-T17C_S"/>
      <sheetName val="@1004946_VGN-T15C_S"/>
      <sheetName val="@1004947_VGN-B88C"/>
      <sheetName val="@1004948_VGN-B55C"/>
      <sheetName val="@1004949_VGN-U8C"/>
      <sheetName val="@1005280_VGN-S25C"/>
      <sheetName val="@1005531_VGN-T15C_T"/>
      <sheetName val="@1004957_VGN-T16LP"/>
      <sheetName val="@1004960_VGN-A29LP"/>
      <sheetName val="@1004962_VGN-S28LP"/>
      <sheetName val="@1004963_VGN-S26LP"/>
      <sheetName val="@1004964_VGN-T17LP"/>
      <sheetName val="@1005711_JediH_IAW"/>
      <sheetName val="@1005716_LeonS_IAW"/>
      <sheetName val="@1005717_Leon3_IAW"/>
      <sheetName val="@1005718_Aroma2_IAW"/>
      <sheetName val="@1005719_Aroma2_IBW"/>
      <sheetName val="@1005720_Spirit_IAW"/>
      <sheetName val="@1005721_Spirit_IBW"/>
      <sheetName val="@1005722_Baltimore2_IAW"/>
      <sheetName val="@1005723_Baltimore2_IBW"/>
      <sheetName val="@1005994_Baijiu_IAW"/>
      <sheetName val="@1006057_LeonS_IBWETH"/>
      <sheetName val="@1006058_LeonS_IBWK"/>
      <sheetName val="@1006061_Leon3_IBWETH-S"/>
      <sheetName val="@1006062_Leon3_IBWK-S"/>
      <sheetName val="@1006065_Aroma2_ICWETH"/>
      <sheetName val="@1006066_Aroma2_ICWK"/>
      <sheetName val="@1005686_JediH_CAW"/>
      <sheetName val="@1005687_Leon3_CAW"/>
      <sheetName val="@1005688_Leon3_CBX"/>
      <sheetName val="@1005689_Leon3_CCX"/>
      <sheetName val="@1005690_Aroma2_CAX"/>
      <sheetName val="@1005691_Aroma2_CBX"/>
      <sheetName val="@1005692_Spirit_CAW"/>
      <sheetName val="@1005693_Spirit_CBX"/>
      <sheetName val="@1005694_Baltimore2_CAX"/>
      <sheetName val="@1005695_Baltimore2_CBX"/>
      <sheetName val="@1005992_Baijiu_CAX"/>
      <sheetName val="@1004031_VGN-A19CP"/>
      <sheetName val="@1004032_VGN-A15CP"/>
      <sheetName val="@1004035_VGN-A17CP"/>
      <sheetName val="@1004037_VGN-S18CP"/>
      <sheetName val="@1004038_VGN-S17C"/>
      <sheetName val="@1004039_VGN-S16C"/>
      <sheetName val="@1004040_PCG-TR5C"/>
      <sheetName val="@1004041_PCG-TR5ZC"/>
      <sheetName val="@1004312_VGN-A13CP"/>
      <sheetName val="@1004313_VGN-A11C"/>
      <sheetName val="@1004811_VGN-X505AP"/>
      <sheetName val="@1005351_VGN-T50B_L"/>
      <sheetName val="@1006091_VGN-T30B_L"/>
      <sheetName val="@1005373_Baltimore_BTO"/>
      <sheetName val="28179230_PCG-K23_____UC7"/>
      <sheetName val="@1005233_Wine3+_UCX"/>
      <sheetName val="@1005239_Baltimore_UEW"/>
      <sheetName val="@1003954_VGN-A50B"/>
      <sheetName val="@1005312_Jedi2+__JCX"/>
      <sheetName val="@1005240_Baltimore_UFW"/>
      <sheetName val="@1005596_Spirit__JBX"/>
      <sheetName val="@1005597_Spirit__JCX"/>
      <sheetName val="@1005991_Baijiu_JAX"/>
      <sheetName val="@1005601_Leon_3__JBX"/>
      <sheetName val="@1005604_Aroma2__JCX"/>
      <sheetName val="@1004952_Leon2_IAW"/>
      <sheetName val="@1004953_Leon2_IBW"/>
      <sheetName val="@1004956_Aroma_IAW"/>
      <sheetName val="@1004957_Aroma_IBW"/>
      <sheetName val="@1005281_Zion2_IAX"/>
      <sheetName val="@1005244_Aroma_UAW"/>
      <sheetName val="@1005245_Aroma_UBX"/>
      <sheetName val="@1005246_Aroma_UBW"/>
      <sheetName val="@1005247_Aroma_UCW"/>
      <sheetName val="@1005248_Aroma_UDW"/>
      <sheetName val="@1005453_Baltimore_UHW"/>
      <sheetName val="@1005454_Baltimore_UJW"/>
      <sheetName val="@1005455_Baltimore_UKW"/>
      <sheetName val="@1003962_PCG-TR5B"/>
      <sheetName val="@1003963_PCG-TR5EB"/>
      <sheetName val="@1003965_VGN-U50"/>
      <sheetName val="@1004977_Baltimore_EAW"/>
      <sheetName val="@1004978_Baltimore_EBW"/>
      <sheetName val="@1006702_IRX-3350IAWE"/>
      <sheetName val="@1006703_IRX-3350ICWEHK"/>
      <sheetName val="@1005694_VGN-B99C"/>
      <sheetName val="@1006011_Baijiu_JBW"/>
      <sheetName val="@1006012_Baijiu_JCW"/>
      <sheetName val="@1006667_IRX-3330JAW"/>
      <sheetName val="@1005600_VGN-S72PB_B"/>
      <sheetName val="@1006661_IRX-3340JAX-L"/>
      <sheetName val="@1006662_IRX-3340JAX-T"/>
      <sheetName val="@1006663_IRX-3340JBX-L"/>
      <sheetName val="@1006664_IRX-3340JCTO1"/>
      <sheetName val="@1006665_IRX-3340JCTO2"/>
      <sheetName val="@1006666_IRX-3340JCW-L"/>
      <sheetName val="28197810_IRX-3330JAW"/>
      <sheetName val="28197610_IRX-3360JBX"/>
      <sheetName val="@1006671_IRX-3360JCTO1"/>
      <sheetName val="@1006672_IRX-3360JCTO2"/>
      <sheetName val="28198010_IRX-3310JAW-B"/>
      <sheetName val="28198011_IRX-3310JBX-S"/>
      <sheetName val="@1006675_IRX-3310JCTO1-S"/>
      <sheetName val="@1006676_IRX-3310JCTO2-S"/>
      <sheetName val="28198012_IRX-3310JCW"/>
      <sheetName val="@1006678_IRX-3370JAW"/>
      <sheetName val="@1006679_IRX-3370JCTO1"/>
      <sheetName val="@1006680_IRX-3230JAX"/>
      <sheetName val="@1006681_IRX-3230JBX"/>
      <sheetName val="@1006682_IRX-3230JCTO1"/>
      <sheetName val="@1006683_IRX-3230JCTO2"/>
      <sheetName val="@1006684_IRX-3230JCX"/>
      <sheetName val="@1006685_IRX-3230JDX"/>
      <sheetName val="28197210_IRX-3290JAX"/>
      <sheetName val="28197211_IRX-3290JBX"/>
      <sheetName val="@1006688_IRX-3290JCTO1"/>
      <sheetName val="@1006689_IRX-3290JCTO2"/>
      <sheetName val="@1006873_IRX-3370JCTO2"/>
      <sheetName val="@1006716_IRX-3350CAX"/>
      <sheetName val="@1006717_IRX-3350CBX"/>
      <sheetName val="28197630_IRX-3360UAXE"/>
      <sheetName val="@1005594_VGN-E72B_S"/>
      <sheetName val="@1006687_IRX-3290JBX"/>
      <sheetName val="28198230_VGN-FS680_W_UC7"/>
      <sheetName val="28198232_VGN-FS660_W_UC7"/>
      <sheetName val="28198233_VGN-FS640_W_UC7"/>
      <sheetName val="Precious_Moments1"/>
      <sheetName val="Cat_20041"/>
      <sheetName val="CUM_CONSTRAINED_AVAIL2"/>
      <sheetName val="Debug_check_list2"/>
      <sheetName val="Part_Data"/>
      <sheetName val="FAE_reports"/>
      <sheetName val="Business_Unit"/>
      <sheetName val="Issue_list"/>
      <sheetName val="Check_list"/>
      <sheetName val="CTB_Summary"/>
      <sheetName val="Basic_infor_"/>
      <sheetName val="Team_list"/>
      <sheetName val="QTY_proposal"/>
      <sheetName val="MLB_Matrix"/>
      <sheetName val="MXM_Matrix"/>
      <sheetName val="ICT_fixture_transfer_flow_chart"/>
      <sheetName val="ICT_fixture_transfer_plan"/>
      <sheetName val="Req__List"/>
      <sheetName val="K50_Fixture_list"/>
      <sheetName val="K51_Fixture_list"/>
      <sheetName val="G94_Fixture_list"/>
      <sheetName val="G96_Fixture_list"/>
      <sheetName val="Ramp_plan"/>
      <sheetName val="ECN_8"/>
      <sheetName val="CA_Monthly_8"/>
      <sheetName val="CA_Weekly8"/>
      <sheetName val="CA_Day8"/>
      <sheetName val="M26_Report8"/>
      <sheetName val="2003_Target8"/>
      <sheetName val="Kod3_Table5"/>
      <sheetName val="參考--PDA_2003_Defect_Rate5"/>
      <sheetName val="Mat_Summary4"/>
      <sheetName val="名碩_09085"/>
      <sheetName val="Data_lists4"/>
      <sheetName val="Issues_List4"/>
      <sheetName val="2003_prod24"/>
      <sheetName val="ICT_Details4"/>
      <sheetName val="Cabinet_Lower_(2010_HERO)4"/>
      <sheetName val="Cabinet_Upper(2011J-CB)4"/>
      <sheetName val="Trand_Chart4"/>
      <sheetName val="MOLD品コスト明細v4_01"/>
      <sheetName val="Transformation_Wrksht-Mech4"/>
      <sheetName val="Front_panel_test1"/>
      <sheetName val="Field_Lists2"/>
      <sheetName val="SPM_Units2"/>
      <sheetName val="Sign_Off1"/>
      <sheetName val="Hous_Rates1"/>
      <sheetName val="Anah_Rates1"/>
      <sheetName val="Minn_Rates1"/>
      <sheetName val="Mont_Rates1"/>
      <sheetName val="An_pack1"/>
      <sheetName val="Paso_Rates1"/>
      <sheetName val="Lud_Rates1"/>
      <sheetName val="FA_Definitions1"/>
      <sheetName val="Pull_down_list1"/>
      <sheetName val="T1_Q'ty_Mold1"/>
      <sheetName val="Overhead_summary1"/>
      <sheetName val="H-2_Val_Allow-By_Entity4"/>
      <sheetName val="Keyboard_&amp;_Accessories4"/>
      <sheetName val="Final_Prep4"/>
      <sheetName val="Bom(P1)_1"/>
      <sheetName val="@1005323_Aroma__JAW1"/>
      <sheetName val="@1005324_Aroma__JBX1"/>
      <sheetName val="@1005325_Zion2__JBX1"/>
      <sheetName val="@1005326_Nora2__JKX1"/>
      <sheetName val="@1005327_Zion2__JAW1"/>
      <sheetName val="@1005351_Aroma__JCX1"/>
      <sheetName val="@1005371_Baltimre_CTO1"/>
      <sheetName val="@1003969_Zion__JAW1"/>
      <sheetName val="@1003970_VGN-E50B_D1"/>
      <sheetName val="@1004063_VGN-A17GP1"/>
      <sheetName val="@1004064_VGN-A15GP1"/>
      <sheetName val="@1004066_VGN-A19GP1"/>
      <sheetName val="@1004068_PCG-K76P1"/>
      <sheetName val="@1004069_PCG-K741"/>
      <sheetName val="@1004070_VGN-S18GP1"/>
      <sheetName val="@1004071_VGN-S16GP1"/>
      <sheetName val="@1004072_PCG-TR5GP1"/>
      <sheetName val="@1004950_VGN-A29GP1"/>
      <sheetName val="@1004952_VGN-S28GP1"/>
      <sheetName val="@1004953_VGN-S26GP1"/>
      <sheetName val="@1004954_PCG-K86P1"/>
      <sheetName val="@1004956_VGN-T17GP1"/>
      <sheetName val="@1004958_VGN-B88GP1"/>
      <sheetName val="@1004965_VGN-T16G1"/>
      <sheetName val="@1005281_VGN-U8G1"/>
      <sheetName val="@1005282_VGN-BB55G1"/>
      <sheetName val="@1004983_VGN-A29TP1"/>
      <sheetName val="@1004985_VGN-S28TP1"/>
      <sheetName val="@1004986_VGN-S26TP1"/>
      <sheetName val="@1004988_VGN-T17TP1"/>
      <sheetName val="@1005534_VGN-BB55T1"/>
      <sheetName val="@1004991_VGN-A29SP1"/>
      <sheetName val="@1004993_VGN-S28SP1"/>
      <sheetName val="@1004994_VGN-S26SP1"/>
      <sheetName val="@1004995_PCG-K86S1"/>
      <sheetName val="@1004997_VGN-T16SP1"/>
      <sheetName val="@1005532_VGN-BB55S1"/>
      <sheetName val="@1004042_VGN-A17LP1"/>
      <sheetName val="@1004043_VGN-A15LP1"/>
      <sheetName val="@1004045_VGN-A19LP1"/>
      <sheetName val="@1004047_VGN-S18LP1"/>
      <sheetName val="@1004048_VGN-S16LP1"/>
      <sheetName val="@1004049_PCG-TR5L1"/>
      <sheetName val="@1004057_VGN-A17SP1"/>
      <sheetName val="@1004058_VGN-A19SP1"/>
      <sheetName val="@1004059_VGN-S18SP1"/>
      <sheetName val="@1004060_VGN-S16SP1"/>
      <sheetName val="@1004061_PCG-K76SP1"/>
      <sheetName val="@1004062_PCG-K741"/>
      <sheetName val="@1004050_VGN-A17TP1"/>
      <sheetName val="@1004052_VGN-A19TP1"/>
      <sheetName val="@1004054_VGN-S18TP1"/>
      <sheetName val="@1004055_VGN-S16TP1"/>
      <sheetName val="@1004056_PCG-TR5TP1"/>
      <sheetName val="@1004965_Aroma_IBWEHK1"/>
      <sheetName val="@1005533_VGN-BB55L1"/>
      <sheetName val="@1004959_VGN-B88L1"/>
      <sheetName val="@1004938_VGN-A29CP1"/>
      <sheetName val="@1004940_VGN-A23CP1"/>
      <sheetName val="@1004941_VGN-A21C1"/>
      <sheetName val="@1004942_VGN-S28CP1"/>
      <sheetName val="@1004943_VGN-S27C1"/>
      <sheetName val="@1004944_VGN-S26C1"/>
      <sheetName val="@1004945_VGN-T17C_S1"/>
      <sheetName val="@1004946_VGN-T15C_S1"/>
      <sheetName val="@1004947_VGN-B88C1"/>
      <sheetName val="@1004948_VGN-B55C1"/>
      <sheetName val="@1004949_VGN-U8C1"/>
      <sheetName val="@1005280_VGN-S25C1"/>
      <sheetName val="@1005531_VGN-T15C_T1"/>
      <sheetName val="@1004957_VGN-T16LP1"/>
      <sheetName val="@1004960_VGN-A29LP1"/>
      <sheetName val="@1004962_VGN-S28LP1"/>
      <sheetName val="@1004963_VGN-S26LP1"/>
      <sheetName val="@1004964_VGN-T17LP1"/>
      <sheetName val="@1005711_JediH_IAW1"/>
      <sheetName val="@1005716_LeonS_IAW1"/>
      <sheetName val="@1005717_Leon3_IAW1"/>
      <sheetName val="@1005718_Aroma2_IAW1"/>
      <sheetName val="@1005719_Aroma2_IBW1"/>
      <sheetName val="@1005720_Spirit_IAW1"/>
      <sheetName val="@1005721_Spirit_IBW1"/>
      <sheetName val="@1005722_Baltimore2_IAW1"/>
      <sheetName val="@1005723_Baltimore2_IBW1"/>
      <sheetName val="@1005994_Baijiu_IAW1"/>
      <sheetName val="@1006057_LeonS_IBWETH1"/>
      <sheetName val="@1006058_LeonS_IBWK1"/>
      <sheetName val="@1006061_Leon3_IBWETH-S1"/>
      <sheetName val="@1006062_Leon3_IBWK-S1"/>
      <sheetName val="@1006065_Aroma2_ICWETH1"/>
      <sheetName val="@1006066_Aroma2_ICWK1"/>
      <sheetName val="@1005686_JediH_CAW1"/>
      <sheetName val="@1005687_Leon3_CAW1"/>
      <sheetName val="@1005688_Leon3_CBX1"/>
      <sheetName val="@1005689_Leon3_CCX1"/>
      <sheetName val="@1005690_Aroma2_CAX1"/>
      <sheetName val="@1005691_Aroma2_CBX1"/>
      <sheetName val="@1005692_Spirit_CAW1"/>
      <sheetName val="@1005693_Spirit_CBX1"/>
      <sheetName val="@1005694_Baltimore2_CAX1"/>
      <sheetName val="@1005695_Baltimore2_CBX1"/>
      <sheetName val="@1005992_Baijiu_CAX1"/>
      <sheetName val="@1004031_VGN-A19CP1"/>
      <sheetName val="@1004032_VGN-A15CP1"/>
      <sheetName val="@1004035_VGN-A17CP1"/>
      <sheetName val="@1004037_VGN-S18CP1"/>
      <sheetName val="@1004038_VGN-S17C1"/>
      <sheetName val="@1004039_VGN-S16C1"/>
      <sheetName val="@1004040_PCG-TR5C1"/>
      <sheetName val="@1004041_PCG-TR5ZC1"/>
      <sheetName val="@1004312_VGN-A13CP1"/>
      <sheetName val="@1004313_VGN-A11C1"/>
      <sheetName val="@1004811_VGN-X505AP1"/>
      <sheetName val="@1005351_VGN-T50B_L1"/>
      <sheetName val="@1006091_VGN-T30B_L1"/>
      <sheetName val="@1005373_Baltimore_BTO1"/>
      <sheetName val="28179230_PCG-K23_____UC71"/>
      <sheetName val="@1005233_Wine3+_UCX1"/>
      <sheetName val="@1005239_Baltimore_UEW1"/>
      <sheetName val="@1003954_VGN-A50B1"/>
      <sheetName val="@1005312_Jedi2+__JCX1"/>
      <sheetName val="@1005240_Baltimore_UFW1"/>
      <sheetName val="@1005596_Spirit__JBX1"/>
      <sheetName val="@1005597_Spirit__JCX1"/>
      <sheetName val="@1005991_Baijiu_JAX1"/>
      <sheetName val="@1005601_Leon_3__JBX1"/>
      <sheetName val="@1005604_Aroma2__JCX1"/>
      <sheetName val="@1004952_Leon2_IAW1"/>
      <sheetName val="@1004953_Leon2_IBW1"/>
      <sheetName val="@1004956_Aroma_IAW1"/>
      <sheetName val="@1004957_Aroma_IBW1"/>
      <sheetName val="@1005281_Zion2_IAX1"/>
      <sheetName val="@1005244_Aroma_UAW1"/>
      <sheetName val="@1005245_Aroma_UBX1"/>
      <sheetName val="@1005246_Aroma_UBW1"/>
      <sheetName val="@1005247_Aroma_UCW1"/>
      <sheetName val="@1005248_Aroma_UDW1"/>
      <sheetName val="@1005453_Baltimore_UHW1"/>
      <sheetName val="@1005454_Baltimore_UJW1"/>
      <sheetName val="@1005455_Baltimore_UKW1"/>
      <sheetName val="@1003962_PCG-TR5B1"/>
      <sheetName val="@1003963_PCG-TR5EB1"/>
      <sheetName val="@1003965_VGN-U501"/>
      <sheetName val="@1004977_Baltimore_EAW1"/>
      <sheetName val="@1004978_Baltimore_EBW1"/>
      <sheetName val="@1006702_IRX-3350IAWE1"/>
      <sheetName val="@1006703_IRX-3350ICWEHK1"/>
      <sheetName val="@1005694_VGN-B99C1"/>
      <sheetName val="@1006011_Baijiu_JBW1"/>
      <sheetName val="@1006012_Baijiu_JCW1"/>
      <sheetName val="@1006667_IRX-3330JAW1"/>
      <sheetName val="@1005600_VGN-S72PB_B1"/>
      <sheetName val="@1006661_IRX-3340JAX-L1"/>
      <sheetName val="@1006662_IRX-3340JAX-T1"/>
      <sheetName val="@1006663_IRX-3340JBX-L1"/>
      <sheetName val="@1006664_IRX-3340JCTO11"/>
      <sheetName val="@1006665_IRX-3340JCTO21"/>
      <sheetName val="@1006666_IRX-3340JCW-L1"/>
      <sheetName val="28197810_IRX-3330JAW1"/>
      <sheetName val="28197610_IRX-3360JBX1"/>
      <sheetName val="@1006671_IRX-3360JCTO11"/>
      <sheetName val="@1006672_IRX-3360JCTO21"/>
      <sheetName val="28198010_IRX-3310JAW-B1"/>
      <sheetName val="28198011_IRX-3310JBX-S1"/>
      <sheetName val="@1006675_IRX-3310JCTO1-S1"/>
      <sheetName val="@1006676_IRX-3310JCTO2-S1"/>
      <sheetName val="28198012_IRX-3310JCW1"/>
      <sheetName val="@1006678_IRX-3370JAW1"/>
      <sheetName val="@1006679_IRX-3370JCTO11"/>
      <sheetName val="@1006680_IRX-3230JAX1"/>
      <sheetName val="@1006681_IRX-3230JBX1"/>
      <sheetName val="@1006682_IRX-3230JCTO11"/>
      <sheetName val="@1006683_IRX-3230JCTO21"/>
      <sheetName val="@1006684_IRX-3230JCX1"/>
      <sheetName val="@1006685_IRX-3230JDX1"/>
      <sheetName val="28197210_IRX-3290JAX1"/>
      <sheetName val="28197211_IRX-3290JBX1"/>
      <sheetName val="@1006688_IRX-3290JCTO11"/>
      <sheetName val="@1006689_IRX-3290JCTO21"/>
      <sheetName val="@1006873_IRX-3370JCTO21"/>
      <sheetName val="@1006716_IRX-3350CAX1"/>
      <sheetName val="@1006717_IRX-3350CBX1"/>
      <sheetName val="28197630_IRX-3360UAXE1"/>
      <sheetName val="@1005594_VGN-E72B_S1"/>
      <sheetName val="@1006687_IRX-3290JBX1"/>
      <sheetName val="28198230_VGN-FS680_W_UC71"/>
      <sheetName val="28198232_VGN-FS660_W_UC71"/>
      <sheetName val="28198233_VGN-FS640_W_UC71"/>
      <sheetName val="Precious_Moments2"/>
      <sheetName val="Cat_20042"/>
      <sheetName val="CUM_CONSTRAINED_AVAIL3"/>
      <sheetName val="Debug_check_list3"/>
      <sheetName val="Part_Data1"/>
      <sheetName val="FAE_reports1"/>
      <sheetName val="Business_Unit1"/>
      <sheetName val="Issue_list1"/>
      <sheetName val="Check_list1"/>
      <sheetName val="CTB_Summary1"/>
      <sheetName val="Basic_infor_1"/>
      <sheetName val="Team_list1"/>
      <sheetName val="QTY_proposal1"/>
      <sheetName val="MLB_Matrix1"/>
      <sheetName val="MXM_Matrix1"/>
      <sheetName val="ICT_fixture_transfer_flow_char1"/>
      <sheetName val="ICT_fixture_transfer_plan1"/>
      <sheetName val="Req__List1"/>
      <sheetName val="K50_Fixture_list1"/>
      <sheetName val="K51_Fixture_list1"/>
      <sheetName val="G94_Fixture_list1"/>
      <sheetName val="G96_Fixture_list1"/>
      <sheetName val="Ramp_plan1"/>
      <sheetName val="ECN_9"/>
      <sheetName val="CA_Monthly_9"/>
      <sheetName val="CA_Weekly9"/>
      <sheetName val="CA_Day9"/>
      <sheetName val="M26_Report9"/>
      <sheetName val="2003_Target9"/>
      <sheetName val="Kod3_Table6"/>
      <sheetName val="參考--PDA_2003_Defect_Rate6"/>
      <sheetName val="Mat_Summary5"/>
      <sheetName val="名碩_09086"/>
      <sheetName val="Data_lists5"/>
      <sheetName val="Issues_List5"/>
      <sheetName val="2003_prod25"/>
      <sheetName val="ICT_Details5"/>
      <sheetName val="Cabinet_Lower_(2010_HERO)5"/>
      <sheetName val="Cabinet_Upper(2011J-CB)5"/>
      <sheetName val="Trand_Chart5"/>
      <sheetName val="MOLD品コスト明細v4_02"/>
      <sheetName val="Transformation_Wrksht-Mech5"/>
      <sheetName val="Front_panel_test2"/>
      <sheetName val="Field_Lists3"/>
      <sheetName val="SPM_Units3"/>
      <sheetName val="Sign_Off2"/>
      <sheetName val="Hous_Rates2"/>
      <sheetName val="Anah_Rates2"/>
      <sheetName val="Minn_Rates2"/>
      <sheetName val="Mont_Rates2"/>
      <sheetName val="An_pack2"/>
      <sheetName val="Paso_Rates2"/>
      <sheetName val="Lud_Rates2"/>
      <sheetName val="FA_Definitions2"/>
      <sheetName val="Pull_down_list2"/>
      <sheetName val="T1_Q'ty_Mold2"/>
      <sheetName val="Overhead_summary2"/>
      <sheetName val="H-2_Val_Allow-By_Entity5"/>
      <sheetName val="Keyboard_&amp;_Accessories5"/>
      <sheetName val="Final_Prep5"/>
      <sheetName val="Bom(P1)_2"/>
      <sheetName val="@1005323_Aroma__JAW2"/>
      <sheetName val="@1005324_Aroma__JBX2"/>
      <sheetName val="@1005325_Zion2__JBX2"/>
      <sheetName val="@1005326_Nora2__JKX2"/>
      <sheetName val="@1005327_Zion2__JAW2"/>
      <sheetName val="@1005351_Aroma__JCX2"/>
      <sheetName val="@1005371_Baltimre_CTO2"/>
      <sheetName val="@1003969_Zion__JAW2"/>
      <sheetName val="@1003970_VGN-E50B_D2"/>
      <sheetName val="@1004063_VGN-A17GP2"/>
      <sheetName val="@1004064_VGN-A15GP2"/>
      <sheetName val="@1004066_VGN-A19GP2"/>
      <sheetName val="@1004068_PCG-K76P2"/>
      <sheetName val="@1004069_PCG-K742"/>
      <sheetName val="@1004070_VGN-S18GP2"/>
      <sheetName val="@1004071_VGN-S16GP2"/>
      <sheetName val="@1004072_PCG-TR5GP2"/>
      <sheetName val="@1004950_VGN-A29GP2"/>
      <sheetName val="@1004952_VGN-S28GP2"/>
      <sheetName val="@1004953_VGN-S26GP2"/>
      <sheetName val="@1004954_PCG-K86P2"/>
      <sheetName val="@1004956_VGN-T17GP2"/>
      <sheetName val="@1004958_VGN-B88GP2"/>
      <sheetName val="@1004965_VGN-T16G2"/>
      <sheetName val="@1005281_VGN-U8G2"/>
      <sheetName val="@1005282_VGN-BB55G2"/>
      <sheetName val="@1004983_VGN-A29TP2"/>
      <sheetName val="@1004985_VGN-S28TP2"/>
      <sheetName val="@1004986_VGN-S26TP2"/>
      <sheetName val="@1004988_VGN-T17TP2"/>
      <sheetName val="@1005534_VGN-BB55T2"/>
      <sheetName val="@1004991_VGN-A29SP2"/>
      <sheetName val="@1004993_VGN-S28SP2"/>
      <sheetName val="@1004994_VGN-S26SP2"/>
      <sheetName val="@1004995_PCG-K86S2"/>
      <sheetName val="@1004997_VGN-T16SP2"/>
      <sheetName val="@1005532_VGN-BB55S2"/>
      <sheetName val="@1004042_VGN-A17LP2"/>
      <sheetName val="@1004043_VGN-A15LP2"/>
      <sheetName val="@1004045_VGN-A19LP2"/>
      <sheetName val="@1004047_VGN-S18LP2"/>
      <sheetName val="@1004048_VGN-S16LP2"/>
      <sheetName val="@1004049_PCG-TR5L2"/>
      <sheetName val="@1004057_VGN-A17SP2"/>
      <sheetName val="@1004058_VGN-A19SP2"/>
      <sheetName val="@1004059_VGN-S18SP2"/>
      <sheetName val="@1004060_VGN-S16SP2"/>
      <sheetName val="@1004061_PCG-K76SP2"/>
      <sheetName val="@1004062_PCG-K742"/>
      <sheetName val="@1004050_VGN-A17TP2"/>
      <sheetName val="@1004052_VGN-A19TP2"/>
      <sheetName val="@1004054_VGN-S18TP2"/>
      <sheetName val="@1004055_VGN-S16TP2"/>
      <sheetName val="@1004056_PCG-TR5TP2"/>
      <sheetName val="@1004965_Aroma_IBWEHK2"/>
      <sheetName val="@1005533_VGN-BB55L2"/>
      <sheetName val="@1004959_VGN-B88L2"/>
      <sheetName val="@1004938_VGN-A29CP2"/>
      <sheetName val="@1004940_VGN-A23CP2"/>
      <sheetName val="@1004941_VGN-A21C2"/>
      <sheetName val="@1004942_VGN-S28CP2"/>
      <sheetName val="@1004943_VGN-S27C2"/>
      <sheetName val="@1004944_VGN-S26C2"/>
      <sheetName val="@1004945_VGN-T17C_S2"/>
      <sheetName val="@1004946_VGN-T15C_S2"/>
      <sheetName val="@1004947_VGN-B88C2"/>
      <sheetName val="@1004948_VGN-B55C2"/>
      <sheetName val="@1004949_VGN-U8C2"/>
      <sheetName val="@1005280_VGN-S25C2"/>
      <sheetName val="@1005531_VGN-T15C_T2"/>
      <sheetName val="@1004957_VGN-T16LP2"/>
      <sheetName val="@1004960_VGN-A29LP2"/>
      <sheetName val="@1004962_VGN-S28LP2"/>
      <sheetName val="@1004963_VGN-S26LP2"/>
      <sheetName val="@1004964_VGN-T17LP2"/>
      <sheetName val="@1005711_JediH_IAW2"/>
      <sheetName val="@1005716_LeonS_IAW2"/>
      <sheetName val="@1005717_Leon3_IAW2"/>
      <sheetName val="@1005718_Aroma2_IAW2"/>
      <sheetName val="@1005719_Aroma2_IBW2"/>
      <sheetName val="@1005720_Spirit_IAW2"/>
      <sheetName val="@1005721_Spirit_IBW2"/>
      <sheetName val="@1005722_Baltimore2_IAW2"/>
      <sheetName val="@1005723_Baltimore2_IBW2"/>
      <sheetName val="@1005994_Baijiu_IAW2"/>
      <sheetName val="@1006057_LeonS_IBWETH2"/>
      <sheetName val="@1006058_LeonS_IBWK2"/>
      <sheetName val="@1006061_Leon3_IBWETH-S2"/>
      <sheetName val="@1006062_Leon3_IBWK-S2"/>
      <sheetName val="@1006065_Aroma2_ICWETH2"/>
      <sheetName val="@1006066_Aroma2_ICWK2"/>
      <sheetName val="@1005686_JediH_CAW2"/>
      <sheetName val="@1005687_Leon3_CAW2"/>
      <sheetName val="@1005688_Leon3_CBX2"/>
      <sheetName val="@1005689_Leon3_CCX2"/>
      <sheetName val="@1005690_Aroma2_CAX2"/>
      <sheetName val="@1005691_Aroma2_CBX2"/>
      <sheetName val="@1005692_Spirit_CAW2"/>
      <sheetName val="@1005693_Spirit_CBX2"/>
      <sheetName val="@1005694_Baltimore2_CAX2"/>
      <sheetName val="@1005695_Baltimore2_CBX2"/>
      <sheetName val="@1005992_Baijiu_CAX2"/>
      <sheetName val="@1004031_VGN-A19CP2"/>
      <sheetName val="@1004032_VGN-A15CP2"/>
      <sheetName val="@1004035_VGN-A17CP2"/>
      <sheetName val="@1004037_VGN-S18CP2"/>
      <sheetName val="@1004038_VGN-S17C2"/>
      <sheetName val="@1004039_VGN-S16C2"/>
      <sheetName val="@1004040_PCG-TR5C2"/>
      <sheetName val="@1004041_PCG-TR5ZC2"/>
      <sheetName val="@1004312_VGN-A13CP2"/>
      <sheetName val="@1004313_VGN-A11C2"/>
      <sheetName val="@1004811_VGN-X505AP2"/>
      <sheetName val="@1005351_VGN-T50B_L2"/>
      <sheetName val="@1006091_VGN-T30B_L2"/>
      <sheetName val="@1005373_Baltimore_BTO2"/>
      <sheetName val="28179230_PCG-K23_____UC72"/>
      <sheetName val="@1005233_Wine3+_UCX2"/>
      <sheetName val="@1005239_Baltimore_UEW2"/>
      <sheetName val="@1003954_VGN-A50B2"/>
      <sheetName val="@1005312_Jedi2+__JCX2"/>
      <sheetName val="@1005240_Baltimore_UFW2"/>
      <sheetName val="@1005596_Spirit__JBX2"/>
      <sheetName val="@1005597_Spirit__JCX2"/>
      <sheetName val="@1005991_Baijiu_JAX2"/>
      <sheetName val="@1005601_Leon_3__JBX2"/>
      <sheetName val="@1005604_Aroma2__JCX2"/>
      <sheetName val="@1004952_Leon2_IAW2"/>
      <sheetName val="@1004953_Leon2_IBW2"/>
      <sheetName val="@1004956_Aroma_IAW2"/>
      <sheetName val="@1004957_Aroma_IBW2"/>
      <sheetName val="@1005281_Zion2_IAX2"/>
      <sheetName val="@1005244_Aroma_UAW2"/>
      <sheetName val="@1005245_Aroma_UBX2"/>
      <sheetName val="@1005246_Aroma_UBW2"/>
      <sheetName val="@1005247_Aroma_UCW2"/>
      <sheetName val="@1005248_Aroma_UDW2"/>
      <sheetName val="@1005453_Baltimore_UHW2"/>
      <sheetName val="@1005454_Baltimore_UJW2"/>
      <sheetName val="@1005455_Baltimore_UKW2"/>
      <sheetName val="@1003962_PCG-TR5B2"/>
      <sheetName val="@1003963_PCG-TR5EB2"/>
      <sheetName val="@1003965_VGN-U502"/>
      <sheetName val="@1004977_Baltimore_EAW2"/>
      <sheetName val="@1004978_Baltimore_EBW2"/>
      <sheetName val="@1006702_IRX-3350IAWE2"/>
      <sheetName val="@1006703_IRX-3350ICWEHK2"/>
      <sheetName val="@1005694_VGN-B99C2"/>
      <sheetName val="@1006011_Baijiu_JBW2"/>
      <sheetName val="@1006012_Baijiu_JCW2"/>
      <sheetName val="@1006667_IRX-3330JAW2"/>
      <sheetName val="@1005600_VGN-S72PB_B2"/>
      <sheetName val="@1006661_IRX-3340JAX-L2"/>
      <sheetName val="@1006662_IRX-3340JAX-T2"/>
      <sheetName val="@1006663_IRX-3340JBX-L2"/>
      <sheetName val="@1006664_IRX-3340JCTO12"/>
      <sheetName val="@1006665_IRX-3340JCTO22"/>
      <sheetName val="@1006666_IRX-3340JCW-L2"/>
      <sheetName val="28197810_IRX-3330JAW2"/>
      <sheetName val="28197610_IRX-3360JBX2"/>
      <sheetName val="@1006671_IRX-3360JCTO12"/>
      <sheetName val="@1006672_IRX-3360JCTO22"/>
      <sheetName val="28198010_IRX-3310JAW-B2"/>
      <sheetName val="28198011_IRX-3310JBX-S2"/>
      <sheetName val="@1006675_IRX-3310JCTO1-S2"/>
      <sheetName val="@1006676_IRX-3310JCTO2-S2"/>
      <sheetName val="28198012_IRX-3310JCW2"/>
      <sheetName val="@1006678_IRX-3370JAW2"/>
      <sheetName val="@1006679_IRX-3370JCTO12"/>
      <sheetName val="@1006680_IRX-3230JAX2"/>
      <sheetName val="@1006681_IRX-3230JBX2"/>
      <sheetName val="@1006682_IRX-3230JCTO12"/>
      <sheetName val="@1006683_IRX-3230JCTO22"/>
      <sheetName val="@1006684_IRX-3230JCX2"/>
      <sheetName val="@1006685_IRX-3230JDX2"/>
      <sheetName val="28197210_IRX-3290JAX2"/>
      <sheetName val="28197211_IRX-3290JBX2"/>
      <sheetName val="@1006688_IRX-3290JCTO12"/>
      <sheetName val="@1006689_IRX-3290JCTO22"/>
      <sheetName val="@1006873_IRX-3370JCTO22"/>
      <sheetName val="@1006716_IRX-3350CAX2"/>
      <sheetName val="@1006717_IRX-3350CBX2"/>
      <sheetName val="28197630_IRX-3360UAXE2"/>
      <sheetName val="@1005594_VGN-E72B_S2"/>
      <sheetName val="@1006687_IRX-3290JBX2"/>
      <sheetName val="28198230_VGN-FS680_W_UC72"/>
      <sheetName val="28198232_VGN-FS660_W_UC72"/>
      <sheetName val="28198233_VGN-FS640_W_UC72"/>
      <sheetName val="Precious_Moments3"/>
      <sheetName val="Cat_20043"/>
      <sheetName val="CUM_CONSTRAINED_AVAIL4"/>
      <sheetName val="Debug_check_list4"/>
      <sheetName val="Part_Data2"/>
      <sheetName val="FAE_reports2"/>
      <sheetName val="Business_Unit2"/>
      <sheetName val="Issue_list2"/>
      <sheetName val="Check_list2"/>
      <sheetName val="CTB_Summary2"/>
      <sheetName val="Basic_infor_2"/>
      <sheetName val="Team_list2"/>
      <sheetName val="QTY_proposal2"/>
      <sheetName val="MLB_Matrix2"/>
      <sheetName val="MXM_Matrix2"/>
      <sheetName val="ICT_fixture_transfer_flow_char2"/>
      <sheetName val="ICT_fixture_transfer_plan2"/>
      <sheetName val="Req__List2"/>
      <sheetName val="K50_Fixture_list2"/>
      <sheetName val="K51_Fixture_list2"/>
      <sheetName val="G94_Fixture_list2"/>
      <sheetName val="G96_Fixture_list2"/>
      <sheetName val="Ramp_plan2"/>
      <sheetName val="ECN_10"/>
      <sheetName val="CA_Monthly_10"/>
      <sheetName val="CA_Weekly10"/>
      <sheetName val="CA_Day10"/>
      <sheetName val="M26_Report10"/>
      <sheetName val="2003_Target10"/>
      <sheetName val="Kod3_Table7"/>
      <sheetName val="參考--PDA_2003_Defect_Rate7"/>
      <sheetName val="Mat_Summary6"/>
      <sheetName val="名碩_09087"/>
      <sheetName val="Data_lists6"/>
      <sheetName val="Issues_List6"/>
      <sheetName val="2003_prod26"/>
      <sheetName val="ICT_Details6"/>
      <sheetName val="Cabinet_Lower_(2010_HERO)6"/>
      <sheetName val="Cabinet_Upper(2011J-CB)6"/>
      <sheetName val="Trand_Chart6"/>
      <sheetName val="MOLD品コスト明細v4_03"/>
      <sheetName val="Transformation_Wrksht-Mech6"/>
      <sheetName val="Front_panel_test3"/>
      <sheetName val="Field_Lists4"/>
      <sheetName val="SPM_Units4"/>
      <sheetName val="Sign_Off3"/>
      <sheetName val="Hous_Rates3"/>
      <sheetName val="Anah_Rates3"/>
      <sheetName val="Minn_Rates3"/>
      <sheetName val="Mont_Rates3"/>
      <sheetName val="An_pack3"/>
      <sheetName val="Paso_Rates3"/>
      <sheetName val="Lud_Rates3"/>
      <sheetName val="FA_Definitions3"/>
      <sheetName val="Pull_down_list3"/>
      <sheetName val="T1_Q'ty_Mold3"/>
      <sheetName val="Overhead_summary3"/>
      <sheetName val="H-2_Val_Allow-By_Entity6"/>
      <sheetName val="Keyboard_&amp;_Accessories6"/>
      <sheetName val="Final_Prep6"/>
      <sheetName val="Bom(P1)_3"/>
      <sheetName val="@1005323_Aroma__JAW3"/>
      <sheetName val="@1005324_Aroma__JBX3"/>
      <sheetName val="@1005325_Zion2__JBX3"/>
      <sheetName val="@1005326_Nora2__JKX3"/>
      <sheetName val="@1005327_Zion2__JAW3"/>
      <sheetName val="@1005351_Aroma__JCX3"/>
      <sheetName val="@1005371_Baltimre_CTO3"/>
      <sheetName val="@1003969_Zion__JAW3"/>
      <sheetName val="@1003970_VGN-E50B_D3"/>
      <sheetName val="@1004063_VGN-A17GP3"/>
      <sheetName val="@1004064_VGN-A15GP3"/>
      <sheetName val="@1004066_VGN-A19GP3"/>
      <sheetName val="@1004068_PCG-K76P3"/>
      <sheetName val="@1004069_PCG-K743"/>
      <sheetName val="@1004070_VGN-S18GP3"/>
      <sheetName val="@1004071_VGN-S16GP3"/>
      <sheetName val="@1004072_PCG-TR5GP3"/>
      <sheetName val="@1004950_VGN-A29GP3"/>
      <sheetName val="@1004952_VGN-S28GP3"/>
      <sheetName val="@1004953_VGN-S26GP3"/>
      <sheetName val="@1004954_PCG-K86P3"/>
      <sheetName val="@1004956_VGN-T17GP3"/>
      <sheetName val="@1004958_VGN-B88GP3"/>
      <sheetName val="@1004965_VGN-T16G3"/>
      <sheetName val="@1005281_VGN-U8G3"/>
      <sheetName val="@1005282_VGN-BB55G3"/>
      <sheetName val="@1004983_VGN-A29TP3"/>
      <sheetName val="@1004985_VGN-S28TP3"/>
      <sheetName val="@1004986_VGN-S26TP3"/>
      <sheetName val="@1004988_VGN-T17TP3"/>
      <sheetName val="@1005534_VGN-BB55T3"/>
      <sheetName val="@1004991_VGN-A29SP3"/>
      <sheetName val="@1004993_VGN-S28SP3"/>
      <sheetName val="@1004994_VGN-S26SP3"/>
      <sheetName val="@1004995_PCG-K86S3"/>
      <sheetName val="@1004997_VGN-T16SP3"/>
      <sheetName val="@1005532_VGN-BB55S3"/>
      <sheetName val="@1004042_VGN-A17LP3"/>
      <sheetName val="@1004043_VGN-A15LP3"/>
      <sheetName val="@1004045_VGN-A19LP3"/>
      <sheetName val="@1004047_VGN-S18LP3"/>
      <sheetName val="@1004048_VGN-S16LP3"/>
      <sheetName val="@1004049_PCG-TR5L3"/>
      <sheetName val="@1004057_VGN-A17SP3"/>
      <sheetName val="@1004058_VGN-A19SP3"/>
      <sheetName val="@1004059_VGN-S18SP3"/>
      <sheetName val="@1004060_VGN-S16SP3"/>
      <sheetName val="@1004061_PCG-K76SP3"/>
      <sheetName val="@1004062_PCG-K743"/>
      <sheetName val="@1004050_VGN-A17TP3"/>
      <sheetName val="@1004052_VGN-A19TP3"/>
      <sheetName val="@1004054_VGN-S18TP3"/>
      <sheetName val="@1004055_VGN-S16TP3"/>
      <sheetName val="@1004056_PCG-TR5TP3"/>
      <sheetName val="@1004965_Aroma_IBWEHK3"/>
      <sheetName val="@1005533_VGN-BB55L3"/>
      <sheetName val="@1004959_VGN-B88L3"/>
      <sheetName val="@1004938_VGN-A29CP3"/>
      <sheetName val="@1004940_VGN-A23CP3"/>
      <sheetName val="@1004941_VGN-A21C3"/>
      <sheetName val="@1004942_VGN-S28CP3"/>
      <sheetName val="@1004943_VGN-S27C3"/>
      <sheetName val="@1004944_VGN-S26C3"/>
      <sheetName val="@1004945_VGN-T17C_S3"/>
      <sheetName val="@1004946_VGN-T15C_S3"/>
      <sheetName val="@1004947_VGN-B88C3"/>
      <sheetName val="@1004948_VGN-B55C3"/>
      <sheetName val="@1004949_VGN-U8C3"/>
      <sheetName val="@1005280_VGN-S25C3"/>
      <sheetName val="@1005531_VGN-T15C_T3"/>
      <sheetName val="@1004957_VGN-T16LP3"/>
      <sheetName val="@1004960_VGN-A29LP3"/>
      <sheetName val="@1004962_VGN-S28LP3"/>
      <sheetName val="@1004963_VGN-S26LP3"/>
      <sheetName val="@1004964_VGN-T17LP3"/>
      <sheetName val="@1005711_JediH_IAW3"/>
      <sheetName val="@1005716_LeonS_IAW3"/>
      <sheetName val="@1005717_Leon3_IAW3"/>
      <sheetName val="@1005718_Aroma2_IAW3"/>
      <sheetName val="@1005719_Aroma2_IBW3"/>
      <sheetName val="@1005720_Spirit_IAW3"/>
      <sheetName val="@1005721_Spirit_IBW3"/>
      <sheetName val="@1005722_Baltimore2_IAW3"/>
      <sheetName val="@1005723_Baltimore2_IBW3"/>
      <sheetName val="@1005994_Baijiu_IAW3"/>
      <sheetName val="@1006057_LeonS_IBWETH3"/>
      <sheetName val="@1006058_LeonS_IBWK3"/>
      <sheetName val="@1006061_Leon3_IBWETH-S3"/>
      <sheetName val="@1006062_Leon3_IBWK-S3"/>
      <sheetName val="@1006065_Aroma2_ICWETH3"/>
      <sheetName val="@1006066_Aroma2_ICWK3"/>
      <sheetName val="@1005686_JediH_CAW3"/>
      <sheetName val="@1005687_Leon3_CAW3"/>
      <sheetName val="@1005688_Leon3_CBX3"/>
      <sheetName val="@1005689_Leon3_CCX3"/>
      <sheetName val="@1005690_Aroma2_CAX3"/>
      <sheetName val="@1005691_Aroma2_CBX3"/>
      <sheetName val="@1005692_Spirit_CAW3"/>
      <sheetName val="@1005693_Spirit_CBX3"/>
      <sheetName val="@1005694_Baltimore2_CAX3"/>
      <sheetName val="@1005695_Baltimore2_CBX3"/>
      <sheetName val="@1005992_Baijiu_CAX3"/>
      <sheetName val="@1004031_VGN-A19CP3"/>
      <sheetName val="@1004032_VGN-A15CP3"/>
      <sheetName val="@1004035_VGN-A17CP3"/>
      <sheetName val="@1004037_VGN-S18CP3"/>
      <sheetName val="@1004038_VGN-S17C3"/>
      <sheetName val="@1004039_VGN-S16C3"/>
      <sheetName val="@1004040_PCG-TR5C3"/>
      <sheetName val="@1004041_PCG-TR5ZC3"/>
      <sheetName val="@1004312_VGN-A13CP3"/>
      <sheetName val="@1004313_VGN-A11C3"/>
      <sheetName val="@1004811_VGN-X505AP3"/>
      <sheetName val="@1005351_VGN-T50B_L3"/>
      <sheetName val="@1006091_VGN-T30B_L3"/>
      <sheetName val="@1005373_Baltimore_BTO3"/>
      <sheetName val="28179230_PCG-K23_____UC73"/>
      <sheetName val="@1005233_Wine3+_UCX3"/>
      <sheetName val="@1005239_Baltimore_UEW3"/>
      <sheetName val="@1003954_VGN-A50B3"/>
      <sheetName val="@1005312_Jedi2+__JCX3"/>
      <sheetName val="@1005240_Baltimore_UFW3"/>
      <sheetName val="@1005596_Spirit__JBX3"/>
      <sheetName val="@1005597_Spirit__JCX3"/>
      <sheetName val="@1005991_Baijiu_JAX3"/>
      <sheetName val="@1005601_Leon_3__JBX3"/>
      <sheetName val="@1005604_Aroma2__JCX3"/>
      <sheetName val="@1004952_Leon2_IAW3"/>
      <sheetName val="@1004953_Leon2_IBW3"/>
      <sheetName val="@1004956_Aroma_IAW3"/>
      <sheetName val="@1004957_Aroma_IBW3"/>
      <sheetName val="@1005281_Zion2_IAX3"/>
      <sheetName val="@1005244_Aroma_UAW3"/>
      <sheetName val="@1005245_Aroma_UBX3"/>
      <sheetName val="@1005246_Aroma_UBW3"/>
      <sheetName val="@1005247_Aroma_UCW3"/>
      <sheetName val="@1005248_Aroma_UDW3"/>
      <sheetName val="@1005453_Baltimore_UHW3"/>
      <sheetName val="@1005454_Baltimore_UJW3"/>
      <sheetName val="@1005455_Baltimore_UKW3"/>
      <sheetName val="@1003962_PCG-TR5B3"/>
      <sheetName val="@1003963_PCG-TR5EB3"/>
      <sheetName val="@1003965_VGN-U503"/>
      <sheetName val="@1004977_Baltimore_EAW3"/>
      <sheetName val="@1004978_Baltimore_EBW3"/>
      <sheetName val="@1006702_IRX-3350IAWE3"/>
      <sheetName val="@1006703_IRX-3350ICWEHK3"/>
      <sheetName val="@1005694_VGN-B99C3"/>
      <sheetName val="@1006011_Baijiu_JBW3"/>
      <sheetName val="@1006012_Baijiu_JCW3"/>
      <sheetName val="@1006667_IRX-3330JAW3"/>
      <sheetName val="@1005600_VGN-S72PB_B3"/>
      <sheetName val="@1006661_IRX-3340JAX-L3"/>
      <sheetName val="@1006662_IRX-3340JAX-T3"/>
      <sheetName val="@1006663_IRX-3340JBX-L3"/>
      <sheetName val="@1006664_IRX-3340JCTO13"/>
      <sheetName val="@1006665_IRX-3340JCTO23"/>
      <sheetName val="@1006666_IRX-3340JCW-L3"/>
      <sheetName val="28197810_IRX-3330JAW3"/>
      <sheetName val="28197610_IRX-3360JBX3"/>
      <sheetName val="@1006671_IRX-3360JCTO13"/>
      <sheetName val="@1006672_IRX-3360JCTO23"/>
      <sheetName val="28198010_IRX-3310JAW-B3"/>
      <sheetName val="28198011_IRX-3310JBX-S3"/>
      <sheetName val="@1006675_IRX-3310JCTO1-S3"/>
      <sheetName val="@1006676_IRX-3310JCTO2-S3"/>
      <sheetName val="28198012_IRX-3310JCW3"/>
      <sheetName val="@1006678_IRX-3370JAW3"/>
      <sheetName val="@1006679_IRX-3370JCTO13"/>
      <sheetName val="@1006680_IRX-3230JAX3"/>
      <sheetName val="@1006681_IRX-3230JBX3"/>
      <sheetName val="@1006682_IRX-3230JCTO13"/>
      <sheetName val="@1006683_IRX-3230JCTO23"/>
      <sheetName val="@1006684_IRX-3230JCX3"/>
      <sheetName val="@1006685_IRX-3230JDX3"/>
      <sheetName val="28197210_IRX-3290JAX3"/>
      <sheetName val="28197211_IRX-3290JBX3"/>
      <sheetName val="@1006688_IRX-3290JCTO13"/>
      <sheetName val="@1006689_IRX-3290JCTO23"/>
      <sheetName val="@1006873_IRX-3370JCTO23"/>
      <sheetName val="@1006716_IRX-3350CAX3"/>
      <sheetName val="@1006717_IRX-3350CBX3"/>
      <sheetName val="28197630_IRX-3360UAXE3"/>
      <sheetName val="@1005594_VGN-E72B_S3"/>
      <sheetName val="@1006687_IRX-3290JBX3"/>
      <sheetName val="28198230_VGN-FS680_W_UC73"/>
      <sheetName val="28198232_VGN-FS660_W_UC73"/>
      <sheetName val="28198233_VGN-FS640_W_UC73"/>
      <sheetName val="Precious_Moments4"/>
      <sheetName val="Cat_20044"/>
      <sheetName val="CUM_CONSTRAINED_AVAIL5"/>
      <sheetName val="Debug_check_list5"/>
      <sheetName val="Part_Data3"/>
      <sheetName val="FAE_reports3"/>
      <sheetName val="Business_Unit3"/>
      <sheetName val="Issue_list3"/>
      <sheetName val="Check_list3"/>
      <sheetName val="CTB_Summary3"/>
      <sheetName val="Basic_infor_3"/>
      <sheetName val="Team_list3"/>
      <sheetName val="QTY_proposal3"/>
      <sheetName val="MLB_Matrix3"/>
      <sheetName val="MXM_Matrix3"/>
      <sheetName val="ICT_fixture_transfer_flow_char3"/>
      <sheetName val="ICT_fixture_transfer_plan3"/>
      <sheetName val="Req__List3"/>
      <sheetName val="K50_Fixture_list3"/>
      <sheetName val="K51_Fixture_list3"/>
      <sheetName val="G94_Fixture_list3"/>
      <sheetName val="G96_Fixture_list3"/>
      <sheetName val="Ramp_plan3"/>
      <sheetName val="物料規格"/>
      <sheetName val="DETAILS "/>
      <sheetName val="簽呈01采購"/>
      <sheetName val="MPS"/>
      <sheetName val="daily report"/>
      <sheetName val="檢驗規範"/>
      <sheetName val="N94 HH "/>
      <sheetName val="Daily Production Plan"/>
      <sheetName val="yesno"/>
      <sheetName val="Reference"/>
      <sheetName val="通訊MIS"/>
      <sheetName val="S_BOMP"/>
      <sheetName val="G2TempSheet"/>
      <sheetName val="Master Lists"/>
      <sheetName val="RF_Bug_list"/>
      <sheetName val="Input_commodity_fallout"/>
      <sheetName val="Summary definition"/>
      <sheetName val="Purchase"/>
      <sheetName val="340S8 June"/>
      <sheetName val="Sample cost"/>
      <sheetName val="ISRDATA"/>
      <sheetName val="SDE NUD &amp; High-Risk Tracker"/>
      <sheetName val="2003_Target11"/>
      <sheetName val="ECN_11"/>
      <sheetName val="CA_Monthly_11"/>
      <sheetName val="CA_Weekly11"/>
      <sheetName val="CA_Day11"/>
      <sheetName val="M26_Report11"/>
      <sheetName val="H-2_Val_Allow-By_Entity7"/>
      <sheetName val="參考--PDA_2003_Defect_Rate8"/>
      <sheetName val="名碩_09088"/>
      <sheetName val="Data_lists7"/>
      <sheetName val="Kod3_Table8"/>
      <sheetName val="2003_prod27"/>
      <sheetName val="Mat_Summary7"/>
      <sheetName val="Issues_List7"/>
      <sheetName val="Cabinet_Lower_(2010_HERO)7"/>
      <sheetName val="Cabinet_Upper(2011J-CB)7"/>
      <sheetName val="Keyboard_&amp;_Accessories7"/>
      <sheetName val="Final_Prep7"/>
      <sheetName val="ICT_Details7"/>
      <sheetName val="Trand_Chart7"/>
      <sheetName val="Transformation_Wrksht-Mech7"/>
      <sheetName val="Debug_check_list6"/>
      <sheetName val="CUM_CONSTRAINED_AVAIL6"/>
      <sheetName val="MOLD品コスト明細v4_04"/>
      <sheetName val="FA_Definitions4"/>
      <sheetName val="Field_Lists5"/>
      <sheetName val="SPM_Units5"/>
      <sheetName val="Sign_Off4"/>
      <sheetName val="Hous_Rates4"/>
      <sheetName val="Anah_Rates4"/>
      <sheetName val="Minn_Rates4"/>
      <sheetName val="Mont_Rates4"/>
      <sheetName val="An_pack4"/>
      <sheetName val="Paso_Rates4"/>
      <sheetName val="Lud_Rates4"/>
      <sheetName val="Front_panel_test4"/>
      <sheetName val="Pull_down_list4"/>
      <sheetName val="T1_Q'ty_Mold4"/>
      <sheetName val="FAE_reports4"/>
      <sheetName val="Overhead_summary4"/>
      <sheetName val="Bom(P1)_4"/>
      <sheetName val="Part_Data4"/>
      <sheetName val="Capacity_By_Modle"/>
      <sheetName val="@1005323_Aroma__JAW4"/>
      <sheetName val="@1005324_Aroma__JBX4"/>
      <sheetName val="@1005325_Zion2__JBX4"/>
      <sheetName val="@1005326_Nora2__JKX4"/>
      <sheetName val="@1005327_Zion2__JAW4"/>
      <sheetName val="@1005351_Aroma__JCX4"/>
      <sheetName val="@1005371_Baltimre_CTO4"/>
      <sheetName val="@1003969_Zion__JAW4"/>
      <sheetName val="@1003970_VGN-E50B_D4"/>
      <sheetName val="@1004063_VGN-A17GP4"/>
      <sheetName val="@1004064_VGN-A15GP4"/>
      <sheetName val="@1004066_VGN-A19GP4"/>
      <sheetName val="@1004068_PCG-K76P4"/>
      <sheetName val="@1004069_PCG-K744"/>
      <sheetName val="@1004070_VGN-S18GP4"/>
      <sheetName val="@1004071_VGN-S16GP4"/>
      <sheetName val="@1004072_PCG-TR5GP4"/>
      <sheetName val="@1004950_VGN-A29GP4"/>
      <sheetName val="@1004952_VGN-S28GP4"/>
      <sheetName val="@1004953_VGN-S26GP4"/>
      <sheetName val="@1004954_PCG-K86P4"/>
      <sheetName val="@1004956_VGN-T17GP4"/>
      <sheetName val="@1004958_VGN-B88GP4"/>
      <sheetName val="@1004965_VGN-T16G4"/>
      <sheetName val="@1005281_VGN-U8G4"/>
      <sheetName val="@1005282_VGN-BB55G4"/>
      <sheetName val="@1004983_VGN-A29TP4"/>
      <sheetName val="@1004985_VGN-S28TP4"/>
      <sheetName val="@1004986_VGN-S26TP4"/>
      <sheetName val="@1004988_VGN-T17TP4"/>
      <sheetName val="@1005534_VGN-BB55T4"/>
      <sheetName val="@1004991_VGN-A29SP4"/>
      <sheetName val="@1004993_VGN-S28SP4"/>
      <sheetName val="@1004994_VGN-S26SP4"/>
      <sheetName val="@1004995_PCG-K86S4"/>
      <sheetName val="@1004997_VGN-T16SP4"/>
      <sheetName val="@1005532_VGN-BB55S4"/>
      <sheetName val="@1004042_VGN-A17LP4"/>
      <sheetName val="@1004043_VGN-A15LP4"/>
      <sheetName val="@1004045_VGN-A19LP4"/>
      <sheetName val="@1004047_VGN-S18LP4"/>
      <sheetName val="@1004048_VGN-S16LP4"/>
      <sheetName val="@1004049_PCG-TR5L4"/>
      <sheetName val="@1004057_VGN-A17SP4"/>
      <sheetName val="@1004058_VGN-A19SP4"/>
      <sheetName val="@1004059_VGN-S18SP4"/>
      <sheetName val="@1004060_VGN-S16SP4"/>
      <sheetName val="@1004061_PCG-K76SP4"/>
      <sheetName val="@1004062_PCG-K744"/>
      <sheetName val="@1004050_VGN-A17TP4"/>
      <sheetName val="@1004052_VGN-A19TP4"/>
      <sheetName val="@1004054_VGN-S18TP4"/>
      <sheetName val="@1004055_VGN-S16TP4"/>
      <sheetName val="@1004056_PCG-TR5TP4"/>
      <sheetName val="@1004965_Aroma_IBWEHK4"/>
      <sheetName val="@1005533_VGN-BB55L4"/>
      <sheetName val="@1004959_VGN-B88L4"/>
      <sheetName val="@1004938_VGN-A29CP4"/>
      <sheetName val="@1004940_VGN-A23CP4"/>
      <sheetName val="@1004941_VGN-A21C4"/>
      <sheetName val="@1004942_VGN-S28CP4"/>
      <sheetName val="@1004943_VGN-S27C4"/>
      <sheetName val="@1004944_VGN-S26C4"/>
      <sheetName val="@1004945_VGN-T17C_S4"/>
      <sheetName val="@1004946_VGN-T15C_S4"/>
      <sheetName val="@1004947_VGN-B88C4"/>
      <sheetName val="@1004948_VGN-B55C4"/>
      <sheetName val="@1004949_VGN-U8C4"/>
      <sheetName val="@1005280_VGN-S25C4"/>
      <sheetName val="@1005531_VGN-T15C_T4"/>
      <sheetName val="@1004957_VGN-T16LP4"/>
      <sheetName val="@1004960_VGN-A29LP4"/>
      <sheetName val="@1004962_VGN-S28LP4"/>
      <sheetName val="@1004963_VGN-S26LP4"/>
      <sheetName val="@1004964_VGN-T17LP4"/>
      <sheetName val="@1005711_JediH_IAW4"/>
      <sheetName val="@1005716_LeonS_IAW4"/>
      <sheetName val="@1005717_Leon3_IAW4"/>
      <sheetName val="@1005718_Aroma2_IAW4"/>
      <sheetName val="@1005719_Aroma2_IBW4"/>
      <sheetName val="@1005720_Spirit_IAW4"/>
      <sheetName val="@1005721_Spirit_IBW4"/>
      <sheetName val="@1005722_Baltimore2_IAW4"/>
      <sheetName val="@1005723_Baltimore2_IBW4"/>
      <sheetName val="@1005994_Baijiu_IAW4"/>
      <sheetName val="@1006057_LeonS_IBWETH4"/>
      <sheetName val="@1006058_LeonS_IBWK4"/>
      <sheetName val="@1006061_Leon3_IBWETH-S4"/>
      <sheetName val="@1006062_Leon3_IBWK-S4"/>
      <sheetName val="@1006065_Aroma2_ICWETH4"/>
      <sheetName val="@1006066_Aroma2_ICWK4"/>
      <sheetName val="@1005686_JediH_CAW4"/>
      <sheetName val="@1005687_Leon3_CAW4"/>
      <sheetName val="@1005688_Leon3_CBX4"/>
      <sheetName val="@1005689_Leon3_CCX4"/>
      <sheetName val="@1005690_Aroma2_CAX4"/>
      <sheetName val="@1005691_Aroma2_CBX4"/>
      <sheetName val="@1005692_Spirit_CAW4"/>
      <sheetName val="@1005693_Spirit_CBX4"/>
      <sheetName val="@1005694_Baltimore2_CAX4"/>
      <sheetName val="@1005695_Baltimore2_CBX4"/>
      <sheetName val="@1005992_Baijiu_CAX4"/>
      <sheetName val="@1004031_VGN-A19CP4"/>
      <sheetName val="@1004032_VGN-A15CP4"/>
      <sheetName val="@1004035_VGN-A17CP4"/>
      <sheetName val="@1004037_VGN-S18CP4"/>
      <sheetName val="@1004038_VGN-S17C4"/>
      <sheetName val="@1004039_VGN-S16C4"/>
      <sheetName val="@1004040_PCG-TR5C4"/>
      <sheetName val="@1004041_PCG-TR5ZC4"/>
      <sheetName val="@1004312_VGN-A13CP4"/>
      <sheetName val="@1004313_VGN-A11C4"/>
      <sheetName val="@1004811_VGN-X505AP4"/>
      <sheetName val="@1005351_VGN-T50B_L4"/>
      <sheetName val="@1006091_VGN-T30B_L4"/>
      <sheetName val="@1005373_Baltimore_BTO4"/>
      <sheetName val="28179230_PCG-K23_____UC74"/>
      <sheetName val="@1005233_Wine3+_UCX4"/>
      <sheetName val="@1005239_Baltimore_UEW4"/>
      <sheetName val="@1003954_VGN-A50B4"/>
      <sheetName val="@1005312_Jedi2+__JCX4"/>
      <sheetName val="@1005240_Baltimore_UFW4"/>
      <sheetName val="@1005596_Spirit__JBX4"/>
      <sheetName val="@1005597_Spirit__JCX4"/>
      <sheetName val="@1005991_Baijiu_JAX4"/>
      <sheetName val="@1005601_Leon_3__JBX4"/>
      <sheetName val="@1005604_Aroma2__JCX4"/>
      <sheetName val="@1004952_Leon2_IAW4"/>
      <sheetName val="@1004953_Leon2_IBW4"/>
      <sheetName val="@1004956_Aroma_IAW4"/>
      <sheetName val="@1004957_Aroma_IBW4"/>
      <sheetName val="@1005281_Zion2_IAX4"/>
      <sheetName val="@1005244_Aroma_UAW4"/>
      <sheetName val="@1005245_Aroma_UBX4"/>
      <sheetName val="@1005246_Aroma_UBW4"/>
      <sheetName val="@1005247_Aroma_UCW4"/>
      <sheetName val="@1005248_Aroma_UDW4"/>
      <sheetName val="@1005453_Baltimore_UHW4"/>
      <sheetName val="@1005454_Baltimore_UJW4"/>
      <sheetName val="@1005455_Baltimore_UKW4"/>
      <sheetName val="@1003962_PCG-TR5B4"/>
      <sheetName val="@1003963_PCG-TR5EB4"/>
      <sheetName val="@1003965_VGN-U504"/>
      <sheetName val="@1004977_Baltimore_EAW4"/>
      <sheetName val="@1004978_Baltimore_EBW4"/>
      <sheetName val="@1006702_IRX-3350IAWE4"/>
      <sheetName val="@1006703_IRX-3350ICWEHK4"/>
      <sheetName val="@1005694_VGN-B99C4"/>
      <sheetName val="@1006011_Baijiu_JBW4"/>
      <sheetName val="@1006012_Baijiu_JCW4"/>
      <sheetName val="@1006667_IRX-3330JAW4"/>
      <sheetName val="@1005600_VGN-S72PB_B4"/>
      <sheetName val="@1006661_IRX-3340JAX-L4"/>
      <sheetName val="@1006662_IRX-3340JAX-T4"/>
      <sheetName val="@1006663_IRX-3340JBX-L4"/>
      <sheetName val="@1006664_IRX-3340JCTO14"/>
      <sheetName val="@1006665_IRX-3340JCTO24"/>
      <sheetName val="@1006666_IRX-3340JCW-L4"/>
      <sheetName val="28197810_IRX-3330JAW4"/>
      <sheetName val="28197610_IRX-3360JBX4"/>
      <sheetName val="@1006671_IRX-3360JCTO14"/>
      <sheetName val="@1006672_IRX-3360JCTO24"/>
      <sheetName val="28198010_IRX-3310JAW-B4"/>
      <sheetName val="28198011_IRX-3310JBX-S4"/>
      <sheetName val="@1006675_IRX-3310JCTO1-S4"/>
      <sheetName val="@1006676_IRX-3310JCTO2-S4"/>
      <sheetName val="28198012_IRX-3310JCW4"/>
      <sheetName val="@1006678_IRX-3370JAW4"/>
      <sheetName val="@1006679_IRX-3370JCTO14"/>
      <sheetName val="@1006680_IRX-3230JAX4"/>
      <sheetName val="@1006681_IRX-3230JBX4"/>
      <sheetName val="@1006682_IRX-3230JCTO14"/>
      <sheetName val="@1006683_IRX-3230JCTO24"/>
      <sheetName val="@1006684_IRX-3230JCX4"/>
      <sheetName val="@1006685_IRX-3230JDX4"/>
      <sheetName val="28197210_IRX-3290JAX4"/>
      <sheetName val="28197211_IRX-3290JBX4"/>
      <sheetName val="@1006688_IRX-3290JCTO14"/>
      <sheetName val="@1006689_IRX-3290JCTO24"/>
      <sheetName val="@1006873_IRX-3370JCTO24"/>
      <sheetName val="@1006716_IRX-3350CAX4"/>
      <sheetName val="@1006717_IRX-3350CBX4"/>
      <sheetName val="28197630_IRX-3360UAXE4"/>
      <sheetName val="@1005594_VGN-E72B_S4"/>
      <sheetName val="@1006687_IRX-3290JBX4"/>
      <sheetName val="28198230_VGN-FS680_W_UC74"/>
      <sheetName val="28198232_VGN-FS660_W_UC74"/>
      <sheetName val="28198233_VGN-FS640_W_UC74"/>
      <sheetName val="Precious_Moments5"/>
      <sheetName val="Cat_20045"/>
      <sheetName val="G型２ﾄﾙｸdata_(090305)"/>
      <sheetName val="Sheet_1"/>
      <sheetName val="Business_Unit4"/>
      <sheetName val="Issue_list4"/>
      <sheetName val="Check_list4"/>
      <sheetName val="CTB_Summary4"/>
      <sheetName val="Basic_infor_4"/>
      <sheetName val="Team_list4"/>
      <sheetName val="QTY_proposal4"/>
      <sheetName val="MLB_Matrix4"/>
      <sheetName val="MXM_Matrix4"/>
      <sheetName val="ICT_fixture_transfer_flow_char4"/>
      <sheetName val="ICT_fixture_transfer_plan4"/>
      <sheetName val="Req__List4"/>
      <sheetName val="K50_Fixture_list4"/>
      <sheetName val="K51_Fixture_list4"/>
      <sheetName val="G94_Fixture_list4"/>
      <sheetName val="G96_Fixture_list4"/>
      <sheetName val="Ramp_plan4"/>
      <sheetName val="flow_chart"/>
      <sheetName val="Version_Control"/>
      <sheetName val="JUN1_V9_0_POR_06052003"/>
      <sheetName val="BOM_Cost"/>
      <sheetName val="【PR_CHECK_LIST】_"/>
      <sheetName val="【產品標示單-綠】_"/>
      <sheetName val="部級--TFT_Center_&amp;_其他"/>
      <sheetName val="Top_SubAss+FG"/>
      <sheetName val="Account_Group"/>
      <sheetName val="OPM_Template"/>
      <sheetName val="DETAILS_"/>
      <sheetName val="daily_report"/>
      <sheetName val="N94_HH_"/>
      <sheetName val="Daily_Production_Plan"/>
      <sheetName val="Master_Lists"/>
      <sheetName val="Master"/>
      <sheetName val="UPH FCST2"/>
      <sheetName val="Utilization"/>
      <sheetName val="UtilFCST2"/>
      <sheetName val="Volume"/>
      <sheetName val="VolFCST2"/>
      <sheetName val="Product Data Entry"/>
      <sheetName val="Medion - Product mix"/>
      <sheetName val="311910-013"/>
      <sheetName val="Raw Data"/>
      <sheetName val="Product Line new"/>
      <sheetName val="工作表1"/>
      <sheetName val="Table"/>
      <sheetName val="2FDAY"/>
      <sheetName val="2008.1-9"/>
      <sheetName val="查詢補發扣檔"/>
      <sheetName val="NEC Discounts by SKU"/>
      <sheetName val="2006MPS"/>
      <sheetName val="SMT"/>
      <sheetName val="5DX"/>
      <sheetName val="ICT"/>
      <sheetName val="Plato"/>
      <sheetName val="PTH"/>
      <sheetName val="Sheet9"/>
      <sheetName val="DL320"/>
      <sheetName val="Validation"/>
      <sheetName val="ECN form"/>
      <sheetName val="Cover1 "/>
      <sheetName val="Cover2"/>
      <sheetName val="Cover3"/>
      <sheetName val="流程圖"/>
      <sheetName val="附件加工"/>
      <sheetName val="折內盒"/>
      <sheetName val="折彩盒 "/>
      <sheetName val="取板目檢主板掃描"/>
      <sheetName val="主板入袋封袋"/>
      <sheetName val="貼彩盒序列標簽"/>
      <sheetName val="主板入盒"/>
      <sheetName val="貼彩盒標簽"/>
      <sheetName val="裝附件"/>
      <sheetName val="附件確認封盒"/>
      <sheetName val="彩盒確認掃描入箱"/>
      <sheetName val="封箱入庫"/>
      <sheetName val="Structure A2000"/>
      <sheetName val="Family Std"/>
      <sheetName val="Options Stds"/>
      <sheetName val="Storage Opts std"/>
      <sheetName val="CC Detail Report"/>
      <sheetName val="自定義"/>
      <sheetName val="Validation lists"/>
      <sheetName val="內容"/>
      <sheetName val="INDEX"/>
      <sheetName val="1000"/>
      <sheetName val="livebox"/>
      <sheetName val="All"/>
      <sheetName val="Baseline &amp; Summary"/>
      <sheetName val="消耗報廢單價趨勢圖"/>
      <sheetName val="Lookup Tables"/>
      <sheetName val="微電子費用"/>
      <sheetName val="零件費用"/>
      <sheetName val="FMEA"/>
      <sheetName val="2) Risk Buy Data"/>
      <sheetName val="Drop-Downs"/>
      <sheetName val="BOM簡化"/>
      <sheetName val="VC"/>
      <sheetName val="chitiet"/>
      <sheetName val="lam-moi"/>
      <sheetName val="Du_lieu"/>
      <sheetName val="DONGIA"/>
      <sheetName val="thao-go"/>
      <sheetName val="TH XL"/>
      <sheetName val="DATA(이천)"/>
      <sheetName val="gvl"/>
      <sheetName val="月別"/>
      <sheetName val="giathanh1"/>
      <sheetName val="LEGEND"/>
      <sheetName val="dongia (2)"/>
      <sheetName val="phuluc1"/>
      <sheetName val="Build Name(MR)"/>
      <sheetName val="TONG HOP VL-NC"/>
      <sheetName val="DON GIA"/>
      <sheetName val="Better"/>
      <sheetName val="F"/>
      <sheetName val="HK"/>
      <sheetName val="Best"/>
      <sheetName val="J"/>
      <sheetName val="Mgr Summary"/>
      <sheetName val="조절Panel"/>
      <sheetName val="S_BOMP.xls"/>
      <sheetName val="IBASE"/>
      <sheetName val="P&amp;L"/>
      <sheetName val="DM 56"/>
      <sheetName val="Report"/>
      <sheetName val="A-A"/>
      <sheetName val="ISSUES"/>
      <sheetName val="Menu"/>
      <sheetName val="Progress-Total"/>
      <sheetName val="60KCF_01"/>
      <sheetName val="Compliance_Bug list "/>
      <sheetName val="26日"/>
      <sheetName val="8-29소요"/>
      <sheetName val="B144 20K"/>
      <sheetName val="RF_Bug_list1"/>
      <sheetName val="Input_commodity_fallout1"/>
      <sheetName val="Summary_definition"/>
      <sheetName val="White WK3"/>
      <sheetName val="___"/>
      <sheetName val="Corp Allocations - By Entity"/>
      <sheetName val="PBT Summary - by Entity Annual"/>
      <sheetName val="Drop List References"/>
      <sheetName val="PQC-004"/>
      <sheetName val="직원신상"/>
      <sheetName val="전수항목"/>
      <sheetName val="9"/>
      <sheetName val="Rev Changes"/>
      <sheetName val="Bia TQT"/>
      <sheetName val="CHITIET VL-NC-TT-3p"/>
      <sheetName val="VCV-BE-TONG"/>
      <sheetName val="5"/>
      <sheetName val="基础数据"/>
      <sheetName val="56-5256"/>
      <sheetName val="129-5280"/>
      <sheetName val="11月份實績(NTD'佰萬圓)"/>
      <sheetName val="MLB"/>
      <sheetName val="Master_Lists1"/>
      <sheetName val="Capacity_By_Modle1"/>
      <sheetName val="Master_Lists3"/>
      <sheetName val="Input_commodity_fallout3"/>
      <sheetName val="Capacity_By_Modle3"/>
      <sheetName val="RF_Bug_list3"/>
      <sheetName val="Master_Lists2"/>
      <sheetName val="Input_commodity_fallout2"/>
      <sheetName val="Capacity_By_Modle2"/>
      <sheetName val="RF_Bug_list2"/>
      <sheetName val="DO NOT EDIT"/>
      <sheetName val="Burnin"/>
      <sheetName val="Multibay Optical"/>
      <sheetName val="EE BOM"/>
      <sheetName val="SBCT"/>
      <sheetName val="结构计算"/>
      <sheetName val="建筑计算"/>
      <sheetName val="部級--TFT_Center_&amp;_其他1"/>
      <sheetName val="JUN1_V9_0_POR_060520031"/>
      <sheetName val="BOM_Cost1"/>
      <sheetName val="ECN_form"/>
      <sheetName val="Cover1_"/>
      <sheetName val="折彩盒_"/>
      <sheetName val="Structure_A2000"/>
      <sheetName val="Family_Std"/>
      <sheetName val="Options_Stds"/>
      <sheetName val="Storage_Opts_std"/>
      <sheetName val="CC_Detail_Report"/>
      <sheetName val="NEC_Discounts_by_SKU"/>
      <sheetName val="SMT_Lines"/>
      <sheetName val="SI-1"/>
      <sheetName val="Inv"/>
      <sheetName val="參考--PDA_2003_Defect_x0002__x0000__x0000__x0000_;"/>
      <sheetName val=""/>
      <sheetName val="ECN_12"/>
      <sheetName val="CA_Monthly_12"/>
      <sheetName val="CA_Weekly12"/>
      <sheetName val="CA_Day12"/>
      <sheetName val="M26_Report12"/>
      <sheetName val="2003_Target12"/>
      <sheetName val="Kod3_Table9"/>
      <sheetName val="參考--PDA_2003_Defect_Rate9"/>
      <sheetName val="名碩_09089"/>
      <sheetName val="Issues_List8"/>
      <sheetName val="Mat_Summary8"/>
      <sheetName val="Data_lists8"/>
      <sheetName val="2003_prod28"/>
      <sheetName val="ICT_Details8"/>
      <sheetName val="Cabinet_Lower_(2010_HERO)8"/>
      <sheetName val="Cabinet_Upper(2011J-CB)8"/>
      <sheetName val="Trand_Chart8"/>
      <sheetName val="MOLD品コスト明細v4_05"/>
      <sheetName val="Field_Lists6"/>
      <sheetName val="SPM_Units6"/>
      <sheetName val="Sign_Off5"/>
      <sheetName val="Hous_Rates5"/>
      <sheetName val="Anah_Rates5"/>
      <sheetName val="Minn_Rates5"/>
      <sheetName val="Mont_Rates5"/>
      <sheetName val="An_pack5"/>
      <sheetName val="Paso_Rates5"/>
      <sheetName val="Lud_Rates5"/>
      <sheetName val="Transformation_Wrksht-Mech8"/>
      <sheetName val="Front_panel_test5"/>
      <sheetName val="FA_Definitions5"/>
      <sheetName val="Pull_down_list5"/>
      <sheetName val="T1_Q'ty_Mold5"/>
      <sheetName val="Overhead_summary5"/>
      <sheetName val="H-2_Val_Allow-By_Entity8"/>
      <sheetName val="Keyboard_&amp;_Accessories8"/>
      <sheetName val="Final_Prep8"/>
      <sheetName val="Bom(P1)_5"/>
      <sheetName val="@1005323_Aroma__JAW5"/>
      <sheetName val="@1005324_Aroma__JBX5"/>
      <sheetName val="@1005325_Zion2__JBX5"/>
      <sheetName val="@1005326_Nora2__JKX5"/>
      <sheetName val="@1005327_Zion2__JAW5"/>
      <sheetName val="@1005351_Aroma__JCX5"/>
      <sheetName val="@1005371_Baltimre_CTO5"/>
      <sheetName val="@1003969_Zion__JAW5"/>
      <sheetName val="@1003970_VGN-E50B_D5"/>
      <sheetName val="@1004063_VGN-A17GP5"/>
      <sheetName val="@1004064_VGN-A15GP5"/>
      <sheetName val="@1004066_VGN-A19GP5"/>
      <sheetName val="@1004068_PCG-K76P5"/>
      <sheetName val="@1004069_PCG-K745"/>
      <sheetName val="@1004070_VGN-S18GP5"/>
      <sheetName val="@1004071_VGN-S16GP5"/>
      <sheetName val="@1004072_PCG-TR5GP5"/>
      <sheetName val="@1004950_VGN-A29GP5"/>
      <sheetName val="@1004952_VGN-S28GP5"/>
      <sheetName val="@1004953_VGN-S26GP5"/>
      <sheetName val="@1004954_PCG-K86P5"/>
      <sheetName val="@1004956_VGN-T17GP5"/>
      <sheetName val="@1004958_VGN-B88GP5"/>
      <sheetName val="@1004965_VGN-T16G5"/>
      <sheetName val="@1005281_VGN-U8G5"/>
      <sheetName val="@1005282_VGN-BB55G5"/>
      <sheetName val="@1004983_VGN-A29TP5"/>
      <sheetName val="@1004985_VGN-S28TP5"/>
      <sheetName val="@1004986_VGN-S26TP5"/>
      <sheetName val="@1004988_VGN-T17TP5"/>
      <sheetName val="@1005534_VGN-BB55T5"/>
      <sheetName val="@1004991_VGN-A29SP5"/>
      <sheetName val="@1004993_VGN-S28SP5"/>
      <sheetName val="@1004994_VGN-S26SP5"/>
      <sheetName val="@1004995_PCG-K86S5"/>
      <sheetName val="@1004997_VGN-T16SP5"/>
      <sheetName val="@1005532_VGN-BB55S5"/>
      <sheetName val="@1004042_VGN-A17LP5"/>
      <sheetName val="@1004043_VGN-A15LP5"/>
      <sheetName val="@1004045_VGN-A19LP5"/>
      <sheetName val="@1004047_VGN-S18LP5"/>
      <sheetName val="@1004048_VGN-S16LP5"/>
      <sheetName val="@1004049_PCG-TR5L5"/>
      <sheetName val="@1004057_VGN-A17SP5"/>
      <sheetName val="@1004058_VGN-A19SP5"/>
      <sheetName val="@1004059_VGN-S18SP5"/>
      <sheetName val="@1004060_VGN-S16SP5"/>
      <sheetName val="@1004061_PCG-K76SP5"/>
      <sheetName val="@1004062_PCG-K745"/>
      <sheetName val="@1004050_VGN-A17TP5"/>
      <sheetName val="@1004052_VGN-A19TP5"/>
      <sheetName val="@1004054_VGN-S18TP5"/>
      <sheetName val="@1004055_VGN-S16TP5"/>
      <sheetName val="@1004056_PCG-TR5TP5"/>
      <sheetName val="@1004965_Aroma_IBWEHK5"/>
      <sheetName val="@1005533_VGN-BB55L5"/>
      <sheetName val="@1004959_VGN-B88L5"/>
      <sheetName val="@1004938_VGN-A29CP5"/>
      <sheetName val="@1004940_VGN-A23CP5"/>
      <sheetName val="@1004941_VGN-A21C5"/>
      <sheetName val="@1004942_VGN-S28CP5"/>
      <sheetName val="@1004943_VGN-S27C5"/>
      <sheetName val="@1004944_VGN-S26C5"/>
      <sheetName val="@1004945_VGN-T17C_S5"/>
      <sheetName val="@1004946_VGN-T15C_S5"/>
      <sheetName val="@1004947_VGN-B88C5"/>
      <sheetName val="@1004948_VGN-B55C5"/>
      <sheetName val="@1004949_VGN-U8C5"/>
      <sheetName val="@1005280_VGN-S25C5"/>
      <sheetName val="@1005531_VGN-T15C_T5"/>
      <sheetName val="@1004957_VGN-T16LP5"/>
      <sheetName val="@1004960_VGN-A29LP5"/>
      <sheetName val="@1004962_VGN-S28LP5"/>
      <sheetName val="@1004963_VGN-S26LP5"/>
      <sheetName val="@1004964_VGN-T17LP5"/>
      <sheetName val="@1005711_JediH_IAW5"/>
      <sheetName val="@1005716_LeonS_IAW5"/>
      <sheetName val="@1005717_Leon3_IAW5"/>
      <sheetName val="@1005718_Aroma2_IAW5"/>
      <sheetName val="@1005719_Aroma2_IBW5"/>
      <sheetName val="@1005720_Spirit_IAW5"/>
      <sheetName val="@1005721_Spirit_IBW5"/>
      <sheetName val="@1005722_Baltimore2_IAW5"/>
      <sheetName val="@1005723_Baltimore2_IBW5"/>
      <sheetName val="@1005994_Baijiu_IAW5"/>
      <sheetName val="@1006057_LeonS_IBWETH5"/>
      <sheetName val="@1006058_LeonS_IBWK5"/>
      <sheetName val="@1006061_Leon3_IBWETH-S5"/>
      <sheetName val="@1006062_Leon3_IBWK-S5"/>
      <sheetName val="@1006065_Aroma2_ICWETH5"/>
      <sheetName val="@1006066_Aroma2_ICWK5"/>
      <sheetName val="@1005686_JediH_CAW5"/>
      <sheetName val="@1005687_Leon3_CAW5"/>
      <sheetName val="@1005688_Leon3_CBX5"/>
      <sheetName val="@1005689_Leon3_CCX5"/>
      <sheetName val="@1005690_Aroma2_CAX5"/>
      <sheetName val="@1005691_Aroma2_CBX5"/>
      <sheetName val="@1005692_Spirit_CAW5"/>
      <sheetName val="@1005693_Spirit_CBX5"/>
      <sheetName val="@1005694_Baltimore2_CAX5"/>
      <sheetName val="@1005695_Baltimore2_CBX5"/>
      <sheetName val="@1005992_Baijiu_CAX5"/>
      <sheetName val="@1004031_VGN-A19CP5"/>
      <sheetName val="@1004032_VGN-A15CP5"/>
      <sheetName val="@1004035_VGN-A17CP5"/>
      <sheetName val="@1004037_VGN-S18CP5"/>
      <sheetName val="@1004038_VGN-S17C5"/>
      <sheetName val="@1004039_VGN-S16C5"/>
      <sheetName val="@1004040_PCG-TR5C5"/>
      <sheetName val="@1004041_PCG-TR5ZC5"/>
      <sheetName val="@1004312_VGN-A13CP5"/>
      <sheetName val="@1004313_VGN-A11C5"/>
      <sheetName val="@1004811_VGN-X505AP5"/>
      <sheetName val="@1005351_VGN-T50B_L5"/>
      <sheetName val="@1006091_VGN-T30B_L5"/>
      <sheetName val="@1005373_Baltimore_BTO5"/>
      <sheetName val="28179230_PCG-K23_____UC75"/>
      <sheetName val="@1005233_Wine3+_UCX5"/>
      <sheetName val="@1005239_Baltimore_UEW5"/>
      <sheetName val="@1003954_VGN-A50B5"/>
      <sheetName val="@1005312_Jedi2+__JCX5"/>
      <sheetName val="@1005240_Baltimore_UFW5"/>
      <sheetName val="@1005596_Spirit__JBX5"/>
      <sheetName val="@1005597_Spirit__JCX5"/>
      <sheetName val="@1005991_Baijiu_JAX5"/>
      <sheetName val="@1005601_Leon_3__JBX5"/>
      <sheetName val="@1005604_Aroma2__JCX5"/>
      <sheetName val="@1004952_Leon2_IAW5"/>
      <sheetName val="@1004953_Leon2_IBW5"/>
      <sheetName val="@1004956_Aroma_IAW5"/>
      <sheetName val="@1004957_Aroma_IBW5"/>
      <sheetName val="@1005281_Zion2_IAX5"/>
      <sheetName val="@1005244_Aroma_UAW5"/>
      <sheetName val="@1005245_Aroma_UBX5"/>
      <sheetName val="@1005246_Aroma_UBW5"/>
      <sheetName val="@1005247_Aroma_UCW5"/>
      <sheetName val="@1005248_Aroma_UDW5"/>
      <sheetName val="@1005453_Baltimore_UHW5"/>
      <sheetName val="@1005454_Baltimore_UJW5"/>
      <sheetName val="@1005455_Baltimore_UKW5"/>
      <sheetName val="@1003962_PCG-TR5B5"/>
      <sheetName val="@1003963_PCG-TR5EB5"/>
      <sheetName val="@1003965_VGN-U505"/>
      <sheetName val="@1004977_Baltimore_EAW5"/>
      <sheetName val="@1004978_Baltimore_EBW5"/>
      <sheetName val="@1006702_IRX-3350IAWE5"/>
      <sheetName val="@1006703_IRX-3350ICWEHK5"/>
      <sheetName val="@1005694_VGN-B99C5"/>
      <sheetName val="@1006011_Baijiu_JBW5"/>
      <sheetName val="@1006012_Baijiu_JCW5"/>
      <sheetName val="@1006667_IRX-3330JAW5"/>
      <sheetName val="@1005600_VGN-S72PB_B5"/>
      <sheetName val="@1006661_IRX-3340JAX-L5"/>
      <sheetName val="@1006662_IRX-3340JAX-T5"/>
      <sheetName val="@1006663_IRX-3340JBX-L5"/>
      <sheetName val="@1006664_IRX-3340JCTO15"/>
      <sheetName val="@1006665_IRX-3340JCTO25"/>
      <sheetName val="@1006666_IRX-3340JCW-L5"/>
      <sheetName val="28197810_IRX-3330JAW5"/>
      <sheetName val="28197610_IRX-3360JBX5"/>
      <sheetName val="@1006671_IRX-3360JCTO15"/>
      <sheetName val="@1006672_IRX-3360JCTO25"/>
      <sheetName val="28198010_IRX-3310JAW-B5"/>
      <sheetName val="28198011_IRX-3310JBX-S5"/>
      <sheetName val="@1006675_IRX-3310JCTO1-S5"/>
      <sheetName val="@1006676_IRX-3310JCTO2-S5"/>
      <sheetName val="28198012_IRX-3310JCW5"/>
      <sheetName val="@1006678_IRX-3370JAW5"/>
      <sheetName val="@1006679_IRX-3370JCTO15"/>
      <sheetName val="@1006680_IRX-3230JAX5"/>
      <sheetName val="@1006681_IRX-3230JBX5"/>
      <sheetName val="@1006682_IRX-3230JCTO15"/>
      <sheetName val="@1006683_IRX-3230JCTO25"/>
      <sheetName val="@1006684_IRX-3230JCX5"/>
      <sheetName val="@1006685_IRX-3230JDX5"/>
      <sheetName val="28197210_IRX-3290JAX5"/>
      <sheetName val="28197211_IRX-3290JBX5"/>
      <sheetName val="@1006688_IRX-3290JCTO15"/>
      <sheetName val="@1006689_IRX-3290JCTO25"/>
      <sheetName val="@1006873_IRX-3370JCTO25"/>
      <sheetName val="@1006716_IRX-3350CAX5"/>
      <sheetName val="@1006717_IRX-3350CBX5"/>
      <sheetName val="28197630_IRX-3360UAXE5"/>
      <sheetName val="@1005594_VGN-E72B_S5"/>
      <sheetName val="@1006687_IRX-3290JBX5"/>
      <sheetName val="28198230_VGN-FS680_W_UC75"/>
      <sheetName val="28198232_VGN-FS660_W_UC75"/>
      <sheetName val="28198233_VGN-FS640_W_UC75"/>
      <sheetName val="Precious_Moments6"/>
      <sheetName val="Cat_20046"/>
      <sheetName val="CUM_CONSTRAINED_AVAIL7"/>
      <sheetName val="Debug_check_list7"/>
      <sheetName val="Part_Data5"/>
      <sheetName val="FAE_reports5"/>
      <sheetName val="Business_Unit5"/>
      <sheetName val="Issue_list5"/>
      <sheetName val="Check_list5"/>
      <sheetName val="CTB_Summary5"/>
      <sheetName val="Basic_infor_5"/>
      <sheetName val="Team_list5"/>
      <sheetName val="QTY_proposal5"/>
      <sheetName val="MLB_Matrix5"/>
      <sheetName val="MXM_Matrix5"/>
      <sheetName val="ICT_fixture_transfer_flow_char5"/>
      <sheetName val="ICT_fixture_transfer_plan5"/>
      <sheetName val="Req__List5"/>
      <sheetName val="K50_Fixture_list5"/>
      <sheetName val="K51_Fixture_list5"/>
      <sheetName val="G94_Fixture_list5"/>
      <sheetName val="G96_Fixture_list5"/>
      <sheetName val="Ramp_plan5"/>
      <sheetName val="G型２ﾄﾙｸdata_(090305)1"/>
      <sheetName val="Sheet_11"/>
      <sheetName val="BOM_Cost2"/>
      <sheetName val="JUN1_V9_0_POR_060520032"/>
      <sheetName val="Version_Control1"/>
      <sheetName val="部級--TFT_Center_&amp;_其他2"/>
      <sheetName val="Top_SubAss+FG1"/>
      <sheetName val="Account_Group1"/>
      <sheetName val="flow_chart1"/>
      <sheetName val="DETAILS_1"/>
      <sheetName val="daily_report1"/>
      <sheetName val="N94_HH_1"/>
      <sheetName val="Daily_Production_Plan1"/>
      <sheetName val="【PR_CHECK_LIST】_1"/>
      <sheetName val="【產品標示單-綠】_1"/>
      <sheetName val="OPM_Template1"/>
      <sheetName val="UPH_FCST2"/>
      <sheetName val="NEC_Discounts_by_SKU1"/>
      <sheetName val="ECN_form1"/>
      <sheetName val="Cover1_1"/>
      <sheetName val="折彩盒_1"/>
      <sheetName val="Structure_A20001"/>
      <sheetName val="Family_Std1"/>
      <sheetName val="Options_Stds1"/>
      <sheetName val="Storage_Opts_std1"/>
      <sheetName val="CC_Detail_Report1"/>
      <sheetName val="Product_Data_Entry"/>
      <sheetName val="Validation_lists"/>
      <sheetName val="Medion_-_Product_mix"/>
      <sheetName val="Raw_Data"/>
      <sheetName val="Product_Line_new"/>
      <sheetName val="2008_1-9"/>
      <sheetName val="Baseline_&amp;_Summary"/>
      <sheetName val="Lookup_Tables"/>
      <sheetName val="2)_Risk_Buy_Data"/>
      <sheetName val="340S8_June"/>
      <sheetName val="Sample_cost"/>
      <sheetName val="SDE_NUD_&amp;_High-Risk_Tracker"/>
      <sheetName val="Compliance_Bug_list_"/>
      <sheetName val="W25"/>
      <sheetName val="Pallet"/>
      <sheetName val="Plastic特性"/>
      <sheetName val="Q1, Q2, Q3, Q4"/>
      <sheetName val="FA_LISTING"/>
      <sheetName val="Cpk-Cav1"/>
      <sheetName val="보정값누적"/>
      <sheetName val="Labour"/>
      <sheetName val="AXI"/>
      <sheetName val="PU"/>
      <sheetName val="SM Cost"/>
      <sheetName val="Quote"/>
      <sheetName val="Purchase Parts"/>
      <sheetName val="Misc Alloc"/>
      <sheetName val="sm Pcost"/>
      <sheetName val="ｺﾏﾂ出荷内訳"/>
      <sheetName val="參考--PDA_2003_Defect_x0002_"/>
      <sheetName val="清冊"/>
      <sheetName val="杂项"/>
      <sheetName val="取引先コード"/>
      <sheetName val="附件一---外箱破損處理流程圖1"/>
      <sheetName val="BS_CORPORATE"/>
      <sheetName val="Balance SPS"/>
      <sheetName val="Balance_SPS"/>
      <sheetName val="材料价格"/>
      <sheetName val="物料类型定义"/>
      <sheetName val="Display Back"/>
      <sheetName val="UPH"/>
      <sheetName val="customer"/>
      <sheetName val="custFCST2"/>
      <sheetName val="Rates"/>
      <sheetName val="Valid Values"/>
      <sheetName val="TORNADO"/>
      <sheetName val="Model_BOM"/>
      <sheetName val="Shot"/>
      <sheetName val="DELL_Schedule"/>
      <sheetName val="FHC Components"/>
      <sheetName val="HPD operation"/>
      <sheetName val="Corp $65M (value)"/>
      <sheetName val="PopCache"/>
      <sheetName val="测试风险评估标准"/>
      <sheetName val="Initial Input"/>
      <sheetName val="Project_Plan_"/>
      <sheetName val="Sub-Group"/>
      <sheetName val="FS128"/>
      <sheetName val="ECU原価"/>
      <sheetName val="領退料明細"/>
      <sheetName val="EXSEL線性回歸實例"/>
      <sheetName val="量試(樣品)檢驗報告"/>
      <sheetName val="_x0000__x0018__x0000__x0010__x0000__x0008__x0000__x0004__x0000__x0010__x0000__x0008__x0000__x0003__x0000__x0004__x0000__x0013__x0000__x0007_"/>
      <sheetName val="试制准入检查"/>
      <sheetName val="1.OVERALL ASSY MAIN"/>
      <sheetName val="BOM overview table"/>
      <sheetName val="Inventory Control"/>
      <sheetName val="pal"/>
      <sheetName val="Equipment List (CBD format)"/>
      <sheetName val="核算项目明细表"/>
      <sheetName val="FA 0509"/>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XL4Test5"/>
      <sheetName val="機台差異查詢系統"/>
      <sheetName val="MonthMapping"/>
      <sheetName val="MIN BOARD"/>
      <sheetName val="Chassis"/>
      <sheetName val="JDMCode"/>
      <sheetName val="PanelInfo"/>
      <sheetName val="PlantT"/>
      <sheetName val="PsApproval"/>
      <sheetName val="DDR Vref"/>
      <sheetName val="參考--PDA_2003_Defect_x0002__x000"/>
      <sheetName val="Compref"/>
      <sheetName val="Carlin-G costbom"/>
      <sheetName val="Cover"/>
      <sheetName val="Pilot Run"/>
      <sheetName val="Hourly Rate"/>
      <sheetName val="FCT August"/>
      <sheetName val="General Instructions"/>
      <sheetName val="Molding Data"/>
      <sheetName val="Q#3839 Indented Bom d"/>
      <sheetName val="TW"/>
      <sheetName val="工作表3"/>
      <sheetName val="Setup"/>
      <sheetName val="時程表"/>
      <sheetName val="組織人員設定"/>
      <sheetName val="假日補班設定"/>
      <sheetName val="Q72 Channel Analysis Q4"/>
      <sheetName val="Q73 Channel Analysis Q4"/>
      <sheetName val="PM01-F09"/>
      <sheetName val="工場キャパ"/>
      <sheetName val="２P仕入明細"/>
      <sheetName val="2Pシステム"/>
      <sheetName val="1月末在庫合わせ "/>
      <sheetName val="月末在庫合わせ"/>
      <sheetName val="締め日"/>
      <sheetName val="仕入履歴、出荷履歴CIM"/>
      <sheetName val="当月仕入処理"/>
      <sheetName val="月末処理　まとめ（重）"/>
      <sheetName val="月末処理（工場月報）"/>
      <sheetName val="月末処理（試験品、着見本振替申請）"/>
      <sheetName val="在庫情報印刷"/>
      <sheetName val="環境負荷物質"/>
      <sheetName val="生機保留反処理"/>
      <sheetName val="コード"/>
      <sheetName val="FX社からの試作依頼"/>
      <sheetName val="試験反出荷"/>
      <sheetName val="CMRT"/>
      <sheetName val="A社　PO管理"/>
      <sheetName val="労使協議書"/>
      <sheetName val="海外送金"/>
      <sheetName val="小払い"/>
      <sheetName val="帳票印刷（在庫、売上）５"/>
      <sheetName val="PO,見積、インボイス"/>
      <sheetName val="売上実績出力"/>
      <sheetName val="X1601,X983 糸"/>
      <sheetName val="出荷手配"/>
      <sheetName val="SC処理、試験指図発行"/>
      <sheetName val="試験→ルート振替"/>
      <sheetName val="生機、下加工"/>
      <sheetName val="生機使用製品"/>
      <sheetName val="ルーチンワーク"/>
      <sheetName val="商品情報"/>
      <sheetName val="買約定発行"/>
      <sheetName val="イベントスケジュール"/>
      <sheetName val="生産体制"/>
      <sheetName val="全体基礎"/>
      <sheetName val="仕掛数把握"/>
      <sheetName val="confab加工工程、取数"/>
      <sheetName val="工程（参照）"/>
      <sheetName val="工程詳細"/>
      <sheetName val="加工実績管理"/>
      <sheetName val="製品変動"/>
      <sheetName val="MACRO"/>
      <sheetName val="运费分配"/>
      <sheetName val="ECN_13"/>
      <sheetName val="CA_Monthly_13"/>
      <sheetName val="CA_Weekly13"/>
      <sheetName val="CA_Day13"/>
      <sheetName val="M26_Report13"/>
      <sheetName val="2003_Target13"/>
      <sheetName val="Kod3_Table10"/>
      <sheetName val="參考--PDA_2003_Defect_Rate10"/>
      <sheetName val="名碩_090810"/>
      <sheetName val="Data_lists9"/>
      <sheetName val="Mat_Summary9"/>
      <sheetName val="Issues_List9"/>
      <sheetName val="2003_prod29"/>
      <sheetName val="Cabinet_Lower_(2010_HERO)9"/>
      <sheetName val="Cabinet_Upper(2011J-CB)9"/>
      <sheetName val="ICT_Details9"/>
      <sheetName val="Trand_Chart9"/>
      <sheetName val="MOLD品コスト明細v4_06"/>
      <sheetName val="Transformation_Wrksht-Mech9"/>
      <sheetName val="FA_Definitions6"/>
      <sheetName val="Field_Lists7"/>
      <sheetName val="SPM_Units7"/>
      <sheetName val="Sign_Off6"/>
      <sheetName val="Hous_Rates6"/>
      <sheetName val="Anah_Rates6"/>
      <sheetName val="Minn_Rates6"/>
      <sheetName val="Mont_Rates6"/>
      <sheetName val="An_pack6"/>
      <sheetName val="Paso_Rates6"/>
      <sheetName val="Lud_Rates6"/>
      <sheetName val="H-2_Val_Allow-By_Entity9"/>
      <sheetName val="Keyboard_&amp;_Accessories9"/>
      <sheetName val="Final_Prep9"/>
      <sheetName val="Debug_check_list8"/>
      <sheetName val="CUM_CONSTRAINED_AVAIL8"/>
      <sheetName val="Front_panel_test6"/>
      <sheetName val="Pull_down_list6"/>
      <sheetName val="T1_Q'ty_Mold6"/>
      <sheetName val="FAE_reports6"/>
      <sheetName val="Overhead_summary6"/>
      <sheetName val="Bom(P1)_6"/>
      <sheetName val="Part_Data6"/>
      <sheetName val="@1005323_Aroma__JAW6"/>
      <sheetName val="@1005324_Aroma__JBX6"/>
      <sheetName val="@1005325_Zion2__JBX6"/>
      <sheetName val="@1005326_Nora2__JKX6"/>
      <sheetName val="@1005327_Zion2__JAW6"/>
      <sheetName val="@1005351_Aroma__JCX6"/>
      <sheetName val="@1005371_Baltimre_CTO6"/>
      <sheetName val="@1003969_Zion__JAW6"/>
      <sheetName val="@1003970_VGN-E50B_D6"/>
      <sheetName val="@1004063_VGN-A17GP6"/>
      <sheetName val="@1004064_VGN-A15GP6"/>
      <sheetName val="@1004066_VGN-A19GP6"/>
      <sheetName val="@1004068_PCG-K76P6"/>
      <sheetName val="@1004069_PCG-K746"/>
      <sheetName val="@1004070_VGN-S18GP6"/>
      <sheetName val="@1004071_VGN-S16GP6"/>
      <sheetName val="@1004072_PCG-TR5GP6"/>
      <sheetName val="@1004950_VGN-A29GP6"/>
      <sheetName val="@1004952_VGN-S28GP6"/>
      <sheetName val="@1004953_VGN-S26GP6"/>
      <sheetName val="@1004954_PCG-K86P6"/>
      <sheetName val="@1004956_VGN-T17GP6"/>
      <sheetName val="@1004958_VGN-B88GP6"/>
      <sheetName val="@1004965_VGN-T16G6"/>
      <sheetName val="@1005281_VGN-U8G6"/>
      <sheetName val="@1005282_VGN-BB55G6"/>
      <sheetName val="@1004983_VGN-A29TP6"/>
      <sheetName val="@1004985_VGN-S28TP6"/>
      <sheetName val="@1004986_VGN-S26TP6"/>
      <sheetName val="@1004988_VGN-T17TP6"/>
      <sheetName val="@1005534_VGN-BB55T6"/>
      <sheetName val="@1004991_VGN-A29SP6"/>
      <sheetName val="@1004993_VGN-S28SP6"/>
      <sheetName val="@1004994_VGN-S26SP6"/>
      <sheetName val="@1004995_PCG-K86S6"/>
      <sheetName val="@1004997_VGN-T16SP6"/>
      <sheetName val="@1005532_VGN-BB55S6"/>
      <sheetName val="@1004042_VGN-A17LP6"/>
      <sheetName val="@1004043_VGN-A15LP6"/>
      <sheetName val="@1004045_VGN-A19LP6"/>
      <sheetName val="@1004047_VGN-S18LP6"/>
      <sheetName val="@1004048_VGN-S16LP6"/>
      <sheetName val="@1004049_PCG-TR5L6"/>
      <sheetName val="@1004057_VGN-A17SP6"/>
      <sheetName val="@1004058_VGN-A19SP6"/>
      <sheetName val="@1004059_VGN-S18SP6"/>
      <sheetName val="@1004060_VGN-S16SP6"/>
      <sheetName val="@1004061_PCG-K76SP6"/>
      <sheetName val="@1004062_PCG-K746"/>
      <sheetName val="@1004050_VGN-A17TP6"/>
      <sheetName val="@1004052_VGN-A19TP6"/>
      <sheetName val="@1004054_VGN-S18TP6"/>
      <sheetName val="@1004055_VGN-S16TP6"/>
      <sheetName val="@1004056_PCG-TR5TP6"/>
      <sheetName val="@1004965_Aroma_IBWEHK6"/>
      <sheetName val="@1005533_VGN-BB55L6"/>
      <sheetName val="@1004959_VGN-B88L6"/>
      <sheetName val="@1004938_VGN-A29CP6"/>
      <sheetName val="@1004940_VGN-A23CP6"/>
      <sheetName val="@1004941_VGN-A21C6"/>
      <sheetName val="@1004942_VGN-S28CP6"/>
      <sheetName val="@1004943_VGN-S27C6"/>
      <sheetName val="@1004944_VGN-S26C6"/>
      <sheetName val="@1004945_VGN-T17C_S6"/>
      <sheetName val="@1004946_VGN-T15C_S6"/>
      <sheetName val="@1004947_VGN-B88C6"/>
      <sheetName val="@1004948_VGN-B55C6"/>
      <sheetName val="@1004949_VGN-U8C6"/>
      <sheetName val="@1005280_VGN-S25C6"/>
      <sheetName val="@1005531_VGN-T15C_T6"/>
      <sheetName val="@1004957_VGN-T16LP6"/>
      <sheetName val="@1004960_VGN-A29LP6"/>
      <sheetName val="@1004962_VGN-S28LP6"/>
      <sheetName val="@1004963_VGN-S26LP6"/>
      <sheetName val="@1004964_VGN-T17LP6"/>
      <sheetName val="@1005711_JediH_IAW6"/>
      <sheetName val="@1005716_LeonS_IAW6"/>
      <sheetName val="@1005717_Leon3_IAW6"/>
      <sheetName val="@1005718_Aroma2_IAW6"/>
      <sheetName val="@1005719_Aroma2_IBW6"/>
      <sheetName val="@1005720_Spirit_IAW6"/>
      <sheetName val="@1005721_Spirit_IBW6"/>
      <sheetName val="@1005722_Baltimore2_IAW6"/>
      <sheetName val="@1005723_Baltimore2_IBW6"/>
      <sheetName val="@1005994_Baijiu_IAW6"/>
      <sheetName val="@1006057_LeonS_IBWETH6"/>
      <sheetName val="@1006058_LeonS_IBWK6"/>
      <sheetName val="@1006061_Leon3_IBWETH-S6"/>
      <sheetName val="@1006062_Leon3_IBWK-S6"/>
      <sheetName val="@1006065_Aroma2_ICWETH6"/>
      <sheetName val="@1006066_Aroma2_ICWK6"/>
      <sheetName val="@1005686_JediH_CAW6"/>
      <sheetName val="@1005687_Leon3_CAW6"/>
      <sheetName val="@1005688_Leon3_CBX6"/>
      <sheetName val="@1005689_Leon3_CCX6"/>
      <sheetName val="@1005690_Aroma2_CAX6"/>
      <sheetName val="@1005691_Aroma2_CBX6"/>
      <sheetName val="@1005692_Spirit_CAW6"/>
      <sheetName val="@1005693_Spirit_CBX6"/>
      <sheetName val="@1005694_Baltimore2_CAX6"/>
      <sheetName val="@1005695_Baltimore2_CBX6"/>
      <sheetName val="@1005992_Baijiu_CAX6"/>
      <sheetName val="@1004031_VGN-A19CP6"/>
      <sheetName val="@1004032_VGN-A15CP6"/>
      <sheetName val="@1004035_VGN-A17CP6"/>
      <sheetName val="@1004037_VGN-S18CP6"/>
      <sheetName val="@1004038_VGN-S17C6"/>
      <sheetName val="@1004039_VGN-S16C6"/>
      <sheetName val="@1004040_PCG-TR5C6"/>
      <sheetName val="@1004041_PCG-TR5ZC6"/>
      <sheetName val="@1004312_VGN-A13CP6"/>
      <sheetName val="@1004313_VGN-A11C6"/>
      <sheetName val="@1004811_VGN-X505AP6"/>
      <sheetName val="@1005351_VGN-T50B_L6"/>
      <sheetName val="@1006091_VGN-T30B_L6"/>
      <sheetName val="@1005373_Baltimore_BTO6"/>
      <sheetName val="28179230_PCG-K23_____UC76"/>
      <sheetName val="@1005233_Wine3+_UCX6"/>
      <sheetName val="@1005239_Baltimore_UEW6"/>
      <sheetName val="@1003954_VGN-A50B6"/>
      <sheetName val="@1005312_Jedi2+__JCX6"/>
      <sheetName val="@1005240_Baltimore_UFW6"/>
      <sheetName val="@1005596_Spirit__JBX6"/>
      <sheetName val="@1005597_Spirit__JCX6"/>
      <sheetName val="@1005991_Baijiu_JAX6"/>
      <sheetName val="@1005601_Leon_3__JBX6"/>
      <sheetName val="@1005604_Aroma2__JCX6"/>
      <sheetName val="@1004952_Leon2_IAW6"/>
      <sheetName val="@1004953_Leon2_IBW6"/>
      <sheetName val="@1004956_Aroma_IAW6"/>
      <sheetName val="@1004957_Aroma_IBW6"/>
      <sheetName val="@1005281_Zion2_IAX6"/>
      <sheetName val="@1005244_Aroma_UAW6"/>
      <sheetName val="@1005245_Aroma_UBX6"/>
      <sheetName val="@1005246_Aroma_UBW6"/>
      <sheetName val="@1005247_Aroma_UCW6"/>
      <sheetName val="@1005248_Aroma_UDW6"/>
      <sheetName val="@1005453_Baltimore_UHW6"/>
      <sheetName val="@1005454_Baltimore_UJW6"/>
      <sheetName val="@1005455_Baltimore_UKW6"/>
      <sheetName val="@1003962_PCG-TR5B6"/>
      <sheetName val="@1003963_PCG-TR5EB6"/>
      <sheetName val="@1003965_VGN-U506"/>
      <sheetName val="@1004977_Baltimore_EAW6"/>
      <sheetName val="@1004978_Baltimore_EBW6"/>
      <sheetName val="@1006702_IRX-3350IAWE6"/>
      <sheetName val="@1006703_IRX-3350ICWEHK6"/>
      <sheetName val="@1005694_VGN-B99C6"/>
      <sheetName val="@1006011_Baijiu_JBW6"/>
      <sheetName val="@1006012_Baijiu_JCW6"/>
      <sheetName val="@1006667_IRX-3330JAW6"/>
      <sheetName val="@1005600_VGN-S72PB_B6"/>
      <sheetName val="@1006661_IRX-3340JAX-L6"/>
      <sheetName val="@1006662_IRX-3340JAX-T6"/>
      <sheetName val="@1006663_IRX-3340JBX-L6"/>
      <sheetName val="@1006664_IRX-3340JCTO16"/>
      <sheetName val="@1006665_IRX-3340JCTO26"/>
      <sheetName val="@1006666_IRX-3340JCW-L6"/>
      <sheetName val="28197810_IRX-3330JAW6"/>
      <sheetName val="28197610_IRX-3360JBX6"/>
      <sheetName val="@1006671_IRX-3360JCTO16"/>
      <sheetName val="@1006672_IRX-3360JCTO26"/>
      <sheetName val="28198010_IRX-3310JAW-B6"/>
      <sheetName val="28198011_IRX-3310JBX-S6"/>
      <sheetName val="@1006675_IRX-3310JCTO1-S6"/>
      <sheetName val="@1006676_IRX-3310JCTO2-S6"/>
      <sheetName val="28198012_IRX-3310JCW6"/>
      <sheetName val="@1006678_IRX-3370JAW6"/>
      <sheetName val="@1006679_IRX-3370JCTO16"/>
      <sheetName val="@1006680_IRX-3230JAX6"/>
      <sheetName val="@1006681_IRX-3230JBX6"/>
      <sheetName val="@1006682_IRX-3230JCTO16"/>
      <sheetName val="@1006683_IRX-3230JCTO26"/>
      <sheetName val="@1006684_IRX-3230JCX6"/>
      <sheetName val="@1006685_IRX-3230JDX6"/>
      <sheetName val="28197210_IRX-3290JAX6"/>
      <sheetName val="28197211_IRX-3290JBX6"/>
      <sheetName val="@1006688_IRX-3290JCTO16"/>
      <sheetName val="@1006689_IRX-3290JCTO26"/>
      <sheetName val="@1006873_IRX-3370JCTO26"/>
      <sheetName val="@1006716_IRX-3350CAX6"/>
      <sheetName val="@1006717_IRX-3350CBX6"/>
      <sheetName val="28197630_IRX-3360UAXE6"/>
      <sheetName val="@1005594_VGN-E72B_S6"/>
      <sheetName val="@1006687_IRX-3290JBX6"/>
      <sheetName val="28198230_VGN-FS680_W_UC76"/>
      <sheetName val="28198232_VGN-FS660_W_UC76"/>
      <sheetName val="28198233_VGN-FS640_W_UC76"/>
      <sheetName val="Precious_Moments7"/>
      <sheetName val="Cat_20047"/>
      <sheetName val="G型２ﾄﾙｸdata_(090305)2"/>
      <sheetName val="Capacity_By_Modle4"/>
      <sheetName val="flow_chart2"/>
      <sheetName val="Issue_list6"/>
      <sheetName val="Check_list6"/>
      <sheetName val="CTB_Summary6"/>
      <sheetName val="Basic_infor_6"/>
      <sheetName val="Team_list6"/>
      <sheetName val="QTY_proposal6"/>
      <sheetName val="MLB_Matrix6"/>
      <sheetName val="MXM_Matrix6"/>
      <sheetName val="ICT_fixture_transfer_flow_char6"/>
      <sheetName val="ICT_fixture_transfer_plan6"/>
      <sheetName val="Req__List6"/>
      <sheetName val="K50_Fixture_list6"/>
      <sheetName val="K51_Fixture_list6"/>
      <sheetName val="G94_Fixture_list6"/>
      <sheetName val="G96_Fixture_list6"/>
      <sheetName val="Ramp_plan6"/>
      <sheetName val="Version_Control2"/>
      <sheetName val="JUN1_V9_0_POR_060520033"/>
      <sheetName val="Sheet_12"/>
      <sheetName val="Business_Unit6"/>
      <sheetName val="BOM_Cost3"/>
      <sheetName val="部級--TFT_Center_&amp;_其他3"/>
      <sheetName val="【PR_CHECK_LIST】_2"/>
      <sheetName val="【產品標示單-綠】_2"/>
      <sheetName val="RF_Bug_list4"/>
      <sheetName val="Input_commodity_fallout4"/>
      <sheetName val="OPM_Template2"/>
      <sheetName val="Top_SubAss+FG2"/>
      <sheetName val="Account_Group2"/>
      <sheetName val="DETAILS_2"/>
      <sheetName val="daily_report2"/>
      <sheetName val="N94_HH_2"/>
      <sheetName val="Daily_Production_Plan2"/>
      <sheetName val="Master_Lists4"/>
      <sheetName val="Summary_definition1"/>
      <sheetName val="340S8_June1"/>
      <sheetName val="Sample_cost1"/>
      <sheetName val="SDE_NUD_&amp;_High-Risk_Tracker1"/>
      <sheetName val="UPH_FCST21"/>
      <sheetName val="Product_Data_Entry1"/>
      <sheetName val="NEC_Discounts_by_SKU2"/>
      <sheetName val="Medion_-_Product_mix1"/>
      <sheetName val="Raw_Data1"/>
      <sheetName val="Product_Line_new1"/>
      <sheetName val="2008_1-91"/>
      <sheetName val="ECN_form2"/>
      <sheetName val="Cover1_2"/>
      <sheetName val="折彩盒_2"/>
      <sheetName val="Structure_A20002"/>
      <sheetName val="Family_Std2"/>
      <sheetName val="Options_Stds2"/>
      <sheetName val="Storage_Opts_std2"/>
      <sheetName val="CC_Detail_Report2"/>
      <sheetName val="Validation_lists1"/>
      <sheetName val="TH_XL"/>
      <sheetName val="dongia_(2)"/>
      <sheetName val="Build_Name(MR)"/>
      <sheetName val="TONG_HOP_VL-NC"/>
      <sheetName val="DON_GIA"/>
      <sheetName val="Baseline_&amp;_Summary1"/>
      <sheetName val="Lookup_Tables1"/>
      <sheetName val="2)_Risk_Buy_Data1"/>
      <sheetName val="Mgr_Summary"/>
      <sheetName val="S_BOMP_xls"/>
      <sheetName val="DM_56"/>
      <sheetName val="Drop_List_References"/>
      <sheetName val="Compliance_Bug_list_1"/>
      <sheetName val="B144_20K"/>
      <sheetName val="White_WK3"/>
      <sheetName val="Corp_Allocations_-_By_Entity"/>
      <sheetName val="PBT_Summary_-_by_Entity_Annual"/>
      <sheetName val="Rev_Changes"/>
      <sheetName val="Bia_TQT"/>
      <sheetName val="CHITIET_VL-NC-TT-3p"/>
      <sheetName val="DO_NOT_EDIT"/>
      <sheetName val="Multibay_Optical"/>
      <sheetName val="EE_BOM"/>
      <sheetName val="參考--PDA_2003_Defect;"/>
      <sheetName val="SM_Cost"/>
      <sheetName val="Purchase_Parts"/>
      <sheetName val="Misc_Alloc"/>
      <sheetName val="sm_Pcost1"/>
      <sheetName val="參考--PDA_2003_Defect"/>
      <sheetName val="Q1,_Q2,_Q3,_Q4"/>
      <sheetName val="Balance_SPS1"/>
      <sheetName val="Display_Back"/>
      <sheetName val="BOM_overview_table"/>
      <sheetName val="Inventory_Control"/>
      <sheetName val="Equipment_List_(CBD_format)"/>
      <sheetName val="FA_0509"/>
      <sheetName val="Valid_Values"/>
      <sheetName val="MPS Q3 FY04"/>
      <sheetName val="MPS Q4 FY04"/>
      <sheetName val="Help"/>
      <sheetName val="ALLOCATION"/>
      <sheetName val="Assembly"/>
      <sheetName val="Metals"/>
      <sheetName val="Plastics"/>
      <sheetName val="DataBased"/>
      <sheetName val="ref"/>
      <sheetName val="Progress Summary"/>
      <sheetName val="POR"/>
      <sheetName val="周生產"/>
      <sheetName val="Cost Breakdown"/>
      <sheetName val="3"/>
      <sheetName val="DOC_REQUIREMENT"/>
      <sheetName val="Variables"/>
      <sheetName val="總表"/>
      <sheetName val="pcbo 工時"/>
      <sheetName val="SupportInfo"/>
      <sheetName val="产品类型定义说明页"/>
      <sheetName val="FATP报价单"/>
      <sheetName val="配置"/>
      <sheetName val="p4"/>
      <sheetName val="p2"/>
      <sheetName val="XREF"/>
      <sheetName val="GL Sales"/>
      <sheetName val="TNDATA"/>
      <sheetName val="楊梅"/>
      <sheetName val="SKDL"/>
      <sheetName val="SK_profile"/>
      <sheetName val="実績見込"/>
      <sheetName val="기본 상수"/>
      <sheetName val="Kautex 4WD St.IV P&amp;D"/>
      <sheetName val="Sachs FL WHL"/>
      <sheetName val="ECN_14"/>
      <sheetName val="CA_Monthly_14"/>
      <sheetName val="CA_Weekly14"/>
      <sheetName val="CA_Day14"/>
      <sheetName val="M26_Report14"/>
      <sheetName val="2003_Target14"/>
      <sheetName val="Kod3_Table11"/>
      <sheetName val="參考--PDA_2003_Defect_Rate11"/>
      <sheetName val="Mat_Summary10"/>
      <sheetName val="名碩_090811"/>
      <sheetName val="Data_lists10"/>
      <sheetName val="Issues_List10"/>
      <sheetName val="2003_prod210"/>
      <sheetName val="ICT_Details10"/>
      <sheetName val="Cabinet_Lower_(2010_HERO)10"/>
      <sheetName val="Cabinet_Upper(2011J-CB)10"/>
      <sheetName val="Trand_Chart10"/>
      <sheetName val="MOLD品コスト明細v4_07"/>
      <sheetName val="Transformation_Wrksht-Mech10"/>
      <sheetName val="Front_panel_test7"/>
      <sheetName val="Field_Lists8"/>
      <sheetName val="SPM_Units8"/>
      <sheetName val="Sign_Off7"/>
      <sheetName val="Hous_Rates7"/>
      <sheetName val="Anah_Rates7"/>
      <sheetName val="Minn_Rates7"/>
      <sheetName val="Mont_Rates7"/>
      <sheetName val="An_pack7"/>
      <sheetName val="Paso_Rates7"/>
      <sheetName val="Lud_Rates7"/>
      <sheetName val="FA_Definitions7"/>
      <sheetName val="Pull_down_list7"/>
      <sheetName val="T1_Q'ty_Mold7"/>
      <sheetName val="Overhead_summary7"/>
      <sheetName val="H-2_Val_Allow-By_Entity10"/>
      <sheetName val="Keyboard_&amp;_Accessories10"/>
      <sheetName val="Final_Prep10"/>
      <sheetName val="Bom(P1)_7"/>
      <sheetName val="@1005323_Aroma__JAW7"/>
      <sheetName val="@1005324_Aroma__JBX7"/>
      <sheetName val="@1005325_Zion2__JBX7"/>
      <sheetName val="@1005326_Nora2__JKX7"/>
      <sheetName val="@1005327_Zion2__JAW7"/>
      <sheetName val="@1005351_Aroma__JCX7"/>
      <sheetName val="@1005371_Baltimre_CTO7"/>
      <sheetName val="@1003969_Zion__JAW7"/>
      <sheetName val="@1003970_VGN-E50B_D7"/>
      <sheetName val="@1004063_VGN-A17GP7"/>
      <sheetName val="@1004064_VGN-A15GP7"/>
      <sheetName val="@1004066_VGN-A19GP7"/>
      <sheetName val="@1004068_PCG-K76P7"/>
      <sheetName val="@1004069_PCG-K747"/>
      <sheetName val="@1004070_VGN-S18GP7"/>
      <sheetName val="@1004071_VGN-S16GP7"/>
      <sheetName val="@1004072_PCG-TR5GP7"/>
      <sheetName val="@1004950_VGN-A29GP7"/>
      <sheetName val="@1004952_VGN-S28GP7"/>
      <sheetName val="@1004953_VGN-S26GP7"/>
      <sheetName val="@1004954_PCG-K86P7"/>
      <sheetName val="@1004956_VGN-T17GP7"/>
      <sheetName val="@1004958_VGN-B88GP7"/>
      <sheetName val="@1004965_VGN-T16G7"/>
      <sheetName val="@1005281_VGN-U8G7"/>
      <sheetName val="@1005282_VGN-BB55G7"/>
      <sheetName val="@1004983_VGN-A29TP7"/>
      <sheetName val="@1004985_VGN-S28TP7"/>
      <sheetName val="@1004986_VGN-S26TP7"/>
      <sheetName val="@1004988_VGN-T17TP7"/>
      <sheetName val="@1005534_VGN-BB55T7"/>
      <sheetName val="@1004991_VGN-A29SP7"/>
      <sheetName val="@1004993_VGN-S28SP7"/>
      <sheetName val="@1004994_VGN-S26SP7"/>
      <sheetName val="@1004995_PCG-K86S7"/>
      <sheetName val="@1004997_VGN-T16SP7"/>
      <sheetName val="@1005532_VGN-BB55S7"/>
      <sheetName val="@1004042_VGN-A17LP7"/>
      <sheetName val="@1004043_VGN-A15LP7"/>
      <sheetName val="@1004045_VGN-A19LP7"/>
      <sheetName val="@1004047_VGN-S18LP7"/>
      <sheetName val="@1004048_VGN-S16LP7"/>
      <sheetName val="@1004049_PCG-TR5L7"/>
      <sheetName val="@1004057_VGN-A17SP7"/>
      <sheetName val="@1004058_VGN-A19SP7"/>
      <sheetName val="@1004059_VGN-S18SP7"/>
      <sheetName val="@1004060_VGN-S16SP7"/>
      <sheetName val="@1004061_PCG-K76SP7"/>
      <sheetName val="@1004062_PCG-K747"/>
      <sheetName val="@1004050_VGN-A17TP7"/>
      <sheetName val="@1004052_VGN-A19TP7"/>
      <sheetName val="@1004054_VGN-S18TP7"/>
      <sheetName val="@1004055_VGN-S16TP7"/>
      <sheetName val="@1004056_PCG-TR5TP7"/>
      <sheetName val="@1004965_Aroma_IBWEHK7"/>
      <sheetName val="@1005533_VGN-BB55L7"/>
      <sheetName val="@1004959_VGN-B88L7"/>
      <sheetName val="@1004938_VGN-A29CP7"/>
      <sheetName val="@1004940_VGN-A23CP7"/>
      <sheetName val="@1004941_VGN-A21C7"/>
      <sheetName val="@1004942_VGN-S28CP7"/>
      <sheetName val="@1004943_VGN-S27C7"/>
      <sheetName val="@1004944_VGN-S26C7"/>
      <sheetName val="@1004945_VGN-T17C_S7"/>
      <sheetName val="@1004946_VGN-T15C_S7"/>
      <sheetName val="@1004947_VGN-B88C7"/>
      <sheetName val="@1004948_VGN-B55C7"/>
      <sheetName val="@1004949_VGN-U8C7"/>
      <sheetName val="@1005280_VGN-S25C7"/>
      <sheetName val="@1005531_VGN-T15C_T7"/>
      <sheetName val="@1004957_VGN-T16LP7"/>
      <sheetName val="@1004960_VGN-A29LP7"/>
      <sheetName val="@1004962_VGN-S28LP7"/>
      <sheetName val="@1004963_VGN-S26LP7"/>
      <sheetName val="@1004964_VGN-T17LP7"/>
      <sheetName val="@1005711_JediH_IAW7"/>
      <sheetName val="@1005716_LeonS_IAW7"/>
      <sheetName val="@1005717_Leon3_IAW7"/>
      <sheetName val="@1005718_Aroma2_IAW7"/>
      <sheetName val="@1005719_Aroma2_IBW7"/>
      <sheetName val="@1005720_Spirit_IAW7"/>
      <sheetName val="@1005721_Spirit_IBW7"/>
      <sheetName val="@1005722_Baltimore2_IAW7"/>
      <sheetName val="@1005723_Baltimore2_IBW7"/>
      <sheetName val="@1005994_Baijiu_IAW7"/>
      <sheetName val="@1006057_LeonS_IBWETH7"/>
      <sheetName val="@1006058_LeonS_IBWK7"/>
      <sheetName val="@1006061_Leon3_IBWETH-S7"/>
      <sheetName val="@1006062_Leon3_IBWK-S7"/>
      <sheetName val="@1006065_Aroma2_ICWETH7"/>
      <sheetName val="@1006066_Aroma2_ICWK7"/>
      <sheetName val="@1005686_JediH_CAW7"/>
      <sheetName val="@1005687_Leon3_CAW7"/>
      <sheetName val="@1005688_Leon3_CBX7"/>
      <sheetName val="@1005689_Leon3_CCX7"/>
      <sheetName val="@1005690_Aroma2_CAX7"/>
      <sheetName val="@1005691_Aroma2_CBX7"/>
      <sheetName val="@1005692_Spirit_CAW7"/>
      <sheetName val="@1005693_Spirit_CBX7"/>
      <sheetName val="@1005694_Baltimore2_CAX7"/>
      <sheetName val="@1005695_Baltimore2_CBX7"/>
      <sheetName val="@1005992_Baijiu_CAX7"/>
      <sheetName val="@1004031_VGN-A19CP7"/>
      <sheetName val="@1004032_VGN-A15CP7"/>
      <sheetName val="@1004035_VGN-A17CP7"/>
      <sheetName val="@1004037_VGN-S18CP7"/>
      <sheetName val="@1004038_VGN-S17C7"/>
      <sheetName val="@1004039_VGN-S16C7"/>
      <sheetName val="@1004040_PCG-TR5C7"/>
      <sheetName val="@1004041_PCG-TR5ZC7"/>
      <sheetName val="@1004312_VGN-A13CP7"/>
      <sheetName val="@1004313_VGN-A11C7"/>
      <sheetName val="@1004811_VGN-X505AP7"/>
      <sheetName val="@1005351_VGN-T50B_L7"/>
      <sheetName val="@1006091_VGN-T30B_L7"/>
      <sheetName val="@1005373_Baltimore_BTO7"/>
      <sheetName val="28179230_PCG-K23_____UC77"/>
      <sheetName val="@1005233_Wine3+_UCX7"/>
      <sheetName val="@1005239_Baltimore_UEW7"/>
      <sheetName val="@1003954_VGN-A50B7"/>
      <sheetName val="@1005312_Jedi2+__JCX7"/>
      <sheetName val="@1005240_Baltimore_UFW7"/>
      <sheetName val="@1005596_Spirit__JBX7"/>
      <sheetName val="@1005597_Spirit__JCX7"/>
      <sheetName val="@1005991_Baijiu_JAX7"/>
      <sheetName val="@1005601_Leon_3__JBX7"/>
      <sheetName val="@1005604_Aroma2__JCX7"/>
      <sheetName val="@1004952_Leon2_IAW7"/>
      <sheetName val="@1004953_Leon2_IBW7"/>
      <sheetName val="@1004956_Aroma_IAW7"/>
      <sheetName val="@1004957_Aroma_IBW7"/>
      <sheetName val="@1005281_Zion2_IAX7"/>
      <sheetName val="@1005244_Aroma_UAW7"/>
      <sheetName val="@1005245_Aroma_UBX7"/>
      <sheetName val="@1005246_Aroma_UBW7"/>
      <sheetName val="@1005247_Aroma_UCW7"/>
      <sheetName val="@1005248_Aroma_UDW7"/>
      <sheetName val="@1005453_Baltimore_UHW7"/>
      <sheetName val="@1005454_Baltimore_UJW7"/>
      <sheetName val="@1005455_Baltimore_UKW7"/>
      <sheetName val="@1003962_PCG-TR5B7"/>
      <sheetName val="@1003963_PCG-TR5EB7"/>
      <sheetName val="@1003965_VGN-U507"/>
      <sheetName val="@1004977_Baltimore_EAW7"/>
      <sheetName val="@1004978_Baltimore_EBW7"/>
      <sheetName val="@1006702_IRX-3350IAWE7"/>
      <sheetName val="@1006703_IRX-3350ICWEHK7"/>
      <sheetName val="@1005694_VGN-B99C7"/>
      <sheetName val="@1006011_Baijiu_JBW7"/>
      <sheetName val="@1006012_Baijiu_JCW7"/>
      <sheetName val="@1006667_IRX-3330JAW7"/>
      <sheetName val="@1005600_VGN-S72PB_B7"/>
      <sheetName val="@1006661_IRX-3340JAX-L7"/>
      <sheetName val="@1006662_IRX-3340JAX-T7"/>
      <sheetName val="@1006663_IRX-3340JBX-L7"/>
      <sheetName val="@1006664_IRX-3340JCTO17"/>
      <sheetName val="@1006665_IRX-3340JCTO27"/>
      <sheetName val="@1006666_IRX-3340JCW-L7"/>
      <sheetName val="28197810_IRX-3330JAW7"/>
      <sheetName val="28197610_IRX-3360JBX7"/>
      <sheetName val="@1006671_IRX-3360JCTO17"/>
      <sheetName val="@1006672_IRX-3360JCTO27"/>
      <sheetName val="28198010_IRX-3310JAW-B7"/>
      <sheetName val="28198011_IRX-3310JBX-S7"/>
      <sheetName val="@1006675_IRX-3310JCTO1-S7"/>
      <sheetName val="@1006676_IRX-3310JCTO2-S7"/>
      <sheetName val="28198012_IRX-3310JCW7"/>
      <sheetName val="@1006678_IRX-3370JAW7"/>
      <sheetName val="@1006679_IRX-3370JCTO17"/>
      <sheetName val="@1006680_IRX-3230JAX7"/>
      <sheetName val="@1006681_IRX-3230JBX7"/>
      <sheetName val="@1006682_IRX-3230JCTO17"/>
      <sheetName val="@1006683_IRX-3230JCTO27"/>
      <sheetName val="@1006684_IRX-3230JCX7"/>
      <sheetName val="@1006685_IRX-3230JDX7"/>
      <sheetName val="28197210_IRX-3290JAX7"/>
      <sheetName val="28197211_IRX-3290JBX7"/>
      <sheetName val="@1006688_IRX-3290JCTO17"/>
      <sheetName val="@1006689_IRX-3290JCTO27"/>
      <sheetName val="@1006873_IRX-3370JCTO27"/>
      <sheetName val="@1006716_IRX-3350CAX7"/>
      <sheetName val="@1006717_IRX-3350CBX7"/>
      <sheetName val="28197630_IRX-3360UAXE7"/>
      <sheetName val="@1005594_VGN-E72B_S7"/>
      <sheetName val="@1006687_IRX-3290JBX7"/>
      <sheetName val="28198230_VGN-FS680_W_UC77"/>
      <sheetName val="28198232_VGN-FS660_W_UC77"/>
      <sheetName val="28198233_VGN-FS640_W_UC77"/>
      <sheetName val="Precious_Moments8"/>
      <sheetName val="Cat_20048"/>
      <sheetName val="CUM_CONSTRAINED_AVAIL9"/>
      <sheetName val="Debug_check_list9"/>
      <sheetName val="Part_Data7"/>
      <sheetName val="FAE_reports7"/>
      <sheetName val="Business_Unit7"/>
      <sheetName val="Issue_list7"/>
      <sheetName val="Check_list7"/>
      <sheetName val="CTB_Summary7"/>
      <sheetName val="Basic_infor_7"/>
      <sheetName val="Team_list7"/>
      <sheetName val="QTY_proposal7"/>
      <sheetName val="MLB_Matrix7"/>
      <sheetName val="MXM_Matrix7"/>
      <sheetName val="ICT_fixture_transfer_flow_char7"/>
      <sheetName val="ICT_fixture_transfer_plan7"/>
      <sheetName val="Req__List7"/>
      <sheetName val="K50_Fixture_list7"/>
      <sheetName val="K51_Fixture_list7"/>
      <sheetName val="G94_Fixture_list7"/>
      <sheetName val="G96_Fixture_list7"/>
      <sheetName val="Ramp_plan7"/>
      <sheetName val="G型２ﾄﾙｸdata_(090305)3"/>
      <sheetName val="Sheet_13"/>
      <sheetName val="BOM_Cost4"/>
      <sheetName val="JUN1_V9_0_POR_060520034"/>
      <sheetName val="Version_Control3"/>
      <sheetName val="部級--TFT_Center_&amp;_其他4"/>
      <sheetName val="Top_SubAss+FG3"/>
      <sheetName val="Account_Group3"/>
      <sheetName val="flow_chart3"/>
      <sheetName val="【PR_CHECK_LIST】_3"/>
      <sheetName val="【產品標示單-綠】_3"/>
      <sheetName val="DETAILS_3"/>
      <sheetName val="daily_report3"/>
      <sheetName val="N94_HH_3"/>
      <sheetName val="Daily_Production_Plan3"/>
      <sheetName val="OPM_Template3"/>
      <sheetName val="UPH_FCST22"/>
      <sheetName val="NEC_Discounts_by_SKU3"/>
      <sheetName val="ECN_form3"/>
      <sheetName val="Cover1_3"/>
      <sheetName val="折彩盒_3"/>
      <sheetName val="Structure_A20003"/>
      <sheetName val="Family_Std3"/>
      <sheetName val="Options_Stds3"/>
      <sheetName val="Storage_Opts_std3"/>
      <sheetName val="CC_Detail_Report3"/>
      <sheetName val="Product_Data_Entry2"/>
      <sheetName val="Validation_lists2"/>
      <sheetName val="340S8_June2"/>
      <sheetName val="Summary_definition2"/>
      <sheetName val="Sample_cost2"/>
      <sheetName val="SDE_NUD_&amp;_High-Risk_Tracker2"/>
      <sheetName val="Compliance_Bug_list_2"/>
      <sheetName val="Medion_-_Product_mix2"/>
      <sheetName val="Raw_Data2"/>
      <sheetName val="Product_Line_new2"/>
      <sheetName val="2008_1-92"/>
      <sheetName val="Baseline_&amp;_Summary2"/>
      <sheetName val="Lookup_Tables2"/>
      <sheetName val="2)_Risk_Buy_Data2"/>
      <sheetName val="SM_Cost1"/>
      <sheetName val="Purchase_Parts1"/>
      <sheetName val="sm_Pcost2"/>
      <sheetName val="Misc_Alloc1"/>
      <sheetName val="7915C2U"/>
      <sheetName val="S&amp;H"/>
      <sheetName val="Quote Format"/>
      <sheetName val="Trooper BOM quote"/>
      <sheetName val="截止單據"/>
      <sheetName val="wlbu ar"/>
      <sheetName val="Cost_Breakdown"/>
      <sheetName val="FHC_Components"/>
      <sheetName val="Q72_Channel_Analysis_Q4"/>
      <sheetName val="Q73_Channel_Analysis_Q4"/>
      <sheetName val="HPD_operation"/>
      <sheetName val="FCT_August"/>
      <sheetName val="Progress_Summary"/>
      <sheetName val="pcbo_工時"/>
      <sheetName val="Breakeven Analysis"/>
      <sheetName val="IA"/>
      <sheetName val="summary, MTH"/>
      <sheetName val="IE"/>
      <sheetName val="D45D46"/>
      <sheetName val="Equipment List"/>
      <sheetName val="5C Sum"/>
      <sheetName val="Demand&amp;Supply"/>
      <sheetName val="IP-1 INSP-CAV #2"/>
      <sheetName val="List Box"/>
      <sheetName val="910Nassau"/>
      <sheetName val="TIMEA"/>
      <sheetName val="RCSPlan"/>
      <sheetName val="Sheet1 (2)"/>
      <sheetName val="Composites"/>
      <sheetName val="Receiving Inspection"/>
      <sheetName val="國家清單&amp;Repair Month&amp;Currency"/>
      <sheetName val="Supplier3_data"/>
      <sheetName val="_x0000__x0005__x0000__x0007__x0000_戌*_x0000__x0000__x0000__x0000_䧈 _x0002__x0000_"/>
      <sheetName val="_x0000__x0005__x0000__x0007__x0000_䞀׬_x0000__x0000__x0000__x0000_䧈 _x0002__x0000__x0000_"/>
      <sheetName val="Allocate"/>
      <sheetName val="VOL&amp;UPH"/>
      <sheetName val="Data (c)"/>
      <sheetName val="weekly yield"/>
      <sheetName val="Master List"/>
      <sheetName val="LOT_ACCP"/>
      <sheetName val="Weekly FCST &amp; MZC600"/>
      <sheetName val="QUALITY - DPPM (OBA)"/>
      <sheetName val="3. SupplierBaseInput"/>
      <sheetName val="SKU Qty Lookup"/>
      <sheetName val="Raw"/>
      <sheetName val="Proto 1"/>
      <sheetName val="包材"/>
      <sheetName val="噴漆 and 粉烤尺寸費率"/>
      <sheetName val="印刷data base"/>
      <sheetName val="Metal機檯費率"/>
      <sheetName val="Plastic機檯費率"/>
      <sheetName val="Metal cost"/>
      <sheetName val="PCSM"/>
      <sheetName val="0729(五)"/>
      <sheetName val="驗證數據"/>
      <sheetName val="Instructions"/>
      <sheetName val="Comments"/>
      <sheetName val="Assemblies"/>
      <sheetName val="Income Statement"/>
      <sheetName val="Cost per Unit"/>
      <sheetName val="Input"/>
      <sheetName val="TM1-10Dec"/>
      <sheetName val="PoP-15Aug"/>
      <sheetName val="Pass on Pass Reporting"/>
      <sheetName val="For PPT"/>
      <sheetName val="IL"/>
      <sheetName val="Q2 vs Q1 forecast"/>
      <sheetName val="TM1_23Aug"/>
      <sheetName val="TM1_26Aug"/>
      <sheetName val="TM1 statement_remove AA&amp;Obs"/>
      <sheetName val="NonMaterial_Aug31"/>
      <sheetName val="DL Forecast Rates"/>
      <sheetName val="Inv projection"/>
      <sheetName val="Plant allocated amount-6Nov"/>
      <sheetName val="TM1-30Nov"/>
      <sheetName val="TM1-21Nov"/>
      <sheetName val="TM1-15Nov"/>
      <sheetName val="TM1-14Nov"/>
      <sheetName val="TM1-07Nov"/>
      <sheetName val="Capex"/>
      <sheetName val="Team"/>
      <sheetName val="Adjusted IL"/>
      <sheetName val="IL Cost Var"/>
      <sheetName val="R&amp;M"/>
      <sheetName val="Depr"/>
      <sheetName val="AA"/>
      <sheetName val="CER Shopping List"/>
      <sheetName val="Shopping List"/>
      <sheetName val="Machine Import"/>
      <sheetName val="Tooling List"/>
      <sheetName val="Security Plan Cost"/>
      <sheetName val="Q113 DL rate"/>
      <sheetName val="PoP"/>
      <sheetName val="Missouri Tooling"/>
      <sheetName val="Kansas Tooling"/>
      <sheetName val="Pipeline Plus Tooling"/>
      <sheetName val=" (new add 2013 PM&amp; replace)"/>
      <sheetName val="Rate Table"/>
      <sheetName val="Other Material Margin"/>
      <sheetName val="NonMaterial Input"/>
      <sheetName val="Workcell Staff"/>
      <sheetName val="Rate Table (data)"/>
      <sheetName val="Commentary"/>
      <sheetName val="Accounting Only"/>
      <sheetName val="CSXLStore"/>
      <sheetName val="csxlDESheet3"/>
      <sheetName val="csxlDESheet5"/>
      <sheetName val="csxlDESheet2"/>
      <sheetName val="csxlDESheet4"/>
      <sheetName val="csxlDESheet6"/>
      <sheetName val="csxlDESheet7"/>
      <sheetName val="csxlDESheet1"/>
      <sheetName val="csxlDESheet8"/>
      <sheetName val="Machine expense"/>
      <sheetName val="Q4 lock machine cost"/>
      <sheetName val="J5 SS"/>
      <sheetName val="J5 200K DL HC"/>
      <sheetName val="Building"/>
      <sheetName val="Building space"/>
      <sheetName val="J_x000d_5 Machine"/>
      <sheetName val="K9X R&amp;M"/>
      <sheetName val="Scrap cost"/>
      <sheetName val="J_x000a_5 Machine"/>
      <sheetName val="72HY"/>
      <sheetName val="72HX"/>
      <sheetName val="75EX"/>
      <sheetName val="75EY"/>
      <sheetName val="BUCA-Large Screens 12"/>
      <sheetName val="BOM(EIPN)"/>
      <sheetName val="MS Type"/>
      <sheetName val="Part Type"/>
      <sheetName val="Purchase Type"/>
      <sheetName val="HDa16"/>
      <sheetName val="附헾"/>
      <sheetName val="附蚘"/>
      <sheetName val="附挔"/>
      <sheetName val="01月"/>
      <sheetName val="02月"/>
      <sheetName val="03月"/>
      <sheetName val="04月"/>
      <sheetName val="05月"/>
      <sheetName val="06月"/>
      <sheetName val="07月"/>
      <sheetName val="08月"/>
      <sheetName val="台北廠圖"/>
      <sheetName val="紫竹廠圖"/>
      <sheetName val="環慶廠圖"/>
      <sheetName val="Muller"/>
      <sheetName val="zsdr82 Tab."/>
      <sheetName val="Progress Report-Compent"/>
      <sheetName val="Reference Tables"/>
      <sheetName val="CTB"/>
      <sheetName val="Reference Rev 1.1"/>
      <sheetName val="Notes"/>
      <sheetName val="Error code 1"/>
      <sheetName val="04"/>
      <sheetName val="Signing Doc"/>
      <sheetName val="Lookups"/>
      <sheetName val="PCBA"/>
      <sheetName val="Toolplan"/>
      <sheetName val="Calimero BOM"/>
      <sheetName val="生產計劃表"/>
      <sheetName val="Ramp-up Prod KLf pro Woche "/>
      <sheetName val="TMK280-02"/>
      <sheetName val="ECN_15"/>
      <sheetName val="CA_Monthly_15"/>
      <sheetName val="CA_Weekly15"/>
      <sheetName val="CA_Day15"/>
      <sheetName val="M26_Report15"/>
      <sheetName val="ECN_16"/>
      <sheetName val="CA_Monthly_16"/>
      <sheetName val="CA_Weekly16"/>
      <sheetName val="CA_Day16"/>
      <sheetName val="M26_Report16"/>
      <sheetName val="5月8日"/>
      <sheetName val="Information"/>
      <sheetName val="All Lookup"/>
      <sheetName val="Band來料上檢"/>
      <sheetName val="Funai Gem PP"/>
      <sheetName val="Initial_Input"/>
      <sheetName val="model"/>
      <sheetName val="c18"/>
      <sheetName val="MTBF_check"/>
      <sheetName val="Approval Status"/>
      <sheetName val="Category"/>
      <sheetName val="Change Type"/>
      <sheetName val="Phase-In"/>
      <sheetName val="Stage"/>
      <sheetName val="ConfigList"/>
      <sheetName val="PurInfo"/>
      <sheetName val="標準工時資料庫"/>
      <sheetName val="機種別切換一覧(MCM)"/>
      <sheetName val="Title Page"/>
      <sheetName val="Equipment Info assumptions"/>
      <sheetName val="Overhead calculations"/>
      <sheetName val="J_5 Machine"/>
    </sheetNames>
    <sheetDataSet>
      <sheetData sheetId="0">
        <row r="8">
          <cell r="B8" t="str">
            <v>009663-001-S</v>
          </cell>
        </row>
      </sheetData>
      <sheetData sheetId="1" refreshError="1"/>
      <sheetData sheetId="2">
        <row r="8">
          <cell r="B8" t="str">
            <v>009663-001-S</v>
          </cell>
        </row>
      </sheetData>
      <sheetData sheetId="3">
        <row r="8">
          <cell r="B8" t="str">
            <v>009663-001-S</v>
          </cell>
        </row>
      </sheetData>
      <sheetData sheetId="4">
        <row r="8">
          <cell r="B8" t="str">
            <v>009663-001-S</v>
          </cell>
        </row>
      </sheetData>
      <sheetData sheetId="5">
        <row r="8">
          <cell r="B8" t="str">
            <v>009663-001-S</v>
          </cell>
        </row>
      </sheetData>
      <sheetData sheetId="6">
        <row r="8">
          <cell r="B8" t="str">
            <v>009663-001-S</v>
          </cell>
        </row>
      </sheetData>
      <sheetData sheetId="7">
        <row r="8">
          <cell r="B8" t="str">
            <v>009663-001-S</v>
          </cell>
        </row>
      </sheetData>
      <sheetData sheetId="8">
        <row r="8">
          <cell r="B8" t="str">
            <v>009663-001-S</v>
          </cell>
        </row>
      </sheetData>
      <sheetData sheetId="9">
        <row r="8">
          <cell r="B8" t="str">
            <v>009663-001-S</v>
          </cell>
        </row>
      </sheetData>
      <sheetData sheetId="10">
        <row r="8">
          <cell r="B8" t="str">
            <v>009663-001-S</v>
          </cell>
        </row>
      </sheetData>
      <sheetData sheetId="11">
        <row r="8">
          <cell r="B8" t="str">
            <v>009663-001-S</v>
          </cell>
        </row>
      </sheetData>
      <sheetData sheetId="12">
        <row r="8">
          <cell r="B8" t="str">
            <v>009663-001-S</v>
          </cell>
        </row>
      </sheetData>
      <sheetData sheetId="13">
        <row r="8">
          <cell r="B8" t="str">
            <v>009663-001-S</v>
          </cell>
        </row>
      </sheetData>
      <sheetData sheetId="14">
        <row r="8">
          <cell r="B8" t="str">
            <v>009663-001-S</v>
          </cell>
        </row>
      </sheetData>
      <sheetData sheetId="15">
        <row r="8">
          <cell r="B8" t="str">
            <v>009663-001-S</v>
          </cell>
        </row>
      </sheetData>
      <sheetData sheetId="16">
        <row r="8">
          <cell r="B8" t="str">
            <v>009663-001-S</v>
          </cell>
        </row>
      </sheetData>
      <sheetData sheetId="17">
        <row r="8">
          <cell r="B8" t="str">
            <v>009663-001-S</v>
          </cell>
        </row>
      </sheetData>
      <sheetData sheetId="18">
        <row r="8">
          <cell r="B8" t="str">
            <v>009663-001-S</v>
          </cell>
        </row>
      </sheetData>
      <sheetData sheetId="19">
        <row r="8">
          <cell r="B8" t="str">
            <v>009663-001-S</v>
          </cell>
        </row>
      </sheetData>
      <sheetData sheetId="20">
        <row r="8">
          <cell r="B8" t="str">
            <v>009663-001-S</v>
          </cell>
        </row>
      </sheetData>
      <sheetData sheetId="21">
        <row r="8">
          <cell r="B8" t="str">
            <v>009663-001-S</v>
          </cell>
        </row>
      </sheetData>
      <sheetData sheetId="22">
        <row r="8">
          <cell r="B8" t="str">
            <v>009663-001-S</v>
          </cell>
        </row>
      </sheetData>
      <sheetData sheetId="23">
        <row r="8">
          <cell r="B8" t="str">
            <v>009663-001-S</v>
          </cell>
        </row>
      </sheetData>
      <sheetData sheetId="24">
        <row r="8">
          <cell r="B8" t="str">
            <v>009663-001-S</v>
          </cell>
        </row>
      </sheetData>
      <sheetData sheetId="25">
        <row r="8">
          <cell r="B8" t="str">
            <v>009663-001-S</v>
          </cell>
        </row>
      </sheetData>
      <sheetData sheetId="26">
        <row r="8">
          <cell r="B8" t="str">
            <v>009663-001-S</v>
          </cell>
        </row>
      </sheetData>
      <sheetData sheetId="27">
        <row r="8">
          <cell r="B8" t="str">
            <v>009663-001-S</v>
          </cell>
        </row>
      </sheetData>
      <sheetData sheetId="28">
        <row r="8">
          <cell r="B8" t="str">
            <v>009663-001-S</v>
          </cell>
        </row>
      </sheetData>
      <sheetData sheetId="29">
        <row r="8">
          <cell r="B8" t="str">
            <v>009663-001-S</v>
          </cell>
        </row>
      </sheetData>
      <sheetData sheetId="30">
        <row r="8">
          <cell r="B8" t="str">
            <v>009663-001-S</v>
          </cell>
        </row>
      </sheetData>
      <sheetData sheetId="31">
        <row r="8">
          <cell r="B8" t="str">
            <v>009663-001-S</v>
          </cell>
        </row>
      </sheetData>
      <sheetData sheetId="32"/>
      <sheetData sheetId="33"/>
      <sheetData sheetId="34">
        <row r="8">
          <cell r="B8" t="str">
            <v>009663-001-S</v>
          </cell>
        </row>
      </sheetData>
      <sheetData sheetId="35"/>
      <sheetData sheetId="36"/>
      <sheetData sheetId="37"/>
      <sheetData sheetId="38">
        <row r="8">
          <cell r="B8" t="str">
            <v>009663-001-S</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sheetData sheetId="434"/>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sheetData sheetId="479"/>
      <sheetData sheetId="480"/>
      <sheetData sheetId="481" refreshError="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ow r="8">
          <cell r="B8" t="str">
            <v>009663-001-S</v>
          </cell>
        </row>
      </sheetData>
      <sheetData sheetId="532" refreshError="1"/>
      <sheetData sheetId="533" refreshError="1"/>
      <sheetData sheetId="534" refreshError="1"/>
      <sheetData sheetId="535">
        <row r="8">
          <cell r="B8" t="str">
            <v>009663-001-S</v>
          </cell>
        </row>
      </sheetData>
      <sheetData sheetId="536">
        <row r="8">
          <cell r="B8" t="str">
            <v>009663-001-S</v>
          </cell>
        </row>
      </sheetData>
      <sheetData sheetId="537">
        <row r="8">
          <cell r="B8" t="str">
            <v>009663-001-S</v>
          </cell>
        </row>
      </sheetData>
      <sheetData sheetId="538" refreshError="1"/>
      <sheetData sheetId="539">
        <row r="8">
          <cell r="B8" t="str">
            <v>009663-001-S</v>
          </cell>
        </row>
      </sheetData>
      <sheetData sheetId="540">
        <row r="8">
          <cell r="B8" t="str">
            <v>009663-001-S</v>
          </cell>
        </row>
      </sheetData>
      <sheetData sheetId="541">
        <row r="8">
          <cell r="B8" t="str">
            <v>009663-001-S</v>
          </cell>
        </row>
      </sheetData>
      <sheetData sheetId="542">
        <row r="8">
          <cell r="B8" t="str">
            <v>009663-001-S</v>
          </cell>
        </row>
      </sheetData>
      <sheetData sheetId="543">
        <row r="8">
          <cell r="B8" t="str">
            <v>009663-001-S</v>
          </cell>
        </row>
      </sheetData>
      <sheetData sheetId="544">
        <row r="8">
          <cell r="B8" t="str">
            <v>009663-001-S</v>
          </cell>
        </row>
      </sheetData>
      <sheetData sheetId="545">
        <row r="8">
          <cell r="B8" t="str">
            <v>009663-001-S</v>
          </cell>
        </row>
      </sheetData>
      <sheetData sheetId="546">
        <row r="8">
          <cell r="B8" t="str">
            <v>009663-001-S</v>
          </cell>
        </row>
      </sheetData>
      <sheetData sheetId="547">
        <row r="8">
          <cell r="B8" t="str">
            <v>009663-001-S</v>
          </cell>
        </row>
      </sheetData>
      <sheetData sheetId="548">
        <row r="8">
          <cell r="B8" t="str">
            <v>009663-001-S</v>
          </cell>
        </row>
      </sheetData>
      <sheetData sheetId="549">
        <row r="8">
          <cell r="B8" t="str">
            <v>009663-001-S</v>
          </cell>
        </row>
      </sheetData>
      <sheetData sheetId="550">
        <row r="8">
          <cell r="B8" t="str">
            <v>009663-001-S</v>
          </cell>
        </row>
      </sheetData>
      <sheetData sheetId="551">
        <row r="8">
          <cell r="B8" t="str">
            <v>009663-001-S</v>
          </cell>
        </row>
      </sheetData>
      <sheetData sheetId="552">
        <row r="8">
          <cell r="B8" t="str">
            <v>009663-001-S</v>
          </cell>
        </row>
      </sheetData>
      <sheetData sheetId="553">
        <row r="8">
          <cell r="B8" t="str">
            <v>009663-001-S</v>
          </cell>
        </row>
      </sheetData>
      <sheetData sheetId="554">
        <row r="8">
          <cell r="B8" t="str">
            <v>009663-001-S</v>
          </cell>
        </row>
      </sheetData>
      <sheetData sheetId="555">
        <row r="8">
          <cell r="B8" t="str">
            <v>009663-001-S</v>
          </cell>
        </row>
      </sheetData>
      <sheetData sheetId="556">
        <row r="8">
          <cell r="B8" t="str">
            <v>009663-001-S</v>
          </cell>
        </row>
      </sheetData>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row r="8">
          <cell r="B8" t="str">
            <v>009663-001-S</v>
          </cell>
        </row>
      </sheetData>
      <sheetData sheetId="573"/>
      <sheetData sheetId="574">
        <row r="8">
          <cell r="B8" t="str">
            <v>009663-001-S</v>
          </cell>
        </row>
      </sheetData>
      <sheetData sheetId="575"/>
      <sheetData sheetId="576">
        <row r="8">
          <cell r="B8" t="str">
            <v>009663-001-S</v>
          </cell>
        </row>
      </sheetData>
      <sheetData sheetId="577"/>
      <sheetData sheetId="578"/>
      <sheetData sheetId="579"/>
      <sheetData sheetId="580"/>
      <sheetData sheetId="581">
        <row r="8">
          <cell r="B8" t="str">
            <v>009663-001-S</v>
          </cell>
        </row>
      </sheetData>
      <sheetData sheetId="582">
        <row r="8">
          <cell r="B8" t="str">
            <v>009663-001-S</v>
          </cell>
        </row>
      </sheetData>
      <sheetData sheetId="583">
        <row r="8">
          <cell r="B8" t="str">
            <v>009663-001-S</v>
          </cell>
        </row>
      </sheetData>
      <sheetData sheetId="584">
        <row r="8">
          <cell r="B8" t="str">
            <v>009663-001-S</v>
          </cell>
        </row>
      </sheetData>
      <sheetData sheetId="585">
        <row r="8">
          <cell r="B8" t="str">
            <v>009663-001-S</v>
          </cell>
        </row>
      </sheetData>
      <sheetData sheetId="586">
        <row r="8">
          <cell r="B8" t="str">
            <v>009663-001-S</v>
          </cell>
        </row>
      </sheetData>
      <sheetData sheetId="587">
        <row r="8">
          <cell r="B8" t="str">
            <v>009663-001-S</v>
          </cell>
        </row>
      </sheetData>
      <sheetData sheetId="588">
        <row r="8">
          <cell r="B8" t="str">
            <v>009663-001-S</v>
          </cell>
        </row>
      </sheetData>
      <sheetData sheetId="589">
        <row r="8">
          <cell r="B8" t="str">
            <v>009663-001-S</v>
          </cell>
        </row>
      </sheetData>
      <sheetData sheetId="590">
        <row r="8">
          <cell r="B8" t="str">
            <v>009663-001-S</v>
          </cell>
        </row>
      </sheetData>
      <sheetData sheetId="591">
        <row r="8">
          <cell r="B8" t="str">
            <v>009663-001-S</v>
          </cell>
        </row>
      </sheetData>
      <sheetData sheetId="592">
        <row r="8">
          <cell r="B8" t="str">
            <v>009663-001-S</v>
          </cell>
        </row>
      </sheetData>
      <sheetData sheetId="593"/>
      <sheetData sheetId="594"/>
      <sheetData sheetId="595"/>
      <sheetData sheetId="596"/>
      <sheetData sheetId="597"/>
      <sheetData sheetId="598"/>
      <sheetData sheetId="599"/>
      <sheetData sheetId="600"/>
      <sheetData sheetId="601">
        <row r="8">
          <cell r="B8" t="str">
            <v>009663-001-S</v>
          </cell>
        </row>
      </sheetData>
      <sheetData sheetId="602">
        <row r="8">
          <cell r="B8" t="str">
            <v>009663-001-S</v>
          </cell>
        </row>
      </sheetData>
      <sheetData sheetId="603">
        <row r="8">
          <cell r="B8" t="str">
            <v>009663-001-S</v>
          </cell>
        </row>
      </sheetData>
      <sheetData sheetId="604">
        <row r="8">
          <cell r="B8" t="str">
            <v>009663-001-S</v>
          </cell>
        </row>
      </sheetData>
      <sheetData sheetId="605">
        <row r="8">
          <cell r="B8" t="str">
            <v>009663-001-S</v>
          </cell>
        </row>
      </sheetData>
      <sheetData sheetId="606">
        <row r="8">
          <cell r="B8" t="str">
            <v>009663-001-S</v>
          </cell>
        </row>
      </sheetData>
      <sheetData sheetId="607"/>
      <sheetData sheetId="608"/>
      <sheetData sheetId="609">
        <row r="8">
          <cell r="B8" t="str">
            <v>009663-001-S</v>
          </cell>
        </row>
      </sheetData>
      <sheetData sheetId="610">
        <row r="8">
          <cell r="B8" t="str">
            <v>009663-001-S</v>
          </cell>
        </row>
      </sheetData>
      <sheetData sheetId="611">
        <row r="8">
          <cell r="B8" t="str">
            <v>009663-001-S</v>
          </cell>
        </row>
      </sheetData>
      <sheetData sheetId="612">
        <row r="8">
          <cell r="B8" t="str">
            <v>009663-001-S</v>
          </cell>
        </row>
      </sheetData>
      <sheetData sheetId="613">
        <row r="8">
          <cell r="B8" t="str">
            <v>009663-001-S</v>
          </cell>
        </row>
      </sheetData>
      <sheetData sheetId="614">
        <row r="8">
          <cell r="B8" t="str">
            <v>009663-001-S</v>
          </cell>
        </row>
      </sheetData>
      <sheetData sheetId="615">
        <row r="8">
          <cell r="B8" t="str">
            <v>009663-001-S</v>
          </cell>
        </row>
      </sheetData>
      <sheetData sheetId="616">
        <row r="8">
          <cell r="B8" t="str">
            <v>009663-001-S</v>
          </cell>
        </row>
      </sheetData>
      <sheetData sheetId="617">
        <row r="8">
          <cell r="B8" t="str">
            <v>009663-001-S</v>
          </cell>
        </row>
      </sheetData>
      <sheetData sheetId="618">
        <row r="8">
          <cell r="B8" t="str">
            <v>009663-001-S</v>
          </cell>
        </row>
      </sheetData>
      <sheetData sheetId="619">
        <row r="8">
          <cell r="B8" t="str">
            <v>009663-001-S</v>
          </cell>
        </row>
      </sheetData>
      <sheetData sheetId="620">
        <row r="8">
          <cell r="B8" t="str">
            <v>009663-001-S</v>
          </cell>
        </row>
      </sheetData>
      <sheetData sheetId="621">
        <row r="8">
          <cell r="B8" t="str">
            <v>009663-001-S</v>
          </cell>
        </row>
      </sheetData>
      <sheetData sheetId="622">
        <row r="8">
          <cell r="B8" t="str">
            <v>009663-001-S</v>
          </cell>
        </row>
      </sheetData>
      <sheetData sheetId="623">
        <row r="8">
          <cell r="B8" t="str">
            <v>009663-001-S</v>
          </cell>
        </row>
      </sheetData>
      <sheetData sheetId="624">
        <row r="8">
          <cell r="B8" t="str">
            <v>009663-001-S</v>
          </cell>
        </row>
      </sheetData>
      <sheetData sheetId="625">
        <row r="8">
          <cell r="B8" t="str">
            <v>009663-001-S</v>
          </cell>
        </row>
      </sheetData>
      <sheetData sheetId="626">
        <row r="8">
          <cell r="B8" t="str">
            <v>009663-001-S</v>
          </cell>
        </row>
      </sheetData>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row r="8">
          <cell r="B8" t="str">
            <v>009663-001-S</v>
          </cell>
        </row>
      </sheetData>
      <sheetData sheetId="760"/>
      <sheetData sheetId="761"/>
      <sheetData sheetId="762"/>
      <sheetData sheetId="763"/>
      <sheetData sheetId="764"/>
      <sheetData sheetId="765"/>
      <sheetData sheetId="766"/>
      <sheetData sheetId="767"/>
      <sheetData sheetId="768">
        <row r="8">
          <cell r="B8" t="str">
            <v>009663-001-S</v>
          </cell>
        </row>
      </sheetData>
      <sheetData sheetId="769">
        <row r="8">
          <cell r="B8" t="str">
            <v>009663-001-S</v>
          </cell>
        </row>
      </sheetData>
      <sheetData sheetId="770">
        <row r="8">
          <cell r="B8" t="str">
            <v>009663-001-S</v>
          </cell>
        </row>
      </sheetData>
      <sheetData sheetId="771">
        <row r="8">
          <cell r="B8" t="str">
            <v>009663-001-S</v>
          </cell>
        </row>
      </sheetData>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row r="8">
          <cell r="B8" t="str">
            <v>009663-001-S</v>
          </cell>
        </row>
      </sheetData>
      <sheetData sheetId="973"/>
      <sheetData sheetId="974">
        <row r="8">
          <cell r="B8" t="str">
            <v>009663-001-S</v>
          </cell>
        </row>
      </sheetData>
      <sheetData sheetId="975">
        <row r="8">
          <cell r="B8" t="str">
            <v>009663-001-S</v>
          </cell>
        </row>
      </sheetData>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row r="8">
          <cell r="B8" t="str">
            <v>009663-001-S</v>
          </cell>
        </row>
      </sheetData>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refreshError="1"/>
      <sheetData sheetId="1489" refreshError="1"/>
      <sheetData sheetId="1490"/>
      <sheetData sheetId="1491"/>
      <sheetData sheetId="1492" refreshError="1"/>
      <sheetData sheetId="1493" refreshError="1"/>
      <sheetData sheetId="1494" refreshError="1"/>
      <sheetData sheetId="1495"/>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ow r="8">
          <cell r="B8" t="str">
            <v>009663-001-S</v>
          </cell>
        </row>
      </sheetData>
      <sheetData sheetId="2378">
        <row r="8">
          <cell r="B8" t="str">
            <v>009663-001-S</v>
          </cell>
        </row>
      </sheetData>
      <sheetData sheetId="2379">
        <row r="8">
          <cell r="B8" t="str">
            <v>009663-001-S</v>
          </cell>
        </row>
      </sheetData>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row r="8">
          <cell r="B8" t="str">
            <v>009663-001-S</v>
          </cell>
        </row>
      </sheetData>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row r="8">
          <cell r="B8" t="str">
            <v>009663-001-S</v>
          </cell>
        </row>
      </sheetData>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sheetData sheetId="3193"/>
      <sheetData sheetId="3194"/>
      <sheetData sheetId="3195"/>
      <sheetData sheetId="3196"/>
      <sheetData sheetId="3197"/>
      <sheetData sheetId="3198"/>
      <sheetData sheetId="3199"/>
      <sheetData sheetId="3200"/>
      <sheetData sheetId="3201"/>
      <sheetData sheetId="3202" refreshError="1"/>
      <sheetData sheetId="3203" refreshError="1"/>
      <sheetData sheetId="3204" refreshError="1"/>
      <sheetData sheetId="3205" refreshError="1"/>
      <sheetData sheetId="3206" refreshError="1"/>
      <sheetData sheetId="3207"/>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genda(E3-024-15)"/>
      <sheetName val="Chart(E3-024-16)"/>
      <sheetName val="SMT%(E3-024-17)"/>
      <sheetName val="DPPM推移圖(E3-024-18)"/>
      <sheetName val="SMT bugs(E3-024-19)"/>
      <sheetName val="Board%(E3-024-20)"/>
      <sheetName val="System%(E3-024-21)"/>
      <sheetName val="Board-Soldering Bug(E3-024-22)"/>
      <sheetName val="3System Bug(E3-024-23)"/>
      <sheetName val="EE bug(E3-024-24)"/>
      <sheetName val="ME Bug(E3-024-25)"/>
      <sheetName val="QRE Report(E3-024-26)"/>
      <sheetName val="OQC(E3-024-27)"/>
      <sheetName val="MTBF(E3-024-28)"/>
      <sheetName val="非機種"/>
      <sheetName val="MTL1"/>
      <sheetName val="統計処理(H)"/>
      <sheetName val="2003 Target"/>
      <sheetName val="Bom(P1)"/>
      <sheetName val="EE BOM"/>
      <sheetName val="table"/>
      <sheetName val="生計"/>
      <sheetName val="Segment 4 Bid Sheet"/>
      <sheetName val="2003 prod2"/>
      <sheetName val="TB"/>
      <sheetName val="MOLD品コスト明細v4.0"/>
      <sheetName val="750ﾛｯﾄ"/>
      <sheetName val="D_ASIA_PVT"/>
      <sheetName val="機種名"/>
      <sheetName val="Sheet 1"/>
      <sheetName val="Macro1"/>
      <sheetName val="ps3_repairinfo_200612080539845"/>
      <sheetName val="FA-LISTING"/>
      <sheetName val="Shipments"/>
      <sheetName val="VERSION-TABLE"/>
      <sheetName val="tbl"/>
      <sheetName val="取引先コード"/>
      <sheetName val="Perishable Tooling"/>
      <sheetName val="SKAT"/>
      <sheetName val="附件一---外箱破損處理流程圖1"/>
      <sheetName val="Top SubAss+FG"/>
      <sheetName val="mat cost"/>
      <sheetName val="詳細資料"/>
      <sheetName val="Display Back"/>
      <sheetName val="Sheet2"/>
      <sheetName val="MPM&amp;DEK"/>
      <sheetName val="Touch"/>
      <sheetName val="#REF!"/>
      <sheetName val="SMT_bugs(E3-024-19)"/>
      <sheetName val="Board-Soldering_Bug(E3-024-22)"/>
      <sheetName val="3System_Bug(E3-024-23)"/>
      <sheetName val="EE_bug(E3-024-24)"/>
      <sheetName val="ME_Bug(E3-024-25)"/>
      <sheetName val="QRE_Report(E3-024-26)"/>
      <sheetName val="2003_Target"/>
      <sheetName val="EE_BOM"/>
      <sheetName val="Segment_4_Bid_Sheet"/>
      <sheetName val="2003_prod2"/>
      <sheetName val="MOLD品コスト明細v4_0"/>
      <sheetName val="Sheet_1"/>
      <sheetName val="Perishable_Tooling"/>
      <sheetName val="ME BOM9.16_"/>
      <sheetName val="Top_SubAss+FG"/>
      <sheetName val="mat_cost"/>
      <sheetName val="表紙"/>
      <sheetName val="1.OVERALL ASSY MAIN"/>
      <sheetName val="Version Control"/>
      <sheetName val="SUMMARY"/>
      <sheetName val="Data lists"/>
      <sheetName val="配置"/>
      <sheetName val="21030511盘点票"/>
      <sheetName val="Definition"/>
      <sheetName val="生產計劃"/>
      <sheetName val="Sheet1"/>
      <sheetName val="Mg frame Summary"/>
      <sheetName val="Constantes"/>
      <sheetName val="OT Project Report"/>
      <sheetName val="職位一覧"/>
      <sheetName val="Sheet3"/>
      <sheetName val="18FEB04"/>
      <sheetName val="检查项配置"/>
      <sheetName val="Receiving Inspection"/>
      <sheetName val="MFP"/>
      <sheetName val="封面"/>
      <sheetName val="公司工作"/>
      <sheetName val="星期"/>
      <sheetName val="LX8300_05 BOM"/>
      <sheetName val="Project list"/>
      <sheetName val="Cfg"/>
      <sheetName val="Litchi_0319 一般動作"/>
      <sheetName val="DB"/>
      <sheetName val="橫年度計畫"/>
      <sheetName val="New Product Phase-In Report"/>
      <sheetName val="Business Unit"/>
      <sheetName val="UPC+EAN"/>
      <sheetName val="参数表"/>
      <sheetName val="Cover"/>
      <sheetName val="standard input"/>
      <sheetName val="WIP_STATION_REPAIR_Q"/>
      <sheetName val="Information"/>
      <sheetName val="HPM C6487C 004"/>
      <sheetName val="HPM C6487D 004"/>
      <sheetName val="HPM C6489A 001"/>
      <sheetName val="HPM C6489A 004"/>
      <sheetName val="HPM C6487A 001"/>
      <sheetName val="HPM C6487C 001"/>
      <sheetName val="INFO"/>
      <sheetName val="SUBSTORE LOC BULKY T3 homer"/>
      <sheetName val="SUBSTORE LOC Small T3 homer (2)"/>
      <sheetName val="CAUDIT"/>
      <sheetName val="汇总"/>
      <sheetName val="SMT_bugs(E3-024-19)1"/>
      <sheetName val="Board-Soldering_Bug(E3-024-22)1"/>
      <sheetName val="3System_Bug(E3-024-23)1"/>
      <sheetName val="EE_bug(E3-024-24)1"/>
      <sheetName val="ME_Bug(E3-024-25)1"/>
      <sheetName val="QRE_Report(E3-024-26)1"/>
      <sheetName val="2003_Target1"/>
      <sheetName val="EE_BOM1"/>
      <sheetName val="Segment_4_Bid_Sheet1"/>
      <sheetName val="2003_prod21"/>
      <sheetName val="MOLD品コスト明細v4_01"/>
      <sheetName val="Sheet_11"/>
      <sheetName val="Perishable_Tooling1"/>
      <sheetName val="Top_SubAss+FG1"/>
      <sheetName val="mat_cost1"/>
      <sheetName val="Display_Back"/>
      <sheetName val="ME_BOM9_16_"/>
      <sheetName val="Version_Control"/>
      <sheetName val="1_OVERALL_ASSY_MAIN"/>
      <sheetName val="Data_lists"/>
      <sheetName val="Mg_frame_Summary"/>
      <sheetName val="OT_Project_Report"/>
      <sheetName val="工時資料"/>
      <sheetName val="WORLD"/>
      <sheetName val="SMT_bugs(E3-024-19)3"/>
      <sheetName val="Board-Soldering_Bug(E3-024-22)3"/>
      <sheetName val="3System_Bug(E3-024-23)3"/>
      <sheetName val="EE_bug(E3-024-24)3"/>
      <sheetName val="ME_Bug(E3-024-25)3"/>
      <sheetName val="QRE_Report(E3-024-26)3"/>
      <sheetName val="2003_Target3"/>
      <sheetName val="EE_BOM3"/>
      <sheetName val="Segment_4_Bid_Sheet3"/>
      <sheetName val="2003_prod23"/>
      <sheetName val="MOLD品コスト明細v4_03"/>
      <sheetName val="Sheet_13"/>
      <sheetName val="Perishable_Tooling3"/>
      <sheetName val="Top_SubAss+FG3"/>
      <sheetName val="mat_cost3"/>
      <sheetName val="Display_Back2"/>
      <sheetName val="ME_BOM9_16_2"/>
      <sheetName val="1_OVERALL_ASSY_MAIN2"/>
      <sheetName val="Version_Control2"/>
      <sheetName val="Data_lists2"/>
      <sheetName val="SMT_bugs(E3-024-19)2"/>
      <sheetName val="Board-Soldering_Bug(E3-024-22)2"/>
      <sheetName val="3System_Bug(E3-024-23)2"/>
      <sheetName val="EE_bug(E3-024-24)2"/>
      <sheetName val="ME_Bug(E3-024-25)2"/>
      <sheetName val="QRE_Report(E3-024-26)2"/>
      <sheetName val="2003_Target2"/>
      <sheetName val="EE_BOM2"/>
      <sheetName val="Segment_4_Bid_Sheet2"/>
      <sheetName val="2003_prod22"/>
      <sheetName val="MOLD品コスト明細v4_02"/>
      <sheetName val="Sheet_12"/>
      <sheetName val="Perishable_Tooling2"/>
      <sheetName val="Top_SubAss+FG2"/>
      <sheetName val="mat_cost2"/>
      <sheetName val="Display_Back1"/>
      <sheetName val="ME_BOM9_16_1"/>
      <sheetName val="1_OVERALL_ASSY_MAIN1"/>
      <sheetName val="Version_Control1"/>
      <sheetName val="Data_lists1"/>
      <sheetName val="SMT_bugs(E3-024-19)5"/>
      <sheetName val="Board-Soldering_Bug(E3-024-22)5"/>
      <sheetName val="3System_Bug(E3-024-23)5"/>
      <sheetName val="EE_bug(E3-024-24)5"/>
      <sheetName val="ME_Bug(E3-024-25)5"/>
      <sheetName val="QRE_Report(E3-024-26)5"/>
      <sheetName val="2003_Target5"/>
      <sheetName val="EE_BOM5"/>
      <sheetName val="Segment_4_Bid_Sheet5"/>
      <sheetName val="2003_prod25"/>
      <sheetName val="MOLD品コスト明細v4_05"/>
      <sheetName val="Sheet_15"/>
      <sheetName val="Perishable_Tooling5"/>
      <sheetName val="Top_SubAss+FG5"/>
      <sheetName val="mat_cost5"/>
      <sheetName val="Display_Back4"/>
      <sheetName val="ME_BOM9_16_4"/>
      <sheetName val="1_OVERALL_ASSY_MAIN4"/>
      <sheetName val="Version_Control4"/>
      <sheetName val="Data_lists4"/>
      <sheetName val="SMT_bugs(E3-024-19)4"/>
      <sheetName val="Board-Soldering_Bug(E3-024-22)4"/>
      <sheetName val="3System_Bug(E3-024-23)4"/>
      <sheetName val="EE_bug(E3-024-24)4"/>
      <sheetName val="ME_Bug(E3-024-25)4"/>
      <sheetName val="QRE_Report(E3-024-26)4"/>
      <sheetName val="2003_Target4"/>
      <sheetName val="EE_BOM4"/>
      <sheetName val="Segment_4_Bid_Sheet4"/>
      <sheetName val="2003_prod24"/>
      <sheetName val="MOLD品コスト明細v4_04"/>
      <sheetName val="Sheet_14"/>
      <sheetName val="Perishable_Tooling4"/>
      <sheetName val="Top_SubAss+FG4"/>
      <sheetName val="mat_cost4"/>
      <sheetName val="Display_Back3"/>
      <sheetName val="ME_BOM9_16_3"/>
      <sheetName val="1_OVERALL_ASSY_MAIN3"/>
      <sheetName val="Version_Control3"/>
      <sheetName val="Data_lists3"/>
      <sheetName val="Mg_frame_Summary1"/>
      <sheetName val="OT_Project_Report1"/>
      <sheetName val="运费分配"/>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董"/>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07 0515 (2)"/>
      <sheetName val="下蓋重工"/>
      <sheetName val="LAMP 加工"/>
      <sheetName val="上蓋加工"/>
      <sheetName val="前殼加工"/>
      <sheetName val="Blower 風扇加工"/>
      <sheetName val="光機風扇加工"/>
      <sheetName val="Ballast 加工"/>
      <sheetName val="IO 加工"/>
      <sheetName val="濾網加工"/>
      <sheetName val="ASS'Y-1"/>
      <sheetName val="ASS'Y-2"/>
      <sheetName val="ASS'Y-3"/>
      <sheetName val="PACKING-1"/>
      <sheetName val="PACKING-2"/>
      <sheetName val="Perishable Tooling"/>
      <sheetName val="生計"/>
      <sheetName val="2003 Target"/>
      <sheetName val="非機種"/>
      <sheetName val="MTL1"/>
      <sheetName val="2003 prod2"/>
      <sheetName val="2107_0515_(2)"/>
      <sheetName val="LAMP_加工"/>
      <sheetName val="Blower_風扇加工"/>
      <sheetName val="Ballast_加工"/>
      <sheetName val="IO_加工"/>
      <sheetName val="Perishable_Tooling"/>
      <sheetName val="2003_Target"/>
      <sheetName val="2003_Target11"/>
      <sheetName val="20151116"/>
      <sheetName val="詳細資料"/>
      <sheetName val="Shipments"/>
      <sheetName val="투자-국내2"/>
      <sheetName val="Bom(P1)"/>
      <sheetName val="MPM&amp;DEK"/>
      <sheetName val="Year Graph"/>
      <sheetName val="Macro1"/>
      <sheetName val="试制准入检查"/>
      <sheetName val="2107_0515_(2)1"/>
      <sheetName val="LAMP_加工1"/>
      <sheetName val="Blower_風扇加工1"/>
      <sheetName val="Ballast_加工1"/>
      <sheetName val="IO_加工1"/>
      <sheetName val="Perishable_Tooling1"/>
      <sheetName val="2003_Target1"/>
      <sheetName val="2003_prod2"/>
      <sheetName val="Feuil2"/>
      <sheetName val="Top SubAss+FG"/>
      <sheetName val="DELL_Schedule"/>
      <sheetName val="Test Waterfall"/>
    </sheetNames>
    <sheetDataSet>
      <sheetData sheetId="0">
        <row r="1">
          <cell r="A1">
            <v>990072100</v>
          </cell>
          <cell r="B1" t="str">
            <v>POWER SUPPLY 150W EUC150A/00</v>
          </cell>
          <cell r="C1">
            <v>1</v>
          </cell>
          <cell r="D1" t="str">
            <v>PCE</v>
          </cell>
        </row>
        <row r="2">
          <cell r="A2">
            <v>3070000501</v>
          </cell>
          <cell r="B2" t="str">
            <v>AC POWER CORD L1800 BLACK EURO</v>
          </cell>
          <cell r="C2">
            <v>1</v>
          </cell>
          <cell r="D2" t="str">
            <v>PCE</v>
          </cell>
        </row>
        <row r="3">
          <cell r="A3">
            <v>3072050700</v>
          </cell>
          <cell r="B3" t="str">
            <v>CONN AC POWER CORD L=3000MM</v>
          </cell>
          <cell r="C3">
            <v>1</v>
          </cell>
          <cell r="D3" t="str">
            <v>PCE</v>
          </cell>
          <cell r="E3" t="str">
            <v>POWER CODE</v>
          </cell>
        </row>
        <row r="4">
          <cell r="A4">
            <v>3080202600</v>
          </cell>
          <cell r="B4" t="str">
            <v>CABLE USB L2000 IVORY</v>
          </cell>
          <cell r="C4">
            <v>1</v>
          </cell>
          <cell r="D4" t="str">
            <v>PCE</v>
          </cell>
        </row>
        <row r="5">
          <cell r="A5">
            <v>3080407200</v>
          </cell>
          <cell r="B5" t="str">
            <v>CABEL D-SUB/SUB L2000 BLACK OD</v>
          </cell>
          <cell r="C5">
            <v>1</v>
          </cell>
          <cell r="D5" t="str">
            <v>PCE</v>
          </cell>
          <cell r="E5" t="str">
            <v>D-SUB CABLE</v>
          </cell>
        </row>
        <row r="6">
          <cell r="A6">
            <v>3100300800</v>
          </cell>
          <cell r="B6" t="str">
            <v>SCREW M M3*0.5*8 PAN C S+P S20</v>
          </cell>
          <cell r="C6">
            <v>1</v>
          </cell>
          <cell r="D6" t="str">
            <v>PCE</v>
          </cell>
          <cell r="E6" t="str">
            <v>POWER BD+BTM COVER</v>
          </cell>
        </row>
        <row r="7">
          <cell r="A7">
            <v>3100450600</v>
          </cell>
          <cell r="B7" t="str">
            <v>SCREW M M3*0.5*6 PAN C S18C NI</v>
          </cell>
          <cell r="C7">
            <v>2</v>
          </cell>
          <cell r="D7" t="str">
            <v>PCE</v>
          </cell>
          <cell r="E7" t="str">
            <v>BLOWER FAN HOUSING+B</v>
          </cell>
        </row>
        <row r="8">
          <cell r="A8">
            <v>3100450600</v>
          </cell>
          <cell r="B8" t="str">
            <v>SCREW M M3*0.5*6 PAN C S18C NI</v>
          </cell>
          <cell r="C8">
            <v>3</v>
          </cell>
          <cell r="D8" t="str">
            <v>PCE</v>
          </cell>
        </row>
        <row r="9">
          <cell r="A9">
            <v>3100450600</v>
          </cell>
          <cell r="B9" t="str">
            <v>SCREW M M3*0.5*6 PAN C S18C NI</v>
          </cell>
          <cell r="C9">
            <v>4</v>
          </cell>
          <cell r="D9" t="str">
            <v>PCE</v>
          </cell>
          <cell r="E9" t="str">
            <v>MAIN BD+OPTICAL ENG</v>
          </cell>
        </row>
        <row r="10">
          <cell r="A10">
            <v>3100450600</v>
          </cell>
          <cell r="B10" t="str">
            <v>SCREW M M3*0.5*6 PAN C S18C NI</v>
          </cell>
          <cell r="C10">
            <v>2</v>
          </cell>
          <cell r="D10" t="str">
            <v>PCE</v>
          </cell>
          <cell r="E10" t="str">
            <v>IO GUID+VIDEO COVER</v>
          </cell>
        </row>
        <row r="11">
          <cell r="A11">
            <v>3100450600</v>
          </cell>
          <cell r="B11" t="str">
            <v>SCREW M M3*0.5*6 PAN C S18C NI</v>
          </cell>
          <cell r="C11">
            <v>2</v>
          </cell>
          <cell r="D11" t="str">
            <v>PCE</v>
          </cell>
          <cell r="E11" t="str">
            <v>VIDEO BD+VIDEO BKT</v>
          </cell>
        </row>
        <row r="12">
          <cell r="A12">
            <v>3100450600</v>
          </cell>
          <cell r="B12" t="str">
            <v>SCREW M M3*0.5*6 PAN C S18C NI</v>
          </cell>
          <cell r="C12">
            <v>2</v>
          </cell>
          <cell r="D12" t="str">
            <v>PCE</v>
          </cell>
          <cell r="E12" t="str">
            <v>FAN FILTER BTM COVER</v>
          </cell>
        </row>
        <row r="13">
          <cell r="A13">
            <v>3100450600</v>
          </cell>
          <cell r="B13" t="str">
            <v>SCREW M M3*0.5*6 PAN C S18C NI</v>
          </cell>
          <cell r="C13">
            <v>3</v>
          </cell>
          <cell r="D13" t="str">
            <v>PCE</v>
          </cell>
          <cell r="E13" t="str">
            <v>LAMP POWER BD+BTM COVER</v>
          </cell>
        </row>
        <row r="14">
          <cell r="A14">
            <v>3100450600</v>
          </cell>
          <cell r="B14" t="str">
            <v>SCREW M M3*0.5*6 PAN C S18C NI</v>
          </cell>
          <cell r="C14">
            <v>3</v>
          </cell>
          <cell r="D14" t="str">
            <v>PCE</v>
          </cell>
          <cell r="E14" t="str">
            <v>POWER BD+BTM COVER</v>
          </cell>
        </row>
        <row r="15">
          <cell r="A15">
            <v>3100450600</v>
          </cell>
          <cell r="B15" t="str">
            <v>SCREW M M3*0.5*6 PAN C S18C NI</v>
          </cell>
          <cell r="C15">
            <v>2</v>
          </cell>
          <cell r="D15" t="str">
            <v>PCE</v>
          </cell>
          <cell r="E15" t="str">
            <v>LAMP COVER OPTICAL ENG.</v>
          </cell>
        </row>
        <row r="16">
          <cell r="A16">
            <v>3100450600</v>
          </cell>
          <cell r="B16" t="str">
            <v>SCREW M M3*0.5*6 PAN C S18C NI</v>
          </cell>
          <cell r="C16">
            <v>1</v>
          </cell>
          <cell r="D16" t="str">
            <v>PCE</v>
          </cell>
          <cell r="E16" t="str">
            <v>SIDE COVER BTM COVER</v>
          </cell>
        </row>
        <row r="17">
          <cell r="A17">
            <v>3100450600</v>
          </cell>
          <cell r="B17" t="str">
            <v>SCREW M M3*0.5*6 PAN C S18C NI</v>
          </cell>
          <cell r="C17">
            <v>4</v>
          </cell>
          <cell r="D17" t="str">
            <v>PCE</v>
          </cell>
          <cell r="E17" t="str">
            <v>FAN FILTER COVER+BTM COVER</v>
          </cell>
        </row>
        <row r="18">
          <cell r="A18">
            <v>3100450600</v>
          </cell>
          <cell r="B18" t="str">
            <v>SCREW M M3*0.5*6 PAN C S18C NI</v>
          </cell>
          <cell r="C18">
            <v>3</v>
          </cell>
          <cell r="D18" t="str">
            <v>PCE</v>
          </cell>
          <cell r="E18" t="str">
            <v>AIR CHNNEL +BTM COVER</v>
          </cell>
        </row>
        <row r="19">
          <cell r="A19">
            <v>3100450600</v>
          </cell>
          <cell r="B19" t="str">
            <v>SCREW M M3*0.5*6 PAN C S18C NI</v>
          </cell>
          <cell r="C19">
            <v>2</v>
          </cell>
          <cell r="D19" t="str">
            <v>PCE</v>
          </cell>
          <cell r="E19" t="str">
            <v>FRONT COVER+BTM COVER</v>
          </cell>
        </row>
        <row r="20">
          <cell r="A20">
            <v>3100450600</v>
          </cell>
          <cell r="B20" t="str">
            <v>SCREW M M3*0.5*6 PAN C S18C NI</v>
          </cell>
          <cell r="C20">
            <v>1</v>
          </cell>
          <cell r="D20" t="str">
            <v>PCE</v>
          </cell>
          <cell r="E20" t="str">
            <v>RED SENSOR +FRONT COVER</v>
          </cell>
        </row>
        <row r="21">
          <cell r="A21">
            <v>3100450600</v>
          </cell>
          <cell r="B21" t="str">
            <v>SCREW M M3*0.5*6 PAN C S18C NI</v>
          </cell>
          <cell r="C21">
            <v>1</v>
          </cell>
          <cell r="D21" t="str">
            <v>PCE</v>
          </cell>
          <cell r="E21" t="str">
            <v>RED SENSOR +TOP COVER</v>
          </cell>
        </row>
        <row r="22">
          <cell r="A22">
            <v>3100450600</v>
          </cell>
          <cell r="B22" t="str">
            <v>SCREW M M3*0.5*6 PAN C S18C NI</v>
          </cell>
          <cell r="C22">
            <v>2</v>
          </cell>
          <cell r="D22" t="str">
            <v>PCE</v>
          </cell>
          <cell r="E22" t="str">
            <v>LAMP COVER+BTM COVER</v>
          </cell>
        </row>
        <row r="23">
          <cell r="A23">
            <v>3100450800</v>
          </cell>
          <cell r="B23" t="str">
            <v>SCREW M M3*0.5*8 PAN C S18C NI</v>
          </cell>
          <cell r="C23">
            <v>4</v>
          </cell>
          <cell r="D23" t="str">
            <v>PCE</v>
          </cell>
          <cell r="E23" t="str">
            <v>TOP COVER+BTM COVER</v>
          </cell>
        </row>
        <row r="24">
          <cell r="A24">
            <v>3105122400</v>
          </cell>
          <cell r="B24" t="str">
            <v>SCREW M M4*0.7*4 L8 FF+PF SLOT</v>
          </cell>
          <cell r="C24">
            <v>2</v>
          </cell>
          <cell r="D24" t="str">
            <v>PCE</v>
          </cell>
          <cell r="E24" t="str">
            <v>LAMP HOUSING+BTM COVER</v>
          </cell>
        </row>
        <row r="25">
          <cell r="A25">
            <v>3105170800</v>
          </cell>
          <cell r="B25" t="str">
            <v>SCREW M M3*0.5*12 L24 FLAT C S</v>
          </cell>
          <cell r="C25">
            <v>4</v>
          </cell>
          <cell r="D25" t="str">
            <v>PCE</v>
          </cell>
          <cell r="E25" t="str">
            <v>FAN+FILTER COVER</v>
          </cell>
        </row>
        <row r="26">
          <cell r="A26">
            <v>3105260800</v>
          </cell>
          <cell r="B26" t="str">
            <v>SCREW M M2*0.4*5 PAN C S18C NI</v>
          </cell>
          <cell r="C26">
            <v>3</v>
          </cell>
          <cell r="D26" t="str">
            <v>PCE</v>
          </cell>
          <cell r="E26" t="str">
            <v>AC BKT+BTM COVER</v>
          </cell>
        </row>
        <row r="27">
          <cell r="A27">
            <v>3105260800</v>
          </cell>
          <cell r="B27" t="str">
            <v>SCREW M M2*0.4*5 PAN C S18C NI</v>
          </cell>
          <cell r="C27">
            <v>5</v>
          </cell>
          <cell r="D27" t="str">
            <v>PCE</v>
          </cell>
          <cell r="E27" t="str">
            <v>KEY PADS BD+TOP COVER</v>
          </cell>
        </row>
        <row r="28">
          <cell r="A28">
            <v>3105260900</v>
          </cell>
          <cell r="B28" t="str">
            <v>SCREW M M2*0.4*8 PAN C S18C NI</v>
          </cell>
          <cell r="C28">
            <v>4</v>
          </cell>
          <cell r="D28" t="str">
            <v>PCE</v>
          </cell>
          <cell r="E28" t="str">
            <v>BLOWER FAN HOUSING+FAN COVER</v>
          </cell>
        </row>
        <row r="29">
          <cell r="A29">
            <v>3105261000</v>
          </cell>
          <cell r="B29" t="str">
            <v>SCREW M M2*0.4*12 PAN C S18C N</v>
          </cell>
          <cell r="C29">
            <v>2</v>
          </cell>
          <cell r="D29" t="str">
            <v>PCE</v>
          </cell>
          <cell r="E29" t="str">
            <v>BALA+POWER BOX</v>
          </cell>
        </row>
        <row r="30">
          <cell r="A30">
            <v>3106390400</v>
          </cell>
          <cell r="B30" t="str">
            <v>SCREW T M3*1.058*8 FPH C S18C</v>
          </cell>
          <cell r="C30">
            <v>2</v>
          </cell>
          <cell r="D30" t="str">
            <v>PCE</v>
          </cell>
          <cell r="E30" t="str">
            <v>WIRE+LAMP COVER</v>
          </cell>
        </row>
        <row r="31">
          <cell r="A31">
            <v>3106390400</v>
          </cell>
          <cell r="B31" t="str">
            <v>SCREW T M3*1.058*8 FPH C S18C</v>
          </cell>
          <cell r="C31">
            <v>2</v>
          </cell>
          <cell r="D31" t="str">
            <v>PCE</v>
          </cell>
          <cell r="E31" t="str">
            <v>WIRE+HOUSING</v>
          </cell>
        </row>
        <row r="32">
          <cell r="A32">
            <v>3110260500</v>
          </cell>
          <cell r="B32" t="str">
            <v>WASHER E-RING SK5 3.0*7.0*0.6</v>
          </cell>
          <cell r="C32">
            <v>2</v>
          </cell>
          <cell r="D32" t="str">
            <v>PCE</v>
          </cell>
        </row>
        <row r="33">
          <cell r="A33">
            <v>3200423102</v>
          </cell>
          <cell r="B33" t="str">
            <v>LABEL WARNING 70.5*42.8 STD AV</v>
          </cell>
          <cell r="C33">
            <v>1</v>
          </cell>
          <cell r="D33" t="str">
            <v>PCE</v>
          </cell>
        </row>
        <row r="34">
          <cell r="A34">
            <v>3200768800</v>
          </cell>
          <cell r="B34" t="str">
            <v>LABEL BAR CODE 42*18 LAMP</v>
          </cell>
          <cell r="C34">
            <v>1</v>
          </cell>
          <cell r="D34" t="str">
            <v>PCE</v>
          </cell>
        </row>
        <row r="35">
          <cell r="A35">
            <v>3201947400</v>
          </cell>
          <cell r="B35" t="str">
            <v>LABEL ID 112.6*22.6 AV2107</v>
          </cell>
          <cell r="C35">
            <v>1</v>
          </cell>
          <cell r="D35" t="str">
            <v>PCE</v>
          </cell>
        </row>
        <row r="36">
          <cell r="A36">
            <v>3209153700</v>
          </cell>
          <cell r="B36" t="str">
            <v>LABEL BAR CODE 80*80 ALL</v>
          </cell>
          <cell r="C36">
            <v>1</v>
          </cell>
          <cell r="D36" t="str">
            <v>PCE</v>
          </cell>
        </row>
        <row r="37">
          <cell r="A37">
            <v>3240245600</v>
          </cell>
          <cell r="B37" t="str">
            <v>INSULATOR FR-700 136.8*56.8*7.</v>
          </cell>
          <cell r="C37">
            <v>1</v>
          </cell>
          <cell r="D37" t="str">
            <v>PCE</v>
          </cell>
          <cell r="E37" t="str">
            <v>INSULATOR</v>
          </cell>
        </row>
        <row r="38">
          <cell r="A38">
            <v>3240245700</v>
          </cell>
          <cell r="B38" t="str">
            <v>INSULATOR FR-700 61*70*8 T.4</v>
          </cell>
          <cell r="C38">
            <v>1</v>
          </cell>
          <cell r="D38" t="str">
            <v>PCE</v>
          </cell>
          <cell r="E38" t="str">
            <v>INSULATOR</v>
          </cell>
        </row>
        <row r="39">
          <cell r="A39">
            <v>3240557800</v>
          </cell>
          <cell r="B39" t="str">
            <v>GASKET EMI PU FOAM 129*2 T.5</v>
          </cell>
          <cell r="C39">
            <v>1</v>
          </cell>
          <cell r="D39" t="str">
            <v>PCE</v>
          </cell>
        </row>
        <row r="40">
          <cell r="A40">
            <v>3240557900</v>
          </cell>
          <cell r="B40" t="str">
            <v>GASKET EMI PU FOAM 40*8 T6</v>
          </cell>
          <cell r="C40">
            <v>1</v>
          </cell>
          <cell r="D40" t="str">
            <v>PCE</v>
          </cell>
        </row>
        <row r="41">
          <cell r="A41">
            <v>3240558000</v>
          </cell>
          <cell r="B41" t="str">
            <v>GASKET EMI PU FOAM 130*20 T.5</v>
          </cell>
          <cell r="C41">
            <v>1</v>
          </cell>
          <cell r="D41" t="str">
            <v>PCE</v>
          </cell>
        </row>
        <row r="42">
          <cell r="A42">
            <v>3240891000</v>
          </cell>
          <cell r="B42" t="str">
            <v>PAD PORON 50*15 T2</v>
          </cell>
          <cell r="C42">
            <v>11</v>
          </cell>
          <cell r="D42" t="str">
            <v>PCE</v>
          </cell>
          <cell r="E42" t="str">
            <v>FAN ABSORBERBTM</v>
          </cell>
        </row>
        <row r="43">
          <cell r="A43">
            <v>3240951400</v>
          </cell>
          <cell r="B43" t="str">
            <v>RUBBER FOOT OD=11 T=5 BLACK</v>
          </cell>
          <cell r="C43">
            <v>1</v>
          </cell>
          <cell r="D43" t="str">
            <v>PCE</v>
          </cell>
        </row>
        <row r="44">
          <cell r="A44">
            <v>3240959000</v>
          </cell>
          <cell r="B44" t="str">
            <v>RUBBER PAD OD16.8 T2.0</v>
          </cell>
          <cell r="C44">
            <v>2</v>
          </cell>
          <cell r="D44" t="str">
            <v>PCE</v>
          </cell>
        </row>
        <row r="45">
          <cell r="A45">
            <v>3241129600</v>
          </cell>
          <cell r="B45" t="str">
            <v>INSULATOR FR700 57*69.6*5.4</v>
          </cell>
          <cell r="C45">
            <v>1</v>
          </cell>
          <cell r="D45" t="str">
            <v>PCE</v>
          </cell>
        </row>
        <row r="46">
          <cell r="A46">
            <v>3241129600</v>
          </cell>
          <cell r="B46" t="str">
            <v>INSULATOR FR700 57*69.6*5.4</v>
          </cell>
          <cell r="C46">
            <v>1</v>
          </cell>
          <cell r="D46" t="str">
            <v>PCE</v>
          </cell>
        </row>
        <row r="47">
          <cell r="A47">
            <v>3250308600</v>
          </cell>
          <cell r="B47" t="str">
            <v>FILTER PU BLOWER 43.6*48.6*3</v>
          </cell>
          <cell r="C47">
            <v>1</v>
          </cell>
          <cell r="D47" t="str">
            <v>PCE</v>
          </cell>
        </row>
        <row r="48">
          <cell r="A48">
            <v>3390004300</v>
          </cell>
          <cell r="B48" t="str">
            <v>COVER POWER PCB PEI 94V0</v>
          </cell>
          <cell r="C48">
            <v>1</v>
          </cell>
          <cell r="D48" t="str">
            <v>PCE</v>
          </cell>
        </row>
        <row r="49">
          <cell r="A49">
            <v>3390004400</v>
          </cell>
          <cell r="B49" t="str">
            <v>ZOOM RING GRIP PC+ABS 94V0</v>
          </cell>
          <cell r="C49">
            <v>1</v>
          </cell>
          <cell r="D49" t="str">
            <v>PCE</v>
          </cell>
        </row>
        <row r="50">
          <cell r="A50">
            <v>3390004500</v>
          </cell>
          <cell r="B50" t="str">
            <v>COVER IR FRONT PC-121R HB</v>
          </cell>
          <cell r="C50">
            <v>1</v>
          </cell>
          <cell r="D50" t="str">
            <v>PCE</v>
          </cell>
        </row>
        <row r="51">
          <cell r="A51">
            <v>3390004600</v>
          </cell>
          <cell r="B51" t="str">
            <v>COVER SIDE PC+ABS 94V0</v>
          </cell>
          <cell r="C51">
            <v>1</v>
          </cell>
          <cell r="D51" t="str">
            <v>PCE</v>
          </cell>
        </row>
        <row r="52">
          <cell r="A52">
            <v>3390004700</v>
          </cell>
          <cell r="B52" t="str">
            <v>CASE IO PC+ABS 94V0</v>
          </cell>
          <cell r="C52">
            <v>1</v>
          </cell>
          <cell r="D52" t="str">
            <v>PCE</v>
          </cell>
        </row>
        <row r="53">
          <cell r="A53">
            <v>3390004800</v>
          </cell>
          <cell r="B53" t="str">
            <v>FOCUS RING GRIP PC+ABS 94V0</v>
          </cell>
          <cell r="C53">
            <v>1</v>
          </cell>
          <cell r="D53" t="str">
            <v>PCE</v>
          </cell>
        </row>
        <row r="54">
          <cell r="A54">
            <v>3390033200</v>
          </cell>
          <cell r="B54" t="str">
            <v>COVER IO PC+ABS 94V0</v>
          </cell>
          <cell r="C54">
            <v>1</v>
          </cell>
          <cell r="D54" t="str">
            <v>PCE</v>
          </cell>
          <cell r="E54" t="str">
            <v>VIDEO GUID</v>
          </cell>
        </row>
        <row r="55">
          <cell r="A55">
            <v>3390033300</v>
          </cell>
          <cell r="B55" t="str">
            <v>COVER IR BACK PC-121R HB</v>
          </cell>
          <cell r="C55">
            <v>1</v>
          </cell>
          <cell r="D55" t="str">
            <v>PCE</v>
          </cell>
        </row>
        <row r="56">
          <cell r="A56">
            <v>3390033400</v>
          </cell>
          <cell r="B56" t="str">
            <v>AIR CHANNEL BOTTOM PC+ABS 94V0</v>
          </cell>
          <cell r="C56">
            <v>1</v>
          </cell>
          <cell r="D56" t="str">
            <v>PCE</v>
          </cell>
        </row>
        <row r="57">
          <cell r="A57">
            <v>3390105800</v>
          </cell>
          <cell r="B57" t="str">
            <v>FRONT COVER PC+ABS 94V0</v>
          </cell>
          <cell r="C57">
            <v>1</v>
          </cell>
          <cell r="D57" t="str">
            <v>PCE</v>
          </cell>
        </row>
        <row r="58">
          <cell r="A58">
            <v>3390105900</v>
          </cell>
          <cell r="B58" t="str">
            <v>TOP COVER PC+ABS 94V0</v>
          </cell>
          <cell r="C58">
            <v>1</v>
          </cell>
          <cell r="D58" t="str">
            <v>PCE</v>
          </cell>
        </row>
        <row r="59">
          <cell r="A59">
            <v>3390303200</v>
          </cell>
          <cell r="B59" t="str">
            <v>COVER BOTTOM PC+ABS 94V0</v>
          </cell>
          <cell r="C59">
            <v>1</v>
          </cell>
          <cell r="D59" t="str">
            <v>PCE</v>
          </cell>
        </row>
        <row r="60">
          <cell r="A60">
            <v>3390303300</v>
          </cell>
          <cell r="B60" t="str">
            <v>COVER BLOWER PC+ABS 94V0 BLACK</v>
          </cell>
          <cell r="C60">
            <v>1</v>
          </cell>
          <cell r="D60" t="str">
            <v>PCE</v>
          </cell>
        </row>
        <row r="61">
          <cell r="A61">
            <v>3390303400</v>
          </cell>
          <cell r="B61" t="str">
            <v>HOUSING BLOWER PC+ABS 94V0 BLA</v>
          </cell>
          <cell r="C61">
            <v>1</v>
          </cell>
          <cell r="D61" t="str">
            <v>PCE</v>
          </cell>
        </row>
        <row r="62">
          <cell r="A62">
            <v>3390701400</v>
          </cell>
          <cell r="B62" t="str">
            <v>FOOT PC 94V-2</v>
          </cell>
          <cell r="C62">
            <v>2</v>
          </cell>
          <cell r="D62" t="str">
            <v>PCE</v>
          </cell>
        </row>
        <row r="63">
          <cell r="A63">
            <v>3390901100</v>
          </cell>
          <cell r="B63" t="str">
            <v>COVER LED ACRYLIC 94V0</v>
          </cell>
          <cell r="C63">
            <v>1</v>
          </cell>
          <cell r="D63" t="str">
            <v>PCE</v>
          </cell>
        </row>
        <row r="64">
          <cell r="A64">
            <v>3391003900</v>
          </cell>
          <cell r="B64" t="str">
            <v>KNOB L PC+ABS 94V0</v>
          </cell>
          <cell r="C64">
            <v>2</v>
          </cell>
          <cell r="D64" t="str">
            <v>PCE</v>
          </cell>
          <cell r="E64" t="str">
            <v>FOOT COVER</v>
          </cell>
        </row>
        <row r="65">
          <cell r="A65">
            <v>3391004100</v>
          </cell>
          <cell r="B65" t="str">
            <v>BUTTON ABS 94V0</v>
          </cell>
          <cell r="C65">
            <v>1</v>
          </cell>
          <cell r="D65" t="str">
            <v>PCE</v>
          </cell>
        </row>
        <row r="66">
          <cell r="A66">
            <v>3391201400</v>
          </cell>
          <cell r="B66" t="str">
            <v>FILTER FAN SUPPORT PC+ABS 94V0</v>
          </cell>
          <cell r="C66">
            <v>2</v>
          </cell>
          <cell r="D66" t="str">
            <v>PCE</v>
          </cell>
        </row>
        <row r="67">
          <cell r="A67">
            <v>3391201500</v>
          </cell>
          <cell r="B67" t="str">
            <v>FILTER FAN COVER PC+ABS 94V0 B</v>
          </cell>
          <cell r="C67">
            <v>2</v>
          </cell>
          <cell r="D67" t="str">
            <v>PCE</v>
          </cell>
        </row>
        <row r="68">
          <cell r="A68">
            <v>3391301600</v>
          </cell>
          <cell r="B68" t="str">
            <v>LAMP HOUSING 52*56 PEI 94V0</v>
          </cell>
          <cell r="C68">
            <v>1</v>
          </cell>
          <cell r="D68" t="str">
            <v>PCE</v>
          </cell>
        </row>
        <row r="69">
          <cell r="A69">
            <v>3391301700</v>
          </cell>
          <cell r="B69" t="str">
            <v>LAMP COVER 52*56 PEI 94V0</v>
          </cell>
          <cell r="C69">
            <v>1</v>
          </cell>
          <cell r="D69" t="str">
            <v>PCE</v>
          </cell>
        </row>
        <row r="70">
          <cell r="A70">
            <v>3460147600</v>
          </cell>
          <cell r="B70" t="str">
            <v>BRACKET AC SOCKET SECC T=0.8</v>
          </cell>
          <cell r="C70">
            <v>1</v>
          </cell>
          <cell r="D70" t="str">
            <v>PCE</v>
          </cell>
          <cell r="E70" t="str">
            <v>AC BRACKET</v>
          </cell>
        </row>
        <row r="71">
          <cell r="A71">
            <v>3460151200</v>
          </cell>
          <cell r="B71" t="str">
            <v>BRACKET LVPS SECC T=0.6</v>
          </cell>
          <cell r="C71">
            <v>1</v>
          </cell>
          <cell r="D71" t="str">
            <v>PCE</v>
          </cell>
          <cell r="E71" t="str">
            <v>LVPS BRACK</v>
          </cell>
        </row>
        <row r="72">
          <cell r="A72">
            <v>3460151300</v>
          </cell>
          <cell r="B72" t="str">
            <v>BRACKET LAMP HOUSING LVPS SUS3</v>
          </cell>
          <cell r="C72">
            <v>1</v>
          </cell>
          <cell r="D72" t="str">
            <v>PCE</v>
          </cell>
        </row>
        <row r="73">
          <cell r="A73">
            <v>3460151400</v>
          </cell>
          <cell r="B73" t="str">
            <v>BRACKET POWER FAN CLIP LVPS SU</v>
          </cell>
          <cell r="C73">
            <v>1</v>
          </cell>
          <cell r="D73" t="str">
            <v>PCE</v>
          </cell>
        </row>
        <row r="74">
          <cell r="A74">
            <v>3461020000</v>
          </cell>
          <cell r="B74" t="str">
            <v>PLATE IO SECC T=0.8</v>
          </cell>
          <cell r="C74">
            <v>1</v>
          </cell>
          <cell r="D74" t="str">
            <v>PCE</v>
          </cell>
          <cell r="E74" t="str">
            <v>VIDEO BRAC</v>
          </cell>
        </row>
        <row r="75">
          <cell r="A75">
            <v>3461020100</v>
          </cell>
          <cell r="B75" t="str">
            <v>PLATE IO SECC T=0.6</v>
          </cell>
          <cell r="C75">
            <v>1</v>
          </cell>
          <cell r="D75" t="str">
            <v>PCE</v>
          </cell>
          <cell r="E75" t="str">
            <v>IO BRACKET</v>
          </cell>
        </row>
        <row r="76">
          <cell r="A76">
            <v>3461407900</v>
          </cell>
          <cell r="B76" t="str">
            <v>STAND OFF CU #6.5 L9.5</v>
          </cell>
          <cell r="C76">
            <v>2</v>
          </cell>
          <cell r="D76" t="str">
            <v>PCE</v>
          </cell>
        </row>
        <row r="77">
          <cell r="A77">
            <v>3462004000</v>
          </cell>
          <cell r="B77" t="str">
            <v>SPRING FOOT SUS304 OD=5 L13.2</v>
          </cell>
          <cell r="C77">
            <v>2</v>
          </cell>
          <cell r="D77" t="str">
            <v>PCE</v>
          </cell>
        </row>
        <row r="78">
          <cell r="A78">
            <v>3462090500</v>
          </cell>
          <cell r="B78" t="str">
            <v>SPRING LAMP SUS304 OD=1.4</v>
          </cell>
          <cell r="C78">
            <v>1</v>
          </cell>
          <cell r="D78" t="str">
            <v>PCE</v>
          </cell>
        </row>
        <row r="79">
          <cell r="A79">
            <v>3468104500</v>
          </cell>
          <cell r="B79" t="str">
            <v>CLIP STAINLESS</v>
          </cell>
          <cell r="C79">
            <v>3</v>
          </cell>
          <cell r="D79" t="str">
            <v>PCE</v>
          </cell>
        </row>
        <row r="80">
          <cell r="A80">
            <v>3470801300</v>
          </cell>
          <cell r="B80" t="str">
            <v>SPACER SUPPORT NY66 94V-2 OD5.</v>
          </cell>
          <cell r="C80">
            <v>1</v>
          </cell>
          <cell r="D80" t="str">
            <v>PCE</v>
          </cell>
        </row>
        <row r="81">
          <cell r="A81">
            <v>3500219100</v>
          </cell>
          <cell r="B81" t="str">
            <v>END BLOCK RL AV600 336/20'</v>
          </cell>
          <cell r="C81">
            <v>2</v>
          </cell>
          <cell r="D81" t="str">
            <v>PCE</v>
          </cell>
        </row>
        <row r="82">
          <cell r="A82">
            <v>3500522700</v>
          </cell>
          <cell r="B82" t="str">
            <v>PE FILM 520*500*0.02</v>
          </cell>
          <cell r="C82">
            <v>0.5</v>
          </cell>
          <cell r="D82" t="str">
            <v>KGM</v>
          </cell>
        </row>
        <row r="83">
          <cell r="A83">
            <v>3510722400</v>
          </cell>
          <cell r="B83" t="str">
            <v>BOX TOP COVER 1032*940*150</v>
          </cell>
          <cell r="C83">
            <v>0.1</v>
          </cell>
          <cell r="D83" t="str">
            <v>PCE</v>
          </cell>
        </row>
        <row r="84">
          <cell r="A84">
            <v>3510725600</v>
          </cell>
          <cell r="B84" t="str">
            <v>BOX SIDE COVER 1012*920*1935</v>
          </cell>
          <cell r="C84">
            <v>7.0000000000000007E-2</v>
          </cell>
          <cell r="D84" t="str">
            <v>PCE</v>
          </cell>
        </row>
        <row r="85">
          <cell r="A85">
            <v>3512237100</v>
          </cell>
          <cell r="B85" t="str">
            <v>CARTON 416*386*282 AV2107</v>
          </cell>
          <cell r="C85">
            <v>1</v>
          </cell>
          <cell r="D85" t="str">
            <v>PCE</v>
          </cell>
        </row>
        <row r="86">
          <cell r="A86">
            <v>3520029300</v>
          </cell>
          <cell r="B86" t="str">
            <v>PALLET LAYER VENEER 1125*950*1</v>
          </cell>
          <cell r="C86">
            <v>0.05</v>
          </cell>
          <cell r="D86" t="str">
            <v>PCE</v>
          </cell>
        </row>
        <row r="87">
          <cell r="A87">
            <v>3520134900</v>
          </cell>
          <cell r="B87" t="str">
            <v>DRYER 3G 40*55</v>
          </cell>
          <cell r="C87">
            <v>1</v>
          </cell>
          <cell r="D87" t="str">
            <v>PCE</v>
          </cell>
        </row>
        <row r="88">
          <cell r="A88">
            <v>3529005700</v>
          </cell>
          <cell r="B88" t="str">
            <v>CARRYING CASE AV2107 STD</v>
          </cell>
          <cell r="C88">
            <v>1</v>
          </cell>
          <cell r="D88" t="str">
            <v>PCE</v>
          </cell>
        </row>
        <row r="89">
          <cell r="A89">
            <v>3532062500</v>
          </cell>
          <cell r="B89" t="str">
            <v>CD SOFTWARE AV2107</v>
          </cell>
          <cell r="C89">
            <v>1</v>
          </cell>
          <cell r="D89" t="str">
            <v>PCE</v>
          </cell>
        </row>
        <row r="90">
          <cell r="A90">
            <v>3610039001</v>
          </cell>
          <cell r="B90" t="str">
            <v>AC SOCKET ASSY AV2107</v>
          </cell>
          <cell r="C90">
            <v>1</v>
          </cell>
          <cell r="D90" t="str">
            <v>PCE</v>
          </cell>
          <cell r="E90" t="str">
            <v>AC INLET</v>
          </cell>
        </row>
        <row r="91">
          <cell r="A91">
            <v>3620504011</v>
          </cell>
          <cell r="B91" t="str">
            <v>DCFAN ASSY AFB0512LB-F00(330)</v>
          </cell>
          <cell r="C91">
            <v>1</v>
          </cell>
          <cell r="D91" t="str">
            <v>PCE</v>
          </cell>
          <cell r="E91" t="str">
            <v>POWER AND BALLAST FAN</v>
          </cell>
        </row>
        <row r="92">
          <cell r="A92">
            <v>3620615623</v>
          </cell>
          <cell r="B92" t="str">
            <v>DC FAN ASSY GB1206AHV2-AVI-R(3</v>
          </cell>
          <cell r="C92">
            <v>1</v>
          </cell>
          <cell r="D92" t="str">
            <v>PCE</v>
          </cell>
          <cell r="E92" t="str">
            <v>BURNER &amp; PBS FAN</v>
          </cell>
        </row>
        <row r="93">
          <cell r="A93">
            <v>3620700711</v>
          </cell>
          <cell r="B93" t="str">
            <v>DC FAN ASSY TYF300-J30(80)</v>
          </cell>
          <cell r="C93">
            <v>2</v>
          </cell>
          <cell r="D93" t="str">
            <v>PCE</v>
          </cell>
          <cell r="E93" t="str">
            <v>LCD COOLING FAN</v>
          </cell>
        </row>
        <row r="94">
          <cell r="A94">
            <v>3620700823</v>
          </cell>
          <cell r="B94" t="str">
            <v>DC FAN ASS'Y GM1207PKV3-AR(300</v>
          </cell>
          <cell r="C94">
            <v>1</v>
          </cell>
          <cell r="D94" t="str">
            <v>PCE</v>
          </cell>
          <cell r="E94" t="str">
            <v>LAMP FAN</v>
          </cell>
        </row>
        <row r="95">
          <cell r="A95">
            <v>3642322300</v>
          </cell>
          <cell r="B95" t="str">
            <v>WIRE GROUNDING LVPS 1015#18 BL</v>
          </cell>
          <cell r="C95">
            <v>1</v>
          </cell>
          <cell r="D95" t="str">
            <v>PCE</v>
          </cell>
        </row>
        <row r="96">
          <cell r="A96">
            <v>3642322400</v>
          </cell>
          <cell r="B96" t="str">
            <v>WIRE GROUNDING M/B 1015#18 BLK</v>
          </cell>
          <cell r="C96">
            <v>1</v>
          </cell>
          <cell r="D96" t="str">
            <v>PCE</v>
          </cell>
        </row>
        <row r="97">
          <cell r="A97">
            <v>3670193100</v>
          </cell>
          <cell r="B97" t="str">
            <v>WIRE WITH HOUSING 1007 #24 L80</v>
          </cell>
          <cell r="C97">
            <v>1</v>
          </cell>
          <cell r="D97" t="str">
            <v>PCE</v>
          </cell>
          <cell r="E97" t="str">
            <v>MAIN BD TO KEY PAD</v>
          </cell>
        </row>
        <row r="98">
          <cell r="A98">
            <v>3670193200</v>
          </cell>
          <cell r="B98" t="str">
            <v>WIRE WITH HOUSING 1007 #24 L10</v>
          </cell>
          <cell r="C98">
            <v>1</v>
          </cell>
          <cell r="D98" t="str">
            <v>PCE</v>
          </cell>
          <cell r="E98" t="str">
            <v>RGB IO TO VIDEO IO</v>
          </cell>
        </row>
        <row r="99">
          <cell r="A99">
            <v>3670237900</v>
          </cell>
          <cell r="B99" t="str">
            <v>WIRE WITH HOUSING 3239 #18 L11</v>
          </cell>
          <cell r="C99">
            <v>1</v>
          </cell>
          <cell r="D99" t="str">
            <v>PCE</v>
          </cell>
        </row>
        <row r="100">
          <cell r="A100">
            <v>3670324700</v>
          </cell>
          <cell r="B100" t="str">
            <v>WIRE WITH HOUSING 1015 #22 L24</v>
          </cell>
          <cell r="C100">
            <v>1</v>
          </cell>
          <cell r="D100" t="str">
            <v>PCE</v>
          </cell>
          <cell r="E100" t="str">
            <v>POWER PFC TO LVPS</v>
          </cell>
        </row>
        <row r="101">
          <cell r="A101">
            <v>3670325600</v>
          </cell>
          <cell r="B101" t="str">
            <v>WIRE WITH HOUSING 1061 #28 L10</v>
          </cell>
          <cell r="C101">
            <v>1</v>
          </cell>
          <cell r="D101" t="str">
            <v>PCE</v>
          </cell>
          <cell r="E101" t="str">
            <v>MAIN TO BALLAST</v>
          </cell>
        </row>
        <row r="102">
          <cell r="A102">
            <v>3670325701</v>
          </cell>
          <cell r="B102" t="str">
            <v>WIRE WITH HOUSING 1430 #24 L15</v>
          </cell>
          <cell r="C102">
            <v>1</v>
          </cell>
          <cell r="D102" t="str">
            <v>PCE</v>
          </cell>
          <cell r="E102" t="str">
            <v>FRONT IR TO MAIN BD</v>
          </cell>
        </row>
        <row r="103">
          <cell r="A103">
            <v>3670325800</v>
          </cell>
          <cell r="B103" t="str">
            <v>WIRE WITH HOUSING 1015 #26 L25</v>
          </cell>
          <cell r="C103">
            <v>1</v>
          </cell>
          <cell r="D103" t="str">
            <v>PCE</v>
          </cell>
          <cell r="E103" t="str">
            <v>BACK IR TO MAIN BD</v>
          </cell>
        </row>
        <row r="104">
          <cell r="A104">
            <v>3670473900</v>
          </cell>
          <cell r="B104" t="str">
            <v>WIRE WITH HOUSING 3239 #20 L24</v>
          </cell>
          <cell r="C104">
            <v>1</v>
          </cell>
          <cell r="D104" t="str">
            <v>PCE</v>
          </cell>
          <cell r="E104" t="str">
            <v>BALLAST TO LAMP</v>
          </cell>
        </row>
        <row r="105">
          <cell r="A105">
            <v>3673620900</v>
          </cell>
          <cell r="B105" t="str">
            <v>WIRE WITH HOUSING 1015 #18 L10</v>
          </cell>
          <cell r="C105">
            <v>1</v>
          </cell>
          <cell r="D105" t="str">
            <v>PCE</v>
          </cell>
          <cell r="E105" t="str">
            <v>POWER 370V</v>
          </cell>
        </row>
        <row r="106">
          <cell r="A106">
            <v>3790177800</v>
          </cell>
          <cell r="B106" t="str">
            <v>WIRE WITH THERMOSTAT 1430 #28</v>
          </cell>
          <cell r="C106">
            <v>1</v>
          </cell>
          <cell r="D106" t="str">
            <v>PCE</v>
          </cell>
          <cell r="E106" t="str">
            <v>THRMAL BREAKER</v>
          </cell>
        </row>
        <row r="107">
          <cell r="A107">
            <v>3790179600</v>
          </cell>
          <cell r="B107" t="str">
            <v>SPEAKER ASSY AV3600</v>
          </cell>
          <cell r="C107">
            <v>1</v>
          </cell>
          <cell r="D107" t="str">
            <v>PCE</v>
          </cell>
        </row>
        <row r="108">
          <cell r="A108">
            <v>3790182301</v>
          </cell>
          <cell r="B108" t="str">
            <v>WIRE WITH THERMISTOR 10002 #28</v>
          </cell>
          <cell r="C108">
            <v>1</v>
          </cell>
          <cell r="D108" t="str">
            <v>PCE</v>
          </cell>
          <cell r="E108" t="str">
            <v>THRMAL SENSER</v>
          </cell>
        </row>
        <row r="109">
          <cell r="A109">
            <v>3797032300</v>
          </cell>
          <cell r="B109" t="str">
            <v>OPTICAL MODULE ASS'Y AV-2107(A</v>
          </cell>
          <cell r="C109">
            <v>1</v>
          </cell>
          <cell r="D109" t="str">
            <v>PCE</v>
          </cell>
        </row>
        <row r="110">
          <cell r="A110">
            <v>3797038500</v>
          </cell>
          <cell r="B110" t="str">
            <v>0.7" SVGA OPTICAL MODULE LENS</v>
          </cell>
          <cell r="C110">
            <v>1</v>
          </cell>
          <cell r="D110" t="str">
            <v>PCE</v>
          </cell>
        </row>
        <row r="111">
          <cell r="A111">
            <v>3797042300</v>
          </cell>
          <cell r="B111" t="str">
            <v>LAMP 52*56 ASSY</v>
          </cell>
          <cell r="C111">
            <v>1</v>
          </cell>
          <cell r="D111" t="str">
            <v>PCE</v>
          </cell>
        </row>
        <row r="112">
          <cell r="A112">
            <v>5011088400</v>
          </cell>
          <cell r="B112" t="str">
            <v>MANUAL QUICK START GUIDE AV210</v>
          </cell>
          <cell r="C112">
            <v>1</v>
          </cell>
          <cell r="D112" t="str">
            <v>PCE</v>
          </cell>
        </row>
        <row r="113">
          <cell r="A113">
            <v>5041801800</v>
          </cell>
          <cell r="B113" t="str">
            <v>REMOTE HANDSET CONTROL FDA-APV</v>
          </cell>
          <cell r="C113">
            <v>1</v>
          </cell>
          <cell r="D113" t="str">
            <v>PCE</v>
          </cell>
        </row>
        <row r="114">
          <cell r="A114">
            <v>5059901855</v>
          </cell>
          <cell r="B114" t="str">
            <v>LAMP UHP 150W D52*56 PHILIPS/P</v>
          </cell>
          <cell r="C114">
            <v>1</v>
          </cell>
          <cell r="D114" t="str">
            <v>PCE</v>
          </cell>
        </row>
        <row r="115">
          <cell r="A115">
            <v>5600204072</v>
          </cell>
          <cell r="B115" t="str">
            <v>MAIN BOARD ASSY</v>
          </cell>
          <cell r="C115">
            <v>1</v>
          </cell>
          <cell r="D115" t="str">
            <v>PCE</v>
          </cell>
        </row>
        <row r="116">
          <cell r="A116">
            <v>5600204073</v>
          </cell>
          <cell r="B116" t="str">
            <v>RGB I/O BOARD ASSY</v>
          </cell>
          <cell r="C116">
            <v>1</v>
          </cell>
          <cell r="D116" t="str">
            <v>PCE</v>
          </cell>
        </row>
        <row r="117">
          <cell r="A117">
            <v>5600204074</v>
          </cell>
          <cell r="B117" t="str">
            <v>AV BOARD ASSY</v>
          </cell>
          <cell r="C117">
            <v>1</v>
          </cell>
          <cell r="D117" t="str">
            <v>PCE</v>
          </cell>
        </row>
        <row r="118">
          <cell r="A118">
            <v>5600204075</v>
          </cell>
          <cell r="B118" t="str">
            <v>KEYPAD BOARD ASSY</v>
          </cell>
          <cell r="C118">
            <v>1</v>
          </cell>
          <cell r="D118" t="str">
            <v>PCE</v>
          </cell>
        </row>
        <row r="119">
          <cell r="A119">
            <v>5600204076</v>
          </cell>
          <cell r="B119" t="str">
            <v>LVPS BOARD ASSY</v>
          </cell>
          <cell r="C119">
            <v>1</v>
          </cell>
          <cell r="D119" t="str">
            <v>PCE</v>
          </cell>
        </row>
        <row r="120">
          <cell r="A120">
            <v>5600204077</v>
          </cell>
          <cell r="B120" t="str">
            <v>POWER BOARD ASSY</v>
          </cell>
          <cell r="C120">
            <v>1</v>
          </cell>
          <cell r="D120" t="str">
            <v>PCE</v>
          </cell>
        </row>
        <row r="121">
          <cell r="A121">
            <v>5600204095</v>
          </cell>
          <cell r="B121" t="str">
            <v>INTER LOCK S.W ASSY</v>
          </cell>
          <cell r="C121">
            <v>1</v>
          </cell>
          <cell r="D121" t="str">
            <v>PCE</v>
          </cell>
        </row>
        <row r="122">
          <cell r="A122">
            <v>5600204097</v>
          </cell>
          <cell r="B122" t="str">
            <v>IR FRONT BOARD ASSY DIP ONLY</v>
          </cell>
          <cell r="C122">
            <v>1</v>
          </cell>
          <cell r="D122" t="str">
            <v>PCE</v>
          </cell>
        </row>
        <row r="123">
          <cell r="A123">
            <v>5600204098</v>
          </cell>
          <cell r="B123" t="str">
            <v>IR REAR BOARD ASSY DIP ONLY</v>
          </cell>
          <cell r="C123">
            <v>1</v>
          </cell>
          <cell r="D123" t="str">
            <v>PCE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A1">
            <v>990072100</v>
          </cell>
        </row>
      </sheetData>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626"/>
      <sheetName val="626BOM"/>
      <sheetName val="製程別標準成本估算626"/>
      <sheetName val="zcost"/>
      <sheetName val="614-BOM"/>
      <sheetName val="204BOM"/>
      <sheetName val="capital"/>
      <sheetName val="Sheet1"/>
      <sheetName val="部級--TFT Center &amp; 其他"/>
      <sheetName val="72HX"/>
      <sheetName val="75EX"/>
      <sheetName val="72HY"/>
      <sheetName val="75EY"/>
      <sheetName val="MTL1"/>
      <sheetName val="ATEA"/>
      <sheetName val="Ramp"/>
      <sheetName val="Gantt"/>
      <sheetName val="BOM COST-626"/>
      <sheetName val="Workings"/>
      <sheetName val="COG"/>
      <sheetName val="Bom(P1)"/>
      <sheetName val="成品current"/>
      <sheetName val="Shot"/>
      <sheetName val="Materials Quarterly"/>
      <sheetName val="Time_Scale"/>
      <sheetName val="Consumables"/>
      <sheetName val="Fab Summary"/>
      <sheetName val="TACT"/>
      <sheetName val="CURR"/>
      <sheetName val="12-5"/>
      <sheetName val="法規課84上半年經營實績"/>
      <sheetName val="FA-LISTING"/>
      <sheetName val="進貨驗收明細"/>
      <sheetName val="MAP"/>
      <sheetName val="inspection tact time"/>
      <sheetName val="T1 Tact Time"/>
      <sheetName val="DB"/>
      <sheetName val="Defect code"/>
      <sheetName val="M1 Capa"/>
      <sheetName val="Panel Capa"/>
      <sheetName val="Tact Time-Photo"/>
      <sheetName val="Tact Time-TF"/>
      <sheetName val="Tact Time Etch"/>
      <sheetName val="EXSEL線性回歸實例"/>
      <sheetName val="工程.设计.NC编程"/>
      <sheetName val="Data"/>
      <sheetName val="DETAILS "/>
      <sheetName val="原物料基本資料"/>
      <sheetName val="Assumptions"/>
      <sheetName val="清冊"/>
      <sheetName val="Details"/>
      <sheetName val="Definition"/>
      <sheetName val="XREF"/>
      <sheetName val="Molding"/>
      <sheetName val="614_BOM"/>
      <sheetName val="TOTAL"/>
      <sheetName val="UU"/>
      <sheetName val="bal_sheet"/>
      <sheetName val="董"/>
      <sheetName val="pal"/>
      <sheetName val="Purchase"/>
      <sheetName val="Detail Freight Cost"/>
      <sheetName val="MOD"/>
      <sheetName val="Starter Export"/>
      <sheetName val="Macro1"/>
      <sheetName val="livebox"/>
      <sheetName val="各厂每日出勤"/>
      <sheetName val="Data lists"/>
      <sheetName val="Directions"/>
      <sheetName val="Working"/>
      <sheetName val="MP-ARRAY"/>
      <sheetName val="DailyCapaSummary"/>
      <sheetName val="非機種"/>
      <sheetName val="reference"/>
      <sheetName val="AMR"/>
      <sheetName val="AJ&amp;AP"/>
      <sheetName val="emea"/>
      <sheetName val="Daily Production Plan"/>
      <sheetName val="BSF"/>
      <sheetName val="Panels"/>
      <sheetName val="查詢補發扣檔"/>
      <sheetName val="Mapping"/>
      <sheetName val="2107 0515 (2)"/>
      <sheetName val="Diff.Other re&amp;ex"/>
      <sheetName val="other revenue"/>
      <sheetName val="SI-1"/>
      <sheetName val="原始数据"/>
      <sheetName val="Account Group"/>
      <sheetName val="p3"/>
      <sheetName val="p4Mazr31"/>
      <sheetName val="p2"/>
      <sheetName val="LF Stock"/>
      <sheetName val="PIT-HX"/>
      <sheetName val=""/>
      <sheetName val="Perishable Tooling"/>
      <sheetName val="1.1營業額及損益模型-by月"/>
      <sheetName val="自動化案件進度匯總 "/>
      <sheetName val="人力總表"/>
      <sheetName val="TEMPMAT9308"/>
      <sheetName val="工程量计算"/>
      <sheetName val="MPS VS Tooling"/>
      <sheetName val="Labour"/>
      <sheetName val="FA 0509"/>
      <sheetName val="DELL_Schedule"/>
      <sheetName val="Capacity By Modle"/>
      <sheetName val="Cpk-Cav1"/>
      <sheetName val="Weekly MRP"/>
      <sheetName val="Multibay Optical"/>
      <sheetName val="STÒ¶"/>
      <sheetName val="NEC Discounts by SKU"/>
      <sheetName val="销售记录"/>
      <sheetName val="2009 Unit Price"/>
      <sheetName val="Valid Values"/>
      <sheetName val="UPC&amp;EAN"/>
      <sheetName val="CM"/>
      <sheetName val="Perishable_Tooling"/>
      <sheetName val="BOM_COST-626"/>
      <sheetName val="1_1營業額及損益模型-by月"/>
      <sheetName val="Starter_Export"/>
      <sheetName val="部級--TFT_Center_&amp;_其他"/>
      <sheetName val="Weekly_MRP"/>
      <sheetName val="Multibay_Optical"/>
      <sheetName val="NEC_Discounts_by_SKU"/>
      <sheetName val="LF_Stock"/>
      <sheetName val="Valid_Values"/>
      <sheetName val="総括表"/>
      <sheetName val="Memo"/>
      <sheetName val="2006MPS"/>
      <sheetName val="Capacity"/>
      <sheetName val="60KCF_01"/>
      <sheetName val="Progress-Total"/>
      <sheetName val="CFList"/>
      <sheetName val="Price"/>
      <sheetName val="部級__TFT Center _ 其他"/>
      <sheetName val="POH"/>
      <sheetName val="自定義"/>
      <sheetName val="CellData"/>
      <sheetName val="FA_LISTING"/>
      <sheetName val="北廠"/>
      <sheetName val="ToolTypes"/>
      <sheetName val="Uptime_UTL_D"/>
      <sheetName val="Rev Changes"/>
      <sheetName val="核算项目明细表"/>
      <sheetName val="Price_MFM"/>
      <sheetName val="TERM"/>
      <sheetName val="量产预测"/>
      <sheetName val="MPS計算"/>
      <sheetName val="预付账款Dy"/>
      <sheetName val="Yield &amp; UF"/>
      <sheetName val="Estado de Resultados"/>
      <sheetName val="Balance Sheet"/>
      <sheetName val="Income Statement"/>
      <sheetName val="EC Charge"/>
      <sheetName val="Others"/>
      <sheetName val="Pilot Run"/>
      <sheetName val="Rework"/>
      <sheetName val="LABOR COST"/>
      <sheetName val="Materials_Quarterly"/>
      <sheetName val="Fab_Summary"/>
      <sheetName val="inspection_tact_time"/>
      <sheetName val="T1_Tact_Time"/>
      <sheetName val="Defect_code"/>
      <sheetName val="M1_Capa"/>
      <sheetName val="Panel_Capa"/>
      <sheetName val="Tact_Time-Photo"/>
      <sheetName val="Tact_Time-TF"/>
      <sheetName val="Tact_Time_Etch"/>
      <sheetName val="Detail_Freight_Cost"/>
      <sheetName val="Capacity_By_Modle"/>
      <sheetName val="2005MPS"/>
      <sheetName val="Capacity_By_Modle1"/>
      <sheetName val="Molded Part Cost"/>
      <sheetName val="SheetMetal"/>
      <sheetName val="Issues List"/>
      <sheetName val="PNscost"/>
      <sheetName val="物料名稱"/>
      <sheetName val="參數"/>
      <sheetName val="部級--TFT_Center_&amp;_其他1"/>
      <sheetName val="Materials_Quarterly1"/>
      <sheetName val="Fab_Summary1"/>
      <sheetName val="inspection_tact_time1"/>
      <sheetName val="T1_Tact_Time1"/>
      <sheetName val="Defect_code1"/>
      <sheetName val="M1_Capa1"/>
      <sheetName val="Panel_Capa1"/>
      <sheetName val="Tact_Time-Photo1"/>
      <sheetName val="Tact_Time-TF1"/>
      <sheetName val="Tact_Time_Etch1"/>
      <sheetName val="工程_设计_NC编程"/>
      <sheetName val="DETAILS_"/>
      <sheetName val="BOM_COST-6261"/>
      <sheetName val="Detail_Freight_Cost1"/>
      <sheetName val="Starter_Export1"/>
      <sheetName val="Data_lists"/>
      <sheetName val="Daily_Production_Plan"/>
      <sheetName val="Diff_Other_re&amp;ex"/>
      <sheetName val="other_revenue"/>
      <sheetName val="2107_0515_(2)"/>
      <sheetName val="Account_Group"/>
      <sheetName val="LF_Stock1"/>
      <sheetName val="Perishable_Tooling1"/>
      <sheetName val="1_1營業額及損益模型-by月1"/>
      <sheetName val="自動化案件進度匯總_"/>
      <sheetName val="MPS_VS_Tooling"/>
      <sheetName val="2009_Unit_Price"/>
      <sheetName val="Weekly_MRP1"/>
      <sheetName val="Multibay_Optical1"/>
      <sheetName val="NEC_Discounts_by_SKU1"/>
      <sheetName val="Valid_Values1"/>
      <sheetName val="部級__TFT_Center___其他"/>
      <sheetName val="Rev_Changes"/>
      <sheetName val="Yield_&amp;_UF"/>
      <sheetName val="Estado_de_Resultados"/>
      <sheetName val="Balance_Sheet"/>
      <sheetName val="Income_Statement"/>
      <sheetName val="EC_Charge"/>
      <sheetName val="Pilot_Run"/>
      <sheetName val="LABOR_COST"/>
      <sheetName val="Molded_Part_Cost"/>
      <sheetName val="FA_0509"/>
      <sheetName val="Capacity_By_Modle2"/>
      <sheetName val="Issues_List"/>
      <sheetName val="HC_DL"/>
    </sheetNames>
    <sheetDataSet>
      <sheetData sheetId="0"/>
      <sheetData sheetId="1" refreshError="1">
        <row r="7">
          <cell r="Q7" t="str">
            <v>[97PACKING A'SSY,626,WATERCOM.]</v>
          </cell>
          <cell r="R7" t="str">
            <v>SET</v>
          </cell>
          <cell r="S7">
            <v>1</v>
          </cell>
          <cell r="T7">
            <v>1</v>
          </cell>
          <cell r="U7">
            <v>1</v>
          </cell>
          <cell r="V7" t="e">
            <v>#N/A</v>
          </cell>
          <cell r="W7" t="e">
            <v>#N/A</v>
          </cell>
        </row>
        <row r="8">
          <cell r="Q8" t="str">
            <v>[PLASTIC CASE,PE,77MM*54MM*14MM*T0.35MM  ]</v>
          </cell>
          <cell r="R8" t="str">
            <v>EA</v>
          </cell>
          <cell r="S8">
            <v>2</v>
          </cell>
          <cell r="T8">
            <v>1</v>
          </cell>
          <cell r="U8">
            <v>2</v>
          </cell>
          <cell r="V8">
            <v>0.32</v>
          </cell>
          <cell r="W8">
            <v>0.64</v>
          </cell>
        </row>
        <row r="9">
          <cell r="Q9" t="str">
            <v>[熱溶噴膠]</v>
          </cell>
          <cell r="R9" t="str">
            <v>KG</v>
          </cell>
          <cell r="S9">
            <v>2.5000000000000001E-3</v>
          </cell>
          <cell r="T9">
            <v>1</v>
          </cell>
          <cell r="U9">
            <v>3.0000000000000001E-3</v>
          </cell>
          <cell r="V9">
            <v>58</v>
          </cell>
          <cell r="W9">
            <v>0.17400000000000002</v>
          </cell>
        </row>
        <row r="10">
          <cell r="Q10" t="str">
            <v>[EAN LABEL,WATERCOM,626]</v>
          </cell>
          <cell r="R10" t="str">
            <v>EA</v>
          </cell>
          <cell r="S10">
            <v>1</v>
          </cell>
          <cell r="T10">
            <v>1</v>
          </cell>
          <cell r="U10">
            <v>1</v>
          </cell>
          <cell r="V10">
            <v>0.2</v>
          </cell>
          <cell r="W10">
            <v>0.2</v>
          </cell>
        </row>
        <row r="11">
          <cell r="Q11" t="str">
            <v>[CARTON,7.5*510*434*465MM,160只入]</v>
          </cell>
          <cell r="R11" t="str">
            <v>EA</v>
          </cell>
          <cell r="S11">
            <v>1</v>
          </cell>
          <cell r="T11">
            <v>160</v>
          </cell>
          <cell r="U11">
            <v>6.0000000000000001E-3</v>
          </cell>
          <cell r="V11">
            <v>38</v>
          </cell>
          <cell r="W11">
            <v>0.22800000000000001</v>
          </cell>
        </row>
        <row r="12">
          <cell r="Q12" t="str">
            <v>[BOX,WATERCOM,626.]</v>
          </cell>
          <cell r="R12" t="str">
            <v>EA</v>
          </cell>
          <cell r="S12">
            <v>1</v>
          </cell>
          <cell r="T12">
            <v>1</v>
          </cell>
          <cell r="U12">
            <v>1</v>
          </cell>
          <cell r="V12">
            <v>3.1</v>
          </cell>
          <cell r="W12">
            <v>3.1</v>
          </cell>
        </row>
        <row r="13">
          <cell r="Q13" t="str">
            <v>[金屬袋,藍底透明,T0.06MM*W200MM*L500M(RL)]</v>
          </cell>
          <cell r="R13" t="str">
            <v>M</v>
          </cell>
          <cell r="S13">
            <v>0.16500000000000001</v>
          </cell>
          <cell r="T13">
            <v>1</v>
          </cell>
          <cell r="U13">
            <v>0.16500000000000001</v>
          </cell>
          <cell r="V13">
            <v>5</v>
          </cell>
          <cell r="W13">
            <v>0.82500000000000007</v>
          </cell>
        </row>
        <row r="14">
          <cell r="Q14" t="str">
            <v>[EPE FORM,CWT,T20*L500*W420MM]</v>
          </cell>
          <cell r="R14" t="str">
            <v>EA</v>
          </cell>
          <cell r="S14">
            <v>2</v>
          </cell>
          <cell r="T14">
            <v>160</v>
          </cell>
          <cell r="U14">
            <v>1.2999999999999999E-2</v>
          </cell>
          <cell r="V14">
            <v>18.5</v>
          </cell>
          <cell r="W14">
            <v>0.24049999999999999</v>
          </cell>
        </row>
        <row r="15">
          <cell r="Q15" t="str">
            <v>[EPE FORM,CWT,T20*L500*W405MM]</v>
          </cell>
          <cell r="R15" t="str">
            <v>EA</v>
          </cell>
          <cell r="S15">
            <v>2</v>
          </cell>
          <cell r="T15">
            <v>160</v>
          </cell>
          <cell r="U15">
            <v>1.2999999999999999E-2</v>
          </cell>
          <cell r="V15">
            <v>17.5</v>
          </cell>
          <cell r="W15">
            <v>0.22749999999999998</v>
          </cell>
        </row>
        <row r="16">
          <cell r="Q16" t="str">
            <v>[EPE FORM,CWT,T20*L405*W370MM]</v>
          </cell>
          <cell r="R16" t="str">
            <v>EA</v>
          </cell>
          <cell r="S16">
            <v>2</v>
          </cell>
          <cell r="T16">
            <v>160</v>
          </cell>
          <cell r="U16">
            <v>1.2999999999999999E-2</v>
          </cell>
          <cell r="V16">
            <v>15.3</v>
          </cell>
          <cell r="W16">
            <v>0.19889999999999999</v>
          </cell>
        </row>
        <row r="17">
          <cell r="Q17" t="str">
            <v>[BODY A'SSY,GREEN HDD-39,IUT626]</v>
          </cell>
          <cell r="R17" t="str">
            <v>EA</v>
          </cell>
          <cell r="S17">
            <v>1</v>
          </cell>
          <cell r="T17">
            <v>1</v>
          </cell>
          <cell r="U17">
            <v>1</v>
          </cell>
          <cell r="V17" t="e">
            <v>#N/A</v>
          </cell>
          <cell r="W17" t="e">
            <v>#N/A</v>
          </cell>
        </row>
        <row r="18">
          <cell r="Q18" t="str">
            <v>[CARTRIDGE A'SSY,GREEN HDD-39,IUT626]</v>
          </cell>
          <cell r="R18" t="str">
            <v>EA</v>
          </cell>
          <cell r="S18">
            <v>1</v>
          </cell>
          <cell r="T18">
            <v>1</v>
          </cell>
          <cell r="U18">
            <v>1</v>
          </cell>
          <cell r="V18" t="e">
            <v>#N/A</v>
          </cell>
          <cell r="W18" t="e">
            <v>#N/A</v>
          </cell>
        </row>
        <row r="19">
          <cell r="Q19" t="str">
            <v>[柱塞,626/629(for 高塑)]</v>
          </cell>
          <cell r="R19" t="str">
            <v>EA</v>
          </cell>
          <cell r="S19">
            <v>1</v>
          </cell>
          <cell r="T19">
            <v>1</v>
          </cell>
          <cell r="U19">
            <v>1</v>
          </cell>
          <cell r="V19">
            <v>0</v>
          </cell>
          <cell r="W19">
            <v>0</v>
          </cell>
        </row>
        <row r="20">
          <cell r="Q20" t="str">
            <v>[BLUE TAPE,FAES W10MM*RL(100M)for 93'階  ]</v>
          </cell>
          <cell r="R20" t="str">
            <v>M</v>
          </cell>
          <cell r="S20">
            <v>7.8899999999999998E-2</v>
          </cell>
          <cell r="T20">
            <v>1</v>
          </cell>
          <cell r="U20">
            <v>7.9000000000000001E-2</v>
          </cell>
          <cell r="V20">
            <v>3.9726799999999995</v>
          </cell>
          <cell r="W20">
            <v>0.31384171999999999</v>
          </cell>
        </row>
        <row r="21">
          <cell r="Q21" t="str">
            <v>[EZTAPE]</v>
          </cell>
          <cell r="R21" t="str">
            <v>EA</v>
          </cell>
          <cell r="S21">
            <v>1</v>
          </cell>
          <cell r="T21">
            <v>1</v>
          </cell>
          <cell r="U21">
            <v>1</v>
          </cell>
          <cell r="V21">
            <v>0.06</v>
          </cell>
          <cell r="W21">
            <v>0.06</v>
          </cell>
        </row>
        <row r="22">
          <cell r="Q22" t="str">
            <v>[$INK,CBK USA51626(5GAL)]</v>
          </cell>
          <cell r="R22" t="str">
            <v>GAL</v>
          </cell>
          <cell r="S22">
            <v>1.2500000000000001E-2</v>
          </cell>
          <cell r="T22">
            <v>1</v>
          </cell>
          <cell r="U22">
            <v>1.2999999999999999E-2</v>
          </cell>
          <cell r="V22">
            <v>704.71799999999996</v>
          </cell>
          <cell r="W22">
            <v>9.1613339999999983</v>
          </cell>
        </row>
        <row r="23">
          <cell r="Q23" t="str">
            <v>[ALCOHOL,500CC.]</v>
          </cell>
          <cell r="R23" t="str">
            <v>CC.</v>
          </cell>
          <cell r="S23">
            <v>0.2</v>
          </cell>
          <cell r="T23">
            <v>1</v>
          </cell>
          <cell r="U23">
            <v>0.2</v>
          </cell>
          <cell r="V23">
            <v>0.13</v>
          </cell>
          <cell r="W23">
            <v>2.6000000000000002E-2</v>
          </cell>
        </row>
        <row r="24">
          <cell r="Q24" t="str">
            <v>[SPELT WIPERS,W11.4CM*L21.5CM]</v>
          </cell>
          <cell r="R24" t="str">
            <v>PCS</v>
          </cell>
          <cell r="S24">
            <v>0.25</v>
          </cell>
          <cell r="T24">
            <v>1</v>
          </cell>
          <cell r="U24">
            <v>0.25</v>
          </cell>
          <cell r="V24">
            <v>0.20992366412213739</v>
          </cell>
          <cell r="W24">
            <v>5.2480916030534348E-2</v>
          </cell>
        </row>
        <row r="25">
          <cell r="Q25" t="str">
            <v>[TEST PAPER,A4 CWT]</v>
          </cell>
          <cell r="R25" t="str">
            <v>PCS</v>
          </cell>
          <cell r="S25">
            <v>2.5</v>
          </cell>
          <cell r="T25">
            <v>1</v>
          </cell>
          <cell r="U25">
            <v>2.5</v>
          </cell>
          <cell r="V25">
            <v>0.13</v>
          </cell>
          <cell r="W25">
            <v>0.32500000000000001</v>
          </cell>
        </row>
        <row r="26">
          <cell r="Q26" t="str">
            <v>[CHIP ON TAB,IUT626]</v>
          </cell>
          <cell r="R26" t="str">
            <v>EA</v>
          </cell>
          <cell r="S26">
            <v>1</v>
          </cell>
          <cell r="T26">
            <v>1</v>
          </cell>
          <cell r="U26">
            <v>1</v>
          </cell>
          <cell r="V26" t="e">
            <v>#N/A</v>
          </cell>
          <cell r="W26" t="e">
            <v>#N/A</v>
          </cell>
        </row>
        <row r="27">
          <cell r="Q27" t="str">
            <v>[CARTRIDGE,GREEN 626]</v>
          </cell>
          <cell r="R27" t="str">
            <v>EA</v>
          </cell>
          <cell r="S27">
            <v>1</v>
          </cell>
          <cell r="T27">
            <v>1</v>
          </cell>
          <cell r="U27">
            <v>1</v>
          </cell>
          <cell r="V27">
            <v>33</v>
          </cell>
          <cell r="W27">
            <v>33</v>
          </cell>
        </row>
        <row r="28">
          <cell r="Q28" t="str">
            <v>[BLUE TAPE,W10MM*ROLL(100M)]</v>
          </cell>
          <cell r="R28" t="str">
            <v>M</v>
          </cell>
          <cell r="S28">
            <v>7.0000000000000007E-2</v>
          </cell>
          <cell r="T28">
            <v>1</v>
          </cell>
          <cell r="U28">
            <v>7.0000000000000007E-2</v>
          </cell>
          <cell r="V28">
            <v>0.75</v>
          </cell>
          <cell r="W28">
            <v>5.2500000000000005E-2</v>
          </cell>
        </row>
        <row r="29">
          <cell r="Q29" t="str">
            <v>[GLUE,CORG LID3486B(300C.C./支)]</v>
          </cell>
          <cell r="R29" t="str">
            <v>C.C.</v>
          </cell>
          <cell r="S29">
            <v>2.5000000000000001E-2</v>
          </cell>
          <cell r="T29">
            <v>1</v>
          </cell>
          <cell r="U29">
            <v>2.5000000000000001E-2</v>
          </cell>
          <cell r="V29">
            <v>50</v>
          </cell>
          <cell r="W29">
            <v>1.25</v>
          </cell>
        </row>
        <row r="30">
          <cell r="Q30" t="str">
            <v>[GLUE,CYLW HDD-39UV(410g /支)]</v>
          </cell>
          <cell r="R30" t="str">
            <v>G</v>
          </cell>
          <cell r="S30">
            <v>2.5000000000000001E-2</v>
          </cell>
          <cell r="T30">
            <v>1</v>
          </cell>
          <cell r="U30">
            <v>2.5000000000000001E-2</v>
          </cell>
          <cell r="V30">
            <v>6.8292682926829267</v>
          </cell>
          <cell r="W30">
            <v>0.17073170731707318</v>
          </cell>
        </row>
        <row r="31">
          <cell r="Q31" t="str">
            <v>[SERIES LABEL (PVC)L30*W10 MM]</v>
          </cell>
          <cell r="R31" t="str">
            <v>PCS</v>
          </cell>
          <cell r="S31">
            <v>1</v>
          </cell>
          <cell r="T31">
            <v>1</v>
          </cell>
          <cell r="U31">
            <v>1</v>
          </cell>
          <cell r="V31">
            <v>7.3999999999999996E-2</v>
          </cell>
          <cell r="W31">
            <v>7.3999999999999996E-2</v>
          </cell>
        </row>
        <row r="32">
          <cell r="Q32" t="str">
            <v>[CHIP A'SSY,IUT626]</v>
          </cell>
          <cell r="R32" t="str">
            <v>EA</v>
          </cell>
          <cell r="S32">
            <v>1</v>
          </cell>
          <cell r="T32">
            <v>1</v>
          </cell>
          <cell r="U32">
            <v>1</v>
          </cell>
          <cell r="V32" t="e">
            <v>#N/A</v>
          </cell>
          <cell r="W32" t="e">
            <v>#N/A</v>
          </cell>
        </row>
        <row r="33">
          <cell r="Q33" t="str">
            <v>[已背膠TAB FILM]</v>
          </cell>
          <cell r="R33" t="str">
            <v>EA</v>
          </cell>
          <cell r="S33">
            <v>1</v>
          </cell>
          <cell r="T33">
            <v>1</v>
          </cell>
          <cell r="U33">
            <v>1</v>
          </cell>
          <cell r="V33" t="e">
            <v>#N/A</v>
          </cell>
          <cell r="W33" t="e">
            <v>#N/A</v>
          </cell>
        </row>
        <row r="34">
          <cell r="Q34" t="str">
            <v>[$CHIP,IUT626]</v>
          </cell>
          <cell r="R34" t="str">
            <v>EA</v>
          </cell>
          <cell r="S34">
            <v>1</v>
          </cell>
          <cell r="T34">
            <v>1</v>
          </cell>
          <cell r="U34">
            <v>1</v>
          </cell>
          <cell r="V34">
            <v>35.927</v>
          </cell>
          <cell r="W34">
            <v>35.927</v>
          </cell>
        </row>
        <row r="35">
          <cell r="Q35" t="str">
            <v>[$NOZZLE,626]</v>
          </cell>
          <cell r="R35" t="str">
            <v>EA</v>
          </cell>
          <cell r="S35">
            <v>1</v>
          </cell>
          <cell r="T35">
            <v>1</v>
          </cell>
          <cell r="U35">
            <v>1</v>
          </cell>
          <cell r="V35">
            <v>12.436</v>
          </cell>
          <cell r="W35">
            <v>12.436</v>
          </cell>
        </row>
        <row r="36">
          <cell r="Q36" t="str">
            <v>[DRY FILM,PR132 W8"*ROLL(50M)]</v>
          </cell>
          <cell r="R36" t="str">
            <v>M</v>
          </cell>
          <cell r="S36">
            <v>0.32800000000000001</v>
          </cell>
          <cell r="T36">
            <v>100</v>
          </cell>
          <cell r="U36">
            <v>3.0000000000000001E-3</v>
          </cell>
          <cell r="V36">
            <v>407.63099999999997</v>
          </cell>
          <cell r="W36">
            <v>1.222893</v>
          </cell>
        </row>
        <row r="37">
          <cell r="Q37" t="str">
            <v>[乾膜墊覆紙,W13"*ROLL(125FT)]</v>
          </cell>
          <cell r="R37" t="str">
            <v>FT</v>
          </cell>
          <cell r="S37">
            <v>1.08</v>
          </cell>
          <cell r="T37">
            <v>100</v>
          </cell>
          <cell r="U37">
            <v>1.0999999999999999E-2</v>
          </cell>
          <cell r="V37">
            <v>10.8</v>
          </cell>
          <cell r="W37">
            <v>0.1188</v>
          </cell>
        </row>
        <row r="38">
          <cell r="Q38" t="str">
            <v>[$金鋼砂,0.025MM(25LB)]</v>
          </cell>
          <cell r="R38" t="str">
            <v>LB</v>
          </cell>
          <cell r="S38">
            <v>0.26</v>
          </cell>
          <cell r="T38">
            <v>100</v>
          </cell>
          <cell r="U38">
            <v>3.0000000000000001E-3</v>
          </cell>
          <cell r="V38">
            <v>118.8348</v>
          </cell>
          <cell r="W38">
            <v>0.3565044</v>
          </cell>
        </row>
        <row r="39">
          <cell r="Q39" t="str">
            <v>[丙酮(ACE),4L]</v>
          </cell>
          <cell r="R39" t="str">
            <v>L</v>
          </cell>
          <cell r="S39">
            <v>1.6667000000000001</v>
          </cell>
          <cell r="T39">
            <v>1000</v>
          </cell>
          <cell r="U39">
            <v>2E-3</v>
          </cell>
          <cell r="V39">
            <v>0.77500000000000002</v>
          </cell>
          <cell r="W39">
            <v>1.5500000000000002E-3</v>
          </cell>
        </row>
        <row r="40">
          <cell r="Q40" t="str">
            <v>[異丙醇(IPA),4L]</v>
          </cell>
          <cell r="R40" t="str">
            <v>L</v>
          </cell>
          <cell r="S40">
            <v>1.6667000000000001</v>
          </cell>
          <cell r="T40">
            <v>1000</v>
          </cell>
          <cell r="U40">
            <v>2E-3</v>
          </cell>
          <cell r="V40">
            <v>0.82499999999999996</v>
          </cell>
          <cell r="W40">
            <v>1.65E-3</v>
          </cell>
        </row>
        <row r="41">
          <cell r="Q41" t="str">
            <v>[氫氧化納(NAOH),4L]</v>
          </cell>
          <cell r="R41" t="str">
            <v>L</v>
          </cell>
          <cell r="S41">
            <v>0.83330000000000004</v>
          </cell>
          <cell r="T41">
            <v>1000</v>
          </cell>
          <cell r="U41">
            <v>1E-3</v>
          </cell>
          <cell r="V41">
            <v>1.125</v>
          </cell>
          <cell r="W41">
            <v>1.1250000000000001E-3</v>
          </cell>
        </row>
        <row r="42">
          <cell r="Q42" t="str">
            <v>[BLUE TAPE,TM241-E,W200MM*ROLL(100M)]</v>
          </cell>
          <cell r="R42" t="str">
            <v>M</v>
          </cell>
          <cell r="S42">
            <v>0.39400000000000002</v>
          </cell>
          <cell r="T42">
            <v>100</v>
          </cell>
          <cell r="U42">
            <v>4.0000000000000001E-3</v>
          </cell>
          <cell r="V42">
            <v>52.5</v>
          </cell>
          <cell r="W42">
            <v>0.21</v>
          </cell>
        </row>
        <row r="43">
          <cell r="Q43" t="str">
            <v>[DEVELOPER,C3,18L]</v>
          </cell>
          <cell r="R43" t="str">
            <v>L</v>
          </cell>
          <cell r="S43">
            <v>0.4</v>
          </cell>
          <cell r="T43">
            <v>100</v>
          </cell>
          <cell r="U43">
            <v>4.0000000000000001E-3</v>
          </cell>
          <cell r="V43">
            <v>326.25833333333333</v>
          </cell>
          <cell r="W43">
            <v>1.3050333333333333</v>
          </cell>
        </row>
        <row r="44">
          <cell r="Q44" t="str">
            <v>[RINSE,F5,18L]</v>
          </cell>
          <cell r="R44" t="str">
            <v>L</v>
          </cell>
          <cell r="S44">
            <v>0.4</v>
          </cell>
          <cell r="T44">
            <v>100</v>
          </cell>
          <cell r="U44">
            <v>4.0000000000000001E-3</v>
          </cell>
          <cell r="V44">
            <v>326.25833333333333</v>
          </cell>
          <cell r="W44">
            <v>1.3050333333333333</v>
          </cell>
        </row>
        <row r="45">
          <cell r="Q45" t="str">
            <v>[TAB FILM]</v>
          </cell>
          <cell r="R45" t="str">
            <v>EA</v>
          </cell>
          <cell r="S45">
            <v>1</v>
          </cell>
          <cell r="T45">
            <v>1</v>
          </cell>
          <cell r="U45">
            <v>1</v>
          </cell>
          <cell r="V45">
            <v>34.545000000000002</v>
          </cell>
          <cell r="W45">
            <v>34.545000000000002</v>
          </cell>
        </row>
        <row r="46">
          <cell r="Q46" t="str">
            <v>[DOUBLE TAPE,W20.8MM±0.2MM*ROLL(250FT)  ]</v>
          </cell>
          <cell r="R46" t="str">
            <v>FT</v>
          </cell>
          <cell r="S46">
            <v>0.16400000000000001</v>
          </cell>
          <cell r="T46">
            <v>1</v>
          </cell>
          <cell r="U46">
            <v>0.16400000000000001</v>
          </cell>
          <cell r="V46">
            <v>2.7240000000000002</v>
          </cell>
          <cell r="W46">
            <v>0.44673600000000008</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CN (2)"/>
      <sheetName val="修訂履歷 (2)"/>
      <sheetName val="文件明細表 (2)"/>
      <sheetName val="作業流程圖 "/>
      <sheetName val="材料投入(2)"/>
      <sheetName val="FA-LISTING"/>
      <sheetName val="Top SubAss+FG"/>
      <sheetName val="2107 0515 (2)"/>
      <sheetName val="#REF!"/>
      <sheetName val="Shipments"/>
      <sheetName val="VERSION-TABLE"/>
      <sheetName val="Shot"/>
      <sheetName val="2003 Target"/>
      <sheetName val="2003 prod2"/>
      <sheetName val="Workings"/>
      <sheetName val="#REF"/>
      <sheetName val="MS60 PVT-ME-BOM"/>
      <sheetName val="ECN_(2)"/>
      <sheetName val="修訂履歷_(2)"/>
      <sheetName val="文件明細表_(2)"/>
      <sheetName val="作業流程圖_"/>
      <sheetName val="MS60_PVT-ME-BOM"/>
      <sheetName val="PARTS"/>
      <sheetName val="Hidden"/>
      <sheetName val="ECN_(2)1"/>
      <sheetName val="修訂履歷_(2)1"/>
      <sheetName val="文件明細表_(2)1"/>
      <sheetName val="作業流程圖_1"/>
      <sheetName val="MS60_PVT-ME-BOM1"/>
      <sheetName val="A07_港_空港マスタ・SCEI倉庫マスタ"/>
      <sheetName val="資產負債表"/>
      <sheetName val="Bom(P1)"/>
      <sheetName val="非機種"/>
      <sheetName val="Perishable Tooling"/>
      <sheetName val="ME BOM9.16_"/>
      <sheetName val="詳細資料"/>
      <sheetName val="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Target"/>
      <sheetName val="2003 prod2"/>
      <sheetName val="2003 Production"/>
      <sheetName val="2002 Analysis"/>
      <sheetName val="Temp 2003"/>
      <sheetName val="價格策略"/>
      <sheetName val="產品競爭矩陣"/>
      <sheetName val="Joe MPS"/>
      <sheetName val="Hub Report"/>
      <sheetName val="Sales Growth"/>
      <sheetName val="Territory Target-1"/>
      <sheetName val="Territory Target-2"/>
      <sheetName val="Europe Q103"/>
      <sheetName val="Allocation check"/>
      <sheetName val="MKT Info"/>
      <sheetName val="PM Profile"/>
      <sheetName val="Sales Forecast"/>
      <sheetName val="Sales Mgr FC"/>
      <sheetName val="Profit Analysis"/>
      <sheetName val="2002 Analysis-2"/>
      <sheetName val="2002 Monthly Sales Target"/>
      <sheetName val="LAN analysis"/>
      <sheetName val="GP Table"/>
      <sheetName val="Japan"/>
      <sheetName val="Sheet1"/>
      <sheetName val="Rex"/>
      <sheetName val="US"/>
      <sheetName val="Steve"/>
      <sheetName val="DPV"/>
      <sheetName val="2002 H2 Models"/>
      <sheetName val="2001 Analysis"/>
      <sheetName val="Annual Plan"/>
      <sheetName val="Temp"/>
      <sheetName val="P4 Q1"/>
      <sheetName val="Problems"/>
      <sheetName val="全明細"/>
      <sheetName val="750ﾛｯﾄ"/>
      <sheetName val="Joe MRS"/>
      <sheetName val="2002 Analysks"/>
      <sheetName val="非機種"/>
      <sheetName val="生產計劃"/>
      <sheetName val="MPM"/>
      <sheetName val="FA-LISTING"/>
      <sheetName val="生計"/>
      <sheetName val="詳細資料"/>
      <sheetName val="簽呈01采購"/>
      <sheetName val="2003_Target"/>
      <sheetName val="2003_prod2"/>
      <sheetName val="2003_Production"/>
      <sheetName val="2002_Analysis"/>
      <sheetName val="Temp_2003"/>
      <sheetName val="Joe_MPS"/>
      <sheetName val="Hub_Report"/>
      <sheetName val="Sales_Growth"/>
      <sheetName val="Territory_Target-1"/>
      <sheetName val="Territory_Target-2"/>
      <sheetName val="Europe_Q103"/>
      <sheetName val="Allocation_check"/>
      <sheetName val="MKT_Info"/>
      <sheetName val="PM_Profile"/>
      <sheetName val="Sales_Forecast"/>
      <sheetName val="Sales_Mgr_FC"/>
      <sheetName val="Profit_Analysis"/>
      <sheetName val="2002_Analysis-2"/>
      <sheetName val="2002_Monthly_Sales_Target"/>
      <sheetName val="LAN_analysis"/>
      <sheetName val="GP_Table"/>
      <sheetName val="2002_H2_Models"/>
      <sheetName val="2001_Analysis"/>
      <sheetName val="Annual_Plan"/>
      <sheetName val="P4_Q1"/>
      <sheetName val="Macro1"/>
      <sheetName val="2003 Analysis"/>
      <sheetName val="2203 Target"/>
      <sheetName val="Territor{ Target-2"/>
      <sheetName val="부자재(SB용포함)"/>
      <sheetName val="Workings"/>
      <sheetName val="Data (c)"/>
      <sheetName val="Data"/>
      <sheetName val="I Input Template"/>
      <sheetName val="All"/>
      <sheetName val="Valid Values"/>
      <sheetName val="Drop List References"/>
      <sheetName val="Bom(P1)"/>
      <sheetName val="H COUNT"/>
      <sheetName val="PARETO"/>
      <sheetName val="FRU Cost"/>
      <sheetName val="Issues List"/>
      <sheetName val="Freight&amp;Packaging(39)"/>
      <sheetName val="PNsCost"/>
      <sheetName val="Terrivory Target-2"/>
      <sheetName val="人力方案"/>
      <sheetName val="W25"/>
      <sheetName val="WIP_STATION_REPAIR_Q"/>
      <sheetName val="Pilot Run"/>
      <sheetName val="summary_4.5%MOH"/>
      <sheetName val="蘆竹5月薪"/>
      <sheetName val="2002 sales analysis -5"/>
      <sheetName val="2003_Analysis"/>
      <sheetName val="2203_Target"/>
      <sheetName val="Territor{_Target-2"/>
      <sheetName val="Data_(c)"/>
      <sheetName val="統計?理(H)"/>
      <sheetName val="Res, Fixed Film"/>
      <sheetName val="Valid_Values"/>
      <sheetName val="Pilot_Run"/>
      <sheetName val="summary_4_5%MOH"/>
      <sheetName val="2002_sales_analysis_-5"/>
      <sheetName val="職位一覧"/>
      <sheetName val="Sheet7"/>
      <sheetName val="Sheet2"/>
      <sheetName val="Joe_MRS"/>
      <sheetName val="2002_Analysks"/>
      <sheetName val="FRU_Cost"/>
      <sheetName val="Issues_List"/>
      <sheetName val="附件一---外箱破損處理流程圖1"/>
      <sheetName val="ENV"/>
      <sheetName val="連絡書１"/>
      <sheetName val="2004"/>
      <sheetName val="Unit Quotation"/>
      <sheetName val="MPS 1104"/>
      <sheetName val="Data lists"/>
      <sheetName val="Overhead calculations"/>
      <sheetName val="SET 關務備案"/>
      <sheetName val="【測試領料記錄表】"/>
      <sheetName val="【PR CHECK LIST】 "/>
      <sheetName val="【產品標示單-綠】 "/>
      <sheetName val="【產能狀況記錄表】"/>
      <sheetName val="Calculation"/>
      <sheetName val="TB"/>
      <sheetName val="Budget_Skippy"/>
      <sheetName val="_EE_DP-20131219"/>
      <sheetName val="Year Graph"/>
      <sheetName val="MTL1"/>
      <sheetName val="PARTS"/>
      <sheetName val="Shipments"/>
      <sheetName val="3"/>
      <sheetName val="預算-實績"/>
      <sheetName val="參考--PDA 2003 Defect Rate"/>
      <sheetName val="Debug check list"/>
      <sheetName val="ValueList_Helper"/>
      <sheetName val="JANｺｰﾄﾞ"/>
      <sheetName val="DELL_Schedule"/>
      <sheetName val="参数表"/>
      <sheetName val="統計_理(H)"/>
      <sheetName val="Top SubAss+FG"/>
      <sheetName val="General Instructions"/>
      <sheetName val="MPM&amp;DEK"/>
      <sheetName val="table"/>
      <sheetName val="Overhead summary"/>
      <sheetName val="2003_Target1"/>
      <sheetName val="2003_prod21"/>
      <sheetName val="2003_Production1"/>
      <sheetName val="2002_Analysis1"/>
      <sheetName val="Temp_20031"/>
      <sheetName val="Joe_MPS1"/>
      <sheetName val="Hub_Report1"/>
      <sheetName val="Sales_Growth1"/>
      <sheetName val="Territory_Target-11"/>
      <sheetName val="Territory_Target-21"/>
      <sheetName val="Europe_Q1031"/>
      <sheetName val="Allocation_check1"/>
      <sheetName val="MKT_Info1"/>
      <sheetName val="PM_Profile1"/>
      <sheetName val="Sales_Forecast1"/>
      <sheetName val="Sales_Mgr_FC1"/>
      <sheetName val="Profit_Analysis1"/>
      <sheetName val="2002_Analysis-21"/>
      <sheetName val="2002_Monthly_Sales_Target1"/>
      <sheetName val="LAN_analysis1"/>
      <sheetName val="GP_Table1"/>
      <sheetName val="2002_H2_Models1"/>
      <sheetName val="2001_Analysis1"/>
      <sheetName val="Annual_Plan1"/>
      <sheetName val="P4_Q11"/>
      <sheetName val="Joe_MRS1"/>
      <sheetName val="2002_Analysks1"/>
      <sheetName val="Territor{_Target-21"/>
      <sheetName val="2003_Analysis1"/>
      <sheetName val="2203_Target1"/>
      <sheetName val="Terrivory_Target-2"/>
      <sheetName val="Data_(c)1"/>
      <sheetName val="I_Input_Template"/>
      <sheetName val="Valid_Values1"/>
      <sheetName val="Drop_List_References"/>
      <sheetName val="H_COUNT"/>
      <sheetName val="FRU_Cost1"/>
      <sheetName val="Issues_List1"/>
      <sheetName val="Pilot_Run1"/>
      <sheetName val="summary_4_5%MOH1"/>
      <sheetName val="2002_sales_analysis_-51"/>
      <sheetName val="Res,_Fixed_Film"/>
      <sheetName val="Overhead_calculations"/>
      <sheetName val="SET_關務備案"/>
      <sheetName val="【PR_CHECK_LIST】_"/>
      <sheetName val="【產品標示單-綠】_"/>
      <sheetName val="Unit_Quotation"/>
      <sheetName val="Year_Graph"/>
      <sheetName val="MPS_1104"/>
      <sheetName val="Data_lists"/>
      <sheetName val="參考--PDA_2003_Defect_Rate"/>
      <sheetName val="Debug_check_list"/>
      <sheetName val="FA 0509"/>
      <sheetName val="Sheet3"/>
      <sheetName val="Hidden"/>
      <sheetName val="Freight"/>
      <sheetName val="Equipment List"/>
      <sheetName val="VERSION-TABLE"/>
      <sheetName val="OP"/>
      <sheetName val="311910-013"/>
      <sheetName val="D_ASIA_PVT"/>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Q#3839 Indented Bom d"/>
      <sheetName val="Master Lists"/>
      <sheetName val="Metal_list"/>
      <sheetName val="Matl1"/>
      <sheetName val="期初B"/>
      <sheetName val="PRVF"/>
      <sheetName val="ME-Partlist"/>
      <sheetName val="0203_その他売上"/>
      <sheetName val="Perishable Tooling"/>
      <sheetName val="Cfg"/>
      <sheetName val="表紙"/>
      <sheetName val="2003_Target2"/>
      <sheetName val="2003_prod22"/>
      <sheetName val="2003_Production2"/>
      <sheetName val="2002_Analysis2"/>
      <sheetName val="Temp_20032"/>
      <sheetName val="Joe_MPS2"/>
      <sheetName val="Hub_Report2"/>
      <sheetName val="Sales_Growth2"/>
      <sheetName val="Territory_Target-12"/>
      <sheetName val="Territory_Target-22"/>
      <sheetName val="Europe_Q1032"/>
      <sheetName val="Allocation_check2"/>
      <sheetName val="MKT_Info2"/>
      <sheetName val="PM_Profile2"/>
      <sheetName val="Sales_Forecast2"/>
      <sheetName val="Sales_Mgr_FC2"/>
      <sheetName val="Profit_Analysis2"/>
      <sheetName val="2002_Analysis-22"/>
      <sheetName val="2002_Monthly_Sales_Target2"/>
      <sheetName val="LAN_analysis2"/>
      <sheetName val="GP_Table2"/>
      <sheetName val="2002_H2_Models2"/>
      <sheetName val="2001_Analysis2"/>
      <sheetName val="Annual_Plan2"/>
      <sheetName val="P4_Q12"/>
      <sheetName val="Joe_MRS2"/>
      <sheetName val="2002_Analysks2"/>
      <sheetName val="Territor{_Target-22"/>
      <sheetName val="2003_Analysis2"/>
      <sheetName val="2203_Target2"/>
      <sheetName val="Terrivory_Target-21"/>
      <sheetName val="Data_(c)2"/>
      <sheetName val="I_Input_Template1"/>
      <sheetName val="Valid_Values2"/>
      <sheetName val="Drop_List_References1"/>
      <sheetName val="H_COUNT1"/>
      <sheetName val="FRU_Cost2"/>
      <sheetName val="Issues_List2"/>
      <sheetName val="Pilot_Run2"/>
      <sheetName val="summary_4_5%MOH2"/>
      <sheetName val="2002_sales_analysis_-52"/>
      <sheetName val="Res,_Fixed_Film1"/>
      <sheetName val="Year_Graph1"/>
      <sheetName val="Overhead_calculations1"/>
      <sheetName val="SET_關務備案1"/>
      <sheetName val="【PR_CHECK_LIST】_1"/>
      <sheetName val="【產品標示單-綠】_1"/>
      <sheetName val="Unit_Quotation1"/>
      <sheetName val="MPS_11041"/>
      <sheetName val="Data_lists1"/>
      <sheetName val="Top_SubAss+FG"/>
      <sheetName val="參考--PDA_2003_Defect_Rate1"/>
      <sheetName val="Debug_check_list1"/>
      <sheetName val="General_Instructions"/>
      <sheetName val="Overhead_summary"/>
      <sheetName val="Equipment_List"/>
      <sheetName val="Q#3839_Indented_Bom_d"/>
      <sheetName val="Master_Lists"/>
      <sheetName val="Perishable_Tooling"/>
      <sheetName val="daily report"/>
      <sheetName val="Definition"/>
      <sheetName val="Plan"/>
      <sheetName val="檢驗規範"/>
      <sheetName val="各課離職趨勢圖"/>
      <sheetName val="清單"/>
      <sheetName val="蘆竹"/>
      <sheetName val="MPS 1126"/>
      <sheetName val="MPS"/>
      <sheetName val="CBOM"/>
      <sheetName val="MPS1206"/>
      <sheetName val="MPS0315"/>
      <sheetName val="MPS0413"/>
      <sheetName val="月別"/>
      <sheetName val="Stand M23"/>
      <sheetName val="MPS Comparison"/>
      <sheetName val="Touch"/>
      <sheetName val="Cork"/>
      <sheetName val="物料規格"/>
      <sheetName val="Project"/>
      <sheetName val="RATE"/>
      <sheetName val="Data Index"/>
      <sheetName val="下拉選單"/>
      <sheetName val="資料"/>
      <sheetName val="LOT_ACCP"/>
      <sheetName val="Data Validation"/>
      <sheetName val="統計処理(H)"/>
      <sheetName val="SKAT"/>
      <sheetName val="Sheet371"/>
      <sheetName val="CAUDIT"/>
      <sheetName val="リリースファイル一覧"/>
      <sheetName val="Hi6810 功能信号表"/>
      <sheetName val="万年历"/>
      <sheetName val="OCTVLS"/>
      <sheetName val="BLUFORD3 FBOM-update081303"/>
      <sheetName val="CRT-database"/>
      <sheetName val="72HX"/>
      <sheetName val="75EX"/>
      <sheetName val="72HY"/>
      <sheetName val="75EY"/>
      <sheetName val="Basic_Information"/>
      <sheetName val="MERCURY &amp; UI "/>
      <sheetName val="Input commodity fallout"/>
      <sheetName val="Reporting"/>
      <sheetName val="8-09-02"/>
      <sheetName val="2107 0515 (2)"/>
      <sheetName val="Segment 4 Bid Sheet"/>
      <sheetName val="Categorization"/>
      <sheetName val="MTBF_check"/>
      <sheetName val="Weekly Status 1st DVT"/>
      <sheetName val="___"/>
      <sheetName val="__01__"/>
      <sheetName val="B144 20K"/>
      <sheetName val="ISRDATA"/>
      <sheetName val="125PIECE"/>
      <sheetName val="1부생산계획"/>
      <sheetName val="機種別切換一覧(MCM)"/>
      <sheetName val="9-16소요"/>
      <sheetName val="１"/>
      <sheetName val="Lists"/>
      <sheetName val="清冊"/>
      <sheetName val="附件"/>
      <sheetName val="zsdr82 Tab."/>
      <sheetName val="一人一機"/>
      <sheetName val="HDa16"/>
      <sheetName val="MetricsData"/>
      <sheetName val="TOOL"/>
      <sheetName val="MonthMapping"/>
      <sheetName val="Multibay Optical"/>
      <sheetName val="OS_Country_Kit"/>
      <sheetName val="P-PVT Station List"/>
      <sheetName val="PVT Station List"/>
      <sheetName val="Information"/>
      <sheetName val="Weekly Cases Opened"/>
      <sheetName val="Weekly_Cases_Opened"/>
      <sheetName val="工單差异分攤"/>
      <sheetName val="Weekly FCST &amp; MZC600"/>
      <sheetName val="P19S"/>
      <sheetName val="DW RFID1202"/>
      <sheetName val="QUALITY - DPPM (OBA)"/>
      <sheetName val="Receiving Inspection"/>
      <sheetName val="Mat Summary"/>
      <sheetName val="RickelsRFQPWA# 2"/>
      <sheetName val="數據來源"/>
      <sheetName val="Master List"/>
      <sheetName val="Version Control"/>
      <sheetName val="定義表"/>
      <sheetName val="公式資料"/>
      <sheetName val="Summary "/>
      <sheetName val="產能未達標原因"/>
      <sheetName val="SMTComp.qty"/>
      <sheetName val="Time(vol.1)"/>
      <sheetName val="NRE&amp;Consum.&amp;Facility&amp;Power"/>
      <sheetName val="AI"/>
      <sheetName val="TopandBtmsideSMT"/>
      <sheetName val="Offline"/>
      <sheetName val="MI&amp;WS"/>
      <sheetName val="FinalAssy"/>
      <sheetName val="BoxBuild"/>
      <sheetName val="Packing"/>
      <sheetName val="Test"/>
      <sheetName val="Status"/>
      <sheetName val="下拉式選單"/>
      <sheetName val="MPS Q3 FY04"/>
      <sheetName val="MPS Q4 FY04"/>
      <sheetName val="XREF"/>
      <sheetName val="PopCache"/>
      <sheetName val="A"/>
    </sheetNames>
    <sheetDataSet>
      <sheetData sheetId="0" refreshError="1"/>
      <sheetData sheetId="1" refreshError="1"/>
      <sheetData sheetId="2">
        <row r="2">
          <cell r="K2">
            <v>0.25</v>
          </cell>
        </row>
      </sheetData>
      <sheetData sheetId="3">
        <row r="2">
          <cell r="K2">
            <v>0.25</v>
          </cell>
        </row>
      </sheetData>
      <sheetData sheetId="4">
        <row r="2">
          <cell r="K2">
            <v>0.25</v>
          </cell>
        </row>
      </sheetData>
      <sheetData sheetId="5">
        <row r="2">
          <cell r="K2">
            <v>0.25</v>
          </cell>
        </row>
      </sheetData>
      <sheetData sheetId="6">
        <row r="2">
          <cell r="K2">
            <v>0.25</v>
          </cell>
        </row>
      </sheetData>
      <sheetData sheetId="7">
        <row r="2">
          <cell r="K2">
            <v>0.25</v>
          </cell>
        </row>
      </sheetData>
      <sheetData sheetId="8">
        <row r="2">
          <cell r="K2">
            <v>0.25</v>
          </cell>
        </row>
      </sheetData>
      <sheetData sheetId="9">
        <row r="2">
          <cell r="K2">
            <v>0.25</v>
          </cell>
        </row>
      </sheetData>
      <sheetData sheetId="10">
        <row r="2">
          <cell r="K2">
            <v>0.25</v>
          </cell>
        </row>
      </sheetData>
      <sheetData sheetId="11">
        <row r="2">
          <cell r="K2">
            <v>0.25</v>
          </cell>
        </row>
      </sheetData>
      <sheetData sheetId="12">
        <row r="2">
          <cell r="K2">
            <v>0.25</v>
          </cell>
        </row>
      </sheetData>
      <sheetData sheetId="13">
        <row r="2">
          <cell r="K2">
            <v>0.25</v>
          </cell>
        </row>
      </sheetData>
      <sheetData sheetId="14">
        <row r="2">
          <cell r="K2">
            <v>0.25</v>
          </cell>
        </row>
      </sheetData>
      <sheetData sheetId="15">
        <row r="2">
          <cell r="K2">
            <v>0.25</v>
          </cell>
        </row>
      </sheetData>
      <sheetData sheetId="16">
        <row r="2">
          <cell r="K2">
            <v>0.25</v>
          </cell>
        </row>
      </sheetData>
      <sheetData sheetId="17">
        <row r="2">
          <cell r="K2">
            <v>0.25</v>
          </cell>
        </row>
      </sheetData>
      <sheetData sheetId="18">
        <row r="2">
          <cell r="K2">
            <v>0.25</v>
          </cell>
        </row>
      </sheetData>
      <sheetData sheetId="19"/>
      <sheetData sheetId="20"/>
      <sheetData sheetId="21"/>
      <sheetData sheetId="22"/>
      <sheetData sheetId="23"/>
      <sheetData sheetId="24">
        <row r="2">
          <cell r="K2">
            <v>0.25</v>
          </cell>
        </row>
      </sheetData>
      <sheetData sheetId="25">
        <row r="2">
          <cell r="K2">
            <v>0.25</v>
          </cell>
        </row>
      </sheetData>
      <sheetData sheetId="26">
        <row r="2">
          <cell r="K2">
            <v>0.25</v>
          </cell>
        </row>
      </sheetData>
      <sheetData sheetId="27">
        <row r="2">
          <cell r="K2">
            <v>0.25</v>
          </cell>
        </row>
      </sheetData>
      <sheetData sheetId="28">
        <row r="2">
          <cell r="K2">
            <v>0.25</v>
          </cell>
        </row>
      </sheetData>
      <sheetData sheetId="29">
        <row r="2">
          <cell r="K2">
            <v>0.25</v>
          </cell>
        </row>
      </sheetData>
      <sheetData sheetId="30">
        <row r="2">
          <cell r="K2">
            <v>0.25</v>
          </cell>
        </row>
      </sheetData>
      <sheetData sheetId="31">
        <row r="2">
          <cell r="K2">
            <v>0.25</v>
          </cell>
        </row>
      </sheetData>
      <sheetData sheetId="32">
        <row r="2">
          <cell r="K2">
            <v>0.25</v>
          </cell>
        </row>
      </sheetData>
      <sheetData sheetId="33">
        <row r="2">
          <cell r="K2">
            <v>0.25</v>
          </cell>
        </row>
      </sheetData>
      <sheetData sheetId="34">
        <row r="2">
          <cell r="K2">
            <v>0.25</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row r="2">
          <cell r="K2">
            <v>0.25</v>
          </cell>
        </row>
        <row r="37">
          <cell r="G37">
            <v>0.16342817158541795</v>
          </cell>
        </row>
        <row r="38">
          <cell r="G38">
            <v>5.0396352471274254E-2</v>
          </cell>
        </row>
        <row r="41">
          <cell r="G41">
            <v>3.8557209351038402E-2</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ow r="2">
          <cell r="K2">
            <v>0.25</v>
          </cell>
        </row>
      </sheetData>
      <sheetData sheetId="95">
        <row r="2">
          <cell r="K2">
            <v>0.25</v>
          </cell>
        </row>
      </sheetData>
      <sheetData sheetId="96">
        <row r="2">
          <cell r="K2">
            <v>0.25</v>
          </cell>
        </row>
      </sheetData>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ow r="37">
          <cell r="G37">
            <v>0.16342817158541795</v>
          </cell>
        </row>
      </sheetData>
      <sheetData sheetId="244">
        <row r="2">
          <cell r="K2">
            <v>0.25</v>
          </cell>
        </row>
      </sheetData>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ow r="2">
          <cell r="K2">
            <v>0.25</v>
          </cell>
        </row>
      </sheetData>
      <sheetData sheetId="280">
        <row r="2">
          <cell r="K2">
            <v>0.25</v>
          </cell>
        </row>
      </sheetData>
      <sheetData sheetId="281">
        <row r="2">
          <cell r="K2">
            <v>0.25</v>
          </cell>
        </row>
      </sheetData>
      <sheetData sheetId="282">
        <row r="2">
          <cell r="K2">
            <v>0.25</v>
          </cell>
        </row>
      </sheetData>
      <sheetData sheetId="283">
        <row r="2">
          <cell r="K2">
            <v>0.25</v>
          </cell>
        </row>
      </sheetData>
      <sheetData sheetId="284">
        <row r="2">
          <cell r="K2">
            <v>0.25</v>
          </cell>
        </row>
      </sheetData>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詳細資料"/>
      <sheetName val="生計"/>
      <sheetName val="生計 (2)"/>
      <sheetName val="製造"/>
      <sheetName val="製造 (2)"/>
      <sheetName val="附件一---外箱破損處理流程圖1"/>
      <sheetName val="非機種"/>
      <sheetName val="Sheet3"/>
      <sheetName val="原価単位3.1"/>
      <sheetName val="生計_(2)"/>
      <sheetName val="製造_(2)"/>
      <sheetName val="原価単位3_1"/>
      <sheetName val="Parts Info"/>
      <sheetName val="Macro1"/>
      <sheetName val="2003 prod2"/>
      <sheetName val="機種名"/>
      <sheetName val="各机种???料(5)"/>
      <sheetName val="2003 Target"/>
      <sheetName val="12月度Eng人件費&amp;直課費用"/>
      <sheetName val="Bom(P1)"/>
      <sheetName val="取引先コード"/>
      <sheetName val="区分"/>
      <sheetName val="MTL1"/>
      <sheetName val="表單詞總彙"/>
      <sheetName val="D_ASIA_PVT"/>
      <sheetName val="FA-LISTING"/>
      <sheetName val="各机种___料(5)"/>
      <sheetName val="統計?理(H)"/>
      <sheetName val="統計処理(H)"/>
      <sheetName val="表紙"/>
      <sheetName val="Main-Yield report"/>
      <sheetName val="生計_(2)1"/>
      <sheetName val="製造_(2)1"/>
      <sheetName val="原価単位3_11"/>
      <sheetName val="Parts_Info"/>
      <sheetName val="2003_prod2"/>
      <sheetName val="2003_Target"/>
      <sheetName val="統計_理(H)"/>
      <sheetName val="LIST"/>
      <sheetName val="生計_(2)2"/>
      <sheetName val="製造_(2)2"/>
      <sheetName val="原価単位3_12"/>
      <sheetName val="Parts_Info1"/>
      <sheetName val="2003_prod21"/>
      <sheetName val="2003_Target1"/>
      <sheetName val="Main-Yield_report"/>
      <sheetName val="CAUDIT"/>
      <sheetName val="EMS厂工时库"/>
      <sheetName val="SKAT"/>
      <sheetName val="Perishable Tooling"/>
      <sheetName val="工單未及時結案基本資料"/>
      <sheetName val="Overhead calculations"/>
      <sheetName val="#REF!"/>
      <sheetName val="進貨點收異常狀況通知曺1"/>
      <sheetName val="版本状态"/>
      <sheetName val="三轴机械手 "/>
      <sheetName val="Year Graph"/>
      <sheetName val="功耗"/>
      <sheetName val="Top SubAss+FG"/>
      <sheetName val="ADSL"/>
      <sheetName val="Workings"/>
      <sheetName val="選項"/>
      <sheetName val="修订记录&amp;说明"/>
      <sheetName val="包装箱公式"/>
      <sheetName val="DB"/>
      <sheetName val="工時資料"/>
      <sheetName val="3140 117 1268B"/>
      <sheetName val="附件"/>
      <sheetName val="WORLD"/>
      <sheetName val="AS2001 (2)"/>
      <sheetName val="rawdata"/>
      <sheetName val="Data_Tim"/>
      <sheetName val="skill_location"/>
      <sheetName val="生產計劃"/>
      <sheetName val="Equipment List"/>
      <sheetName val="封面"/>
      <sheetName val="信息定义"/>
      <sheetName val="WIP "/>
      <sheetName val="试制准入检查"/>
      <sheetName val="E"/>
      <sheetName val="资产清单"/>
      <sheetName val="1.OVERALL ASSY MAIN"/>
      <sheetName val="公用数据"/>
      <sheetName val="QUANTITIES"/>
      <sheetName val="Definition"/>
      <sheetName val="連絡書１"/>
      <sheetName val="蘆竹5月薪"/>
      <sheetName val="DELL_Schedule"/>
      <sheetName val="Constantes"/>
      <sheetName val="Change History"/>
      <sheetName val="9906"/>
      <sheetName val="COAST間欠見積 "/>
      <sheetName val="1. ベース画面 発信"/>
      <sheetName val="ＵＩ"/>
      <sheetName val="全体"/>
      <sheetName val="清單"/>
      <sheetName val="数据源"/>
      <sheetName val="HW工时数据库"/>
      <sheetName val="樣口投料控管"/>
      <sheetName val="设计标准工时"/>
      <sheetName val="配置信息"/>
      <sheetName val="ABC別"/>
      <sheetName val="月別"/>
      <sheetName val="Data lists"/>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heetName val="模板"/>
      <sheetName val="录入"/>
      <sheetName val="Sheet3"/>
      <sheetName val="Sheet1"/>
      <sheetName val="11月実績"/>
      <sheetName val="Blf2+LOM cost bom_080902"/>
      <sheetName val="機種名"/>
      <sheetName val="非機種"/>
      <sheetName val="试制准入检查"/>
      <sheetName val="BOM"/>
      <sheetName val="MTL1"/>
      <sheetName val="詳細資料"/>
      <sheetName val="FA-LISTING"/>
      <sheetName val="辅助"/>
      <sheetName val="Bom(P1)"/>
      <sheetName val="Sheet4"/>
      <sheetName val="daily report"/>
      <sheetName val="辅01-技师岗位列表"/>
      <sheetName val="2.业务单位&amp;新旧职等对应"/>
      <sheetName val="提案分类"/>
      <sheetName val="Sheet2"/>
      <sheetName val="预算实体"/>
      <sheetName val="参数"/>
      <sheetName val="套餐"/>
      <sheetName val="不良汇总"/>
      <sheetName val="工作表1 (2)"/>
      <sheetName val="工作表1"/>
      <sheetName val="U01产品清单list"/>
      <sheetName val="Blf2+LOM_cost_bom_080902"/>
      <sheetName val="daily_report"/>
      <sheetName val="2_业务单位&amp;新旧职等对应"/>
      <sheetName val="图表"/>
      <sheetName val="Macro1"/>
      <sheetName val="o-ring"/>
      <sheetName val="辅助04_标工外岗位清单"/>
      <sheetName val="筛选列表"/>
      <sheetName val="125PIECE"/>
      <sheetName val="E"/>
      <sheetName val="辅助02_规则"/>
      <sheetName val="资产清单"/>
      <sheetName val="部门清单"/>
      <sheetName val="Packing"/>
      <sheetName val="List"/>
      <sheetName val="PD1 FAL"/>
      <sheetName val="MAL"/>
      <sheetName val="损失工时分类整理V4.0"/>
      <sheetName val="LOV"/>
      <sheetName val="汇总"/>
      <sheetName val="表1_标工外岗位清单"/>
      <sheetName val="辅助（不填）"/>
      <sheetName val="物料号"/>
      <sheetName val="Data"/>
      <sheetName val="2月"/>
      <sheetName val="Working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VCMFGPI"/>
      <sheetName val="GVCMFGPI.xls"/>
      <sheetName val="Account Group"/>
      <sheetName val="FA 0509"/>
      <sheetName val="Issues List"/>
      <sheetName val="標準工時資料庫"/>
      <sheetName val="總表"/>
      <sheetName val="12-5"/>
      <sheetName val="MOD"/>
      <sheetName val="626BOM"/>
      <sheetName val="MTL1"/>
      <sheetName val="[GVCMFGPI.xls][GVCMFGPI.xls]_18"/>
      <sheetName val="[GVCMFGPI.xls][GVCMFGPI.xls]_19"/>
      <sheetName val="UU"/>
      <sheetName val="[GVCMFGPI.xls][GVCMFGPI.xls]_16"/>
      <sheetName val="[GVCMFGPI.xls][GVCMFGPI.xls]_17"/>
      <sheetName val="D_ASIA_PVT"/>
      <sheetName val="XL4Poppy"/>
      <sheetName val="G8ZFR"/>
      <sheetName val="詳細資料"/>
      <sheetName val="BSF"/>
      <sheetName val="非機種"/>
      <sheetName val="Bom(P1)"/>
      <sheetName val="Version Control"/>
      <sheetName val="Data lists"/>
      <sheetName val="Raw Data"/>
      <sheetName val="Q#3839 Indented Bom d"/>
      <sheetName val="(10)管理報表"/>
      <sheetName val="Sheet1"/>
      <sheetName val="RCSPlan"/>
      <sheetName val="MPM"/>
      <sheetName val="Data"/>
      <sheetName val="Macro1"/>
      <sheetName val="工單差异分攤"/>
      <sheetName val="Master Lists"/>
      <sheetName val="Pilot Run"/>
      <sheetName val="LIST"/>
      <sheetName val="簽呈01采購"/>
      <sheetName val="PartsList"/>
      <sheetName val="ISRDATA"/>
      <sheetName val="2003 prod2"/>
      <sheetName val="PRVF"/>
      <sheetName val="[GVCMFGPI.xls][GVCMFGPI.xls]__2"/>
      <sheetName val="[GVCMFGPI.xls][GVCMFGPI.xls]__3"/>
      <sheetName val="[GVCMFGPI.xls][GVCMFGPI.xls]_14"/>
      <sheetName val="[GVCMFGPI.xls][GVCMFGPI.xls]_15"/>
      <sheetName val="[GVCMFGPI.xls][GVCMFGPI.xls]_12"/>
      <sheetName val="[GVCMFGPI.xls][GVCMFGPI.xls]_13"/>
      <sheetName val="[GVCMFGPI.xls][GVCMFGPI.xls]__6"/>
      <sheetName val="[GVCMFGPI.xls][GVCMFGPI.xls]__7"/>
      <sheetName val="[GVCMFGPI.xls][GVCMFGPI.xls]__4"/>
      <sheetName val="[GVCMFGPI.xls][GVCMFGPI.xls]__5"/>
      <sheetName val="[GVCMFGPI.xls][GVCMFGPI.xls]__8"/>
      <sheetName val="[GVCMFGPI.xls][GVCMFGPI.xls]__9"/>
      <sheetName val="[GVCMFGPI.xls][GVCMFGPI.xls]_10"/>
      <sheetName val="[GVCMFGPI.xls][GVCMFGPI.xls]_11"/>
      <sheetName val="XREF"/>
      <sheetName val="reference"/>
      <sheetName val="Definition"/>
      <sheetName val="Panels"/>
      <sheetName val="General Inputs"/>
      <sheetName val="Capacity By Modle"/>
      <sheetName val="部級--TFT Center &amp; 其他"/>
      <sheetName val="People"/>
      <sheetName val="Shot"/>
      <sheetName val="DELL_Schedule"/>
      <sheetName val="08"/>
      <sheetName val="Parameter"/>
      <sheetName val="MasterDB"/>
      <sheetName val="DETAILS "/>
      <sheetName val="[GVCMFGPI.xls]_GVCMFGPI_xls_194"/>
      <sheetName val="[GVCMFGPI.xls]_GVCMFGPI_xls_195"/>
      <sheetName val="飽和度评估表"/>
      <sheetName val="期初B"/>
      <sheetName val="进修"/>
      <sheetName val="[GVCMFGPI.xls]_GVCMFGPI_xls_196"/>
      <sheetName val="_GVCMFGPI.xls"/>
      <sheetName val="COG"/>
      <sheetName val="Main "/>
      <sheetName val="Materials Quarterly"/>
      <sheetName val="204BOM"/>
      <sheetName val="会社名"/>
      <sheetName val="3480總表"/>
      <sheetName val="Overhead calculations"/>
      <sheetName val="volume"/>
      <sheetName val="BOM(EIPN)"/>
      <sheetName val="Sheet2"/>
      <sheetName val="資料1"/>
      <sheetName val="VSTS_ValidationWS_1"/>
      <sheetName val="_GVCMFGPI.xls__GVCMFGPI.xls"/>
      <sheetName val="Chk_sheet"/>
      <sheetName val="Hourly Rate"/>
      <sheetName val="生產計劃"/>
      <sheetName val="UPH"/>
      <sheetName val="UPH FCST2"/>
      <sheetName val="customer"/>
      <sheetName val="custFCST2"/>
      <sheetName val="FA-LISTING"/>
      <sheetName val="sm Pcost"/>
      <sheetName val="2003 Target"/>
      <sheetName val="Data (c)"/>
      <sheetName val="Weekly Cases Opened"/>
      <sheetName val="9.28.04 Detail"/>
      <sheetName val="YTD"/>
      <sheetName val="_GVCMFGPI.xls__GVCMFGPI.xls___2"/>
      <sheetName val="_GVCMFGPI.xls__GVCMFGPI.xls___3"/>
      <sheetName val="_GVCMFGPI.xls__GVCMFGPI.xls___4"/>
      <sheetName val="_GVCMFGPI.xls__GVCMFGPI.xls___6"/>
      <sheetName val="_GVCMFGPI.xls__GVCMFGPI.xls___5"/>
      <sheetName val="全製程出貨資料"/>
      <sheetName val="[GVCMFGPI.xls][GVCMFGPI.xls]_51"/>
      <sheetName val="[GVCMFGPI.xls][GVCMFGPI.xls]_50"/>
      <sheetName val="3. SupplierBaseInput"/>
      <sheetName val="Compref"/>
      <sheetName val="Rates"/>
      <sheetName val="_GVCMFGPI.xls__GVCMFGPI.xls___7"/>
      <sheetName val="_GVCMFGPI.xls__GVCMFGPI.xls___8"/>
      <sheetName val="_GVCMFGPI.xls__GVCMFGPI.xls___9"/>
      <sheetName val="_GVCMFGPI.xls__GVCMFGPI.xls__10"/>
      <sheetName val="_GVCMFGPI.xls__GVCMFGPI.xls__14"/>
      <sheetName val="_GVCMFGPI.xls__GVCMFGPI.xls__11"/>
      <sheetName val="_GVCMFGPI.xls__GVCMFGPI.xls__12"/>
      <sheetName val="_GVCMFGPI.xls__GVCMFGPI.xls__13"/>
      <sheetName val="_GVCMFGPI.xls__GVCMFGPI.xls__15"/>
      <sheetName val="_GVCMFGPI.xls__GVCMFGPI.xls__16"/>
      <sheetName val="_GVCMFGPI.xls__GVCMFGPI.xls__17"/>
      <sheetName val="_GVCMFGPI.xls__GVCMFGPI.xls__18"/>
      <sheetName val="[GVCMFGPI.xls][GVCMFGPI.xls]_21"/>
      <sheetName val="[GVCMFGPI.xls][GVCMFGPI.xls]_23"/>
      <sheetName val="[GVCMFGPI.xls][GVCMFGPI.xls]_20"/>
      <sheetName val="[GVCMFGPI.xls][GVCMFGPI.xls]_22"/>
      <sheetName val="產能分析"/>
      <sheetName val="[GVCMFGPI.xls][GVCMFGPI.xls]_44"/>
      <sheetName val="[GVCMFGPI.xls][GVCMFGPI.xls]_24"/>
      <sheetName val="[GVCMFGPI.xls][GVCMFGPI.xls]_31"/>
      <sheetName val="[GVCMFGPI.xls][GVCMFGPI.xls]_30"/>
      <sheetName val="[GVCMFGPI.xls][GVCMFGPI.xls]_27"/>
      <sheetName val="[GVCMFGPI.xls][GVCMFGPI.xls]_25"/>
      <sheetName val="[GVCMFGPI.xls][GVCMFGPI.xls]_26"/>
      <sheetName val="[GVCMFGPI.xls][GVCMFGPI.xls]_29"/>
      <sheetName val="[GVCMFGPI.xls][GVCMFGPI.xls]_28"/>
      <sheetName val="[GVCMFGPI.xls][GVCMFGPI.xls]_34"/>
      <sheetName val="[GVCMFGPI.xls][GVCMFGPI.xls]_32"/>
      <sheetName val="[GVCMFGPI.xls][GVCMFGPI.xls]_35"/>
      <sheetName val="[GVCMFGPI.xls][GVCMFGPI.xls]_33"/>
      <sheetName val="[GVCMFGPI.xls][GVCMFGPI.xls]_36"/>
      <sheetName val="[GVCMFGPI.xls][GVCMFGPI.xls]_39"/>
      <sheetName val="[GVCMFGPI.xls][GVCMFGPI.xls]_37"/>
      <sheetName val="_GVCMFGPI.xls__GVCMFGPI.xls__19"/>
      <sheetName val="[GVCMFGPI.xls][GVCMFGPI.xls]_38"/>
      <sheetName val="[GVCMFGPI.xls][GVCMFGPI.xls]_42"/>
      <sheetName val="[GVCMFGPI.xls][GVCMFGPI.xls]_40"/>
      <sheetName val="[GVCMFGPI.xls][GVCMFGPI.xls]_41"/>
      <sheetName val="[GVCMFGPI.xls][GVCMFGPI.xls]_43"/>
      <sheetName val="[GVCMFGPI.xls][GVCMFGPI.xls]_46"/>
      <sheetName val="[GVCMFGPI.xls][GVCMFGPI.xls]_45"/>
      <sheetName val="Asus_BOM"/>
      <sheetName val="Utilization"/>
      <sheetName val="UtilFCST2"/>
      <sheetName val="VolFCST2"/>
      <sheetName val="[GVCMFGPI.xls][GVCMFGPI.xls]_47"/>
      <sheetName val="[GVCMFGPI.xls][GVCMFGPI.xls]_49"/>
      <sheetName val="[GVCMFGPI.xls][GVCMFGPI.xls]_48"/>
      <sheetName val="[GVCMFGPI.xls][GVCMFGPI.xls]_53"/>
      <sheetName val="[GVCMFGPI.xls][GVCMFGPI.xls]_52"/>
      <sheetName val="MPS Q1 FY05"/>
      <sheetName val="MPS Q4 FY04"/>
      <sheetName val="Mat Summary"/>
      <sheetName val="ALLOCATION"/>
      <sheetName val="Master List"/>
      <sheetName val="[GVCMFGPI.xls][GVCMFGPI.xls]_55"/>
      <sheetName val="[GVCMFGPI.xls][GVCMFGPI.xls]_54"/>
      <sheetName val="[GVCMFGPI.xls][GVCMFGPI.xls]_56"/>
      <sheetName val="核算项目明细表"/>
      <sheetName val="livebox"/>
      <sheetName val="T10B"/>
      <sheetName val="1704TN"/>
      <sheetName val="加班登記表"/>
      <sheetName val="01"/>
      <sheetName val="Medion - Product mix"/>
      <sheetName val="1492分攤"/>
      <sheetName val="Sheet1 (2)"/>
      <sheetName val="ZNC05"/>
      <sheetName val="cogs"/>
      <sheetName val="[GVCMFGPI.xls][GVCMFGPI.xls]_57"/>
      <sheetName val="[GVCMFGPI.xls][GVCMFGPI.xls]_58"/>
      <sheetName val="[GVCMFGPI.xls][GVCMFGPI.xls]_59"/>
      <sheetName val="[GVCMFGPI.xls][GVCMFGPI.xls]_60"/>
      <sheetName val="[GVCMFGPI.xls][GVCMFGPI.xls]_61"/>
      <sheetName val="[GVCMFGPI.xls][GVCMFGPI.xls]_62"/>
      <sheetName val="[GVCMFGPI.xls][GVCMFGPI.xls]_63"/>
      <sheetName val="[GVCMFGPI.xls][GVCMFGPI.xls]_64"/>
      <sheetName val="[GVCMFGPI.xls][GVCMFGPI.xls]_65"/>
      <sheetName val="[GVCMFGPI.xls][GVCMFGPI.xls]_66"/>
      <sheetName val="[GVCMFGPI.xls][GVCMFGPI.xls]_72"/>
      <sheetName val="[GVCMFGPI.xls][GVCMFGPI.xls]_73"/>
      <sheetName val="[GVCMFGPI.xls][GVCMFGPI.xls]_74"/>
      <sheetName val="[GVCMFGPI.xls][GVCMFGPI.xls]_69"/>
      <sheetName val="[GVCMFGPI.xls][GVCMFGPI.xls]_70"/>
      <sheetName val="[GVCMFGPI.xls][GVCMFGPI.xls]_71"/>
      <sheetName val="[GVCMFGPI.xls][GVCMFGPI.xls]_67"/>
      <sheetName val="[GVCMFGPI.xls][GVCMFGPI.xls]_68"/>
      <sheetName val="[GVCMFGPI.xls][GVCMFGPI.xls]_83"/>
      <sheetName val="[GVCMFGPI.xls][GVCMFGPI.xls]_84"/>
      <sheetName val="[GVCMFGPI.xls][GVCMFGPI.xls]_75"/>
      <sheetName val="[GVCMFGPI.xls][GVCMFGPI.xls]_76"/>
      <sheetName val="[GVCMFGPI.xls][GVCMFGPI.xls]_77"/>
      <sheetName val="[GVCMFGPI.xls][GVCMFGPI.xls]_80"/>
      <sheetName val="[GVCMFGPI.xls][GVCMFGPI.xls]_81"/>
      <sheetName val="[GVCMFGPI.xls][GVCMFGPI.xls]_82"/>
      <sheetName val="[GVCMFGPI.xls][GVCMFGPI.xls]_78"/>
      <sheetName val="[GVCMFGPI.xls][GVCMFGPI.xls]_79"/>
      <sheetName val="[GVCMFGPI.xls][GVCMFGPI.xls]_87"/>
      <sheetName val="[GVCMFGPI.xls][GVCMFGPI.xls]_88"/>
      <sheetName val="[GVCMFGPI.xls][GVCMFGPI.xls]_90"/>
      <sheetName val="[GVCMFGPI.xls][GVCMFGPI.xls]_85"/>
      <sheetName val="[GVCMFGPI.xls][GVCMFGPI.xls]_86"/>
      <sheetName val="[GVCMFGPI.xls][GVCMFGPI.xls]_89"/>
      <sheetName val="[GVCMFGPI.xls][GVCMFGPI.xls]_91"/>
      <sheetName val="[GVCMFGPI.xls][GVCMFGPI.xls]_92"/>
      <sheetName val="[GVCMFGPI.xls][GVCMFGPI.xls]_98"/>
      <sheetName val="[GVCMFGPI.xls][GVCMFGPI.xls]_99"/>
      <sheetName val="[GVCMFGPI.xls]_GVCMFGPI_xls_100"/>
      <sheetName val="初期設定"/>
      <sheetName val="MACRO"/>
      <sheetName val="掌控表"/>
      <sheetName val="驗証來源"/>
      <sheetName val="MFG MVA Assumption"/>
      <sheetName val="Material List"/>
      <sheetName val="[GVCMFGPI.xls][GVCMFGPI.xls]_93"/>
      <sheetName val="[GVCMFGPI.xls][GVCMFGPI.xls]_94"/>
      <sheetName val="[GVCMFGPI.xls][GVCMFGPI.xls]_96"/>
      <sheetName val="[GVCMFGPI.xls][GVCMFGPI.xls]_95"/>
      <sheetName val="[GVCMFGPI.xls][GVCMFGPI.xls]_97"/>
      <sheetName val="[GVCMFGPI.xls]_GVCMFGPI_xls_148"/>
      <sheetName val="[GVCMFGPI.xls]_GVCMFGPI_xls_149"/>
      <sheetName val="[GVCMFGPI.xls]_GVCMFGPI_xls_150"/>
      <sheetName val="[GVCMFGPI.xls]_GVCMFGPI_xls_145"/>
      <sheetName val="[GVCMFGPI.xls]_GVCMFGPI_xls_146"/>
      <sheetName val="[GVCMFGPI.xls]_GVCMFGPI_xls_147"/>
      <sheetName val="[GVCMFGPI.xls]_GVCMFGPI_xls_103"/>
      <sheetName val="[GVCMFGPI.xls]_GVCMFGPI_xls_102"/>
      <sheetName val="[GVCMFGPI.xls]_GVCMFGPI_xls_101"/>
      <sheetName val="[GVCMFGPI.xls]_GVCMFGPI_xls_106"/>
      <sheetName val="[GVCMFGPI.xls]_GVCMFGPI_xls_104"/>
      <sheetName val="[GVCMFGPI.xls]_GVCMFGPI_xls_105"/>
      <sheetName val="[GVCMFGPI.xls]_GVCMFGPI_xls_107"/>
      <sheetName val="[GVCMFGPI.xls]_GVCMFGPI_xls_108"/>
      <sheetName val="[GVCMFGPI.xls]_GVCMFGPI_xls_114"/>
      <sheetName val="[GVCMFGPI.xls]_GVCMFGPI_xls_115"/>
      <sheetName val="[GVCMFGPI.xls]_GVCMFGPI_xls_109"/>
      <sheetName val="[GVCMFGPI.xls]_GVCMFGPI_xls_113"/>
      <sheetName val="[GVCMFGPI.xls]_GVCMFGPI_xls_112"/>
      <sheetName val="[GVCMFGPI.xls]_GVCMFGPI_xls_111"/>
      <sheetName val="[GVCMFGPI.xls]_GVCMFGPI_xls_110"/>
      <sheetName val="[GVCMFGPI.xls]_GVCMFGPI_xls_124"/>
      <sheetName val="[GVCMFGPI.xls]_GVCMFGPI_xls_123"/>
      <sheetName val="[GVCMFGPI.xls]_GVCMFGPI_xls_119"/>
      <sheetName val="[GVCMFGPI.xls]_GVCMFGPI_xls_120"/>
      <sheetName val="[GVCMFGPI.xls]_GVCMFGPI_xls_118"/>
      <sheetName val="[GVCMFGPI.xls]_GVCMFGPI_xls_116"/>
      <sheetName val="[GVCMFGPI.xls]_GVCMFGPI_xls_117"/>
      <sheetName val="[GVCMFGPI.xls]_GVCMFGPI_xls_121"/>
      <sheetName val="[GVCMFGPI.xls]_GVCMFGPI_xls_122"/>
      <sheetName val="[GVCMFGPI.xls]_GVCMFGPI_xls_125"/>
      <sheetName val="[GVCMFGPI.xls]_GVCMFGPI_xls_127"/>
      <sheetName val="[GVCMFGPI.xls]_GVCMFGPI_xls_126"/>
      <sheetName val="[GVCMFGPI.xls]_GVCMFGPI_xls_142"/>
      <sheetName val="[GVCMFGPI.xls]_GVCMFGPI_xls_141"/>
      <sheetName val="[GVCMFGPI.xls]_GVCMFGPI_xls_128"/>
      <sheetName val="[GVCMFGPI.xls]_GVCMFGPI_xls_129"/>
      <sheetName val="[GVCMFGPI.xls]_GVCMFGPI_xls_130"/>
      <sheetName val="[GVCMFGPI.xls]_GVCMFGPI_xls_133"/>
      <sheetName val="[GVCMFGPI.xls]_GVCMFGPI_xls_134"/>
      <sheetName val="[GVCMFGPI.xls]_GVCMFGPI_xls_135"/>
      <sheetName val="[GVCMFGPI.xls]_GVCMFGPI_xls_131"/>
      <sheetName val="[GVCMFGPI.xls]_GVCMFGPI_xls_132"/>
      <sheetName val="[GVCMFGPI.xls]_GVCMFGPI_xls_136"/>
      <sheetName val="[GVCMFGPI.xls]_GVCMFGPI_xls_137"/>
      <sheetName val="[GVCMFGPI.xls]_GVCMFGPI_xls_138"/>
      <sheetName val="[GVCMFGPI.xls]_GVCMFGPI_xls_140"/>
      <sheetName val="[GVCMFGPI.xls]_GVCMFGPI_xls_139"/>
      <sheetName val="[GVCMFGPI.xls]_GVCMFGPI_xls_143"/>
      <sheetName val="[GVCMFGPI.xls]_GVCMFGPI_xls_144"/>
      <sheetName val="[GVCMFGPI.xls]_GVCMFGPI_xls_151"/>
      <sheetName val="[GVCMFGPI.xls]_GVCMFGPI_xls_152"/>
      <sheetName val="[GVCMFGPI.xls]_GVCMFGPI_xls_153"/>
      <sheetName val="[GVCMFGPI.xls]_GVCMFGPI_xls_154"/>
      <sheetName val="[GVCMFGPI.xls][GVCMFGPI.xls]\GV"/>
      <sheetName val="TACT"/>
      <sheetName val="Foxconn Cx NWE 326 RFQ 120302"/>
      <sheetName val="[GVCMFGPI.xls][GVCMFGPI.xls]\A\"/>
      <sheetName val="Main"/>
      <sheetName val="TORNADO"/>
      <sheetName val="10"/>
      <sheetName val="CODE"/>
      <sheetName val="Pivot Table"/>
      <sheetName val="Calculations"/>
      <sheetName val="[GVCMFGPI.xls][GVCMFGPI.xls][GV"/>
      <sheetName val="MPS"/>
      <sheetName val="040126"/>
      <sheetName val="BANFF"/>
      <sheetName val="資產負債表(第三季)"/>
      <sheetName val="_GVCMFGPI.xls__GVCMFGPI.xls__GV"/>
      <sheetName val="UM"/>
      <sheetName val="差异分攤"/>
      <sheetName val="線割費"/>
      <sheetName val="物料規格"/>
      <sheetName val="BOM Cost"/>
      <sheetName val="5C Sum"/>
      <sheetName val="基本数据"/>
      <sheetName val="Cost Breakdown"/>
      <sheetName val="All Parts"/>
      <sheetName val="Carlin-G costbom"/>
      <sheetName val="基础数据表"/>
      <sheetName val="A-Note Bug list"/>
      <sheetName val="機床報價"/>
      <sheetName val="Receiving Inspection"/>
      <sheetName val="_GVCMFGPI.xls__GVCMFGPI.xls__23"/>
      <sheetName val="_GVCMFGPI.xls__GVCMFGPI.xls__24"/>
      <sheetName val="_GVCMFGPI.xls__GVCMFGPI.xls__20"/>
      <sheetName val="_GVCMFGPI.xls__GVCMFGPI.xls__21"/>
      <sheetName val="_GVCMFGPI.xls__GVCMFGPI.xls__22"/>
      <sheetName val="_GVCMFGPI.xls__GVCMFGPI.xls__25"/>
      <sheetName val="_GVCMFGPI.xls__GVCMFGPI.xls__26"/>
      <sheetName val="_GVCMFGPI.xls__GVCMFGPI.xls__27"/>
      <sheetName val="_GVCMFGPI.xls__GVCMFGPI.xls__28"/>
      <sheetName val="_GVCMFGPI.xls__GVCMFGPI.xls__29"/>
      <sheetName val="_GVCMFGPI.xls__GVCMFGPI.xls__30"/>
      <sheetName val="_GVCMFGPI.xls__GVCMFGPI.xls__31"/>
      <sheetName val="[GVCMFGPI.xls]_GVCMFGPI_xls_157"/>
      <sheetName val="[GVCMFGPI.xls]_GVCMFGPI_xls_155"/>
      <sheetName val="[GVCMFGPI.xls]_GVCMFGPI_xls_156"/>
      <sheetName val="[GVCMFGPI.xls]_GVCMFGPI_xls_159"/>
      <sheetName val="[GVCMFGPI.xls]_GVCMFGPI_xls_158"/>
      <sheetName val="[GVCMFGPI.xls]_GVCMFGPI_xls_160"/>
      <sheetName val="[GVCMFGPI.xls]_GVCMFGPI_xls_162"/>
      <sheetName val="[GVCMFGPI.xls]_GVCMFGPI_xls_161"/>
      <sheetName val="[GVCMFGPI.xls]_GVCMFGPI_xls_163"/>
      <sheetName val="[GVCMFGPI.xls]_GVCMFGPI_xls_164"/>
      <sheetName val="[GVCMFGPI.xls]_GVCMFGPI_xls_165"/>
      <sheetName val="[GVCMFGPI.xls]_GVCMFGPI_xls_167"/>
      <sheetName val="[GVCMFGPI.xls]_GVCMFGPI_xls_166"/>
      <sheetName val="[GVCMFGPI.xls]_GVCMFGPI_xls_168"/>
      <sheetName val="Tact Time-Photo"/>
      <sheetName val="Tact Time-TF"/>
      <sheetName val="Tact Time Etch"/>
      <sheetName val="法規課84上半年經營實績"/>
      <sheetName val="MD6043project BOM"/>
      <sheetName val="日歷"/>
      <sheetName val="加班總表格式"/>
      <sheetName val="Workings"/>
      <sheetName val="每月排名"/>
      <sheetName val="INDEX"/>
      <sheetName val="CDXF傳票"/>
      <sheetName val="_A_GVCMFGPI.xls"/>
      <sheetName val="统计报表(美金)"/>
      <sheetName val="交貨異常及預警"/>
      <sheetName val="PM01-F09"/>
      <sheetName val="RUB"/>
      <sheetName val="By Month"/>
      <sheetName val="Build Yield"/>
      <sheetName val="PL-All"/>
      <sheetName val="[GV"/>
      <sheetName val="\GV"/>
      <sheetName val="8製造"/>
      <sheetName val="7受入"/>
      <sheetName val="[GVCMFGPI.xls]_GVCMFGPI_xls_170"/>
      <sheetName val="[GVCMFGPI.xls]_GVCMFGPI_xls_171"/>
      <sheetName val="[GVCMFGPI.xls]_GVCMFGPI_xls_169"/>
      <sheetName val="[GVCMFGPI.xls]_GVCMFGPI_xls_172"/>
      <sheetName val="[GVCMFGPI.xls]_GVCMFGPI_xls_173"/>
      <sheetName val="[GVCMFGPI.xls]_GVCMFGPI_xls_174"/>
      <sheetName val="[GVCMFGPI.xls]_GVCMFGPI_xls_175"/>
      <sheetName val="[GVCMFGPI.xls]_GVCMFGPI_xls_184"/>
      <sheetName val="[GVCMFGPI.xls]_GVCMFGPI_xls_185"/>
      <sheetName val="[GVCMFGPI.xls]_GVCMFGPI_xls_176"/>
      <sheetName val="[GVCMFGPI.xls]_GVCMFGPI_xls_177"/>
      <sheetName val="[GVCMFGPI.xls]_GVCMFGPI_xls_180"/>
      <sheetName val="[GVCMFGPI.xls]_GVCMFGPI_xls_179"/>
      <sheetName val="[GVCMFGPI.xls]_GVCMFGPI_xls_178"/>
      <sheetName val="[GVCMFGPI.xls]_GVCMFGPI_xls_182"/>
      <sheetName val="[GVCMFGPI.xls]_GVCMFGPI_xls_183"/>
      <sheetName val="[GVCMFGPI.xls]_GVCMFGPI_xls_181"/>
      <sheetName val="[GVCMFGPI.xls]_GVCMFGPI_xls_186"/>
      <sheetName val="[GVCMFGPI.xls]_GVCMFGPI_xls_187"/>
      <sheetName val="[GVCMFGPI.xls]_GVCMFGPI_xls_189"/>
      <sheetName val="[GVCMFGPI.xls]_GVCMFGPI_xls_188"/>
      <sheetName val="[GVCMFGPI.xls]_GVCMFGPI_xls_190"/>
      <sheetName val="[GVCMFGPI.xls]_GVCMFGPI_xls_191"/>
      <sheetName val="Team List"/>
      <sheetName val="zsdr82Tab"/>
      <sheetName val="Q72 Channel Analysis Q4"/>
      <sheetName val="Q73 Channel Analysis Q4"/>
      <sheetName val="掌控"/>
      <sheetName val="費用分類說明"/>
      <sheetName val="所有辅料"/>
      <sheetName val="包材"/>
      <sheetName val="噴漆 and 粉烤尺寸費率"/>
      <sheetName val="Plastic特性"/>
      <sheetName val="印刷data base"/>
      <sheetName val="Metal機檯費率"/>
      <sheetName val=""/>
      <sheetName val="KKKKKKKK"/>
      <sheetName val="SPM Units"/>
      <sheetName val="Subs"/>
      <sheetName val="Sign Off"/>
      <sheetName val="Hous Rates"/>
      <sheetName val="Anah Rates"/>
      <sheetName val="Minn Rates"/>
      <sheetName val="Mont Rates"/>
      <sheetName val="An pack"/>
      <sheetName val="Paso Rates"/>
      <sheetName val="Engers"/>
      <sheetName val="Lud Rates"/>
      <sheetName val="intel target"/>
      <sheetName val="Assumptions"/>
      <sheetName val="標準工時"/>
      <sheetName val="Basic Assumption"/>
      <sheetName val="Proto 1"/>
      <sheetName val="910Nassau"/>
      <sheetName val="Account_Group"/>
      <sheetName val="MFG_MVA_Assumption"/>
      <sheetName val="Material_List"/>
      <sheetName val="Carlin-G_costbom"/>
      <sheetName val="A-Note_Bug_list"/>
      <sheetName val="5C_Sum"/>
      <sheetName val="Issues_List"/>
      <sheetName val="Team_List"/>
      <sheetName val="GVCMFGPI_xls"/>
      <sheetName val="\GVCMFGPI_xls"/>
      <sheetName val="_GVCMFGPI_xls"/>
      <sheetName val="BOM_Cost"/>
      <sheetName val="[GVCMFGPI_xls]\GVCMFGPI_xls"/>
      <sheetName val="Medion_-_Product_mix"/>
      <sheetName val="Cost_Breakdown"/>
      <sheetName val="[GVCMFGPI.xls]_GVCMFGPI_xls_193"/>
      <sheetName val="[GVCMFGPI.xls]_GVCMFGPI_xls_192"/>
      <sheetName val="[GVCMFGPI.xls]\GVCMFGPI.xls"/>
      <sheetName val="[GVCMFGPI.xls]\A\GVCMFGPI.xls"/>
      <sheetName val="\GVCMFGPI.xls"/>
      <sheetName val="[GVCMFGPI.xls]_GVCMFGPI_xls_197"/>
      <sheetName val="[GVCMFGPI.xls]_GVCMFGPI_xls_198"/>
      <sheetName val="[GVCMFGPI.xls]_GVCMFGPI_xls_199"/>
      <sheetName val="[GVCMFGPI.xls]_GVCMFGPI_xls_200"/>
      <sheetName val="[GVCMFGPI.xls]_GVCMFGPI_xls_201"/>
      <sheetName val="[GVCMFGPI.xls]_GVCMFGPI_xls_202"/>
      <sheetName val="[GVCMFGPI.xls]_GVCMFGPI_xls_203"/>
      <sheetName val="[GVCMFGPI.xls]_GVCMFGPI_xls_204"/>
      <sheetName val="[GVCMFGPI.xls]_GVCMFGPI_xls_205"/>
      <sheetName val="[GVCMFGPI.xls]_GVCMFGPI_xls_206"/>
      <sheetName val="[GVCMFGPI.xls]_GVCMFGPI_xls_209"/>
      <sheetName val="[GVCMFGPI.xls]_GVCMFGPI_xls_210"/>
      <sheetName val="[GVCMFGPI.xls]_GVCMFGPI_xls_211"/>
      <sheetName val="[GVCMFGPI.xls]_GVCMFGPI_xls_207"/>
      <sheetName val="[GVCMFGPI.xls]_GVCMFGPI_xls_208"/>
      <sheetName val="[GVCMFGPI.xls]_GVCMFGPI_xls_212"/>
      <sheetName val="[GVCMFGPI.xls]_GVCMFGPI_xls_213"/>
      <sheetName val="[GVCMFGPI.xls]_GVCMFGPI_xls_214"/>
      <sheetName val="[GVCMFGPI.xls]_GVCMFGPI_xls_223"/>
      <sheetName val="[GVCMFGPI.xls]_GVCMFGPI_xls_224"/>
      <sheetName val="[GVCMFGPI.xls]_GVCMFGPI_xls_225"/>
      <sheetName val="[GVCMFGPI.xls]_GVCMFGPI_xls_216"/>
      <sheetName val="[GVCMFGPI.xls]_GVCMFGPI_xls_215"/>
      <sheetName val="[GVCMFGPI.xls]_GVCMFGPI_xls_217"/>
      <sheetName val="[GVCMFGPI.xls]_GVCMFGPI_xls_218"/>
      <sheetName val="[GVCMFGPI.xls]_GVCMFGPI_xls_219"/>
      <sheetName val="[GVCMFGPI.xls]_GVCMFGPI_xls_221"/>
      <sheetName val="[GVCMFGPI.xls]_GVCMFGPI_xls_220"/>
      <sheetName val="[GVCMFGPI.xls]_GVCMFGPI_xls_222"/>
      <sheetName val="[GVCMFGPI.xls]_GVCMFGPI_xls_226"/>
      <sheetName val="[GVCMFGPI.xls]_GVCMFGPI_xls_231"/>
      <sheetName val="[GVCMFGPI.xls]_GVCMFGPI_xls_232"/>
      <sheetName val="[GVCMFGPI.xls]_GVCMFGPI_xls_227"/>
      <sheetName val="[GVCMFGPI.xls]_GVCMFGPI_xls_228"/>
      <sheetName val="[GVCMFGPI.xls]_GVCMFGPI_xls_230"/>
      <sheetName val="[GVCMFGPI.xls]_GVCMFGPI_xls_229"/>
      <sheetName val="[GVCMFGPI.xls]_GVCMFGPI_xls_233"/>
      <sheetName val="[GVCMFGPI.xls]_GVCMFGPI_xls_234"/>
      <sheetName val="[GVCMFGPI.xls]_GVCMFGPI_xls_236"/>
      <sheetName val="[GVCMFGPI.xls]_GVCMFGPI_xls_237"/>
      <sheetName val="[GVCMFGPI.xls]_GVCMFGPI_xls_235"/>
      <sheetName val="[GVCMFGPI.xls]_GVCMFGPI_xls_240"/>
      <sheetName val="[GVCMFGPI.xls]_GVCMFGPI_xls_241"/>
      <sheetName val="[GVCMFGPI.xls]_GVCMFGPI_xls_244"/>
      <sheetName val="[GVCMFGPI.xls]_GVCMFGPI_xls_238"/>
      <sheetName val="[GVCMFGPI.xls]_GVCMFGPI_xls_239"/>
      <sheetName val="[GVCMFGPI.xls]_GVCMFGPI_xls_245"/>
      <sheetName val="[GVCMFGPI.xls]_GVCMFGPI_xls_242"/>
      <sheetName val="[GVCMFGPI.xls]_GVCMFGPI_xls_243"/>
      <sheetName val="[GVCMFGPI.xls]_GVCMFGPI_xls_255"/>
      <sheetName val="[GVCMFGPI.xls]_GVCMFGPI_xls_256"/>
      <sheetName val="[GVCMFGPI.xls]_GVCMFGPI_xls_246"/>
      <sheetName val="[GVCMFGPI.xls]_GVCMFGPI_xls_247"/>
      <sheetName val="[GVCMFGPI.xls]_GVCMFGPI_xls_248"/>
      <sheetName val="[GVCMFGPI.xls]_GVCMFGPI_xls_249"/>
      <sheetName val="[GVCMFGPI.xls]_GVCMFGPI_xls_250"/>
      <sheetName val="[GVCMFGPI.xls]_GVCMFGPI_xls_251"/>
      <sheetName val="[GVCMFGPI.xls]_GVCMFGPI_xls_252"/>
      <sheetName val="[GVCMFGPI.xls]_GVCMFGPI_xls_253"/>
      <sheetName val="[GVCMFGPI.xls]_GVCMFGPI_xls_254"/>
    </sheetNames>
    <definedNames>
      <definedName name="回主螢幕" refersTo="#REF!"/>
      <definedName name="資料存檔"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sheetData sheetId="429"/>
      <sheetData sheetId="430"/>
      <sheetData sheetId="431"/>
      <sheetData sheetId="432"/>
      <sheetData sheetId="433"/>
      <sheetData sheetId="434"/>
      <sheetData sheetId="435"/>
      <sheetData sheetId="436"/>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頁報告(經營指標實績表)"/>
      <sheetName val="經營報告書"/>
      <sheetName val="上次交辦追蹤事項"/>
      <sheetName val="經營指標實績表"/>
      <sheetName val="目標管理表"/>
      <sheetName val="目標管理表 (分割成OHP1)"/>
      <sheetName val="目標管理表(分割OHP2)"/>
      <sheetName val="目標管理表(分割成OHP3)"/>
      <sheetName val="一頁報告(計劃實績)"/>
      <sheetName val="方針1落實強化cic活動"/>
      <sheetName val="方針2降低品質成本市場不良損失"/>
      <sheetName val="方針3.完成車品質確保"/>
      <sheetName val="方針4落實開發品質管理"/>
      <sheetName val="方針5確保提昇SY MK品質水準"/>
      <sheetName val="方針6其他"/>
      <sheetName val="法規課84上半年經營實績"/>
      <sheetName val="COST MODEL"/>
      <sheetName val="BOM cost"/>
      <sheetName val="Equipment Investment"/>
      <sheetName val="Layout"/>
      <sheetName val="INPUT risk register"/>
      <sheetName val="目標管理表_(分割成OHP1)1"/>
      <sheetName val="方針3_完成車品質確保1"/>
      <sheetName val="方針5確保提昇SY_MK品質水準1"/>
      <sheetName val="COST_MODEL1"/>
      <sheetName val="BOM_cost1"/>
      <sheetName val="Equipment_Investment1"/>
      <sheetName val="目標管理表_(分割成OHP1)"/>
      <sheetName val="方針3_完成車品質確保"/>
      <sheetName val="方針5確保提昇SY_MK品質水準"/>
      <sheetName val="COST_MODEL"/>
      <sheetName val="BOM_cost"/>
      <sheetName val="Equipment_Investment"/>
      <sheetName val="Part"/>
      <sheetName val="Work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詳細資料"/>
      <sheetName val="Yield Rate"/>
      <sheetName val="8D "/>
      <sheetName val="8D(OPEN)"/>
      <sheetName val="8D(SHORT)"/>
      <sheetName val="8D(MISSING)"/>
      <sheetName val="Week1 Open By Location"/>
      <sheetName val="Week1 Short By Location"/>
      <sheetName val="Week1 Missing By Location"/>
      <sheetName val="附件一---外箱破損處理流程圖1"/>
      <sheetName val="非機種"/>
      <sheetName val="Overhead calculations"/>
      <sheetName val="Sheet3"/>
      <sheetName val="Main-Yield report"/>
      <sheetName val="JOB Table"/>
      <sheetName val="蘆竹"/>
      <sheetName val="生產計劃"/>
      <sheetName val="1.OVERALL ASSY MAIN"/>
      <sheetName val="Perishable Tooling"/>
      <sheetName val="参数表"/>
      <sheetName val="機種名"/>
      <sheetName val="Unit Quotation"/>
      <sheetName val="___"/>
      <sheetName val="MPM"/>
      <sheetName val="Touch"/>
      <sheetName val="QUALITY - DPPM (OBA)"/>
      <sheetName val="連絡書１"/>
      <sheetName val="2107 0515 (2)"/>
      <sheetName val="Bom(P1)"/>
      <sheetName val="Yield_Rate"/>
      <sheetName val="8D_"/>
      <sheetName val="Week1_Open_By_Location"/>
      <sheetName val="Week1_Short_By_Location"/>
      <sheetName val="Week1_Missing_By_Location"/>
      <sheetName val="JOB_Table"/>
      <sheetName val="1_OVERALL_ASSY_MAIN"/>
      <sheetName val="Overhead_calculations"/>
      <sheetName val="Mat_Summary"/>
      <sheetName val="QUALITY_-_DPPM_(OBA)"/>
      <sheetName val="Macro1"/>
      <sheetName val="Main-Yield_report"/>
      <sheetName val="WIP_STATION_REPAIR_Q"/>
      <sheetName val="FA-LISTING"/>
      <sheetName val="ﾀｰｹﾞｯﾄコスト"/>
      <sheetName val="FA"/>
      <sheetName val="G8WZA5 PKG部品表"/>
      <sheetName val="2FDAY"/>
      <sheetName val="Cover"/>
      <sheetName val="Data lists"/>
      <sheetName val="Rate"/>
      <sheetName val="FRU Cost"/>
      <sheetName val="Asus_BOM"/>
      <sheetName val="Variables1"/>
      <sheetName val="summary_4.5%MOH"/>
      <sheetName val="All"/>
      <sheetName val="Cost Breakdown"/>
      <sheetName val="Sheet1"/>
      <sheetName val="Issues List"/>
      <sheetName val="BSF"/>
      <sheetName val="Master Lists"/>
      <sheetName val="Chk_sheet"/>
      <sheetName val="Raw Data"/>
      <sheetName val="期初B"/>
      <sheetName val="工單差异分攤"/>
      <sheetName val="List_TestNames"/>
      <sheetName val="List_BuildConfig"/>
      <sheetName val="MSRL Name"/>
      <sheetName val="BB_Database"/>
      <sheetName val="Row Data0318"/>
      <sheetName val="2003 Target"/>
      <sheetName val="2003 prod2"/>
      <sheetName val="MPM&amp;DEK"/>
      <sheetName val="健康總表"/>
      <sheetName val="梁豔萍"/>
      <sheetName val="郭學培"/>
      <sheetName val="聶琳琳"/>
      <sheetName val="張小波"/>
      <sheetName val="陳傑"/>
      <sheetName val="Sheet2"/>
      <sheetName val="P4SD-lA-8D"/>
      <sheetName val="TY9007本勞"/>
      <sheetName val="PCSM"/>
      <sheetName val="Pilot Run"/>
      <sheetName val="RCSPlan"/>
      <sheetName val="PARTS"/>
      <sheetName val="簽呈01采購"/>
      <sheetName val="万年历"/>
      <sheetName val="Data"/>
      <sheetName val="36201128"/>
      <sheetName val="蘆竹5月薪"/>
      <sheetName val="Weekly FCST &amp; MZC600"/>
      <sheetName val="ISRDATA"/>
      <sheetName val="Item_ALL"/>
      <sheetName val="Item_HSA"/>
      <sheetName val="Electronics"/>
      <sheetName val="Mechanical"/>
      <sheetName val="Keyboard &amp; Accessories"/>
      <sheetName val="Packaging"/>
      <sheetName val="Final Prep"/>
      <sheetName val="EC Charge"/>
      <sheetName val="Others"/>
      <sheetName val="Rework"/>
      <sheetName val="AIR (Inbound material)"/>
      <sheetName val="Molding Data"/>
      <sheetName val="PRVF"/>
      <sheetName val="3. SupplierBaseInput"/>
      <sheetName val="BF3 MB cost _0708 from MSL"/>
      <sheetName val="Metal_list"/>
      <sheetName val="Q#3839 Indented Bom d"/>
      <sheetName val="Weekly Cases Opened"/>
      <sheetName val="Version Control"/>
      <sheetName val="(10)管理報表"/>
      <sheetName val="資料1"/>
      <sheetName val="Instructions"/>
      <sheetName val="三轴机械手 "/>
      <sheetName val="Yield_Rate1"/>
      <sheetName val="8D_1"/>
      <sheetName val="Week1_Open_By_Location1"/>
      <sheetName val="Week1_Short_By_Location1"/>
      <sheetName val="Week1_Missing_By_Location1"/>
      <sheetName val="JOB_Table1"/>
      <sheetName val="1_OVERALL_ASSY_MAIN1"/>
      <sheetName val="Overhead_calculations1"/>
      <sheetName val="Unit_Quotation"/>
      <sheetName val="QUALITY_-_DPPM_(OBA)1"/>
      <sheetName val="Main-Yield_report1"/>
      <sheetName val="Perishable_Tooling"/>
      <sheetName val="2107_0515_(2)"/>
      <sheetName val="G8WZA5_PKG部品表"/>
      <sheetName val="Data_lists"/>
      <sheetName val="FRU_Cost"/>
      <sheetName val="summary_4_5%MOH"/>
      <sheetName val="Cost_Breakdown"/>
      <sheetName val="Issues_List"/>
      <sheetName val="Master_Lists"/>
      <sheetName val="Raw_Data"/>
      <sheetName val="MSRL_Name"/>
      <sheetName val="Row_Data0318"/>
      <sheetName val="2003_Target"/>
      <sheetName val="2003_prod2"/>
      <sheetName val="Pilot_Run"/>
      <sheetName val="三轴机械手_"/>
      <sheetName val="Change List"/>
      <sheetName val="FI Report"/>
      <sheetName val="Change List (2)"/>
      <sheetName val="冲减研发"/>
      <sheetName val="冲减BPM"/>
      <sheetName val="计入收入"/>
      <sheetName val="Summary"/>
      <sheetName val="CapEx Summary"/>
      <sheetName val="Sun&amp;Moon LBU+SOP Line1"/>
      <sheetName val="Sun&amp;Moon FRB  Line1"/>
      <sheetName val="Sun&amp;Moon LBU+SOP+FRB Line2"/>
      <sheetName val="Jupiter&amp;Mercury LBU+SOP+FRB "/>
      <sheetName val="Sun&amp;Moon QA Cost"/>
      <sheetName val="4.5&amp;5.1 Sun&amp;Moon OT"/>
      <sheetName val="Jupiter&amp;Mercury QA Cost"/>
      <sheetName val="Sun&amp;Moon Line1 OT"/>
      <sheetName val="Sun&amp;Moon Line2 OT"/>
      <sheetName val="Jupiter&amp;Mercury Line1 OT"/>
      <sheetName val="SI Plan for GP"/>
      <sheetName val="SI Plan for IPEG"/>
      <sheetName val="J&amp;M material changes cost"/>
      <sheetName val="Sun&amp;Moon LBU+SOP+FRB for 3lines"/>
      <sheetName val="Trcaking List for payment"/>
      <sheetName val="ICU01201802001"/>
      <sheetName val="ICU01201802002"/>
      <sheetName val="台账"/>
      <sheetName val="客户付费确认单"/>
      <sheetName val="機能一覧"/>
      <sheetName val="BT Module"/>
      <sheetName val="EE BOM(RX Right Main&amp;Daught"/>
      <sheetName val="Change History"/>
      <sheetName val="ME BOM(RX)"/>
      <sheetName val="ME BOM(TX)"/>
      <sheetName val="DELL_Schedule"/>
      <sheetName val="Overhead summary"/>
      <sheetName val="Cfg"/>
      <sheetName val="Shipments"/>
      <sheetName val="統計処理(H)"/>
      <sheetName val="生計"/>
      <sheetName val="表紙"/>
      <sheetName val="Year Graph"/>
      <sheetName val="D_ASIA_PVT"/>
      <sheetName val="02-华为问题"/>
      <sheetName val="Burnin"/>
      <sheetName val="Definition"/>
      <sheetName val="OT Project Report"/>
      <sheetName val="Data_Tim"/>
      <sheetName val="PopCache"/>
      <sheetName val="wksWebqry"/>
      <sheetName val="MTL1"/>
      <sheetName val="IA1"/>
      <sheetName val="一人一機"/>
      <sheetName val="SAC2异常工时管理规则"/>
      <sheetName val="内部参考报价数据汇总"/>
      <sheetName val="SAC2异常工时管理机制（试运行版）"/>
      <sheetName val="物料分类"/>
      <sheetName val="Neo"/>
      <sheetName val="C-4"/>
      <sheetName val="C"/>
      <sheetName val="信息定义"/>
      <sheetName val="base info "/>
      <sheetName val="上电默认条件表"/>
      <sheetName val="Buffer列表"/>
      <sheetName val="del. chart"/>
      <sheetName val="BPT DATA"/>
      <sheetName val="AMP ME BOM"/>
      <sheetName val="Hi6810 功能信号表"/>
      <sheetName val="Headset ME BOM"/>
      <sheetName val="CAUDIT"/>
      <sheetName val="Dbase"/>
      <sheetName val="グラフへ"/>
      <sheetName val="附件"/>
      <sheetName val="Schedules"/>
      <sheetName val="同行评审"/>
      <sheetName val="PTR台손익"/>
      <sheetName val="CAL-DropDownMenu"/>
      <sheetName val="民族"/>
      <sheetName val="Keyword"/>
      <sheetName val="EE BOM(RX Left)"/>
      <sheetName val="EE BOM(RX Right Main&amp;Daughter)"/>
      <sheetName val="引言"/>
      <sheetName val="Schedule"/>
      <sheetName val="SMT標准一覽"/>
      <sheetName val="Motor Torque Curve"/>
      <sheetName val="可测试性需求基线"/>
      <sheetName val="model"/>
      <sheetName val="MFP"/>
      <sheetName val="测试风险评估标准"/>
      <sheetName val="リリースファイル一覧"/>
      <sheetName val="Groupes"/>
      <sheetName val="rawdata"/>
      <sheetName val="工時資料"/>
      <sheetName val="BCT Lookup"/>
      <sheetName val="帮助"/>
      <sheetName val="DG"/>
      <sheetName val="Code"/>
      <sheetName val="Deliverables Statistics"/>
      <sheetName val="Condition"/>
      <sheetName val="產能明細"/>
      <sheetName val="Palm"/>
      <sheetName val="內容"/>
      <sheetName val="Matrix"/>
      <sheetName val="DPX-1600J"/>
      <sheetName val="$$ Document ID"/>
      <sheetName val="Mat Summary"/>
      <sheetName val="DPX-1620J"/>
      <sheetName val="试制准入检查"/>
      <sheetName val="giathanh1"/>
      <sheetName val="DPX-1690J"/>
    </sheetNames>
    <sheetDataSet>
      <sheetData sheetId="0">
        <row r="1">
          <cell r="A1" t="str">
            <v>PPID NO.</v>
          </cell>
        </row>
      </sheetData>
      <sheetData sheetId="1">
        <row r="1">
          <cell r="A1" t="str">
            <v>PPID NO.</v>
          </cell>
        </row>
      </sheetData>
      <sheetData sheetId="2">
        <row r="1">
          <cell r="A1" t="str">
            <v>PPID NO.</v>
          </cell>
        </row>
      </sheetData>
      <sheetData sheetId="3">
        <row r="1">
          <cell r="A1" t="str">
            <v>PPID NO.</v>
          </cell>
        </row>
      </sheetData>
      <sheetData sheetId="4">
        <row r="1">
          <cell r="A1" t="str">
            <v>PPID NO.</v>
          </cell>
        </row>
      </sheetData>
      <sheetData sheetId="5">
        <row r="1">
          <cell r="A1" t="str">
            <v>PPID NO.</v>
          </cell>
        </row>
      </sheetData>
      <sheetData sheetId="6">
        <row r="1">
          <cell r="A1" t="str">
            <v>PPID NO.</v>
          </cell>
        </row>
      </sheetData>
      <sheetData sheetId="7">
        <row r="1">
          <cell r="A1" t="str">
            <v>PPID NO.</v>
          </cell>
        </row>
      </sheetData>
      <sheetData sheetId="8">
        <row r="1">
          <cell r="A1" t="str">
            <v>PPID NO.</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1">
          <cell r="A1" t="str">
            <v>PPID NO.</v>
          </cell>
        </row>
      </sheetData>
      <sheetData sheetId="116">
        <row r="1">
          <cell r="A1" t="str">
            <v>PPID NO.</v>
          </cell>
        </row>
      </sheetData>
      <sheetData sheetId="117">
        <row r="1">
          <cell r="A1" t="str">
            <v>PPID NO.</v>
          </cell>
        </row>
      </sheetData>
      <sheetData sheetId="118">
        <row r="1">
          <cell r="A1" t="str">
            <v>PPID NO.</v>
          </cell>
        </row>
      </sheetData>
      <sheetData sheetId="119">
        <row r="1">
          <cell r="A1" t="str">
            <v>PPID NO.</v>
          </cell>
        </row>
      </sheetData>
      <sheetData sheetId="120">
        <row r="1">
          <cell r="A1" t="str">
            <v>PPID NO.</v>
          </cell>
        </row>
      </sheetData>
      <sheetData sheetId="121">
        <row r="1">
          <cell r="A1" t="str">
            <v>PPID NO.</v>
          </cell>
        </row>
      </sheetData>
      <sheetData sheetId="122">
        <row r="1">
          <cell r="A1" t="str">
            <v>PPID NO.</v>
          </cell>
        </row>
      </sheetData>
      <sheetData sheetId="123">
        <row r="1">
          <cell r="A1" t="str">
            <v>PPID NO.</v>
          </cell>
        </row>
      </sheetData>
      <sheetData sheetId="124">
        <row r="1">
          <cell r="A1" t="str">
            <v>PPID NO.</v>
          </cell>
        </row>
      </sheetData>
      <sheetData sheetId="125">
        <row r="1">
          <cell r="A1" t="str">
            <v>PPID NO.</v>
          </cell>
        </row>
      </sheetData>
      <sheetData sheetId="126">
        <row r="1">
          <cell r="A1" t="str">
            <v>PPID NO.</v>
          </cell>
        </row>
      </sheetData>
      <sheetData sheetId="127">
        <row r="1">
          <cell r="A1" t="str">
            <v>PPID NO.</v>
          </cell>
        </row>
      </sheetData>
      <sheetData sheetId="128">
        <row r="1">
          <cell r="A1" t="str">
            <v>PPID NO.</v>
          </cell>
        </row>
      </sheetData>
      <sheetData sheetId="129">
        <row r="1">
          <cell r="A1" t="str">
            <v>PPID NO.</v>
          </cell>
        </row>
      </sheetData>
      <sheetData sheetId="130">
        <row r="1">
          <cell r="A1" t="str">
            <v>PPID NO.</v>
          </cell>
        </row>
      </sheetData>
      <sheetData sheetId="131">
        <row r="1">
          <cell r="A1" t="str">
            <v>PPID NO.</v>
          </cell>
        </row>
      </sheetData>
      <sheetData sheetId="132"/>
      <sheetData sheetId="133"/>
      <sheetData sheetId="134">
        <row r="1">
          <cell r="A1" t="str">
            <v>PPID NO.</v>
          </cell>
        </row>
      </sheetData>
      <sheetData sheetId="135">
        <row r="1">
          <cell r="A1" t="str">
            <v>PPID NO.</v>
          </cell>
        </row>
      </sheetData>
      <sheetData sheetId="136">
        <row r="1">
          <cell r="A1" t="str">
            <v>PPID NO.</v>
          </cell>
        </row>
      </sheetData>
      <sheetData sheetId="137"/>
      <sheetData sheetId="138"/>
      <sheetData sheetId="139">
        <row r="1">
          <cell r="A1" t="str">
            <v>PPID NO.</v>
          </cell>
        </row>
      </sheetData>
      <sheetData sheetId="140">
        <row r="1">
          <cell r="A1" t="str">
            <v>PPID NO.</v>
          </cell>
        </row>
      </sheetData>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FA 0509"/>
      <sheetName val="FA  OPEN PO"/>
      <sheetName val="12-5"/>
      <sheetName val="進貨驗收明細"/>
      <sheetName val="核算项目明细表"/>
      <sheetName val="MOD"/>
      <sheetName val="Workings"/>
      <sheetName val="FA_LISTING"/>
      <sheetName val="Account Group"/>
      <sheetName val="MTL1"/>
      <sheetName val="626BOM"/>
      <sheetName val="Capacity By Modle"/>
      <sheetName val="部級--TFT Center &amp; 其他"/>
      <sheetName val="SUMMARY"/>
      <sheetName val="0509 LH FA 051011"/>
      <sheetName val="RawData_all"/>
      <sheetName val="2005MPS"/>
      <sheetName val="Shot"/>
      <sheetName val="自定義"/>
      <sheetName val="reference"/>
      <sheetName val="工站名称"/>
      <sheetName val="總表"/>
      <sheetName val="MAP"/>
      <sheetName val="204BOM"/>
      <sheetName val="科目Mapping_期間"/>
      <sheetName val="科目對照"/>
      <sheetName val="#REF!"/>
      <sheetName val="定義"/>
      <sheetName val="不良代碼"/>
      <sheetName val="ｺｰﾄﾞ表"/>
      <sheetName val="UU"/>
      <sheetName val="非機種"/>
      <sheetName val="Overhead calculations"/>
      <sheetName val="DELL_Schedule"/>
      <sheetName val="每月排名"/>
      <sheetName val="614-BOM"/>
      <sheetName val="Calculations"/>
      <sheetName val="成品current"/>
      <sheetName val="Bom(P1)"/>
      <sheetName val="0509%20LH%20FA%20051011.xls"/>
      <sheetName val="取引先コード"/>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Shipments"/>
      <sheetName val="月別"/>
      <sheetName val="截止單據"/>
      <sheetName val="ABC別"/>
      <sheetName val="DB"/>
      <sheetName val="UPS Zones"/>
      <sheetName val="1-0. DMD"/>
      <sheetName val="Q3 單價表-太誘"/>
      <sheetName val="Q3 單價表-達方"/>
      <sheetName val="FOR91.09DATA"/>
      <sheetName val="文曄科技-STOCK"/>
      <sheetName val="英晟電子-STOCK"/>
      <sheetName val="香港子公司-STOCK"/>
      <sheetName val="香港分公司-STOCK"/>
      <sheetName val="使用者基本資料"/>
      <sheetName val="選單"/>
      <sheetName val="原物料基本資料"/>
      <sheetName val="Ramp"/>
      <sheetName val="Gantt"/>
      <sheetName val="OP"/>
      <sheetName val="所有辅料"/>
      <sheetName val="物料規格"/>
      <sheetName val="72HX"/>
      <sheetName val="75EX"/>
      <sheetName val="72HY"/>
      <sheetName val="75EY"/>
      <sheetName val="统计报表(美金)"/>
      <sheetName val="詳細資料"/>
      <sheetName val="標準工時資料庫"/>
      <sheetName val="Data"/>
      <sheetName val="Cfg"/>
      <sheetName val="2107 0515 (2)"/>
      <sheetName val="CODE"/>
      <sheetName val="法規課84上半年經營實績"/>
      <sheetName val="Burnin"/>
      <sheetName val="Income Statement"/>
      <sheetName val="HD10"/>
      <sheetName val="ZNC05"/>
      <sheetName val="cogs"/>
      <sheetName val="capital"/>
      <sheetName val="#REF"/>
      <sheetName val="코드"/>
      <sheetName val="DETAILS "/>
      <sheetName val="정리"/>
      <sheetName val="관세구분시트"/>
      <sheetName val="Data lists"/>
      <sheetName val="FA-LISTING"/>
      <sheetName val="FinishedGoodsDatabase上期"/>
      <sheetName val="費用分類說明"/>
      <sheetName val="SCM AV data"/>
      <sheetName val="FA Definitions"/>
      <sheetName val="Selection Item"/>
      <sheetName val="STÒ¶"/>
      <sheetName val="Panels"/>
      <sheetName val="Valid Values"/>
      <sheetName val="FA_0509"/>
      <sheetName val="FA__OPEN_PO"/>
      <sheetName val="Account_Group"/>
      <sheetName val="FA_Definitions"/>
      <sheetName val="SCM_AV_data"/>
      <sheetName val="Selection_Item"/>
      <sheetName val="早會"/>
      <sheetName val="附件一---外箱破損處理流程圖1"/>
      <sheetName val="連絡書１"/>
      <sheetName val="Capacity_By_Modle"/>
      <sheetName val="部級--TFT_Center_&amp;_其他"/>
      <sheetName val="0509_LH_FA_051011"/>
      <sheetName val="Overhead_calculations"/>
      <sheetName val="0509%20LH%20FA%20051011_xls"/>
      <sheetName val="UPS_Zones"/>
      <sheetName val="1-0__DMD"/>
      <sheetName val="Q3_單價表-太誘"/>
      <sheetName val="Q3_單價表-達方"/>
      <sheetName val="FOR91_09DATA"/>
      <sheetName val="FA_05091"/>
      <sheetName val="FA__OPEN_PO1"/>
      <sheetName val="Account_Group1"/>
      <sheetName val="Capacity_By_Modle1"/>
      <sheetName val="部級--TFT_Center_&amp;_其他1"/>
      <sheetName val="0509_LH_FA_0510111"/>
      <sheetName val="Overhead_calculations1"/>
      <sheetName val="0509%20LH%20FA%20051011_xls1"/>
      <sheetName val="UPS_Zones1"/>
      <sheetName val="1-0__DMD1"/>
      <sheetName val="Q3_單價表-太誘1"/>
      <sheetName val="Q3_單價表-達方1"/>
      <sheetName val="FOR91_09DATA1"/>
      <sheetName val="其他配置"/>
      <sheetName val="FA_05092"/>
      <sheetName val="FA__OPEN_PO2"/>
      <sheetName val="Account_Group2"/>
      <sheetName val="Capacity_By_Modle2"/>
      <sheetName val="部級--TFT_Center_&amp;_其他2"/>
      <sheetName val="0509_LH_FA_0510112"/>
      <sheetName val="Overhead_calculations2"/>
      <sheetName val="0509%20LH%20FA%20051011_xls2"/>
      <sheetName val="UPS_Zones2"/>
      <sheetName val="1-0__DMD2"/>
      <sheetName val="Q3_單價表-太誘2"/>
      <sheetName val="Q3_單價表-達方2"/>
      <sheetName val="FOR91_09DATA2"/>
      <sheetName val="Income_Statement"/>
      <sheetName val="DETAILS_"/>
      <sheetName val="2107_0515_(2)"/>
      <sheetName val="Data_lists"/>
      <sheetName val="SCM_AV_data1"/>
      <sheetName val="FA_Definitions1"/>
      <sheetName val="Selection_Item1"/>
      <sheetName val="Valid_Values"/>
      <sheetName val="p2"/>
      <sheetName val="Parameter"/>
      <sheetName val="MasterDB"/>
      <sheetName val="livebox"/>
      <sheetName val="List"/>
      <sheetName val="Materials Quarterly"/>
      <sheetName val="TOTAL"/>
      <sheetName val="TERM"/>
      <sheetName val="Overhead summary"/>
      <sheetName val="V&amp;I_SW018"/>
      <sheetName val="WiFi_SW018"/>
      <sheetName val="Issues List"/>
      <sheetName val="ISRDATA"/>
    </sheetNames>
    <sheetDataSet>
      <sheetData sheetId="0"/>
      <sheetData sheetId="1" refreshError="1">
        <row r="1">
          <cell r="IV1" t="str">
            <v>2005/9/1</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 val="Sheet2"/>
      <sheetName val="Sheet3"/>
      <sheetName val="D_ASIA_PVT"/>
      <sheetName val="機種名"/>
      <sheetName val="生產計劃"/>
      <sheetName val="2003 prod2"/>
      <sheetName val="2003 Target"/>
      <sheetName val="SalesMYP"/>
      <sheetName val="Sheet1_(2)"/>
      <sheetName val="2003_prod2"/>
      <sheetName val="2003_Target"/>
      <sheetName val="非機種"/>
      <sheetName val="詳細資料"/>
      <sheetName val="產品別銷貨毛利表"/>
      <sheetName val="Bom(P1)"/>
      <sheetName val="2107 0515 (2)"/>
      <sheetName val="生产进度月TOTAL表 6"/>
      <sheetName val="MTL1"/>
      <sheetName val="FA-LISTING"/>
      <sheetName val="Cfg"/>
      <sheetName val="生計"/>
      <sheetName val="Overhead calculations"/>
      <sheetName val="週"/>
      <sheetName val="特性"/>
      <sheetName val="数据源"/>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詳細資料"/>
      <sheetName val="Sheet2"/>
      <sheetName val="Sheet3"/>
      <sheetName val="附件一---外箱破損處理流程圖1"/>
      <sheetName val="機種名"/>
      <sheetName val="非機種"/>
      <sheetName val="D_ASIA_PVT"/>
      <sheetName val="生产进度月TOTAL表 6"/>
      <sheetName val="Cfg"/>
      <sheetName val="Main-Yield report"/>
      <sheetName val="2003 prod2"/>
      <sheetName val="Perishable Tooling"/>
      <sheetName val="生产进度月TOTAL表_6"/>
      <sheetName val="Main-Yield_report"/>
      <sheetName val="Overhead calculations"/>
      <sheetName val="LIST"/>
      <sheetName val="物料信息资料"/>
      <sheetName val="檢討詞彙"/>
      <sheetName val="表單詞總彙"/>
      <sheetName val="PM01-F09"/>
      <sheetName val="生产进度月TOTAL表_61"/>
      <sheetName val="Main-Yield_report1"/>
      <sheetName val="Perishable_Tooling"/>
      <sheetName val="2003_prod2"/>
      <sheetName val="Overhead_calculations"/>
      <sheetName val="包装箱公式"/>
      <sheetName val="参考数据表"/>
      <sheetName val="base info"/>
      <sheetName val="#REF"/>
      <sheetName val="主计划"/>
      <sheetName val="選項"/>
      <sheetName val="HW工时数据库"/>
      <sheetName val="DJ Data"/>
      <sheetName val="12月度Eng人件費&amp;直課費用"/>
      <sheetName val="2003 Target"/>
      <sheetName val="Bom(P1)"/>
      <sheetName val="Overhead summary"/>
      <sheetName val="Sheet1"/>
      <sheetName val="物料規格"/>
      <sheetName val="取引先コード"/>
      <sheetName val="Macro1"/>
      <sheetName val="外箱破損處理流程圖"/>
      <sheetName val="平衡分析"/>
      <sheetName val="Shipments"/>
      <sheetName val="信息定义"/>
      <sheetName val="Receiving Inspection"/>
      <sheetName val="Segment 4 Bid Sheet"/>
      <sheetName val="MFP"/>
      <sheetName val="1.OVERALL ASSY MAIN"/>
      <sheetName val="配置"/>
      <sheetName val="Sheet4"/>
      <sheetName val="公司工作"/>
      <sheetName val="星期"/>
      <sheetName val="说明"/>
      <sheetName val="ISRDATA"/>
      <sheetName val="试制准入检查"/>
      <sheetName val="Issues List"/>
      <sheetName val="機能一覧"/>
      <sheetName val="封面"/>
      <sheetName val="Data lists"/>
      <sheetName val="FA-LISTING"/>
      <sheetName val="1492C"/>
      <sheetName val="工單差异分攤"/>
      <sheetName val="版本状态"/>
      <sheetName val="P&amp;L"/>
      <sheetName val="Workings"/>
      <sheetName val="model"/>
      <sheetName val="通讯录"/>
      <sheetName val="SMT標准一覽"/>
      <sheetName val="功耗"/>
      <sheetName val="基础数据表"/>
      <sheetName val="数据源"/>
      <sheetName val="Unit Quotation"/>
      <sheetName val="月別"/>
      <sheetName val="生產計劃"/>
      <sheetName val="Keyword"/>
      <sheetName val="$$ Document ID"/>
      <sheetName val="QUANTITIES"/>
      <sheetName val="Mg frame Summary"/>
      <sheetName val="BANFF"/>
      <sheetName val="ＵＩ"/>
      <sheetName val="全体"/>
      <sheetName val="1. ベース画面 発信"/>
      <sheetName val="CAUDIT"/>
      <sheetName val="DATA"/>
      <sheetName val="銷貨成本附表"/>
      <sheetName val="Transfer Entry"/>
      <sheetName val="Year Graph"/>
      <sheetName val="掌控表"/>
      <sheetName val="Capacity By Modle"/>
      <sheetName val="raw dat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 val="Sheet2"/>
      <sheetName val="Sheet3"/>
      <sheetName val="D_ASIA_PVT"/>
      <sheetName val="2003 prod2"/>
      <sheetName val="2003 Target"/>
      <sheetName val="SalesMYP"/>
      <sheetName val="Sheet1_(2)"/>
      <sheetName val="2003_prod2"/>
      <sheetName val="2003_Target"/>
      <sheetName val="非機種"/>
      <sheetName val="機種名"/>
      <sheetName val="生產計劃"/>
      <sheetName val="詳細資料"/>
      <sheetName val="產品別銷貨毛利表"/>
      <sheetName val="Bom(P1)"/>
      <sheetName val="FA-LISTING"/>
      <sheetName val="2107 0515 (2)"/>
      <sheetName val="Cfg"/>
      <sheetName val="生产进度月TOTAL表 6"/>
      <sheetName val="生計"/>
      <sheetName val="MTL1"/>
      <sheetName val="数据源"/>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詳細資料"/>
      <sheetName val="非機種"/>
      <sheetName val="附件一---外箱破損處理流程圖1"/>
      <sheetName val="Yield Rate"/>
      <sheetName val="8D "/>
      <sheetName val="8D(OPEN)"/>
      <sheetName val="8D(SHORT)"/>
      <sheetName val="8D(MISSING)"/>
      <sheetName val="Week1 Open By Location"/>
      <sheetName val="Week1 Short By Location"/>
      <sheetName val="Week1 Missing By Location"/>
      <sheetName val="機種名"/>
      <sheetName val="参数表"/>
      <sheetName val="Sheet3"/>
      <sheetName val="JOB Table"/>
      <sheetName val="2107 0515 (2)"/>
      <sheetName val="蘆竹"/>
      <sheetName val="生產計劃"/>
      <sheetName val="1.OVERALL ASSY MAIN"/>
      <sheetName val="Overhead calculations"/>
      <sheetName val="MPM"/>
      <sheetName val="QUALITY - DPPM (OBA)"/>
      <sheetName val="Main-Yield report"/>
      <sheetName val="Yield_Rate"/>
      <sheetName val="8D_"/>
      <sheetName val="Week1_Open_By_Location"/>
      <sheetName val="Week1_Short_By_Location"/>
      <sheetName val="Week1_Missing_By_Location"/>
      <sheetName val="JOB_Table"/>
      <sheetName val="連絡書１"/>
      <sheetName val="Unit Quotation"/>
      <sheetName val="Perishable Tooling"/>
      <sheetName val="Bom(P1)"/>
      <sheetName val="___"/>
      <sheetName val="1_OVERALL_ASSY_MAIN"/>
      <sheetName val="Overhead_calculations"/>
      <sheetName val="Touch"/>
      <sheetName val="Mat_Summary"/>
      <sheetName val="QUALITY_-_DPPM_(OBA)"/>
      <sheetName val="Macro1"/>
      <sheetName val="Main-Yield_report"/>
      <sheetName val="WIP_STATION_REPAIR_Q"/>
      <sheetName val="P4SD-lA-8D"/>
      <sheetName val="FA-LISTING"/>
      <sheetName val="MPM&amp;DEK"/>
      <sheetName val="健康總表"/>
      <sheetName val="梁豔萍"/>
      <sheetName val="郭學培"/>
      <sheetName val="聶琳琳"/>
      <sheetName val="張小波"/>
      <sheetName val="陳傑"/>
      <sheetName val="Sheet2"/>
      <sheetName val="Cover"/>
      <sheetName val="Data lists"/>
      <sheetName val="Sheet1"/>
      <sheetName val="TY9007本勞"/>
      <sheetName val="Issues List"/>
      <sheetName val="PCSM"/>
      <sheetName val="Pilot Run"/>
      <sheetName val="2003 prod2"/>
      <sheetName val="RCSPlan"/>
      <sheetName val="工單差异分攤"/>
      <sheetName val="BSF"/>
      <sheetName val="Chk_sheet"/>
      <sheetName val="FA"/>
      <sheetName val="G8WZA5 PKG部品表"/>
      <sheetName val="2FDAY"/>
      <sheetName val="Rate"/>
      <sheetName val="FRU Cost"/>
      <sheetName val="Asus_BOM"/>
      <sheetName val="Variables1"/>
      <sheetName val="summary_4.5%MOH"/>
      <sheetName val="All"/>
      <sheetName val="Cost Breakdown"/>
      <sheetName val="Master Lists"/>
      <sheetName val="Raw Data"/>
      <sheetName val="期初B"/>
      <sheetName val="List_TestNames"/>
      <sheetName val="List_BuildConfig"/>
      <sheetName val="MSRL Name"/>
      <sheetName val="BB_Database"/>
      <sheetName val="Row Data0318"/>
      <sheetName val="2003 Target"/>
      <sheetName val="ﾀｰｹﾞｯﾄコスト"/>
      <sheetName val="PARTS"/>
      <sheetName val="36201128"/>
      <sheetName val="簽呈01采購"/>
      <sheetName val="蘆竹5月薪"/>
      <sheetName val="万年历"/>
      <sheetName val="Data"/>
      <sheetName val="三轴机械手 "/>
      <sheetName val="Weekly FCST &amp; MZC600"/>
      <sheetName val="ISRDATA"/>
      <sheetName val="Item_ALL"/>
      <sheetName val="Item_HSA"/>
      <sheetName val="Electronics"/>
      <sheetName val="Mechanical"/>
      <sheetName val="Keyboard &amp; Accessories"/>
      <sheetName val="Packaging"/>
      <sheetName val="Final Prep"/>
      <sheetName val="EC Charge"/>
      <sheetName val="Others"/>
      <sheetName val="Rework"/>
      <sheetName val="AIR (Inbound material)"/>
      <sheetName val="Molding Data"/>
      <sheetName val="PRVF"/>
      <sheetName val="3. SupplierBaseInput"/>
      <sheetName val="BF3 MB cost _0708 from MSL"/>
      <sheetName val="Metal_list"/>
      <sheetName val="Q#3839 Indented Bom d"/>
      <sheetName val="Weekly Cases Opened"/>
      <sheetName val="Version Control"/>
      <sheetName val="(10)管理報表"/>
      <sheetName val="資料1"/>
      <sheetName val="Instructions"/>
      <sheetName val="Yield_Rate1"/>
      <sheetName val="8D_1"/>
      <sheetName val="Week1_Open_By_Location1"/>
      <sheetName val="Week1_Short_By_Location1"/>
      <sheetName val="Week1_Missing_By_Location1"/>
      <sheetName val="JOB_Table1"/>
      <sheetName val="1_OVERALL_ASSY_MAIN1"/>
      <sheetName val="Overhead_calculations1"/>
      <sheetName val="Unit_Quotation"/>
      <sheetName val="QUALITY_-_DPPM_(OBA)1"/>
      <sheetName val="Main-Yield_report1"/>
      <sheetName val="Perishable_Tooling"/>
      <sheetName val="2107_0515_(2)"/>
      <sheetName val="G8WZA5_PKG部品表"/>
      <sheetName val="Data_lists"/>
      <sheetName val="FRU_Cost"/>
      <sheetName val="summary_4_5%MOH"/>
      <sheetName val="Cost_Breakdown"/>
      <sheetName val="Issues_List"/>
      <sheetName val="Master_Lists"/>
      <sheetName val="Raw_Data"/>
      <sheetName val="MSRL_Name"/>
      <sheetName val="Row_Data0318"/>
      <sheetName val="2003_Target"/>
      <sheetName val="2003_prod2"/>
      <sheetName val="Pilot_Run"/>
      <sheetName val="三轴机械手_"/>
      <sheetName val="Change List"/>
      <sheetName val="FI Report"/>
      <sheetName val="Change List (2)"/>
      <sheetName val="冲减研发"/>
      <sheetName val="冲减BPM"/>
      <sheetName val="计入收入"/>
      <sheetName val="Summary"/>
      <sheetName val="CapEx Summary"/>
      <sheetName val="Sun&amp;Moon LBU+SOP Line1"/>
      <sheetName val="Sun&amp;Moon FRB  Line1"/>
      <sheetName val="Sun&amp;Moon LBU+SOP+FRB Line2"/>
      <sheetName val="Jupiter&amp;Mercury LBU+SOP+FRB "/>
      <sheetName val="Sun&amp;Moon QA Cost"/>
      <sheetName val="4.5&amp;5.1 Sun&amp;Moon OT"/>
      <sheetName val="Jupiter&amp;Mercury QA Cost"/>
      <sheetName val="Sun&amp;Moon Line1 OT"/>
      <sheetName val="Sun&amp;Moon Line2 OT"/>
      <sheetName val="Jupiter&amp;Mercury Line1 OT"/>
      <sheetName val="SI Plan for GP"/>
      <sheetName val="SI Plan for IPEG"/>
      <sheetName val="J&amp;M material changes cost"/>
      <sheetName val="Sun&amp;Moon LBU+SOP+FRB for 3lines"/>
      <sheetName val="Trcaking List for payment"/>
      <sheetName val="ICU01201802001"/>
      <sheetName val="ICU01201802002"/>
      <sheetName val="台账"/>
      <sheetName val="客户付费确认单"/>
      <sheetName val="機能一覧"/>
      <sheetName val="BT Module"/>
      <sheetName val="EE BOM(RX Right Main&amp;Daught"/>
      <sheetName val="Change History"/>
      <sheetName val="ME BOM(RX)"/>
      <sheetName val="ME BOM(TX)"/>
      <sheetName val="DELL_Schedule"/>
      <sheetName val="D_ASIA_PVT"/>
      <sheetName val="MTL1"/>
      <sheetName val="Cfg"/>
      <sheetName val="統計処理(H)"/>
      <sheetName val="生計"/>
      <sheetName val="表紙"/>
      <sheetName val="Year Graph"/>
      <sheetName val="Burnin"/>
      <sheetName val="02-华为问题"/>
      <sheetName val="Definition"/>
      <sheetName val="IA1"/>
      <sheetName val="wksWebqry"/>
      <sheetName val="OT Project Report"/>
      <sheetName val="Data_Tim"/>
      <sheetName val="PopCache"/>
      <sheetName val="Overhead summary"/>
      <sheetName val="Shipments"/>
      <sheetName val="Litchi_0319 一般動作"/>
      <sheetName val="【產品標示單-綠】 "/>
    </sheetNames>
    <sheetDataSet>
      <sheetData sheetId="0">
        <row r="1">
          <cell r="A1" t="str">
            <v>PPID NO.</v>
          </cell>
        </row>
      </sheetData>
      <sheetData sheetId="1" refreshError="1"/>
      <sheetData sheetId="2" refreshError="1"/>
      <sheetData sheetId="3">
        <row r="1">
          <cell r="A1" t="str">
            <v>PPID NO.</v>
          </cell>
        </row>
      </sheetData>
      <sheetData sheetId="4">
        <row r="1">
          <cell r="A1" t="str">
            <v>PPID NO.</v>
          </cell>
        </row>
      </sheetData>
      <sheetData sheetId="5">
        <row r="1">
          <cell r="A1" t="str">
            <v>PPID NO.</v>
          </cell>
        </row>
      </sheetData>
      <sheetData sheetId="6">
        <row r="1">
          <cell r="A1" t="str">
            <v>PPID NO.</v>
          </cell>
        </row>
      </sheetData>
      <sheetData sheetId="7">
        <row r="1">
          <cell r="A1" t="str">
            <v>PPID NO.</v>
          </cell>
        </row>
      </sheetData>
      <sheetData sheetId="8">
        <row r="1">
          <cell r="A1" t="str">
            <v>PPID NO.</v>
          </cell>
        </row>
      </sheetData>
      <sheetData sheetId="9">
        <row r="1">
          <cell r="A1" t="str">
            <v>PPID NO.</v>
          </cell>
        </row>
      </sheetData>
      <sheetData sheetId="10" refreshError="1"/>
      <sheetData sheetId="11">
        <row r="1">
          <cell r="A1" t="str">
            <v>PPID NO.</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1">
          <cell r="A1" t="str">
            <v>PPID NO.</v>
          </cell>
        </row>
      </sheetData>
      <sheetData sheetId="116">
        <row r="1">
          <cell r="A1" t="str">
            <v>PPID NO.</v>
          </cell>
        </row>
      </sheetData>
      <sheetData sheetId="117">
        <row r="1">
          <cell r="A1" t="str">
            <v>PPID NO.</v>
          </cell>
        </row>
      </sheetData>
      <sheetData sheetId="118">
        <row r="1">
          <cell r="A1" t="str">
            <v>PPID NO.</v>
          </cell>
        </row>
      </sheetData>
      <sheetData sheetId="119">
        <row r="1">
          <cell r="A1" t="str">
            <v>PPID NO.</v>
          </cell>
        </row>
      </sheetData>
      <sheetData sheetId="120">
        <row r="1">
          <cell r="A1" t="str">
            <v>PPID NO.</v>
          </cell>
        </row>
      </sheetData>
      <sheetData sheetId="121">
        <row r="1">
          <cell r="A1" t="str">
            <v>PPID NO.</v>
          </cell>
        </row>
      </sheetData>
      <sheetData sheetId="122">
        <row r="1">
          <cell r="A1" t="str">
            <v>PPID NO.</v>
          </cell>
        </row>
      </sheetData>
      <sheetData sheetId="123">
        <row r="1">
          <cell r="A1" t="str">
            <v>PPID NO.</v>
          </cell>
        </row>
      </sheetData>
      <sheetData sheetId="124">
        <row r="1">
          <cell r="A1" t="str">
            <v>PPID NO.</v>
          </cell>
        </row>
      </sheetData>
      <sheetData sheetId="125">
        <row r="1">
          <cell r="A1" t="str">
            <v>PPID NO.</v>
          </cell>
        </row>
      </sheetData>
      <sheetData sheetId="126">
        <row r="1">
          <cell r="A1" t="str">
            <v>PPID NO.</v>
          </cell>
        </row>
      </sheetData>
      <sheetData sheetId="127">
        <row r="1">
          <cell r="A1" t="str">
            <v>PPID NO.</v>
          </cell>
        </row>
      </sheetData>
      <sheetData sheetId="128"/>
      <sheetData sheetId="129">
        <row r="1">
          <cell r="A1" t="str">
            <v>PPID NO.</v>
          </cell>
        </row>
      </sheetData>
      <sheetData sheetId="130"/>
      <sheetData sheetId="131">
        <row r="1">
          <cell r="A1" t="str">
            <v>PPID NO.</v>
          </cell>
        </row>
      </sheetData>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0008"/>
      <sheetName val="2-總柏拉圖"/>
      <sheetName val="機器柏拉圖"/>
      <sheetName val="CP補料停機"/>
      <sheetName val="QP補料停機"/>
      <sheetName val="其他項柏拉圖"/>
      <sheetName val="推移圖比較"/>
      <sheetName val="推移圖"/>
      <sheetName val=" 資料來源"/>
      <sheetName val="責任單位"/>
      <sheetName val="8D "/>
      <sheetName val="LC-SMT異常工時彙整"/>
      <sheetName val="SMT生產力報告表"/>
      <sheetName val="人員編制"/>
      <sheetName val="刪除"/>
      <sheetName val="2003 Target"/>
      <sheetName val="2003 prod2"/>
      <sheetName val="原価単位3.1"/>
      <sheetName val="Sheet2"/>
      <sheetName val="_資料來源"/>
      <sheetName val="8D_"/>
      <sheetName val="機種名"/>
      <sheetName val="D_ASIA_PVT"/>
      <sheetName val="非機種"/>
      <sheetName val="Cfg"/>
      <sheetName val="Sheet3"/>
      <sheetName val="產品別銷貨毛利表"/>
      <sheetName val="Perishable Tooling"/>
      <sheetName val="QP裞料停機"/>
      <sheetName val="Bom(P1)"/>
      <sheetName val="MTL1"/>
      <sheetName val="TB"/>
      <sheetName val="附件一---外箱破損處理流程圖1"/>
      <sheetName val="統計処理(H)"/>
      <sheetName val="生產計劃"/>
      <sheetName val="Macro1"/>
      <sheetName val="生計"/>
      <sheetName val="1.OVERALL ASSY MAIN"/>
      <sheetName val="A07_港_空港マスタ・SCEI倉庫マスタ"/>
      <sheetName val="#REF"/>
      <sheetName val="Shipments"/>
      <sheetName val="SKAT"/>
      <sheetName val="부자재(SB용포함)"/>
      <sheetName val="ps3_repairinfo_200612080539845"/>
      <sheetName val="750ﾛｯﾄ"/>
      <sheetName val="Workings"/>
      <sheetName val="FA-LISTING"/>
      <sheetName val="VERSION-TABLE"/>
      <sheetName val="全明細"/>
      <sheetName val="reference"/>
      <sheetName val="取引先コード"/>
      <sheetName val="表紙"/>
      <sheetName val="Raw Data"/>
      <sheetName val="区分"/>
      <sheetName val="12月度Eng人件費&amp;直課費用"/>
      <sheetName val="統計?理(H)"/>
      <sheetName val="MRX-1255E"/>
      <sheetName val="MRX-1000J"/>
      <sheetName val="ENV"/>
      <sheetName val="_資料來源1"/>
      <sheetName val="8D_1"/>
      <sheetName val="2003_Target"/>
      <sheetName val="2003_prod2"/>
      <sheetName val="原価単位3_1"/>
      <sheetName val="Perishable_Tooling"/>
      <sheetName val="1_OVERALL_ASSY_MAIN"/>
      <sheetName val="Raw_Data"/>
      <sheetName val="Overhead_calculations"/>
      <sheetName val="統計_理(H)"/>
      <sheetName val="檢討詞彙"/>
      <sheetName val="原理手造り出図済みリスト"/>
      <sheetName val="詳細資料"/>
      <sheetName val="2107 0515 (2)"/>
      <sheetName val="通讯录"/>
      <sheetName val="table"/>
      <sheetName val="等级定义"/>
      <sheetName val="基础数据表"/>
      <sheetName val="Unit Quotation"/>
      <sheetName val="Hard Tooling"/>
      <sheetName val="_資料來源2"/>
      <sheetName val="8D_2"/>
      <sheetName val="2003_Target1"/>
      <sheetName val="2003_prod21"/>
      <sheetName val="原価単位3_11"/>
      <sheetName val="Perishable_Tooling1"/>
      <sheetName val="1_OVERALL_ASSY_MAIN1"/>
      <sheetName val="Raw_Data1"/>
      <sheetName val="包装箱公式"/>
      <sheetName val="分类数据"/>
      <sheetName val="rawdata"/>
      <sheetName val="rework"/>
      <sheetName val="Groupes"/>
      <sheetName val="工時資料"/>
      <sheetName val="Data_Tim"/>
      <sheetName val="Cost Breakdown"/>
      <sheetName val="Equipment List"/>
      <sheetName val="02-华为问题"/>
      <sheetName val="簽呈01采購"/>
      <sheetName val="AS2001 (2)"/>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3" Type="http://schemas.openxmlformats.org/officeDocument/2006/relationships/hyperlink" Target="mailto:hansen.gh.zheng@mail.foxconn.com" TargetMode="External"/><Relationship Id="rId18" Type="http://schemas.openxmlformats.org/officeDocument/2006/relationships/hyperlink" Target="mailto:leon.wl.fan@mail.foxconn.com" TargetMode="External"/><Relationship Id="rId26" Type="http://schemas.openxmlformats.org/officeDocument/2006/relationships/hyperlink" Target="mailto:cbd-vn-kittingb08-3f@mail.foxconn.com" TargetMode="External"/><Relationship Id="rId3" Type="http://schemas.openxmlformats.org/officeDocument/2006/relationships/hyperlink" Target="mailto:leeky.xl.xiao@fii-foxconn.com" TargetMode="External"/><Relationship Id="rId21" Type="http://schemas.openxmlformats.org/officeDocument/2006/relationships/hyperlink" Target="mailto:sunny.gz.lu@fii-foxconn.com" TargetMode="External"/><Relationship Id="rId34" Type="http://schemas.openxmlformats.org/officeDocument/2006/relationships/hyperlink" Target="mailto:april.zf.peng@fii-foxconn.com" TargetMode="External"/><Relationship Id="rId7" Type="http://schemas.openxmlformats.org/officeDocument/2006/relationships/hyperlink" Target="mailto:tong-zhang.yan@mail.foxconn.com" TargetMode="External"/><Relationship Id="rId12" Type="http://schemas.openxmlformats.org/officeDocument/2006/relationships/hyperlink" Target="mailto:cinamon.sg.wu@mail.foxconn.com" TargetMode="External"/><Relationship Id="rId17" Type="http://schemas.openxmlformats.org/officeDocument/2006/relationships/hyperlink" Target="mailto:fisher.c.zhang@mail.foxconn.com" TargetMode="External"/><Relationship Id="rId25" Type="http://schemas.openxmlformats.org/officeDocument/2006/relationships/hyperlink" Target="mailto:cbd-vn-kitting@mail.foxconn.com" TargetMode="External"/><Relationship Id="rId33" Type="http://schemas.openxmlformats.org/officeDocument/2006/relationships/hyperlink" Target="mailto:lpkhanh@amazon.com.vn" TargetMode="External"/><Relationship Id="rId2" Type="http://schemas.openxmlformats.org/officeDocument/2006/relationships/hyperlink" Target="mailto:ceecee.qe.liang@mail.foxconn.com" TargetMode="External"/><Relationship Id="rId16" Type="http://schemas.openxmlformats.org/officeDocument/2006/relationships/hyperlink" Target="mailto:ryann.wx.ruan@mail.foxconn.com" TargetMode="External"/><Relationship Id="rId20" Type="http://schemas.openxmlformats.org/officeDocument/2006/relationships/hyperlink" Target="mailto:csd-vn-smt@mail.foxconn.com" TargetMode="External"/><Relationship Id="rId29" Type="http://schemas.openxmlformats.org/officeDocument/2006/relationships/hyperlink" Target="mailto:dukemiao@amazon.com" TargetMode="External"/><Relationship Id="rId1" Type="http://schemas.openxmlformats.org/officeDocument/2006/relationships/hyperlink" Target="mailto:maiteana@amazon.com.vn" TargetMode="External"/><Relationship Id="rId6" Type="http://schemas.openxmlformats.org/officeDocument/2006/relationships/hyperlink" Target="mailto:kenh.hk.huang@fii-foxconn.com" TargetMode="External"/><Relationship Id="rId11" Type="http://schemas.openxmlformats.org/officeDocument/2006/relationships/hyperlink" Target="mailto:nora.by.ruan@mail.foxconn.com" TargetMode="External"/><Relationship Id="rId24" Type="http://schemas.openxmlformats.org/officeDocument/2006/relationships/hyperlink" Target="mailto:vngz-cbd-sfc@mail.foxconn.com" TargetMode="External"/><Relationship Id="rId32" Type="http://schemas.openxmlformats.org/officeDocument/2006/relationships/hyperlink" Target="mailto:frahusuz@amazon.com" TargetMode="External"/><Relationship Id="rId5" Type="http://schemas.openxmlformats.org/officeDocument/2006/relationships/hyperlink" Target="mailto:justin.dw.wu@mail.foxconn.com" TargetMode="External"/><Relationship Id="rId15" Type="http://schemas.openxmlformats.org/officeDocument/2006/relationships/hyperlink" Target="mailto:rain.ww.huang@mail.foxconn.com" TargetMode="External"/><Relationship Id="rId23" Type="http://schemas.openxmlformats.org/officeDocument/2006/relationships/hyperlink" Target="mailto:tonny.dy.pan@mail.foxconn.com" TargetMode="External"/><Relationship Id="rId28" Type="http://schemas.openxmlformats.org/officeDocument/2006/relationships/hyperlink" Target="mailto:gjianyin@amazon.com.vn" TargetMode="External"/><Relationship Id="rId10" Type="http://schemas.openxmlformats.org/officeDocument/2006/relationships/hyperlink" Target="mailto:randy.wf.bai@fii-foxconn.com" TargetMode="External"/><Relationship Id="rId19" Type="http://schemas.openxmlformats.org/officeDocument/2006/relationships/hyperlink" Target="mailto:csd-vn-smt@mail.foxconn.com" TargetMode="External"/><Relationship Id="rId31" Type="http://schemas.openxmlformats.org/officeDocument/2006/relationships/hyperlink" Target="mailto:hushin@amazon.com" TargetMode="External"/><Relationship Id="rId4" Type="http://schemas.openxmlformats.org/officeDocument/2006/relationships/hyperlink" Target="mailto:chun-jing.tang@fii-foxconn.com" TargetMode="External"/><Relationship Id="rId9" Type="http://schemas.openxmlformats.org/officeDocument/2006/relationships/hyperlink" Target="mailto:meredith.yx.huang@fii-foxconn.com" TargetMode="External"/><Relationship Id="rId14" Type="http://schemas.openxmlformats.org/officeDocument/2006/relationships/hyperlink" Target="mailto:lora.st.ruan@mail.foxconn.com" TargetMode="External"/><Relationship Id="rId22" Type="http://schemas.openxmlformats.org/officeDocument/2006/relationships/hyperlink" Target="mailto:csd-vn-si@mail.foxconn.com" TargetMode="External"/><Relationship Id="rId27" Type="http://schemas.openxmlformats.org/officeDocument/2006/relationships/hyperlink" Target="mailto:daisy.sh.nguyen@fii-foxconn.com" TargetMode="External"/><Relationship Id="rId30" Type="http://schemas.openxmlformats.org/officeDocument/2006/relationships/hyperlink" Target="mailto:xiaoyoz@amazon.com" TargetMode="External"/><Relationship Id="rId8" Type="http://schemas.openxmlformats.org/officeDocument/2006/relationships/hyperlink" Target="mailto:sally.jc.ruan@mail.foxcon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tabColor rgb="FFFFC000"/>
  </sheetPr>
  <dimension ref="A1:AA22"/>
  <sheetViews>
    <sheetView showGridLines="0" zoomScale="85" zoomScaleNormal="85" workbookViewId="0">
      <pane xSplit="3" ySplit="5" topLeftCell="D6" activePane="bottomRight" state="frozen"/>
      <selection pane="topRight" activeCell="D1" sqref="D1"/>
      <selection pane="bottomLeft" activeCell="A3" sqref="A3"/>
      <selection pane="bottomRight" activeCell="K18" sqref="K18"/>
    </sheetView>
  </sheetViews>
  <sheetFormatPr defaultRowHeight="15.6"/>
  <cols>
    <col min="1" max="1" width="14.296875" customWidth="1"/>
    <col min="2" max="2" width="8.19921875" customWidth="1"/>
    <col min="3" max="3" width="28.59765625" customWidth="1"/>
    <col min="4" max="5" width="13.69921875" customWidth="1"/>
    <col min="6" max="6" width="13.59765625" customWidth="1"/>
    <col min="7" max="7" width="12.296875" customWidth="1"/>
    <col min="8" max="8" width="12.09765625" customWidth="1"/>
    <col min="9" max="9" width="13" customWidth="1"/>
    <col min="10" max="10" width="11.69921875" customWidth="1"/>
    <col min="11" max="11" width="19.69921875" customWidth="1"/>
    <col min="12" max="12" width="11.59765625" customWidth="1"/>
    <col min="13" max="13" width="12.8984375" customWidth="1"/>
    <col min="14" max="15" width="13.3984375" customWidth="1"/>
    <col min="16" max="16" width="17" style="60" bestFit="1" customWidth="1"/>
    <col min="17" max="17" width="16.09765625" style="60" customWidth="1"/>
    <col min="18" max="18" width="13.5" style="60" customWidth="1"/>
    <col min="19" max="19" width="15.5" customWidth="1"/>
    <col min="20" max="20" width="12.69921875" customWidth="1"/>
    <col min="21" max="21" width="12.8984375" customWidth="1"/>
    <col min="22" max="22" width="16" customWidth="1"/>
    <col min="23" max="23" width="14.8984375" customWidth="1"/>
    <col min="24" max="24" width="13.19921875" customWidth="1"/>
    <col min="25" max="25" width="11" customWidth="1"/>
    <col min="26" max="26" width="11.69921875" customWidth="1"/>
    <col min="27" max="27" width="36.296875" customWidth="1"/>
  </cols>
  <sheetData>
    <row r="1" spans="1:27">
      <c r="A1" s="68" t="s">
        <v>179</v>
      </c>
      <c r="B1" s="38" t="s">
        <v>723</v>
      </c>
      <c r="I1" s="590"/>
    </row>
    <row r="2" spans="1:27">
      <c r="A2" s="68" t="s">
        <v>169</v>
      </c>
      <c r="B2" s="38" t="s">
        <v>722</v>
      </c>
    </row>
    <row r="3" spans="1:27">
      <c r="A3" s="68" t="s">
        <v>171</v>
      </c>
      <c r="B3" s="38" t="s">
        <v>721</v>
      </c>
    </row>
    <row r="4" spans="1:27" ht="23.25" customHeight="1">
      <c r="I4" s="503"/>
      <c r="J4" s="503"/>
      <c r="T4" s="468"/>
      <c r="U4" s="507"/>
      <c r="V4" s="466"/>
      <c r="W4" s="468"/>
    </row>
    <row r="5" spans="1:27" ht="46.95" customHeight="1">
      <c r="A5" s="322" t="s">
        <v>58</v>
      </c>
      <c r="B5" s="322" t="s">
        <v>152</v>
      </c>
      <c r="C5" s="322" t="s">
        <v>759</v>
      </c>
      <c r="D5" s="464" t="s">
        <v>702</v>
      </c>
      <c r="E5" s="464" t="s">
        <v>703</v>
      </c>
      <c r="F5" s="323" t="s">
        <v>562</v>
      </c>
      <c r="G5" s="322" t="s">
        <v>229</v>
      </c>
      <c r="H5" s="465" t="s">
        <v>742</v>
      </c>
      <c r="I5" s="465" t="s">
        <v>719</v>
      </c>
      <c r="J5" s="465" t="s">
        <v>743</v>
      </c>
      <c r="K5" s="322" t="s">
        <v>422</v>
      </c>
      <c r="L5" s="323" t="s">
        <v>746</v>
      </c>
      <c r="M5" s="323" t="s">
        <v>745</v>
      </c>
      <c r="N5" s="322" t="s">
        <v>156</v>
      </c>
      <c r="O5" s="322" t="s">
        <v>328</v>
      </c>
      <c r="P5" s="322" t="s">
        <v>329</v>
      </c>
      <c r="Q5" s="465" t="s">
        <v>754</v>
      </c>
      <c r="R5" s="465" t="s">
        <v>804</v>
      </c>
      <c r="S5" s="323" t="s">
        <v>740</v>
      </c>
      <c r="T5" s="323" t="s">
        <v>248</v>
      </c>
      <c r="U5" s="465" t="s">
        <v>789</v>
      </c>
      <c r="V5" s="465" t="s">
        <v>705</v>
      </c>
      <c r="W5" s="465" t="s">
        <v>706</v>
      </c>
      <c r="X5" s="323" t="s">
        <v>741</v>
      </c>
      <c r="Y5" s="322" t="s">
        <v>324</v>
      </c>
      <c r="Z5" s="322" t="s">
        <v>153</v>
      </c>
      <c r="AA5" s="323" t="s">
        <v>6</v>
      </c>
    </row>
    <row r="6" spans="1:27" ht="33" customHeight="1">
      <c r="A6" s="805" t="s">
        <v>423</v>
      </c>
      <c r="B6" s="806" t="s">
        <v>331</v>
      </c>
      <c r="C6" s="807" t="s">
        <v>835</v>
      </c>
      <c r="D6" s="787" t="s">
        <v>225</v>
      </c>
      <c r="E6" s="787" t="s">
        <v>225</v>
      </c>
      <c r="F6" s="783" t="s">
        <v>725</v>
      </c>
      <c r="G6" s="797" t="s">
        <v>563</v>
      </c>
      <c r="H6" s="787">
        <v>45973</v>
      </c>
      <c r="I6" s="787" t="s">
        <v>720</v>
      </c>
      <c r="J6" s="781" t="s">
        <v>744</v>
      </c>
      <c r="K6" s="789" t="s">
        <v>1054</v>
      </c>
      <c r="L6" s="786">
        <v>45974</v>
      </c>
      <c r="M6" s="786">
        <v>45976</v>
      </c>
      <c r="N6" s="191" t="s">
        <v>133</v>
      </c>
      <c r="O6" s="787">
        <v>45975</v>
      </c>
      <c r="P6" s="192" t="s">
        <v>413</v>
      </c>
      <c r="Q6" s="498">
        <v>45976</v>
      </c>
      <c r="R6" s="583">
        <v>45976</v>
      </c>
      <c r="S6" s="783">
        <v>45992</v>
      </c>
      <c r="T6" s="783" t="s">
        <v>986</v>
      </c>
      <c r="U6" s="783">
        <v>45992</v>
      </c>
      <c r="V6" s="783" t="s">
        <v>1056</v>
      </c>
      <c r="W6" s="783" t="s">
        <v>986</v>
      </c>
      <c r="X6" s="783">
        <v>45993</v>
      </c>
      <c r="Y6" s="794">
        <v>45999</v>
      </c>
      <c r="Z6" s="794">
        <v>46001</v>
      </c>
      <c r="AA6" s="584" t="s">
        <v>935</v>
      </c>
    </row>
    <row r="7" spans="1:27" ht="33" customHeight="1">
      <c r="A7" s="805"/>
      <c r="B7" s="806"/>
      <c r="C7" s="807"/>
      <c r="D7" s="788"/>
      <c r="E7" s="788"/>
      <c r="F7" s="785"/>
      <c r="G7" s="798"/>
      <c r="H7" s="788"/>
      <c r="I7" s="788"/>
      <c r="J7" s="782"/>
      <c r="K7" s="790"/>
      <c r="L7" s="786"/>
      <c r="M7" s="786"/>
      <c r="N7" s="191" t="s">
        <v>134</v>
      </c>
      <c r="O7" s="788"/>
      <c r="P7" s="193" t="s">
        <v>414</v>
      </c>
      <c r="Q7" s="504" t="s">
        <v>747</v>
      </c>
      <c r="R7" s="580" t="s">
        <v>865</v>
      </c>
      <c r="S7" s="784"/>
      <c r="T7" s="784"/>
      <c r="U7" s="784"/>
      <c r="V7" s="784"/>
      <c r="W7" s="784"/>
      <c r="X7" s="784"/>
      <c r="Y7" s="795"/>
      <c r="Z7" s="795"/>
      <c r="AA7" s="584" t="s">
        <v>935</v>
      </c>
    </row>
    <row r="8" spans="1:27" ht="33" customHeight="1">
      <c r="A8" s="805"/>
      <c r="B8" s="806"/>
      <c r="C8" s="807" t="s">
        <v>1059</v>
      </c>
      <c r="D8" s="799" t="s">
        <v>708</v>
      </c>
      <c r="E8" s="792" t="s">
        <v>1050</v>
      </c>
      <c r="F8" s="808" t="s">
        <v>1051</v>
      </c>
      <c r="G8" s="791" t="s">
        <v>1058</v>
      </c>
      <c r="H8" s="787">
        <v>45978</v>
      </c>
      <c r="I8" s="787" t="s">
        <v>720</v>
      </c>
      <c r="J8" s="781" t="s">
        <v>744</v>
      </c>
      <c r="K8" s="789" t="s">
        <v>1055</v>
      </c>
      <c r="L8" s="780">
        <v>45979</v>
      </c>
      <c r="M8" s="780">
        <v>45980</v>
      </c>
      <c r="N8" s="194" t="s">
        <v>133</v>
      </c>
      <c r="O8" s="787">
        <v>45980</v>
      </c>
      <c r="P8" s="193" t="s">
        <v>415</v>
      </c>
      <c r="Q8" s="504" t="s">
        <v>748</v>
      </c>
      <c r="R8" s="580" t="s">
        <v>866</v>
      </c>
      <c r="S8" s="784"/>
      <c r="T8" s="784"/>
      <c r="U8" s="784"/>
      <c r="V8" s="784"/>
      <c r="W8" s="784"/>
      <c r="X8" s="784"/>
      <c r="Y8" s="795"/>
      <c r="Z8" s="795"/>
      <c r="AA8" s="584" t="s">
        <v>936</v>
      </c>
    </row>
    <row r="9" spans="1:27" ht="33" customHeight="1">
      <c r="A9" s="805"/>
      <c r="B9" s="806"/>
      <c r="C9" s="807"/>
      <c r="D9" s="800"/>
      <c r="E9" s="793"/>
      <c r="F9" s="808"/>
      <c r="G9" s="791"/>
      <c r="H9" s="788"/>
      <c r="I9" s="788"/>
      <c r="J9" s="782"/>
      <c r="K9" s="790"/>
      <c r="L9" s="780"/>
      <c r="M9" s="780"/>
      <c r="N9" s="194" t="s">
        <v>134</v>
      </c>
      <c r="O9" s="788"/>
      <c r="P9" s="193" t="s">
        <v>416</v>
      </c>
      <c r="Q9" s="504" t="s">
        <v>751</v>
      </c>
      <c r="R9" s="580" t="s">
        <v>867</v>
      </c>
      <c r="S9" s="784"/>
      <c r="T9" s="784"/>
      <c r="U9" s="784"/>
      <c r="V9" s="784"/>
      <c r="W9" s="784"/>
      <c r="X9" s="784"/>
      <c r="Y9" s="795"/>
      <c r="Z9" s="795"/>
      <c r="AA9" s="584" t="s">
        <v>937</v>
      </c>
    </row>
    <row r="10" spans="1:27" ht="33" customHeight="1">
      <c r="A10" s="805"/>
      <c r="B10" s="806"/>
      <c r="C10" s="807" t="s">
        <v>953</v>
      </c>
      <c r="D10" s="801" t="s">
        <v>954</v>
      </c>
      <c r="E10" s="803" t="s">
        <v>1062</v>
      </c>
      <c r="F10" s="791" t="s">
        <v>710</v>
      </c>
      <c r="G10" s="791" t="s">
        <v>1057</v>
      </c>
      <c r="H10" s="787">
        <v>45981</v>
      </c>
      <c r="I10" s="787" t="s">
        <v>720</v>
      </c>
      <c r="J10" s="781" t="s">
        <v>744</v>
      </c>
      <c r="K10" s="789" t="s">
        <v>1052</v>
      </c>
      <c r="L10" s="780">
        <v>45983</v>
      </c>
      <c r="M10" s="780">
        <v>45983</v>
      </c>
      <c r="N10" s="194" t="s">
        <v>133</v>
      </c>
      <c r="O10" s="787">
        <v>45985</v>
      </c>
      <c r="P10" s="193" t="s">
        <v>417</v>
      </c>
      <c r="Q10" s="504" t="s">
        <v>752</v>
      </c>
      <c r="R10" s="580" t="s">
        <v>868</v>
      </c>
      <c r="S10" s="784"/>
      <c r="T10" s="784"/>
      <c r="U10" s="784"/>
      <c r="V10" s="784"/>
      <c r="W10" s="784"/>
      <c r="X10" s="784"/>
      <c r="Y10" s="795"/>
      <c r="Z10" s="795"/>
      <c r="AA10" s="584" t="s">
        <v>938</v>
      </c>
    </row>
    <row r="11" spans="1:27" ht="33" customHeight="1">
      <c r="A11" s="805"/>
      <c r="B11" s="806"/>
      <c r="C11" s="807"/>
      <c r="D11" s="802"/>
      <c r="E11" s="804"/>
      <c r="F11" s="791"/>
      <c r="G11" s="791"/>
      <c r="H11" s="788"/>
      <c r="I11" s="788"/>
      <c r="J11" s="782"/>
      <c r="K11" s="790"/>
      <c r="L11" s="780"/>
      <c r="M11" s="780"/>
      <c r="N11" s="194" t="s">
        <v>134</v>
      </c>
      <c r="O11" s="788"/>
      <c r="P11" s="193" t="s">
        <v>418</v>
      </c>
      <c r="Q11" s="504" t="s">
        <v>753</v>
      </c>
      <c r="R11" s="580" t="s">
        <v>869</v>
      </c>
      <c r="S11" s="784"/>
      <c r="T11" s="784"/>
      <c r="U11" s="784"/>
      <c r="V11" s="784"/>
      <c r="W11" s="784"/>
      <c r="X11" s="784"/>
      <c r="Y11" s="795"/>
      <c r="Z11" s="795"/>
      <c r="AA11" s="584" t="s">
        <v>939</v>
      </c>
    </row>
    <row r="12" spans="1:27" ht="33" customHeight="1">
      <c r="A12" s="805"/>
      <c r="B12" s="806"/>
      <c r="C12" s="807" t="s">
        <v>1060</v>
      </c>
      <c r="D12" s="801" t="s">
        <v>954</v>
      </c>
      <c r="E12" s="803" t="s">
        <v>1062</v>
      </c>
      <c r="F12" s="791" t="s">
        <v>1058</v>
      </c>
      <c r="G12" s="791" t="s">
        <v>1061</v>
      </c>
      <c r="H12" s="787">
        <v>45985</v>
      </c>
      <c r="I12" s="787" t="s">
        <v>720</v>
      </c>
      <c r="J12" s="781" t="s">
        <v>764</v>
      </c>
      <c r="K12" s="789" t="s">
        <v>1053</v>
      </c>
      <c r="L12" s="780" t="s">
        <v>225</v>
      </c>
      <c r="M12" s="780">
        <v>45987</v>
      </c>
      <c r="N12" s="194" t="s">
        <v>133</v>
      </c>
      <c r="O12" s="787" t="s">
        <v>225</v>
      </c>
      <c r="P12" s="193" t="s">
        <v>419</v>
      </c>
      <c r="Q12" s="504" t="s">
        <v>749</v>
      </c>
      <c r="R12" s="580" t="s">
        <v>870</v>
      </c>
      <c r="S12" s="784"/>
      <c r="T12" s="784"/>
      <c r="U12" s="784"/>
      <c r="V12" s="784"/>
      <c r="W12" s="784"/>
      <c r="X12" s="784"/>
      <c r="Y12" s="795"/>
      <c r="Z12" s="795"/>
      <c r="AA12" s="584" t="s">
        <v>940</v>
      </c>
    </row>
    <row r="13" spans="1:27" ht="33" customHeight="1">
      <c r="A13" s="805"/>
      <c r="B13" s="806"/>
      <c r="C13" s="807"/>
      <c r="D13" s="802"/>
      <c r="E13" s="804"/>
      <c r="F13" s="791"/>
      <c r="G13" s="791"/>
      <c r="H13" s="788"/>
      <c r="I13" s="788"/>
      <c r="J13" s="782"/>
      <c r="K13" s="790"/>
      <c r="L13" s="780"/>
      <c r="M13" s="780"/>
      <c r="N13" s="194" t="s">
        <v>134</v>
      </c>
      <c r="O13" s="788"/>
      <c r="P13" s="193" t="s">
        <v>420</v>
      </c>
      <c r="Q13" s="504" t="s">
        <v>750</v>
      </c>
      <c r="R13" s="580" t="s">
        <v>871</v>
      </c>
      <c r="S13" s="785"/>
      <c r="T13" s="785"/>
      <c r="U13" s="785"/>
      <c r="V13" s="785"/>
      <c r="W13" s="785"/>
      <c r="X13" s="785"/>
      <c r="Y13" s="796"/>
      <c r="Z13" s="796"/>
      <c r="AA13" s="584" t="s">
        <v>941</v>
      </c>
    </row>
    <row r="14" spans="1:27">
      <c r="A14" s="197"/>
      <c r="B14" s="197"/>
      <c r="C14" s="197"/>
      <c r="D14" s="197"/>
      <c r="E14" s="197"/>
      <c r="F14" s="198"/>
      <c r="G14" s="199"/>
      <c r="H14" s="199"/>
      <c r="I14" s="199"/>
      <c r="J14" s="199"/>
      <c r="K14" s="199"/>
      <c r="L14" s="199"/>
      <c r="M14" s="199"/>
      <c r="N14" s="197"/>
      <c r="O14" s="197"/>
      <c r="P14" s="200"/>
      <c r="Q14" s="200"/>
      <c r="R14" s="200"/>
      <c r="S14" s="201"/>
      <c r="T14" s="201"/>
      <c r="U14" s="201"/>
      <c r="V14" s="201"/>
      <c r="W14" s="201"/>
      <c r="X14" s="198"/>
      <c r="Y14" s="200"/>
      <c r="Z14" s="200"/>
      <c r="AA14" s="200"/>
    </row>
    <row r="15" spans="1:27">
      <c r="A15" s="28" t="s">
        <v>1</v>
      </c>
      <c r="B15" s="28"/>
      <c r="C15" s="1"/>
      <c r="D15" s="1"/>
      <c r="E15" s="1"/>
      <c r="F15" s="1"/>
      <c r="G15" s="1"/>
      <c r="H15" s="1"/>
      <c r="I15" s="1"/>
      <c r="J15" s="1"/>
      <c r="K15" s="1"/>
      <c r="L15" s="1"/>
      <c r="M15" s="1"/>
      <c r="N15" s="1"/>
      <c r="O15" s="1"/>
      <c r="P15" s="4"/>
      <c r="Q15" s="4"/>
      <c r="R15" s="4"/>
      <c r="S15" s="1"/>
      <c r="T15" s="1"/>
      <c r="U15" s="1"/>
      <c r="V15" s="1"/>
      <c r="W15" s="1"/>
      <c r="X15" s="1"/>
      <c r="Y15" s="1"/>
      <c r="Z15" s="1"/>
      <c r="AA15" s="1"/>
    </row>
    <row r="16" spans="1:27">
      <c r="A16" s="28" t="s">
        <v>205</v>
      </c>
      <c r="B16" s="96"/>
      <c r="C16" s="1"/>
      <c r="D16" s="1"/>
      <c r="E16" s="1"/>
      <c r="F16" s="1"/>
      <c r="G16" s="1"/>
      <c r="H16" s="1"/>
      <c r="I16" s="1"/>
      <c r="J16" s="1"/>
      <c r="K16" s="1"/>
      <c r="L16" s="1"/>
      <c r="M16" s="1"/>
      <c r="N16" s="1"/>
      <c r="O16" s="1"/>
      <c r="P16" s="4"/>
      <c r="Q16" s="4"/>
      <c r="R16" s="4"/>
      <c r="S16" s="1"/>
      <c r="T16" s="1"/>
      <c r="U16" s="1"/>
      <c r="V16" s="1"/>
      <c r="W16" s="1"/>
      <c r="X16" s="1"/>
      <c r="Y16" s="1"/>
      <c r="Z16" s="1"/>
      <c r="AA16" s="1"/>
    </row>
    <row r="17" spans="1:27">
      <c r="A17" s="28" t="s">
        <v>88</v>
      </c>
      <c r="B17" s="29"/>
      <c r="C17" s="1"/>
      <c r="D17" s="1"/>
      <c r="E17" s="1"/>
      <c r="F17" s="1"/>
      <c r="G17" s="1"/>
      <c r="H17" s="1"/>
      <c r="I17" s="1"/>
      <c r="J17" s="1"/>
      <c r="K17" s="1"/>
      <c r="L17" s="1"/>
      <c r="M17" s="1"/>
      <c r="N17" s="1"/>
      <c r="O17" s="1"/>
      <c r="P17" s="4"/>
      <c r="Q17" s="4"/>
      <c r="R17" s="4"/>
      <c r="S17" s="1"/>
      <c r="T17" s="1"/>
      <c r="U17" s="1"/>
      <c r="V17" s="1"/>
      <c r="W17" s="1"/>
      <c r="X17" s="1"/>
      <c r="Y17" s="1"/>
      <c r="Z17" s="1"/>
      <c r="AA17" s="1"/>
    </row>
    <row r="20" spans="1:27" ht="17.399999999999999">
      <c r="A20" s="305" t="s">
        <v>240</v>
      </c>
    </row>
    <row r="21" spans="1:27" ht="17.399999999999999">
      <c r="A21" s="306" t="s">
        <v>421</v>
      </c>
    </row>
    <row r="22" spans="1:27">
      <c r="A22" s="130"/>
    </row>
  </sheetData>
  <mergeCells count="58">
    <mergeCell ref="F10:F11"/>
    <mergeCell ref="G10:G11"/>
    <mergeCell ref="L10:L11"/>
    <mergeCell ref="K8:K9"/>
    <mergeCell ref="K10:K11"/>
    <mergeCell ref="F8:F9"/>
    <mergeCell ref="G8:G9"/>
    <mergeCell ref="J10:J11"/>
    <mergeCell ref="A6:A13"/>
    <mergeCell ref="B6:B13"/>
    <mergeCell ref="C8:C9"/>
    <mergeCell ref="C10:C11"/>
    <mergeCell ref="C12:C13"/>
    <mergeCell ref="C6:C7"/>
    <mergeCell ref="D6:D7"/>
    <mergeCell ref="D8:D9"/>
    <mergeCell ref="D10:D11"/>
    <mergeCell ref="D12:D13"/>
    <mergeCell ref="E6:E7"/>
    <mergeCell ref="E10:E11"/>
    <mergeCell ref="E12:E13"/>
    <mergeCell ref="F6:F7"/>
    <mergeCell ref="F12:F13"/>
    <mergeCell ref="E8:E9"/>
    <mergeCell ref="Y6:Y13"/>
    <mergeCell ref="Z6:Z13"/>
    <mergeCell ref="L6:L7"/>
    <mergeCell ref="G6:G7"/>
    <mergeCell ref="G12:G13"/>
    <mergeCell ref="L12:L13"/>
    <mergeCell ref="O6:O7"/>
    <mergeCell ref="O8:O9"/>
    <mergeCell ref="O10:O11"/>
    <mergeCell ref="O12:O13"/>
    <mergeCell ref="K6:K7"/>
    <mergeCell ref="S6:S13"/>
    <mergeCell ref="T6:T13"/>
    <mergeCell ref="H6:H7"/>
    <mergeCell ref="H8:H9"/>
    <mergeCell ref="H10:H11"/>
    <mergeCell ref="H12:H13"/>
    <mergeCell ref="K12:K13"/>
    <mergeCell ref="I6:I7"/>
    <mergeCell ref="I8:I9"/>
    <mergeCell ref="I10:I11"/>
    <mergeCell ref="I12:I13"/>
    <mergeCell ref="J12:J13"/>
    <mergeCell ref="M12:M13"/>
    <mergeCell ref="J6:J7"/>
    <mergeCell ref="J8:J9"/>
    <mergeCell ref="X6:X13"/>
    <mergeCell ref="W6:W13"/>
    <mergeCell ref="U6:U13"/>
    <mergeCell ref="V6:V13"/>
    <mergeCell ref="M6:M7"/>
    <mergeCell ref="M8:M9"/>
    <mergeCell ref="M10:M11"/>
    <mergeCell ref="L8:L9"/>
  </mergeCells>
  <phoneticPr fontId="2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17"/>
  <sheetViews>
    <sheetView showGridLines="0" zoomScale="80" zoomScaleNormal="80" workbookViewId="0">
      <pane xSplit="3" ySplit="2" topLeftCell="D3" activePane="bottomRight" state="frozen"/>
      <selection pane="topRight" activeCell="D1" sqref="D1"/>
      <selection pane="bottomLeft" activeCell="A3" sqref="A3"/>
      <selection pane="bottomRight" activeCell="E9" sqref="E9"/>
    </sheetView>
  </sheetViews>
  <sheetFormatPr defaultRowHeight="15.6"/>
  <cols>
    <col min="1" max="1" width="10.296875" customWidth="1"/>
    <col min="2" max="2" width="8.19921875" customWidth="1"/>
    <col min="3" max="3" width="28.59765625" customWidth="1"/>
    <col min="4" max="4" width="33.796875" customWidth="1"/>
    <col min="5" max="5" width="14.796875" customWidth="1"/>
    <col min="6" max="6" width="15.69921875" customWidth="1"/>
    <col min="7" max="7" width="14.19921875" customWidth="1"/>
    <col min="8" max="8" width="13.59765625" customWidth="1"/>
    <col min="9" max="9" width="14.59765625" customWidth="1"/>
    <col min="10" max="10" width="16" customWidth="1"/>
  </cols>
  <sheetData>
    <row r="1" spans="1:10" ht="23.25" customHeight="1"/>
    <row r="2" spans="1:10" ht="43.05" customHeight="1">
      <c r="A2" s="322" t="s">
        <v>58</v>
      </c>
      <c r="B2" s="322" t="s">
        <v>152</v>
      </c>
      <c r="C2" s="322" t="s">
        <v>759</v>
      </c>
      <c r="D2" s="464" t="s">
        <v>806</v>
      </c>
      <c r="E2" s="465" t="s">
        <v>812</v>
      </c>
      <c r="F2" s="464" t="s">
        <v>703</v>
      </c>
      <c r="G2" s="323" t="s">
        <v>562</v>
      </c>
      <c r="H2" s="322" t="s">
        <v>229</v>
      </c>
      <c r="I2" s="465" t="s">
        <v>742</v>
      </c>
      <c r="J2" s="465" t="s">
        <v>6</v>
      </c>
    </row>
    <row r="3" spans="1:10" ht="33" hidden="1" customHeight="1">
      <c r="A3" s="811" t="s">
        <v>423</v>
      </c>
      <c r="B3" s="811" t="s">
        <v>331</v>
      </c>
      <c r="C3" s="816" t="s">
        <v>805</v>
      </c>
      <c r="D3" s="527" t="s">
        <v>807</v>
      </c>
      <c r="E3" s="787" t="s">
        <v>225</v>
      </c>
      <c r="F3" s="787" t="s">
        <v>225</v>
      </c>
      <c r="G3" s="783" t="s">
        <v>725</v>
      </c>
      <c r="H3" s="812" t="s">
        <v>563</v>
      </c>
      <c r="I3" s="787">
        <v>45973</v>
      </c>
      <c r="J3" s="787"/>
    </row>
    <row r="4" spans="1:10" ht="33" hidden="1" customHeight="1">
      <c r="A4" s="811"/>
      <c r="B4" s="811"/>
      <c r="C4" s="816"/>
      <c r="D4" s="527" t="s">
        <v>808</v>
      </c>
      <c r="E4" s="788"/>
      <c r="F4" s="788"/>
      <c r="G4" s="785"/>
      <c r="H4" s="813"/>
      <c r="I4" s="788"/>
      <c r="J4" s="788"/>
    </row>
    <row r="5" spans="1:10" ht="33" hidden="1" customHeight="1">
      <c r="A5" s="811"/>
      <c r="B5" s="811"/>
      <c r="C5" s="789" t="s">
        <v>758</v>
      </c>
      <c r="D5" s="527" t="s">
        <v>807</v>
      </c>
      <c r="E5" s="814" t="s">
        <v>708</v>
      </c>
      <c r="F5" s="787" t="s">
        <v>707</v>
      </c>
      <c r="G5" s="787" t="s">
        <v>711</v>
      </c>
      <c r="H5" s="787" t="s">
        <v>710</v>
      </c>
      <c r="I5" s="787">
        <v>45978</v>
      </c>
      <c r="J5" s="787"/>
    </row>
    <row r="6" spans="1:10" ht="33" hidden="1" customHeight="1">
      <c r="A6" s="811"/>
      <c r="B6" s="811"/>
      <c r="C6" s="790"/>
      <c r="D6" s="527" t="s">
        <v>808</v>
      </c>
      <c r="E6" s="815"/>
      <c r="F6" s="788"/>
      <c r="G6" s="788"/>
      <c r="H6" s="788"/>
      <c r="I6" s="788"/>
      <c r="J6" s="788"/>
    </row>
    <row r="7" spans="1:10" ht="33" customHeight="1">
      <c r="A7" s="811"/>
      <c r="B7" s="811"/>
      <c r="C7" s="787" t="s">
        <v>817</v>
      </c>
      <c r="D7" s="527" t="s">
        <v>810</v>
      </c>
      <c r="E7" s="523" t="s">
        <v>813</v>
      </c>
      <c r="F7" s="523" t="s">
        <v>707</v>
      </c>
      <c r="G7" s="523" t="s">
        <v>712</v>
      </c>
      <c r="H7" s="523" t="s">
        <v>564</v>
      </c>
      <c r="I7" s="523">
        <v>45981</v>
      </c>
      <c r="J7" s="523"/>
    </row>
    <row r="8" spans="1:10" ht="33" customHeight="1">
      <c r="A8" s="811"/>
      <c r="B8" s="811"/>
      <c r="C8" s="809"/>
      <c r="D8" s="527" t="s">
        <v>811</v>
      </c>
      <c r="E8" s="523" t="s">
        <v>833</v>
      </c>
      <c r="F8" s="523" t="s">
        <v>826</v>
      </c>
      <c r="G8" s="523" t="s">
        <v>827</v>
      </c>
      <c r="H8" s="523" t="s">
        <v>828</v>
      </c>
      <c r="I8" s="523">
        <v>46002</v>
      </c>
      <c r="J8" s="523"/>
    </row>
    <row r="9" spans="1:10" ht="33" customHeight="1">
      <c r="A9" s="811"/>
      <c r="B9" s="811"/>
      <c r="C9" s="788"/>
      <c r="D9" s="524" t="s">
        <v>832</v>
      </c>
      <c r="E9" s="532" t="s">
        <v>814</v>
      </c>
      <c r="F9" s="523" t="s">
        <v>225</v>
      </c>
      <c r="G9" s="523" t="s">
        <v>815</v>
      </c>
      <c r="H9" s="523" t="s">
        <v>816</v>
      </c>
      <c r="I9" s="523">
        <v>45981</v>
      </c>
      <c r="J9" s="523"/>
    </row>
    <row r="10" spans="1:10" ht="30" customHeight="1">
      <c r="A10" s="811"/>
      <c r="B10" s="811"/>
      <c r="C10" s="810" t="s">
        <v>809</v>
      </c>
      <c r="D10" s="527" t="s">
        <v>810</v>
      </c>
      <c r="E10" s="533" t="s">
        <v>818</v>
      </c>
      <c r="F10" s="533" t="s">
        <v>819</v>
      </c>
      <c r="G10" s="533" t="s">
        <v>820</v>
      </c>
      <c r="H10" s="533" t="s">
        <v>821</v>
      </c>
      <c r="I10" s="533" t="s">
        <v>822</v>
      </c>
      <c r="J10" s="527"/>
    </row>
    <row r="11" spans="1:10" ht="34.049999999999997" customHeight="1">
      <c r="A11" s="811"/>
      <c r="B11" s="811"/>
      <c r="C11" s="810"/>
      <c r="D11" s="527" t="s">
        <v>811</v>
      </c>
      <c r="E11" s="533" t="s">
        <v>834</v>
      </c>
      <c r="F11" s="533" t="s">
        <v>837</v>
      </c>
      <c r="G11" s="533" t="s">
        <v>829</v>
      </c>
      <c r="H11" s="533" t="s">
        <v>830</v>
      </c>
      <c r="I11" s="533">
        <v>46020</v>
      </c>
      <c r="J11" s="527"/>
    </row>
    <row r="12" spans="1:10" ht="35.549999999999997" customHeight="1">
      <c r="A12" s="811"/>
      <c r="B12" s="811"/>
      <c r="C12" s="810"/>
      <c r="D12" s="524" t="s">
        <v>831</v>
      </c>
      <c r="E12" s="526" t="s">
        <v>225</v>
      </c>
      <c r="F12" s="526" t="s">
        <v>225</v>
      </c>
      <c r="G12" s="534" t="s">
        <v>823</v>
      </c>
      <c r="H12" s="534" t="s">
        <v>825</v>
      </c>
      <c r="I12" s="523">
        <v>45987</v>
      </c>
      <c r="J12" s="525"/>
    </row>
    <row r="13" spans="1:10" ht="22.95" customHeight="1">
      <c r="A13" s="528"/>
      <c r="B13" s="529"/>
      <c r="C13" s="530"/>
      <c r="D13" s="531"/>
      <c r="E13" s="531"/>
      <c r="F13" s="197"/>
      <c r="G13" s="198"/>
      <c r="H13" s="198"/>
      <c r="I13" s="197"/>
      <c r="J13" s="197"/>
    </row>
    <row r="15" spans="1:10" ht="17.399999999999999">
      <c r="A15" s="305" t="s">
        <v>240</v>
      </c>
    </row>
    <row r="16" spans="1:10" ht="17.399999999999999">
      <c r="A16" s="306" t="s">
        <v>421</v>
      </c>
    </row>
    <row r="17" spans="1:1">
      <c r="A17" s="130"/>
    </row>
  </sheetData>
  <mergeCells count="18">
    <mergeCell ref="J3:J4"/>
    <mergeCell ref="I3:I4"/>
    <mergeCell ref="C3:C4"/>
    <mergeCell ref="E3:E4"/>
    <mergeCell ref="F3:F4"/>
    <mergeCell ref="G3:G4"/>
    <mergeCell ref="I5:I6"/>
    <mergeCell ref="J5:J6"/>
    <mergeCell ref="C5:C6"/>
    <mergeCell ref="E5:E6"/>
    <mergeCell ref="F5:F6"/>
    <mergeCell ref="G5:G6"/>
    <mergeCell ref="C7:C9"/>
    <mergeCell ref="C10:C12"/>
    <mergeCell ref="A3:A12"/>
    <mergeCell ref="B3:B12"/>
    <mergeCell ref="H5:H6"/>
    <mergeCell ref="H3:H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T168"/>
  <sheetViews>
    <sheetView showGridLines="0" tabSelected="1" zoomScale="55" zoomScaleNormal="55" workbookViewId="0">
      <pane xSplit="8" ySplit="5" topLeftCell="BC6" activePane="bottomRight" state="frozen"/>
      <selection pane="topRight" activeCell="I1" sqref="I1"/>
      <selection pane="bottomLeft" activeCell="A6" sqref="A6"/>
      <selection pane="bottomRight" activeCell="C9" sqref="C9:C12"/>
    </sheetView>
  </sheetViews>
  <sheetFormatPr defaultColWidth="12.69921875" defaultRowHeight="15.6"/>
  <cols>
    <col min="1" max="1" width="4.69921875" style="1" customWidth="1"/>
    <col min="2" max="2" width="15" style="1" customWidth="1"/>
    <col min="3" max="3" width="36.3984375" style="1" customWidth="1"/>
    <col min="4" max="4" width="29.796875" style="547" customWidth="1"/>
    <col min="5" max="6" width="15.296875" style="547" customWidth="1"/>
    <col min="7" max="7" width="12.296875" style="547" customWidth="1"/>
    <col min="8" max="8" width="11.09765625" style="4" customWidth="1"/>
    <col min="9" max="124" width="3.296875" style="1" customWidth="1"/>
    <col min="125" max="16384" width="12.69921875" style="1"/>
  </cols>
  <sheetData>
    <row r="1" spans="1:124" ht="25.35" customHeight="1">
      <c r="A1" s="104" t="s">
        <v>693</v>
      </c>
      <c r="B1" s="105"/>
      <c r="C1" s="105"/>
      <c r="D1" s="105"/>
      <c r="E1" s="105"/>
      <c r="F1" s="585"/>
      <c r="G1" s="585"/>
      <c r="H1" s="106"/>
      <c r="I1" s="106"/>
      <c r="J1" s="106"/>
      <c r="K1" s="106"/>
      <c r="L1" s="106"/>
      <c r="M1" s="106"/>
      <c r="N1" s="106"/>
      <c r="O1" s="106"/>
      <c r="P1" s="106"/>
      <c r="Q1" s="521"/>
      <c r="R1" s="819" t="s">
        <v>788</v>
      </c>
      <c r="S1" s="819"/>
      <c r="T1" s="819"/>
      <c r="U1" s="819"/>
      <c r="V1" s="819"/>
      <c r="W1" s="819"/>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s="106"/>
      <c r="BN1" s="106"/>
      <c r="BO1" s="106"/>
      <c r="BP1" s="106"/>
      <c r="BQ1" s="106"/>
      <c r="BR1" s="106"/>
      <c r="BS1" s="106"/>
      <c r="BT1" s="106"/>
      <c r="BU1" s="106"/>
      <c r="BV1" s="106"/>
      <c r="BW1" s="106"/>
      <c r="BX1" s="106"/>
      <c r="BY1" s="106"/>
      <c r="BZ1" s="106"/>
      <c r="CA1" s="106"/>
      <c r="CB1" s="106"/>
      <c r="CC1" s="106"/>
      <c r="CD1" s="106"/>
      <c r="CE1" s="106"/>
      <c r="CF1" s="106"/>
      <c r="CG1" s="106"/>
      <c r="CH1" s="106"/>
      <c r="CI1" s="106"/>
      <c r="CJ1" s="106"/>
      <c r="CK1" s="106"/>
      <c r="CL1" s="106"/>
      <c r="CM1" s="106"/>
      <c r="CN1" s="106"/>
      <c r="CO1" s="106"/>
      <c r="CP1" s="106"/>
      <c r="CQ1" s="106"/>
      <c r="CR1" s="106"/>
      <c r="CS1" s="106"/>
      <c r="CT1" s="106"/>
      <c r="CU1" s="106"/>
      <c r="CV1" s="106"/>
      <c r="CW1" s="106"/>
      <c r="CX1" s="106"/>
      <c r="CY1" s="106"/>
      <c r="CZ1" s="107"/>
      <c r="DA1" s="106"/>
      <c r="DB1" s="106"/>
      <c r="DC1" s="106"/>
      <c r="DD1" s="106"/>
      <c r="DE1" s="106"/>
      <c r="DF1" s="106"/>
      <c r="DG1" s="106"/>
      <c r="DH1" s="106"/>
      <c r="DI1" s="106"/>
      <c r="DJ1" s="106"/>
      <c r="DK1" s="106"/>
      <c r="DL1" s="106"/>
      <c r="DM1" s="106"/>
      <c r="DN1" s="106"/>
      <c r="DO1" s="106"/>
      <c r="DP1" s="106"/>
      <c r="DQ1" s="106"/>
      <c r="DR1" s="106"/>
      <c r="DS1" s="106"/>
      <c r="DT1" s="106"/>
    </row>
    <row r="2" spans="1:124" ht="25.35" customHeight="1">
      <c r="A2" s="108"/>
      <c r="B2" s="109"/>
      <c r="C2" s="105"/>
      <c r="D2" s="105"/>
      <c r="E2" s="105"/>
      <c r="F2" s="585"/>
      <c r="G2" s="585"/>
      <c r="H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c r="BM2" s="106"/>
      <c r="BN2" s="106"/>
      <c r="BO2" s="106"/>
      <c r="BP2" s="106"/>
      <c r="BQ2" s="106"/>
      <c r="BR2" s="106"/>
      <c r="BS2" s="106"/>
      <c r="BT2" s="106"/>
      <c r="BU2" s="106"/>
      <c r="BV2" s="106"/>
      <c r="BW2" s="106"/>
      <c r="BX2" s="106"/>
      <c r="BY2" s="106"/>
      <c r="BZ2" s="106"/>
      <c r="CA2" s="106"/>
      <c r="CB2" s="106"/>
      <c r="CC2" s="106"/>
      <c r="CD2" s="106"/>
      <c r="CE2" s="106"/>
      <c r="CF2" s="106"/>
      <c r="CG2" s="106"/>
      <c r="CH2" s="106"/>
      <c r="CI2" s="106"/>
      <c r="CJ2" s="106"/>
      <c r="CK2" s="106"/>
      <c r="CL2" s="106"/>
      <c r="CM2" s="106"/>
      <c r="CN2" s="106"/>
      <c r="CO2" s="106"/>
      <c r="CP2" s="106"/>
      <c r="CQ2" s="106"/>
      <c r="CR2" s="106"/>
      <c r="CS2" s="106"/>
      <c r="CT2" s="106"/>
      <c r="CU2" s="106"/>
      <c r="CV2" s="106"/>
      <c r="CW2" s="106"/>
      <c r="CX2" s="106"/>
      <c r="CY2" s="106"/>
      <c r="CZ2" s="107"/>
      <c r="DA2" s="106"/>
      <c r="DB2" s="106"/>
      <c r="DC2" s="106"/>
      <c r="DD2" s="106"/>
      <c r="DE2" s="106"/>
      <c r="DF2" s="106"/>
      <c r="DG2" s="106"/>
      <c r="DH2" s="106"/>
      <c r="DI2" s="106"/>
      <c r="DJ2" s="106"/>
      <c r="DK2" s="106"/>
      <c r="DL2" s="106"/>
      <c r="DM2" s="106"/>
      <c r="DN2" s="106"/>
      <c r="DO2" s="106"/>
      <c r="DP2" s="106"/>
      <c r="DQ2" s="106"/>
      <c r="DR2" s="106"/>
      <c r="DS2" s="106"/>
      <c r="DT2" s="683"/>
    </row>
    <row r="3" spans="1:124" ht="16.5" customHeight="1">
      <c r="A3" s="833" t="s">
        <v>0</v>
      </c>
      <c r="B3" s="833" t="s">
        <v>806</v>
      </c>
      <c r="C3" s="833" t="s">
        <v>1024</v>
      </c>
      <c r="D3" s="833" t="s">
        <v>2</v>
      </c>
      <c r="E3" s="824" t="s">
        <v>1025</v>
      </c>
      <c r="F3" s="824" t="s">
        <v>1026</v>
      </c>
      <c r="G3" s="824" t="s">
        <v>1027</v>
      </c>
      <c r="H3" s="824" t="s">
        <v>1028</v>
      </c>
      <c r="I3" s="818">
        <v>45901</v>
      </c>
      <c r="J3" s="818"/>
      <c r="K3" s="818"/>
      <c r="L3" s="818"/>
      <c r="M3" s="818"/>
      <c r="N3" s="818"/>
      <c r="O3" s="818"/>
      <c r="P3" s="818"/>
      <c r="Q3" s="818"/>
      <c r="R3" s="818"/>
      <c r="S3" s="818"/>
      <c r="T3" s="818"/>
      <c r="U3" s="818"/>
      <c r="V3" s="818"/>
      <c r="W3" s="818"/>
      <c r="X3" s="818"/>
      <c r="Y3" s="818"/>
      <c r="Z3" s="818"/>
      <c r="AA3" s="818"/>
      <c r="AB3" s="818"/>
      <c r="AC3" s="818"/>
      <c r="AD3" s="818"/>
      <c r="AE3" s="818"/>
      <c r="AF3" s="818"/>
      <c r="AG3" s="818"/>
      <c r="AH3" s="818"/>
      <c r="AI3" s="818"/>
      <c r="AJ3" s="818"/>
      <c r="AK3" s="827">
        <v>45931</v>
      </c>
      <c r="AL3" s="828"/>
      <c r="AM3" s="828"/>
      <c r="AN3" s="828"/>
      <c r="AO3" s="828"/>
      <c r="AP3" s="828"/>
      <c r="AQ3" s="828"/>
      <c r="AR3" s="828"/>
      <c r="AS3" s="828"/>
      <c r="AT3" s="828"/>
      <c r="AU3" s="828"/>
      <c r="AV3" s="828"/>
      <c r="AW3" s="828"/>
      <c r="AX3" s="828"/>
      <c r="AY3" s="828"/>
      <c r="AZ3" s="828"/>
      <c r="BA3" s="828"/>
      <c r="BB3" s="828"/>
      <c r="BC3" s="828"/>
      <c r="BD3" s="828"/>
      <c r="BE3" s="828"/>
      <c r="BF3" s="828"/>
      <c r="BG3" s="828"/>
      <c r="BH3" s="828"/>
      <c r="BI3" s="828"/>
      <c r="BJ3" s="828"/>
      <c r="BK3" s="828"/>
      <c r="BL3" s="829"/>
      <c r="BM3" s="818">
        <v>45962</v>
      </c>
      <c r="BN3" s="818"/>
      <c r="BO3" s="818"/>
      <c r="BP3" s="818"/>
      <c r="BQ3" s="818"/>
      <c r="BR3" s="818"/>
      <c r="BS3" s="818"/>
      <c r="BT3" s="818"/>
      <c r="BU3" s="818"/>
      <c r="BV3" s="818"/>
      <c r="BW3" s="818"/>
      <c r="BX3" s="818"/>
      <c r="BY3" s="818"/>
      <c r="BZ3" s="818"/>
      <c r="CA3" s="818"/>
      <c r="CB3" s="818"/>
      <c r="CC3" s="818"/>
      <c r="CD3" s="818"/>
      <c r="CE3" s="818"/>
      <c r="CF3" s="818"/>
      <c r="CG3" s="818"/>
      <c r="CH3" s="818"/>
      <c r="CI3" s="818"/>
      <c r="CJ3" s="818"/>
      <c r="CK3" s="818"/>
      <c r="CL3" s="818"/>
      <c r="CM3" s="818"/>
      <c r="CN3" s="818"/>
      <c r="CO3" s="818"/>
      <c r="CP3" s="818"/>
      <c r="CQ3" s="818"/>
      <c r="CR3" s="818"/>
      <c r="CS3" s="818"/>
      <c r="CT3" s="818"/>
      <c r="CU3" s="818"/>
      <c r="CV3" s="818">
        <v>45992</v>
      </c>
      <c r="CW3" s="818"/>
      <c r="CX3" s="818"/>
      <c r="CY3" s="818"/>
      <c r="CZ3" s="818"/>
      <c r="DA3" s="818"/>
      <c r="DB3" s="818"/>
      <c r="DC3" s="818"/>
      <c r="DD3" s="818"/>
      <c r="DE3" s="818"/>
      <c r="DF3" s="818"/>
      <c r="DG3" s="818"/>
      <c r="DH3" s="818"/>
      <c r="DI3" s="818"/>
      <c r="DJ3" s="818"/>
      <c r="DK3" s="818"/>
      <c r="DL3" s="818"/>
      <c r="DM3" s="818"/>
      <c r="DN3" s="818"/>
      <c r="DO3" s="818"/>
      <c r="DP3" s="818"/>
      <c r="DQ3" s="818"/>
      <c r="DR3" s="818"/>
      <c r="DS3" s="818"/>
      <c r="DT3" s="818"/>
    </row>
    <row r="4" spans="1:124">
      <c r="A4" s="833"/>
      <c r="B4" s="833"/>
      <c r="C4" s="833"/>
      <c r="D4" s="833"/>
      <c r="E4" s="825"/>
      <c r="F4" s="825"/>
      <c r="G4" s="825"/>
      <c r="H4" s="825"/>
      <c r="I4" s="817">
        <v>45907</v>
      </c>
      <c r="J4" s="817"/>
      <c r="K4" s="817"/>
      <c r="L4" s="817"/>
      <c r="M4" s="817"/>
      <c r="N4" s="817"/>
      <c r="O4" s="817"/>
      <c r="P4" s="817">
        <f>I4+7</f>
        <v>45914</v>
      </c>
      <c r="Q4" s="817"/>
      <c r="R4" s="817"/>
      <c r="S4" s="817"/>
      <c r="T4" s="817"/>
      <c r="U4" s="817"/>
      <c r="V4" s="817"/>
      <c r="W4" s="817">
        <f>P4+7</f>
        <v>45921</v>
      </c>
      <c r="X4" s="817"/>
      <c r="Y4" s="817"/>
      <c r="Z4" s="817"/>
      <c r="AA4" s="817"/>
      <c r="AB4" s="817"/>
      <c r="AC4" s="817"/>
      <c r="AD4" s="817">
        <f>W4+7</f>
        <v>45928</v>
      </c>
      <c r="AE4" s="817"/>
      <c r="AF4" s="817"/>
      <c r="AG4" s="817"/>
      <c r="AH4" s="817"/>
      <c r="AI4" s="817"/>
      <c r="AJ4" s="817"/>
      <c r="AK4" s="817">
        <f>AD4+7</f>
        <v>45935</v>
      </c>
      <c r="AL4" s="817"/>
      <c r="AM4" s="817"/>
      <c r="AN4" s="817"/>
      <c r="AO4" s="817"/>
      <c r="AP4" s="817"/>
      <c r="AQ4" s="817"/>
      <c r="AR4" s="817">
        <f>AK4+7</f>
        <v>45942</v>
      </c>
      <c r="AS4" s="817"/>
      <c r="AT4" s="817"/>
      <c r="AU4" s="817"/>
      <c r="AV4" s="817"/>
      <c r="AW4" s="817"/>
      <c r="AX4" s="817"/>
      <c r="AY4" s="830">
        <f>AR4+7</f>
        <v>45949</v>
      </c>
      <c r="AZ4" s="831"/>
      <c r="BA4" s="831"/>
      <c r="BB4" s="831"/>
      <c r="BC4" s="831"/>
      <c r="BD4" s="831"/>
      <c r="BE4" s="832"/>
      <c r="BF4" s="830">
        <f>AY4+7</f>
        <v>45956</v>
      </c>
      <c r="BG4" s="831"/>
      <c r="BH4" s="831"/>
      <c r="BI4" s="831"/>
      <c r="BJ4" s="831"/>
      <c r="BK4" s="831"/>
      <c r="BL4" s="832"/>
      <c r="BM4" s="817">
        <f>BF4+7</f>
        <v>45963</v>
      </c>
      <c r="BN4" s="817"/>
      <c r="BO4" s="817"/>
      <c r="BP4" s="817"/>
      <c r="BQ4" s="817"/>
      <c r="BR4" s="817"/>
      <c r="BS4" s="817"/>
      <c r="BT4" s="817">
        <f>BM4+7</f>
        <v>45970</v>
      </c>
      <c r="BU4" s="817"/>
      <c r="BV4" s="817"/>
      <c r="BW4" s="817"/>
      <c r="BX4" s="817"/>
      <c r="BY4" s="817"/>
      <c r="BZ4" s="817"/>
      <c r="CA4" s="817">
        <f>BT4+7</f>
        <v>45977</v>
      </c>
      <c r="CB4" s="817"/>
      <c r="CC4" s="817"/>
      <c r="CD4" s="817"/>
      <c r="CE4" s="817"/>
      <c r="CF4" s="817"/>
      <c r="CG4" s="817"/>
      <c r="CH4" s="817">
        <f>CA4+7</f>
        <v>45984</v>
      </c>
      <c r="CI4" s="817"/>
      <c r="CJ4" s="817"/>
      <c r="CK4" s="817"/>
      <c r="CL4" s="817"/>
      <c r="CM4" s="817"/>
      <c r="CN4" s="817"/>
      <c r="CO4" s="817">
        <f>CH4+7</f>
        <v>45991</v>
      </c>
      <c r="CP4" s="817"/>
      <c r="CQ4" s="817"/>
      <c r="CR4" s="817"/>
      <c r="CS4" s="817"/>
      <c r="CT4" s="817"/>
      <c r="CU4" s="817"/>
      <c r="CV4" s="817">
        <f>CO4+7</f>
        <v>45998</v>
      </c>
      <c r="CW4" s="817"/>
      <c r="CX4" s="817"/>
      <c r="CY4" s="817"/>
      <c r="CZ4" s="817"/>
      <c r="DA4" s="817"/>
      <c r="DB4" s="817"/>
      <c r="DC4" s="817">
        <f>CV4+7</f>
        <v>46005</v>
      </c>
      <c r="DD4" s="817"/>
      <c r="DE4" s="817"/>
      <c r="DF4" s="817"/>
      <c r="DG4" s="817"/>
      <c r="DH4" s="817"/>
      <c r="DI4" s="817"/>
      <c r="DJ4" s="817">
        <f>DC4+7</f>
        <v>46012</v>
      </c>
      <c r="DK4" s="817"/>
      <c r="DL4" s="817"/>
      <c r="DM4" s="817"/>
      <c r="DN4" s="817"/>
      <c r="DO4" s="817"/>
      <c r="DP4" s="817"/>
      <c r="DQ4" s="817">
        <f>DJ4+7</f>
        <v>46019</v>
      </c>
      <c r="DR4" s="817"/>
      <c r="DS4" s="817"/>
      <c r="DT4" s="817"/>
    </row>
    <row r="5" spans="1:124">
      <c r="A5" s="833"/>
      <c r="B5" s="833"/>
      <c r="C5" s="833"/>
      <c r="D5" s="833"/>
      <c r="E5" s="826"/>
      <c r="F5" s="826"/>
      <c r="G5" s="826"/>
      <c r="H5" s="826"/>
      <c r="I5" s="684">
        <v>7</v>
      </c>
      <c r="J5" s="684">
        <v>8</v>
      </c>
      <c r="K5" s="684">
        <v>9</v>
      </c>
      <c r="L5" s="684">
        <v>10</v>
      </c>
      <c r="M5" s="684">
        <v>11</v>
      </c>
      <c r="N5" s="684">
        <v>12</v>
      </c>
      <c r="O5" s="684">
        <v>13</v>
      </c>
      <c r="P5" s="684">
        <v>14</v>
      </c>
      <c r="Q5" s="684">
        <v>15</v>
      </c>
      <c r="R5" s="684">
        <v>16</v>
      </c>
      <c r="S5" s="684">
        <v>17</v>
      </c>
      <c r="T5" s="684">
        <v>18</v>
      </c>
      <c r="U5" s="684">
        <v>19</v>
      </c>
      <c r="V5" s="684">
        <v>20</v>
      </c>
      <c r="W5" s="684">
        <v>21</v>
      </c>
      <c r="X5" s="684">
        <v>22</v>
      </c>
      <c r="Y5" s="684">
        <v>23</v>
      </c>
      <c r="Z5" s="684">
        <v>24</v>
      </c>
      <c r="AA5" s="684">
        <v>25</v>
      </c>
      <c r="AB5" s="684">
        <v>26</v>
      </c>
      <c r="AC5" s="684">
        <v>27</v>
      </c>
      <c r="AD5" s="684">
        <v>28</v>
      </c>
      <c r="AE5" s="684">
        <v>29</v>
      </c>
      <c r="AF5" s="684">
        <v>30</v>
      </c>
      <c r="AG5" s="684">
        <v>1</v>
      </c>
      <c r="AH5" s="684">
        <v>2</v>
      </c>
      <c r="AI5" s="684">
        <v>3</v>
      </c>
      <c r="AJ5" s="684">
        <v>4</v>
      </c>
      <c r="AK5" s="684">
        <v>5</v>
      </c>
      <c r="AL5" s="684">
        <v>6</v>
      </c>
      <c r="AM5" s="684">
        <v>7</v>
      </c>
      <c r="AN5" s="684">
        <v>8</v>
      </c>
      <c r="AO5" s="684">
        <v>9</v>
      </c>
      <c r="AP5" s="684">
        <v>10</v>
      </c>
      <c r="AQ5" s="684">
        <v>11</v>
      </c>
      <c r="AR5" s="684">
        <v>12</v>
      </c>
      <c r="AS5" s="684">
        <v>13</v>
      </c>
      <c r="AT5" s="684">
        <v>14</v>
      </c>
      <c r="AU5" s="684">
        <v>15</v>
      </c>
      <c r="AV5" s="684">
        <v>16</v>
      </c>
      <c r="AW5" s="684">
        <v>17</v>
      </c>
      <c r="AX5" s="684">
        <v>18</v>
      </c>
      <c r="AY5" s="684">
        <v>19</v>
      </c>
      <c r="AZ5" s="684">
        <v>20</v>
      </c>
      <c r="BA5" s="684">
        <v>21</v>
      </c>
      <c r="BB5" s="684">
        <v>22</v>
      </c>
      <c r="BC5" s="684">
        <v>23</v>
      </c>
      <c r="BD5" s="684">
        <v>24</v>
      </c>
      <c r="BE5" s="684">
        <v>25</v>
      </c>
      <c r="BF5" s="684">
        <v>26</v>
      </c>
      <c r="BG5" s="684">
        <v>27</v>
      </c>
      <c r="BH5" s="684">
        <v>28</v>
      </c>
      <c r="BI5" s="684">
        <v>29</v>
      </c>
      <c r="BJ5" s="684">
        <v>30</v>
      </c>
      <c r="BK5" s="684">
        <v>31</v>
      </c>
      <c r="BL5" s="684">
        <v>1</v>
      </c>
      <c r="BM5" s="684">
        <v>2</v>
      </c>
      <c r="BN5" s="684">
        <v>3</v>
      </c>
      <c r="BO5" s="684">
        <v>4</v>
      </c>
      <c r="BP5" s="684">
        <v>5</v>
      </c>
      <c r="BQ5" s="684">
        <v>6</v>
      </c>
      <c r="BR5" s="684">
        <v>7</v>
      </c>
      <c r="BS5" s="684">
        <v>8</v>
      </c>
      <c r="BT5" s="684">
        <v>9</v>
      </c>
      <c r="BU5" s="684">
        <v>10</v>
      </c>
      <c r="BV5" s="684">
        <v>11</v>
      </c>
      <c r="BW5" s="684">
        <v>12</v>
      </c>
      <c r="BX5" s="684">
        <v>13</v>
      </c>
      <c r="BY5" s="684">
        <v>14</v>
      </c>
      <c r="BZ5" s="684">
        <v>15</v>
      </c>
      <c r="CA5" s="684">
        <v>16</v>
      </c>
      <c r="CB5" s="684">
        <v>17</v>
      </c>
      <c r="CC5" s="684">
        <v>18</v>
      </c>
      <c r="CD5" s="684">
        <v>19</v>
      </c>
      <c r="CE5" s="684">
        <v>20</v>
      </c>
      <c r="CF5" s="684">
        <v>21</v>
      </c>
      <c r="CG5" s="684">
        <v>22</v>
      </c>
      <c r="CH5" s="684">
        <v>23</v>
      </c>
      <c r="CI5" s="684">
        <v>24</v>
      </c>
      <c r="CJ5" s="684">
        <v>25</v>
      </c>
      <c r="CK5" s="684">
        <v>26</v>
      </c>
      <c r="CL5" s="684">
        <v>27</v>
      </c>
      <c r="CM5" s="684">
        <v>28</v>
      </c>
      <c r="CN5" s="684">
        <v>29</v>
      </c>
      <c r="CO5" s="684">
        <v>30</v>
      </c>
      <c r="CP5" s="684">
        <v>1</v>
      </c>
      <c r="CQ5" s="684">
        <v>2</v>
      </c>
      <c r="CR5" s="684">
        <v>3</v>
      </c>
      <c r="CS5" s="684">
        <v>4</v>
      </c>
      <c r="CT5" s="684">
        <v>5</v>
      </c>
      <c r="CU5" s="684">
        <v>6</v>
      </c>
      <c r="CV5" s="684">
        <v>7</v>
      </c>
      <c r="CW5" s="684">
        <v>8</v>
      </c>
      <c r="CX5" s="684">
        <v>9</v>
      </c>
      <c r="CY5" s="684">
        <v>10</v>
      </c>
      <c r="CZ5" s="684">
        <v>11</v>
      </c>
      <c r="DA5" s="684">
        <v>12</v>
      </c>
      <c r="DB5" s="684">
        <v>13</v>
      </c>
      <c r="DC5" s="684">
        <v>14</v>
      </c>
      <c r="DD5" s="684">
        <v>15</v>
      </c>
      <c r="DE5" s="684">
        <v>16</v>
      </c>
      <c r="DF5" s="684">
        <v>17</v>
      </c>
      <c r="DG5" s="684">
        <v>18</v>
      </c>
      <c r="DH5" s="684">
        <v>19</v>
      </c>
      <c r="DI5" s="684">
        <v>20</v>
      </c>
      <c r="DJ5" s="684">
        <v>21</v>
      </c>
      <c r="DK5" s="684">
        <v>22</v>
      </c>
      <c r="DL5" s="684">
        <v>23</v>
      </c>
      <c r="DM5" s="684">
        <v>24</v>
      </c>
      <c r="DN5" s="684">
        <v>25</v>
      </c>
      <c r="DO5" s="684">
        <v>26</v>
      </c>
      <c r="DP5" s="684">
        <v>27</v>
      </c>
      <c r="DQ5" s="684">
        <v>28</v>
      </c>
      <c r="DR5" s="684">
        <v>29</v>
      </c>
      <c r="DS5" s="684">
        <v>30</v>
      </c>
      <c r="DT5" s="684">
        <v>31</v>
      </c>
    </row>
    <row r="6" spans="1:124" s="547" customFormat="1" ht="20.100000000000001" customHeight="1">
      <c r="A6" s="820">
        <v>1</v>
      </c>
      <c r="B6" s="820" t="s">
        <v>1029</v>
      </c>
      <c r="C6" s="821" t="s">
        <v>512</v>
      </c>
      <c r="D6" s="685" t="s">
        <v>511</v>
      </c>
      <c r="E6" s="686">
        <v>45968</v>
      </c>
      <c r="F6" s="686">
        <v>45969</v>
      </c>
      <c r="G6" s="687">
        <f>+F6-E6+1</f>
        <v>2</v>
      </c>
      <c r="H6" s="702" t="s">
        <v>205</v>
      </c>
      <c r="I6" s="689"/>
      <c r="J6" s="690"/>
      <c r="K6" s="690"/>
      <c r="L6" s="690"/>
      <c r="M6" s="690"/>
      <c r="N6" s="690"/>
      <c r="O6" s="690"/>
      <c r="P6" s="689"/>
      <c r="Q6" s="690"/>
      <c r="R6" s="690"/>
      <c r="S6" s="690"/>
      <c r="T6" s="690"/>
      <c r="U6" s="690"/>
      <c r="V6" s="690"/>
      <c r="W6" s="689"/>
      <c r="X6" s="690"/>
      <c r="Y6" s="690"/>
      <c r="Z6" s="690"/>
      <c r="AA6" s="690"/>
      <c r="AB6" s="690"/>
      <c r="AC6" s="690"/>
      <c r="AD6" s="689"/>
      <c r="AE6" s="690"/>
      <c r="AF6" s="690"/>
      <c r="AG6" s="690"/>
      <c r="AH6" s="690"/>
      <c r="AI6" s="690"/>
      <c r="AJ6" s="690"/>
      <c r="AK6" s="689"/>
      <c r="AL6" s="690"/>
      <c r="AM6" s="690"/>
      <c r="AN6" s="690"/>
      <c r="AO6" s="690"/>
      <c r="AP6" s="690"/>
      <c r="AQ6" s="691"/>
      <c r="AR6" s="689"/>
      <c r="AS6" s="691"/>
      <c r="AT6" s="691"/>
      <c r="AU6" s="691"/>
      <c r="AV6" s="691"/>
      <c r="AW6" s="691"/>
      <c r="AX6" s="691"/>
      <c r="AY6" s="689"/>
      <c r="AZ6" s="690"/>
      <c r="BA6" s="690"/>
      <c r="BB6" s="690"/>
      <c r="BC6" s="690"/>
      <c r="BD6" s="690"/>
      <c r="BE6" s="690"/>
      <c r="BF6" s="689"/>
      <c r="BG6" s="690"/>
      <c r="BH6" s="690"/>
      <c r="BI6" s="690"/>
      <c r="BJ6" s="690"/>
      <c r="BK6" s="690"/>
      <c r="BL6" s="690"/>
      <c r="BM6" s="689"/>
      <c r="BN6" s="690"/>
      <c r="BO6" s="690"/>
      <c r="BP6" s="690"/>
      <c r="BQ6" s="690"/>
      <c r="BR6" s="692" t="s">
        <v>956</v>
      </c>
      <c r="BS6" s="692"/>
      <c r="BT6" s="689"/>
      <c r="BU6" s="690"/>
      <c r="BV6" s="690"/>
      <c r="BW6" s="690"/>
      <c r="BX6" s="690"/>
      <c r="BY6" s="690"/>
      <c r="BZ6" s="693"/>
      <c r="CA6" s="694"/>
      <c r="CB6" s="693"/>
      <c r="CC6" s="693"/>
      <c r="CD6" s="693"/>
      <c r="CE6" s="693"/>
      <c r="CF6" s="693"/>
      <c r="CG6" s="693"/>
      <c r="CH6" s="694"/>
      <c r="CI6" s="693"/>
      <c r="CJ6" s="693"/>
      <c r="CK6" s="693"/>
      <c r="CL6" s="693"/>
      <c r="CM6" s="693"/>
      <c r="CN6" s="693"/>
      <c r="CO6" s="694"/>
      <c r="CP6" s="693"/>
      <c r="CQ6" s="693"/>
      <c r="CR6" s="693"/>
      <c r="CS6" s="693"/>
      <c r="CT6" s="693"/>
      <c r="CU6" s="693"/>
      <c r="CV6" s="694"/>
      <c r="CW6" s="693"/>
      <c r="CX6" s="693"/>
      <c r="CY6" s="693"/>
      <c r="CZ6" s="693"/>
      <c r="DA6" s="693"/>
      <c r="DB6" s="693"/>
      <c r="DC6" s="694"/>
      <c r="DD6" s="693"/>
      <c r="DE6" s="693"/>
      <c r="DF6" s="693"/>
      <c r="DG6" s="693"/>
      <c r="DH6" s="693"/>
      <c r="DI6" s="693"/>
      <c r="DJ6" s="694"/>
      <c r="DK6" s="693"/>
      <c r="DL6" s="693"/>
      <c r="DM6" s="693"/>
      <c r="DN6" s="693"/>
      <c r="DO6" s="693"/>
      <c r="DP6" s="693"/>
      <c r="DQ6" s="694"/>
      <c r="DR6" s="693"/>
      <c r="DS6" s="693"/>
      <c r="DT6" s="693"/>
    </row>
    <row r="7" spans="1:124" s="547" customFormat="1" ht="20.100000000000001" customHeight="1">
      <c r="A7" s="820"/>
      <c r="B7" s="820"/>
      <c r="C7" s="822"/>
      <c r="D7" s="685" t="s">
        <v>466</v>
      </c>
      <c r="E7" s="686">
        <v>45971</v>
      </c>
      <c r="F7" s="686">
        <v>45972</v>
      </c>
      <c r="G7" s="687">
        <f>+F7-E7+1</f>
        <v>2</v>
      </c>
      <c r="H7" s="688" t="s">
        <v>85</v>
      </c>
      <c r="I7" s="689"/>
      <c r="J7" s="690"/>
      <c r="K7" s="690"/>
      <c r="L7" s="690"/>
      <c r="M7" s="690"/>
      <c r="N7" s="690"/>
      <c r="O7" s="690"/>
      <c r="P7" s="689"/>
      <c r="Q7" s="690"/>
      <c r="R7" s="690"/>
      <c r="S7" s="690"/>
      <c r="T7" s="690"/>
      <c r="U7" s="690"/>
      <c r="V7" s="690"/>
      <c r="W7" s="689"/>
      <c r="X7" s="690"/>
      <c r="Y7" s="690"/>
      <c r="Z7" s="690"/>
      <c r="AA7" s="690"/>
      <c r="AB7" s="690"/>
      <c r="AC7" s="690"/>
      <c r="AD7" s="689"/>
      <c r="AE7" s="690"/>
      <c r="AF7" s="690"/>
      <c r="AG7" s="690"/>
      <c r="AH7" s="690"/>
      <c r="AI7" s="690"/>
      <c r="AJ7" s="690"/>
      <c r="AK7" s="689"/>
      <c r="AL7" s="690"/>
      <c r="AM7" s="690"/>
      <c r="AN7" s="690"/>
      <c r="AO7" s="690"/>
      <c r="AP7" s="690"/>
      <c r="AQ7" s="691"/>
      <c r="AR7" s="689"/>
      <c r="AS7" s="691"/>
      <c r="AT7" s="691"/>
      <c r="AU7" s="691"/>
      <c r="AV7" s="691"/>
      <c r="AW7" s="691"/>
      <c r="AX7" s="691"/>
      <c r="AY7" s="689"/>
      <c r="AZ7" s="690"/>
      <c r="BA7" s="690"/>
      <c r="BB7" s="690"/>
      <c r="BC7" s="690"/>
      <c r="BD7" s="690"/>
      <c r="BE7" s="690"/>
      <c r="BF7" s="689"/>
      <c r="BG7" s="690"/>
      <c r="BH7" s="690"/>
      <c r="BI7" s="690"/>
      <c r="BJ7" s="690"/>
      <c r="BK7" s="690"/>
      <c r="BL7" s="690"/>
      <c r="BM7" s="689"/>
      <c r="BN7" s="690"/>
      <c r="BO7" s="695"/>
      <c r="BP7" s="695"/>
      <c r="BQ7" s="695"/>
      <c r="BR7" s="695"/>
      <c r="BS7" s="695"/>
      <c r="BT7" s="689"/>
      <c r="BU7" s="696" t="s">
        <v>458</v>
      </c>
      <c r="BV7" s="696"/>
      <c r="BW7" s="690"/>
      <c r="BX7" s="690"/>
      <c r="BY7" s="690"/>
      <c r="BZ7" s="693"/>
      <c r="CA7" s="694"/>
      <c r="CB7" s="693"/>
      <c r="CC7" s="693"/>
      <c r="CD7" s="693"/>
      <c r="CE7" s="693"/>
      <c r="CF7" s="693"/>
      <c r="CG7" s="693"/>
      <c r="CH7" s="694"/>
      <c r="CI7" s="693"/>
      <c r="CJ7" s="693"/>
      <c r="CK7" s="693"/>
      <c r="CL7" s="693"/>
      <c r="CM7" s="693"/>
      <c r="CN7" s="693"/>
      <c r="CO7" s="694"/>
      <c r="CP7" s="693"/>
      <c r="CQ7" s="693"/>
      <c r="CR7" s="693"/>
      <c r="CS7" s="693"/>
      <c r="CT7" s="693"/>
      <c r="CU7" s="693"/>
      <c r="CV7" s="694"/>
      <c r="CW7" s="693"/>
      <c r="CX7" s="693"/>
      <c r="CY7" s="693"/>
      <c r="CZ7" s="693"/>
      <c r="DA7" s="693"/>
      <c r="DB7" s="693"/>
      <c r="DC7" s="694"/>
      <c r="DD7" s="693"/>
      <c r="DE7" s="693"/>
      <c r="DF7" s="693"/>
      <c r="DG7" s="693"/>
      <c r="DH7" s="693"/>
      <c r="DI7" s="693"/>
      <c r="DJ7" s="694"/>
      <c r="DK7" s="693"/>
      <c r="DL7" s="693"/>
      <c r="DM7" s="693"/>
      <c r="DN7" s="693"/>
      <c r="DO7" s="693"/>
      <c r="DP7" s="693"/>
      <c r="DQ7" s="694"/>
      <c r="DR7" s="693"/>
      <c r="DS7" s="693"/>
      <c r="DT7" s="693"/>
    </row>
    <row r="8" spans="1:124" s="547" customFormat="1" ht="20.100000000000001" customHeight="1">
      <c r="A8" s="820"/>
      <c r="B8" s="820"/>
      <c r="C8" s="823"/>
      <c r="D8" s="697" t="s">
        <v>1030</v>
      </c>
      <c r="E8" s="686">
        <v>45973</v>
      </c>
      <c r="F8" s="686">
        <v>45974</v>
      </c>
      <c r="G8" s="687">
        <f>+F8-E8+1</f>
        <v>2</v>
      </c>
      <c r="H8" s="688" t="s">
        <v>85</v>
      </c>
      <c r="I8" s="689"/>
      <c r="J8" s="690"/>
      <c r="K8" s="690"/>
      <c r="L8" s="690"/>
      <c r="M8" s="690"/>
      <c r="N8" s="690"/>
      <c r="O8" s="690"/>
      <c r="P8" s="689"/>
      <c r="Q8" s="690"/>
      <c r="R8" s="690"/>
      <c r="S8" s="690"/>
      <c r="T8" s="690"/>
      <c r="U8" s="690"/>
      <c r="V8" s="690"/>
      <c r="W8" s="689"/>
      <c r="X8" s="690"/>
      <c r="Y8" s="690"/>
      <c r="Z8" s="690"/>
      <c r="AA8" s="690"/>
      <c r="AB8" s="690"/>
      <c r="AC8" s="690"/>
      <c r="AD8" s="689"/>
      <c r="AE8" s="690"/>
      <c r="AF8" s="690"/>
      <c r="AG8" s="690"/>
      <c r="AH8" s="690"/>
      <c r="AI8" s="690"/>
      <c r="AJ8" s="690"/>
      <c r="AK8" s="689"/>
      <c r="AL8" s="690"/>
      <c r="AM8" s="690"/>
      <c r="AN8" s="690"/>
      <c r="AO8" s="690"/>
      <c r="AP8" s="690"/>
      <c r="AQ8" s="691"/>
      <c r="AR8" s="689"/>
      <c r="AS8" s="691"/>
      <c r="AT8" s="691"/>
      <c r="AU8" s="691"/>
      <c r="AV8" s="691"/>
      <c r="AW8" s="691"/>
      <c r="AX8" s="691"/>
      <c r="AY8" s="689"/>
      <c r="AZ8" s="690"/>
      <c r="BA8" s="690"/>
      <c r="BB8" s="690"/>
      <c r="BC8" s="690"/>
      <c r="BD8" s="690"/>
      <c r="BE8" s="690"/>
      <c r="BF8" s="689"/>
      <c r="BG8" s="690"/>
      <c r="BH8" s="690"/>
      <c r="BI8" s="690"/>
      <c r="BJ8" s="690"/>
      <c r="BK8" s="690"/>
      <c r="BL8" s="690"/>
      <c r="BM8" s="689"/>
      <c r="BN8" s="690"/>
      <c r="BO8" s="690"/>
      <c r="BP8" s="690"/>
      <c r="BQ8" s="690"/>
      <c r="BR8" s="690"/>
      <c r="BS8" s="690"/>
      <c r="BT8" s="689"/>
      <c r="BU8" s="591"/>
      <c r="BV8" s="591"/>
      <c r="BW8" s="698" t="s">
        <v>1030</v>
      </c>
      <c r="BX8" s="699"/>
      <c r="BY8" s="690"/>
      <c r="BZ8" s="693"/>
      <c r="CA8" s="694"/>
      <c r="CB8" s="693"/>
      <c r="CC8" s="693"/>
      <c r="CD8" s="693"/>
      <c r="CE8" s="693"/>
      <c r="CF8" s="693"/>
      <c r="CG8" s="693"/>
      <c r="CH8" s="694"/>
      <c r="CI8" s="693"/>
      <c r="CJ8" s="693"/>
      <c r="CK8" s="693"/>
      <c r="CL8" s="693"/>
      <c r="CM8" s="693"/>
      <c r="CN8" s="693"/>
      <c r="CO8" s="694"/>
      <c r="CP8" s="693"/>
      <c r="CQ8" s="693"/>
      <c r="CR8" s="693"/>
      <c r="CS8" s="693"/>
      <c r="CT8" s="693"/>
      <c r="CU8" s="693"/>
      <c r="CV8" s="694"/>
      <c r="CW8" s="693"/>
      <c r="CX8" s="693"/>
      <c r="CY8" s="693"/>
      <c r="CZ8" s="693"/>
      <c r="DA8" s="693"/>
      <c r="DB8" s="693"/>
      <c r="DC8" s="694"/>
      <c r="DD8" s="693"/>
      <c r="DE8" s="693"/>
      <c r="DF8" s="693"/>
      <c r="DG8" s="693"/>
      <c r="DH8" s="693"/>
      <c r="DI8" s="693"/>
      <c r="DJ8" s="694"/>
      <c r="DK8" s="693"/>
      <c r="DL8" s="693"/>
      <c r="DM8" s="693"/>
      <c r="DN8" s="693"/>
      <c r="DO8" s="693"/>
      <c r="DP8" s="693"/>
      <c r="DQ8" s="694"/>
      <c r="DR8" s="693"/>
      <c r="DS8" s="693"/>
      <c r="DT8" s="693"/>
    </row>
    <row r="9" spans="1:124" s="547" customFormat="1" ht="20.100000000000001" customHeight="1">
      <c r="A9" s="820"/>
      <c r="B9" s="820"/>
      <c r="C9" s="821" t="s">
        <v>513</v>
      </c>
      <c r="D9" s="685" t="s">
        <v>1031</v>
      </c>
      <c r="E9" s="700">
        <v>45966</v>
      </c>
      <c r="F9" s="700">
        <v>45971</v>
      </c>
      <c r="G9" s="701">
        <f t="shared" ref="G9:G38" si="0">+F9-E9</f>
        <v>5</v>
      </c>
      <c r="H9" s="702" t="s">
        <v>205</v>
      </c>
      <c r="I9" s="694"/>
      <c r="J9" s="693"/>
      <c r="K9" s="693"/>
      <c r="L9" s="693"/>
      <c r="M9" s="693"/>
      <c r="N9" s="693"/>
      <c r="O9" s="693"/>
      <c r="P9" s="694"/>
      <c r="Q9" s="693"/>
      <c r="R9" s="693"/>
      <c r="S9" s="693"/>
      <c r="T9" s="693"/>
      <c r="U9" s="693"/>
      <c r="V9" s="693"/>
      <c r="W9" s="694"/>
      <c r="X9" s="693"/>
      <c r="Y9" s="693"/>
      <c r="Z9" s="693"/>
      <c r="AA9" s="693"/>
      <c r="AB9" s="693"/>
      <c r="AC9" s="693"/>
      <c r="AD9" s="694"/>
      <c r="AE9" s="693"/>
      <c r="AF9" s="693"/>
      <c r="AG9" s="693"/>
      <c r="AH9" s="693"/>
      <c r="AI9" s="693"/>
      <c r="AJ9" s="693"/>
      <c r="AK9" s="694"/>
      <c r="AL9" s="693"/>
      <c r="AM9" s="693"/>
      <c r="AN9" s="693"/>
      <c r="AO9" s="693"/>
      <c r="AP9" s="693"/>
      <c r="AQ9" s="703"/>
      <c r="AR9" s="694"/>
      <c r="AS9" s="703"/>
      <c r="AT9" s="703"/>
      <c r="AU9" s="703"/>
      <c r="AV9" s="703"/>
      <c r="AW9" s="703"/>
      <c r="AX9" s="703"/>
      <c r="AY9" s="694"/>
      <c r="AZ9" s="703"/>
      <c r="BA9" s="703"/>
      <c r="BB9" s="703"/>
      <c r="BC9" s="693"/>
      <c r="BD9" s="693"/>
      <c r="BE9" s="693"/>
      <c r="BF9" s="694"/>
      <c r="BG9" s="693"/>
      <c r="BH9" s="693"/>
      <c r="BI9" s="693"/>
      <c r="BJ9" s="693"/>
      <c r="BK9" s="693"/>
      <c r="BL9" s="693"/>
      <c r="BM9" s="694"/>
      <c r="BN9" s="693"/>
      <c r="BO9" s="693"/>
      <c r="BP9" s="704" t="s">
        <v>957</v>
      </c>
      <c r="BQ9" s="704"/>
      <c r="BR9" s="705"/>
      <c r="BS9" s="705"/>
      <c r="BT9" s="694"/>
      <c r="BU9" s="705"/>
      <c r="BV9" s="693"/>
      <c r="BW9" s="693"/>
      <c r="BX9" s="693"/>
      <c r="BY9" s="693"/>
      <c r="BZ9" s="693"/>
      <c r="CA9" s="694"/>
      <c r="CB9" s="693"/>
      <c r="CC9" s="693"/>
      <c r="CD9" s="693"/>
      <c r="CE9" s="693"/>
      <c r="CF9" s="693"/>
      <c r="CG9" s="693"/>
      <c r="CH9" s="694"/>
      <c r="CI9" s="693"/>
      <c r="CJ9" s="693"/>
      <c r="CK9" s="693"/>
      <c r="CL9" s="693"/>
      <c r="CM9" s="693"/>
      <c r="CN9" s="693"/>
      <c r="CO9" s="694"/>
      <c r="CP9" s="693"/>
      <c r="CQ9" s="693"/>
      <c r="CR9" s="693"/>
      <c r="CS9" s="693"/>
      <c r="CT9" s="693"/>
      <c r="CU9" s="693"/>
      <c r="CV9" s="694"/>
      <c r="CW9" s="693"/>
      <c r="CX9" s="693"/>
      <c r="CY9" s="693"/>
      <c r="CZ9" s="693"/>
      <c r="DA9" s="693"/>
      <c r="DB9" s="693"/>
      <c r="DC9" s="694"/>
      <c r="DD9" s="693"/>
      <c r="DE9" s="693"/>
      <c r="DF9" s="693"/>
      <c r="DG9" s="693"/>
      <c r="DH9" s="693"/>
      <c r="DI9" s="693"/>
      <c r="DJ9" s="694"/>
      <c r="DK9" s="693"/>
      <c r="DL9" s="693"/>
      <c r="DM9" s="693"/>
      <c r="DN9" s="693"/>
      <c r="DO9" s="693"/>
      <c r="DP9" s="693"/>
      <c r="DQ9" s="694"/>
      <c r="DR9" s="693"/>
      <c r="DS9" s="693"/>
      <c r="DT9" s="693"/>
    </row>
    <row r="10" spans="1:124" s="547" customFormat="1" ht="20.100000000000001" customHeight="1">
      <c r="A10" s="820"/>
      <c r="B10" s="820"/>
      <c r="C10" s="822"/>
      <c r="D10" s="685" t="s">
        <v>511</v>
      </c>
      <c r="E10" s="700">
        <v>45972</v>
      </c>
      <c r="F10" s="700">
        <v>45973</v>
      </c>
      <c r="G10" s="706">
        <f>+F10-E10+1</f>
        <v>2</v>
      </c>
      <c r="H10" s="707" t="s">
        <v>85</v>
      </c>
      <c r="I10" s="694"/>
      <c r="J10" s="693"/>
      <c r="K10" s="693"/>
      <c r="L10" s="693"/>
      <c r="M10" s="693"/>
      <c r="N10" s="693"/>
      <c r="O10" s="693"/>
      <c r="P10" s="694"/>
      <c r="Q10" s="693"/>
      <c r="R10" s="693"/>
      <c r="S10" s="693"/>
      <c r="T10" s="693"/>
      <c r="U10" s="693"/>
      <c r="V10" s="693"/>
      <c r="W10" s="694"/>
      <c r="X10" s="693"/>
      <c r="Y10" s="693"/>
      <c r="Z10" s="693"/>
      <c r="AA10" s="693"/>
      <c r="AB10" s="693"/>
      <c r="AC10" s="693"/>
      <c r="AD10" s="694"/>
      <c r="AE10" s="693"/>
      <c r="AF10" s="693"/>
      <c r="AG10" s="693"/>
      <c r="AH10" s="693"/>
      <c r="AI10" s="693"/>
      <c r="AJ10" s="693"/>
      <c r="AK10" s="694"/>
      <c r="AL10" s="693"/>
      <c r="AM10" s="693"/>
      <c r="AN10" s="693"/>
      <c r="AO10" s="693"/>
      <c r="AP10" s="693"/>
      <c r="AQ10" s="703"/>
      <c r="AR10" s="694"/>
      <c r="AS10" s="703"/>
      <c r="AT10" s="703"/>
      <c r="AU10" s="703"/>
      <c r="AV10" s="703"/>
      <c r="AW10" s="703"/>
      <c r="AX10" s="703"/>
      <c r="AY10" s="694"/>
      <c r="AZ10" s="703"/>
      <c r="BA10" s="703"/>
      <c r="BB10" s="703"/>
      <c r="BC10" s="693"/>
      <c r="BD10" s="693"/>
      <c r="BE10" s="693"/>
      <c r="BF10" s="694"/>
      <c r="BG10" s="693"/>
      <c r="BH10" s="693"/>
      <c r="BI10" s="693"/>
      <c r="BJ10" s="693"/>
      <c r="BK10" s="693"/>
      <c r="BL10" s="693"/>
      <c r="BM10" s="694"/>
      <c r="BN10" s="693"/>
      <c r="BO10" s="693"/>
      <c r="BP10" s="693"/>
      <c r="BQ10" s="693"/>
      <c r="BR10" s="693"/>
      <c r="BS10" s="693"/>
      <c r="BT10" s="694"/>
      <c r="BU10" s="693"/>
      <c r="BV10" s="708" t="s">
        <v>956</v>
      </c>
      <c r="BW10" s="708"/>
      <c r="BX10" s="693"/>
      <c r="BY10" s="693"/>
      <c r="BZ10" s="693"/>
      <c r="CA10" s="694"/>
      <c r="CB10" s="693"/>
      <c r="CC10" s="693"/>
      <c r="CD10" s="693"/>
      <c r="CE10" s="693"/>
      <c r="CF10" s="693"/>
      <c r="CG10" s="693"/>
      <c r="CH10" s="694"/>
      <c r="CI10" s="693"/>
      <c r="CJ10" s="693"/>
      <c r="CK10" s="693"/>
      <c r="CL10" s="693"/>
      <c r="CM10" s="693"/>
      <c r="CN10" s="693"/>
      <c r="CO10" s="694"/>
      <c r="CP10" s="693"/>
      <c r="CQ10" s="693"/>
      <c r="CR10" s="693"/>
      <c r="CS10" s="693"/>
      <c r="CT10" s="693"/>
      <c r="CU10" s="693"/>
      <c r="CV10" s="694"/>
      <c r="CW10" s="693"/>
      <c r="CX10" s="693"/>
      <c r="CY10" s="693"/>
      <c r="CZ10" s="693"/>
      <c r="DA10" s="693"/>
      <c r="DB10" s="693"/>
      <c r="DC10" s="694"/>
      <c r="DD10" s="693"/>
      <c r="DE10" s="693"/>
      <c r="DF10" s="693"/>
      <c r="DG10" s="693"/>
      <c r="DH10" s="693"/>
      <c r="DI10" s="693"/>
      <c r="DJ10" s="694"/>
      <c r="DK10" s="693"/>
      <c r="DL10" s="693"/>
      <c r="DM10" s="693"/>
      <c r="DN10" s="693"/>
      <c r="DO10" s="693"/>
      <c r="DP10" s="693"/>
      <c r="DQ10" s="694"/>
      <c r="DR10" s="693"/>
      <c r="DS10" s="693"/>
      <c r="DT10" s="693"/>
    </row>
    <row r="11" spans="1:124" s="547" customFormat="1" ht="20.100000000000001" customHeight="1">
      <c r="A11" s="820"/>
      <c r="B11" s="820"/>
      <c r="C11" s="822"/>
      <c r="D11" s="685" t="s">
        <v>466</v>
      </c>
      <c r="E11" s="700">
        <v>45973</v>
      </c>
      <c r="F11" s="700">
        <v>45978</v>
      </c>
      <c r="G11" s="706">
        <f>+F11-E11</f>
        <v>5</v>
      </c>
      <c r="H11" s="707" t="s">
        <v>85</v>
      </c>
      <c r="I11" s="694"/>
      <c r="J11" s="693"/>
      <c r="K11" s="693"/>
      <c r="L11" s="693"/>
      <c r="M11" s="693"/>
      <c r="N11" s="693"/>
      <c r="O11" s="693"/>
      <c r="P11" s="694"/>
      <c r="Q11" s="693"/>
      <c r="R11" s="693"/>
      <c r="S11" s="693"/>
      <c r="T11" s="693"/>
      <c r="U11" s="693"/>
      <c r="V11" s="693"/>
      <c r="W11" s="694"/>
      <c r="X11" s="693"/>
      <c r="Y11" s="693"/>
      <c r="Z11" s="693"/>
      <c r="AA11" s="693"/>
      <c r="AB11" s="693"/>
      <c r="AC11" s="693"/>
      <c r="AD11" s="694"/>
      <c r="AE11" s="693"/>
      <c r="AF11" s="693"/>
      <c r="AG11" s="693"/>
      <c r="AH11" s="693"/>
      <c r="AI11" s="693"/>
      <c r="AJ11" s="693"/>
      <c r="AK11" s="694"/>
      <c r="AL11" s="693"/>
      <c r="AM11" s="693"/>
      <c r="AN11" s="693"/>
      <c r="AO11" s="693"/>
      <c r="AP11" s="693"/>
      <c r="AQ11" s="703"/>
      <c r="AR11" s="694"/>
      <c r="AS11" s="703"/>
      <c r="AT11" s="703"/>
      <c r="AU11" s="703"/>
      <c r="AV11" s="703"/>
      <c r="AW11" s="703"/>
      <c r="AX11" s="703"/>
      <c r="AY11" s="694"/>
      <c r="AZ11" s="703"/>
      <c r="BA11" s="703"/>
      <c r="BB11" s="703"/>
      <c r="BC11" s="693"/>
      <c r="BD11" s="693"/>
      <c r="BE11" s="693"/>
      <c r="BF11" s="694"/>
      <c r="BG11" s="693"/>
      <c r="BH11" s="693"/>
      <c r="BI11" s="693"/>
      <c r="BJ11" s="693"/>
      <c r="BK11" s="693"/>
      <c r="BL11" s="693"/>
      <c r="BM11" s="694"/>
      <c r="BN11" s="693"/>
      <c r="BO11" s="693"/>
      <c r="BP11" s="693"/>
      <c r="BQ11" s="693"/>
      <c r="BR11" s="693"/>
      <c r="BS11" s="693"/>
      <c r="BT11" s="694"/>
      <c r="BU11" s="693"/>
      <c r="BV11" s="693"/>
      <c r="BW11" s="709" t="s">
        <v>458</v>
      </c>
      <c r="BX11" s="709"/>
      <c r="BY11" s="709"/>
      <c r="BZ11" s="709"/>
      <c r="CA11" s="694"/>
      <c r="CB11" s="709"/>
      <c r="CC11" s="693"/>
      <c r="CD11" s="693"/>
      <c r="CE11" s="693"/>
      <c r="CF11" s="693"/>
      <c r="CG11" s="693"/>
      <c r="CH11" s="694"/>
      <c r="CI11" s="693"/>
      <c r="CJ11" s="693"/>
      <c r="CK11" s="693"/>
      <c r="CL11" s="693"/>
      <c r="CM11" s="693"/>
      <c r="CN11" s="693"/>
      <c r="CO11" s="694"/>
      <c r="CP11" s="693"/>
      <c r="CQ11" s="693"/>
      <c r="CR11" s="693"/>
      <c r="CS11" s="693"/>
      <c r="CT11" s="693"/>
      <c r="CU11" s="693"/>
      <c r="CV11" s="694"/>
      <c r="CW11" s="693"/>
      <c r="CX11" s="693"/>
      <c r="CY11" s="693"/>
      <c r="CZ11" s="693"/>
      <c r="DA11" s="693"/>
      <c r="DB11" s="693"/>
      <c r="DC11" s="694"/>
      <c r="DD11" s="693"/>
      <c r="DE11" s="693"/>
      <c r="DF11" s="693"/>
      <c r="DG11" s="693"/>
      <c r="DH11" s="693"/>
      <c r="DI11" s="693"/>
      <c r="DJ11" s="694"/>
      <c r="DK11" s="693"/>
      <c r="DL11" s="693"/>
      <c r="DM11" s="693"/>
      <c r="DN11" s="693"/>
      <c r="DO11" s="693"/>
      <c r="DP11" s="693"/>
      <c r="DQ11" s="694"/>
      <c r="DR11" s="693"/>
      <c r="DS11" s="693"/>
      <c r="DT11" s="693"/>
    </row>
    <row r="12" spans="1:124" s="547" customFormat="1" ht="20.100000000000001" customHeight="1">
      <c r="A12" s="820"/>
      <c r="B12" s="820"/>
      <c r="C12" s="823"/>
      <c r="D12" s="697" t="s">
        <v>1030</v>
      </c>
      <c r="E12" s="700">
        <v>45979</v>
      </c>
      <c r="F12" s="700">
        <v>45979</v>
      </c>
      <c r="G12" s="706">
        <f t="shared" ref="G12" si="1">+F12-E12+1</f>
        <v>1</v>
      </c>
      <c r="H12" s="707" t="s">
        <v>85</v>
      </c>
      <c r="I12" s="694"/>
      <c r="J12" s="710"/>
      <c r="K12" s="710"/>
      <c r="L12" s="693"/>
      <c r="M12" s="693"/>
      <c r="N12" s="693"/>
      <c r="O12" s="693"/>
      <c r="P12" s="694"/>
      <c r="Q12" s="693"/>
      <c r="R12" s="693"/>
      <c r="S12" s="693"/>
      <c r="T12" s="693"/>
      <c r="U12" s="693"/>
      <c r="V12" s="693"/>
      <c r="W12" s="694"/>
      <c r="X12" s="693"/>
      <c r="Y12" s="693"/>
      <c r="Z12" s="693"/>
      <c r="AA12" s="693"/>
      <c r="AB12" s="693"/>
      <c r="AC12" s="693"/>
      <c r="AD12" s="694"/>
      <c r="AE12" s="693"/>
      <c r="AF12" s="693"/>
      <c r="AG12" s="693"/>
      <c r="AH12" s="693"/>
      <c r="AI12" s="693"/>
      <c r="AJ12" s="693"/>
      <c r="AK12" s="694"/>
      <c r="AL12" s="693"/>
      <c r="AM12" s="693"/>
      <c r="AN12" s="693"/>
      <c r="AO12" s="693"/>
      <c r="AP12" s="693"/>
      <c r="AQ12" s="703"/>
      <c r="AR12" s="694"/>
      <c r="AS12" s="703"/>
      <c r="AT12" s="703"/>
      <c r="AU12" s="703"/>
      <c r="AV12" s="703"/>
      <c r="AW12" s="703"/>
      <c r="AX12" s="703"/>
      <c r="AY12" s="694"/>
      <c r="AZ12" s="703"/>
      <c r="BA12" s="703"/>
      <c r="BB12" s="703"/>
      <c r="BC12" s="693"/>
      <c r="BD12" s="693"/>
      <c r="BE12" s="693"/>
      <c r="BF12" s="694"/>
      <c r="BG12" s="693"/>
      <c r="BH12" s="693"/>
      <c r="BI12" s="693"/>
      <c r="BJ12" s="693"/>
      <c r="BK12" s="693"/>
      <c r="BL12" s="693"/>
      <c r="BM12" s="694"/>
      <c r="BN12" s="693"/>
      <c r="BO12" s="693"/>
      <c r="BP12" s="693"/>
      <c r="BQ12" s="693"/>
      <c r="BR12" s="693"/>
      <c r="BS12" s="693"/>
      <c r="BT12" s="694"/>
      <c r="BU12" s="693"/>
      <c r="BV12" s="693"/>
      <c r="BW12" s="693"/>
      <c r="BX12" s="693"/>
      <c r="BY12" s="693"/>
      <c r="BZ12" s="693"/>
      <c r="CA12" s="694"/>
      <c r="CB12" s="693"/>
      <c r="CC12" s="711" t="s">
        <v>1030</v>
      </c>
      <c r="CD12" s="693"/>
      <c r="CE12" s="693"/>
      <c r="CF12" s="693"/>
      <c r="CG12" s="693"/>
      <c r="CH12" s="694"/>
      <c r="CI12" s="693"/>
      <c r="CJ12" s="693"/>
      <c r="CK12" s="693"/>
      <c r="CL12" s="693"/>
      <c r="CM12" s="693"/>
      <c r="CN12" s="693"/>
      <c r="CO12" s="694"/>
      <c r="CP12" s="693"/>
      <c r="CQ12" s="693"/>
      <c r="CR12" s="693"/>
      <c r="CS12" s="693"/>
      <c r="CT12" s="693"/>
      <c r="CU12" s="693"/>
      <c r="CV12" s="694"/>
      <c r="CW12" s="693"/>
      <c r="CX12" s="693"/>
      <c r="CY12" s="693"/>
      <c r="CZ12" s="693"/>
      <c r="DA12" s="693"/>
      <c r="DB12" s="693"/>
      <c r="DC12" s="694"/>
      <c r="DD12" s="693"/>
      <c r="DE12" s="693"/>
      <c r="DF12" s="693"/>
      <c r="DG12" s="693"/>
      <c r="DH12" s="693"/>
      <c r="DI12" s="693"/>
      <c r="DJ12" s="694"/>
      <c r="DK12" s="693"/>
      <c r="DL12" s="693"/>
      <c r="DM12" s="693"/>
      <c r="DN12" s="693"/>
      <c r="DO12" s="693"/>
      <c r="DP12" s="693"/>
      <c r="DQ12" s="694"/>
      <c r="DR12" s="693"/>
      <c r="DS12" s="693"/>
      <c r="DT12" s="693"/>
    </row>
    <row r="13" spans="1:124" s="547" customFormat="1" ht="20.100000000000001" customHeight="1">
      <c r="A13" s="820"/>
      <c r="B13" s="820"/>
      <c r="C13" s="821" t="s">
        <v>510</v>
      </c>
      <c r="D13" s="685" t="s">
        <v>1031</v>
      </c>
      <c r="E13" s="700">
        <v>45966</v>
      </c>
      <c r="F13" s="700">
        <v>45971</v>
      </c>
      <c r="G13" s="701">
        <f t="shared" si="0"/>
        <v>5</v>
      </c>
      <c r="H13" s="702" t="s">
        <v>205</v>
      </c>
      <c r="I13" s="694"/>
      <c r="J13" s="710"/>
      <c r="K13" s="710"/>
      <c r="L13" s="693"/>
      <c r="M13" s="693"/>
      <c r="N13" s="693"/>
      <c r="O13" s="693"/>
      <c r="P13" s="694"/>
      <c r="Q13" s="693"/>
      <c r="R13" s="693"/>
      <c r="S13" s="693"/>
      <c r="T13" s="693"/>
      <c r="U13" s="693"/>
      <c r="V13" s="693"/>
      <c r="W13" s="694"/>
      <c r="X13" s="693"/>
      <c r="Y13" s="693"/>
      <c r="Z13" s="693"/>
      <c r="AA13" s="693"/>
      <c r="AB13" s="693"/>
      <c r="AC13" s="693"/>
      <c r="AD13" s="694"/>
      <c r="AE13" s="693"/>
      <c r="AF13" s="693"/>
      <c r="AG13" s="693"/>
      <c r="AH13" s="693"/>
      <c r="AI13" s="693"/>
      <c r="AJ13" s="693"/>
      <c r="AK13" s="694"/>
      <c r="AL13" s="693"/>
      <c r="AM13" s="693"/>
      <c r="AN13" s="693"/>
      <c r="AO13" s="693"/>
      <c r="AP13" s="693"/>
      <c r="AQ13" s="703"/>
      <c r="AR13" s="694"/>
      <c r="AS13" s="703"/>
      <c r="AT13" s="703"/>
      <c r="AU13" s="703"/>
      <c r="AV13" s="703"/>
      <c r="AW13" s="703"/>
      <c r="AX13" s="703"/>
      <c r="AY13" s="694"/>
      <c r="AZ13" s="703"/>
      <c r="BA13" s="703"/>
      <c r="BB13" s="703"/>
      <c r="BC13" s="693"/>
      <c r="BD13" s="693"/>
      <c r="BE13" s="693"/>
      <c r="BF13" s="694"/>
      <c r="BG13" s="693"/>
      <c r="BH13" s="693"/>
      <c r="BI13" s="693"/>
      <c r="BJ13" s="693"/>
      <c r="BK13" s="693"/>
      <c r="BL13" s="693"/>
      <c r="BM13" s="694"/>
      <c r="BN13" s="693"/>
      <c r="BO13" s="693"/>
      <c r="BP13" s="704" t="s">
        <v>957</v>
      </c>
      <c r="BQ13" s="704"/>
      <c r="BR13" s="705"/>
      <c r="BS13" s="705"/>
      <c r="BT13" s="694"/>
      <c r="BU13" s="705"/>
      <c r="BV13" s="693"/>
      <c r="BW13" s="693"/>
      <c r="BX13" s="693"/>
      <c r="BY13" s="693"/>
      <c r="BZ13" s="693"/>
      <c r="CA13" s="694"/>
      <c r="CB13" s="693"/>
      <c r="CC13" s="693"/>
      <c r="CD13" s="693"/>
      <c r="CE13" s="693"/>
      <c r="CF13" s="693"/>
      <c r="CG13" s="693"/>
      <c r="CH13" s="694"/>
      <c r="CI13" s="693"/>
      <c r="CJ13" s="693"/>
      <c r="CK13" s="693"/>
      <c r="CL13" s="693"/>
      <c r="CM13" s="693"/>
      <c r="CN13" s="693"/>
      <c r="CO13" s="694"/>
      <c r="CP13" s="693"/>
      <c r="CQ13" s="693"/>
      <c r="CR13" s="693"/>
      <c r="CS13" s="693"/>
      <c r="CT13" s="693"/>
      <c r="CU13" s="693"/>
      <c r="CV13" s="694"/>
      <c r="CW13" s="693"/>
      <c r="CX13" s="693"/>
      <c r="CY13" s="693"/>
      <c r="CZ13" s="693"/>
      <c r="DA13" s="693"/>
      <c r="DB13" s="693"/>
      <c r="DC13" s="694"/>
      <c r="DD13" s="693"/>
      <c r="DE13" s="693"/>
      <c r="DF13" s="693"/>
      <c r="DG13" s="693"/>
      <c r="DH13" s="693"/>
      <c r="DI13" s="693"/>
      <c r="DJ13" s="694"/>
      <c r="DK13" s="693"/>
      <c r="DL13" s="693"/>
      <c r="DM13" s="693"/>
      <c r="DN13" s="693"/>
      <c r="DO13" s="693"/>
      <c r="DP13" s="693"/>
      <c r="DQ13" s="694"/>
      <c r="DR13" s="693"/>
      <c r="DS13" s="693"/>
      <c r="DT13" s="693"/>
    </row>
    <row r="14" spans="1:124" s="547" customFormat="1" ht="20.100000000000001" customHeight="1">
      <c r="A14" s="820"/>
      <c r="B14" s="820"/>
      <c r="C14" s="822"/>
      <c r="D14" s="685" t="s">
        <v>511</v>
      </c>
      <c r="E14" s="700">
        <v>45972</v>
      </c>
      <c r="F14" s="700">
        <v>45973</v>
      </c>
      <c r="G14" s="706">
        <f t="shared" ref="G14:G16" si="2">+F14-E14+1</f>
        <v>2</v>
      </c>
      <c r="H14" s="707" t="s">
        <v>85</v>
      </c>
      <c r="I14" s="694"/>
      <c r="J14" s="710"/>
      <c r="K14" s="710"/>
      <c r="L14" s="693"/>
      <c r="M14" s="693"/>
      <c r="N14" s="693"/>
      <c r="O14" s="693"/>
      <c r="P14" s="694"/>
      <c r="Q14" s="693"/>
      <c r="R14" s="693"/>
      <c r="S14" s="693"/>
      <c r="T14" s="693"/>
      <c r="U14" s="693"/>
      <c r="V14" s="693"/>
      <c r="W14" s="694"/>
      <c r="X14" s="693"/>
      <c r="Y14" s="693"/>
      <c r="Z14" s="693"/>
      <c r="AA14" s="693"/>
      <c r="AB14" s="693"/>
      <c r="AC14" s="693"/>
      <c r="AD14" s="694"/>
      <c r="AE14" s="693"/>
      <c r="AF14" s="693"/>
      <c r="AG14" s="693"/>
      <c r="AH14" s="693"/>
      <c r="AI14" s="693"/>
      <c r="AJ14" s="693"/>
      <c r="AK14" s="694"/>
      <c r="AL14" s="693"/>
      <c r="AM14" s="693"/>
      <c r="AN14" s="693"/>
      <c r="AO14" s="693"/>
      <c r="AP14" s="693"/>
      <c r="AQ14" s="703"/>
      <c r="AR14" s="694"/>
      <c r="AS14" s="703"/>
      <c r="AT14" s="703"/>
      <c r="AU14" s="703"/>
      <c r="AV14" s="703"/>
      <c r="AW14" s="703"/>
      <c r="AX14" s="703"/>
      <c r="AY14" s="694"/>
      <c r="AZ14" s="703"/>
      <c r="BA14" s="703"/>
      <c r="BB14" s="703"/>
      <c r="BC14" s="693"/>
      <c r="BD14" s="693"/>
      <c r="BE14" s="693"/>
      <c r="BF14" s="694"/>
      <c r="BG14" s="693"/>
      <c r="BH14" s="693"/>
      <c r="BI14" s="693"/>
      <c r="BJ14" s="693"/>
      <c r="BK14" s="693"/>
      <c r="BL14" s="693"/>
      <c r="BM14" s="694"/>
      <c r="BN14" s="693"/>
      <c r="BO14" s="693"/>
      <c r="BP14" s="693"/>
      <c r="BQ14" s="693"/>
      <c r="BR14" s="693"/>
      <c r="BS14" s="693"/>
      <c r="BT14" s="694"/>
      <c r="BU14" s="693"/>
      <c r="BV14" s="708" t="s">
        <v>956</v>
      </c>
      <c r="BW14" s="708"/>
      <c r="BX14" s="693"/>
      <c r="BY14" s="693"/>
      <c r="BZ14" s="693"/>
      <c r="CA14" s="694"/>
      <c r="CB14" s="693"/>
      <c r="CC14" s="693"/>
      <c r="CD14" s="693"/>
      <c r="CE14" s="693"/>
      <c r="CF14" s="693"/>
      <c r="CG14" s="693"/>
      <c r="CH14" s="694"/>
      <c r="CI14" s="693"/>
      <c r="CJ14" s="693"/>
      <c r="CK14" s="693"/>
      <c r="CL14" s="693"/>
      <c r="CM14" s="693"/>
      <c r="CN14" s="693"/>
      <c r="CO14" s="694"/>
      <c r="CP14" s="693"/>
      <c r="CQ14" s="693"/>
      <c r="CR14" s="693"/>
      <c r="CS14" s="693"/>
      <c r="CT14" s="693"/>
      <c r="CU14" s="693"/>
      <c r="CV14" s="694"/>
      <c r="CW14" s="693"/>
      <c r="CX14" s="693"/>
      <c r="CY14" s="693"/>
      <c r="CZ14" s="693"/>
      <c r="DA14" s="693"/>
      <c r="DB14" s="693"/>
      <c r="DC14" s="694"/>
      <c r="DD14" s="693"/>
      <c r="DE14" s="693"/>
      <c r="DF14" s="693"/>
      <c r="DG14" s="693"/>
      <c r="DH14" s="693"/>
      <c r="DI14" s="693"/>
      <c r="DJ14" s="694"/>
      <c r="DK14" s="693"/>
      <c r="DL14" s="693"/>
      <c r="DM14" s="693"/>
      <c r="DN14" s="693"/>
      <c r="DO14" s="693"/>
      <c r="DP14" s="693"/>
      <c r="DQ14" s="694"/>
      <c r="DR14" s="693"/>
      <c r="DS14" s="693"/>
      <c r="DT14" s="693"/>
    </row>
    <row r="15" spans="1:124" s="547" customFormat="1" ht="20.100000000000001" customHeight="1">
      <c r="A15" s="820"/>
      <c r="B15" s="820"/>
      <c r="C15" s="822"/>
      <c r="D15" s="685" t="s">
        <v>466</v>
      </c>
      <c r="E15" s="700">
        <v>45976</v>
      </c>
      <c r="F15" s="700">
        <v>45981</v>
      </c>
      <c r="G15" s="706">
        <f>+F15-E15</f>
        <v>5</v>
      </c>
      <c r="H15" s="707" t="s">
        <v>85</v>
      </c>
      <c r="I15" s="694"/>
      <c r="J15" s="710"/>
      <c r="K15" s="710"/>
      <c r="L15" s="693"/>
      <c r="M15" s="693"/>
      <c r="N15" s="693"/>
      <c r="O15" s="693"/>
      <c r="P15" s="694"/>
      <c r="Q15" s="693"/>
      <c r="R15" s="693"/>
      <c r="S15" s="693"/>
      <c r="T15" s="693"/>
      <c r="U15" s="693"/>
      <c r="V15" s="693"/>
      <c r="W15" s="694"/>
      <c r="X15" s="693"/>
      <c r="Y15" s="693"/>
      <c r="Z15" s="693"/>
      <c r="AA15" s="693"/>
      <c r="AB15" s="693"/>
      <c r="AC15" s="693"/>
      <c r="AD15" s="694"/>
      <c r="AE15" s="693"/>
      <c r="AF15" s="693"/>
      <c r="AG15" s="693"/>
      <c r="AH15" s="693"/>
      <c r="AI15" s="693"/>
      <c r="AJ15" s="693"/>
      <c r="AK15" s="694"/>
      <c r="AL15" s="693"/>
      <c r="AM15" s="693"/>
      <c r="AN15" s="693"/>
      <c r="AO15" s="693"/>
      <c r="AP15" s="693"/>
      <c r="AQ15" s="703"/>
      <c r="AR15" s="694"/>
      <c r="AS15" s="703"/>
      <c r="AT15" s="703"/>
      <c r="AU15" s="703"/>
      <c r="AV15" s="703"/>
      <c r="AW15" s="703"/>
      <c r="AX15" s="703"/>
      <c r="AY15" s="694"/>
      <c r="AZ15" s="703"/>
      <c r="BA15" s="703"/>
      <c r="BB15" s="703"/>
      <c r="BC15" s="693"/>
      <c r="BD15" s="693"/>
      <c r="BE15" s="693"/>
      <c r="BF15" s="694"/>
      <c r="BG15" s="693"/>
      <c r="BH15" s="693"/>
      <c r="BI15" s="693"/>
      <c r="BJ15" s="693"/>
      <c r="BK15" s="693"/>
      <c r="BL15" s="693"/>
      <c r="BM15" s="694"/>
      <c r="BN15" s="693"/>
      <c r="BO15" s="693"/>
      <c r="BP15" s="693"/>
      <c r="BQ15" s="693"/>
      <c r="BR15" s="693"/>
      <c r="BS15" s="693"/>
      <c r="BT15" s="694"/>
      <c r="BU15" s="693"/>
      <c r="BV15" s="693"/>
      <c r="BW15" s="693"/>
      <c r="BX15" s="693"/>
      <c r="BY15" s="693"/>
      <c r="BZ15" s="709" t="s">
        <v>458</v>
      </c>
      <c r="CA15" s="694"/>
      <c r="CB15" s="709"/>
      <c r="CC15" s="709"/>
      <c r="CD15" s="709"/>
      <c r="CE15" s="709"/>
      <c r="CF15" s="693"/>
      <c r="CG15" s="693"/>
      <c r="CH15" s="694"/>
      <c r="CI15" s="693"/>
      <c r="CJ15" s="693"/>
      <c r="CK15" s="693"/>
      <c r="CL15" s="693"/>
      <c r="CM15" s="693"/>
      <c r="CN15" s="693"/>
      <c r="CO15" s="694"/>
      <c r="CP15" s="693"/>
      <c r="CQ15" s="693"/>
      <c r="CR15" s="693"/>
      <c r="CS15" s="693"/>
      <c r="CT15" s="693"/>
      <c r="CU15" s="693"/>
      <c r="CV15" s="694"/>
      <c r="CW15" s="693"/>
      <c r="CX15" s="693"/>
      <c r="CY15" s="693"/>
      <c r="CZ15" s="693"/>
      <c r="DA15" s="693"/>
      <c r="DB15" s="693"/>
      <c r="DC15" s="694"/>
      <c r="DD15" s="693"/>
      <c r="DE15" s="693"/>
      <c r="DF15" s="693"/>
      <c r="DG15" s="693"/>
      <c r="DH15" s="693"/>
      <c r="DI15" s="693"/>
      <c r="DJ15" s="694"/>
      <c r="DK15" s="693"/>
      <c r="DL15" s="693"/>
      <c r="DM15" s="693"/>
      <c r="DN15" s="693"/>
      <c r="DO15" s="693"/>
      <c r="DP15" s="693"/>
      <c r="DQ15" s="694"/>
      <c r="DR15" s="693"/>
      <c r="DS15" s="693"/>
      <c r="DT15" s="693"/>
    </row>
    <row r="16" spans="1:124" s="547" customFormat="1" ht="20.100000000000001" customHeight="1">
      <c r="A16" s="820"/>
      <c r="B16" s="820"/>
      <c r="C16" s="823"/>
      <c r="D16" s="697" t="s">
        <v>1030</v>
      </c>
      <c r="E16" s="700">
        <v>45982</v>
      </c>
      <c r="F16" s="700">
        <v>45983</v>
      </c>
      <c r="G16" s="706">
        <f t="shared" si="2"/>
        <v>2</v>
      </c>
      <c r="H16" s="707" t="s">
        <v>85</v>
      </c>
      <c r="I16" s="694"/>
      <c r="J16" s="710"/>
      <c r="K16" s="710"/>
      <c r="L16" s="693"/>
      <c r="M16" s="693"/>
      <c r="N16" s="693"/>
      <c r="O16" s="693"/>
      <c r="P16" s="694"/>
      <c r="Q16" s="693"/>
      <c r="R16" s="693"/>
      <c r="S16" s="693"/>
      <c r="T16" s="693"/>
      <c r="U16" s="693"/>
      <c r="V16" s="693"/>
      <c r="W16" s="694"/>
      <c r="X16" s="693"/>
      <c r="Y16" s="693"/>
      <c r="Z16" s="693"/>
      <c r="AA16" s="693"/>
      <c r="AB16" s="693"/>
      <c r="AC16" s="693"/>
      <c r="AD16" s="694"/>
      <c r="AE16" s="693"/>
      <c r="AF16" s="693"/>
      <c r="AG16" s="693"/>
      <c r="AH16" s="693"/>
      <c r="AI16" s="693"/>
      <c r="AJ16" s="693"/>
      <c r="AK16" s="694"/>
      <c r="AL16" s="693"/>
      <c r="AM16" s="693"/>
      <c r="AN16" s="693"/>
      <c r="AO16" s="693"/>
      <c r="AP16" s="693"/>
      <c r="AQ16" s="703"/>
      <c r="AR16" s="694"/>
      <c r="AS16" s="703"/>
      <c r="AT16" s="703"/>
      <c r="AU16" s="703"/>
      <c r="AV16" s="703"/>
      <c r="AW16" s="703"/>
      <c r="AX16" s="703"/>
      <c r="AY16" s="694"/>
      <c r="AZ16" s="703"/>
      <c r="BA16" s="703"/>
      <c r="BB16" s="703"/>
      <c r="BC16" s="693"/>
      <c r="BD16" s="693"/>
      <c r="BE16" s="693"/>
      <c r="BF16" s="694"/>
      <c r="BG16" s="693"/>
      <c r="BH16" s="693"/>
      <c r="BI16" s="693"/>
      <c r="BJ16" s="693"/>
      <c r="BK16" s="693"/>
      <c r="BL16" s="693"/>
      <c r="BM16" s="694"/>
      <c r="BN16" s="693"/>
      <c r="BO16" s="693"/>
      <c r="BP16" s="693"/>
      <c r="BQ16" s="693"/>
      <c r="BR16" s="693"/>
      <c r="BS16" s="693"/>
      <c r="BT16" s="694"/>
      <c r="BU16" s="693"/>
      <c r="BV16" s="693"/>
      <c r="BW16" s="693"/>
      <c r="BX16" s="693"/>
      <c r="BY16" s="693"/>
      <c r="BZ16" s="693"/>
      <c r="CA16" s="694"/>
      <c r="CB16" s="693"/>
      <c r="CC16" s="693"/>
      <c r="CD16" s="693"/>
      <c r="CE16" s="693"/>
      <c r="CF16" s="711" t="s">
        <v>1030</v>
      </c>
      <c r="CG16" s="712"/>
      <c r="CH16" s="694"/>
      <c r="CI16" s="693"/>
      <c r="CJ16" s="693"/>
      <c r="CK16" s="693"/>
      <c r="CL16" s="693"/>
      <c r="CM16" s="693"/>
      <c r="CN16" s="693"/>
      <c r="CO16" s="694"/>
      <c r="CP16" s="693"/>
      <c r="CQ16" s="693"/>
      <c r="CR16" s="693"/>
      <c r="CS16" s="693"/>
      <c r="CT16" s="693"/>
      <c r="CU16" s="693"/>
      <c r="CV16" s="694"/>
      <c r="CW16" s="693"/>
      <c r="CX16" s="693"/>
      <c r="CY16" s="693"/>
      <c r="CZ16" s="693"/>
      <c r="DA16" s="693"/>
      <c r="DB16" s="693"/>
      <c r="DC16" s="694"/>
      <c r="DD16" s="693"/>
      <c r="DE16" s="693"/>
      <c r="DF16" s="693"/>
      <c r="DG16" s="693"/>
      <c r="DH16" s="693"/>
      <c r="DI16" s="693"/>
      <c r="DJ16" s="694"/>
      <c r="DK16" s="693"/>
      <c r="DL16" s="693"/>
      <c r="DM16" s="693"/>
      <c r="DN16" s="693"/>
      <c r="DO16" s="693"/>
      <c r="DP16" s="693"/>
      <c r="DQ16" s="694"/>
      <c r="DR16" s="693"/>
      <c r="DS16" s="693"/>
      <c r="DT16" s="693"/>
    </row>
    <row r="17" spans="1:124" ht="20.100000000000001" customHeight="1">
      <c r="A17" s="834">
        <v>2</v>
      </c>
      <c r="B17" s="834" t="s">
        <v>1032</v>
      </c>
      <c r="C17" s="836" t="s">
        <v>1033</v>
      </c>
      <c r="D17" s="713" t="s">
        <v>458</v>
      </c>
      <c r="E17" s="714">
        <v>45952</v>
      </c>
      <c r="F17" s="714">
        <v>45955</v>
      </c>
      <c r="G17" s="701">
        <f>F17-E17</f>
        <v>3</v>
      </c>
      <c r="H17" s="715" t="s">
        <v>88</v>
      </c>
      <c r="I17" s="716"/>
      <c r="J17" s="717"/>
      <c r="K17" s="717"/>
      <c r="L17" s="717"/>
      <c r="M17" s="717"/>
      <c r="N17" s="717"/>
      <c r="O17" s="717"/>
      <c r="P17" s="718"/>
      <c r="Q17" s="717"/>
      <c r="R17" s="717"/>
      <c r="S17" s="717"/>
      <c r="T17" s="717"/>
      <c r="U17" s="717"/>
      <c r="V17" s="717"/>
      <c r="W17" s="718"/>
      <c r="X17" s="717"/>
      <c r="Y17" s="717"/>
      <c r="Z17" s="717"/>
      <c r="AA17" s="717"/>
      <c r="AB17" s="717"/>
      <c r="AC17" s="717"/>
      <c r="AD17" s="718"/>
      <c r="AE17" s="717"/>
      <c r="AF17" s="717"/>
      <c r="AG17" s="717"/>
      <c r="AH17" s="717"/>
      <c r="AI17" s="717"/>
      <c r="AJ17" s="717"/>
      <c r="AK17" s="718"/>
      <c r="AL17" s="717"/>
      <c r="AM17" s="717"/>
      <c r="AN17" s="717"/>
      <c r="AO17" s="717"/>
      <c r="AP17" s="717"/>
      <c r="AQ17" s="717"/>
      <c r="AR17" s="718"/>
      <c r="AS17" s="717"/>
      <c r="AT17" s="717"/>
      <c r="AU17" s="717"/>
      <c r="AV17" s="717"/>
      <c r="AW17" s="717"/>
      <c r="AX17" s="717"/>
      <c r="AY17" s="718"/>
      <c r="AZ17" s="717"/>
      <c r="BA17" s="717"/>
      <c r="BB17" s="719" t="s">
        <v>458</v>
      </c>
      <c r="BC17" s="719"/>
      <c r="BD17" s="719"/>
      <c r="BE17" s="719"/>
      <c r="BF17" s="718"/>
      <c r="BG17" s="717"/>
      <c r="BH17" s="717"/>
      <c r="BI17" s="717"/>
      <c r="BJ17" s="717"/>
      <c r="BK17" s="717"/>
      <c r="BL17" s="717"/>
      <c r="BM17" s="720"/>
      <c r="BN17" s="717"/>
      <c r="BO17" s="717"/>
      <c r="BP17" s="717"/>
      <c r="BQ17" s="717"/>
      <c r="BR17" s="717"/>
      <c r="BS17" s="717"/>
      <c r="BT17" s="718"/>
      <c r="BU17" s="717"/>
      <c r="BV17" s="717"/>
      <c r="BW17" s="717"/>
      <c r="BX17" s="717"/>
      <c r="BY17" s="717"/>
      <c r="BZ17" s="717"/>
      <c r="CA17" s="720"/>
      <c r="CB17" s="717"/>
      <c r="CC17" s="717"/>
      <c r="CD17" s="717"/>
      <c r="CE17" s="717"/>
      <c r="CF17" s="717"/>
      <c r="CG17" s="717"/>
      <c r="CH17" s="720"/>
      <c r="CI17" s="717"/>
      <c r="CJ17" s="717"/>
      <c r="CK17" s="717"/>
      <c r="CL17" s="717"/>
      <c r="CM17" s="717"/>
      <c r="CN17" s="717"/>
      <c r="CO17" s="718"/>
      <c r="CP17" s="717"/>
      <c r="CQ17" s="717"/>
      <c r="CR17" s="717"/>
      <c r="CS17" s="717"/>
      <c r="CT17" s="717"/>
      <c r="CU17" s="717"/>
      <c r="CV17" s="718"/>
      <c r="CW17" s="717"/>
      <c r="CX17" s="717"/>
      <c r="CY17" s="717"/>
      <c r="CZ17" s="717"/>
      <c r="DA17" s="717"/>
      <c r="DB17" s="717"/>
      <c r="DC17" s="718"/>
      <c r="DD17" s="717"/>
      <c r="DE17" s="717"/>
      <c r="DF17" s="717"/>
      <c r="DG17" s="717"/>
      <c r="DH17" s="717"/>
      <c r="DI17" s="717"/>
      <c r="DJ17" s="718"/>
      <c r="DK17" s="717"/>
      <c r="DL17" s="717"/>
      <c r="DM17" s="717"/>
      <c r="DN17" s="717"/>
      <c r="DO17" s="717"/>
      <c r="DP17" s="717"/>
      <c r="DQ17" s="718"/>
      <c r="DR17" s="717"/>
      <c r="DS17" s="717"/>
      <c r="DT17" s="717"/>
    </row>
    <row r="18" spans="1:124" ht="19.5" customHeight="1">
      <c r="A18" s="834"/>
      <c r="B18" s="834"/>
      <c r="C18" s="837"/>
      <c r="D18" s="697" t="s">
        <v>454</v>
      </c>
      <c r="E18" s="714">
        <v>45964</v>
      </c>
      <c r="F18" s="714">
        <v>45971</v>
      </c>
      <c r="G18" s="701">
        <f>F18-E18</f>
        <v>7</v>
      </c>
      <c r="H18" s="702" t="s">
        <v>205</v>
      </c>
      <c r="I18" s="716"/>
      <c r="J18" s="717"/>
      <c r="K18" s="717"/>
      <c r="L18" s="717"/>
      <c r="M18" s="717"/>
      <c r="N18" s="717"/>
      <c r="O18" s="717"/>
      <c r="P18" s="718"/>
      <c r="Q18" s="717"/>
      <c r="R18" s="717"/>
      <c r="S18" s="717"/>
      <c r="T18" s="717"/>
      <c r="U18" s="717"/>
      <c r="V18" s="717"/>
      <c r="W18" s="718"/>
      <c r="X18" s="717"/>
      <c r="Y18" s="717"/>
      <c r="Z18" s="717"/>
      <c r="AA18" s="717"/>
      <c r="AB18" s="717"/>
      <c r="AC18" s="717"/>
      <c r="AD18" s="718"/>
      <c r="AE18" s="717"/>
      <c r="AF18" s="717"/>
      <c r="AG18" s="717"/>
      <c r="AH18" s="717"/>
      <c r="AI18" s="717"/>
      <c r="AJ18" s="717"/>
      <c r="AK18" s="718"/>
      <c r="AL18" s="717"/>
      <c r="AM18" s="717"/>
      <c r="AN18" s="717"/>
      <c r="AO18" s="717"/>
      <c r="AP18" s="717"/>
      <c r="AQ18" s="717"/>
      <c r="AR18" s="718"/>
      <c r="AS18" s="717"/>
      <c r="AT18" s="717"/>
      <c r="AU18" s="717"/>
      <c r="AV18" s="717"/>
      <c r="AW18" s="717"/>
      <c r="AX18" s="717"/>
      <c r="AY18" s="718"/>
      <c r="AZ18" s="717"/>
      <c r="BA18" s="717"/>
      <c r="BB18" s="717"/>
      <c r="BC18" s="717"/>
      <c r="BD18" s="717"/>
      <c r="BE18" s="717"/>
      <c r="BF18" s="718"/>
      <c r="BG18" s="717"/>
      <c r="BH18" s="717"/>
      <c r="BI18" s="717"/>
      <c r="BJ18" s="717"/>
      <c r="BK18" s="717"/>
      <c r="BL18" s="717"/>
      <c r="BM18" s="720"/>
      <c r="BN18" s="721" t="s">
        <v>456</v>
      </c>
      <c r="BO18" s="721"/>
      <c r="BP18" s="721"/>
      <c r="BQ18" s="721"/>
      <c r="BR18" s="722"/>
      <c r="BS18" s="722"/>
      <c r="BT18" s="718"/>
      <c r="BU18" s="722"/>
      <c r="BV18" s="717"/>
      <c r="BW18" s="717"/>
      <c r="BX18" s="717"/>
      <c r="BY18" s="717"/>
      <c r="BZ18" s="717"/>
      <c r="CA18" s="720"/>
      <c r="CB18" s="717"/>
      <c r="CC18" s="717"/>
      <c r="CD18" s="717"/>
      <c r="CE18" s="717"/>
      <c r="CF18" s="717"/>
      <c r="CG18" s="717"/>
      <c r="CH18" s="720"/>
      <c r="CI18" s="717"/>
      <c r="CJ18" s="717"/>
      <c r="CK18" s="717"/>
      <c r="CL18" s="717"/>
      <c r="CM18" s="717"/>
      <c r="CN18" s="717"/>
      <c r="CO18" s="718"/>
      <c r="CP18" s="717"/>
      <c r="CQ18" s="717"/>
      <c r="CR18" s="717"/>
      <c r="CS18" s="717"/>
      <c r="CT18" s="717"/>
      <c r="CU18" s="717"/>
      <c r="CV18" s="718"/>
      <c r="CW18" s="717"/>
      <c r="CX18" s="717"/>
      <c r="CY18" s="717"/>
      <c r="CZ18" s="717"/>
      <c r="DA18" s="717"/>
      <c r="DB18" s="717"/>
      <c r="DC18" s="718"/>
      <c r="DD18" s="717"/>
      <c r="DE18" s="717"/>
      <c r="DF18" s="717"/>
      <c r="DG18" s="717"/>
      <c r="DH18" s="717"/>
      <c r="DI18" s="717"/>
      <c r="DJ18" s="718"/>
      <c r="DK18" s="717"/>
      <c r="DL18" s="717"/>
      <c r="DM18" s="717"/>
      <c r="DN18" s="717"/>
      <c r="DO18" s="717"/>
      <c r="DP18" s="717"/>
      <c r="DQ18" s="718"/>
      <c r="DR18" s="717"/>
      <c r="DS18" s="717"/>
      <c r="DT18" s="717"/>
    </row>
    <row r="19" spans="1:124" ht="19.5" customHeight="1">
      <c r="A19" s="834"/>
      <c r="B19" s="834"/>
      <c r="C19" s="837"/>
      <c r="D19" s="697" t="s">
        <v>701</v>
      </c>
      <c r="E19" s="714">
        <v>45973</v>
      </c>
      <c r="F19" s="714">
        <v>45973</v>
      </c>
      <c r="G19" s="701">
        <f>F19-E19+1</f>
        <v>1</v>
      </c>
      <c r="H19" s="723" t="s">
        <v>85</v>
      </c>
      <c r="I19" s="716"/>
      <c r="J19" s="717"/>
      <c r="K19" s="717"/>
      <c r="L19" s="717"/>
      <c r="M19" s="717"/>
      <c r="N19" s="717"/>
      <c r="O19" s="717"/>
      <c r="P19" s="718"/>
      <c r="Q19" s="717"/>
      <c r="R19" s="717"/>
      <c r="S19" s="717"/>
      <c r="T19" s="717"/>
      <c r="U19" s="717"/>
      <c r="V19" s="717"/>
      <c r="W19" s="718"/>
      <c r="X19" s="717"/>
      <c r="Y19" s="717"/>
      <c r="Z19" s="717"/>
      <c r="AA19" s="717"/>
      <c r="AB19" s="717"/>
      <c r="AC19" s="717"/>
      <c r="AD19" s="718"/>
      <c r="AE19" s="717"/>
      <c r="AF19" s="717"/>
      <c r="AG19" s="717"/>
      <c r="AH19" s="717"/>
      <c r="AI19" s="717"/>
      <c r="AJ19" s="717"/>
      <c r="AK19" s="718"/>
      <c r="AL19" s="717"/>
      <c r="AM19" s="717"/>
      <c r="AN19" s="717"/>
      <c r="AO19" s="717"/>
      <c r="AP19" s="717"/>
      <c r="AQ19" s="717"/>
      <c r="AR19" s="718"/>
      <c r="AS19" s="717"/>
      <c r="AT19" s="717"/>
      <c r="AU19" s="717"/>
      <c r="AV19" s="717"/>
      <c r="AW19" s="717"/>
      <c r="AX19" s="717"/>
      <c r="AY19" s="718"/>
      <c r="AZ19" s="717"/>
      <c r="BA19" s="717"/>
      <c r="BB19" s="717"/>
      <c r="BC19" s="717"/>
      <c r="BD19" s="717"/>
      <c r="BE19" s="717"/>
      <c r="BF19" s="718"/>
      <c r="BG19" s="717"/>
      <c r="BH19" s="717"/>
      <c r="BI19" s="717"/>
      <c r="BJ19" s="717"/>
      <c r="BK19" s="717"/>
      <c r="BL19" s="717"/>
      <c r="BM19" s="720"/>
      <c r="BN19" s="717"/>
      <c r="BO19" s="717"/>
      <c r="BP19" s="717"/>
      <c r="BQ19" s="717"/>
      <c r="BR19" s="717"/>
      <c r="BS19" s="717"/>
      <c r="BT19" s="718"/>
      <c r="BU19" s="717"/>
      <c r="BV19" s="717"/>
      <c r="BW19" s="722" t="s">
        <v>1034</v>
      </c>
      <c r="BX19" s="717"/>
      <c r="BY19" s="717"/>
      <c r="BZ19" s="717"/>
      <c r="CA19" s="720"/>
      <c r="CB19" s="717"/>
      <c r="CC19" s="717"/>
      <c r="CD19" s="717"/>
      <c r="CE19" s="717"/>
      <c r="CF19" s="717"/>
      <c r="CG19" s="717"/>
      <c r="CH19" s="720"/>
      <c r="CI19" s="717"/>
      <c r="CJ19" s="717"/>
      <c r="CK19" s="717"/>
      <c r="CL19" s="717"/>
      <c r="CM19" s="717"/>
      <c r="CN19" s="717"/>
      <c r="CO19" s="718"/>
      <c r="CP19" s="717"/>
      <c r="CQ19" s="717"/>
      <c r="CR19" s="717"/>
      <c r="CS19" s="717"/>
      <c r="CT19" s="717"/>
      <c r="CU19" s="717"/>
      <c r="CV19" s="718"/>
      <c r="CW19" s="717"/>
      <c r="CX19" s="717"/>
      <c r="CY19" s="717"/>
      <c r="CZ19" s="717"/>
      <c r="DA19" s="717"/>
      <c r="DB19" s="717"/>
      <c r="DC19" s="718"/>
      <c r="DD19" s="717"/>
      <c r="DE19" s="717"/>
      <c r="DF19" s="717"/>
      <c r="DG19" s="717"/>
      <c r="DH19" s="717"/>
      <c r="DI19" s="717"/>
      <c r="DJ19" s="718"/>
      <c r="DK19" s="717"/>
      <c r="DL19" s="717"/>
      <c r="DM19" s="717"/>
      <c r="DN19" s="717"/>
      <c r="DO19" s="717"/>
      <c r="DP19" s="717"/>
      <c r="DQ19" s="718"/>
      <c r="DR19" s="717"/>
      <c r="DS19" s="717"/>
      <c r="DT19" s="717"/>
    </row>
    <row r="20" spans="1:124" ht="20.100000000000001" customHeight="1">
      <c r="A20" s="834"/>
      <c r="B20" s="834"/>
      <c r="C20" s="837"/>
      <c r="D20" s="697" t="s">
        <v>1030</v>
      </c>
      <c r="E20" s="714">
        <v>45973</v>
      </c>
      <c r="F20" s="714">
        <v>45974</v>
      </c>
      <c r="G20" s="701">
        <f>F20-E20+1</f>
        <v>2</v>
      </c>
      <c r="H20" s="723" t="s">
        <v>85</v>
      </c>
      <c r="I20" s="716"/>
      <c r="J20" s="717"/>
      <c r="K20" s="717"/>
      <c r="L20" s="717"/>
      <c r="M20" s="717"/>
      <c r="N20" s="717"/>
      <c r="O20" s="717"/>
      <c r="P20" s="718"/>
      <c r="Q20" s="717"/>
      <c r="R20" s="717"/>
      <c r="S20" s="717"/>
      <c r="T20" s="717"/>
      <c r="U20" s="717"/>
      <c r="V20" s="717"/>
      <c r="W20" s="718"/>
      <c r="X20" s="717"/>
      <c r="Y20" s="717"/>
      <c r="Z20" s="717"/>
      <c r="AA20" s="717"/>
      <c r="AB20" s="717"/>
      <c r="AC20" s="717"/>
      <c r="AD20" s="718"/>
      <c r="AE20" s="717"/>
      <c r="AF20" s="717"/>
      <c r="AG20" s="717"/>
      <c r="AH20" s="717"/>
      <c r="AI20" s="717"/>
      <c r="AJ20" s="717"/>
      <c r="AK20" s="718"/>
      <c r="AL20" s="717"/>
      <c r="AM20" s="717"/>
      <c r="AN20" s="717"/>
      <c r="AO20" s="717"/>
      <c r="AP20" s="717"/>
      <c r="AQ20" s="717"/>
      <c r="AR20" s="718"/>
      <c r="AS20" s="717"/>
      <c r="AT20" s="717"/>
      <c r="AU20" s="717"/>
      <c r="AV20" s="717"/>
      <c r="AW20" s="717"/>
      <c r="AX20" s="717"/>
      <c r="AY20" s="718"/>
      <c r="AZ20" s="717"/>
      <c r="BA20" s="717"/>
      <c r="BB20" s="717"/>
      <c r="BC20" s="717"/>
      <c r="BD20" s="717"/>
      <c r="BE20" s="717"/>
      <c r="BF20" s="718"/>
      <c r="BG20" s="717"/>
      <c r="BH20" s="717"/>
      <c r="BI20" s="717"/>
      <c r="BJ20" s="717"/>
      <c r="BK20" s="717"/>
      <c r="BL20" s="717"/>
      <c r="BM20" s="720"/>
      <c r="BN20" s="717"/>
      <c r="BO20" s="717"/>
      <c r="BP20" s="717"/>
      <c r="BQ20" s="717"/>
      <c r="BR20" s="717"/>
      <c r="BS20" s="717"/>
      <c r="BT20" s="718"/>
      <c r="BU20" s="717"/>
      <c r="BV20" s="724" t="s">
        <v>1030</v>
      </c>
      <c r="BW20" s="724"/>
      <c r="BX20" s="717"/>
      <c r="BY20" s="717"/>
      <c r="BZ20" s="717"/>
      <c r="CA20" s="720"/>
      <c r="CB20" s="717"/>
      <c r="CC20" s="717"/>
      <c r="CD20" s="717"/>
      <c r="CE20" s="717"/>
      <c r="CF20" s="717"/>
      <c r="CG20" s="717"/>
      <c r="CH20" s="720"/>
      <c r="CI20" s="717"/>
      <c r="CJ20" s="717"/>
      <c r="CK20" s="717"/>
      <c r="CL20" s="717"/>
      <c r="CM20" s="717"/>
      <c r="CN20" s="717"/>
      <c r="CO20" s="718"/>
      <c r="CP20" s="717"/>
      <c r="CQ20" s="717"/>
      <c r="CR20" s="717"/>
      <c r="CS20" s="717"/>
      <c r="CT20" s="717"/>
      <c r="CU20" s="717"/>
      <c r="CV20" s="718"/>
      <c r="CW20" s="717"/>
      <c r="CX20" s="717"/>
      <c r="CY20" s="717"/>
      <c r="CZ20" s="717"/>
      <c r="DA20" s="717"/>
      <c r="DB20" s="717"/>
      <c r="DC20" s="718"/>
      <c r="DD20" s="717"/>
      <c r="DE20" s="717"/>
      <c r="DF20" s="717"/>
      <c r="DG20" s="717"/>
      <c r="DH20" s="717"/>
      <c r="DI20" s="717"/>
      <c r="DJ20" s="718"/>
      <c r="DK20" s="717"/>
      <c r="DL20" s="717"/>
      <c r="DM20" s="717"/>
      <c r="DN20" s="717"/>
      <c r="DO20" s="717"/>
      <c r="DP20" s="717"/>
      <c r="DQ20" s="718"/>
      <c r="DR20" s="717"/>
      <c r="DS20" s="717"/>
      <c r="DT20" s="717"/>
    </row>
    <row r="21" spans="1:124" ht="20.100000000000001" customHeight="1">
      <c r="A21" s="834"/>
      <c r="B21" s="834"/>
      <c r="C21" s="835" t="s">
        <v>1035</v>
      </c>
      <c r="D21" s="713" t="s">
        <v>459</v>
      </c>
      <c r="E21" s="714">
        <v>45915</v>
      </c>
      <c r="F21" s="714">
        <v>45927</v>
      </c>
      <c r="G21" s="701">
        <f>F21-E21</f>
        <v>12</v>
      </c>
      <c r="H21" s="715" t="s">
        <v>88</v>
      </c>
      <c r="I21" s="725"/>
      <c r="J21" s="717"/>
      <c r="K21" s="717"/>
      <c r="L21" s="717"/>
      <c r="M21" s="717"/>
      <c r="N21" s="717"/>
      <c r="O21" s="717"/>
      <c r="P21" s="720"/>
      <c r="Q21" s="726" t="s">
        <v>515</v>
      </c>
      <c r="R21" s="726"/>
      <c r="S21" s="726"/>
      <c r="T21" s="726"/>
      <c r="U21" s="726"/>
      <c r="V21" s="726"/>
      <c r="W21" s="726"/>
      <c r="X21" s="726"/>
      <c r="Y21" s="726"/>
      <c r="Z21" s="726"/>
      <c r="AA21" s="726"/>
      <c r="AB21" s="726"/>
      <c r="AC21" s="726"/>
      <c r="AD21" s="720"/>
      <c r="AE21" s="717"/>
      <c r="AF21" s="717"/>
      <c r="AG21" s="717"/>
      <c r="AH21" s="717"/>
      <c r="AI21" s="717"/>
      <c r="AJ21" s="717"/>
      <c r="AK21" s="720"/>
      <c r="AL21" s="717"/>
      <c r="AM21" s="717"/>
      <c r="AN21" s="717"/>
      <c r="AO21" s="717"/>
      <c r="AP21" s="717"/>
      <c r="AQ21" s="717"/>
      <c r="AR21" s="718"/>
      <c r="AS21" s="717"/>
      <c r="AT21" s="717"/>
      <c r="AU21" s="717"/>
      <c r="AV21" s="717"/>
      <c r="AW21" s="717"/>
      <c r="AX21" s="717"/>
      <c r="AY21" s="720"/>
      <c r="AZ21" s="717"/>
      <c r="BA21" s="717"/>
      <c r="BB21" s="717"/>
      <c r="BC21" s="717"/>
      <c r="BD21" s="717"/>
      <c r="BE21" s="717"/>
      <c r="BF21" s="718"/>
      <c r="BG21" s="717"/>
      <c r="BH21" s="717"/>
      <c r="BI21" s="717"/>
      <c r="BJ21" s="717"/>
      <c r="BK21" s="717"/>
      <c r="BL21" s="717"/>
      <c r="BM21" s="718"/>
      <c r="BN21" s="717"/>
      <c r="BO21" s="717"/>
      <c r="BP21" s="717"/>
      <c r="BQ21" s="717"/>
      <c r="BR21" s="717"/>
      <c r="BS21" s="717"/>
      <c r="BT21" s="718"/>
      <c r="BU21" s="717"/>
      <c r="BV21" s="717"/>
      <c r="BW21" s="717"/>
      <c r="BX21" s="717"/>
      <c r="BY21" s="717"/>
      <c r="BZ21" s="717"/>
      <c r="CA21" s="718"/>
      <c r="CB21" s="717"/>
      <c r="CC21" s="717"/>
      <c r="CD21" s="717"/>
      <c r="CE21" s="717"/>
      <c r="CF21" s="717"/>
      <c r="CG21" s="717"/>
      <c r="CH21" s="720"/>
      <c r="CI21" s="717"/>
      <c r="CJ21" s="717"/>
      <c r="CK21" s="717"/>
      <c r="CL21" s="717"/>
      <c r="CM21" s="717"/>
      <c r="CN21" s="717"/>
      <c r="CO21" s="720"/>
      <c r="CP21" s="717"/>
      <c r="CQ21" s="717"/>
      <c r="CR21" s="717"/>
      <c r="CS21" s="717"/>
      <c r="CT21" s="717"/>
      <c r="CU21" s="717"/>
      <c r="CV21" s="720"/>
      <c r="CW21" s="717"/>
      <c r="CX21" s="717"/>
      <c r="CY21" s="717"/>
      <c r="CZ21" s="717"/>
      <c r="DA21" s="717"/>
      <c r="DB21" s="717"/>
      <c r="DC21" s="720"/>
      <c r="DD21" s="717"/>
      <c r="DE21" s="717"/>
      <c r="DF21" s="717"/>
      <c r="DG21" s="717"/>
      <c r="DH21" s="717"/>
      <c r="DI21" s="717"/>
      <c r="DJ21" s="720"/>
      <c r="DK21" s="717"/>
      <c r="DL21" s="717"/>
      <c r="DM21" s="717"/>
      <c r="DN21" s="717"/>
      <c r="DO21" s="717"/>
      <c r="DP21" s="717"/>
      <c r="DQ21" s="720"/>
      <c r="DR21" s="717"/>
      <c r="DS21" s="717"/>
      <c r="DT21" s="717"/>
    </row>
    <row r="22" spans="1:124" ht="20.100000000000001" customHeight="1">
      <c r="A22" s="834"/>
      <c r="B22" s="834"/>
      <c r="C22" s="835"/>
      <c r="D22" s="713" t="s">
        <v>460</v>
      </c>
      <c r="E22" s="714">
        <v>45922</v>
      </c>
      <c r="F22" s="714">
        <v>45955</v>
      </c>
      <c r="G22" s="701">
        <f>F22-E22</f>
        <v>33</v>
      </c>
      <c r="H22" s="715" t="s">
        <v>88</v>
      </c>
      <c r="I22" s="725"/>
      <c r="J22" s="717"/>
      <c r="K22" s="717"/>
      <c r="L22" s="717"/>
      <c r="M22" s="717"/>
      <c r="N22" s="717"/>
      <c r="O22" s="717"/>
      <c r="P22" s="720"/>
      <c r="Q22" s="727"/>
      <c r="R22" s="727"/>
      <c r="S22" s="727"/>
      <c r="T22" s="727"/>
      <c r="U22" s="727"/>
      <c r="V22" s="727"/>
      <c r="W22" s="720"/>
      <c r="X22" s="726" t="s">
        <v>516</v>
      </c>
      <c r="Y22" s="726"/>
      <c r="Z22" s="726"/>
      <c r="AA22" s="726"/>
      <c r="AB22" s="726"/>
      <c r="AC22" s="726"/>
      <c r="AD22" s="720"/>
      <c r="AE22" s="726" t="s">
        <v>461</v>
      </c>
      <c r="AF22" s="726"/>
      <c r="AG22" s="726"/>
      <c r="AH22" s="726"/>
      <c r="AI22" s="726"/>
      <c r="AJ22" s="726"/>
      <c r="AK22" s="720"/>
      <c r="AL22" s="726"/>
      <c r="AM22" s="726"/>
      <c r="AN22" s="726"/>
      <c r="AO22" s="726"/>
      <c r="AP22" s="726"/>
      <c r="AQ22" s="726"/>
      <c r="AR22" s="718"/>
      <c r="AS22" s="726"/>
      <c r="AT22" s="726"/>
      <c r="AU22" s="726"/>
      <c r="AV22" s="726"/>
      <c r="AW22" s="726"/>
      <c r="AX22" s="726"/>
      <c r="AY22" s="720"/>
      <c r="AZ22" s="726"/>
      <c r="BA22" s="726"/>
      <c r="BB22" s="726"/>
      <c r="BC22" s="726"/>
      <c r="BD22" s="726"/>
      <c r="BE22" s="726"/>
      <c r="BF22" s="718"/>
      <c r="BG22" s="717"/>
      <c r="BH22" s="717"/>
      <c r="BI22" s="717"/>
      <c r="BJ22" s="717"/>
      <c r="BK22" s="717"/>
      <c r="BL22" s="717"/>
      <c r="BM22" s="718"/>
      <c r="BN22" s="717"/>
      <c r="BO22" s="717"/>
      <c r="BP22" s="717"/>
      <c r="BQ22" s="717"/>
      <c r="BR22" s="717"/>
      <c r="BS22" s="717"/>
      <c r="BT22" s="718"/>
      <c r="BU22" s="717"/>
      <c r="BV22" s="717"/>
      <c r="BW22" s="717"/>
      <c r="BX22" s="717"/>
      <c r="BY22" s="717"/>
      <c r="BZ22" s="717"/>
      <c r="CA22" s="718"/>
      <c r="CB22" s="717"/>
      <c r="CC22" s="717"/>
      <c r="CD22" s="717"/>
      <c r="CE22" s="717"/>
      <c r="CF22" s="717"/>
      <c r="CG22" s="717"/>
      <c r="CH22" s="720"/>
      <c r="CI22" s="717"/>
      <c r="CJ22" s="717"/>
      <c r="CK22" s="717"/>
      <c r="CL22" s="717"/>
      <c r="CM22" s="717"/>
      <c r="CN22" s="717"/>
      <c r="CO22" s="720"/>
      <c r="CP22" s="717"/>
      <c r="CQ22" s="717"/>
      <c r="CR22" s="717"/>
      <c r="CS22" s="717"/>
      <c r="CT22" s="717"/>
      <c r="CU22" s="717"/>
      <c r="CV22" s="720"/>
      <c r="CW22" s="717"/>
      <c r="CX22" s="717"/>
      <c r="CY22" s="717"/>
      <c r="CZ22" s="717"/>
      <c r="DA22" s="717"/>
      <c r="DB22" s="717"/>
      <c r="DC22" s="720"/>
      <c r="DD22" s="717"/>
      <c r="DE22" s="717"/>
      <c r="DF22" s="717"/>
      <c r="DG22" s="717"/>
      <c r="DH22" s="717"/>
      <c r="DI22" s="717"/>
      <c r="DJ22" s="720"/>
      <c r="DK22" s="717"/>
      <c r="DL22" s="717"/>
      <c r="DM22" s="717"/>
      <c r="DN22" s="717"/>
      <c r="DO22" s="717"/>
      <c r="DP22" s="717"/>
      <c r="DQ22" s="720"/>
      <c r="DR22" s="717"/>
      <c r="DS22" s="717"/>
      <c r="DT22" s="717"/>
    </row>
    <row r="23" spans="1:124" ht="20.100000000000001" customHeight="1">
      <c r="A23" s="834"/>
      <c r="B23" s="834"/>
      <c r="C23" s="835"/>
      <c r="D23" s="713" t="s">
        <v>467</v>
      </c>
      <c r="E23" s="714">
        <v>45957</v>
      </c>
      <c r="F23" s="728">
        <v>45969</v>
      </c>
      <c r="G23" s="701">
        <f>F23-E23</f>
        <v>12</v>
      </c>
      <c r="H23" s="702" t="s">
        <v>205</v>
      </c>
      <c r="I23" s="725"/>
      <c r="J23" s="717"/>
      <c r="K23" s="717"/>
      <c r="L23" s="717"/>
      <c r="M23" s="717"/>
      <c r="N23" s="717"/>
      <c r="O23" s="717"/>
      <c r="P23" s="720"/>
      <c r="Q23" s="717"/>
      <c r="R23" s="717"/>
      <c r="S23" s="717"/>
      <c r="T23" s="717"/>
      <c r="U23" s="717"/>
      <c r="V23" s="717"/>
      <c r="W23" s="720"/>
      <c r="X23" s="717"/>
      <c r="Y23" s="717"/>
      <c r="Z23" s="717"/>
      <c r="AA23" s="717"/>
      <c r="AB23" s="717"/>
      <c r="AC23" s="717"/>
      <c r="AD23" s="720"/>
      <c r="AE23" s="717"/>
      <c r="AF23" s="717"/>
      <c r="AG23" s="717"/>
      <c r="AH23" s="717"/>
      <c r="AI23" s="717"/>
      <c r="AJ23" s="717"/>
      <c r="AK23" s="720"/>
      <c r="AL23" s="717"/>
      <c r="AM23" s="717"/>
      <c r="AN23" s="717"/>
      <c r="AO23" s="717"/>
      <c r="AP23" s="717"/>
      <c r="AQ23" s="717"/>
      <c r="AR23" s="720"/>
      <c r="AS23" s="717"/>
      <c r="AT23" s="717"/>
      <c r="AU23" s="717"/>
      <c r="AV23" s="717"/>
      <c r="AW23" s="717"/>
      <c r="AX23" s="717"/>
      <c r="AY23" s="720"/>
      <c r="AZ23" s="717"/>
      <c r="BA23" s="717"/>
      <c r="BB23" s="717"/>
      <c r="BC23" s="717"/>
      <c r="BD23" s="717"/>
      <c r="BE23" s="717"/>
      <c r="BF23" s="718"/>
      <c r="BG23" s="719" t="s">
        <v>517</v>
      </c>
      <c r="BH23" s="719"/>
      <c r="BI23" s="719"/>
      <c r="BJ23" s="719"/>
      <c r="BK23" s="719"/>
      <c r="BL23" s="719"/>
      <c r="BM23" s="720"/>
      <c r="BN23" s="719"/>
      <c r="BO23" s="719"/>
      <c r="BP23" s="719"/>
      <c r="BQ23" s="719"/>
      <c r="BR23" s="729"/>
      <c r="BS23" s="729"/>
      <c r="BT23" s="718"/>
      <c r="BU23" s="717"/>
      <c r="BV23" s="717"/>
      <c r="BW23" s="717"/>
      <c r="BX23" s="717"/>
      <c r="BY23" s="717"/>
      <c r="BZ23" s="717"/>
      <c r="CA23" s="720"/>
      <c r="CB23" s="717"/>
      <c r="CC23" s="717"/>
      <c r="CD23" s="717"/>
      <c r="CE23" s="717"/>
      <c r="CF23" s="717"/>
      <c r="CG23" s="717"/>
      <c r="CH23" s="720"/>
      <c r="CI23" s="717"/>
      <c r="CJ23" s="717"/>
      <c r="CK23" s="717"/>
      <c r="CL23" s="717"/>
      <c r="CM23" s="717"/>
      <c r="CN23" s="717"/>
      <c r="CO23" s="720"/>
      <c r="CP23" s="717"/>
      <c r="CQ23" s="717"/>
      <c r="CR23" s="717"/>
      <c r="CS23" s="717"/>
      <c r="CT23" s="717"/>
      <c r="CU23" s="717"/>
      <c r="CV23" s="720"/>
      <c r="CW23" s="717"/>
      <c r="CX23" s="717"/>
      <c r="CY23" s="717"/>
      <c r="CZ23" s="717"/>
      <c r="DA23" s="717"/>
      <c r="DB23" s="717"/>
      <c r="DC23" s="720"/>
      <c r="DD23" s="717"/>
      <c r="DE23" s="717"/>
      <c r="DF23" s="717"/>
      <c r="DG23" s="717"/>
      <c r="DH23" s="717"/>
      <c r="DI23" s="717"/>
      <c r="DJ23" s="720"/>
      <c r="DK23" s="717"/>
      <c r="DL23" s="717"/>
      <c r="DM23" s="717"/>
      <c r="DN23" s="717"/>
      <c r="DO23" s="717"/>
      <c r="DP23" s="717"/>
      <c r="DQ23" s="720"/>
      <c r="DR23" s="717"/>
      <c r="DS23" s="717"/>
      <c r="DT23" s="717"/>
    </row>
    <row r="24" spans="1:124" ht="20.100000000000001" customHeight="1">
      <c r="A24" s="834"/>
      <c r="B24" s="834"/>
      <c r="C24" s="835"/>
      <c r="D24" s="697" t="s">
        <v>454</v>
      </c>
      <c r="E24" s="728">
        <v>45971</v>
      </c>
      <c r="F24" s="728">
        <v>45975</v>
      </c>
      <c r="G24" s="701">
        <f>F24-E24+1</f>
        <v>5</v>
      </c>
      <c r="H24" s="723" t="s">
        <v>85</v>
      </c>
      <c r="I24" s="725"/>
      <c r="J24" s="717"/>
      <c r="K24" s="717"/>
      <c r="L24" s="717"/>
      <c r="M24" s="717"/>
      <c r="N24" s="717"/>
      <c r="O24" s="717"/>
      <c r="P24" s="720"/>
      <c r="Q24" s="717"/>
      <c r="R24" s="717"/>
      <c r="S24" s="717"/>
      <c r="T24" s="717"/>
      <c r="U24" s="717"/>
      <c r="V24" s="717"/>
      <c r="W24" s="720"/>
      <c r="X24" s="717"/>
      <c r="Y24" s="717"/>
      <c r="Z24" s="717"/>
      <c r="AA24" s="717"/>
      <c r="AB24" s="717"/>
      <c r="AC24" s="717"/>
      <c r="AD24" s="720"/>
      <c r="AE24" s="717"/>
      <c r="AF24" s="717"/>
      <c r="AG24" s="717"/>
      <c r="AH24" s="717"/>
      <c r="AI24" s="717"/>
      <c r="AJ24" s="717"/>
      <c r="AK24" s="720"/>
      <c r="AL24" s="717"/>
      <c r="AM24" s="717"/>
      <c r="AN24" s="717"/>
      <c r="AO24" s="717"/>
      <c r="AP24" s="717"/>
      <c r="AQ24" s="717"/>
      <c r="AR24" s="720"/>
      <c r="AS24" s="717"/>
      <c r="AT24" s="717"/>
      <c r="AU24" s="717"/>
      <c r="AV24" s="717"/>
      <c r="AW24" s="717"/>
      <c r="AX24" s="717"/>
      <c r="AY24" s="720"/>
      <c r="AZ24" s="717"/>
      <c r="BA24" s="717"/>
      <c r="BB24" s="717"/>
      <c r="BC24" s="717"/>
      <c r="BD24" s="717"/>
      <c r="BE24" s="717"/>
      <c r="BF24" s="718"/>
      <c r="BG24" s="717"/>
      <c r="BH24" s="717"/>
      <c r="BI24" s="717"/>
      <c r="BJ24" s="717"/>
      <c r="BK24" s="717"/>
      <c r="BL24" s="717"/>
      <c r="BM24" s="720"/>
      <c r="BN24" s="717"/>
      <c r="BO24" s="717"/>
      <c r="BP24" s="717"/>
      <c r="BQ24" s="717"/>
      <c r="BR24" s="717"/>
      <c r="BS24" s="717"/>
      <c r="BT24" s="718"/>
      <c r="BU24" s="722" t="s">
        <v>456</v>
      </c>
      <c r="BV24" s="722"/>
      <c r="BW24" s="722"/>
      <c r="BX24" s="722"/>
      <c r="BY24" s="722"/>
      <c r="BZ24" s="717"/>
      <c r="CA24" s="720"/>
      <c r="CB24" s="717"/>
      <c r="CC24" s="717"/>
      <c r="CD24" s="717"/>
      <c r="CE24" s="717"/>
      <c r="CF24" s="717"/>
      <c r="CG24" s="717"/>
      <c r="CH24" s="720"/>
      <c r="CI24" s="717"/>
      <c r="CJ24" s="717"/>
      <c r="CK24" s="717"/>
      <c r="CL24" s="717"/>
      <c r="CM24" s="717"/>
      <c r="CN24" s="717"/>
      <c r="CO24" s="720"/>
      <c r="CP24" s="717"/>
      <c r="CQ24" s="717"/>
      <c r="CR24" s="717"/>
      <c r="CS24" s="717"/>
      <c r="CT24" s="717"/>
      <c r="CU24" s="717"/>
      <c r="CV24" s="720"/>
      <c r="CW24" s="717"/>
      <c r="CX24" s="717"/>
      <c r="CY24" s="717"/>
      <c r="CZ24" s="717"/>
      <c r="DA24" s="717"/>
      <c r="DB24" s="717"/>
      <c r="DC24" s="720"/>
      <c r="DD24" s="717"/>
      <c r="DE24" s="717"/>
      <c r="DF24" s="717"/>
      <c r="DG24" s="717"/>
      <c r="DH24" s="717"/>
      <c r="DI24" s="717"/>
      <c r="DJ24" s="720"/>
      <c r="DK24" s="717"/>
      <c r="DL24" s="717"/>
      <c r="DM24" s="717"/>
      <c r="DN24" s="717"/>
      <c r="DO24" s="717"/>
      <c r="DP24" s="717"/>
      <c r="DQ24" s="720"/>
      <c r="DR24" s="717"/>
      <c r="DS24" s="717"/>
      <c r="DT24" s="717"/>
    </row>
    <row r="25" spans="1:124" ht="20.100000000000001" customHeight="1">
      <c r="A25" s="834"/>
      <c r="B25" s="834"/>
      <c r="C25" s="835"/>
      <c r="D25" s="697" t="s">
        <v>701</v>
      </c>
      <c r="E25" s="728">
        <v>45978</v>
      </c>
      <c r="F25" s="728">
        <v>45978</v>
      </c>
      <c r="G25" s="701">
        <f>F25-E25+1</f>
        <v>1</v>
      </c>
      <c r="H25" s="723" t="s">
        <v>85</v>
      </c>
      <c r="I25" s="725"/>
      <c r="J25" s="717"/>
      <c r="K25" s="717"/>
      <c r="L25" s="717"/>
      <c r="M25" s="717"/>
      <c r="N25" s="717"/>
      <c r="O25" s="717"/>
      <c r="P25" s="720"/>
      <c r="Q25" s="717"/>
      <c r="R25" s="717"/>
      <c r="S25" s="717"/>
      <c r="T25" s="717"/>
      <c r="U25" s="717"/>
      <c r="V25" s="717"/>
      <c r="W25" s="720"/>
      <c r="X25" s="717"/>
      <c r="Y25" s="717"/>
      <c r="Z25" s="717"/>
      <c r="AA25" s="717"/>
      <c r="AB25" s="717"/>
      <c r="AC25" s="717"/>
      <c r="AD25" s="720"/>
      <c r="AE25" s="717"/>
      <c r="AF25" s="717"/>
      <c r="AG25" s="717"/>
      <c r="AH25" s="717"/>
      <c r="AI25" s="717"/>
      <c r="AJ25" s="717"/>
      <c r="AK25" s="720"/>
      <c r="AL25" s="717"/>
      <c r="AM25" s="717"/>
      <c r="AN25" s="717"/>
      <c r="AO25" s="717"/>
      <c r="AP25" s="717"/>
      <c r="AQ25" s="717"/>
      <c r="AR25" s="720"/>
      <c r="AS25" s="717"/>
      <c r="AT25" s="717"/>
      <c r="AU25" s="717"/>
      <c r="AV25" s="717"/>
      <c r="AW25" s="717"/>
      <c r="AX25" s="717"/>
      <c r="AY25" s="720"/>
      <c r="AZ25" s="717"/>
      <c r="BA25" s="717"/>
      <c r="BB25" s="717"/>
      <c r="BC25" s="717"/>
      <c r="BD25" s="717"/>
      <c r="BE25" s="717"/>
      <c r="BF25" s="720"/>
      <c r="BG25" s="717"/>
      <c r="BH25" s="717"/>
      <c r="BI25" s="717"/>
      <c r="BJ25" s="717"/>
      <c r="BK25" s="717"/>
      <c r="BL25" s="717"/>
      <c r="BM25" s="720"/>
      <c r="BN25" s="717"/>
      <c r="BO25" s="717"/>
      <c r="BP25" s="717"/>
      <c r="BQ25" s="717"/>
      <c r="BR25" s="717"/>
      <c r="BS25" s="717"/>
      <c r="BT25" s="718"/>
      <c r="BU25" s="717"/>
      <c r="BV25" s="717"/>
      <c r="BW25" s="717"/>
      <c r="BX25" s="717"/>
      <c r="BY25" s="717"/>
      <c r="BZ25" s="717"/>
      <c r="CA25" s="720"/>
      <c r="CB25" s="722" t="s">
        <v>1034</v>
      </c>
      <c r="CC25" s="717"/>
      <c r="CD25" s="717"/>
      <c r="CE25" s="717"/>
      <c r="CF25" s="717"/>
      <c r="CG25" s="717"/>
      <c r="CH25" s="720"/>
      <c r="CI25" s="717"/>
      <c r="CJ25" s="717"/>
      <c r="CK25" s="717"/>
      <c r="CL25" s="717"/>
      <c r="CM25" s="717"/>
      <c r="CN25" s="717"/>
      <c r="CO25" s="720"/>
      <c r="CP25" s="717"/>
      <c r="CQ25" s="717"/>
      <c r="CR25" s="717"/>
      <c r="CS25" s="717"/>
      <c r="CT25" s="717"/>
      <c r="CU25" s="717"/>
      <c r="CV25" s="720"/>
      <c r="CW25" s="717"/>
      <c r="CX25" s="717"/>
      <c r="CY25" s="717"/>
      <c r="CZ25" s="717"/>
      <c r="DA25" s="717"/>
      <c r="DB25" s="717"/>
      <c r="DC25" s="720"/>
      <c r="DD25" s="717"/>
      <c r="DE25" s="717"/>
      <c r="DF25" s="717"/>
      <c r="DG25" s="717"/>
      <c r="DH25" s="717"/>
      <c r="DI25" s="717"/>
      <c r="DJ25" s="720"/>
      <c r="DK25" s="717"/>
      <c r="DL25" s="717"/>
      <c r="DM25" s="717"/>
      <c r="DN25" s="717"/>
      <c r="DO25" s="717"/>
      <c r="DP25" s="717"/>
      <c r="DQ25" s="720"/>
      <c r="DR25" s="717"/>
      <c r="DS25" s="717"/>
      <c r="DT25" s="717"/>
    </row>
    <row r="26" spans="1:124" ht="20.100000000000001" customHeight="1">
      <c r="A26" s="834"/>
      <c r="B26" s="834"/>
      <c r="C26" s="835"/>
      <c r="D26" s="697" t="s">
        <v>1030</v>
      </c>
      <c r="E26" s="728">
        <v>45976</v>
      </c>
      <c r="F26" s="728">
        <v>45978</v>
      </c>
      <c r="G26" s="701">
        <f>F26-E26</f>
        <v>2</v>
      </c>
      <c r="H26" s="723" t="s">
        <v>85</v>
      </c>
      <c r="I26" s="725"/>
      <c r="J26" s="717"/>
      <c r="K26" s="717"/>
      <c r="L26" s="717"/>
      <c r="M26" s="717"/>
      <c r="N26" s="717"/>
      <c r="O26" s="717"/>
      <c r="P26" s="720"/>
      <c r="Q26" s="717"/>
      <c r="R26" s="717"/>
      <c r="S26" s="717"/>
      <c r="T26" s="717"/>
      <c r="U26" s="717"/>
      <c r="V26" s="717"/>
      <c r="W26" s="720"/>
      <c r="X26" s="717"/>
      <c r="Y26" s="717"/>
      <c r="Z26" s="717"/>
      <c r="AA26" s="717"/>
      <c r="AB26" s="717"/>
      <c r="AC26" s="717"/>
      <c r="AD26" s="720"/>
      <c r="AE26" s="717"/>
      <c r="AF26" s="717"/>
      <c r="AG26" s="717"/>
      <c r="AH26" s="717"/>
      <c r="AI26" s="717"/>
      <c r="AJ26" s="717"/>
      <c r="AK26" s="720"/>
      <c r="AL26" s="717"/>
      <c r="AM26" s="717"/>
      <c r="AN26" s="717"/>
      <c r="AO26" s="717"/>
      <c r="AP26" s="717"/>
      <c r="AQ26" s="717"/>
      <c r="AR26" s="720"/>
      <c r="AS26" s="717"/>
      <c r="AT26" s="717"/>
      <c r="AU26" s="717"/>
      <c r="AV26" s="717"/>
      <c r="AW26" s="717"/>
      <c r="AX26" s="717"/>
      <c r="AY26" s="720"/>
      <c r="AZ26" s="717"/>
      <c r="BA26" s="717"/>
      <c r="BB26" s="717"/>
      <c r="BC26" s="717"/>
      <c r="BD26" s="717"/>
      <c r="BE26" s="717"/>
      <c r="BF26" s="720"/>
      <c r="BG26" s="717"/>
      <c r="BH26" s="717"/>
      <c r="BI26" s="717"/>
      <c r="BJ26" s="717"/>
      <c r="BK26" s="717"/>
      <c r="BL26" s="717"/>
      <c r="BM26" s="720"/>
      <c r="BN26" s="717"/>
      <c r="BO26" s="717"/>
      <c r="BP26" s="717"/>
      <c r="BQ26" s="717"/>
      <c r="BR26" s="717"/>
      <c r="BS26" s="717"/>
      <c r="BT26" s="718"/>
      <c r="BU26" s="717"/>
      <c r="BV26" s="717"/>
      <c r="BW26" s="717"/>
      <c r="BX26" s="717"/>
      <c r="BY26" s="717"/>
      <c r="BZ26" s="724" t="s">
        <v>1030</v>
      </c>
      <c r="CA26" s="720"/>
      <c r="CB26" s="724"/>
      <c r="CC26" s="717"/>
      <c r="CD26" s="717"/>
      <c r="CE26" s="717"/>
      <c r="CF26" s="717"/>
      <c r="CG26" s="717"/>
      <c r="CH26" s="720"/>
      <c r="CI26" s="717"/>
      <c r="CJ26" s="717"/>
      <c r="CK26" s="717"/>
      <c r="CL26" s="717"/>
      <c r="CM26" s="717"/>
      <c r="CN26" s="717"/>
      <c r="CO26" s="720"/>
      <c r="CP26" s="717"/>
      <c r="CQ26" s="717"/>
      <c r="CR26" s="717"/>
      <c r="CS26" s="717"/>
      <c r="CT26" s="717"/>
      <c r="CU26" s="717"/>
      <c r="CV26" s="720"/>
      <c r="CW26" s="717"/>
      <c r="CX26" s="717"/>
      <c r="CY26" s="717"/>
      <c r="CZ26" s="717"/>
      <c r="DA26" s="717"/>
      <c r="DB26" s="717"/>
      <c r="DC26" s="720"/>
      <c r="DD26" s="717"/>
      <c r="DE26" s="717"/>
      <c r="DF26" s="717"/>
      <c r="DG26" s="717"/>
      <c r="DH26" s="717"/>
      <c r="DI26" s="717"/>
      <c r="DJ26" s="720"/>
      <c r="DK26" s="717"/>
      <c r="DL26" s="717"/>
      <c r="DM26" s="717"/>
      <c r="DN26" s="717"/>
      <c r="DO26" s="717"/>
      <c r="DP26" s="717"/>
      <c r="DQ26" s="720"/>
      <c r="DR26" s="717"/>
      <c r="DS26" s="717"/>
      <c r="DT26" s="717"/>
    </row>
    <row r="27" spans="1:124" ht="20.100000000000001" customHeight="1">
      <c r="A27" s="834"/>
      <c r="B27" s="834"/>
      <c r="C27" s="836" t="s">
        <v>1036</v>
      </c>
      <c r="D27" s="713" t="s">
        <v>460</v>
      </c>
      <c r="E27" s="714">
        <v>45922</v>
      </c>
      <c r="F27" s="714">
        <v>45959</v>
      </c>
      <c r="G27" s="701">
        <f>F27-E27</f>
        <v>37</v>
      </c>
      <c r="H27" s="715" t="s">
        <v>88</v>
      </c>
      <c r="I27" s="725"/>
      <c r="J27" s="717"/>
      <c r="K27" s="717"/>
      <c r="L27" s="717"/>
      <c r="M27" s="717"/>
      <c r="N27" s="717"/>
      <c r="O27" s="717"/>
      <c r="P27" s="720"/>
      <c r="Q27" s="717"/>
      <c r="R27" s="717"/>
      <c r="S27" s="717"/>
      <c r="T27" s="717"/>
      <c r="U27" s="717"/>
      <c r="V27" s="717"/>
      <c r="W27" s="720"/>
      <c r="X27" s="726" t="s">
        <v>516</v>
      </c>
      <c r="Y27" s="726"/>
      <c r="Z27" s="726"/>
      <c r="AA27" s="726"/>
      <c r="AB27" s="726"/>
      <c r="AC27" s="726"/>
      <c r="AD27" s="720"/>
      <c r="AE27" s="726" t="s">
        <v>461</v>
      </c>
      <c r="AF27" s="726"/>
      <c r="AG27" s="726"/>
      <c r="AH27" s="726"/>
      <c r="AI27" s="726"/>
      <c r="AJ27" s="726"/>
      <c r="AK27" s="720"/>
      <c r="AL27" s="726"/>
      <c r="AM27" s="726"/>
      <c r="AN27" s="726"/>
      <c r="AO27" s="726"/>
      <c r="AP27" s="726"/>
      <c r="AQ27" s="726"/>
      <c r="AR27" s="718"/>
      <c r="AS27" s="726"/>
      <c r="AT27" s="726"/>
      <c r="AU27" s="726"/>
      <c r="AV27" s="726"/>
      <c r="AW27" s="726"/>
      <c r="AX27" s="726"/>
      <c r="AY27" s="720"/>
      <c r="AZ27" s="726"/>
      <c r="BA27" s="726"/>
      <c r="BB27" s="726"/>
      <c r="BC27" s="726"/>
      <c r="BD27" s="726"/>
      <c r="BE27" s="726"/>
      <c r="BF27" s="718"/>
      <c r="BG27" s="726"/>
      <c r="BH27" s="726"/>
      <c r="BI27" s="726"/>
      <c r="BJ27" s="717"/>
      <c r="BK27" s="717"/>
      <c r="BL27" s="717"/>
      <c r="BM27" s="720"/>
      <c r="BN27" s="717"/>
      <c r="BO27" s="717"/>
      <c r="BP27" s="717"/>
      <c r="BQ27" s="717"/>
      <c r="BR27" s="717"/>
      <c r="BS27" s="717"/>
      <c r="BT27" s="718"/>
      <c r="BU27" s="717"/>
      <c r="BV27" s="717"/>
      <c r="BW27" s="717"/>
      <c r="BX27" s="717"/>
      <c r="BY27" s="717"/>
      <c r="BZ27" s="717"/>
      <c r="CA27" s="720"/>
      <c r="CB27" s="717"/>
      <c r="CC27" s="717"/>
      <c r="CD27" s="717"/>
      <c r="CE27" s="717"/>
      <c r="CF27" s="717"/>
      <c r="CG27" s="717"/>
      <c r="CH27" s="720"/>
      <c r="CI27" s="717"/>
      <c r="CJ27" s="717"/>
      <c r="CK27" s="717"/>
      <c r="CL27" s="717"/>
      <c r="CM27" s="717"/>
      <c r="CN27" s="717"/>
      <c r="CO27" s="720"/>
      <c r="CP27" s="717"/>
      <c r="CQ27" s="717"/>
      <c r="CR27" s="717"/>
      <c r="CS27" s="717"/>
      <c r="CT27" s="717"/>
      <c r="CU27" s="717"/>
      <c r="CV27" s="720"/>
      <c r="CW27" s="717"/>
      <c r="CX27" s="717"/>
      <c r="CY27" s="717"/>
      <c r="CZ27" s="717"/>
      <c r="DA27" s="717"/>
      <c r="DB27" s="717"/>
      <c r="DC27" s="720"/>
      <c r="DD27" s="717"/>
      <c r="DE27" s="717"/>
      <c r="DF27" s="717"/>
      <c r="DG27" s="717"/>
      <c r="DH27" s="717"/>
      <c r="DI27" s="717"/>
      <c r="DJ27" s="720"/>
      <c r="DK27" s="717"/>
      <c r="DL27" s="717"/>
      <c r="DM27" s="717"/>
      <c r="DN27" s="717"/>
      <c r="DO27" s="717"/>
      <c r="DP27" s="717"/>
      <c r="DQ27" s="720"/>
      <c r="DR27" s="717"/>
      <c r="DS27" s="717"/>
      <c r="DT27" s="717"/>
    </row>
    <row r="28" spans="1:124" ht="20.100000000000001" customHeight="1">
      <c r="A28" s="834"/>
      <c r="B28" s="834"/>
      <c r="C28" s="837"/>
      <c r="D28" s="713" t="s">
        <v>467</v>
      </c>
      <c r="E28" s="714">
        <v>45960</v>
      </c>
      <c r="F28" s="714">
        <v>45973</v>
      </c>
      <c r="G28" s="701">
        <f>F28-E28</f>
        <v>13</v>
      </c>
      <c r="H28" s="702" t="s">
        <v>205</v>
      </c>
      <c r="I28" s="725"/>
      <c r="J28" s="717"/>
      <c r="K28" s="717"/>
      <c r="L28" s="717"/>
      <c r="M28" s="717"/>
      <c r="N28" s="717"/>
      <c r="O28" s="717"/>
      <c r="P28" s="720"/>
      <c r="Q28" s="717"/>
      <c r="R28" s="717"/>
      <c r="S28" s="717"/>
      <c r="T28" s="717"/>
      <c r="U28" s="717"/>
      <c r="V28" s="717"/>
      <c r="W28" s="720"/>
      <c r="X28" s="717"/>
      <c r="Y28" s="717"/>
      <c r="Z28" s="717"/>
      <c r="AA28" s="717"/>
      <c r="AB28" s="717"/>
      <c r="AC28" s="717"/>
      <c r="AD28" s="720"/>
      <c r="AE28" s="717"/>
      <c r="AF28" s="717"/>
      <c r="AG28" s="717"/>
      <c r="AH28" s="717"/>
      <c r="AI28" s="717"/>
      <c r="AJ28" s="717"/>
      <c r="AK28" s="720"/>
      <c r="AL28" s="717"/>
      <c r="AM28" s="717"/>
      <c r="AN28" s="717"/>
      <c r="AO28" s="717"/>
      <c r="AP28" s="717"/>
      <c r="AQ28" s="717"/>
      <c r="AR28" s="720"/>
      <c r="AS28" s="717"/>
      <c r="AT28" s="717"/>
      <c r="AU28" s="717"/>
      <c r="AV28" s="717"/>
      <c r="AW28" s="717"/>
      <c r="AX28" s="717"/>
      <c r="AY28" s="720"/>
      <c r="AZ28" s="717"/>
      <c r="BA28" s="717"/>
      <c r="BB28" s="717"/>
      <c r="BC28" s="717"/>
      <c r="BD28" s="717"/>
      <c r="BE28" s="717"/>
      <c r="BF28" s="718"/>
      <c r="BG28" s="717"/>
      <c r="BH28" s="717"/>
      <c r="BI28" s="717"/>
      <c r="BJ28" s="719" t="s">
        <v>517</v>
      </c>
      <c r="BK28" s="719"/>
      <c r="BL28" s="719"/>
      <c r="BM28" s="720"/>
      <c r="BN28" s="719"/>
      <c r="BO28" s="719"/>
      <c r="BP28" s="719"/>
      <c r="BQ28" s="719"/>
      <c r="BR28" s="729"/>
      <c r="BS28" s="729"/>
      <c r="BT28" s="718"/>
      <c r="BU28" s="729"/>
      <c r="BV28" s="729"/>
      <c r="BW28" s="729"/>
      <c r="BX28" s="717"/>
      <c r="BY28" s="717"/>
      <c r="BZ28" s="717"/>
      <c r="CA28" s="720"/>
      <c r="CB28" s="717"/>
      <c r="CC28" s="717"/>
      <c r="CD28" s="717"/>
      <c r="CE28" s="717"/>
      <c r="CF28" s="717"/>
      <c r="CG28" s="717"/>
      <c r="CH28" s="720"/>
      <c r="CI28" s="717"/>
      <c r="CJ28" s="717"/>
      <c r="CK28" s="717"/>
      <c r="CL28" s="717"/>
      <c r="CM28" s="717"/>
      <c r="CN28" s="717"/>
      <c r="CO28" s="720"/>
      <c r="CP28" s="717"/>
      <c r="CQ28" s="717"/>
      <c r="CR28" s="717"/>
      <c r="CS28" s="717"/>
      <c r="CT28" s="717"/>
      <c r="CU28" s="717"/>
      <c r="CV28" s="720"/>
      <c r="CW28" s="717"/>
      <c r="CX28" s="717"/>
      <c r="CY28" s="717"/>
      <c r="CZ28" s="717"/>
      <c r="DA28" s="717"/>
      <c r="DB28" s="717"/>
      <c r="DC28" s="720"/>
      <c r="DD28" s="717"/>
      <c r="DE28" s="717"/>
      <c r="DF28" s="717"/>
      <c r="DG28" s="717"/>
      <c r="DH28" s="717"/>
      <c r="DI28" s="717"/>
      <c r="DJ28" s="720"/>
      <c r="DK28" s="717"/>
      <c r="DL28" s="717"/>
      <c r="DM28" s="717"/>
      <c r="DN28" s="717"/>
      <c r="DO28" s="717"/>
      <c r="DP28" s="717"/>
      <c r="DQ28" s="720"/>
      <c r="DR28" s="717"/>
      <c r="DS28" s="717"/>
      <c r="DT28" s="717"/>
    </row>
    <row r="29" spans="1:124" ht="20.100000000000001" customHeight="1">
      <c r="A29" s="834"/>
      <c r="B29" s="834"/>
      <c r="C29" s="837"/>
      <c r="D29" s="697" t="s">
        <v>454</v>
      </c>
      <c r="E29" s="714">
        <v>45974</v>
      </c>
      <c r="F29" s="714">
        <v>45979</v>
      </c>
      <c r="G29" s="701">
        <f>F29-E29</f>
        <v>5</v>
      </c>
      <c r="H29" s="723" t="s">
        <v>85</v>
      </c>
      <c r="I29" s="725"/>
      <c r="J29" s="717"/>
      <c r="K29" s="717"/>
      <c r="L29" s="717"/>
      <c r="M29" s="717"/>
      <c r="N29" s="717"/>
      <c r="O29" s="717"/>
      <c r="P29" s="720"/>
      <c r="Q29" s="717"/>
      <c r="R29" s="717"/>
      <c r="S29" s="717"/>
      <c r="T29" s="717"/>
      <c r="U29" s="717"/>
      <c r="V29" s="717"/>
      <c r="W29" s="720"/>
      <c r="X29" s="717"/>
      <c r="Y29" s="717"/>
      <c r="Z29" s="717"/>
      <c r="AA29" s="717"/>
      <c r="AB29" s="717"/>
      <c r="AC29" s="717"/>
      <c r="AD29" s="720"/>
      <c r="AE29" s="717"/>
      <c r="AF29" s="717"/>
      <c r="AG29" s="717"/>
      <c r="AH29" s="717"/>
      <c r="AI29" s="717"/>
      <c r="AJ29" s="717"/>
      <c r="AK29" s="720"/>
      <c r="AL29" s="717"/>
      <c r="AM29" s="717"/>
      <c r="AN29" s="717"/>
      <c r="AO29" s="717"/>
      <c r="AP29" s="717"/>
      <c r="AQ29" s="717"/>
      <c r="AR29" s="720"/>
      <c r="AS29" s="717"/>
      <c r="AT29" s="717"/>
      <c r="AU29" s="717"/>
      <c r="AV29" s="717"/>
      <c r="AW29" s="717"/>
      <c r="AX29" s="717"/>
      <c r="AY29" s="720"/>
      <c r="AZ29" s="717"/>
      <c r="BA29" s="717"/>
      <c r="BB29" s="717"/>
      <c r="BC29" s="717"/>
      <c r="BD29" s="717"/>
      <c r="BE29" s="717"/>
      <c r="BF29" s="720"/>
      <c r="BG29" s="717"/>
      <c r="BH29" s="717"/>
      <c r="BI29" s="717"/>
      <c r="BJ29" s="717"/>
      <c r="BK29" s="717"/>
      <c r="BL29" s="717"/>
      <c r="BM29" s="720"/>
      <c r="BN29" s="717"/>
      <c r="BO29" s="717"/>
      <c r="BP29" s="717"/>
      <c r="BQ29" s="717"/>
      <c r="BR29" s="717"/>
      <c r="BS29" s="717"/>
      <c r="BT29" s="718"/>
      <c r="BU29" s="717"/>
      <c r="BV29" s="717"/>
      <c r="BW29" s="717"/>
      <c r="BX29" s="722" t="s">
        <v>456</v>
      </c>
      <c r="BY29" s="722"/>
      <c r="BZ29" s="722"/>
      <c r="CA29" s="720"/>
      <c r="CB29" s="722"/>
      <c r="CC29" s="722"/>
      <c r="CD29" s="717"/>
      <c r="CE29" s="717"/>
      <c r="CF29" s="717"/>
      <c r="CG29" s="717"/>
      <c r="CH29" s="720"/>
      <c r="CI29" s="717"/>
      <c r="CJ29" s="717"/>
      <c r="CK29" s="717"/>
      <c r="CL29" s="717"/>
      <c r="CM29" s="717"/>
      <c r="CN29" s="717"/>
      <c r="CO29" s="720"/>
      <c r="CP29" s="717"/>
      <c r="CQ29" s="717"/>
      <c r="CR29" s="717"/>
      <c r="CS29" s="717"/>
      <c r="CT29" s="717"/>
      <c r="CU29" s="717"/>
      <c r="CV29" s="720"/>
      <c r="CW29" s="717"/>
      <c r="CX29" s="717"/>
      <c r="CY29" s="717"/>
      <c r="CZ29" s="717"/>
      <c r="DA29" s="717"/>
      <c r="DB29" s="717"/>
      <c r="DC29" s="720"/>
      <c r="DD29" s="717"/>
      <c r="DE29" s="717"/>
      <c r="DF29" s="717"/>
      <c r="DG29" s="717"/>
      <c r="DH29" s="717"/>
      <c r="DI29" s="717"/>
      <c r="DJ29" s="720"/>
      <c r="DK29" s="717"/>
      <c r="DL29" s="717"/>
      <c r="DM29" s="717"/>
      <c r="DN29" s="717"/>
      <c r="DO29" s="717"/>
      <c r="DP29" s="717"/>
      <c r="DQ29" s="720"/>
      <c r="DR29" s="717"/>
      <c r="DS29" s="717"/>
      <c r="DT29" s="717"/>
    </row>
    <row r="30" spans="1:124" ht="20.100000000000001" customHeight="1">
      <c r="A30" s="834"/>
      <c r="B30" s="834"/>
      <c r="C30" s="837"/>
      <c r="D30" s="697" t="s">
        <v>701</v>
      </c>
      <c r="E30" s="714">
        <v>45981</v>
      </c>
      <c r="F30" s="714">
        <v>45981</v>
      </c>
      <c r="G30" s="701">
        <f>F30-E30+1</f>
        <v>1</v>
      </c>
      <c r="H30" s="723" t="s">
        <v>85</v>
      </c>
      <c r="I30" s="725"/>
      <c r="J30" s="717"/>
      <c r="K30" s="717"/>
      <c r="L30" s="717"/>
      <c r="M30" s="717"/>
      <c r="N30" s="717"/>
      <c r="O30" s="717"/>
      <c r="P30" s="720"/>
      <c r="Q30" s="717"/>
      <c r="R30" s="717"/>
      <c r="S30" s="717"/>
      <c r="T30" s="717"/>
      <c r="U30" s="717"/>
      <c r="V30" s="717"/>
      <c r="W30" s="720"/>
      <c r="X30" s="717"/>
      <c r="Y30" s="717"/>
      <c r="Z30" s="717"/>
      <c r="AA30" s="717"/>
      <c r="AB30" s="717"/>
      <c r="AC30" s="717"/>
      <c r="AD30" s="720"/>
      <c r="AE30" s="717"/>
      <c r="AF30" s="717"/>
      <c r="AG30" s="717"/>
      <c r="AH30" s="717"/>
      <c r="AI30" s="717"/>
      <c r="AJ30" s="717"/>
      <c r="AK30" s="720"/>
      <c r="AL30" s="717"/>
      <c r="AM30" s="717"/>
      <c r="AN30" s="717"/>
      <c r="AO30" s="717"/>
      <c r="AP30" s="717"/>
      <c r="AQ30" s="717"/>
      <c r="AR30" s="720"/>
      <c r="AS30" s="717"/>
      <c r="AT30" s="717"/>
      <c r="AU30" s="717"/>
      <c r="AV30" s="717"/>
      <c r="AW30" s="717"/>
      <c r="AX30" s="717"/>
      <c r="AY30" s="720"/>
      <c r="AZ30" s="717"/>
      <c r="BA30" s="717"/>
      <c r="BB30" s="717"/>
      <c r="BC30" s="717"/>
      <c r="BD30" s="717"/>
      <c r="BE30" s="717"/>
      <c r="BF30" s="720"/>
      <c r="BG30" s="717"/>
      <c r="BH30" s="717"/>
      <c r="BI30" s="717"/>
      <c r="BJ30" s="717"/>
      <c r="BK30" s="717"/>
      <c r="BL30" s="717"/>
      <c r="BM30" s="720"/>
      <c r="BN30" s="717"/>
      <c r="BO30" s="717"/>
      <c r="BP30" s="717"/>
      <c r="BQ30" s="717"/>
      <c r="BR30" s="717"/>
      <c r="BS30" s="717"/>
      <c r="BT30" s="718"/>
      <c r="BU30" s="717"/>
      <c r="BV30" s="717"/>
      <c r="BW30" s="717"/>
      <c r="BX30" s="717"/>
      <c r="BY30" s="717"/>
      <c r="BZ30" s="717"/>
      <c r="CA30" s="720"/>
      <c r="CB30" s="717"/>
      <c r="CC30" s="717"/>
      <c r="CD30" s="717"/>
      <c r="CE30" s="722" t="s">
        <v>1034</v>
      </c>
      <c r="CF30" s="717"/>
      <c r="CG30" s="717"/>
      <c r="CH30" s="720"/>
      <c r="CI30" s="717"/>
      <c r="CJ30" s="717"/>
      <c r="CK30" s="717"/>
      <c r="CL30" s="717"/>
      <c r="CM30" s="717"/>
      <c r="CN30" s="717"/>
      <c r="CO30" s="720"/>
      <c r="CP30" s="717"/>
      <c r="CQ30" s="717"/>
      <c r="CR30" s="717"/>
      <c r="CS30" s="717"/>
      <c r="CT30" s="717"/>
      <c r="CU30" s="717"/>
      <c r="CV30" s="720"/>
      <c r="CW30" s="717"/>
      <c r="CX30" s="717"/>
      <c r="CY30" s="717"/>
      <c r="CZ30" s="717"/>
      <c r="DA30" s="717"/>
      <c r="DB30" s="717"/>
      <c r="DC30" s="720"/>
      <c r="DD30" s="717"/>
      <c r="DE30" s="717"/>
      <c r="DF30" s="717"/>
      <c r="DG30" s="717"/>
      <c r="DH30" s="717"/>
      <c r="DI30" s="717"/>
      <c r="DJ30" s="720"/>
      <c r="DK30" s="717"/>
      <c r="DL30" s="717"/>
      <c r="DM30" s="717"/>
      <c r="DN30" s="717"/>
      <c r="DO30" s="717"/>
      <c r="DP30" s="717"/>
      <c r="DQ30" s="720"/>
      <c r="DR30" s="717"/>
      <c r="DS30" s="717"/>
      <c r="DT30" s="717"/>
    </row>
    <row r="31" spans="1:124" ht="20.100000000000001" customHeight="1">
      <c r="A31" s="834"/>
      <c r="B31" s="834"/>
      <c r="C31" s="838"/>
      <c r="D31" s="697" t="s">
        <v>1030</v>
      </c>
      <c r="E31" s="728">
        <v>45980</v>
      </c>
      <c r="F31" s="728">
        <v>45981</v>
      </c>
      <c r="G31" s="701">
        <f>F31-E31+1</f>
        <v>2</v>
      </c>
      <c r="H31" s="723" t="s">
        <v>85</v>
      </c>
      <c r="I31" s="725"/>
      <c r="J31" s="717"/>
      <c r="K31" s="717"/>
      <c r="L31" s="717"/>
      <c r="M31" s="717"/>
      <c r="N31" s="717"/>
      <c r="O31" s="717"/>
      <c r="P31" s="720"/>
      <c r="Q31" s="717"/>
      <c r="R31" s="717"/>
      <c r="S31" s="717"/>
      <c r="T31" s="717"/>
      <c r="U31" s="717"/>
      <c r="V31" s="717"/>
      <c r="W31" s="720"/>
      <c r="X31" s="717"/>
      <c r="Y31" s="717"/>
      <c r="Z31" s="717"/>
      <c r="AA31" s="717"/>
      <c r="AB31" s="717"/>
      <c r="AC31" s="717"/>
      <c r="AD31" s="720"/>
      <c r="AE31" s="717"/>
      <c r="AF31" s="717"/>
      <c r="AG31" s="717"/>
      <c r="AH31" s="717"/>
      <c r="AI31" s="717"/>
      <c r="AJ31" s="717"/>
      <c r="AK31" s="720"/>
      <c r="AL31" s="717"/>
      <c r="AM31" s="717"/>
      <c r="AN31" s="717"/>
      <c r="AO31" s="717"/>
      <c r="AP31" s="717"/>
      <c r="AQ31" s="717"/>
      <c r="AR31" s="720"/>
      <c r="AS31" s="717"/>
      <c r="AT31" s="717"/>
      <c r="AU31" s="717"/>
      <c r="AV31" s="717"/>
      <c r="AW31" s="717"/>
      <c r="AX31" s="717"/>
      <c r="AY31" s="720"/>
      <c r="AZ31" s="717"/>
      <c r="BA31" s="717"/>
      <c r="BB31" s="717"/>
      <c r="BC31" s="717"/>
      <c r="BD31" s="717"/>
      <c r="BE31" s="717"/>
      <c r="BF31" s="720"/>
      <c r="BG31" s="717"/>
      <c r="BH31" s="717"/>
      <c r="BI31" s="717"/>
      <c r="BJ31" s="717"/>
      <c r="BK31" s="717"/>
      <c r="BL31" s="717"/>
      <c r="BM31" s="720"/>
      <c r="BN31" s="717"/>
      <c r="BO31" s="717"/>
      <c r="BP31" s="717"/>
      <c r="BQ31" s="717"/>
      <c r="BR31" s="717"/>
      <c r="BS31" s="717"/>
      <c r="BT31" s="718"/>
      <c r="BU31" s="717"/>
      <c r="BV31" s="717"/>
      <c r="BW31" s="717"/>
      <c r="BX31" s="717"/>
      <c r="BY31" s="717"/>
      <c r="BZ31" s="717"/>
      <c r="CA31" s="720"/>
      <c r="CB31" s="717"/>
      <c r="CC31" s="717"/>
      <c r="CD31" s="730" t="s">
        <v>1030</v>
      </c>
      <c r="CE31" s="724"/>
      <c r="CF31" s="717"/>
      <c r="CG31" s="717"/>
      <c r="CH31" s="720"/>
      <c r="CI31" s="717"/>
      <c r="CJ31" s="717"/>
      <c r="CK31" s="717"/>
      <c r="CL31" s="717"/>
      <c r="CM31" s="717"/>
      <c r="CN31" s="717"/>
      <c r="CO31" s="720"/>
      <c r="CP31" s="717"/>
      <c r="CQ31" s="717"/>
      <c r="CR31" s="717"/>
      <c r="CS31" s="717"/>
      <c r="CT31" s="717"/>
      <c r="CU31" s="717"/>
      <c r="CV31" s="720"/>
      <c r="CW31" s="717"/>
      <c r="CX31" s="717"/>
      <c r="CY31" s="717"/>
      <c r="CZ31" s="717"/>
      <c r="DA31" s="717"/>
      <c r="DB31" s="717"/>
      <c r="DC31" s="720"/>
      <c r="DD31" s="717"/>
      <c r="DE31" s="717"/>
      <c r="DF31" s="717"/>
      <c r="DG31" s="717"/>
      <c r="DH31" s="717"/>
      <c r="DI31" s="717"/>
      <c r="DJ31" s="720"/>
      <c r="DK31" s="717"/>
      <c r="DL31" s="717"/>
      <c r="DM31" s="717"/>
      <c r="DN31" s="717"/>
      <c r="DO31" s="717"/>
      <c r="DP31" s="717"/>
      <c r="DQ31" s="720"/>
      <c r="DR31" s="717"/>
      <c r="DS31" s="717"/>
      <c r="DT31" s="717"/>
    </row>
    <row r="32" spans="1:124" ht="20.100000000000001" customHeight="1">
      <c r="A32" s="834"/>
      <c r="B32" s="834"/>
      <c r="C32" s="836" t="s">
        <v>1037</v>
      </c>
      <c r="D32" s="713" t="s">
        <v>460</v>
      </c>
      <c r="E32" s="714">
        <v>45922</v>
      </c>
      <c r="F32" s="714">
        <v>45962</v>
      </c>
      <c r="G32" s="701">
        <f>F32-E32</f>
        <v>40</v>
      </c>
      <c r="H32" s="702" t="s">
        <v>205</v>
      </c>
      <c r="I32" s="725"/>
      <c r="J32" s="717"/>
      <c r="K32" s="717"/>
      <c r="L32" s="717"/>
      <c r="M32" s="717"/>
      <c r="N32" s="717"/>
      <c r="O32" s="717"/>
      <c r="P32" s="720"/>
      <c r="Q32" s="717"/>
      <c r="R32" s="717"/>
      <c r="S32" s="717"/>
      <c r="T32" s="717"/>
      <c r="U32" s="717"/>
      <c r="V32" s="717"/>
      <c r="W32" s="720"/>
      <c r="X32" s="726" t="s">
        <v>516</v>
      </c>
      <c r="Y32" s="726"/>
      <c r="Z32" s="726"/>
      <c r="AA32" s="726"/>
      <c r="AB32" s="726"/>
      <c r="AC32" s="726"/>
      <c r="AD32" s="720"/>
      <c r="AE32" s="726" t="s">
        <v>461</v>
      </c>
      <c r="AF32" s="726"/>
      <c r="AG32" s="726"/>
      <c r="AH32" s="726"/>
      <c r="AI32" s="726"/>
      <c r="AJ32" s="726"/>
      <c r="AK32" s="720"/>
      <c r="AL32" s="726"/>
      <c r="AM32" s="726"/>
      <c r="AN32" s="726"/>
      <c r="AO32" s="726"/>
      <c r="AP32" s="726"/>
      <c r="AQ32" s="726"/>
      <c r="AR32" s="718"/>
      <c r="AS32" s="726"/>
      <c r="AT32" s="726"/>
      <c r="AU32" s="726"/>
      <c r="AV32" s="726"/>
      <c r="AW32" s="726"/>
      <c r="AX32" s="726"/>
      <c r="AY32" s="720"/>
      <c r="AZ32" s="726"/>
      <c r="BA32" s="726"/>
      <c r="BB32" s="726"/>
      <c r="BC32" s="726"/>
      <c r="BD32" s="726"/>
      <c r="BE32" s="726"/>
      <c r="BF32" s="718"/>
      <c r="BG32" s="726"/>
      <c r="BH32" s="726"/>
      <c r="BI32" s="726"/>
      <c r="BJ32" s="726"/>
      <c r="BK32" s="726"/>
      <c r="BL32" s="726"/>
      <c r="BM32" s="718"/>
      <c r="BN32" s="717"/>
      <c r="BO32" s="717"/>
      <c r="BP32" s="717"/>
      <c r="BQ32" s="717"/>
      <c r="BR32" s="717"/>
      <c r="BS32" s="717"/>
      <c r="BT32" s="718"/>
      <c r="BU32" s="717"/>
      <c r="BV32" s="717"/>
      <c r="BW32" s="717"/>
      <c r="BX32" s="717"/>
      <c r="BY32" s="717"/>
      <c r="BZ32" s="717"/>
      <c r="CA32" s="720"/>
      <c r="CB32" s="717"/>
      <c r="CC32" s="717"/>
      <c r="CD32" s="717"/>
      <c r="CE32" s="717"/>
      <c r="CF32" s="717"/>
      <c r="CG32" s="717"/>
      <c r="CH32" s="720"/>
      <c r="CI32" s="717"/>
      <c r="CJ32" s="717"/>
      <c r="CK32" s="717"/>
      <c r="CL32" s="717"/>
      <c r="CM32" s="717"/>
      <c r="CN32" s="717"/>
      <c r="CO32" s="720"/>
      <c r="CP32" s="717"/>
      <c r="CQ32" s="717"/>
      <c r="CR32" s="717"/>
      <c r="CS32" s="717"/>
      <c r="CT32" s="717"/>
      <c r="CU32" s="717"/>
      <c r="CV32" s="720"/>
      <c r="CW32" s="717"/>
      <c r="CX32" s="717"/>
      <c r="CY32" s="717"/>
      <c r="CZ32" s="717"/>
      <c r="DA32" s="717"/>
      <c r="DB32" s="717"/>
      <c r="DC32" s="720"/>
      <c r="DD32" s="717"/>
      <c r="DE32" s="717"/>
      <c r="DF32" s="717"/>
      <c r="DG32" s="717"/>
      <c r="DH32" s="717"/>
      <c r="DI32" s="717"/>
      <c r="DJ32" s="720"/>
      <c r="DK32" s="717"/>
      <c r="DL32" s="717"/>
      <c r="DM32" s="717"/>
      <c r="DN32" s="717"/>
      <c r="DO32" s="717"/>
      <c r="DP32" s="717"/>
      <c r="DQ32" s="720"/>
      <c r="DR32" s="717"/>
      <c r="DS32" s="717"/>
      <c r="DT32" s="717"/>
    </row>
    <row r="33" spans="1:124" ht="20.100000000000001" customHeight="1">
      <c r="A33" s="834"/>
      <c r="B33" s="834"/>
      <c r="C33" s="837"/>
      <c r="D33" s="713" t="s">
        <v>467</v>
      </c>
      <c r="E33" s="714">
        <v>45964</v>
      </c>
      <c r="F33" s="714">
        <v>45976</v>
      </c>
      <c r="G33" s="701">
        <f>F33-E33</f>
        <v>12</v>
      </c>
      <c r="H33" s="723" t="s">
        <v>85</v>
      </c>
      <c r="I33" s="725"/>
      <c r="J33" s="731"/>
      <c r="K33" s="731"/>
      <c r="L33" s="731"/>
      <c r="M33" s="731"/>
      <c r="N33" s="731"/>
      <c r="O33" s="717"/>
      <c r="P33" s="720"/>
      <c r="Q33" s="731"/>
      <c r="R33" s="731"/>
      <c r="S33" s="731"/>
      <c r="T33" s="731"/>
      <c r="U33" s="731"/>
      <c r="V33" s="717"/>
      <c r="W33" s="720"/>
      <c r="X33" s="731"/>
      <c r="Y33" s="731"/>
      <c r="Z33" s="731"/>
      <c r="AA33" s="731"/>
      <c r="AB33" s="731"/>
      <c r="AC33" s="717"/>
      <c r="AD33" s="720"/>
      <c r="AE33" s="731"/>
      <c r="AF33" s="731"/>
      <c r="AG33" s="731"/>
      <c r="AH33" s="731"/>
      <c r="AI33" s="731"/>
      <c r="AJ33" s="717"/>
      <c r="AK33" s="720"/>
      <c r="AL33" s="731"/>
      <c r="AM33" s="731"/>
      <c r="AN33" s="731"/>
      <c r="AO33" s="731"/>
      <c r="AP33" s="731"/>
      <c r="AQ33" s="717"/>
      <c r="AR33" s="720"/>
      <c r="AS33" s="731"/>
      <c r="AT33" s="731"/>
      <c r="AU33" s="731"/>
      <c r="AV33" s="731"/>
      <c r="AW33" s="731"/>
      <c r="AX33" s="717"/>
      <c r="AY33" s="720"/>
      <c r="AZ33" s="731"/>
      <c r="BA33" s="731"/>
      <c r="BB33" s="731"/>
      <c r="BC33" s="731"/>
      <c r="BD33" s="731"/>
      <c r="BE33" s="717"/>
      <c r="BF33" s="718"/>
      <c r="BG33" s="717"/>
      <c r="BH33" s="717"/>
      <c r="BI33" s="717"/>
      <c r="BJ33" s="717"/>
      <c r="BK33" s="717"/>
      <c r="BL33" s="717"/>
      <c r="BM33" s="720"/>
      <c r="BN33" s="719" t="s">
        <v>517</v>
      </c>
      <c r="BO33" s="719"/>
      <c r="BP33" s="719"/>
      <c r="BQ33" s="719"/>
      <c r="BR33" s="729"/>
      <c r="BS33" s="729"/>
      <c r="BT33" s="718"/>
      <c r="BU33" s="729"/>
      <c r="BV33" s="729"/>
      <c r="BW33" s="729"/>
      <c r="BX33" s="729"/>
      <c r="BY33" s="729"/>
      <c r="BZ33" s="729"/>
      <c r="CA33" s="720"/>
      <c r="CB33" s="717"/>
      <c r="CC33" s="717"/>
      <c r="CD33" s="717"/>
      <c r="CE33" s="717"/>
      <c r="CF33" s="717"/>
      <c r="CG33" s="717"/>
      <c r="CH33" s="720"/>
      <c r="CI33" s="717"/>
      <c r="CJ33" s="717"/>
      <c r="CK33" s="717"/>
      <c r="CL33" s="717"/>
      <c r="CM33" s="717"/>
      <c r="CN33" s="717"/>
      <c r="CO33" s="720"/>
      <c r="CP33" s="731"/>
      <c r="CQ33" s="731"/>
      <c r="CR33" s="731"/>
      <c r="CS33" s="731"/>
      <c r="CT33" s="731"/>
      <c r="CU33" s="717"/>
      <c r="CV33" s="720"/>
      <c r="CW33" s="731"/>
      <c r="CX33" s="731"/>
      <c r="CY33" s="731"/>
      <c r="CZ33" s="731"/>
      <c r="DA33" s="731"/>
      <c r="DB33" s="717"/>
      <c r="DC33" s="720"/>
      <c r="DD33" s="731"/>
      <c r="DE33" s="731"/>
      <c r="DF33" s="731"/>
      <c r="DG33" s="731"/>
      <c r="DH33" s="731"/>
      <c r="DI33" s="717"/>
      <c r="DJ33" s="720"/>
      <c r="DK33" s="731"/>
      <c r="DL33" s="731"/>
      <c r="DM33" s="731"/>
      <c r="DN33" s="731"/>
      <c r="DO33" s="731"/>
      <c r="DP33" s="717"/>
      <c r="DQ33" s="720"/>
      <c r="DR33" s="731"/>
      <c r="DS33" s="731"/>
      <c r="DT33" s="731"/>
    </row>
    <row r="34" spans="1:124" ht="19.5" customHeight="1">
      <c r="A34" s="834"/>
      <c r="B34" s="834"/>
      <c r="C34" s="837"/>
      <c r="D34" s="697" t="s">
        <v>454</v>
      </c>
      <c r="E34" s="714">
        <v>45978</v>
      </c>
      <c r="F34" s="728">
        <v>45982</v>
      </c>
      <c r="G34" s="701">
        <f>F34-E34+1</f>
        <v>5</v>
      </c>
      <c r="H34" s="723" t="s">
        <v>85</v>
      </c>
      <c r="I34" s="716"/>
      <c r="J34" s="717"/>
      <c r="K34" s="717"/>
      <c r="L34" s="717"/>
      <c r="M34" s="717"/>
      <c r="N34" s="717"/>
      <c r="O34" s="717"/>
      <c r="P34" s="718"/>
      <c r="Q34" s="717"/>
      <c r="R34" s="717"/>
      <c r="S34" s="717"/>
      <c r="T34" s="717"/>
      <c r="U34" s="717"/>
      <c r="V34" s="717"/>
      <c r="W34" s="718"/>
      <c r="X34" s="717"/>
      <c r="Y34" s="717"/>
      <c r="Z34" s="717"/>
      <c r="AA34" s="717"/>
      <c r="AB34" s="717"/>
      <c r="AC34" s="717"/>
      <c r="AD34" s="718"/>
      <c r="AE34" s="717"/>
      <c r="AF34" s="717"/>
      <c r="AG34" s="717"/>
      <c r="AH34" s="717"/>
      <c r="AI34" s="717"/>
      <c r="AJ34" s="717"/>
      <c r="AK34" s="718"/>
      <c r="AL34" s="717"/>
      <c r="AM34" s="717"/>
      <c r="AN34" s="717"/>
      <c r="AO34" s="717"/>
      <c r="AP34" s="717"/>
      <c r="AQ34" s="717"/>
      <c r="AR34" s="718"/>
      <c r="AS34" s="717"/>
      <c r="AT34" s="717"/>
      <c r="AU34" s="717"/>
      <c r="AV34" s="717"/>
      <c r="AW34" s="717"/>
      <c r="AX34" s="717"/>
      <c r="AY34" s="718"/>
      <c r="AZ34" s="717"/>
      <c r="BA34" s="717"/>
      <c r="BB34" s="717"/>
      <c r="BC34" s="717"/>
      <c r="BD34" s="717"/>
      <c r="BE34" s="717"/>
      <c r="BF34" s="718"/>
      <c r="BG34" s="717"/>
      <c r="BH34" s="717"/>
      <c r="BI34" s="717"/>
      <c r="BJ34" s="717"/>
      <c r="BK34" s="717"/>
      <c r="BL34" s="717"/>
      <c r="BM34" s="720"/>
      <c r="BN34" s="717"/>
      <c r="BO34" s="717"/>
      <c r="BP34" s="717"/>
      <c r="BQ34" s="717"/>
      <c r="BR34" s="717"/>
      <c r="BS34" s="717"/>
      <c r="BT34" s="718"/>
      <c r="BU34" s="717"/>
      <c r="BV34" s="717"/>
      <c r="BW34" s="717"/>
      <c r="BX34" s="717"/>
      <c r="BY34" s="717"/>
      <c r="BZ34" s="717"/>
      <c r="CA34" s="720"/>
      <c r="CB34" s="722" t="s">
        <v>456</v>
      </c>
      <c r="CC34" s="722"/>
      <c r="CD34" s="722"/>
      <c r="CE34" s="722"/>
      <c r="CF34" s="722"/>
      <c r="CG34" s="717"/>
      <c r="CH34" s="720"/>
      <c r="CI34" s="717"/>
      <c r="CJ34" s="717"/>
      <c r="CK34" s="717"/>
      <c r="CL34" s="717"/>
      <c r="CM34" s="717"/>
      <c r="CN34" s="717"/>
      <c r="CO34" s="718"/>
      <c r="CP34" s="717"/>
      <c r="CQ34" s="717"/>
      <c r="CR34" s="717"/>
      <c r="CS34" s="717"/>
      <c r="CT34" s="717"/>
      <c r="CU34" s="717"/>
      <c r="CV34" s="718"/>
      <c r="CW34" s="717"/>
      <c r="CX34" s="717"/>
      <c r="CY34" s="717"/>
      <c r="CZ34" s="717"/>
      <c r="DA34" s="717"/>
      <c r="DB34" s="717"/>
      <c r="DC34" s="718"/>
      <c r="DD34" s="717"/>
      <c r="DE34" s="717"/>
      <c r="DF34" s="717"/>
      <c r="DG34" s="717"/>
      <c r="DH34" s="717"/>
      <c r="DI34" s="717"/>
      <c r="DJ34" s="718"/>
      <c r="DK34" s="717"/>
      <c r="DL34" s="717"/>
      <c r="DM34" s="717"/>
      <c r="DN34" s="717"/>
      <c r="DO34" s="717"/>
      <c r="DP34" s="717"/>
      <c r="DQ34" s="718"/>
      <c r="DR34" s="717"/>
      <c r="DS34" s="717"/>
      <c r="DT34" s="717"/>
    </row>
    <row r="35" spans="1:124" ht="19.5" customHeight="1">
      <c r="A35" s="834"/>
      <c r="B35" s="834"/>
      <c r="C35" s="837"/>
      <c r="D35" s="697" t="s">
        <v>701</v>
      </c>
      <c r="E35" s="714">
        <v>45985</v>
      </c>
      <c r="F35" s="714">
        <v>45985</v>
      </c>
      <c r="G35" s="701">
        <f>F35-E35+1</f>
        <v>1</v>
      </c>
      <c r="H35" s="723" t="s">
        <v>85</v>
      </c>
      <c r="I35" s="716"/>
      <c r="J35" s="717"/>
      <c r="K35" s="717"/>
      <c r="L35" s="717"/>
      <c r="M35" s="717"/>
      <c r="N35" s="717"/>
      <c r="O35" s="717"/>
      <c r="P35" s="718"/>
      <c r="Q35" s="717"/>
      <c r="R35" s="717"/>
      <c r="S35" s="717"/>
      <c r="T35" s="717"/>
      <c r="U35" s="717"/>
      <c r="V35" s="717"/>
      <c r="W35" s="718"/>
      <c r="X35" s="717"/>
      <c r="Y35" s="717"/>
      <c r="Z35" s="717"/>
      <c r="AA35" s="717"/>
      <c r="AB35" s="717"/>
      <c r="AC35" s="717"/>
      <c r="AD35" s="718"/>
      <c r="AE35" s="717"/>
      <c r="AF35" s="717"/>
      <c r="AG35" s="717"/>
      <c r="AH35" s="717"/>
      <c r="AI35" s="717"/>
      <c r="AJ35" s="717"/>
      <c r="AK35" s="718"/>
      <c r="AL35" s="717"/>
      <c r="AM35" s="717"/>
      <c r="AN35" s="717"/>
      <c r="AO35" s="717"/>
      <c r="AP35" s="717"/>
      <c r="AQ35" s="717"/>
      <c r="AR35" s="718"/>
      <c r="AS35" s="717"/>
      <c r="AT35" s="717"/>
      <c r="AU35" s="717"/>
      <c r="AV35" s="717"/>
      <c r="AW35" s="717"/>
      <c r="AX35" s="717"/>
      <c r="AY35" s="718"/>
      <c r="AZ35" s="717"/>
      <c r="BA35" s="717"/>
      <c r="BB35" s="717"/>
      <c r="BC35" s="717"/>
      <c r="BD35" s="717"/>
      <c r="BE35" s="717"/>
      <c r="BF35" s="718"/>
      <c r="BG35" s="717"/>
      <c r="BH35" s="717"/>
      <c r="BI35" s="717"/>
      <c r="BJ35" s="717"/>
      <c r="BK35" s="717"/>
      <c r="BL35" s="717"/>
      <c r="BM35" s="720"/>
      <c r="BN35" s="717"/>
      <c r="BO35" s="717"/>
      <c r="BP35" s="717"/>
      <c r="BQ35" s="717"/>
      <c r="BR35" s="717"/>
      <c r="BS35" s="717"/>
      <c r="BT35" s="718"/>
      <c r="BU35" s="717"/>
      <c r="BV35" s="717"/>
      <c r="BW35" s="717"/>
      <c r="BX35" s="717"/>
      <c r="BY35" s="717"/>
      <c r="BZ35" s="717"/>
      <c r="CA35" s="720"/>
      <c r="CB35" s="717"/>
      <c r="CC35" s="717"/>
      <c r="CD35" s="717"/>
      <c r="CE35" s="717"/>
      <c r="CF35" s="717"/>
      <c r="CG35" s="717"/>
      <c r="CH35" s="720"/>
      <c r="CI35" s="722" t="s">
        <v>1034</v>
      </c>
      <c r="CJ35" s="717"/>
      <c r="CK35" s="717"/>
      <c r="CL35" s="717"/>
      <c r="CM35" s="717"/>
      <c r="CN35" s="717"/>
      <c r="CO35" s="718"/>
      <c r="CP35" s="717"/>
      <c r="CQ35" s="717"/>
      <c r="CR35" s="717"/>
      <c r="CS35" s="717"/>
      <c r="CT35" s="717"/>
      <c r="CU35" s="717"/>
      <c r="CV35" s="718"/>
      <c r="CW35" s="717"/>
      <c r="CX35" s="717"/>
      <c r="CY35" s="717"/>
      <c r="CZ35" s="717"/>
      <c r="DA35" s="717"/>
      <c r="DB35" s="717"/>
      <c r="DC35" s="718"/>
      <c r="DD35" s="717"/>
      <c r="DE35" s="717"/>
      <c r="DF35" s="717"/>
      <c r="DG35" s="717"/>
      <c r="DH35" s="717"/>
      <c r="DI35" s="717"/>
      <c r="DJ35" s="718"/>
      <c r="DK35" s="717"/>
      <c r="DL35" s="717"/>
      <c r="DM35" s="717"/>
      <c r="DN35" s="717"/>
      <c r="DO35" s="717"/>
      <c r="DP35" s="717"/>
      <c r="DQ35" s="718"/>
      <c r="DR35" s="717"/>
      <c r="DS35" s="717"/>
      <c r="DT35" s="717"/>
    </row>
    <row r="36" spans="1:124" ht="20.100000000000001" customHeight="1">
      <c r="A36" s="834"/>
      <c r="B36" s="834"/>
      <c r="C36" s="838"/>
      <c r="D36" s="697" t="s">
        <v>1030</v>
      </c>
      <c r="E36" s="728">
        <v>45983</v>
      </c>
      <c r="F36" s="728">
        <v>45985</v>
      </c>
      <c r="G36" s="701">
        <f>F36-E36</f>
        <v>2</v>
      </c>
      <c r="H36" s="723" t="s">
        <v>85</v>
      </c>
      <c r="I36" s="716"/>
      <c r="J36" s="717"/>
      <c r="K36" s="717"/>
      <c r="L36" s="717"/>
      <c r="M36" s="717"/>
      <c r="N36" s="717"/>
      <c r="O36" s="717"/>
      <c r="P36" s="718"/>
      <c r="Q36" s="717"/>
      <c r="R36" s="717"/>
      <c r="S36" s="717"/>
      <c r="T36" s="717"/>
      <c r="U36" s="717"/>
      <c r="V36" s="717"/>
      <c r="W36" s="718"/>
      <c r="X36" s="717"/>
      <c r="Y36" s="717"/>
      <c r="Z36" s="717"/>
      <c r="AA36" s="717"/>
      <c r="AB36" s="717"/>
      <c r="AC36" s="717"/>
      <c r="AD36" s="718"/>
      <c r="AE36" s="717"/>
      <c r="AF36" s="717"/>
      <c r="AG36" s="717"/>
      <c r="AH36" s="717"/>
      <c r="AI36" s="717"/>
      <c r="AJ36" s="717"/>
      <c r="AK36" s="718"/>
      <c r="AL36" s="717"/>
      <c r="AM36" s="717"/>
      <c r="AN36" s="717"/>
      <c r="AO36" s="717"/>
      <c r="AP36" s="717"/>
      <c r="AQ36" s="717"/>
      <c r="AR36" s="718"/>
      <c r="AS36" s="717"/>
      <c r="AT36" s="717"/>
      <c r="AU36" s="717"/>
      <c r="AV36" s="717"/>
      <c r="AW36" s="717"/>
      <c r="AX36" s="717"/>
      <c r="AY36" s="718"/>
      <c r="AZ36" s="717"/>
      <c r="BA36" s="717"/>
      <c r="BB36" s="717"/>
      <c r="BC36" s="717"/>
      <c r="BD36" s="717"/>
      <c r="BE36" s="717"/>
      <c r="BF36" s="718"/>
      <c r="BG36" s="717"/>
      <c r="BH36" s="717"/>
      <c r="BI36" s="717"/>
      <c r="BJ36" s="717"/>
      <c r="BK36" s="717"/>
      <c r="BL36" s="717"/>
      <c r="BM36" s="720"/>
      <c r="BN36" s="717"/>
      <c r="BO36" s="717"/>
      <c r="BP36" s="717"/>
      <c r="BQ36" s="717"/>
      <c r="BR36" s="717"/>
      <c r="BS36" s="717"/>
      <c r="BT36" s="718"/>
      <c r="BU36" s="717"/>
      <c r="BV36" s="717"/>
      <c r="BW36" s="717"/>
      <c r="BX36" s="717"/>
      <c r="BY36" s="717"/>
      <c r="BZ36" s="717"/>
      <c r="CA36" s="720"/>
      <c r="CB36" s="717"/>
      <c r="CC36" s="717"/>
      <c r="CD36" s="717"/>
      <c r="CE36" s="717"/>
      <c r="CF36" s="717"/>
      <c r="CG36" s="724" t="s">
        <v>1030</v>
      </c>
      <c r="CH36" s="720"/>
      <c r="CI36" s="724"/>
      <c r="CJ36" s="717"/>
      <c r="CK36" s="717"/>
      <c r="CL36" s="717"/>
      <c r="CM36" s="717"/>
      <c r="CN36" s="717"/>
      <c r="CO36" s="718"/>
      <c r="CP36" s="717"/>
      <c r="CQ36" s="717"/>
      <c r="CR36" s="717"/>
      <c r="CS36" s="717"/>
      <c r="CT36" s="717"/>
      <c r="CU36" s="717"/>
      <c r="CV36" s="718"/>
      <c r="CW36" s="717"/>
      <c r="CX36" s="717"/>
      <c r="CY36" s="717"/>
      <c r="CZ36" s="717"/>
      <c r="DA36" s="717"/>
      <c r="DB36" s="717"/>
      <c r="DC36" s="718"/>
      <c r="DD36" s="717"/>
      <c r="DE36" s="717"/>
      <c r="DF36" s="717"/>
      <c r="DG36" s="717"/>
      <c r="DH36" s="717"/>
      <c r="DI36" s="717"/>
      <c r="DJ36" s="718"/>
      <c r="DK36" s="717"/>
      <c r="DL36" s="717"/>
      <c r="DM36" s="717"/>
      <c r="DN36" s="717"/>
      <c r="DO36" s="717"/>
      <c r="DP36" s="717"/>
      <c r="DQ36" s="718"/>
      <c r="DR36" s="717"/>
      <c r="DS36" s="717"/>
      <c r="DT36" s="717"/>
    </row>
    <row r="37" spans="1:124" ht="20.100000000000001" customHeight="1">
      <c r="A37" s="834">
        <v>3</v>
      </c>
      <c r="B37" s="834" t="s">
        <v>1038</v>
      </c>
      <c r="C37" s="839" t="s">
        <v>1039</v>
      </c>
      <c r="D37" s="713" t="s">
        <v>467</v>
      </c>
      <c r="E37" s="732">
        <v>45957</v>
      </c>
      <c r="F37" s="732">
        <v>45962</v>
      </c>
      <c r="G37" s="701">
        <f t="shared" si="0"/>
        <v>5</v>
      </c>
      <c r="H37" s="715" t="s">
        <v>88</v>
      </c>
      <c r="I37" s="716"/>
      <c r="J37" s="733"/>
      <c r="K37" s="733"/>
      <c r="L37" s="733"/>
      <c r="M37" s="733"/>
      <c r="N37" s="733"/>
      <c r="O37" s="733"/>
      <c r="P37" s="716"/>
      <c r="Q37" s="733"/>
      <c r="R37" s="733"/>
      <c r="S37" s="733"/>
      <c r="T37" s="733"/>
      <c r="U37" s="733"/>
      <c r="V37" s="733"/>
      <c r="W37" s="716"/>
      <c r="X37" s="733"/>
      <c r="Y37" s="733"/>
      <c r="Z37" s="733"/>
      <c r="AA37" s="733"/>
      <c r="AB37" s="733"/>
      <c r="AC37" s="733"/>
      <c r="AD37" s="716"/>
      <c r="AE37" s="733"/>
      <c r="AF37" s="733"/>
      <c r="AG37" s="733"/>
      <c r="AH37" s="733"/>
      <c r="AI37" s="733"/>
      <c r="AJ37" s="733"/>
      <c r="AK37" s="734"/>
      <c r="AL37" s="733"/>
      <c r="AM37" s="733"/>
      <c r="AN37" s="733"/>
      <c r="AO37" s="733"/>
      <c r="AP37" s="733"/>
      <c r="AQ37" s="735"/>
      <c r="AR37" s="734"/>
      <c r="AS37" s="735"/>
      <c r="AT37" s="735"/>
      <c r="AU37" s="735"/>
      <c r="AV37" s="735"/>
      <c r="AW37" s="735"/>
      <c r="AX37" s="735"/>
      <c r="AY37" s="734"/>
      <c r="AZ37" s="736"/>
      <c r="BA37" s="736"/>
      <c r="BB37" s="733"/>
      <c r="BC37" s="733"/>
      <c r="BD37" s="733"/>
      <c r="BE37" s="733"/>
      <c r="BF37" s="716"/>
      <c r="BG37" s="721" t="s">
        <v>956</v>
      </c>
      <c r="BH37" s="721"/>
      <c r="BI37" s="721"/>
      <c r="BJ37" s="721"/>
      <c r="BK37" s="721"/>
      <c r="BL37" s="733"/>
      <c r="BM37" s="734"/>
      <c r="BN37" s="736"/>
      <c r="BO37" s="736"/>
      <c r="BP37" s="736"/>
      <c r="BQ37" s="736"/>
      <c r="BR37" s="736"/>
      <c r="BS37" s="736"/>
      <c r="BT37" s="734"/>
      <c r="BU37" s="736"/>
      <c r="BV37" s="736"/>
      <c r="BW37" s="736"/>
      <c r="BX37" s="733"/>
      <c r="BY37" s="736"/>
      <c r="BZ37" s="733"/>
      <c r="CA37" s="734"/>
      <c r="CB37" s="733"/>
      <c r="CC37" s="733"/>
      <c r="CD37" s="733"/>
      <c r="CE37" s="733"/>
      <c r="CF37" s="733"/>
      <c r="CG37" s="733"/>
      <c r="CH37" s="716"/>
      <c r="CI37" s="733"/>
      <c r="CJ37" s="733"/>
      <c r="CK37" s="733"/>
      <c r="CL37" s="733"/>
      <c r="CM37" s="733"/>
      <c r="CN37" s="733"/>
      <c r="CO37" s="716"/>
      <c r="CP37" s="733"/>
      <c r="CQ37" s="733"/>
      <c r="CR37" s="733"/>
      <c r="CS37" s="733"/>
      <c r="CT37" s="733"/>
      <c r="CU37" s="733"/>
      <c r="CV37" s="716"/>
      <c r="CW37" s="733"/>
      <c r="CX37" s="733"/>
      <c r="CY37" s="733"/>
      <c r="CZ37" s="733"/>
      <c r="DA37" s="733"/>
      <c r="DB37" s="733"/>
      <c r="DC37" s="716"/>
      <c r="DD37" s="733"/>
      <c r="DE37" s="733"/>
      <c r="DF37" s="733"/>
      <c r="DG37" s="733"/>
      <c r="DH37" s="733"/>
      <c r="DI37" s="733"/>
      <c r="DJ37" s="716"/>
      <c r="DK37" s="733"/>
      <c r="DL37" s="733"/>
      <c r="DM37" s="733"/>
      <c r="DN37" s="733"/>
      <c r="DO37" s="733"/>
      <c r="DP37" s="733"/>
      <c r="DQ37" s="716"/>
      <c r="DR37" s="733"/>
      <c r="DS37" s="733"/>
      <c r="DT37" s="733"/>
    </row>
    <row r="38" spans="1:124" ht="20.100000000000001" customHeight="1">
      <c r="A38" s="834"/>
      <c r="B38" s="834"/>
      <c r="C38" s="839"/>
      <c r="D38" s="737" t="s">
        <v>454</v>
      </c>
      <c r="E38" s="732">
        <v>45964</v>
      </c>
      <c r="F38" s="732">
        <v>45971</v>
      </c>
      <c r="G38" s="701">
        <f t="shared" si="0"/>
        <v>7</v>
      </c>
      <c r="H38" s="702" t="s">
        <v>205</v>
      </c>
      <c r="I38" s="716"/>
      <c r="J38" s="733"/>
      <c r="K38" s="733"/>
      <c r="L38" s="733"/>
      <c r="M38" s="733"/>
      <c r="N38" s="733"/>
      <c r="O38" s="733"/>
      <c r="P38" s="716"/>
      <c r="Q38" s="733"/>
      <c r="R38" s="733"/>
      <c r="S38" s="733"/>
      <c r="T38" s="733"/>
      <c r="U38" s="733"/>
      <c r="V38" s="733"/>
      <c r="W38" s="716"/>
      <c r="X38" s="733"/>
      <c r="Y38" s="733"/>
      <c r="Z38" s="733"/>
      <c r="AA38" s="733"/>
      <c r="AB38" s="733"/>
      <c r="AC38" s="733"/>
      <c r="AD38" s="716"/>
      <c r="AE38" s="733"/>
      <c r="AF38" s="733"/>
      <c r="AG38" s="733"/>
      <c r="AH38" s="733"/>
      <c r="AI38" s="733"/>
      <c r="AJ38" s="733"/>
      <c r="AK38" s="716"/>
      <c r="AL38" s="733"/>
      <c r="AM38" s="733"/>
      <c r="AN38" s="733"/>
      <c r="AO38" s="733"/>
      <c r="AP38" s="733"/>
      <c r="AQ38" s="738"/>
      <c r="AR38" s="716"/>
      <c r="AS38" s="738"/>
      <c r="AT38" s="738"/>
      <c r="AU38" s="738"/>
      <c r="AV38" s="738"/>
      <c r="AW38" s="738"/>
      <c r="AX38" s="738"/>
      <c r="AY38" s="716"/>
      <c r="AZ38" s="733"/>
      <c r="BA38" s="733"/>
      <c r="BB38" s="733"/>
      <c r="BC38" s="733"/>
      <c r="BD38" s="733"/>
      <c r="BE38" s="733"/>
      <c r="BF38" s="716"/>
      <c r="BG38" s="733"/>
      <c r="BH38" s="733"/>
      <c r="BI38" s="733"/>
      <c r="BJ38" s="733"/>
      <c r="BK38" s="733"/>
      <c r="BL38" s="721" t="s">
        <v>456</v>
      </c>
      <c r="BM38" s="716"/>
      <c r="BN38" s="721"/>
      <c r="BO38" s="721"/>
      <c r="BP38" s="721"/>
      <c r="BQ38" s="721"/>
      <c r="BR38" s="722"/>
      <c r="BS38" s="722"/>
      <c r="BT38" s="716"/>
      <c r="BU38" s="722"/>
      <c r="BV38" s="736"/>
      <c r="BW38" s="738"/>
      <c r="BX38" s="733"/>
      <c r="BY38" s="733"/>
      <c r="BZ38" s="733"/>
      <c r="CA38" s="716"/>
      <c r="CB38" s="733"/>
      <c r="CC38" s="733"/>
      <c r="CD38" s="733"/>
      <c r="CE38" s="733"/>
      <c r="CF38" s="733"/>
      <c r="CG38" s="733"/>
      <c r="CH38" s="716"/>
      <c r="CI38" s="733"/>
      <c r="CJ38" s="733"/>
      <c r="CK38" s="733"/>
      <c r="CL38" s="733"/>
      <c r="CM38" s="733"/>
      <c r="CN38" s="733"/>
      <c r="CO38" s="716"/>
      <c r="CP38" s="733"/>
      <c r="CQ38" s="733"/>
      <c r="CR38" s="733"/>
      <c r="CS38" s="733"/>
      <c r="CT38" s="733"/>
      <c r="CU38" s="733"/>
      <c r="CV38" s="716"/>
      <c r="CW38" s="733"/>
      <c r="CX38" s="733"/>
      <c r="CY38" s="733"/>
      <c r="CZ38" s="733"/>
      <c r="DA38" s="733"/>
      <c r="DB38" s="733"/>
      <c r="DC38" s="716"/>
      <c r="DD38" s="733"/>
      <c r="DE38" s="733"/>
      <c r="DF38" s="733"/>
      <c r="DG38" s="733"/>
      <c r="DH38" s="733"/>
      <c r="DI38" s="733"/>
      <c r="DJ38" s="716"/>
      <c r="DK38" s="733"/>
      <c r="DL38" s="733"/>
      <c r="DM38" s="733"/>
      <c r="DN38" s="733"/>
      <c r="DO38" s="733"/>
      <c r="DP38" s="733"/>
      <c r="DQ38" s="716"/>
      <c r="DR38" s="733"/>
      <c r="DS38" s="733"/>
      <c r="DT38" s="733"/>
    </row>
    <row r="39" spans="1:124" ht="20.100000000000001" customHeight="1">
      <c r="A39" s="834"/>
      <c r="B39" s="834"/>
      <c r="C39" s="839"/>
      <c r="D39" s="737" t="s">
        <v>701</v>
      </c>
      <c r="E39" s="732">
        <v>45973</v>
      </c>
      <c r="F39" s="732">
        <v>45973</v>
      </c>
      <c r="G39" s="701">
        <f>+F39-E39+1</f>
        <v>1</v>
      </c>
      <c r="H39" s="723" t="s">
        <v>85</v>
      </c>
      <c r="I39" s="716"/>
      <c r="J39" s="733"/>
      <c r="K39" s="733"/>
      <c r="L39" s="733"/>
      <c r="M39" s="733"/>
      <c r="N39" s="733"/>
      <c r="O39" s="733"/>
      <c r="P39" s="716"/>
      <c r="Q39" s="733"/>
      <c r="R39" s="733"/>
      <c r="S39" s="733"/>
      <c r="T39" s="733"/>
      <c r="U39" s="733"/>
      <c r="V39" s="733"/>
      <c r="W39" s="716"/>
      <c r="X39" s="733"/>
      <c r="Y39" s="733"/>
      <c r="Z39" s="733"/>
      <c r="AA39" s="733"/>
      <c r="AB39" s="733"/>
      <c r="AC39" s="733"/>
      <c r="AD39" s="716"/>
      <c r="AE39" s="733"/>
      <c r="AF39" s="733"/>
      <c r="AG39" s="733"/>
      <c r="AH39" s="733"/>
      <c r="AI39" s="733"/>
      <c r="AJ39" s="733"/>
      <c r="AK39" s="716"/>
      <c r="AL39" s="733"/>
      <c r="AM39" s="733"/>
      <c r="AN39" s="733"/>
      <c r="AO39" s="733"/>
      <c r="AP39" s="733"/>
      <c r="AQ39" s="738"/>
      <c r="AR39" s="716"/>
      <c r="AS39" s="738"/>
      <c r="AT39" s="738"/>
      <c r="AU39" s="738"/>
      <c r="AV39" s="738"/>
      <c r="AW39" s="738"/>
      <c r="AX39" s="738"/>
      <c r="AY39" s="716"/>
      <c r="AZ39" s="733"/>
      <c r="BA39" s="733"/>
      <c r="BB39" s="733"/>
      <c r="BC39" s="733"/>
      <c r="BD39" s="733"/>
      <c r="BE39" s="733"/>
      <c r="BF39" s="716"/>
      <c r="BG39" s="733"/>
      <c r="BH39" s="733"/>
      <c r="BI39" s="733"/>
      <c r="BJ39" s="733"/>
      <c r="BK39" s="733"/>
      <c r="BL39" s="733"/>
      <c r="BM39" s="716"/>
      <c r="BN39" s="738"/>
      <c r="BO39" s="738"/>
      <c r="BP39" s="738"/>
      <c r="BQ39" s="738"/>
      <c r="BR39" s="738"/>
      <c r="BS39" s="738"/>
      <c r="BT39" s="716"/>
      <c r="BU39" s="738"/>
      <c r="BV39" s="738"/>
      <c r="BW39" s="722" t="s">
        <v>1034</v>
      </c>
      <c r="BX39" s="733"/>
      <c r="BY39" s="733"/>
      <c r="BZ39" s="733"/>
      <c r="CA39" s="716"/>
      <c r="CB39" s="733"/>
      <c r="CC39" s="733"/>
      <c r="CD39" s="733"/>
      <c r="CE39" s="733"/>
      <c r="CF39" s="733"/>
      <c r="CG39" s="733"/>
      <c r="CH39" s="716"/>
      <c r="CI39" s="733"/>
      <c r="CJ39" s="733"/>
      <c r="CK39" s="733"/>
      <c r="CL39" s="733"/>
      <c r="CM39" s="733"/>
      <c r="CN39" s="733"/>
      <c r="CO39" s="716"/>
      <c r="CP39" s="733"/>
      <c r="CQ39" s="733"/>
      <c r="CR39" s="733"/>
      <c r="CS39" s="733"/>
      <c r="CT39" s="733"/>
      <c r="CU39" s="733"/>
      <c r="CV39" s="716"/>
      <c r="CW39" s="733"/>
      <c r="CX39" s="733"/>
      <c r="CY39" s="733"/>
      <c r="CZ39" s="733"/>
      <c r="DA39" s="733"/>
      <c r="DB39" s="733"/>
      <c r="DC39" s="716"/>
      <c r="DD39" s="733"/>
      <c r="DE39" s="733"/>
      <c r="DF39" s="733"/>
      <c r="DG39" s="733"/>
      <c r="DH39" s="733"/>
      <c r="DI39" s="733"/>
      <c r="DJ39" s="716"/>
      <c r="DK39" s="733"/>
      <c r="DL39" s="733"/>
      <c r="DM39" s="733"/>
      <c r="DN39" s="733"/>
      <c r="DO39" s="733"/>
      <c r="DP39" s="733"/>
      <c r="DQ39" s="716"/>
      <c r="DR39" s="733"/>
      <c r="DS39" s="733"/>
      <c r="DT39" s="733"/>
    </row>
    <row r="40" spans="1:124" ht="20.100000000000001" customHeight="1">
      <c r="A40" s="834"/>
      <c r="B40" s="834"/>
      <c r="C40" s="839"/>
      <c r="D40" s="737" t="s">
        <v>1030</v>
      </c>
      <c r="E40" s="732">
        <v>45974</v>
      </c>
      <c r="F40" s="732">
        <v>45975</v>
      </c>
      <c r="G40" s="701">
        <f>+F40-E40+1</f>
        <v>2</v>
      </c>
      <c r="H40" s="723" t="s">
        <v>85</v>
      </c>
      <c r="I40" s="716"/>
      <c r="J40" s="733"/>
      <c r="K40" s="733"/>
      <c r="L40" s="733"/>
      <c r="M40" s="733"/>
      <c r="N40" s="733"/>
      <c r="O40" s="733"/>
      <c r="P40" s="716"/>
      <c r="Q40" s="733"/>
      <c r="R40" s="733"/>
      <c r="S40" s="733"/>
      <c r="T40" s="733"/>
      <c r="U40" s="733"/>
      <c r="V40" s="733"/>
      <c r="W40" s="716"/>
      <c r="X40" s="733"/>
      <c r="Y40" s="733"/>
      <c r="Z40" s="733"/>
      <c r="AA40" s="733"/>
      <c r="AB40" s="733"/>
      <c r="AC40" s="733"/>
      <c r="AD40" s="716"/>
      <c r="AE40" s="733"/>
      <c r="AF40" s="733"/>
      <c r="AG40" s="733"/>
      <c r="AH40" s="733"/>
      <c r="AI40" s="733"/>
      <c r="AJ40" s="733"/>
      <c r="AK40" s="716"/>
      <c r="AL40" s="733"/>
      <c r="AM40" s="733"/>
      <c r="AN40" s="733"/>
      <c r="AO40" s="733"/>
      <c r="AP40" s="733"/>
      <c r="AQ40" s="738"/>
      <c r="AR40" s="716"/>
      <c r="AS40" s="738"/>
      <c r="AT40" s="738"/>
      <c r="AU40" s="738"/>
      <c r="AV40" s="738"/>
      <c r="AW40" s="738"/>
      <c r="AX40" s="738"/>
      <c r="AY40" s="716"/>
      <c r="AZ40" s="733"/>
      <c r="BA40" s="733"/>
      <c r="BB40" s="733"/>
      <c r="BC40" s="733"/>
      <c r="BD40" s="733"/>
      <c r="BE40" s="733"/>
      <c r="BF40" s="716"/>
      <c r="BG40" s="733"/>
      <c r="BH40" s="733"/>
      <c r="BI40" s="733"/>
      <c r="BJ40" s="733"/>
      <c r="BK40" s="733"/>
      <c r="BL40" s="733"/>
      <c r="BM40" s="716"/>
      <c r="BN40" s="733"/>
      <c r="BO40" s="733"/>
      <c r="BP40" s="733"/>
      <c r="BQ40" s="733"/>
      <c r="BR40" s="733"/>
      <c r="BS40" s="733"/>
      <c r="BT40" s="716"/>
      <c r="BU40" s="733"/>
      <c r="BV40" s="739" t="s">
        <v>1030</v>
      </c>
      <c r="BW40" s="740"/>
      <c r="BX40" s="733"/>
      <c r="BY40" s="733"/>
      <c r="BZ40" s="733"/>
      <c r="CA40" s="716"/>
      <c r="CB40" s="733"/>
      <c r="CC40" s="733"/>
      <c r="CD40" s="733"/>
      <c r="CE40" s="733"/>
      <c r="CF40" s="733"/>
      <c r="CG40" s="733"/>
      <c r="CH40" s="716"/>
      <c r="CI40" s="733"/>
      <c r="CJ40" s="733"/>
      <c r="CK40" s="733"/>
      <c r="CL40" s="733"/>
      <c r="CM40" s="733"/>
      <c r="CN40" s="733"/>
      <c r="CO40" s="716"/>
      <c r="CP40" s="733"/>
      <c r="CQ40" s="733"/>
      <c r="CR40" s="733"/>
      <c r="CS40" s="733"/>
      <c r="CT40" s="733"/>
      <c r="CU40" s="733"/>
      <c r="CV40" s="716"/>
      <c r="CW40" s="733"/>
      <c r="CX40" s="733"/>
      <c r="CY40" s="733"/>
      <c r="CZ40" s="733"/>
      <c r="DA40" s="733"/>
      <c r="DB40" s="733"/>
      <c r="DC40" s="716"/>
      <c r="DD40" s="733"/>
      <c r="DE40" s="733"/>
      <c r="DF40" s="733"/>
      <c r="DG40" s="733"/>
      <c r="DH40" s="733"/>
      <c r="DI40" s="733"/>
      <c r="DJ40" s="716"/>
      <c r="DK40" s="733"/>
      <c r="DL40" s="733"/>
      <c r="DM40" s="733"/>
      <c r="DN40" s="733"/>
      <c r="DO40" s="733"/>
      <c r="DP40" s="733"/>
      <c r="DQ40" s="716"/>
      <c r="DR40" s="733"/>
      <c r="DS40" s="733"/>
      <c r="DT40" s="733"/>
    </row>
    <row r="41" spans="1:124" ht="20.100000000000001" customHeight="1">
      <c r="A41" s="834"/>
      <c r="B41" s="834"/>
      <c r="C41" s="836" t="s">
        <v>1040</v>
      </c>
      <c r="D41" s="713" t="s">
        <v>467</v>
      </c>
      <c r="E41" s="741">
        <v>45968</v>
      </c>
      <c r="F41" s="741">
        <v>45972</v>
      </c>
      <c r="G41" s="701">
        <f>+F41-E41</f>
        <v>4</v>
      </c>
      <c r="H41" s="702" t="s">
        <v>205</v>
      </c>
      <c r="I41" s="716"/>
      <c r="J41" s="733"/>
      <c r="K41" s="733"/>
      <c r="L41" s="733"/>
      <c r="M41" s="733"/>
      <c r="N41" s="733"/>
      <c r="O41" s="733"/>
      <c r="P41" s="716"/>
      <c r="Q41" s="733"/>
      <c r="R41" s="733"/>
      <c r="S41" s="733"/>
      <c r="T41" s="733"/>
      <c r="U41" s="733"/>
      <c r="V41" s="733"/>
      <c r="W41" s="716"/>
      <c r="X41" s="733"/>
      <c r="Y41" s="733"/>
      <c r="Z41" s="733"/>
      <c r="AA41" s="733"/>
      <c r="AB41" s="733"/>
      <c r="AC41" s="733"/>
      <c r="AD41" s="716"/>
      <c r="AE41" s="733"/>
      <c r="AF41" s="733"/>
      <c r="AG41" s="733"/>
      <c r="AH41" s="733"/>
      <c r="AI41" s="733"/>
      <c r="AJ41" s="733"/>
      <c r="AK41" s="716"/>
      <c r="AL41" s="733"/>
      <c r="AM41" s="733"/>
      <c r="AN41" s="733"/>
      <c r="AO41" s="733"/>
      <c r="AP41" s="733"/>
      <c r="AQ41" s="738"/>
      <c r="AR41" s="716"/>
      <c r="AS41" s="738"/>
      <c r="AT41" s="738"/>
      <c r="AU41" s="735"/>
      <c r="AV41" s="735"/>
      <c r="AW41" s="735"/>
      <c r="AX41" s="735"/>
      <c r="AY41" s="734"/>
      <c r="AZ41" s="736"/>
      <c r="BA41" s="736"/>
      <c r="BB41" s="733"/>
      <c r="BC41" s="733"/>
      <c r="BD41" s="733"/>
      <c r="BE41" s="733"/>
      <c r="BF41" s="716"/>
      <c r="BG41" s="733"/>
      <c r="BH41" s="733"/>
      <c r="BI41" s="733"/>
      <c r="BJ41" s="733"/>
      <c r="BK41" s="733"/>
      <c r="BL41" s="733"/>
      <c r="BM41" s="734"/>
      <c r="BN41" s="733"/>
      <c r="BO41" s="736"/>
      <c r="BP41" s="736"/>
      <c r="BQ41" s="736"/>
      <c r="BR41" s="692" t="s">
        <v>716</v>
      </c>
      <c r="BS41" s="692"/>
      <c r="BT41" s="742"/>
      <c r="BU41" s="692"/>
      <c r="BV41" s="692"/>
      <c r="BW41" s="695"/>
      <c r="BX41" s="695"/>
      <c r="BY41" s="690"/>
      <c r="BZ41" s="690"/>
      <c r="CA41" s="716"/>
      <c r="CB41" s="733"/>
      <c r="CC41" s="733"/>
      <c r="CD41" s="733"/>
      <c r="CE41" s="733"/>
      <c r="CF41" s="733"/>
      <c r="CG41" s="733"/>
      <c r="CH41" s="716"/>
      <c r="CI41" s="733"/>
      <c r="CJ41" s="733"/>
      <c r="CK41" s="733"/>
      <c r="CL41" s="733"/>
      <c r="CM41" s="733"/>
      <c r="CN41" s="733"/>
      <c r="CO41" s="716"/>
      <c r="CP41" s="733"/>
      <c r="CQ41" s="733"/>
      <c r="CR41" s="733"/>
      <c r="CS41" s="733"/>
      <c r="CT41" s="733"/>
      <c r="CU41" s="733"/>
      <c r="CV41" s="716"/>
      <c r="CW41" s="733"/>
      <c r="CX41" s="733"/>
      <c r="CY41" s="733"/>
      <c r="CZ41" s="733"/>
      <c r="DA41" s="733"/>
      <c r="DB41" s="733"/>
      <c r="DC41" s="716"/>
      <c r="DD41" s="733"/>
      <c r="DE41" s="733"/>
      <c r="DF41" s="733"/>
      <c r="DG41" s="733"/>
      <c r="DH41" s="733"/>
      <c r="DI41" s="733"/>
      <c r="DJ41" s="716"/>
      <c r="DK41" s="733"/>
      <c r="DL41" s="733"/>
      <c r="DM41" s="733"/>
      <c r="DN41" s="733"/>
      <c r="DO41" s="733"/>
      <c r="DP41" s="733"/>
      <c r="DQ41" s="716"/>
      <c r="DR41" s="733"/>
      <c r="DS41" s="733"/>
      <c r="DT41" s="733"/>
    </row>
    <row r="42" spans="1:124" ht="20.100000000000001" customHeight="1">
      <c r="A42" s="834"/>
      <c r="B42" s="834"/>
      <c r="C42" s="837"/>
      <c r="D42" s="737" t="s">
        <v>454</v>
      </c>
      <c r="E42" s="741">
        <v>45973</v>
      </c>
      <c r="F42" s="741">
        <v>45976</v>
      </c>
      <c r="G42" s="701">
        <f>+F42-E42</f>
        <v>3</v>
      </c>
      <c r="H42" s="723" t="s">
        <v>85</v>
      </c>
      <c r="I42" s="716"/>
      <c r="J42" s="733"/>
      <c r="K42" s="733"/>
      <c r="L42" s="733"/>
      <c r="M42" s="733"/>
      <c r="N42" s="733"/>
      <c r="O42" s="733"/>
      <c r="P42" s="716"/>
      <c r="Q42" s="733"/>
      <c r="R42" s="733"/>
      <c r="S42" s="733"/>
      <c r="T42" s="733"/>
      <c r="U42" s="733"/>
      <c r="V42" s="733"/>
      <c r="W42" s="716"/>
      <c r="X42" s="733"/>
      <c r="Y42" s="733"/>
      <c r="Z42" s="733"/>
      <c r="AA42" s="733"/>
      <c r="AB42" s="733"/>
      <c r="AC42" s="733"/>
      <c r="AD42" s="716"/>
      <c r="AE42" s="733"/>
      <c r="AF42" s="733"/>
      <c r="AG42" s="733"/>
      <c r="AH42" s="733"/>
      <c r="AI42" s="733"/>
      <c r="AJ42" s="733"/>
      <c r="AK42" s="716"/>
      <c r="AL42" s="733"/>
      <c r="AM42" s="733"/>
      <c r="AN42" s="733"/>
      <c r="AO42" s="733"/>
      <c r="AP42" s="733"/>
      <c r="AQ42" s="738"/>
      <c r="AR42" s="716"/>
      <c r="AS42" s="738"/>
      <c r="AT42" s="738"/>
      <c r="AU42" s="738"/>
      <c r="AV42" s="738"/>
      <c r="AW42" s="738"/>
      <c r="AX42" s="738"/>
      <c r="AY42" s="716"/>
      <c r="AZ42" s="733"/>
      <c r="BA42" s="733"/>
      <c r="BB42" s="733"/>
      <c r="BC42" s="733"/>
      <c r="BD42" s="733"/>
      <c r="BE42" s="733"/>
      <c r="BF42" s="716"/>
      <c r="BG42" s="733"/>
      <c r="BH42" s="733"/>
      <c r="BI42" s="733"/>
      <c r="BJ42" s="733"/>
      <c r="BK42" s="733"/>
      <c r="BL42" s="733"/>
      <c r="BM42" s="716"/>
      <c r="BN42" s="733"/>
      <c r="BO42" s="733"/>
      <c r="BP42" s="733"/>
      <c r="BQ42" s="733"/>
      <c r="BR42" s="690"/>
      <c r="BS42" s="690"/>
      <c r="BT42" s="689"/>
      <c r="BU42" s="695"/>
      <c r="BV42" s="695"/>
      <c r="BW42" s="696" t="s">
        <v>456</v>
      </c>
      <c r="BX42" s="696"/>
      <c r="BY42" s="696"/>
      <c r="BZ42" s="696"/>
      <c r="CA42" s="716"/>
      <c r="CB42" s="733"/>
      <c r="CC42" s="733"/>
      <c r="CD42" s="733"/>
      <c r="CE42" s="733"/>
      <c r="CF42" s="733"/>
      <c r="CG42" s="733"/>
      <c r="CH42" s="716"/>
      <c r="CI42" s="733"/>
      <c r="CJ42" s="733"/>
      <c r="CK42" s="733"/>
      <c r="CL42" s="733"/>
      <c r="CM42" s="733"/>
      <c r="CN42" s="733"/>
      <c r="CO42" s="716"/>
      <c r="CP42" s="733"/>
      <c r="CQ42" s="733"/>
      <c r="CR42" s="733"/>
      <c r="CS42" s="733"/>
      <c r="CT42" s="733"/>
      <c r="CU42" s="733"/>
      <c r="CV42" s="716"/>
      <c r="CW42" s="733"/>
      <c r="CX42" s="733"/>
      <c r="CY42" s="733"/>
      <c r="CZ42" s="733"/>
      <c r="DA42" s="733"/>
      <c r="DB42" s="733"/>
      <c r="DC42" s="716"/>
      <c r="DD42" s="733"/>
      <c r="DE42" s="733"/>
      <c r="DF42" s="733"/>
      <c r="DG42" s="733"/>
      <c r="DH42" s="733"/>
      <c r="DI42" s="733"/>
      <c r="DJ42" s="716"/>
      <c r="DK42" s="733"/>
      <c r="DL42" s="733"/>
      <c r="DM42" s="733"/>
      <c r="DN42" s="733"/>
      <c r="DO42" s="733"/>
      <c r="DP42" s="733"/>
      <c r="DQ42" s="716"/>
      <c r="DR42" s="733"/>
      <c r="DS42" s="733"/>
      <c r="DT42" s="733"/>
    </row>
    <row r="43" spans="1:124" ht="20.100000000000001" customHeight="1">
      <c r="A43" s="834"/>
      <c r="B43" s="834"/>
      <c r="C43" s="837"/>
      <c r="D43" s="737" t="s">
        <v>701</v>
      </c>
      <c r="E43" s="732">
        <v>45978</v>
      </c>
      <c r="F43" s="732">
        <v>45978</v>
      </c>
      <c r="G43" s="701">
        <f t="shared" ref="G43:G44" si="3">+F43-E43+1</f>
        <v>1</v>
      </c>
      <c r="H43" s="723" t="s">
        <v>85</v>
      </c>
      <c r="I43" s="716"/>
      <c r="J43" s="733"/>
      <c r="K43" s="733"/>
      <c r="L43" s="733"/>
      <c r="M43" s="733"/>
      <c r="N43" s="733"/>
      <c r="O43" s="733"/>
      <c r="P43" s="716"/>
      <c r="Q43" s="733"/>
      <c r="R43" s="733"/>
      <c r="S43" s="733"/>
      <c r="T43" s="733"/>
      <c r="U43" s="733"/>
      <c r="V43" s="733"/>
      <c r="W43" s="716"/>
      <c r="X43" s="733"/>
      <c r="Y43" s="733"/>
      <c r="Z43" s="733"/>
      <c r="AA43" s="733"/>
      <c r="AB43" s="733"/>
      <c r="AC43" s="733"/>
      <c r="AD43" s="716"/>
      <c r="AE43" s="733"/>
      <c r="AF43" s="733"/>
      <c r="AG43" s="733"/>
      <c r="AH43" s="733"/>
      <c r="AI43" s="733"/>
      <c r="AJ43" s="733"/>
      <c r="AK43" s="716"/>
      <c r="AL43" s="733"/>
      <c r="AM43" s="733"/>
      <c r="AN43" s="733"/>
      <c r="AO43" s="733"/>
      <c r="AP43" s="733"/>
      <c r="AQ43" s="738"/>
      <c r="AR43" s="716"/>
      <c r="AS43" s="738"/>
      <c r="AT43" s="738"/>
      <c r="AU43" s="738"/>
      <c r="AV43" s="738"/>
      <c r="AW43" s="738"/>
      <c r="AX43" s="738"/>
      <c r="AY43" s="716"/>
      <c r="AZ43" s="733"/>
      <c r="BA43" s="733"/>
      <c r="BB43" s="733"/>
      <c r="BC43" s="733"/>
      <c r="BD43" s="733"/>
      <c r="BE43" s="733"/>
      <c r="BF43" s="716"/>
      <c r="BG43" s="733"/>
      <c r="BH43" s="733"/>
      <c r="BI43" s="733"/>
      <c r="BJ43" s="733"/>
      <c r="BK43" s="733"/>
      <c r="BL43" s="733"/>
      <c r="BM43" s="716"/>
      <c r="BN43" s="733"/>
      <c r="BO43" s="733"/>
      <c r="BP43" s="733"/>
      <c r="BQ43" s="733"/>
      <c r="BR43" s="733"/>
      <c r="BS43" s="733"/>
      <c r="BT43" s="716"/>
      <c r="BU43" s="738"/>
      <c r="BV43" s="738"/>
      <c r="BW43" s="738"/>
      <c r="BX43" s="738"/>
      <c r="BY43" s="738"/>
      <c r="CA43" s="716"/>
      <c r="CB43" s="722" t="s">
        <v>1034</v>
      </c>
      <c r="CC43" s="733"/>
      <c r="CD43" s="733"/>
      <c r="CE43" s="733"/>
      <c r="CF43" s="733"/>
      <c r="CG43" s="733"/>
      <c r="CH43" s="716"/>
      <c r="CI43" s="733"/>
      <c r="CJ43" s="733"/>
      <c r="CK43" s="733"/>
      <c r="CL43" s="733"/>
      <c r="CM43" s="733"/>
      <c r="CN43" s="733"/>
      <c r="CO43" s="716"/>
      <c r="CP43" s="733"/>
      <c r="CQ43" s="733"/>
      <c r="CR43" s="733"/>
      <c r="CS43" s="733"/>
      <c r="CT43" s="733"/>
      <c r="CU43" s="733"/>
      <c r="CV43" s="716"/>
      <c r="CW43" s="733"/>
      <c r="CX43" s="733"/>
      <c r="CY43" s="733"/>
      <c r="CZ43" s="733"/>
      <c r="DA43" s="733"/>
      <c r="DB43" s="733"/>
      <c r="DC43" s="716"/>
      <c r="DD43" s="733"/>
      <c r="DE43" s="733"/>
      <c r="DF43" s="733"/>
      <c r="DG43" s="733"/>
      <c r="DH43" s="733"/>
      <c r="DI43" s="733"/>
      <c r="DJ43" s="716"/>
      <c r="DK43" s="733"/>
      <c r="DL43" s="733"/>
      <c r="DM43" s="733"/>
      <c r="DN43" s="733"/>
      <c r="DO43" s="733"/>
      <c r="DP43" s="733"/>
      <c r="DQ43" s="716"/>
      <c r="DR43" s="733"/>
      <c r="DS43" s="733"/>
      <c r="DT43" s="733"/>
    </row>
    <row r="44" spans="1:124" ht="20.100000000000001" customHeight="1">
      <c r="A44" s="834"/>
      <c r="B44" s="834"/>
      <c r="C44" s="837"/>
      <c r="D44" s="737" t="s">
        <v>1030</v>
      </c>
      <c r="E44" s="741">
        <v>45978</v>
      </c>
      <c r="F44" s="741">
        <v>45979</v>
      </c>
      <c r="G44" s="701">
        <f t="shared" si="3"/>
        <v>2</v>
      </c>
      <c r="H44" s="723" t="s">
        <v>85</v>
      </c>
      <c r="I44" s="716"/>
      <c r="J44" s="733"/>
      <c r="K44" s="733"/>
      <c r="L44" s="733"/>
      <c r="M44" s="733"/>
      <c r="N44" s="733"/>
      <c r="O44" s="733"/>
      <c r="P44" s="716"/>
      <c r="Q44" s="733"/>
      <c r="R44" s="733"/>
      <c r="S44" s="733"/>
      <c r="T44" s="733"/>
      <c r="U44" s="733"/>
      <c r="V44" s="733"/>
      <c r="W44" s="716"/>
      <c r="X44" s="733"/>
      <c r="Y44" s="733"/>
      <c r="Z44" s="733"/>
      <c r="AA44" s="733"/>
      <c r="AB44" s="733"/>
      <c r="AC44" s="733"/>
      <c r="AD44" s="716"/>
      <c r="AE44" s="733"/>
      <c r="AF44" s="733"/>
      <c r="AG44" s="733"/>
      <c r="AH44" s="733"/>
      <c r="AI44" s="733"/>
      <c r="AJ44" s="733"/>
      <c r="AK44" s="716"/>
      <c r="AL44" s="733"/>
      <c r="AM44" s="733"/>
      <c r="AN44" s="733"/>
      <c r="AO44" s="733"/>
      <c r="AP44" s="733"/>
      <c r="AQ44" s="738"/>
      <c r="AR44" s="716"/>
      <c r="AS44" s="738"/>
      <c r="AT44" s="738"/>
      <c r="AU44" s="738"/>
      <c r="AV44" s="738"/>
      <c r="AW44" s="738"/>
      <c r="AX44" s="738"/>
      <c r="AY44" s="716"/>
      <c r="AZ44" s="733"/>
      <c r="BA44" s="733"/>
      <c r="BB44" s="733"/>
      <c r="BC44" s="733"/>
      <c r="BD44" s="733"/>
      <c r="BE44" s="733"/>
      <c r="BF44" s="716"/>
      <c r="BG44" s="733"/>
      <c r="BH44" s="733"/>
      <c r="BI44" s="733"/>
      <c r="BJ44" s="733"/>
      <c r="BK44" s="733"/>
      <c r="BL44" s="733"/>
      <c r="BM44" s="716"/>
      <c r="BN44" s="733"/>
      <c r="BO44" s="733"/>
      <c r="BP44" s="733"/>
      <c r="BQ44" s="733"/>
      <c r="BR44" s="733"/>
      <c r="BS44" s="733"/>
      <c r="BT44" s="716"/>
      <c r="BU44" s="733"/>
      <c r="BV44" s="733"/>
      <c r="BW44" s="733"/>
      <c r="BX44" s="733"/>
      <c r="BY44" s="733"/>
      <c r="BZ44" s="733"/>
      <c r="CA44" s="716"/>
      <c r="CB44" s="739" t="s">
        <v>1030</v>
      </c>
      <c r="CC44" s="740"/>
      <c r="CD44" s="733"/>
      <c r="CE44" s="733"/>
      <c r="CF44" s="733"/>
      <c r="CG44" s="733"/>
      <c r="CH44" s="716"/>
      <c r="CI44" s="733"/>
      <c r="CJ44" s="733"/>
      <c r="CK44" s="733"/>
      <c r="CL44" s="733"/>
      <c r="CM44" s="733"/>
      <c r="CN44" s="733"/>
      <c r="CO44" s="716"/>
      <c r="CP44" s="733"/>
      <c r="CQ44" s="733"/>
      <c r="CR44" s="733"/>
      <c r="CS44" s="733"/>
      <c r="CT44" s="733"/>
      <c r="CU44" s="733"/>
      <c r="CV44" s="716"/>
      <c r="CW44" s="733"/>
      <c r="CX44" s="733"/>
      <c r="CY44" s="733"/>
      <c r="CZ44" s="733"/>
      <c r="DA44" s="733"/>
      <c r="DB44" s="733"/>
      <c r="DC44" s="716"/>
      <c r="DD44" s="733"/>
      <c r="DE44" s="733"/>
      <c r="DF44" s="733"/>
      <c r="DG44" s="733"/>
      <c r="DH44" s="733"/>
      <c r="DI44" s="733"/>
      <c r="DJ44" s="716"/>
      <c r="DK44" s="733"/>
      <c r="DL44" s="733"/>
      <c r="DM44" s="733"/>
      <c r="DN44" s="733"/>
      <c r="DO44" s="733"/>
      <c r="DP44" s="733"/>
      <c r="DQ44" s="716"/>
      <c r="DR44" s="733"/>
      <c r="DS44" s="733"/>
      <c r="DT44" s="733"/>
    </row>
    <row r="45" spans="1:124" ht="25.05" customHeight="1">
      <c r="A45" s="834"/>
      <c r="B45" s="834"/>
      <c r="C45" s="835" t="s">
        <v>1041</v>
      </c>
      <c r="D45" s="713" t="s">
        <v>468</v>
      </c>
      <c r="E45" s="732">
        <v>45950</v>
      </c>
      <c r="F45" s="741">
        <v>45967</v>
      </c>
      <c r="G45" s="701">
        <f>+F45-E45</f>
        <v>17</v>
      </c>
      <c r="H45" s="715" t="s">
        <v>88</v>
      </c>
      <c r="I45" s="716"/>
      <c r="J45" s="733"/>
      <c r="K45" s="733"/>
      <c r="L45" s="733"/>
      <c r="M45" s="733"/>
      <c r="N45" s="733"/>
      <c r="O45" s="733"/>
      <c r="P45" s="716"/>
      <c r="Q45" s="733"/>
      <c r="R45" s="733"/>
      <c r="S45" s="733"/>
      <c r="T45" s="733"/>
      <c r="U45" s="733"/>
      <c r="V45" s="733"/>
      <c r="W45" s="716"/>
      <c r="X45" s="733"/>
      <c r="Y45" s="733"/>
      <c r="Z45" s="733"/>
      <c r="AA45" s="733"/>
      <c r="AB45" s="733"/>
      <c r="AC45" s="733"/>
      <c r="AD45" s="716"/>
      <c r="AE45" s="733"/>
      <c r="AF45" s="733"/>
      <c r="AG45" s="733"/>
      <c r="AH45" s="733"/>
      <c r="AI45" s="733"/>
      <c r="AJ45" s="733"/>
      <c r="AK45" s="716"/>
      <c r="AL45" s="733"/>
      <c r="AM45" s="733"/>
      <c r="AN45" s="733"/>
      <c r="AO45" s="733"/>
      <c r="AP45" s="733"/>
      <c r="AQ45" s="738"/>
      <c r="AR45" s="716"/>
      <c r="AS45" s="738"/>
      <c r="AT45" s="738"/>
      <c r="AU45" s="735"/>
      <c r="AV45" s="735"/>
      <c r="AW45" s="735"/>
      <c r="AX45" s="735"/>
      <c r="AY45" s="734"/>
      <c r="AZ45" s="743" t="s">
        <v>457</v>
      </c>
      <c r="BA45" s="743"/>
      <c r="BB45" s="721"/>
      <c r="BC45" s="721"/>
      <c r="BD45" s="721"/>
      <c r="BE45" s="721"/>
      <c r="BF45" s="716"/>
      <c r="BG45" s="721"/>
      <c r="BH45" s="721"/>
      <c r="BI45" s="721"/>
      <c r="BJ45" s="721"/>
      <c r="BK45" s="721"/>
      <c r="BL45" s="721"/>
      <c r="BM45" s="734"/>
      <c r="BN45" s="721"/>
      <c r="BO45" s="721"/>
      <c r="BP45" s="721"/>
      <c r="BQ45" s="721"/>
      <c r="BR45" s="733"/>
      <c r="BS45" s="733"/>
      <c r="BT45" s="734"/>
      <c r="BU45" s="736"/>
      <c r="BV45" s="736"/>
      <c r="BW45" s="736"/>
      <c r="BX45" s="736"/>
      <c r="BY45" s="736"/>
      <c r="BZ45" s="733"/>
      <c r="CA45" s="734"/>
      <c r="CB45" s="733"/>
      <c r="CC45" s="733"/>
      <c r="CD45" s="733"/>
      <c r="CE45" s="733"/>
      <c r="CF45" s="733"/>
      <c r="CG45" s="733"/>
      <c r="CH45" s="716"/>
      <c r="CI45" s="733"/>
      <c r="CJ45" s="733"/>
      <c r="CK45" s="733"/>
      <c r="CL45" s="733"/>
      <c r="CM45" s="733"/>
      <c r="CN45" s="733"/>
      <c r="CO45" s="716"/>
      <c r="CP45" s="733"/>
      <c r="CQ45" s="733"/>
      <c r="CR45" s="733"/>
      <c r="CS45" s="733"/>
      <c r="CT45" s="733"/>
      <c r="CU45" s="733"/>
      <c r="CV45" s="734"/>
      <c r="CW45" s="736"/>
      <c r="CX45" s="736"/>
      <c r="CY45" s="736"/>
      <c r="CZ45" s="736"/>
      <c r="DA45" s="736"/>
      <c r="DB45" s="736"/>
      <c r="DC45" s="734"/>
      <c r="DD45" s="736"/>
      <c r="DE45" s="736"/>
      <c r="DF45" s="736"/>
      <c r="DG45" s="736"/>
      <c r="DH45" s="736"/>
      <c r="DI45" s="736"/>
      <c r="DJ45" s="734"/>
      <c r="DK45" s="736"/>
      <c r="DL45" s="736"/>
      <c r="DM45" s="736"/>
      <c r="DN45" s="736"/>
      <c r="DO45" s="736"/>
      <c r="DP45" s="736"/>
      <c r="DQ45" s="734"/>
      <c r="DR45" s="736"/>
      <c r="DS45" s="736"/>
      <c r="DT45" s="736"/>
    </row>
    <row r="46" spans="1:124" ht="25.05" customHeight="1">
      <c r="A46" s="834"/>
      <c r="B46" s="834"/>
      <c r="C46" s="835"/>
      <c r="D46" s="713" t="s">
        <v>467</v>
      </c>
      <c r="E46" s="741">
        <v>45971</v>
      </c>
      <c r="F46" s="741">
        <v>45975</v>
      </c>
      <c r="G46" s="701">
        <f>+F46-E46+1</f>
        <v>5</v>
      </c>
      <c r="H46" s="723" t="s">
        <v>85</v>
      </c>
      <c r="I46" s="716"/>
      <c r="J46" s="733"/>
      <c r="K46" s="733"/>
      <c r="L46" s="733"/>
      <c r="M46" s="733"/>
      <c r="N46" s="733"/>
      <c r="O46" s="733"/>
      <c r="P46" s="716"/>
      <c r="Q46" s="733"/>
      <c r="R46" s="733"/>
      <c r="S46" s="733"/>
      <c r="T46" s="733"/>
      <c r="U46" s="733"/>
      <c r="V46" s="733"/>
      <c r="W46" s="716"/>
      <c r="X46" s="733"/>
      <c r="Y46" s="733"/>
      <c r="Z46" s="733"/>
      <c r="AA46" s="733"/>
      <c r="AB46" s="733"/>
      <c r="AC46" s="733"/>
      <c r="AD46" s="716"/>
      <c r="AE46" s="733"/>
      <c r="AF46" s="733"/>
      <c r="AG46" s="733"/>
      <c r="AH46" s="733"/>
      <c r="AI46" s="733"/>
      <c r="AJ46" s="733"/>
      <c r="AK46" s="716"/>
      <c r="AL46" s="733"/>
      <c r="AM46" s="733"/>
      <c r="AN46" s="733"/>
      <c r="AO46" s="733"/>
      <c r="AP46" s="733"/>
      <c r="AQ46" s="738"/>
      <c r="AR46" s="716"/>
      <c r="AS46" s="738"/>
      <c r="AT46" s="738"/>
      <c r="AU46" s="735"/>
      <c r="AV46" s="735"/>
      <c r="AW46" s="735"/>
      <c r="AX46" s="735"/>
      <c r="AY46" s="734"/>
      <c r="AZ46" s="736"/>
      <c r="BA46" s="736"/>
      <c r="BB46" s="733"/>
      <c r="BC46" s="733"/>
      <c r="BD46" s="733"/>
      <c r="BE46" s="733"/>
      <c r="BF46" s="716"/>
      <c r="BG46" s="733"/>
      <c r="BH46" s="733"/>
      <c r="BI46" s="733"/>
      <c r="BJ46" s="733"/>
      <c r="BK46" s="733"/>
      <c r="BL46" s="733"/>
      <c r="BM46" s="734"/>
      <c r="BN46" s="736"/>
      <c r="BO46" s="736"/>
      <c r="BP46" s="736"/>
      <c r="BQ46" s="736"/>
      <c r="BR46" s="736"/>
      <c r="BS46" s="736"/>
      <c r="BT46" s="734"/>
      <c r="BU46" s="692" t="s">
        <v>716</v>
      </c>
      <c r="BV46" s="692"/>
      <c r="BW46" s="692"/>
      <c r="BX46" s="692"/>
      <c r="BY46" s="692"/>
      <c r="BZ46" s="690"/>
      <c r="CA46" s="742"/>
      <c r="CB46" s="690"/>
      <c r="CC46" s="690"/>
      <c r="CD46" s="690"/>
      <c r="CE46" s="690"/>
      <c r="CF46" s="733"/>
      <c r="CG46" s="733"/>
      <c r="CH46" s="716"/>
      <c r="CI46" s="733"/>
      <c r="CJ46" s="733"/>
      <c r="CK46" s="733"/>
      <c r="CL46" s="733"/>
      <c r="CM46" s="733"/>
      <c r="CN46" s="733"/>
      <c r="CO46" s="716"/>
      <c r="CP46" s="733"/>
      <c r="CQ46" s="733"/>
      <c r="CR46" s="733"/>
      <c r="CS46" s="733"/>
      <c r="CT46" s="733"/>
      <c r="CU46" s="733"/>
      <c r="CV46" s="734"/>
      <c r="CW46" s="736"/>
      <c r="CX46" s="736"/>
      <c r="CY46" s="736"/>
      <c r="CZ46" s="736"/>
      <c r="DA46" s="736"/>
      <c r="DB46" s="736"/>
      <c r="DC46" s="734"/>
      <c r="DD46" s="736"/>
      <c r="DE46" s="736"/>
      <c r="DF46" s="736"/>
      <c r="DG46" s="736"/>
      <c r="DH46" s="736"/>
      <c r="DI46" s="736"/>
      <c r="DJ46" s="734"/>
      <c r="DK46" s="736"/>
      <c r="DL46" s="736"/>
      <c r="DM46" s="736"/>
      <c r="DN46" s="736"/>
      <c r="DO46" s="736"/>
      <c r="DP46" s="736"/>
      <c r="DQ46" s="734"/>
      <c r="DR46" s="736"/>
      <c r="DS46" s="736"/>
      <c r="DT46" s="736"/>
    </row>
    <row r="47" spans="1:124" ht="25.05" customHeight="1">
      <c r="A47" s="834"/>
      <c r="B47" s="834"/>
      <c r="C47" s="835"/>
      <c r="D47" s="737" t="s">
        <v>454</v>
      </c>
      <c r="E47" s="741">
        <v>45976</v>
      </c>
      <c r="F47" s="741">
        <v>45980</v>
      </c>
      <c r="G47" s="701">
        <f>+F47-E47</f>
        <v>4</v>
      </c>
      <c r="H47" s="723" t="s">
        <v>85</v>
      </c>
      <c r="I47" s="716"/>
      <c r="J47" s="733"/>
      <c r="K47" s="733"/>
      <c r="L47" s="733"/>
      <c r="M47" s="733"/>
      <c r="N47" s="733"/>
      <c r="O47" s="733"/>
      <c r="P47" s="716"/>
      <c r="Q47" s="733"/>
      <c r="R47" s="733"/>
      <c r="S47" s="733"/>
      <c r="T47" s="733"/>
      <c r="U47" s="733"/>
      <c r="V47" s="733"/>
      <c r="W47" s="716"/>
      <c r="X47" s="733"/>
      <c r="Y47" s="733"/>
      <c r="Z47" s="733"/>
      <c r="AA47" s="733"/>
      <c r="AB47" s="733"/>
      <c r="AC47" s="733"/>
      <c r="AD47" s="716"/>
      <c r="AE47" s="733"/>
      <c r="AF47" s="733"/>
      <c r="AG47" s="733"/>
      <c r="AH47" s="733"/>
      <c r="AI47" s="733"/>
      <c r="AJ47" s="733"/>
      <c r="AK47" s="716"/>
      <c r="AL47" s="733"/>
      <c r="AM47" s="733"/>
      <c r="AN47" s="733"/>
      <c r="AO47" s="733"/>
      <c r="AP47" s="733"/>
      <c r="AQ47" s="738"/>
      <c r="AR47" s="716"/>
      <c r="AS47" s="738"/>
      <c r="AT47" s="738"/>
      <c r="AU47" s="738"/>
      <c r="AV47" s="738"/>
      <c r="AW47" s="738"/>
      <c r="AX47" s="738"/>
      <c r="AY47" s="716"/>
      <c r="AZ47" s="733"/>
      <c r="BA47" s="733"/>
      <c r="BB47" s="733"/>
      <c r="BC47" s="733"/>
      <c r="BD47" s="733"/>
      <c r="BE47" s="733"/>
      <c r="BF47" s="716"/>
      <c r="BG47" s="733"/>
      <c r="BH47" s="733"/>
      <c r="BI47" s="733"/>
      <c r="BJ47" s="733"/>
      <c r="BK47" s="733"/>
      <c r="BL47" s="733"/>
      <c r="BM47" s="716"/>
      <c r="BN47" s="733"/>
      <c r="BO47" s="733"/>
      <c r="BP47" s="733"/>
      <c r="BQ47" s="733"/>
      <c r="BR47" s="733"/>
      <c r="BS47" s="733"/>
      <c r="BT47" s="716"/>
      <c r="BU47" s="733"/>
      <c r="BV47" s="690"/>
      <c r="BW47" s="695"/>
      <c r="BX47" s="695"/>
      <c r="BY47" s="695"/>
      <c r="BZ47" s="696" t="s">
        <v>456</v>
      </c>
      <c r="CA47" s="689"/>
      <c r="CB47" s="696"/>
      <c r="CC47" s="696"/>
      <c r="CD47" s="696"/>
      <c r="CE47" s="733"/>
      <c r="CF47" s="733"/>
      <c r="CG47" s="733"/>
      <c r="CH47" s="716"/>
      <c r="CI47" s="733"/>
      <c r="CJ47" s="733"/>
      <c r="CK47" s="733"/>
      <c r="CL47" s="733"/>
      <c r="CM47" s="733"/>
      <c r="CN47" s="733"/>
      <c r="CO47" s="716"/>
      <c r="CP47" s="733"/>
      <c r="CQ47" s="733"/>
      <c r="CR47" s="733"/>
      <c r="CS47" s="733"/>
      <c r="CT47" s="733"/>
      <c r="CU47" s="733"/>
      <c r="CV47" s="716"/>
      <c r="CW47" s="733"/>
      <c r="CX47" s="733"/>
      <c r="CY47" s="733"/>
      <c r="CZ47" s="733"/>
      <c r="DA47" s="733"/>
      <c r="DB47" s="733"/>
      <c r="DC47" s="716"/>
      <c r="DD47" s="733"/>
      <c r="DE47" s="733"/>
      <c r="DF47" s="733"/>
      <c r="DG47" s="733"/>
      <c r="DH47" s="733"/>
      <c r="DI47" s="733"/>
      <c r="DJ47" s="716"/>
      <c r="DK47" s="733"/>
      <c r="DL47" s="733"/>
      <c r="DM47" s="733"/>
      <c r="DN47" s="733"/>
      <c r="DO47" s="733"/>
      <c r="DP47" s="733"/>
      <c r="DQ47" s="716"/>
      <c r="DR47" s="733"/>
      <c r="DS47" s="733"/>
      <c r="DT47" s="733"/>
    </row>
    <row r="48" spans="1:124" ht="25.05" customHeight="1">
      <c r="A48" s="834"/>
      <c r="B48" s="834"/>
      <c r="C48" s="835"/>
      <c r="D48" s="737" t="s">
        <v>701</v>
      </c>
      <c r="E48" s="732">
        <v>45981</v>
      </c>
      <c r="F48" s="732">
        <v>45981</v>
      </c>
      <c r="G48" s="701">
        <f>+F48-E48+1</f>
        <v>1</v>
      </c>
      <c r="H48" s="723" t="s">
        <v>85</v>
      </c>
      <c r="I48" s="716"/>
      <c r="J48" s="733"/>
      <c r="K48" s="733"/>
      <c r="L48" s="733"/>
      <c r="M48" s="733"/>
      <c r="N48" s="733"/>
      <c r="O48" s="733"/>
      <c r="P48" s="716"/>
      <c r="Q48" s="733"/>
      <c r="R48" s="733"/>
      <c r="S48" s="733"/>
      <c r="T48" s="733"/>
      <c r="U48" s="733"/>
      <c r="V48" s="733"/>
      <c r="W48" s="716"/>
      <c r="X48" s="733"/>
      <c r="Y48" s="733"/>
      <c r="Z48" s="733"/>
      <c r="AA48" s="733"/>
      <c r="AB48" s="733"/>
      <c r="AC48" s="733"/>
      <c r="AD48" s="716"/>
      <c r="AE48" s="733"/>
      <c r="AF48" s="733"/>
      <c r="AG48" s="733"/>
      <c r="AH48" s="733"/>
      <c r="AI48" s="733"/>
      <c r="AJ48" s="733"/>
      <c r="AK48" s="716"/>
      <c r="AL48" s="733"/>
      <c r="AM48" s="733"/>
      <c r="AN48" s="733"/>
      <c r="AO48" s="733"/>
      <c r="AP48" s="733"/>
      <c r="AQ48" s="738"/>
      <c r="AR48" s="716"/>
      <c r="AS48" s="738"/>
      <c r="AT48" s="738"/>
      <c r="AU48" s="738"/>
      <c r="AV48" s="738"/>
      <c r="AW48" s="738"/>
      <c r="AX48" s="738"/>
      <c r="AY48" s="716"/>
      <c r="AZ48" s="733"/>
      <c r="BA48" s="733"/>
      <c r="BB48" s="733"/>
      <c r="BC48" s="733"/>
      <c r="BD48" s="733"/>
      <c r="BE48" s="733"/>
      <c r="BF48" s="716"/>
      <c r="BG48" s="733"/>
      <c r="BH48" s="733"/>
      <c r="BI48" s="733"/>
      <c r="BJ48" s="733"/>
      <c r="BK48" s="733"/>
      <c r="BL48" s="733"/>
      <c r="BM48" s="716"/>
      <c r="BN48" s="733"/>
      <c r="BO48" s="733"/>
      <c r="BP48" s="733"/>
      <c r="BQ48" s="733"/>
      <c r="BR48" s="733"/>
      <c r="BS48" s="733"/>
      <c r="BT48" s="716"/>
      <c r="BU48" s="733"/>
      <c r="BV48" s="733"/>
      <c r="BW48" s="738"/>
      <c r="BX48" s="738"/>
      <c r="BY48" s="738"/>
      <c r="BZ48" s="738"/>
      <c r="CA48" s="716"/>
      <c r="CB48" s="738"/>
      <c r="CC48" s="738"/>
      <c r="CE48" s="722" t="s">
        <v>1034</v>
      </c>
      <c r="CF48" s="733"/>
      <c r="CG48" s="733"/>
      <c r="CH48" s="716"/>
      <c r="CI48" s="733"/>
      <c r="CJ48" s="733"/>
      <c r="CK48" s="733"/>
      <c r="CL48" s="733"/>
      <c r="CM48" s="733"/>
      <c r="CN48" s="733"/>
      <c r="CO48" s="716"/>
      <c r="CP48" s="733"/>
      <c r="CQ48" s="733"/>
      <c r="CR48" s="733"/>
      <c r="CS48" s="733"/>
      <c r="CT48" s="733"/>
      <c r="CU48" s="733"/>
      <c r="CV48" s="716"/>
      <c r="CW48" s="733"/>
      <c r="CX48" s="733"/>
      <c r="CY48" s="733"/>
      <c r="CZ48" s="733"/>
      <c r="DA48" s="733"/>
      <c r="DB48" s="733"/>
      <c r="DC48" s="716"/>
      <c r="DD48" s="733"/>
      <c r="DE48" s="733"/>
      <c r="DF48" s="733"/>
      <c r="DG48" s="733"/>
      <c r="DH48" s="733"/>
      <c r="DI48" s="733"/>
      <c r="DJ48" s="716"/>
      <c r="DK48" s="733"/>
      <c r="DL48" s="733"/>
      <c r="DM48" s="733"/>
      <c r="DN48" s="733"/>
      <c r="DO48" s="733"/>
      <c r="DP48" s="733"/>
      <c r="DQ48" s="716"/>
      <c r="DR48" s="733"/>
      <c r="DS48" s="733"/>
      <c r="DT48" s="733"/>
    </row>
    <row r="49" spans="1:124" ht="25.05" customHeight="1">
      <c r="A49" s="834"/>
      <c r="B49" s="834"/>
      <c r="C49" s="835"/>
      <c r="D49" s="737" t="s">
        <v>1030</v>
      </c>
      <c r="E49" s="741">
        <v>45981</v>
      </c>
      <c r="F49" s="741">
        <v>45982</v>
      </c>
      <c r="G49" s="701">
        <f>+F49-E49+1</f>
        <v>2</v>
      </c>
      <c r="H49" s="723" t="s">
        <v>85</v>
      </c>
      <c r="I49" s="716"/>
      <c r="J49" s="733"/>
      <c r="K49" s="733"/>
      <c r="L49" s="733"/>
      <c r="M49" s="733"/>
      <c r="N49" s="733"/>
      <c r="O49" s="733"/>
      <c r="P49" s="716"/>
      <c r="Q49" s="733"/>
      <c r="R49" s="733"/>
      <c r="S49" s="733"/>
      <c r="T49" s="733"/>
      <c r="U49" s="733"/>
      <c r="V49" s="733"/>
      <c r="W49" s="716"/>
      <c r="X49" s="733"/>
      <c r="Y49" s="733"/>
      <c r="Z49" s="733"/>
      <c r="AA49" s="733"/>
      <c r="AB49" s="733"/>
      <c r="AC49" s="733"/>
      <c r="AD49" s="716"/>
      <c r="AE49" s="733"/>
      <c r="AF49" s="733"/>
      <c r="AG49" s="733"/>
      <c r="AH49" s="733"/>
      <c r="AI49" s="733"/>
      <c r="AJ49" s="733"/>
      <c r="AK49" s="716"/>
      <c r="AL49" s="733"/>
      <c r="AM49" s="733"/>
      <c r="AN49" s="733"/>
      <c r="AO49" s="733"/>
      <c r="AP49" s="733"/>
      <c r="AQ49" s="738"/>
      <c r="AR49" s="716"/>
      <c r="AS49" s="738"/>
      <c r="AT49" s="738"/>
      <c r="AU49" s="738"/>
      <c r="AV49" s="738"/>
      <c r="AW49" s="738"/>
      <c r="AX49" s="738"/>
      <c r="AY49" s="716"/>
      <c r="AZ49" s="733"/>
      <c r="BA49" s="733"/>
      <c r="BB49" s="733"/>
      <c r="BC49" s="733"/>
      <c r="BD49" s="733"/>
      <c r="BE49" s="733"/>
      <c r="BF49" s="716"/>
      <c r="BG49" s="733"/>
      <c r="BH49" s="733"/>
      <c r="BI49" s="733"/>
      <c r="BJ49" s="733"/>
      <c r="BK49" s="733"/>
      <c r="BL49" s="733"/>
      <c r="BM49" s="716"/>
      <c r="BN49" s="733"/>
      <c r="BO49" s="733"/>
      <c r="BP49" s="733"/>
      <c r="BQ49" s="733"/>
      <c r="BR49" s="733"/>
      <c r="BS49" s="733"/>
      <c r="BT49" s="716"/>
      <c r="BU49" s="733"/>
      <c r="BV49" s="733"/>
      <c r="BW49" s="733"/>
      <c r="BX49" s="733"/>
      <c r="BY49" s="733"/>
      <c r="BZ49" s="733"/>
      <c r="CA49" s="716"/>
      <c r="CB49" s="733"/>
      <c r="CC49" s="733"/>
      <c r="CD49" s="733"/>
      <c r="CE49" s="739" t="s">
        <v>1030</v>
      </c>
      <c r="CF49" s="740"/>
      <c r="CG49" s="733"/>
      <c r="CH49" s="716"/>
      <c r="CI49" s="733"/>
      <c r="CJ49" s="733"/>
      <c r="CK49" s="733"/>
      <c r="CL49" s="733"/>
      <c r="CM49" s="733"/>
      <c r="CN49" s="733"/>
      <c r="CO49" s="716"/>
      <c r="CP49" s="733"/>
      <c r="CQ49" s="733"/>
      <c r="CR49" s="733"/>
      <c r="CS49" s="733"/>
      <c r="CT49" s="733"/>
      <c r="CU49" s="733"/>
      <c r="CV49" s="716"/>
      <c r="CW49" s="733"/>
      <c r="CX49" s="733"/>
      <c r="CY49" s="733"/>
      <c r="CZ49" s="733"/>
      <c r="DA49" s="733"/>
      <c r="DB49" s="733"/>
      <c r="DC49" s="716"/>
      <c r="DD49" s="733"/>
      <c r="DE49" s="733"/>
      <c r="DF49" s="733"/>
      <c r="DG49" s="733"/>
      <c r="DH49" s="733"/>
      <c r="DI49" s="733"/>
      <c r="DJ49" s="716"/>
      <c r="DK49" s="733"/>
      <c r="DL49" s="733"/>
      <c r="DM49" s="733"/>
      <c r="DN49" s="733"/>
      <c r="DO49" s="733"/>
      <c r="DP49" s="733"/>
      <c r="DQ49" s="716"/>
      <c r="DR49" s="733"/>
      <c r="DS49" s="733"/>
      <c r="DT49" s="733"/>
    </row>
    <row r="50" spans="1:124" ht="20.100000000000001" customHeight="1">
      <c r="A50" s="834"/>
      <c r="B50" s="834"/>
      <c r="C50" s="837" t="s">
        <v>1042</v>
      </c>
      <c r="D50" s="713" t="s">
        <v>468</v>
      </c>
      <c r="E50" s="732">
        <v>45950</v>
      </c>
      <c r="F50" s="741">
        <v>45972</v>
      </c>
      <c r="G50" s="701">
        <f>+F50-E50</f>
        <v>22</v>
      </c>
      <c r="H50" s="702" t="s">
        <v>205</v>
      </c>
      <c r="I50" s="716"/>
      <c r="J50" s="733"/>
      <c r="K50" s="733"/>
      <c r="L50" s="733"/>
      <c r="M50" s="733"/>
      <c r="N50" s="733"/>
      <c r="O50" s="733"/>
      <c r="P50" s="716"/>
      <c r="Q50" s="733"/>
      <c r="R50" s="733"/>
      <c r="S50" s="733"/>
      <c r="T50" s="733"/>
      <c r="U50" s="733"/>
      <c r="V50" s="733"/>
      <c r="W50" s="716"/>
      <c r="X50" s="733"/>
      <c r="Y50" s="733"/>
      <c r="Z50" s="733"/>
      <c r="AA50" s="733"/>
      <c r="AB50" s="733"/>
      <c r="AC50" s="733"/>
      <c r="AD50" s="716"/>
      <c r="AE50" s="733"/>
      <c r="AF50" s="733"/>
      <c r="AG50" s="733"/>
      <c r="AH50" s="733"/>
      <c r="AI50" s="733"/>
      <c r="AJ50" s="733"/>
      <c r="AK50" s="716"/>
      <c r="AL50" s="733"/>
      <c r="AM50" s="733"/>
      <c r="AN50" s="733"/>
      <c r="AO50" s="733"/>
      <c r="AP50" s="733"/>
      <c r="AQ50" s="738"/>
      <c r="AR50" s="716"/>
      <c r="AS50" s="738"/>
      <c r="AT50" s="738"/>
      <c r="AU50" s="735"/>
      <c r="AV50" s="735"/>
      <c r="AW50" s="735"/>
      <c r="AX50" s="735"/>
      <c r="AY50" s="734"/>
      <c r="AZ50" s="743" t="s">
        <v>457</v>
      </c>
      <c r="BA50" s="743"/>
      <c r="BB50" s="721"/>
      <c r="BC50" s="721"/>
      <c r="BD50" s="721"/>
      <c r="BE50" s="721"/>
      <c r="BF50" s="716"/>
      <c r="BG50" s="721"/>
      <c r="BH50" s="721"/>
      <c r="BI50" s="721"/>
      <c r="BJ50" s="721"/>
      <c r="BK50" s="721"/>
      <c r="BL50" s="721"/>
      <c r="BM50" s="734"/>
      <c r="BN50" s="721"/>
      <c r="BO50" s="721"/>
      <c r="BP50" s="721"/>
      <c r="BQ50" s="721"/>
      <c r="BR50" s="744"/>
      <c r="BS50" s="744"/>
      <c r="BT50" s="734"/>
      <c r="BU50" s="744"/>
      <c r="BV50" s="744"/>
      <c r="BW50" s="736"/>
      <c r="BX50" s="736"/>
      <c r="BY50" s="733"/>
      <c r="BZ50" s="733"/>
      <c r="CA50" s="716"/>
      <c r="CB50" s="733"/>
      <c r="CC50" s="733"/>
      <c r="CD50" s="733"/>
      <c r="CE50" s="733"/>
      <c r="CF50" s="733"/>
      <c r="CG50" s="733"/>
      <c r="CH50" s="716"/>
      <c r="CI50" s="733"/>
      <c r="CJ50" s="733"/>
      <c r="CK50" s="733"/>
      <c r="CL50" s="733"/>
      <c r="CM50" s="733"/>
      <c r="CN50" s="733"/>
      <c r="CO50" s="716"/>
      <c r="CP50" s="733"/>
      <c r="CQ50" s="733"/>
      <c r="CR50" s="733"/>
      <c r="CS50" s="733"/>
      <c r="CT50" s="733"/>
      <c r="CU50" s="733"/>
      <c r="CV50" s="716"/>
      <c r="CW50" s="733"/>
      <c r="CX50" s="733"/>
      <c r="CY50" s="733"/>
      <c r="CZ50" s="733"/>
      <c r="DA50" s="733"/>
      <c r="DB50" s="733"/>
      <c r="DC50" s="716"/>
      <c r="DD50" s="733"/>
      <c r="DE50" s="733"/>
      <c r="DF50" s="733"/>
      <c r="DG50" s="733"/>
      <c r="DH50" s="733"/>
      <c r="DI50" s="733"/>
      <c r="DJ50" s="716"/>
      <c r="DK50" s="733"/>
      <c r="DL50" s="733"/>
      <c r="DM50" s="733"/>
      <c r="DN50" s="733"/>
      <c r="DO50" s="733"/>
      <c r="DP50" s="733"/>
      <c r="DQ50" s="716"/>
      <c r="DR50" s="733"/>
      <c r="DS50" s="733"/>
      <c r="DT50" s="733"/>
    </row>
    <row r="51" spans="1:124" ht="20.100000000000001" customHeight="1">
      <c r="A51" s="834"/>
      <c r="B51" s="834"/>
      <c r="C51" s="837"/>
      <c r="D51" s="713" t="s">
        <v>467</v>
      </c>
      <c r="E51" s="741">
        <v>45973</v>
      </c>
      <c r="F51" s="741">
        <v>45976</v>
      </c>
      <c r="G51" s="701">
        <f t="shared" ref="G51:G54" si="4">F51-E51+1</f>
        <v>4</v>
      </c>
      <c r="H51" s="723" t="s">
        <v>85</v>
      </c>
      <c r="I51" s="716"/>
      <c r="J51" s="733"/>
      <c r="K51" s="733"/>
      <c r="L51" s="733"/>
      <c r="M51" s="733"/>
      <c r="N51" s="733"/>
      <c r="O51" s="733"/>
      <c r="P51" s="716"/>
      <c r="Q51" s="733"/>
      <c r="R51" s="733"/>
      <c r="S51" s="733"/>
      <c r="T51" s="733"/>
      <c r="U51" s="733"/>
      <c r="V51" s="733"/>
      <c r="W51" s="716"/>
      <c r="X51" s="733"/>
      <c r="Y51" s="733"/>
      <c r="Z51" s="733"/>
      <c r="AA51" s="733"/>
      <c r="AB51" s="733"/>
      <c r="AC51" s="733"/>
      <c r="AD51" s="716"/>
      <c r="AE51" s="733"/>
      <c r="AF51" s="733"/>
      <c r="AG51" s="733"/>
      <c r="AH51" s="733"/>
      <c r="AI51" s="733"/>
      <c r="AJ51" s="733"/>
      <c r="AK51" s="716"/>
      <c r="AL51" s="733"/>
      <c r="AM51" s="733"/>
      <c r="AN51" s="733"/>
      <c r="AO51" s="733"/>
      <c r="AP51" s="733"/>
      <c r="AQ51" s="738"/>
      <c r="AR51" s="716"/>
      <c r="AS51" s="738"/>
      <c r="AT51" s="738"/>
      <c r="AU51" s="735"/>
      <c r="AV51" s="735"/>
      <c r="AW51" s="735"/>
      <c r="AX51" s="735"/>
      <c r="AY51" s="734"/>
      <c r="AZ51" s="736"/>
      <c r="BA51" s="736"/>
      <c r="BB51" s="733"/>
      <c r="BC51" s="733"/>
      <c r="BD51" s="733"/>
      <c r="BE51" s="733"/>
      <c r="BF51" s="716"/>
      <c r="BG51" s="733"/>
      <c r="BH51" s="733"/>
      <c r="BI51" s="733"/>
      <c r="BJ51" s="733"/>
      <c r="BK51" s="733"/>
      <c r="BL51" s="733"/>
      <c r="BM51" s="734"/>
      <c r="BN51" s="736"/>
      <c r="BO51" s="736"/>
      <c r="BP51" s="736"/>
      <c r="BQ51" s="736"/>
      <c r="BR51" s="736"/>
      <c r="BT51" s="734"/>
      <c r="BU51" s="736"/>
      <c r="BV51" s="736"/>
      <c r="BW51" s="692" t="s">
        <v>716</v>
      </c>
      <c r="BX51" s="692"/>
      <c r="BY51" s="692"/>
      <c r="BZ51" s="692"/>
      <c r="CA51" s="689"/>
      <c r="CB51" s="690"/>
      <c r="CC51" s="690"/>
      <c r="CD51" s="690"/>
      <c r="CE51" s="690"/>
      <c r="CF51" s="690"/>
      <c r="CG51" s="733"/>
      <c r="CH51" s="716"/>
      <c r="CI51" s="733"/>
      <c r="CJ51" s="733"/>
      <c r="CK51" s="733"/>
      <c r="CL51" s="733"/>
      <c r="CM51" s="733"/>
      <c r="CN51" s="733"/>
      <c r="CO51" s="716"/>
      <c r="CP51" s="733"/>
      <c r="CQ51" s="733"/>
      <c r="CR51" s="733"/>
      <c r="CS51" s="733"/>
      <c r="CT51" s="733"/>
      <c r="CU51" s="733"/>
      <c r="CV51" s="716"/>
      <c r="CW51" s="733"/>
      <c r="CX51" s="733"/>
      <c r="CY51" s="733"/>
      <c r="CZ51" s="733"/>
      <c r="DA51" s="733"/>
      <c r="DB51" s="733"/>
      <c r="DC51" s="716"/>
      <c r="DD51" s="733"/>
      <c r="DE51" s="733"/>
      <c r="DF51" s="733"/>
      <c r="DG51" s="733"/>
      <c r="DH51" s="733"/>
      <c r="DI51" s="733"/>
      <c r="DJ51" s="716"/>
      <c r="DK51" s="733"/>
      <c r="DL51" s="733"/>
      <c r="DM51" s="733"/>
      <c r="DN51" s="733"/>
      <c r="DO51" s="733"/>
      <c r="DP51" s="733"/>
      <c r="DQ51" s="716"/>
      <c r="DR51" s="733"/>
      <c r="DS51" s="733"/>
      <c r="DT51" s="733"/>
    </row>
    <row r="52" spans="1:124" ht="20.100000000000001" customHeight="1">
      <c r="A52" s="834"/>
      <c r="B52" s="834"/>
      <c r="C52" s="837"/>
      <c r="D52" s="737" t="s">
        <v>454</v>
      </c>
      <c r="E52" s="741">
        <v>45978</v>
      </c>
      <c r="F52" s="741">
        <v>45983</v>
      </c>
      <c r="G52" s="701">
        <f t="shared" si="4"/>
        <v>6</v>
      </c>
      <c r="H52" s="723" t="s">
        <v>85</v>
      </c>
      <c r="I52" s="716"/>
      <c r="J52" s="733"/>
      <c r="K52" s="733"/>
      <c r="L52" s="733"/>
      <c r="M52" s="733"/>
      <c r="N52" s="733"/>
      <c r="O52" s="733"/>
      <c r="P52" s="716"/>
      <c r="Q52" s="733"/>
      <c r="R52" s="733"/>
      <c r="S52" s="733"/>
      <c r="T52" s="733"/>
      <c r="U52" s="733"/>
      <c r="V52" s="733"/>
      <c r="W52" s="716"/>
      <c r="X52" s="733"/>
      <c r="Y52" s="733"/>
      <c r="Z52" s="733"/>
      <c r="AA52" s="733"/>
      <c r="AB52" s="733"/>
      <c r="AC52" s="733"/>
      <c r="AD52" s="716"/>
      <c r="AE52" s="733"/>
      <c r="AF52" s="733"/>
      <c r="AG52" s="733"/>
      <c r="AH52" s="733"/>
      <c r="AI52" s="733"/>
      <c r="AJ52" s="733"/>
      <c r="AK52" s="716"/>
      <c r="AL52" s="733"/>
      <c r="AM52" s="733"/>
      <c r="AN52" s="733"/>
      <c r="AO52" s="733"/>
      <c r="AP52" s="733"/>
      <c r="AQ52" s="738"/>
      <c r="AR52" s="716"/>
      <c r="AS52" s="738"/>
      <c r="AT52" s="738"/>
      <c r="AU52" s="738"/>
      <c r="AV52" s="738"/>
      <c r="AW52" s="738"/>
      <c r="AX52" s="738"/>
      <c r="AY52" s="716"/>
      <c r="AZ52" s="733"/>
      <c r="BA52" s="733"/>
      <c r="BB52" s="733"/>
      <c r="BC52" s="733"/>
      <c r="BD52" s="733"/>
      <c r="BE52" s="733"/>
      <c r="BF52" s="716"/>
      <c r="BG52" s="733"/>
      <c r="BH52" s="733"/>
      <c r="BI52" s="733"/>
      <c r="BJ52" s="733"/>
      <c r="BK52" s="733"/>
      <c r="BL52" s="733"/>
      <c r="BM52" s="716"/>
      <c r="BN52" s="733"/>
      <c r="BO52" s="733"/>
      <c r="BP52" s="733"/>
      <c r="BQ52" s="690"/>
      <c r="BR52" s="733"/>
      <c r="BS52" s="733"/>
      <c r="BT52" s="716"/>
      <c r="BU52" s="733"/>
      <c r="BV52" s="690"/>
      <c r="BW52" s="690"/>
      <c r="BX52" s="690"/>
      <c r="BY52" s="690"/>
      <c r="BZ52" s="591"/>
      <c r="CA52" s="689"/>
      <c r="CB52" s="696" t="s">
        <v>456</v>
      </c>
      <c r="CC52" s="696"/>
      <c r="CD52" s="696"/>
      <c r="CE52" s="696"/>
      <c r="CF52" s="696"/>
      <c r="CG52" s="696"/>
      <c r="CH52" s="716"/>
      <c r="CI52" s="733"/>
      <c r="CJ52" s="733"/>
      <c r="CK52" s="733"/>
      <c r="CL52" s="733"/>
      <c r="CM52" s="733"/>
      <c r="CN52" s="733"/>
      <c r="CO52" s="716"/>
      <c r="CP52" s="733"/>
      <c r="CQ52" s="733"/>
      <c r="CR52" s="733"/>
      <c r="CS52" s="733"/>
      <c r="CT52" s="733"/>
      <c r="CU52" s="733"/>
      <c r="CV52" s="716"/>
      <c r="CW52" s="733"/>
      <c r="CX52" s="733"/>
      <c r="CY52" s="733"/>
      <c r="CZ52" s="733"/>
      <c r="DA52" s="733"/>
      <c r="DB52" s="733"/>
      <c r="DC52" s="716"/>
      <c r="DD52" s="733"/>
      <c r="DE52" s="733"/>
      <c r="DF52" s="733"/>
      <c r="DG52" s="733"/>
      <c r="DH52" s="733"/>
      <c r="DI52" s="733"/>
      <c r="DJ52" s="716"/>
      <c r="DK52" s="733"/>
      <c r="DL52" s="733"/>
      <c r="DM52" s="733"/>
      <c r="DN52" s="733"/>
      <c r="DO52" s="733"/>
      <c r="DP52" s="733"/>
      <c r="DQ52" s="716"/>
      <c r="DR52" s="733"/>
      <c r="DS52" s="733"/>
      <c r="DT52" s="733"/>
    </row>
    <row r="53" spans="1:124" ht="20.100000000000001" customHeight="1">
      <c r="A53" s="834"/>
      <c r="B53" s="834"/>
      <c r="C53" s="837"/>
      <c r="D53" s="737" t="s">
        <v>701</v>
      </c>
      <c r="E53" s="732">
        <v>45985</v>
      </c>
      <c r="F53" s="732">
        <v>45985</v>
      </c>
      <c r="G53" s="701">
        <f t="shared" si="4"/>
        <v>1</v>
      </c>
      <c r="H53" s="723" t="s">
        <v>85</v>
      </c>
      <c r="I53" s="716"/>
      <c r="J53" s="733"/>
      <c r="K53" s="733"/>
      <c r="L53" s="733"/>
      <c r="M53" s="733"/>
      <c r="N53" s="733"/>
      <c r="O53" s="733"/>
      <c r="P53" s="716"/>
      <c r="Q53" s="733"/>
      <c r="R53" s="733"/>
      <c r="S53" s="733"/>
      <c r="T53" s="733"/>
      <c r="U53" s="733"/>
      <c r="V53" s="733"/>
      <c r="W53" s="716"/>
      <c r="X53" s="733"/>
      <c r="Y53" s="733"/>
      <c r="Z53" s="733"/>
      <c r="AA53" s="733"/>
      <c r="AB53" s="733"/>
      <c r="AC53" s="733"/>
      <c r="AD53" s="716"/>
      <c r="AE53" s="733"/>
      <c r="AF53" s="733"/>
      <c r="AG53" s="733"/>
      <c r="AH53" s="733"/>
      <c r="AI53" s="733"/>
      <c r="AJ53" s="733"/>
      <c r="AK53" s="716"/>
      <c r="AL53" s="733"/>
      <c r="AM53" s="733"/>
      <c r="AN53" s="733"/>
      <c r="AO53" s="733"/>
      <c r="AP53" s="733"/>
      <c r="AQ53" s="738"/>
      <c r="AR53" s="716"/>
      <c r="AS53" s="738"/>
      <c r="AT53" s="738"/>
      <c r="AU53" s="738"/>
      <c r="AV53" s="738"/>
      <c r="AW53" s="738"/>
      <c r="AX53" s="738"/>
      <c r="AY53" s="716"/>
      <c r="AZ53" s="733"/>
      <c r="BA53" s="733"/>
      <c r="BB53" s="733"/>
      <c r="BC53" s="733"/>
      <c r="BD53" s="733"/>
      <c r="BE53" s="733"/>
      <c r="BF53" s="716"/>
      <c r="BG53" s="733"/>
      <c r="BH53" s="733"/>
      <c r="BI53" s="733"/>
      <c r="BJ53" s="733"/>
      <c r="BK53" s="733"/>
      <c r="BL53" s="733"/>
      <c r="BM53" s="716"/>
      <c r="BN53" s="733"/>
      <c r="BO53" s="733"/>
      <c r="BP53" s="733"/>
      <c r="BQ53" s="733"/>
      <c r="BR53" s="733"/>
      <c r="BS53" s="733"/>
      <c r="BT53" s="716"/>
      <c r="BU53" s="733"/>
      <c r="BV53" s="733"/>
      <c r="BW53" s="733"/>
      <c r="BX53" s="733"/>
      <c r="BY53" s="733"/>
      <c r="BZ53" s="738"/>
      <c r="CA53" s="716"/>
      <c r="CB53" s="738"/>
      <c r="CC53" s="738"/>
      <c r="CD53" s="738"/>
      <c r="CE53" s="738"/>
      <c r="CF53" s="738"/>
      <c r="CH53" s="716"/>
      <c r="CI53" s="722" t="s">
        <v>1034</v>
      </c>
      <c r="CJ53" s="733"/>
      <c r="CK53" s="733"/>
      <c r="CL53" s="733"/>
      <c r="CM53" s="733"/>
      <c r="CN53" s="733"/>
      <c r="CO53" s="716"/>
      <c r="CP53" s="733"/>
      <c r="CQ53" s="733"/>
      <c r="CR53" s="733"/>
      <c r="CS53" s="733"/>
      <c r="CT53" s="733"/>
      <c r="CU53" s="733"/>
      <c r="CV53" s="716"/>
      <c r="CW53" s="733"/>
      <c r="CX53" s="733"/>
      <c r="CY53" s="733"/>
      <c r="CZ53" s="733"/>
      <c r="DA53" s="733"/>
      <c r="DB53" s="733"/>
      <c r="DC53" s="716"/>
      <c r="DD53" s="733"/>
      <c r="DE53" s="733"/>
      <c r="DF53" s="733"/>
      <c r="DG53" s="733"/>
      <c r="DH53" s="733"/>
      <c r="DI53" s="733"/>
      <c r="DJ53" s="716"/>
      <c r="DK53" s="733"/>
      <c r="DL53" s="733"/>
      <c r="DM53" s="733"/>
      <c r="DN53" s="733"/>
      <c r="DO53" s="733"/>
      <c r="DP53" s="733"/>
      <c r="DQ53" s="716"/>
      <c r="DR53" s="733"/>
      <c r="DS53" s="733"/>
      <c r="DT53" s="733"/>
    </row>
    <row r="54" spans="1:124" ht="20.100000000000001" customHeight="1">
      <c r="A54" s="834"/>
      <c r="B54" s="834"/>
      <c r="C54" s="838"/>
      <c r="D54" s="737" t="s">
        <v>1030</v>
      </c>
      <c r="E54" s="741">
        <v>45985</v>
      </c>
      <c r="F54" s="741">
        <v>45986</v>
      </c>
      <c r="G54" s="701">
        <f t="shared" si="4"/>
        <v>2</v>
      </c>
      <c r="H54" s="723" t="s">
        <v>85</v>
      </c>
      <c r="I54" s="716"/>
      <c r="J54" s="733"/>
      <c r="K54" s="733"/>
      <c r="L54" s="733"/>
      <c r="M54" s="733"/>
      <c r="N54" s="733"/>
      <c r="O54" s="733"/>
      <c r="P54" s="716"/>
      <c r="Q54" s="733"/>
      <c r="R54" s="733"/>
      <c r="S54" s="733"/>
      <c r="T54" s="733"/>
      <c r="U54" s="733"/>
      <c r="V54" s="733"/>
      <c r="W54" s="716"/>
      <c r="X54" s="733"/>
      <c r="Y54" s="733"/>
      <c r="Z54" s="733"/>
      <c r="AA54" s="733"/>
      <c r="AB54" s="733"/>
      <c r="AC54" s="733"/>
      <c r="AD54" s="716"/>
      <c r="AE54" s="733"/>
      <c r="AF54" s="733"/>
      <c r="AG54" s="733"/>
      <c r="AH54" s="733"/>
      <c r="AI54" s="733"/>
      <c r="AJ54" s="733"/>
      <c r="AK54" s="716"/>
      <c r="AL54" s="733"/>
      <c r="AM54" s="733"/>
      <c r="AN54" s="733"/>
      <c r="AO54" s="733"/>
      <c r="AP54" s="733"/>
      <c r="AQ54" s="738"/>
      <c r="AR54" s="716"/>
      <c r="AS54" s="738"/>
      <c r="AT54" s="738"/>
      <c r="AU54" s="738"/>
      <c r="AV54" s="738"/>
      <c r="AW54" s="738"/>
      <c r="AX54" s="738"/>
      <c r="AY54" s="716"/>
      <c r="AZ54" s="733"/>
      <c r="BA54" s="733"/>
      <c r="BB54" s="733"/>
      <c r="BC54" s="733"/>
      <c r="BD54" s="733"/>
      <c r="BE54" s="733"/>
      <c r="BF54" s="716"/>
      <c r="BG54" s="733"/>
      <c r="BH54" s="733"/>
      <c r="BI54" s="733"/>
      <c r="BJ54" s="733"/>
      <c r="BK54" s="733"/>
      <c r="BL54" s="733"/>
      <c r="BM54" s="716"/>
      <c r="BN54" s="733"/>
      <c r="BO54" s="733"/>
      <c r="BP54" s="733"/>
      <c r="BQ54" s="733"/>
      <c r="BR54" s="733"/>
      <c r="BS54" s="733"/>
      <c r="BT54" s="716"/>
      <c r="BU54" s="733"/>
      <c r="BV54" s="733"/>
      <c r="BW54" s="733"/>
      <c r="BX54" s="733"/>
      <c r="BY54" s="733"/>
      <c r="BZ54" s="733"/>
      <c r="CA54" s="716"/>
      <c r="CB54" s="733"/>
      <c r="CC54" s="733"/>
      <c r="CD54" s="733"/>
      <c r="CE54" s="733"/>
      <c r="CF54" s="733"/>
      <c r="CG54" s="733"/>
      <c r="CH54" s="716"/>
      <c r="CI54" s="739" t="s">
        <v>1030</v>
      </c>
      <c r="CJ54" s="740"/>
      <c r="CK54" s="733"/>
      <c r="CL54" s="738"/>
      <c r="CM54" s="733"/>
      <c r="CN54" s="733"/>
      <c r="CO54" s="716"/>
      <c r="CP54" s="733"/>
      <c r="CQ54" s="733"/>
      <c r="CR54" s="733"/>
      <c r="CS54" s="733"/>
      <c r="CT54" s="733"/>
      <c r="CU54" s="733"/>
      <c r="CV54" s="716"/>
      <c r="CW54" s="733"/>
      <c r="CX54" s="733"/>
      <c r="CY54" s="733"/>
      <c r="CZ54" s="733"/>
      <c r="DA54" s="733"/>
      <c r="DB54" s="733"/>
      <c r="DC54" s="716"/>
      <c r="DD54" s="733"/>
      <c r="DE54" s="733"/>
      <c r="DF54" s="733"/>
      <c r="DG54" s="733"/>
      <c r="DH54" s="733"/>
      <c r="DI54" s="733"/>
      <c r="DJ54" s="716"/>
      <c r="DK54" s="733"/>
      <c r="DL54" s="733"/>
      <c r="DM54" s="733"/>
      <c r="DN54" s="733"/>
      <c r="DO54" s="733"/>
      <c r="DP54" s="733"/>
      <c r="DQ54" s="716"/>
      <c r="DR54" s="733"/>
      <c r="DS54" s="733"/>
      <c r="DT54" s="733"/>
    </row>
    <row r="55" spans="1:124" ht="20.100000000000001" customHeight="1">
      <c r="A55" s="834">
        <v>4</v>
      </c>
      <c r="B55" s="834" t="s">
        <v>1043</v>
      </c>
      <c r="C55" s="840" t="s">
        <v>1044</v>
      </c>
      <c r="D55" s="713" t="s">
        <v>467</v>
      </c>
      <c r="E55" s="732">
        <v>45957</v>
      </c>
      <c r="F55" s="732">
        <v>45962</v>
      </c>
      <c r="G55" s="701">
        <f>+F55-E55</f>
        <v>5</v>
      </c>
      <c r="H55" s="715" t="s">
        <v>88</v>
      </c>
      <c r="I55" s="716"/>
      <c r="J55" s="733"/>
      <c r="K55" s="733"/>
      <c r="L55" s="733"/>
      <c r="M55" s="733"/>
      <c r="N55" s="733"/>
      <c r="O55" s="733"/>
      <c r="P55" s="716"/>
      <c r="Q55" s="733"/>
      <c r="R55" s="733"/>
      <c r="S55" s="733"/>
      <c r="T55" s="733"/>
      <c r="U55" s="733"/>
      <c r="V55" s="733"/>
      <c r="W55" s="716"/>
      <c r="X55" s="733"/>
      <c r="Y55" s="733"/>
      <c r="Z55" s="733"/>
      <c r="AA55" s="733"/>
      <c r="AB55" s="733"/>
      <c r="AC55" s="733"/>
      <c r="AD55" s="716"/>
      <c r="AE55" s="733"/>
      <c r="AF55" s="733"/>
      <c r="AG55" s="733"/>
      <c r="AH55" s="733"/>
      <c r="AI55" s="733"/>
      <c r="AJ55" s="733"/>
      <c r="AK55" s="716"/>
      <c r="AL55" s="733"/>
      <c r="AM55" s="733"/>
      <c r="AN55" s="733"/>
      <c r="AO55" s="733"/>
      <c r="AP55" s="733"/>
      <c r="AQ55" s="738"/>
      <c r="AR55" s="716"/>
      <c r="AS55" s="738"/>
      <c r="AT55" s="738"/>
      <c r="AU55" s="738"/>
      <c r="AV55" s="738"/>
      <c r="AW55" s="738"/>
      <c r="AX55" s="738"/>
      <c r="AY55" s="716"/>
      <c r="AZ55" s="736"/>
      <c r="BA55" s="736"/>
      <c r="BB55" s="733"/>
      <c r="BC55" s="733"/>
      <c r="BD55" s="733"/>
      <c r="BE55" s="733"/>
      <c r="BF55" s="716"/>
      <c r="BG55" s="721" t="s">
        <v>956</v>
      </c>
      <c r="BH55" s="721"/>
      <c r="BI55" s="721"/>
      <c r="BJ55" s="721"/>
      <c r="BK55" s="721"/>
      <c r="BL55" s="721"/>
      <c r="BM55" s="734"/>
      <c r="BN55" s="736"/>
      <c r="BO55" s="736"/>
      <c r="BP55" s="736"/>
      <c r="BQ55" s="736"/>
      <c r="BR55" s="736"/>
      <c r="BS55" s="736"/>
      <c r="BT55" s="734"/>
      <c r="BU55" s="736"/>
      <c r="BV55" s="736"/>
      <c r="BW55" s="736"/>
      <c r="BX55" s="733"/>
      <c r="BY55" s="736"/>
      <c r="BZ55" s="733"/>
      <c r="CA55" s="716"/>
      <c r="CB55" s="733"/>
      <c r="CC55" s="733"/>
      <c r="CD55" s="733"/>
      <c r="CE55" s="733"/>
      <c r="CF55" s="733"/>
      <c r="CG55" s="733"/>
      <c r="CH55" s="716"/>
      <c r="CI55" s="733"/>
      <c r="CJ55" s="733"/>
      <c r="CK55" s="733"/>
      <c r="CL55" s="733"/>
      <c r="CM55" s="733"/>
      <c r="CN55" s="733"/>
      <c r="CO55" s="716"/>
      <c r="CP55" s="733"/>
      <c r="CQ55" s="733"/>
      <c r="CR55" s="733"/>
      <c r="CS55" s="733"/>
      <c r="CT55" s="733"/>
      <c r="CU55" s="733"/>
      <c r="CV55" s="716"/>
      <c r="CW55" s="733"/>
      <c r="CX55" s="733"/>
      <c r="CY55" s="733"/>
      <c r="CZ55" s="733"/>
      <c r="DA55" s="733"/>
      <c r="DB55" s="733"/>
      <c r="DC55" s="716"/>
      <c r="DD55" s="733"/>
      <c r="DE55" s="733"/>
      <c r="DF55" s="733"/>
      <c r="DG55" s="733"/>
      <c r="DH55" s="733"/>
      <c r="DI55" s="733"/>
      <c r="DJ55" s="716"/>
      <c r="DK55" s="733"/>
      <c r="DL55" s="733"/>
      <c r="DM55" s="733"/>
      <c r="DN55" s="733"/>
      <c r="DO55" s="733"/>
      <c r="DP55" s="733"/>
      <c r="DQ55" s="716"/>
      <c r="DR55" s="733"/>
      <c r="DS55" s="733"/>
      <c r="DT55" s="733"/>
    </row>
    <row r="56" spans="1:124" ht="20.100000000000001" customHeight="1">
      <c r="A56" s="834"/>
      <c r="B56" s="834"/>
      <c r="C56" s="840"/>
      <c r="D56" s="737" t="s">
        <v>454</v>
      </c>
      <c r="E56" s="732">
        <v>45964</v>
      </c>
      <c r="F56" s="732">
        <v>45971</v>
      </c>
      <c r="G56" s="701">
        <f>+F56-E56</f>
        <v>7</v>
      </c>
      <c r="H56" s="702" t="s">
        <v>205</v>
      </c>
      <c r="I56" s="716"/>
      <c r="J56" s="733"/>
      <c r="K56" s="733"/>
      <c r="L56" s="733"/>
      <c r="M56" s="733"/>
      <c r="N56" s="733"/>
      <c r="O56" s="733"/>
      <c r="P56" s="716"/>
      <c r="Q56" s="733"/>
      <c r="R56" s="733"/>
      <c r="S56" s="733"/>
      <c r="T56" s="733"/>
      <c r="U56" s="733"/>
      <c r="V56" s="733"/>
      <c r="W56" s="716"/>
      <c r="X56" s="733"/>
      <c r="Y56" s="733"/>
      <c r="Z56" s="733"/>
      <c r="AA56" s="733"/>
      <c r="AB56" s="733"/>
      <c r="AC56" s="733"/>
      <c r="AD56" s="716"/>
      <c r="AE56" s="733"/>
      <c r="AF56" s="733"/>
      <c r="AG56" s="733"/>
      <c r="AH56" s="733"/>
      <c r="AI56" s="733"/>
      <c r="AJ56" s="733"/>
      <c r="AK56" s="716"/>
      <c r="AL56" s="733"/>
      <c r="AM56" s="733"/>
      <c r="AN56" s="733"/>
      <c r="AO56" s="733"/>
      <c r="AP56" s="733"/>
      <c r="AQ56" s="738"/>
      <c r="AR56" s="716"/>
      <c r="AS56" s="738"/>
      <c r="AT56" s="738"/>
      <c r="AU56" s="738"/>
      <c r="AV56" s="738"/>
      <c r="AW56" s="738"/>
      <c r="AX56" s="738"/>
      <c r="AY56" s="716"/>
      <c r="AZ56" s="733"/>
      <c r="BA56" s="733"/>
      <c r="BB56" s="733"/>
      <c r="BC56" s="733"/>
      <c r="BD56" s="733"/>
      <c r="BE56" s="733"/>
      <c r="BF56" s="716"/>
      <c r="BG56" s="733"/>
      <c r="BH56" s="733"/>
      <c r="BI56" s="733"/>
      <c r="BJ56" s="733"/>
      <c r="BK56" s="733"/>
      <c r="BL56" s="733"/>
      <c r="BM56" s="716"/>
      <c r="BN56" s="721" t="s">
        <v>456</v>
      </c>
      <c r="BO56" s="721"/>
      <c r="BP56" s="721"/>
      <c r="BQ56" s="721"/>
      <c r="BR56" s="722"/>
      <c r="BS56" s="722"/>
      <c r="BT56" s="716"/>
      <c r="BU56" s="722"/>
      <c r="BV56" s="736"/>
      <c r="BW56" s="738"/>
      <c r="BX56" s="733"/>
      <c r="BY56" s="733"/>
      <c r="BZ56" s="733"/>
      <c r="CA56" s="716"/>
      <c r="CB56" s="733"/>
      <c r="CC56" s="733"/>
      <c r="CD56" s="733"/>
      <c r="CE56" s="733"/>
      <c r="CF56" s="733"/>
      <c r="CG56" s="733"/>
      <c r="CH56" s="716"/>
      <c r="CI56" s="733"/>
      <c r="CJ56" s="733"/>
      <c r="CK56" s="733"/>
      <c r="CL56" s="733"/>
      <c r="CM56" s="733"/>
      <c r="CN56" s="733"/>
      <c r="CO56" s="716"/>
      <c r="CP56" s="733"/>
      <c r="CQ56" s="733"/>
      <c r="CR56" s="733"/>
      <c r="CS56" s="733"/>
      <c r="CT56" s="733"/>
      <c r="CU56" s="733"/>
      <c r="CV56" s="716"/>
      <c r="CW56" s="733"/>
      <c r="CX56" s="733"/>
      <c r="CY56" s="733"/>
      <c r="CZ56" s="733"/>
      <c r="DA56" s="733"/>
      <c r="DB56" s="733"/>
      <c r="DC56" s="716"/>
      <c r="DD56" s="733"/>
      <c r="DE56" s="733"/>
      <c r="DF56" s="733"/>
      <c r="DG56" s="733"/>
      <c r="DH56" s="733"/>
      <c r="DI56" s="733"/>
      <c r="DJ56" s="716"/>
      <c r="DK56" s="733"/>
      <c r="DL56" s="733"/>
      <c r="DM56" s="733"/>
      <c r="DN56" s="733"/>
      <c r="DO56" s="733"/>
      <c r="DP56" s="733"/>
      <c r="DQ56" s="716"/>
      <c r="DR56" s="733"/>
      <c r="DS56" s="733"/>
      <c r="DT56" s="733"/>
    </row>
    <row r="57" spans="1:124" ht="20.100000000000001" customHeight="1">
      <c r="A57" s="834"/>
      <c r="B57" s="834"/>
      <c r="C57" s="840"/>
      <c r="D57" s="737" t="s">
        <v>701</v>
      </c>
      <c r="E57" s="732">
        <v>45973</v>
      </c>
      <c r="F57" s="732">
        <v>45973</v>
      </c>
      <c r="G57" s="701">
        <f>+F57-E57+1</f>
        <v>1</v>
      </c>
      <c r="H57" s="723" t="s">
        <v>85</v>
      </c>
      <c r="I57" s="716"/>
      <c r="J57" s="733"/>
      <c r="K57" s="733"/>
      <c r="L57" s="733"/>
      <c r="M57" s="733"/>
      <c r="N57" s="733"/>
      <c r="O57" s="733"/>
      <c r="P57" s="716"/>
      <c r="Q57" s="733"/>
      <c r="R57" s="733"/>
      <c r="S57" s="733"/>
      <c r="T57" s="733"/>
      <c r="U57" s="733"/>
      <c r="V57" s="733"/>
      <c r="W57" s="716"/>
      <c r="X57" s="733"/>
      <c r="Y57" s="733"/>
      <c r="Z57" s="733"/>
      <c r="AA57" s="733"/>
      <c r="AB57" s="733"/>
      <c r="AC57" s="733"/>
      <c r="AD57" s="716"/>
      <c r="AE57" s="733"/>
      <c r="AF57" s="733"/>
      <c r="AG57" s="733"/>
      <c r="AH57" s="733"/>
      <c r="AI57" s="733"/>
      <c r="AJ57" s="733"/>
      <c r="AK57" s="716"/>
      <c r="AL57" s="733"/>
      <c r="AM57" s="733"/>
      <c r="AN57" s="733"/>
      <c r="AO57" s="733"/>
      <c r="AP57" s="733"/>
      <c r="AQ57" s="738"/>
      <c r="AR57" s="716"/>
      <c r="AS57" s="738"/>
      <c r="AT57" s="738"/>
      <c r="AU57" s="738"/>
      <c r="AV57" s="738"/>
      <c r="AW57" s="738"/>
      <c r="AX57" s="738"/>
      <c r="AY57" s="716"/>
      <c r="AZ57" s="733"/>
      <c r="BA57" s="733"/>
      <c r="BB57" s="733"/>
      <c r="BC57" s="733"/>
      <c r="BD57" s="733"/>
      <c r="BE57" s="733"/>
      <c r="BF57" s="716"/>
      <c r="BG57" s="733"/>
      <c r="BH57" s="733"/>
      <c r="BI57" s="733"/>
      <c r="BJ57" s="733"/>
      <c r="BK57" s="733"/>
      <c r="BL57" s="733"/>
      <c r="BM57" s="716"/>
      <c r="BN57" s="738"/>
      <c r="BO57" s="738"/>
      <c r="BP57" s="738"/>
      <c r="BQ57" s="738"/>
      <c r="BR57" s="738"/>
      <c r="BS57" s="738"/>
      <c r="BT57" s="716"/>
      <c r="BU57" s="738"/>
      <c r="BW57" s="722" t="s">
        <v>1034</v>
      </c>
      <c r="BX57" s="733"/>
      <c r="BY57" s="733"/>
      <c r="BZ57" s="733"/>
      <c r="CA57" s="716"/>
      <c r="CB57" s="733"/>
      <c r="CC57" s="733"/>
      <c r="CD57" s="733"/>
      <c r="CE57" s="733"/>
      <c r="CF57" s="733"/>
      <c r="CG57" s="733"/>
      <c r="CH57" s="716"/>
      <c r="CI57" s="733"/>
      <c r="CJ57" s="733"/>
      <c r="CK57" s="733"/>
      <c r="CL57" s="733"/>
      <c r="CM57" s="733"/>
      <c r="CN57" s="733"/>
      <c r="CO57" s="716"/>
      <c r="CP57" s="733"/>
      <c r="CQ57" s="733"/>
      <c r="CR57" s="733"/>
      <c r="CS57" s="733"/>
      <c r="CT57" s="733"/>
      <c r="CU57" s="733"/>
      <c r="CV57" s="716"/>
      <c r="CW57" s="733"/>
      <c r="CX57" s="733"/>
      <c r="CY57" s="733"/>
      <c r="CZ57" s="733"/>
      <c r="DA57" s="733"/>
      <c r="DB57" s="733"/>
      <c r="DC57" s="716"/>
      <c r="DD57" s="733"/>
      <c r="DE57" s="733"/>
      <c r="DF57" s="733"/>
      <c r="DG57" s="733"/>
      <c r="DH57" s="733"/>
      <c r="DI57" s="733"/>
      <c r="DJ57" s="716"/>
      <c r="DK57" s="733"/>
      <c r="DL57" s="733"/>
      <c r="DM57" s="733"/>
      <c r="DN57" s="733"/>
      <c r="DO57" s="733"/>
      <c r="DP57" s="733"/>
      <c r="DQ57" s="716"/>
      <c r="DR57" s="733"/>
      <c r="DS57" s="733"/>
      <c r="DT57" s="733"/>
    </row>
    <row r="58" spans="1:124" ht="20.100000000000001" customHeight="1">
      <c r="A58" s="834"/>
      <c r="B58" s="834"/>
      <c r="C58" s="840"/>
      <c r="D58" s="737" t="s">
        <v>1030</v>
      </c>
      <c r="E58" s="732">
        <v>45971</v>
      </c>
      <c r="F58" s="732">
        <v>45972</v>
      </c>
      <c r="G58" s="701">
        <f>+F58-E58+1</f>
        <v>2</v>
      </c>
      <c r="H58" s="723" t="s">
        <v>85</v>
      </c>
      <c r="I58" s="716"/>
      <c r="J58" s="733"/>
      <c r="K58" s="733"/>
      <c r="L58" s="733"/>
      <c r="M58" s="733"/>
      <c r="N58" s="733"/>
      <c r="O58" s="733"/>
      <c r="P58" s="716"/>
      <c r="Q58" s="733"/>
      <c r="R58" s="733"/>
      <c r="S58" s="733"/>
      <c r="T58" s="733"/>
      <c r="U58" s="733"/>
      <c r="V58" s="733"/>
      <c r="W58" s="716"/>
      <c r="X58" s="733"/>
      <c r="Y58" s="733"/>
      <c r="Z58" s="733"/>
      <c r="AA58" s="733"/>
      <c r="AB58" s="733"/>
      <c r="AC58" s="733"/>
      <c r="AD58" s="716"/>
      <c r="AE58" s="733"/>
      <c r="AF58" s="733"/>
      <c r="AG58" s="733"/>
      <c r="AH58" s="733"/>
      <c r="AI58" s="733"/>
      <c r="AJ58" s="733"/>
      <c r="AK58" s="716"/>
      <c r="AL58" s="733"/>
      <c r="AM58" s="733"/>
      <c r="AN58" s="733"/>
      <c r="AO58" s="733"/>
      <c r="AP58" s="733"/>
      <c r="AQ58" s="738"/>
      <c r="AR58" s="716"/>
      <c r="AS58" s="738"/>
      <c r="AT58" s="738"/>
      <c r="AU58" s="735"/>
      <c r="AV58" s="735"/>
      <c r="AW58" s="735"/>
      <c r="AX58" s="735"/>
      <c r="AY58" s="734"/>
      <c r="AZ58" s="733"/>
      <c r="BA58" s="733"/>
      <c r="BB58" s="733"/>
      <c r="BC58" s="733"/>
      <c r="BD58" s="733"/>
      <c r="BE58" s="733"/>
      <c r="BF58" s="716"/>
      <c r="BG58" s="733"/>
      <c r="BH58" s="733"/>
      <c r="BI58" s="733"/>
      <c r="BJ58" s="733"/>
      <c r="BK58" s="733"/>
      <c r="BL58" s="733"/>
      <c r="BM58" s="716"/>
      <c r="BN58" s="733"/>
      <c r="BO58" s="733"/>
      <c r="BP58" s="733"/>
      <c r="BQ58" s="733"/>
      <c r="BR58" s="733"/>
      <c r="BS58" s="733"/>
      <c r="BT58" s="716"/>
      <c r="BU58" s="739" t="s">
        <v>1030</v>
      </c>
      <c r="BV58" s="740"/>
      <c r="BW58" s="733"/>
      <c r="BX58" s="733"/>
      <c r="BY58" s="733"/>
      <c r="BZ58" s="733"/>
      <c r="CA58" s="734"/>
      <c r="CB58" s="733"/>
      <c r="CC58" s="733"/>
      <c r="CD58" s="733"/>
      <c r="CE58" s="733"/>
      <c r="CF58" s="733"/>
      <c r="CG58" s="733"/>
      <c r="CH58" s="716"/>
      <c r="CI58" s="733"/>
      <c r="CJ58" s="733"/>
      <c r="CK58" s="733"/>
      <c r="CL58" s="733"/>
      <c r="CM58" s="733"/>
      <c r="CN58" s="733"/>
      <c r="CO58" s="716"/>
      <c r="CP58" s="733"/>
      <c r="CQ58" s="733"/>
      <c r="CR58" s="733"/>
      <c r="CS58" s="733"/>
      <c r="CT58" s="733"/>
      <c r="CU58" s="733"/>
      <c r="CV58" s="716"/>
      <c r="CW58" s="733"/>
      <c r="CX58" s="733"/>
      <c r="CY58" s="733"/>
      <c r="CZ58" s="733"/>
      <c r="DA58" s="733"/>
      <c r="DB58" s="733"/>
      <c r="DC58" s="716"/>
      <c r="DD58" s="733"/>
      <c r="DE58" s="733"/>
      <c r="DF58" s="733"/>
      <c r="DG58" s="733"/>
      <c r="DH58" s="733"/>
      <c r="DI58" s="733"/>
      <c r="DJ58" s="716"/>
      <c r="DK58" s="733"/>
      <c r="DL58" s="733"/>
      <c r="DM58" s="733"/>
      <c r="DN58" s="733"/>
      <c r="DO58" s="733"/>
      <c r="DP58" s="733"/>
      <c r="DQ58" s="716"/>
      <c r="DR58" s="733"/>
      <c r="DS58" s="733"/>
      <c r="DT58" s="733"/>
    </row>
    <row r="59" spans="1:124" s="547" customFormat="1" ht="20.100000000000001" customHeight="1">
      <c r="A59" s="834"/>
      <c r="B59" s="834"/>
      <c r="C59" s="841" t="s">
        <v>1045</v>
      </c>
      <c r="D59" s="713" t="s">
        <v>460</v>
      </c>
      <c r="E59" s="732">
        <v>45943</v>
      </c>
      <c r="F59" s="732">
        <v>45969</v>
      </c>
      <c r="G59" s="701">
        <f t="shared" ref="G59:G60" si="5">+F59-E59</f>
        <v>26</v>
      </c>
      <c r="H59" s="702" t="s">
        <v>205</v>
      </c>
      <c r="I59" s="694"/>
      <c r="J59" s="693"/>
      <c r="K59" s="693"/>
      <c r="L59" s="693"/>
      <c r="M59" s="693"/>
      <c r="N59" s="693"/>
      <c r="O59" s="693"/>
      <c r="P59" s="694"/>
      <c r="Q59" s="693"/>
      <c r="R59" s="693"/>
      <c r="S59" s="693"/>
      <c r="T59" s="693"/>
      <c r="U59" s="693"/>
      <c r="V59" s="693"/>
      <c r="W59" s="694"/>
      <c r="X59" s="693"/>
      <c r="Y59" s="693"/>
      <c r="Z59" s="693"/>
      <c r="AA59" s="693"/>
      <c r="AB59" s="693"/>
      <c r="AC59" s="693"/>
      <c r="AD59" s="694"/>
      <c r="AE59" s="693"/>
      <c r="AF59" s="693"/>
      <c r="AG59" s="693"/>
      <c r="AH59" s="693"/>
      <c r="AI59" s="693"/>
      <c r="AJ59" s="693"/>
      <c r="AK59" s="694"/>
      <c r="AL59" s="693"/>
      <c r="AM59" s="693"/>
      <c r="AN59" s="693"/>
      <c r="AO59" s="693"/>
      <c r="AP59" s="693"/>
      <c r="AQ59" s="703"/>
      <c r="AR59" s="694"/>
      <c r="AS59" s="745" t="s">
        <v>461</v>
      </c>
      <c r="AT59" s="726"/>
      <c r="AU59" s="726"/>
      <c r="AV59" s="726"/>
      <c r="AW59" s="726"/>
      <c r="AX59" s="726"/>
      <c r="AY59" s="694"/>
      <c r="AZ59" s="726"/>
      <c r="BA59" s="726"/>
      <c r="BB59" s="726"/>
      <c r="BC59" s="726"/>
      <c r="BD59" s="726"/>
      <c r="BE59" s="726"/>
      <c r="BF59" s="694"/>
      <c r="BG59" s="726"/>
      <c r="BH59" s="726"/>
      <c r="BI59" s="726"/>
      <c r="BJ59" s="726"/>
      <c r="BK59" s="726"/>
      <c r="BL59" s="726"/>
      <c r="BM59" s="746"/>
      <c r="BN59" s="726"/>
      <c r="BO59" s="726"/>
      <c r="BP59" s="726"/>
      <c r="BQ59" s="726"/>
      <c r="BR59" s="747"/>
      <c r="BS59" s="747"/>
      <c r="BT59" s="746"/>
      <c r="BU59" s="748"/>
      <c r="BV59" s="748"/>
      <c r="BW59" s="748"/>
      <c r="BX59" s="748"/>
      <c r="BY59" s="748"/>
      <c r="BZ59" s="693"/>
      <c r="CA59" s="746"/>
      <c r="CB59" s="693"/>
      <c r="CC59" s="693"/>
      <c r="CD59" s="693"/>
      <c r="CE59" s="693"/>
      <c r="CF59" s="693"/>
      <c r="CG59" s="693"/>
      <c r="CH59" s="694"/>
      <c r="CI59" s="693"/>
      <c r="CJ59" s="693"/>
      <c r="CK59" s="693"/>
      <c r="CL59" s="693"/>
      <c r="CM59" s="693"/>
      <c r="CN59" s="693"/>
      <c r="CO59" s="694"/>
      <c r="CP59" s="693"/>
      <c r="CQ59" s="693"/>
      <c r="CR59" s="693"/>
      <c r="CS59" s="693"/>
      <c r="CT59" s="693"/>
      <c r="CU59" s="693"/>
      <c r="CV59" s="694"/>
      <c r="CW59" s="749"/>
      <c r="CX59" s="749"/>
      <c r="CY59" s="749"/>
      <c r="CZ59" s="749"/>
      <c r="DA59" s="749"/>
      <c r="DB59" s="749"/>
      <c r="DC59" s="694"/>
      <c r="DD59" s="749"/>
      <c r="DE59" s="749"/>
      <c r="DF59" s="749"/>
      <c r="DG59" s="749"/>
      <c r="DH59" s="749"/>
      <c r="DI59" s="749"/>
      <c r="DJ59" s="694"/>
      <c r="DK59" s="749"/>
      <c r="DL59" s="749"/>
      <c r="DM59" s="749"/>
      <c r="DN59" s="749"/>
      <c r="DO59" s="749"/>
      <c r="DP59" s="749"/>
      <c r="DQ59" s="694"/>
      <c r="DR59" s="749"/>
      <c r="DS59" s="749"/>
      <c r="DT59" s="749"/>
    </row>
    <row r="60" spans="1:124" s="547" customFormat="1" ht="20.100000000000001" customHeight="1">
      <c r="A60" s="834"/>
      <c r="B60" s="834"/>
      <c r="C60" s="841"/>
      <c r="D60" s="713" t="s">
        <v>467</v>
      </c>
      <c r="E60" s="732">
        <v>45971</v>
      </c>
      <c r="F60" s="741">
        <v>45976</v>
      </c>
      <c r="G60" s="701">
        <f t="shared" si="5"/>
        <v>5</v>
      </c>
      <c r="H60" s="707" t="s">
        <v>85</v>
      </c>
      <c r="I60" s="694"/>
      <c r="J60" s="693"/>
      <c r="K60" s="693"/>
      <c r="L60" s="693"/>
      <c r="M60" s="693"/>
      <c r="N60" s="693"/>
      <c r="O60" s="693"/>
      <c r="P60" s="694"/>
      <c r="Q60" s="693"/>
      <c r="R60" s="693"/>
      <c r="S60" s="693"/>
      <c r="T60" s="693"/>
      <c r="U60" s="693"/>
      <c r="V60" s="693"/>
      <c r="W60" s="694"/>
      <c r="X60" s="693"/>
      <c r="Y60" s="693"/>
      <c r="Z60" s="693"/>
      <c r="AA60" s="693"/>
      <c r="AB60" s="693"/>
      <c r="AC60" s="693"/>
      <c r="AD60" s="694"/>
      <c r="AE60" s="693"/>
      <c r="AF60" s="693"/>
      <c r="AG60" s="693"/>
      <c r="AH60" s="693"/>
      <c r="AI60" s="693"/>
      <c r="AJ60" s="693"/>
      <c r="AK60" s="694"/>
      <c r="AL60" s="693"/>
      <c r="AM60" s="693"/>
      <c r="AN60" s="693"/>
      <c r="AO60" s="693"/>
      <c r="AP60" s="693"/>
      <c r="AQ60" s="703"/>
      <c r="AR60" s="694"/>
      <c r="AS60" s="703"/>
      <c r="AT60" s="703"/>
      <c r="AU60" s="703"/>
      <c r="AV60" s="703"/>
      <c r="AW60" s="703"/>
      <c r="AX60" s="703"/>
      <c r="AY60" s="694"/>
      <c r="AZ60" s="748"/>
      <c r="BA60" s="748"/>
      <c r="BB60" s="693"/>
      <c r="BC60" s="693"/>
      <c r="BD60" s="693"/>
      <c r="BE60" s="693"/>
      <c r="BF60" s="694"/>
      <c r="BG60" s="693"/>
      <c r="BH60" s="693"/>
      <c r="BI60" s="693"/>
      <c r="BJ60" s="693"/>
      <c r="BK60" s="693"/>
      <c r="BL60" s="693"/>
      <c r="BM60" s="746"/>
      <c r="BN60" s="693"/>
      <c r="BO60" s="693"/>
      <c r="BP60" s="693"/>
      <c r="BQ60" s="693"/>
      <c r="BR60" s="693"/>
      <c r="BS60" s="690"/>
      <c r="BT60" s="742"/>
      <c r="BU60" s="692" t="s">
        <v>517</v>
      </c>
      <c r="BV60" s="692"/>
      <c r="BW60" s="692"/>
      <c r="BX60" s="692"/>
      <c r="BY60" s="692"/>
      <c r="BZ60" s="692"/>
      <c r="CA60" s="742"/>
      <c r="CB60" s="690"/>
      <c r="CC60" s="690"/>
      <c r="CD60" s="690"/>
      <c r="CE60" s="693"/>
      <c r="CF60" s="693"/>
      <c r="CG60" s="693"/>
      <c r="CH60" s="694"/>
      <c r="CI60" s="693"/>
      <c r="CJ60" s="693"/>
      <c r="CK60" s="693"/>
      <c r="CL60" s="693"/>
      <c r="CM60" s="693"/>
      <c r="CN60" s="693"/>
      <c r="CO60" s="694"/>
      <c r="CP60" s="693"/>
      <c r="CQ60" s="693"/>
      <c r="CR60" s="693"/>
      <c r="CS60" s="693"/>
      <c r="CT60" s="693"/>
      <c r="CU60" s="693"/>
      <c r="CV60" s="694"/>
      <c r="CW60" s="749"/>
      <c r="CX60" s="749"/>
      <c r="CY60" s="749"/>
      <c r="CZ60" s="749"/>
      <c r="DA60" s="749"/>
      <c r="DB60" s="749"/>
      <c r="DC60" s="694"/>
      <c r="DD60" s="749"/>
      <c r="DE60" s="749"/>
      <c r="DF60" s="749"/>
      <c r="DG60" s="749"/>
      <c r="DH60" s="749"/>
      <c r="DI60" s="749"/>
      <c r="DJ60" s="694"/>
      <c r="DK60" s="749"/>
      <c r="DL60" s="749"/>
      <c r="DM60" s="749"/>
      <c r="DN60" s="749"/>
      <c r="DO60" s="749"/>
      <c r="DP60" s="749"/>
      <c r="DQ60" s="694"/>
      <c r="DR60" s="749"/>
      <c r="DS60" s="749"/>
      <c r="DT60" s="749"/>
    </row>
    <row r="61" spans="1:124" s="547" customFormat="1" ht="20.100000000000001" customHeight="1">
      <c r="A61" s="834"/>
      <c r="B61" s="834"/>
      <c r="C61" s="841"/>
      <c r="D61" s="737" t="s">
        <v>454</v>
      </c>
      <c r="E61" s="741">
        <v>45978</v>
      </c>
      <c r="F61" s="741">
        <v>45980</v>
      </c>
      <c r="G61" s="701">
        <f>+F61-E61+1</f>
        <v>3</v>
      </c>
      <c r="H61" s="707" t="s">
        <v>85</v>
      </c>
      <c r="I61" s="694"/>
      <c r="J61" s="693"/>
      <c r="K61" s="693"/>
      <c r="L61" s="693"/>
      <c r="M61" s="693"/>
      <c r="N61" s="693"/>
      <c r="O61" s="693"/>
      <c r="P61" s="694"/>
      <c r="Q61" s="693"/>
      <c r="R61" s="693"/>
      <c r="S61" s="693"/>
      <c r="T61" s="693"/>
      <c r="U61" s="693"/>
      <c r="V61" s="693"/>
      <c r="W61" s="694"/>
      <c r="X61" s="693"/>
      <c r="Y61" s="693"/>
      <c r="Z61" s="693"/>
      <c r="AA61" s="693"/>
      <c r="AB61" s="693"/>
      <c r="AC61" s="693"/>
      <c r="AD61" s="694"/>
      <c r="AE61" s="693"/>
      <c r="AF61" s="693"/>
      <c r="AG61" s="693"/>
      <c r="AH61" s="693"/>
      <c r="AI61" s="693"/>
      <c r="AJ61" s="693"/>
      <c r="AK61" s="694"/>
      <c r="AL61" s="693"/>
      <c r="AM61" s="693"/>
      <c r="AN61" s="693"/>
      <c r="AO61" s="693"/>
      <c r="AP61" s="693"/>
      <c r="AQ61" s="703"/>
      <c r="AR61" s="694"/>
      <c r="AS61" s="703"/>
      <c r="AT61" s="703"/>
      <c r="AU61" s="703"/>
      <c r="AV61" s="703"/>
      <c r="AW61" s="703"/>
      <c r="AX61" s="703"/>
      <c r="AY61" s="694"/>
      <c r="AZ61" s="693"/>
      <c r="BA61" s="693"/>
      <c r="BB61" s="693"/>
      <c r="BC61" s="693"/>
      <c r="BD61" s="693"/>
      <c r="BE61" s="693"/>
      <c r="BF61" s="694"/>
      <c r="BG61" s="693"/>
      <c r="BH61" s="693"/>
      <c r="BI61" s="693"/>
      <c r="BJ61" s="693"/>
      <c r="BK61" s="693"/>
      <c r="BL61" s="693"/>
      <c r="BM61" s="694"/>
      <c r="BN61" s="693"/>
      <c r="BO61" s="693"/>
      <c r="BP61" s="693"/>
      <c r="BQ61" s="693"/>
      <c r="BR61" s="693"/>
      <c r="BS61" s="690"/>
      <c r="BT61" s="689"/>
      <c r="BU61" s="690"/>
      <c r="BV61" s="690"/>
      <c r="BW61" s="690"/>
      <c r="BX61" s="690"/>
      <c r="BY61" s="690"/>
      <c r="BZ61" s="690"/>
      <c r="CA61" s="689"/>
      <c r="CB61" s="696" t="s">
        <v>456</v>
      </c>
      <c r="CC61" s="696"/>
      <c r="CD61" s="696"/>
      <c r="CE61" s="693"/>
      <c r="CF61" s="693"/>
      <c r="CG61" s="693"/>
      <c r="CH61" s="694"/>
      <c r="CI61" s="693"/>
      <c r="CJ61" s="693"/>
      <c r="CK61" s="693"/>
      <c r="CL61" s="693"/>
      <c r="CM61" s="693"/>
      <c r="CN61" s="693"/>
      <c r="CO61" s="694"/>
      <c r="CP61" s="693"/>
      <c r="CQ61" s="693"/>
      <c r="CR61" s="693"/>
      <c r="CS61" s="693"/>
      <c r="CT61" s="693"/>
      <c r="CU61" s="693"/>
      <c r="CV61" s="694"/>
      <c r="CW61" s="693"/>
      <c r="CX61" s="693"/>
      <c r="CY61" s="693"/>
      <c r="CZ61" s="693"/>
      <c r="DA61" s="693"/>
      <c r="DB61" s="693"/>
      <c r="DC61" s="694"/>
      <c r="DD61" s="693"/>
      <c r="DE61" s="693"/>
      <c r="DF61" s="693"/>
      <c r="DG61" s="693"/>
      <c r="DH61" s="693"/>
      <c r="DI61" s="693"/>
      <c r="DJ61" s="694"/>
      <c r="DK61" s="693"/>
      <c r="DL61" s="693"/>
      <c r="DM61" s="693"/>
      <c r="DN61" s="693"/>
      <c r="DO61" s="693"/>
      <c r="DP61" s="693"/>
      <c r="DQ61" s="694"/>
      <c r="DR61" s="693"/>
      <c r="DS61" s="693"/>
      <c r="DT61" s="693"/>
    </row>
    <row r="62" spans="1:124" s="547" customFormat="1" ht="20.100000000000001" customHeight="1">
      <c r="A62" s="834"/>
      <c r="B62" s="834"/>
      <c r="C62" s="841"/>
      <c r="D62" s="737" t="s">
        <v>701</v>
      </c>
      <c r="E62" s="732">
        <v>45981</v>
      </c>
      <c r="F62" s="732">
        <v>45981</v>
      </c>
      <c r="G62" s="701">
        <f>+F62-E62+1</f>
        <v>1</v>
      </c>
      <c r="H62" s="707" t="s">
        <v>85</v>
      </c>
      <c r="I62" s="694"/>
      <c r="J62" s="693"/>
      <c r="K62" s="693"/>
      <c r="L62" s="693"/>
      <c r="M62" s="693"/>
      <c r="N62" s="693"/>
      <c r="O62" s="693"/>
      <c r="P62" s="694"/>
      <c r="Q62" s="693"/>
      <c r="R62" s="693"/>
      <c r="S62" s="693"/>
      <c r="T62" s="693"/>
      <c r="U62" s="693"/>
      <c r="V62" s="693"/>
      <c r="W62" s="694"/>
      <c r="X62" s="693"/>
      <c r="Y62" s="693"/>
      <c r="Z62" s="693"/>
      <c r="AA62" s="693"/>
      <c r="AB62" s="693"/>
      <c r="AC62" s="693"/>
      <c r="AD62" s="694"/>
      <c r="AE62" s="693"/>
      <c r="AF62" s="693"/>
      <c r="AG62" s="693"/>
      <c r="AH62" s="693"/>
      <c r="AI62" s="693"/>
      <c r="AJ62" s="693"/>
      <c r="AK62" s="694"/>
      <c r="AL62" s="693"/>
      <c r="AM62" s="693"/>
      <c r="AN62" s="693"/>
      <c r="AO62" s="693"/>
      <c r="AP62" s="693"/>
      <c r="AQ62" s="703"/>
      <c r="AR62" s="694"/>
      <c r="AS62" s="703"/>
      <c r="AT62" s="703"/>
      <c r="AU62" s="703"/>
      <c r="AV62" s="703"/>
      <c r="AW62" s="703"/>
      <c r="AX62" s="703"/>
      <c r="AY62" s="694"/>
      <c r="AZ62" s="693"/>
      <c r="BA62" s="693"/>
      <c r="BB62" s="693"/>
      <c r="BC62" s="693"/>
      <c r="BD62" s="693"/>
      <c r="BE62" s="693"/>
      <c r="BF62" s="694"/>
      <c r="BG62" s="693"/>
      <c r="BH62" s="693"/>
      <c r="BI62" s="693"/>
      <c r="BJ62" s="693"/>
      <c r="BK62" s="693"/>
      <c r="BL62" s="693"/>
      <c r="BM62" s="694"/>
      <c r="BN62" s="693"/>
      <c r="BO62" s="693"/>
      <c r="BP62" s="693"/>
      <c r="BQ62" s="693"/>
      <c r="BR62" s="693"/>
      <c r="BS62" s="693"/>
      <c r="BT62" s="694"/>
      <c r="BU62" s="693"/>
      <c r="BV62" s="693"/>
      <c r="BW62" s="703"/>
      <c r="BX62" s="703"/>
      <c r="BY62" s="703"/>
      <c r="BZ62" s="703"/>
      <c r="CA62" s="694"/>
      <c r="CB62" s="703"/>
      <c r="CC62" s="703"/>
      <c r="CD62" s="703"/>
      <c r="CE62" s="709" t="s">
        <v>1034</v>
      </c>
      <c r="CF62" s="693"/>
      <c r="CG62" s="693"/>
      <c r="CH62" s="694"/>
      <c r="CI62" s="693"/>
      <c r="CJ62" s="693"/>
      <c r="CK62" s="693"/>
      <c r="CL62" s="693"/>
      <c r="CM62" s="693"/>
      <c r="CN62" s="693"/>
      <c r="CO62" s="694"/>
      <c r="CP62" s="693"/>
      <c r="CQ62" s="693"/>
      <c r="CR62" s="693"/>
      <c r="CS62" s="693"/>
      <c r="CT62" s="693"/>
      <c r="CU62" s="693"/>
      <c r="CV62" s="694"/>
      <c r="CW62" s="693"/>
      <c r="CX62" s="693"/>
      <c r="CY62" s="693"/>
      <c r="CZ62" s="693"/>
      <c r="DA62" s="693"/>
      <c r="DB62" s="693"/>
      <c r="DC62" s="694"/>
      <c r="DD62" s="693"/>
      <c r="DE62" s="693"/>
      <c r="DF62" s="693"/>
      <c r="DG62" s="693"/>
      <c r="DH62" s="693"/>
      <c r="DI62" s="693"/>
      <c r="DJ62" s="694"/>
      <c r="DK62" s="693"/>
      <c r="DL62" s="693"/>
      <c r="DM62" s="693"/>
      <c r="DN62" s="693"/>
      <c r="DO62" s="693"/>
      <c r="DP62" s="693"/>
      <c r="DQ62" s="694"/>
      <c r="DR62" s="693"/>
      <c r="DS62" s="693"/>
      <c r="DT62" s="693"/>
    </row>
    <row r="63" spans="1:124" s="547" customFormat="1" ht="20.100000000000001" customHeight="1">
      <c r="A63" s="834"/>
      <c r="B63" s="834"/>
      <c r="C63" s="841"/>
      <c r="D63" s="737" t="s">
        <v>1030</v>
      </c>
      <c r="E63" s="732">
        <v>45982</v>
      </c>
      <c r="F63" s="732">
        <v>45983</v>
      </c>
      <c r="G63" s="701">
        <f>+F63-E63+1</f>
        <v>2</v>
      </c>
      <c r="H63" s="707" t="s">
        <v>85</v>
      </c>
      <c r="I63" s="694"/>
      <c r="J63" s="693"/>
      <c r="K63" s="693"/>
      <c r="L63" s="693"/>
      <c r="M63" s="693"/>
      <c r="N63" s="693"/>
      <c r="O63" s="693"/>
      <c r="P63" s="694"/>
      <c r="Q63" s="693"/>
      <c r="R63" s="693"/>
      <c r="S63" s="693"/>
      <c r="T63" s="693"/>
      <c r="U63" s="693"/>
      <c r="V63" s="693"/>
      <c r="W63" s="694"/>
      <c r="X63" s="693"/>
      <c r="Y63" s="693"/>
      <c r="Z63" s="693"/>
      <c r="AA63" s="693"/>
      <c r="AB63" s="693"/>
      <c r="AC63" s="693"/>
      <c r="AD63" s="694"/>
      <c r="AE63" s="693"/>
      <c r="AF63" s="693"/>
      <c r="AG63" s="693"/>
      <c r="AH63" s="693"/>
      <c r="AI63" s="693"/>
      <c r="AJ63" s="693"/>
      <c r="AK63" s="694"/>
      <c r="AL63" s="693"/>
      <c r="AM63" s="693"/>
      <c r="AN63" s="693"/>
      <c r="AO63" s="693"/>
      <c r="AP63" s="693"/>
      <c r="AQ63" s="703"/>
      <c r="AR63" s="694"/>
      <c r="AS63" s="703"/>
      <c r="AT63" s="703"/>
      <c r="AU63" s="750"/>
      <c r="AV63" s="750"/>
      <c r="AW63" s="750"/>
      <c r="AX63" s="750"/>
      <c r="AY63" s="746"/>
      <c r="AZ63" s="693"/>
      <c r="BA63" s="693"/>
      <c r="BB63" s="693"/>
      <c r="BC63" s="693"/>
      <c r="BD63" s="693"/>
      <c r="BE63" s="693"/>
      <c r="BF63" s="694"/>
      <c r="BG63" s="693"/>
      <c r="BH63" s="693"/>
      <c r="BI63" s="693"/>
      <c r="BJ63" s="693"/>
      <c r="BK63" s="693"/>
      <c r="BL63" s="693"/>
      <c r="BM63" s="694"/>
      <c r="BN63" s="693"/>
      <c r="BO63" s="693"/>
      <c r="BP63" s="693"/>
      <c r="BQ63" s="693"/>
      <c r="BR63" s="693"/>
      <c r="BS63" s="693"/>
      <c r="BT63" s="694"/>
      <c r="BU63" s="693"/>
      <c r="BV63" s="693"/>
      <c r="BW63" s="693"/>
      <c r="BX63" s="693"/>
      <c r="BY63" s="693"/>
      <c r="BZ63" s="693"/>
      <c r="CA63" s="694"/>
      <c r="CB63" s="693"/>
      <c r="CC63" s="693"/>
      <c r="CD63" s="693"/>
      <c r="CE63" s="703"/>
      <c r="CF63" s="711" t="s">
        <v>1030</v>
      </c>
      <c r="CG63" s="712"/>
      <c r="CH63" s="694"/>
      <c r="CI63" s="693"/>
      <c r="CJ63" s="693"/>
      <c r="CK63" s="693"/>
      <c r="CL63" s="693"/>
      <c r="CM63" s="693"/>
      <c r="CN63" s="693"/>
      <c r="CO63" s="694"/>
      <c r="CP63" s="693"/>
      <c r="CQ63" s="693"/>
      <c r="CR63" s="693"/>
      <c r="CS63" s="693"/>
      <c r="CT63" s="693"/>
      <c r="CU63" s="693"/>
      <c r="CV63" s="746"/>
      <c r="CW63" s="748"/>
      <c r="CX63" s="748"/>
      <c r="CY63" s="748"/>
      <c r="CZ63" s="748"/>
      <c r="DA63" s="748"/>
      <c r="DB63" s="748"/>
      <c r="DC63" s="746"/>
      <c r="DD63" s="748"/>
      <c r="DE63" s="748"/>
      <c r="DF63" s="748"/>
      <c r="DG63" s="748"/>
      <c r="DH63" s="748"/>
      <c r="DI63" s="748"/>
      <c r="DJ63" s="746"/>
      <c r="DK63" s="748"/>
      <c r="DL63" s="748"/>
      <c r="DM63" s="748"/>
      <c r="DN63" s="748"/>
      <c r="DO63" s="748"/>
      <c r="DP63" s="748"/>
      <c r="DQ63" s="746"/>
      <c r="DR63" s="748"/>
      <c r="DS63" s="748"/>
      <c r="DT63" s="748"/>
    </row>
    <row r="64" spans="1:124" ht="20.100000000000001" customHeight="1">
      <c r="A64" s="834">
        <v>5</v>
      </c>
      <c r="B64" s="834" t="s">
        <v>1046</v>
      </c>
      <c r="C64" s="835" t="s">
        <v>709</v>
      </c>
      <c r="D64" s="713" t="s">
        <v>458</v>
      </c>
      <c r="E64" s="714">
        <v>45952</v>
      </c>
      <c r="F64" s="714">
        <v>45955</v>
      </c>
      <c r="G64" s="701">
        <f t="shared" ref="G64:G67" si="6">F64-E64+1</f>
        <v>4</v>
      </c>
      <c r="H64" s="715" t="s">
        <v>88</v>
      </c>
      <c r="I64" s="725"/>
      <c r="J64" s="717"/>
      <c r="K64" s="717"/>
      <c r="L64" s="717"/>
      <c r="M64" s="717"/>
      <c r="N64" s="717"/>
      <c r="O64" s="717"/>
      <c r="P64" s="720"/>
      <c r="Q64" s="717"/>
      <c r="R64" s="717"/>
      <c r="S64" s="717"/>
      <c r="T64" s="717"/>
      <c r="U64" s="717"/>
      <c r="V64" s="717"/>
      <c r="W64" s="718"/>
      <c r="X64" s="717"/>
      <c r="Y64" s="717"/>
      <c r="Z64" s="717"/>
      <c r="AA64" s="717"/>
      <c r="AB64" s="717"/>
      <c r="AC64" s="717"/>
      <c r="AD64" s="720"/>
      <c r="AE64" s="717"/>
      <c r="AF64" s="717"/>
      <c r="AG64" s="717"/>
      <c r="AH64" s="717"/>
      <c r="AI64" s="717"/>
      <c r="AJ64" s="717"/>
      <c r="AK64" s="720"/>
      <c r="AL64" s="717"/>
      <c r="AM64" s="717"/>
      <c r="AN64" s="717"/>
      <c r="AO64" s="717"/>
      <c r="AP64" s="717"/>
      <c r="AQ64" s="717"/>
      <c r="AR64" s="718"/>
      <c r="AS64" s="717"/>
      <c r="AT64" s="717"/>
      <c r="AU64" s="717"/>
      <c r="AV64" s="717"/>
      <c r="AW64" s="717"/>
      <c r="AX64" s="717"/>
      <c r="AY64" s="720"/>
      <c r="AZ64" s="717"/>
      <c r="BA64" s="717"/>
      <c r="BB64" s="719" t="s">
        <v>458</v>
      </c>
      <c r="BC64" s="719"/>
      <c r="BD64" s="719"/>
      <c r="BE64" s="719"/>
      <c r="BF64" s="718"/>
      <c r="BG64" s="717"/>
      <c r="BH64" s="717"/>
      <c r="BI64" s="717"/>
      <c r="BJ64" s="717"/>
      <c r="BK64" s="717"/>
      <c r="BL64" s="717"/>
      <c r="BM64" s="720"/>
      <c r="BN64" s="717"/>
      <c r="BO64" s="717"/>
      <c r="BP64" s="717"/>
      <c r="BQ64" s="717"/>
      <c r="BR64" s="717"/>
      <c r="BS64" s="717"/>
      <c r="BT64" s="718"/>
      <c r="BU64" s="717"/>
      <c r="BV64" s="717"/>
      <c r="BW64" s="717"/>
      <c r="BX64" s="717"/>
      <c r="BY64" s="717"/>
      <c r="BZ64" s="717"/>
      <c r="CA64" s="720"/>
      <c r="CB64" s="717"/>
      <c r="CC64" s="717"/>
      <c r="CD64" s="717"/>
      <c r="CE64" s="717"/>
      <c r="CF64" s="717"/>
      <c r="CG64" s="717"/>
      <c r="CH64" s="720"/>
      <c r="CI64" s="717"/>
      <c r="CJ64" s="717"/>
      <c r="CK64" s="717"/>
      <c r="CL64" s="717"/>
      <c r="CM64" s="717"/>
      <c r="CN64" s="717"/>
      <c r="CO64" s="720"/>
      <c r="CP64" s="717"/>
      <c r="CQ64" s="717"/>
      <c r="CR64" s="717"/>
      <c r="CS64" s="717"/>
      <c r="CT64" s="717"/>
      <c r="CU64" s="717"/>
      <c r="CV64" s="720"/>
      <c r="CW64" s="717"/>
      <c r="CX64" s="717"/>
      <c r="CY64" s="717"/>
      <c r="CZ64" s="717"/>
      <c r="DA64" s="717"/>
      <c r="DB64" s="717"/>
      <c r="DC64" s="720"/>
      <c r="DD64" s="717"/>
      <c r="DE64" s="717"/>
      <c r="DF64" s="717"/>
      <c r="DG64" s="717"/>
      <c r="DH64" s="717"/>
      <c r="DI64" s="717"/>
      <c r="DJ64" s="720"/>
      <c r="DK64" s="717"/>
      <c r="DL64" s="717"/>
      <c r="DM64" s="717"/>
      <c r="DN64" s="717"/>
      <c r="DO64" s="717"/>
      <c r="DP64" s="717"/>
      <c r="DQ64" s="720"/>
      <c r="DR64" s="717"/>
      <c r="DS64" s="717"/>
      <c r="DT64" s="717"/>
    </row>
    <row r="65" spans="1:124" ht="20.100000000000001" customHeight="1">
      <c r="A65" s="834"/>
      <c r="B65" s="834"/>
      <c r="C65" s="835"/>
      <c r="D65" s="697" t="s">
        <v>454</v>
      </c>
      <c r="E65" s="714">
        <v>45965</v>
      </c>
      <c r="F65" s="714">
        <v>45972</v>
      </c>
      <c r="G65" s="701">
        <f t="shared" si="6"/>
        <v>8</v>
      </c>
      <c r="H65" s="702" t="s">
        <v>205</v>
      </c>
      <c r="I65" s="725"/>
      <c r="J65" s="717"/>
      <c r="K65" s="717"/>
      <c r="L65" s="717"/>
      <c r="M65" s="717"/>
      <c r="N65" s="717"/>
      <c r="O65" s="717"/>
      <c r="P65" s="720"/>
      <c r="Q65" s="717"/>
      <c r="R65" s="717"/>
      <c r="S65" s="717"/>
      <c r="T65" s="717"/>
      <c r="U65" s="717"/>
      <c r="V65" s="717"/>
      <c r="W65" s="718"/>
      <c r="X65" s="717"/>
      <c r="Y65" s="717"/>
      <c r="Z65" s="717"/>
      <c r="AA65" s="717"/>
      <c r="AB65" s="717"/>
      <c r="AC65" s="717"/>
      <c r="AD65" s="720"/>
      <c r="AE65" s="717"/>
      <c r="AF65" s="717"/>
      <c r="AG65" s="717"/>
      <c r="AH65" s="717"/>
      <c r="AI65" s="717"/>
      <c r="AJ65" s="717"/>
      <c r="AK65" s="720"/>
      <c r="AL65" s="717"/>
      <c r="AM65" s="717"/>
      <c r="AN65" s="717"/>
      <c r="AO65" s="717"/>
      <c r="AP65" s="717"/>
      <c r="AQ65" s="717"/>
      <c r="AR65" s="718"/>
      <c r="AS65" s="717"/>
      <c r="AT65" s="717"/>
      <c r="AU65" s="717"/>
      <c r="AV65" s="717"/>
      <c r="AW65" s="717"/>
      <c r="AX65" s="717"/>
      <c r="AY65" s="720"/>
      <c r="AZ65" s="717"/>
      <c r="BA65" s="717"/>
      <c r="BB65" s="717"/>
      <c r="BC65" s="717"/>
      <c r="BD65" s="717"/>
      <c r="BE65" s="717"/>
      <c r="BF65" s="718"/>
      <c r="BG65" s="717"/>
      <c r="BH65" s="717"/>
      <c r="BI65" s="717"/>
      <c r="BJ65" s="717"/>
      <c r="BK65" s="717"/>
      <c r="BL65" s="717"/>
      <c r="BM65" s="720"/>
      <c r="BN65" s="717"/>
      <c r="BO65" s="721" t="s">
        <v>456</v>
      </c>
      <c r="BP65" s="721"/>
      <c r="BQ65" s="721"/>
      <c r="BR65" s="722"/>
      <c r="BS65" s="722"/>
      <c r="BT65" s="718"/>
      <c r="BU65" s="722"/>
      <c r="BV65" s="722"/>
      <c r="BW65" s="717"/>
      <c r="BX65" s="717"/>
      <c r="BY65" s="717"/>
      <c r="BZ65" s="717"/>
      <c r="CA65" s="720"/>
      <c r="CB65" s="717"/>
      <c r="CC65" s="717"/>
      <c r="CD65" s="717"/>
      <c r="CE65" s="717"/>
      <c r="CF65" s="717"/>
      <c r="CG65" s="717"/>
      <c r="CH65" s="720"/>
      <c r="CI65" s="717"/>
      <c r="CJ65" s="717"/>
      <c r="CK65" s="717"/>
      <c r="CL65" s="717"/>
      <c r="CM65" s="717"/>
      <c r="CN65" s="717"/>
      <c r="CO65" s="720"/>
      <c r="CP65" s="717"/>
      <c r="CQ65" s="717"/>
      <c r="CR65" s="717"/>
      <c r="CS65" s="717"/>
      <c r="CT65" s="717"/>
      <c r="CU65" s="717"/>
      <c r="CV65" s="720"/>
      <c r="CW65" s="717"/>
      <c r="CX65" s="717"/>
      <c r="CY65" s="717"/>
      <c r="CZ65" s="717"/>
      <c r="DA65" s="717"/>
      <c r="DB65" s="717"/>
      <c r="DC65" s="720"/>
      <c r="DD65" s="717"/>
      <c r="DE65" s="717"/>
      <c r="DF65" s="717"/>
      <c r="DG65" s="717"/>
      <c r="DH65" s="717"/>
      <c r="DI65" s="717"/>
      <c r="DJ65" s="720"/>
      <c r="DK65" s="717"/>
      <c r="DL65" s="717"/>
      <c r="DM65" s="717"/>
      <c r="DN65" s="717"/>
      <c r="DO65" s="717"/>
      <c r="DP65" s="717"/>
      <c r="DQ65" s="720"/>
      <c r="DR65" s="717"/>
      <c r="DS65" s="717"/>
      <c r="DT65" s="717"/>
    </row>
    <row r="66" spans="1:124" ht="20.100000000000001" customHeight="1">
      <c r="A66" s="834"/>
      <c r="B66" s="834"/>
      <c r="C66" s="835"/>
      <c r="D66" s="697" t="s">
        <v>701</v>
      </c>
      <c r="E66" s="732">
        <v>45973</v>
      </c>
      <c r="F66" s="732">
        <v>45973</v>
      </c>
      <c r="G66" s="701">
        <f t="shared" si="6"/>
        <v>1</v>
      </c>
      <c r="H66" s="723" t="s">
        <v>85</v>
      </c>
      <c r="I66" s="725"/>
      <c r="J66" s="717"/>
      <c r="K66" s="717"/>
      <c r="L66" s="717"/>
      <c r="M66" s="717"/>
      <c r="N66" s="717"/>
      <c r="O66" s="717"/>
      <c r="P66" s="720"/>
      <c r="Q66" s="717"/>
      <c r="R66" s="717"/>
      <c r="S66" s="717"/>
      <c r="T66" s="717"/>
      <c r="U66" s="717"/>
      <c r="V66" s="717"/>
      <c r="W66" s="718"/>
      <c r="X66" s="717"/>
      <c r="Y66" s="717"/>
      <c r="Z66" s="717"/>
      <c r="AA66" s="717"/>
      <c r="AB66" s="717"/>
      <c r="AC66" s="717"/>
      <c r="AD66" s="720"/>
      <c r="AE66" s="717"/>
      <c r="AF66" s="717"/>
      <c r="AG66" s="717"/>
      <c r="AH66" s="717"/>
      <c r="AI66" s="717"/>
      <c r="AJ66" s="717"/>
      <c r="AK66" s="720"/>
      <c r="AL66" s="717"/>
      <c r="AM66" s="717"/>
      <c r="AN66" s="717"/>
      <c r="AO66" s="717"/>
      <c r="AP66" s="717"/>
      <c r="AQ66" s="717"/>
      <c r="AR66" s="718"/>
      <c r="AS66" s="717"/>
      <c r="AT66" s="717"/>
      <c r="AU66" s="717"/>
      <c r="AV66" s="717"/>
      <c r="AW66" s="717"/>
      <c r="AX66" s="717"/>
      <c r="AY66" s="720"/>
      <c r="AZ66" s="717"/>
      <c r="BA66" s="717"/>
      <c r="BB66" s="717"/>
      <c r="BC66" s="717"/>
      <c r="BD66" s="717"/>
      <c r="BE66" s="717"/>
      <c r="BF66" s="718"/>
      <c r="BG66" s="717"/>
      <c r="BH66" s="717"/>
      <c r="BI66" s="717"/>
      <c r="BJ66" s="717"/>
      <c r="BK66" s="717"/>
      <c r="BL66" s="717"/>
      <c r="BM66" s="720"/>
      <c r="BN66" s="717"/>
      <c r="BO66" s="717"/>
      <c r="BP66" s="717"/>
      <c r="BQ66" s="717"/>
      <c r="BR66" s="717"/>
      <c r="BS66" s="717"/>
      <c r="BT66" s="718"/>
      <c r="BU66" s="717"/>
      <c r="BV66" s="717"/>
      <c r="BW66" s="722" t="s">
        <v>1034</v>
      </c>
      <c r="BX66" s="717"/>
      <c r="BY66" s="717"/>
      <c r="BZ66" s="717"/>
      <c r="CA66" s="720"/>
      <c r="CB66" s="717"/>
      <c r="CC66" s="717"/>
      <c r="CD66" s="717"/>
      <c r="CE66" s="717"/>
      <c r="CF66" s="717"/>
      <c r="CG66" s="717"/>
      <c r="CH66" s="720"/>
      <c r="CI66" s="717"/>
      <c r="CJ66" s="717"/>
      <c r="CK66" s="717"/>
      <c r="CL66" s="717"/>
      <c r="CM66" s="717"/>
      <c r="CN66" s="717"/>
      <c r="CO66" s="720"/>
      <c r="CP66" s="717"/>
      <c r="CQ66" s="717"/>
      <c r="CR66" s="717"/>
      <c r="CS66" s="717"/>
      <c r="CT66" s="717"/>
      <c r="CU66" s="717"/>
      <c r="CV66" s="720"/>
      <c r="CW66" s="717"/>
      <c r="CX66" s="717"/>
      <c r="CY66" s="717"/>
      <c r="CZ66" s="717"/>
      <c r="DA66" s="717"/>
      <c r="DB66" s="717"/>
      <c r="DC66" s="720"/>
      <c r="DD66" s="717"/>
      <c r="DE66" s="717"/>
      <c r="DF66" s="717"/>
      <c r="DG66" s="717"/>
      <c r="DH66" s="717"/>
      <c r="DI66" s="717"/>
      <c r="DJ66" s="720"/>
      <c r="DK66" s="717"/>
      <c r="DL66" s="717"/>
      <c r="DM66" s="717"/>
      <c r="DN66" s="717"/>
      <c r="DO66" s="717"/>
      <c r="DP66" s="717"/>
      <c r="DQ66" s="720"/>
      <c r="DR66" s="717"/>
      <c r="DS66" s="717"/>
      <c r="DT66" s="717"/>
    </row>
    <row r="67" spans="1:124" ht="20.100000000000001" customHeight="1">
      <c r="A67" s="834"/>
      <c r="B67" s="834"/>
      <c r="C67" s="835"/>
      <c r="D67" s="697" t="s">
        <v>1030</v>
      </c>
      <c r="E67" s="741">
        <v>45973</v>
      </c>
      <c r="F67" s="741">
        <v>45974</v>
      </c>
      <c r="G67" s="701">
        <f t="shared" si="6"/>
        <v>2</v>
      </c>
      <c r="H67" s="723" t="s">
        <v>85</v>
      </c>
      <c r="I67" s="725"/>
      <c r="J67" s="717"/>
      <c r="K67" s="717"/>
      <c r="L67" s="717"/>
      <c r="M67" s="717"/>
      <c r="N67" s="717"/>
      <c r="O67" s="717"/>
      <c r="P67" s="720"/>
      <c r="Q67" s="717"/>
      <c r="R67" s="717"/>
      <c r="S67" s="717"/>
      <c r="T67" s="717"/>
      <c r="U67" s="717"/>
      <c r="V67" s="717"/>
      <c r="W67" s="718"/>
      <c r="X67" s="717"/>
      <c r="Y67" s="717"/>
      <c r="Z67" s="717"/>
      <c r="AA67" s="717"/>
      <c r="AB67" s="717"/>
      <c r="AC67" s="717"/>
      <c r="AD67" s="720"/>
      <c r="AE67" s="717"/>
      <c r="AF67" s="717"/>
      <c r="AG67" s="717"/>
      <c r="AH67" s="717"/>
      <c r="AI67" s="717"/>
      <c r="AJ67" s="717"/>
      <c r="AK67" s="720"/>
      <c r="AL67" s="717"/>
      <c r="AM67" s="717"/>
      <c r="AN67" s="717"/>
      <c r="AO67" s="717"/>
      <c r="AP67" s="717"/>
      <c r="AQ67" s="717"/>
      <c r="AR67" s="718"/>
      <c r="AS67" s="717"/>
      <c r="AT67" s="717"/>
      <c r="AU67" s="717"/>
      <c r="AV67" s="717"/>
      <c r="AW67" s="717"/>
      <c r="AX67" s="717"/>
      <c r="AY67" s="720"/>
      <c r="AZ67" s="717"/>
      <c r="BA67" s="717"/>
      <c r="BB67" s="717"/>
      <c r="BC67" s="717"/>
      <c r="BD67" s="717"/>
      <c r="BE67" s="717"/>
      <c r="BF67" s="718"/>
      <c r="BG67" s="717"/>
      <c r="BH67" s="717"/>
      <c r="BI67" s="717"/>
      <c r="BJ67" s="717"/>
      <c r="BK67" s="717"/>
      <c r="BL67" s="717"/>
      <c r="BM67" s="720"/>
      <c r="BN67" s="717"/>
      <c r="BO67" s="717"/>
      <c r="BP67" s="717"/>
      <c r="BQ67" s="717"/>
      <c r="BR67" s="717"/>
      <c r="BS67" s="717"/>
      <c r="BT67" s="718"/>
      <c r="BU67" s="717"/>
      <c r="BV67" s="717"/>
      <c r="BW67" s="730" t="s">
        <v>1030</v>
      </c>
      <c r="BX67" s="724"/>
      <c r="BY67" s="717"/>
      <c r="BZ67" s="717"/>
      <c r="CA67" s="720"/>
      <c r="CB67" s="717"/>
      <c r="CC67" s="717"/>
      <c r="CD67" s="717"/>
      <c r="CE67" s="717"/>
      <c r="CF67" s="717"/>
      <c r="CG67" s="717"/>
      <c r="CH67" s="720"/>
      <c r="CI67" s="717"/>
      <c r="CJ67" s="717"/>
      <c r="CK67" s="717"/>
      <c r="CL67" s="717"/>
      <c r="CM67" s="717"/>
      <c r="CN67" s="717"/>
      <c r="CO67" s="720"/>
      <c r="CP67" s="717"/>
      <c r="CQ67" s="717"/>
      <c r="CR67" s="717"/>
      <c r="CS67" s="717"/>
      <c r="CT67" s="717"/>
      <c r="CU67" s="717"/>
      <c r="CV67" s="720"/>
      <c r="CW67" s="717"/>
      <c r="CX67" s="717"/>
      <c r="CY67" s="717"/>
      <c r="CZ67" s="717"/>
      <c r="DA67" s="717"/>
      <c r="DB67" s="717"/>
      <c r="DC67" s="720"/>
      <c r="DD67" s="717"/>
      <c r="DE67" s="717"/>
      <c r="DF67" s="717"/>
      <c r="DG67" s="717"/>
      <c r="DH67" s="717"/>
      <c r="DI67" s="717"/>
      <c r="DJ67" s="720"/>
      <c r="DK67" s="717"/>
      <c r="DL67" s="717"/>
      <c r="DM67" s="717"/>
      <c r="DN67" s="717"/>
      <c r="DO67" s="717"/>
      <c r="DP67" s="717"/>
      <c r="DQ67" s="720"/>
      <c r="DR67" s="717"/>
      <c r="DS67" s="717"/>
      <c r="DT67" s="717"/>
    </row>
    <row r="68" spans="1:124" ht="20.100000000000001" customHeight="1">
      <c r="A68" s="834"/>
      <c r="B68" s="834"/>
      <c r="C68" s="835" t="s">
        <v>1047</v>
      </c>
      <c r="D68" s="713" t="s">
        <v>460</v>
      </c>
      <c r="E68" s="714">
        <v>45922</v>
      </c>
      <c r="F68" s="714">
        <v>45955</v>
      </c>
      <c r="G68" s="701">
        <f>F68-E68</f>
        <v>33</v>
      </c>
      <c r="H68" s="715" t="s">
        <v>88</v>
      </c>
      <c r="I68" s="725"/>
      <c r="J68" s="717"/>
      <c r="K68" s="717"/>
      <c r="L68" s="717"/>
      <c r="M68" s="717"/>
      <c r="N68" s="717"/>
      <c r="O68" s="717"/>
      <c r="P68" s="720"/>
      <c r="Q68" s="717"/>
      <c r="R68" s="717"/>
      <c r="S68" s="717"/>
      <c r="T68" s="717"/>
      <c r="U68" s="717"/>
      <c r="V68" s="717"/>
      <c r="W68" s="720"/>
      <c r="X68" s="726" t="s">
        <v>516</v>
      </c>
      <c r="Y68" s="726"/>
      <c r="Z68" s="726"/>
      <c r="AA68" s="726"/>
      <c r="AB68" s="726"/>
      <c r="AC68" s="726"/>
      <c r="AD68" s="720"/>
      <c r="AE68" s="726" t="s">
        <v>461</v>
      </c>
      <c r="AF68" s="726"/>
      <c r="AG68" s="726"/>
      <c r="AH68" s="726"/>
      <c r="AI68" s="726"/>
      <c r="AJ68" s="726"/>
      <c r="AK68" s="720"/>
      <c r="AL68" s="726"/>
      <c r="AM68" s="726"/>
      <c r="AN68" s="726"/>
      <c r="AO68" s="726"/>
      <c r="AP68" s="726"/>
      <c r="AQ68" s="726"/>
      <c r="AR68" s="718"/>
      <c r="AS68" s="726"/>
      <c r="AT68" s="726"/>
      <c r="AU68" s="726"/>
      <c r="AV68" s="726"/>
      <c r="AW68" s="726"/>
      <c r="AX68" s="726"/>
      <c r="AY68" s="720"/>
      <c r="AZ68" s="726"/>
      <c r="BA68" s="726"/>
      <c r="BB68" s="726"/>
      <c r="BC68" s="726"/>
      <c r="BD68" s="726"/>
      <c r="BE68" s="726"/>
      <c r="BF68" s="720"/>
      <c r="BG68" s="717"/>
      <c r="BH68" s="717"/>
      <c r="BI68" s="717"/>
      <c r="BJ68" s="717"/>
      <c r="BK68" s="717"/>
      <c r="BL68" s="717"/>
      <c r="BM68" s="720"/>
      <c r="BN68" s="717"/>
      <c r="BO68" s="717"/>
      <c r="BP68" s="717"/>
      <c r="BQ68" s="717"/>
      <c r="BR68" s="717"/>
      <c r="BS68" s="717"/>
      <c r="BT68" s="718"/>
      <c r="BU68" s="717"/>
      <c r="BV68" s="717"/>
      <c r="BW68" s="717"/>
      <c r="BX68" s="717"/>
      <c r="BY68" s="717"/>
      <c r="BZ68" s="717"/>
      <c r="CA68" s="720"/>
      <c r="CB68" s="717"/>
      <c r="CC68" s="717"/>
      <c r="CD68" s="717"/>
      <c r="CE68" s="717"/>
      <c r="CF68" s="717"/>
      <c r="CG68" s="717"/>
      <c r="CH68" s="720"/>
      <c r="CI68" s="717"/>
      <c r="CJ68" s="717"/>
      <c r="CK68" s="717"/>
      <c r="CL68" s="717"/>
      <c r="CM68" s="717"/>
      <c r="CN68" s="717"/>
      <c r="CO68" s="720"/>
      <c r="CP68" s="717"/>
      <c r="CQ68" s="717"/>
      <c r="CR68" s="717"/>
      <c r="CS68" s="717"/>
      <c r="CT68" s="717"/>
      <c r="CU68" s="717"/>
      <c r="CV68" s="720"/>
      <c r="CW68" s="717"/>
      <c r="CX68" s="717"/>
      <c r="CY68" s="717"/>
      <c r="CZ68" s="717"/>
      <c r="DA68" s="717"/>
      <c r="DB68" s="717"/>
      <c r="DC68" s="720"/>
      <c r="DD68" s="717"/>
      <c r="DE68" s="717"/>
      <c r="DF68" s="717"/>
      <c r="DG68" s="717"/>
      <c r="DH68" s="717"/>
      <c r="DI68" s="717"/>
      <c r="DJ68" s="718"/>
      <c r="DK68" s="717"/>
      <c r="DL68" s="717"/>
      <c r="DM68" s="717"/>
      <c r="DN68" s="717"/>
      <c r="DO68" s="717"/>
      <c r="DP68" s="717"/>
      <c r="DQ68" s="718"/>
      <c r="DR68" s="717"/>
      <c r="DS68" s="717"/>
      <c r="DT68" s="717"/>
    </row>
    <row r="69" spans="1:124" ht="20.100000000000001" customHeight="1">
      <c r="A69" s="834"/>
      <c r="B69" s="834"/>
      <c r="C69" s="835"/>
      <c r="D69" s="713" t="s">
        <v>467</v>
      </c>
      <c r="E69" s="714">
        <v>45958</v>
      </c>
      <c r="F69" s="728">
        <v>45969</v>
      </c>
      <c r="G69" s="701">
        <f>F69-E69</f>
        <v>11</v>
      </c>
      <c r="H69" s="702" t="s">
        <v>205</v>
      </c>
      <c r="I69" s="725"/>
      <c r="J69" s="717"/>
      <c r="K69" s="717"/>
      <c r="L69" s="717"/>
      <c r="M69" s="717"/>
      <c r="N69" s="717"/>
      <c r="O69" s="717"/>
      <c r="P69" s="720"/>
      <c r="Q69" s="717"/>
      <c r="R69" s="717"/>
      <c r="S69" s="717"/>
      <c r="T69" s="717"/>
      <c r="U69" s="717"/>
      <c r="V69" s="717"/>
      <c r="W69" s="720"/>
      <c r="X69" s="717"/>
      <c r="Y69" s="717"/>
      <c r="Z69" s="717"/>
      <c r="AA69" s="717"/>
      <c r="AB69" s="717"/>
      <c r="AC69" s="717"/>
      <c r="AD69" s="720"/>
      <c r="AE69" s="717"/>
      <c r="AF69" s="717"/>
      <c r="AG69" s="717"/>
      <c r="AH69" s="717"/>
      <c r="AI69" s="717"/>
      <c r="AJ69" s="717"/>
      <c r="AK69" s="720"/>
      <c r="AL69" s="717"/>
      <c r="AM69" s="717"/>
      <c r="AN69" s="717"/>
      <c r="AO69" s="717"/>
      <c r="AP69" s="717"/>
      <c r="AQ69" s="717"/>
      <c r="AR69" s="720"/>
      <c r="AS69" s="717"/>
      <c r="AT69" s="717"/>
      <c r="AU69" s="717"/>
      <c r="AV69" s="717"/>
      <c r="AW69" s="717"/>
      <c r="AX69" s="717"/>
      <c r="AY69" s="720"/>
      <c r="AZ69" s="717"/>
      <c r="BA69" s="717"/>
      <c r="BB69" s="717"/>
      <c r="BC69" s="717"/>
      <c r="BD69" s="717"/>
      <c r="BE69" s="717"/>
      <c r="BF69" s="720"/>
      <c r="BG69" s="717"/>
      <c r="BH69" s="719" t="s">
        <v>517</v>
      </c>
      <c r="BI69" s="719"/>
      <c r="BJ69" s="719"/>
      <c r="BK69" s="719"/>
      <c r="BL69" s="719"/>
      <c r="BM69" s="720"/>
      <c r="BN69" s="719"/>
      <c r="BO69" s="719"/>
      <c r="BP69" s="719"/>
      <c r="BQ69" s="719"/>
      <c r="BR69" s="729"/>
      <c r="BS69" s="729"/>
      <c r="BT69" s="718"/>
      <c r="BU69" s="717"/>
      <c r="BV69" s="717"/>
      <c r="BW69" s="717"/>
      <c r="BX69" s="717"/>
      <c r="BY69" s="717"/>
      <c r="BZ69" s="717"/>
      <c r="CA69" s="720"/>
      <c r="CB69" s="717"/>
      <c r="CC69" s="717"/>
      <c r="CD69" s="717"/>
      <c r="CE69" s="717"/>
      <c r="CF69" s="717"/>
      <c r="CG69" s="717"/>
      <c r="CH69" s="720"/>
      <c r="CI69" s="717"/>
      <c r="CJ69" s="717"/>
      <c r="CK69" s="717"/>
      <c r="CL69" s="717"/>
      <c r="CM69" s="717"/>
      <c r="CN69" s="717"/>
      <c r="CO69" s="720"/>
      <c r="CP69" s="717"/>
      <c r="CQ69" s="717"/>
      <c r="CR69" s="717"/>
      <c r="CS69" s="717"/>
      <c r="CT69" s="717"/>
      <c r="CU69" s="717"/>
      <c r="CV69" s="720"/>
      <c r="CW69" s="717"/>
      <c r="CX69" s="717"/>
      <c r="CY69" s="717"/>
      <c r="CZ69" s="717"/>
      <c r="DA69" s="717"/>
      <c r="DB69" s="717"/>
      <c r="DC69" s="720"/>
      <c r="DD69" s="717"/>
      <c r="DE69" s="717"/>
      <c r="DF69" s="717"/>
      <c r="DG69" s="717"/>
      <c r="DH69" s="717"/>
      <c r="DI69" s="717"/>
      <c r="DJ69" s="718"/>
      <c r="DK69" s="717"/>
      <c r="DL69" s="717"/>
      <c r="DM69" s="717"/>
      <c r="DN69" s="717"/>
      <c r="DO69" s="717"/>
      <c r="DP69" s="717"/>
      <c r="DQ69" s="718"/>
      <c r="DR69" s="717"/>
      <c r="DS69" s="717"/>
      <c r="DT69" s="717"/>
    </row>
    <row r="70" spans="1:124" ht="20.100000000000001" customHeight="1">
      <c r="A70" s="834"/>
      <c r="B70" s="834"/>
      <c r="C70" s="835"/>
      <c r="D70" s="697" t="s">
        <v>454</v>
      </c>
      <c r="E70" s="728">
        <v>45971</v>
      </c>
      <c r="F70" s="714">
        <v>45976</v>
      </c>
      <c r="G70" s="701">
        <f>F70-E70+1</f>
        <v>6</v>
      </c>
      <c r="H70" s="723" t="s">
        <v>85</v>
      </c>
      <c r="I70" s="725"/>
      <c r="J70" s="717"/>
      <c r="K70" s="717"/>
      <c r="L70" s="717"/>
      <c r="M70" s="717"/>
      <c r="N70" s="717"/>
      <c r="O70" s="717"/>
      <c r="P70" s="720"/>
      <c r="Q70" s="717"/>
      <c r="R70" s="717"/>
      <c r="S70" s="717"/>
      <c r="T70" s="717"/>
      <c r="U70" s="717"/>
      <c r="V70" s="717"/>
      <c r="W70" s="720"/>
      <c r="X70" s="717"/>
      <c r="Y70" s="717"/>
      <c r="Z70" s="717"/>
      <c r="AA70" s="717"/>
      <c r="AB70" s="717"/>
      <c r="AC70" s="717"/>
      <c r="AD70" s="720"/>
      <c r="AE70" s="717"/>
      <c r="AF70" s="717"/>
      <c r="AG70" s="717"/>
      <c r="AH70" s="717"/>
      <c r="AI70" s="717"/>
      <c r="AJ70" s="717"/>
      <c r="AK70" s="720"/>
      <c r="AL70" s="717"/>
      <c r="AM70" s="717"/>
      <c r="AN70" s="717"/>
      <c r="AO70" s="717"/>
      <c r="AP70" s="717"/>
      <c r="AQ70" s="717"/>
      <c r="AR70" s="720"/>
      <c r="AS70" s="717"/>
      <c r="AT70" s="717"/>
      <c r="AU70" s="717"/>
      <c r="AV70" s="717"/>
      <c r="AW70" s="717"/>
      <c r="AX70" s="717"/>
      <c r="AY70" s="720"/>
      <c r="AZ70" s="717"/>
      <c r="BA70" s="717"/>
      <c r="BB70" s="717"/>
      <c r="BC70" s="717"/>
      <c r="BD70" s="717"/>
      <c r="BE70" s="717"/>
      <c r="BF70" s="720"/>
      <c r="BG70" s="717"/>
      <c r="BH70" s="717"/>
      <c r="BI70" s="717"/>
      <c r="BJ70" s="717"/>
      <c r="BK70" s="717"/>
      <c r="BL70" s="717"/>
      <c r="BM70" s="720"/>
      <c r="BN70" s="717"/>
      <c r="BO70" s="717"/>
      <c r="BP70" s="717"/>
      <c r="BQ70" s="717"/>
      <c r="BR70" s="717"/>
      <c r="BS70" s="717"/>
      <c r="BT70" s="718"/>
      <c r="BU70" s="722" t="s">
        <v>456</v>
      </c>
      <c r="BV70" s="722"/>
      <c r="BW70" s="722"/>
      <c r="BX70" s="722"/>
      <c r="BY70" s="722"/>
      <c r="BZ70" s="722"/>
      <c r="CA70" s="720"/>
      <c r="CB70" s="717"/>
      <c r="CC70" s="717"/>
      <c r="CD70" s="717"/>
      <c r="CE70" s="717"/>
      <c r="CF70" s="717"/>
      <c r="CG70" s="717"/>
      <c r="CH70" s="720"/>
      <c r="CI70" s="717"/>
      <c r="CJ70" s="717"/>
      <c r="CK70" s="717"/>
      <c r="CL70" s="717"/>
      <c r="CM70" s="717"/>
      <c r="CN70" s="717"/>
      <c r="CO70" s="720"/>
      <c r="CP70" s="717"/>
      <c r="CQ70" s="717"/>
      <c r="CR70" s="717"/>
      <c r="CS70" s="717"/>
      <c r="CT70" s="717"/>
      <c r="CU70" s="717"/>
      <c r="CV70" s="720"/>
      <c r="CW70" s="717"/>
      <c r="CX70" s="717"/>
      <c r="CY70" s="717"/>
      <c r="CZ70" s="717"/>
      <c r="DA70" s="717"/>
      <c r="DB70" s="717"/>
      <c r="DC70" s="720"/>
      <c r="DD70" s="717"/>
      <c r="DE70" s="717"/>
      <c r="DF70" s="717"/>
      <c r="DG70" s="717"/>
      <c r="DH70" s="717"/>
      <c r="DI70" s="717"/>
      <c r="DJ70" s="718"/>
      <c r="DK70" s="717"/>
      <c r="DL70" s="717"/>
      <c r="DM70" s="717"/>
      <c r="DN70" s="717"/>
      <c r="DO70" s="717"/>
      <c r="DP70" s="717"/>
      <c r="DQ70" s="718"/>
      <c r="DR70" s="717"/>
      <c r="DS70" s="717"/>
      <c r="DT70" s="717"/>
    </row>
    <row r="71" spans="1:124" ht="20.100000000000001" customHeight="1">
      <c r="A71" s="834"/>
      <c r="B71" s="834"/>
      <c r="C71" s="835"/>
      <c r="D71" s="697" t="s">
        <v>701</v>
      </c>
      <c r="E71" s="714">
        <v>45978</v>
      </c>
      <c r="F71" s="714">
        <v>45978</v>
      </c>
      <c r="G71" s="701">
        <f>F71-E71+1</f>
        <v>1</v>
      </c>
      <c r="H71" s="723" t="s">
        <v>85</v>
      </c>
      <c r="I71" s="725"/>
      <c r="J71" s="717"/>
      <c r="K71" s="717"/>
      <c r="L71" s="717"/>
      <c r="M71" s="717"/>
      <c r="N71" s="717"/>
      <c r="O71" s="717"/>
      <c r="P71" s="720"/>
      <c r="Q71" s="717"/>
      <c r="R71" s="717"/>
      <c r="S71" s="717"/>
      <c r="T71" s="717"/>
      <c r="U71" s="717"/>
      <c r="V71" s="717"/>
      <c r="W71" s="720"/>
      <c r="X71" s="717"/>
      <c r="Y71" s="717"/>
      <c r="Z71" s="717"/>
      <c r="AA71" s="717"/>
      <c r="AB71" s="717"/>
      <c r="AC71" s="717"/>
      <c r="AD71" s="720"/>
      <c r="AE71" s="717"/>
      <c r="AF71" s="717"/>
      <c r="AG71" s="717"/>
      <c r="AH71" s="717"/>
      <c r="AI71" s="717"/>
      <c r="AJ71" s="717"/>
      <c r="AK71" s="720"/>
      <c r="AL71" s="717"/>
      <c r="AM71" s="717"/>
      <c r="AN71" s="717"/>
      <c r="AO71" s="717"/>
      <c r="AP71" s="717"/>
      <c r="AQ71" s="717"/>
      <c r="AR71" s="720"/>
      <c r="AS71" s="717"/>
      <c r="AT71" s="717"/>
      <c r="AU71" s="717"/>
      <c r="AV71" s="717"/>
      <c r="AW71" s="717"/>
      <c r="AX71" s="717"/>
      <c r="AY71" s="720"/>
      <c r="AZ71" s="717"/>
      <c r="BA71" s="717"/>
      <c r="BB71" s="717"/>
      <c r="BC71" s="717"/>
      <c r="BD71" s="717"/>
      <c r="BE71" s="717"/>
      <c r="BF71" s="720"/>
      <c r="BG71" s="717"/>
      <c r="BH71" s="717"/>
      <c r="BI71" s="717"/>
      <c r="BJ71" s="717"/>
      <c r="BK71" s="717"/>
      <c r="BL71" s="717"/>
      <c r="BM71" s="720"/>
      <c r="BN71" s="717"/>
      <c r="BO71" s="717"/>
      <c r="BP71" s="717"/>
      <c r="BQ71" s="717"/>
      <c r="BR71" s="717"/>
      <c r="BS71" s="717"/>
      <c r="BT71" s="718"/>
      <c r="BU71" s="717"/>
      <c r="BV71" s="717"/>
      <c r="BW71" s="717"/>
      <c r="BX71" s="717"/>
      <c r="BY71" s="717"/>
      <c r="BZ71" s="717"/>
      <c r="CA71" s="720"/>
      <c r="CB71" s="722" t="s">
        <v>1034</v>
      </c>
      <c r="CC71" s="717"/>
      <c r="CD71" s="717"/>
      <c r="CE71" s="717"/>
      <c r="CF71" s="717"/>
      <c r="CG71" s="717"/>
      <c r="CH71" s="720"/>
      <c r="CI71" s="717"/>
      <c r="CJ71" s="717"/>
      <c r="CK71" s="717"/>
      <c r="CL71" s="717"/>
      <c r="CM71" s="717"/>
      <c r="CN71" s="717"/>
      <c r="CO71" s="720"/>
      <c r="CP71" s="717"/>
      <c r="CQ71" s="717"/>
      <c r="CR71" s="717"/>
      <c r="CS71" s="717"/>
      <c r="CT71" s="717"/>
      <c r="CU71" s="717"/>
      <c r="CV71" s="720"/>
      <c r="CW71" s="717"/>
      <c r="CX71" s="717"/>
      <c r="CY71" s="717"/>
      <c r="CZ71" s="717"/>
      <c r="DA71" s="717"/>
      <c r="DB71" s="717"/>
      <c r="DC71" s="720"/>
      <c r="DD71" s="717"/>
      <c r="DE71" s="717"/>
      <c r="DF71" s="717"/>
      <c r="DG71" s="717"/>
      <c r="DH71" s="717"/>
      <c r="DI71" s="717"/>
      <c r="DJ71" s="718"/>
      <c r="DK71" s="717"/>
      <c r="DL71" s="717"/>
      <c r="DM71" s="717"/>
      <c r="DN71" s="717"/>
      <c r="DO71" s="717"/>
      <c r="DP71" s="717"/>
      <c r="DQ71" s="718"/>
      <c r="DR71" s="717"/>
      <c r="DS71" s="717"/>
      <c r="DT71" s="717"/>
    </row>
    <row r="72" spans="1:124" ht="20.100000000000001" customHeight="1">
      <c r="A72" s="834"/>
      <c r="B72" s="834"/>
      <c r="C72" s="835"/>
      <c r="D72" s="697" t="s">
        <v>1030</v>
      </c>
      <c r="E72" s="728">
        <v>45978</v>
      </c>
      <c r="F72" s="728">
        <v>45979</v>
      </c>
      <c r="G72" s="701">
        <f>F72-E72+1</f>
        <v>2</v>
      </c>
      <c r="H72" s="723" t="s">
        <v>85</v>
      </c>
      <c r="I72" s="725"/>
      <c r="J72" s="717"/>
      <c r="K72" s="717"/>
      <c r="L72" s="717"/>
      <c r="M72" s="717"/>
      <c r="N72" s="717"/>
      <c r="O72" s="717"/>
      <c r="P72" s="720"/>
      <c r="Q72" s="717"/>
      <c r="R72" s="717"/>
      <c r="S72" s="717"/>
      <c r="T72" s="717"/>
      <c r="U72" s="717"/>
      <c r="V72" s="717"/>
      <c r="W72" s="720"/>
      <c r="X72" s="717"/>
      <c r="Y72" s="717"/>
      <c r="Z72" s="717"/>
      <c r="AA72" s="717"/>
      <c r="AB72" s="717"/>
      <c r="AC72" s="717"/>
      <c r="AD72" s="720"/>
      <c r="AE72" s="717"/>
      <c r="AF72" s="717"/>
      <c r="AG72" s="717"/>
      <c r="AH72" s="717"/>
      <c r="AI72" s="717"/>
      <c r="AJ72" s="717"/>
      <c r="AK72" s="720"/>
      <c r="AL72" s="717"/>
      <c r="AM72" s="717"/>
      <c r="AN72" s="717"/>
      <c r="AO72" s="717"/>
      <c r="AP72" s="717"/>
      <c r="AQ72" s="717"/>
      <c r="AR72" s="720"/>
      <c r="AS72" s="717"/>
      <c r="AT72" s="717"/>
      <c r="AU72" s="717"/>
      <c r="AV72" s="717"/>
      <c r="AW72" s="717"/>
      <c r="AX72" s="717"/>
      <c r="AY72" s="720"/>
      <c r="AZ72" s="717"/>
      <c r="BA72" s="717"/>
      <c r="BB72" s="717"/>
      <c r="BC72" s="717"/>
      <c r="BD72" s="717"/>
      <c r="BE72" s="717"/>
      <c r="BF72" s="720"/>
      <c r="BG72" s="717"/>
      <c r="BH72" s="717"/>
      <c r="BI72" s="717"/>
      <c r="BJ72" s="717"/>
      <c r="BK72" s="717"/>
      <c r="BL72" s="717"/>
      <c r="BM72" s="720"/>
      <c r="BN72" s="717"/>
      <c r="BO72" s="717"/>
      <c r="BP72" s="717"/>
      <c r="BQ72" s="717"/>
      <c r="BR72" s="717"/>
      <c r="BS72" s="717"/>
      <c r="BT72" s="718"/>
      <c r="BU72" s="717"/>
      <c r="BV72" s="717"/>
      <c r="BW72" s="717"/>
      <c r="BX72" s="717"/>
      <c r="BY72" s="717"/>
      <c r="BZ72" s="717"/>
      <c r="CA72" s="720"/>
      <c r="CB72" s="730" t="s">
        <v>1030</v>
      </c>
      <c r="CC72" s="724"/>
      <c r="CD72" s="717"/>
      <c r="CE72" s="717"/>
      <c r="CF72" s="717"/>
      <c r="CG72" s="717"/>
      <c r="CH72" s="720"/>
      <c r="CI72" s="717"/>
      <c r="CJ72" s="717"/>
      <c r="CK72" s="717"/>
      <c r="CL72" s="717"/>
      <c r="CM72" s="717"/>
      <c r="CN72" s="717"/>
      <c r="CO72" s="720"/>
      <c r="CP72" s="717"/>
      <c r="CQ72" s="717"/>
      <c r="CR72" s="717"/>
      <c r="CS72" s="717"/>
      <c r="CT72" s="717"/>
      <c r="CU72" s="717"/>
      <c r="CV72" s="720"/>
      <c r="CW72" s="717"/>
      <c r="CX72" s="717"/>
      <c r="CY72" s="717"/>
      <c r="CZ72" s="717"/>
      <c r="DA72" s="717"/>
      <c r="DB72" s="717"/>
      <c r="DC72" s="720"/>
      <c r="DD72" s="717"/>
      <c r="DE72" s="717"/>
      <c r="DF72" s="717"/>
      <c r="DG72" s="717"/>
      <c r="DH72" s="717"/>
      <c r="DI72" s="717"/>
      <c r="DJ72" s="718"/>
      <c r="DK72" s="717"/>
      <c r="DL72" s="717"/>
      <c r="DM72" s="717"/>
      <c r="DN72" s="717"/>
      <c r="DO72" s="717"/>
      <c r="DP72" s="717"/>
      <c r="DQ72" s="718"/>
      <c r="DR72" s="717"/>
      <c r="DS72" s="717"/>
      <c r="DT72" s="717"/>
    </row>
    <row r="73" spans="1:124" ht="19.8" customHeight="1">
      <c r="A73" s="834"/>
      <c r="B73" s="834"/>
      <c r="C73" s="835" t="s">
        <v>1048</v>
      </c>
      <c r="D73" s="713" t="s">
        <v>460</v>
      </c>
      <c r="E73" s="714">
        <v>45922</v>
      </c>
      <c r="F73" s="714">
        <v>45962</v>
      </c>
      <c r="G73" s="701">
        <f>F73-E73+1</f>
        <v>41</v>
      </c>
      <c r="H73" s="715" t="s">
        <v>88</v>
      </c>
      <c r="I73" s="716"/>
      <c r="J73" s="717"/>
      <c r="K73" s="717"/>
      <c r="L73" s="717"/>
      <c r="M73" s="717"/>
      <c r="N73" s="717"/>
      <c r="O73" s="717"/>
      <c r="P73" s="718"/>
      <c r="Q73" s="717"/>
      <c r="R73" s="717"/>
      <c r="S73" s="717"/>
      <c r="T73" s="717"/>
      <c r="U73" s="717"/>
      <c r="V73" s="717"/>
      <c r="W73" s="718"/>
      <c r="X73" s="726" t="s">
        <v>516</v>
      </c>
      <c r="Y73" s="726"/>
      <c r="Z73" s="726"/>
      <c r="AA73" s="726"/>
      <c r="AB73" s="726"/>
      <c r="AC73" s="726"/>
      <c r="AD73" s="720"/>
      <c r="AE73" s="726" t="s">
        <v>461</v>
      </c>
      <c r="AF73" s="726"/>
      <c r="AG73" s="726"/>
      <c r="AH73" s="726"/>
      <c r="AI73" s="726"/>
      <c r="AJ73" s="726"/>
      <c r="AK73" s="720"/>
      <c r="AL73" s="726"/>
      <c r="AM73" s="726"/>
      <c r="AN73" s="726"/>
      <c r="AO73" s="726"/>
      <c r="AP73" s="726"/>
      <c r="AQ73" s="726"/>
      <c r="AR73" s="718"/>
      <c r="AS73" s="726"/>
      <c r="AT73" s="726"/>
      <c r="AU73" s="726"/>
      <c r="AV73" s="726"/>
      <c r="AW73" s="726"/>
      <c r="AX73" s="726"/>
      <c r="AY73" s="720"/>
      <c r="AZ73" s="726"/>
      <c r="BA73" s="726"/>
      <c r="BB73" s="726"/>
      <c r="BC73" s="726"/>
      <c r="BD73" s="726"/>
      <c r="BE73" s="726"/>
      <c r="BF73" s="718"/>
      <c r="BG73" s="726"/>
      <c r="BH73" s="726"/>
      <c r="BI73" s="726"/>
      <c r="BJ73" s="726"/>
      <c r="BK73" s="726"/>
      <c r="BL73" s="726"/>
      <c r="BM73" s="720"/>
      <c r="BN73" s="717"/>
      <c r="BO73" s="717"/>
      <c r="BP73" s="717"/>
      <c r="BQ73" s="717"/>
      <c r="BR73" s="717"/>
      <c r="BS73" s="717"/>
      <c r="BT73" s="718"/>
      <c r="BU73" s="717"/>
      <c r="BV73" s="717"/>
      <c r="BW73" s="717"/>
      <c r="BX73" s="717"/>
      <c r="BY73" s="717"/>
      <c r="BZ73" s="717"/>
      <c r="CA73" s="720"/>
      <c r="CB73" s="717"/>
      <c r="CC73" s="717"/>
      <c r="CD73" s="717"/>
      <c r="CE73" s="717"/>
      <c r="CF73" s="717"/>
      <c r="CG73" s="717"/>
      <c r="CH73" s="720"/>
      <c r="CI73" s="717"/>
      <c r="CJ73" s="717"/>
      <c r="CK73" s="717"/>
      <c r="CL73" s="717"/>
      <c r="CM73" s="717"/>
      <c r="CN73" s="717"/>
      <c r="CO73" s="720"/>
      <c r="CP73" s="717"/>
      <c r="CQ73" s="717"/>
      <c r="CR73" s="717"/>
      <c r="CS73" s="717"/>
      <c r="CT73" s="717"/>
      <c r="CU73" s="717"/>
      <c r="CV73" s="720"/>
      <c r="CW73" s="717"/>
      <c r="CX73" s="717"/>
      <c r="CY73" s="717"/>
      <c r="CZ73" s="717"/>
      <c r="DA73" s="717"/>
      <c r="DB73" s="717"/>
      <c r="DC73" s="720"/>
      <c r="DD73" s="717"/>
      <c r="DE73" s="717"/>
      <c r="DF73" s="717"/>
      <c r="DG73" s="717"/>
      <c r="DH73" s="717"/>
      <c r="DI73" s="717"/>
      <c r="DJ73" s="720"/>
      <c r="DK73" s="717"/>
      <c r="DL73" s="717"/>
      <c r="DM73" s="717"/>
      <c r="DN73" s="717"/>
      <c r="DO73" s="717"/>
      <c r="DP73" s="717"/>
      <c r="DQ73" s="720"/>
      <c r="DR73" s="717"/>
      <c r="DS73" s="717"/>
      <c r="DT73" s="717"/>
    </row>
    <row r="74" spans="1:124" ht="20.100000000000001" customHeight="1">
      <c r="A74" s="834"/>
      <c r="B74" s="834"/>
      <c r="C74" s="835"/>
      <c r="D74" s="713" t="s">
        <v>459</v>
      </c>
      <c r="E74" s="714">
        <v>45915</v>
      </c>
      <c r="F74" s="728">
        <v>45967</v>
      </c>
      <c r="G74" s="701">
        <f>F74-E74</f>
        <v>52</v>
      </c>
      <c r="H74" s="715" t="s">
        <v>88</v>
      </c>
      <c r="I74" s="725"/>
      <c r="J74" s="717"/>
      <c r="K74" s="717"/>
      <c r="L74" s="717"/>
      <c r="M74" s="717"/>
      <c r="N74" s="717"/>
      <c r="O74" s="717"/>
      <c r="P74" s="720"/>
      <c r="Q74" s="726" t="s">
        <v>515</v>
      </c>
      <c r="R74" s="726"/>
      <c r="S74" s="726"/>
      <c r="T74" s="726"/>
      <c r="U74" s="726"/>
      <c r="V74" s="726"/>
      <c r="W74" s="726"/>
      <c r="X74" s="726"/>
      <c r="Y74" s="726"/>
      <c r="Z74" s="726"/>
      <c r="AA74" s="726"/>
      <c r="AB74" s="726"/>
      <c r="AC74" s="726"/>
      <c r="AD74" s="720"/>
      <c r="AE74" s="726"/>
      <c r="AF74" s="726"/>
      <c r="AG74" s="726"/>
      <c r="AH74" s="726"/>
      <c r="AI74" s="726"/>
      <c r="AJ74" s="726"/>
      <c r="AK74" s="720"/>
      <c r="AL74" s="726"/>
      <c r="AM74" s="726"/>
      <c r="AN74" s="726"/>
      <c r="AO74" s="726"/>
      <c r="AP74" s="726"/>
      <c r="AQ74" s="726"/>
      <c r="AR74" s="720"/>
      <c r="AS74" s="726"/>
      <c r="AT74" s="726"/>
      <c r="AU74" s="726"/>
      <c r="AV74" s="726"/>
      <c r="AW74" s="726"/>
      <c r="AX74" s="726"/>
      <c r="AY74" s="720"/>
      <c r="AZ74" s="726"/>
      <c r="BA74" s="726"/>
      <c r="BB74" s="726"/>
      <c r="BC74" s="726"/>
      <c r="BD74" s="726"/>
      <c r="BE74" s="726"/>
      <c r="BF74" s="720"/>
      <c r="BG74" s="726"/>
      <c r="BH74" s="726"/>
      <c r="BI74" s="726"/>
      <c r="BJ74" s="726"/>
      <c r="BK74" s="726"/>
      <c r="BL74" s="726"/>
      <c r="BM74" s="720"/>
      <c r="BN74" s="726"/>
      <c r="BO74" s="719"/>
      <c r="BP74" s="719"/>
      <c r="BQ74" s="751"/>
      <c r="BR74" s="717"/>
      <c r="BS74" s="717"/>
      <c r="BT74" s="718"/>
      <c r="BU74" s="717"/>
      <c r="BV74" s="717"/>
      <c r="BW74" s="717"/>
      <c r="BX74" s="717"/>
      <c r="BY74" s="717"/>
      <c r="BZ74" s="717"/>
      <c r="CA74" s="720"/>
      <c r="CB74" s="717"/>
      <c r="CC74" s="717"/>
      <c r="CD74" s="717"/>
      <c r="CE74" s="717"/>
      <c r="CF74" s="717"/>
      <c r="CG74" s="717"/>
      <c r="CH74" s="720"/>
      <c r="CI74" s="717"/>
      <c r="CJ74" s="717"/>
      <c r="CK74" s="717"/>
      <c r="CL74" s="717"/>
      <c r="CM74" s="717"/>
      <c r="CN74" s="717"/>
      <c r="CO74" s="718"/>
      <c r="CP74" s="717"/>
      <c r="CQ74" s="717"/>
      <c r="CR74" s="717"/>
      <c r="CS74" s="717"/>
      <c r="CT74" s="717"/>
      <c r="CU74" s="717"/>
      <c r="CV74" s="718"/>
      <c r="CW74" s="717"/>
      <c r="CX74" s="717"/>
      <c r="CY74" s="717"/>
      <c r="CZ74" s="717"/>
      <c r="DA74" s="717"/>
      <c r="DB74" s="717"/>
      <c r="DC74" s="718"/>
      <c r="DD74" s="717"/>
      <c r="DE74" s="717"/>
      <c r="DF74" s="717"/>
      <c r="DG74" s="717"/>
      <c r="DH74" s="717"/>
      <c r="DI74" s="717"/>
      <c r="DJ74" s="720"/>
      <c r="DK74" s="717"/>
      <c r="DL74" s="717"/>
      <c r="DM74" s="717"/>
      <c r="DN74" s="717"/>
      <c r="DO74" s="717"/>
      <c r="DP74" s="717"/>
      <c r="DQ74" s="720"/>
      <c r="DR74" s="717"/>
      <c r="DS74" s="717"/>
      <c r="DT74" s="717"/>
    </row>
    <row r="75" spans="1:124" ht="20.100000000000001" customHeight="1">
      <c r="A75" s="834"/>
      <c r="B75" s="834"/>
      <c r="C75" s="835"/>
      <c r="D75" s="713" t="s">
        <v>467</v>
      </c>
      <c r="E75" s="714">
        <v>45965</v>
      </c>
      <c r="F75" s="728">
        <v>45974</v>
      </c>
      <c r="G75" s="701">
        <f>F75-E75</f>
        <v>9</v>
      </c>
      <c r="H75" s="702" t="s">
        <v>205</v>
      </c>
      <c r="I75" s="716"/>
      <c r="J75" s="717"/>
      <c r="K75" s="717"/>
      <c r="L75" s="717"/>
      <c r="M75" s="717"/>
      <c r="N75" s="717"/>
      <c r="O75" s="717"/>
      <c r="P75" s="718"/>
      <c r="Q75" s="717"/>
      <c r="R75" s="717"/>
      <c r="S75" s="717"/>
      <c r="T75" s="717"/>
      <c r="U75" s="717"/>
      <c r="V75" s="717"/>
      <c r="W75" s="718"/>
      <c r="X75" s="717"/>
      <c r="Y75" s="717"/>
      <c r="Z75" s="717"/>
      <c r="AA75" s="717"/>
      <c r="AB75" s="717"/>
      <c r="AC75" s="717"/>
      <c r="AD75" s="718"/>
      <c r="AE75" s="717"/>
      <c r="AF75" s="717"/>
      <c r="AG75" s="717"/>
      <c r="AH75" s="717"/>
      <c r="AI75" s="717"/>
      <c r="AJ75" s="717"/>
      <c r="AK75" s="718"/>
      <c r="AL75" s="717"/>
      <c r="AM75" s="717"/>
      <c r="AN75" s="717"/>
      <c r="AO75" s="717"/>
      <c r="AP75" s="717"/>
      <c r="AQ75" s="717"/>
      <c r="AR75" s="718"/>
      <c r="AS75" s="717"/>
      <c r="AT75" s="717"/>
      <c r="AU75" s="717"/>
      <c r="AV75" s="717"/>
      <c r="AW75" s="717"/>
      <c r="AX75" s="717"/>
      <c r="AY75" s="718"/>
      <c r="AZ75" s="717"/>
      <c r="BA75" s="717"/>
      <c r="BB75" s="717"/>
      <c r="BC75" s="717"/>
      <c r="BD75" s="717"/>
      <c r="BE75" s="717"/>
      <c r="BF75" s="718"/>
      <c r="BG75" s="717"/>
      <c r="BH75" s="717"/>
      <c r="BI75" s="717"/>
      <c r="BJ75" s="717"/>
      <c r="BK75" s="717"/>
      <c r="BL75" s="717"/>
      <c r="BM75" s="720"/>
      <c r="BN75" s="717"/>
      <c r="BO75" s="751" t="s">
        <v>517</v>
      </c>
      <c r="BP75" s="751"/>
      <c r="BQ75" s="751"/>
      <c r="BR75" s="752"/>
      <c r="BS75" s="752"/>
      <c r="BT75" s="753"/>
      <c r="BU75" s="752"/>
      <c r="BV75" s="752"/>
      <c r="BW75" s="752"/>
      <c r="BX75" s="752"/>
      <c r="BY75" s="754"/>
      <c r="BZ75" s="754"/>
      <c r="CA75" s="720"/>
      <c r="CB75" s="717"/>
      <c r="CC75" s="717"/>
      <c r="CD75" s="717"/>
      <c r="CE75" s="717"/>
      <c r="CF75" s="717"/>
      <c r="CG75" s="717"/>
      <c r="CH75" s="720"/>
      <c r="CI75" s="717"/>
      <c r="CJ75" s="717"/>
      <c r="CK75" s="717"/>
      <c r="CL75" s="717"/>
      <c r="CM75" s="717"/>
      <c r="CN75" s="717"/>
      <c r="CO75" s="718"/>
      <c r="CP75" s="717"/>
      <c r="CQ75" s="717"/>
      <c r="CR75" s="717"/>
      <c r="CS75" s="717"/>
      <c r="CT75" s="717"/>
      <c r="CU75" s="717"/>
      <c r="CV75" s="718"/>
      <c r="CW75" s="717"/>
      <c r="CX75" s="717"/>
      <c r="CY75" s="717"/>
      <c r="CZ75" s="717"/>
      <c r="DA75" s="717"/>
      <c r="DB75" s="717"/>
      <c r="DC75" s="718"/>
      <c r="DD75" s="717"/>
      <c r="DE75" s="717"/>
      <c r="DF75" s="717"/>
      <c r="DG75" s="717"/>
      <c r="DH75" s="717"/>
      <c r="DI75" s="717"/>
      <c r="DJ75" s="720"/>
      <c r="DK75" s="717"/>
      <c r="DL75" s="717"/>
      <c r="DM75" s="717"/>
      <c r="DN75" s="717"/>
      <c r="DO75" s="717"/>
      <c r="DP75" s="717"/>
      <c r="DQ75" s="720"/>
      <c r="DR75" s="717"/>
      <c r="DS75" s="717"/>
      <c r="DT75" s="717"/>
    </row>
    <row r="76" spans="1:124" ht="20.100000000000001" customHeight="1">
      <c r="A76" s="834"/>
      <c r="B76" s="834"/>
      <c r="C76" s="835"/>
      <c r="D76" s="697" t="s">
        <v>454</v>
      </c>
      <c r="E76" s="728">
        <v>45975</v>
      </c>
      <c r="F76" s="728">
        <v>45980</v>
      </c>
      <c r="G76" s="701">
        <f>F76-E76</f>
        <v>5</v>
      </c>
      <c r="H76" s="723" t="s">
        <v>85</v>
      </c>
      <c r="I76" s="716"/>
      <c r="J76" s="717"/>
      <c r="K76" s="717"/>
      <c r="L76" s="717"/>
      <c r="M76" s="717"/>
      <c r="N76" s="717"/>
      <c r="O76" s="717"/>
      <c r="P76" s="718"/>
      <c r="Q76" s="717"/>
      <c r="R76" s="717"/>
      <c r="S76" s="717"/>
      <c r="T76" s="717"/>
      <c r="U76" s="717"/>
      <c r="V76" s="717"/>
      <c r="W76" s="718"/>
      <c r="X76" s="717"/>
      <c r="Y76" s="717"/>
      <c r="Z76" s="717"/>
      <c r="AA76" s="717"/>
      <c r="AB76" s="717"/>
      <c r="AC76" s="717"/>
      <c r="AD76" s="718"/>
      <c r="AE76" s="717"/>
      <c r="AF76" s="717"/>
      <c r="AG76" s="717"/>
      <c r="AH76" s="717"/>
      <c r="AI76" s="717"/>
      <c r="AJ76" s="717"/>
      <c r="AK76" s="718"/>
      <c r="AL76" s="717"/>
      <c r="AM76" s="717"/>
      <c r="AN76" s="717"/>
      <c r="AO76" s="717"/>
      <c r="AP76" s="717"/>
      <c r="AQ76" s="717"/>
      <c r="AR76" s="718"/>
      <c r="AS76" s="717"/>
      <c r="AT76" s="717"/>
      <c r="AU76" s="717"/>
      <c r="AV76" s="717"/>
      <c r="AW76" s="717"/>
      <c r="AX76" s="717"/>
      <c r="AY76" s="718"/>
      <c r="AZ76" s="717"/>
      <c r="BA76" s="717"/>
      <c r="BB76" s="717"/>
      <c r="BC76" s="717"/>
      <c r="BD76" s="717"/>
      <c r="BE76" s="717"/>
      <c r="BF76" s="718"/>
      <c r="BG76" s="717"/>
      <c r="BH76" s="717"/>
      <c r="BI76" s="717"/>
      <c r="BJ76" s="717"/>
      <c r="BK76" s="717"/>
      <c r="BL76" s="717"/>
      <c r="BM76" s="720"/>
      <c r="BN76" s="717"/>
      <c r="BO76" s="754"/>
      <c r="BP76" s="754"/>
      <c r="BQ76" s="754"/>
      <c r="BR76" s="754"/>
      <c r="BS76" s="754"/>
      <c r="BT76" s="753"/>
      <c r="BU76" s="754"/>
      <c r="BV76" s="754"/>
      <c r="BW76" s="754"/>
      <c r="BX76" s="754"/>
      <c r="BY76" s="696" t="s">
        <v>456</v>
      </c>
      <c r="BZ76" s="696"/>
      <c r="CA76" s="720"/>
      <c r="CB76" s="722"/>
      <c r="CC76" s="722"/>
      <c r="CD76" s="722"/>
      <c r="CE76" s="717"/>
      <c r="CF76" s="717"/>
      <c r="CG76" s="717"/>
      <c r="CH76" s="720"/>
      <c r="CI76" s="717"/>
      <c r="CJ76" s="717"/>
      <c r="CK76" s="717"/>
      <c r="CL76" s="717"/>
      <c r="CM76" s="717"/>
      <c r="CN76" s="717"/>
      <c r="CO76" s="718"/>
      <c r="CP76" s="717"/>
      <c r="CQ76" s="717"/>
      <c r="CR76" s="717"/>
      <c r="CS76" s="717"/>
      <c r="CT76" s="717"/>
      <c r="CU76" s="717"/>
      <c r="CV76" s="718"/>
      <c r="CW76" s="717"/>
      <c r="CX76" s="717"/>
      <c r="CY76" s="717"/>
      <c r="CZ76" s="717"/>
      <c r="DA76" s="717"/>
      <c r="DB76" s="717"/>
      <c r="DC76" s="718"/>
      <c r="DD76" s="717"/>
      <c r="DE76" s="717"/>
      <c r="DF76" s="717"/>
      <c r="DG76" s="717"/>
      <c r="DH76" s="717"/>
      <c r="DI76" s="717"/>
      <c r="DJ76" s="720"/>
      <c r="DK76" s="717"/>
      <c r="DL76" s="717"/>
      <c r="DM76" s="717"/>
      <c r="DN76" s="717"/>
      <c r="DO76" s="717"/>
      <c r="DP76" s="717"/>
      <c r="DQ76" s="720"/>
      <c r="DR76" s="717"/>
      <c r="DS76" s="717"/>
      <c r="DT76" s="717"/>
    </row>
    <row r="77" spans="1:124" ht="20.100000000000001" customHeight="1">
      <c r="A77" s="834"/>
      <c r="B77" s="834"/>
      <c r="C77" s="835"/>
      <c r="D77" s="697" t="s">
        <v>701</v>
      </c>
      <c r="E77" s="728">
        <v>45981</v>
      </c>
      <c r="F77" s="728">
        <v>45981</v>
      </c>
      <c r="G77" s="701">
        <f t="shared" ref="G77:G84" si="7">F77-E77+1</f>
        <v>1</v>
      </c>
      <c r="H77" s="723" t="s">
        <v>85</v>
      </c>
      <c r="I77" s="716"/>
      <c r="J77" s="717"/>
      <c r="K77" s="717"/>
      <c r="L77" s="717"/>
      <c r="M77" s="717"/>
      <c r="N77" s="717"/>
      <c r="O77" s="717"/>
      <c r="P77" s="718"/>
      <c r="Q77" s="717"/>
      <c r="R77" s="717"/>
      <c r="S77" s="717"/>
      <c r="T77" s="717"/>
      <c r="U77" s="717"/>
      <c r="V77" s="717"/>
      <c r="W77" s="718"/>
      <c r="X77" s="717"/>
      <c r="Y77" s="717"/>
      <c r="Z77" s="717"/>
      <c r="AA77" s="717"/>
      <c r="AB77" s="717"/>
      <c r="AC77" s="717"/>
      <c r="AD77" s="718"/>
      <c r="AE77" s="717"/>
      <c r="AF77" s="717"/>
      <c r="AG77" s="717"/>
      <c r="AH77" s="717"/>
      <c r="AI77" s="717"/>
      <c r="AJ77" s="717"/>
      <c r="AK77" s="718"/>
      <c r="AL77" s="717"/>
      <c r="AM77" s="717"/>
      <c r="AN77" s="717"/>
      <c r="AO77" s="717"/>
      <c r="AP77" s="717"/>
      <c r="AQ77" s="717"/>
      <c r="AR77" s="718"/>
      <c r="AS77" s="717"/>
      <c r="AT77" s="717"/>
      <c r="AU77" s="717"/>
      <c r="AV77" s="717"/>
      <c r="AW77" s="717"/>
      <c r="AX77" s="717"/>
      <c r="AY77" s="718"/>
      <c r="AZ77" s="717"/>
      <c r="BA77" s="717"/>
      <c r="BB77" s="717"/>
      <c r="BC77" s="717"/>
      <c r="BD77" s="717"/>
      <c r="BE77" s="717"/>
      <c r="BF77" s="718"/>
      <c r="BG77" s="717"/>
      <c r="BH77" s="717"/>
      <c r="BI77" s="717"/>
      <c r="BJ77" s="717"/>
      <c r="BK77" s="717"/>
      <c r="BL77" s="717"/>
      <c r="BM77" s="720"/>
      <c r="BN77" s="717"/>
      <c r="BO77" s="717"/>
      <c r="BP77" s="717"/>
      <c r="BQ77" s="717"/>
      <c r="BR77" s="717"/>
      <c r="BS77" s="717"/>
      <c r="BT77" s="718"/>
      <c r="BU77" s="717"/>
      <c r="BV77" s="717"/>
      <c r="BW77" s="717"/>
      <c r="BX77" s="717"/>
      <c r="BY77" s="717"/>
      <c r="BZ77" s="717"/>
      <c r="CA77" s="720"/>
      <c r="CB77" s="717"/>
      <c r="CC77" s="717"/>
      <c r="CD77" s="717"/>
      <c r="CE77" s="722" t="s">
        <v>1034</v>
      </c>
      <c r="CF77" s="717"/>
      <c r="CG77" s="717"/>
      <c r="CH77" s="720"/>
      <c r="CI77" s="717"/>
      <c r="CJ77" s="717"/>
      <c r="CK77" s="717"/>
      <c r="CL77" s="717"/>
      <c r="CM77" s="717"/>
      <c r="CN77" s="717"/>
      <c r="CO77" s="718"/>
      <c r="CP77" s="717"/>
      <c r="CQ77" s="717"/>
      <c r="CR77" s="717"/>
      <c r="CS77" s="717"/>
      <c r="CT77" s="717"/>
      <c r="CU77" s="717"/>
      <c r="CV77" s="718"/>
      <c r="CW77" s="717"/>
      <c r="CX77" s="717"/>
      <c r="CY77" s="717"/>
      <c r="CZ77" s="717"/>
      <c r="DA77" s="717"/>
      <c r="DB77" s="717"/>
      <c r="DC77" s="718"/>
      <c r="DD77" s="717"/>
      <c r="DE77" s="717"/>
      <c r="DF77" s="717"/>
      <c r="DG77" s="717"/>
      <c r="DH77" s="717"/>
      <c r="DI77" s="717"/>
      <c r="DJ77" s="720"/>
      <c r="DK77" s="717"/>
      <c r="DL77" s="717"/>
      <c r="DM77" s="717"/>
      <c r="DN77" s="717"/>
      <c r="DO77" s="717"/>
      <c r="DP77" s="717"/>
      <c r="DQ77" s="720"/>
      <c r="DR77" s="717"/>
      <c r="DS77" s="717"/>
      <c r="DT77" s="717"/>
    </row>
    <row r="78" spans="1:124" ht="20.100000000000001" customHeight="1">
      <c r="A78" s="834"/>
      <c r="B78" s="834"/>
      <c r="C78" s="835"/>
      <c r="D78" s="697" t="s">
        <v>1030</v>
      </c>
      <c r="E78" s="728">
        <v>45981</v>
      </c>
      <c r="F78" s="728">
        <v>45982</v>
      </c>
      <c r="G78" s="701">
        <f t="shared" si="7"/>
        <v>2</v>
      </c>
      <c r="H78" s="723" t="s">
        <v>85</v>
      </c>
      <c r="I78" s="716"/>
      <c r="J78" s="717"/>
      <c r="K78" s="717"/>
      <c r="L78" s="717"/>
      <c r="M78" s="717"/>
      <c r="N78" s="717"/>
      <c r="O78" s="717"/>
      <c r="P78" s="718"/>
      <c r="Q78" s="717"/>
      <c r="R78" s="717"/>
      <c r="S78" s="717"/>
      <c r="T78" s="717"/>
      <c r="U78" s="717"/>
      <c r="V78" s="717"/>
      <c r="W78" s="718"/>
      <c r="X78" s="717"/>
      <c r="Y78" s="717"/>
      <c r="Z78" s="717"/>
      <c r="AA78" s="717"/>
      <c r="AB78" s="717"/>
      <c r="AC78" s="717"/>
      <c r="AD78" s="718"/>
      <c r="AE78" s="717"/>
      <c r="AF78" s="717"/>
      <c r="AG78" s="717"/>
      <c r="AH78" s="717"/>
      <c r="AI78" s="717"/>
      <c r="AJ78" s="717"/>
      <c r="AK78" s="718"/>
      <c r="AL78" s="717"/>
      <c r="AM78" s="717"/>
      <c r="AN78" s="717"/>
      <c r="AO78" s="717"/>
      <c r="AP78" s="717"/>
      <c r="AQ78" s="717"/>
      <c r="AR78" s="718"/>
      <c r="AS78" s="717"/>
      <c r="AT78" s="717"/>
      <c r="AU78" s="717"/>
      <c r="AV78" s="717"/>
      <c r="AW78" s="717"/>
      <c r="AX78" s="717"/>
      <c r="AY78" s="718"/>
      <c r="AZ78" s="717"/>
      <c r="BA78" s="717"/>
      <c r="BB78" s="717"/>
      <c r="BC78" s="717"/>
      <c r="BD78" s="717"/>
      <c r="BE78" s="717"/>
      <c r="BF78" s="718"/>
      <c r="BG78" s="717"/>
      <c r="BH78" s="717"/>
      <c r="BI78" s="717"/>
      <c r="BJ78" s="717"/>
      <c r="BK78" s="717"/>
      <c r="BL78" s="717"/>
      <c r="BM78" s="720"/>
      <c r="BN78" s="717"/>
      <c r="BO78" s="717"/>
      <c r="BP78" s="717"/>
      <c r="BQ78" s="717"/>
      <c r="BR78" s="717"/>
      <c r="BS78" s="717"/>
      <c r="BT78" s="718"/>
      <c r="BU78" s="717"/>
      <c r="BV78" s="717"/>
      <c r="BW78" s="717"/>
      <c r="BX78" s="717"/>
      <c r="BY78" s="717"/>
      <c r="BZ78" s="717"/>
      <c r="CA78" s="720"/>
      <c r="CB78" s="717"/>
      <c r="CC78" s="717"/>
      <c r="CD78" s="717"/>
      <c r="CE78" s="730" t="s">
        <v>1030</v>
      </c>
      <c r="CF78" s="724"/>
      <c r="CG78" s="717"/>
      <c r="CH78" s="720"/>
      <c r="CI78" s="717"/>
      <c r="CJ78" s="717"/>
      <c r="CK78" s="717"/>
      <c r="CL78" s="717"/>
      <c r="CM78" s="717"/>
      <c r="CN78" s="717"/>
      <c r="CO78" s="718"/>
      <c r="CP78" s="717"/>
      <c r="CQ78" s="717"/>
      <c r="CR78" s="717"/>
      <c r="CS78" s="717"/>
      <c r="CT78" s="717"/>
      <c r="CU78" s="717"/>
      <c r="CV78" s="718"/>
      <c r="CW78" s="717"/>
      <c r="CX78" s="717"/>
      <c r="CY78" s="717"/>
      <c r="CZ78" s="717"/>
      <c r="DA78" s="717"/>
      <c r="DB78" s="717"/>
      <c r="DC78" s="718"/>
      <c r="DD78" s="717"/>
      <c r="DE78" s="717"/>
      <c r="DF78" s="717"/>
      <c r="DG78" s="717"/>
      <c r="DH78" s="717"/>
      <c r="DI78" s="717"/>
      <c r="DJ78" s="720"/>
      <c r="DK78" s="717"/>
      <c r="DL78" s="717"/>
      <c r="DM78" s="717"/>
      <c r="DN78" s="717"/>
      <c r="DO78" s="717"/>
      <c r="DP78" s="717"/>
      <c r="DQ78" s="720"/>
      <c r="DR78" s="717"/>
      <c r="DS78" s="717"/>
      <c r="DT78" s="717"/>
    </row>
    <row r="79" spans="1:124" ht="20.100000000000001" customHeight="1">
      <c r="A79" s="834"/>
      <c r="B79" s="834"/>
      <c r="C79" s="835" t="s">
        <v>1049</v>
      </c>
      <c r="D79" s="713" t="s">
        <v>460</v>
      </c>
      <c r="E79" s="714">
        <v>45922</v>
      </c>
      <c r="F79" s="714">
        <v>45959</v>
      </c>
      <c r="G79" s="701">
        <f t="shared" si="7"/>
        <v>38</v>
      </c>
      <c r="H79" s="715" t="s">
        <v>88</v>
      </c>
      <c r="I79" s="725"/>
      <c r="J79" s="717"/>
      <c r="K79" s="717"/>
      <c r="L79" s="717"/>
      <c r="M79" s="717"/>
      <c r="N79" s="717"/>
      <c r="O79" s="717"/>
      <c r="P79" s="720"/>
      <c r="Q79" s="717"/>
      <c r="R79" s="717"/>
      <c r="S79" s="717"/>
      <c r="T79" s="717"/>
      <c r="U79" s="717"/>
      <c r="V79" s="717"/>
      <c r="W79" s="720"/>
      <c r="X79" s="726" t="s">
        <v>516</v>
      </c>
      <c r="Y79" s="726"/>
      <c r="Z79" s="726"/>
      <c r="AA79" s="726"/>
      <c r="AB79" s="726"/>
      <c r="AC79" s="726"/>
      <c r="AD79" s="720"/>
      <c r="AE79" s="726" t="s">
        <v>461</v>
      </c>
      <c r="AF79" s="726"/>
      <c r="AG79" s="726"/>
      <c r="AH79" s="726"/>
      <c r="AI79" s="726"/>
      <c r="AJ79" s="726"/>
      <c r="AK79" s="720"/>
      <c r="AL79" s="726"/>
      <c r="AM79" s="726"/>
      <c r="AN79" s="726"/>
      <c r="AO79" s="726"/>
      <c r="AP79" s="726"/>
      <c r="AQ79" s="726"/>
      <c r="AR79" s="718"/>
      <c r="AS79" s="726"/>
      <c r="AT79" s="726"/>
      <c r="AU79" s="726"/>
      <c r="AV79" s="726"/>
      <c r="AW79" s="726"/>
      <c r="AX79" s="726"/>
      <c r="AY79" s="720"/>
      <c r="AZ79" s="726"/>
      <c r="BA79" s="726"/>
      <c r="BB79" s="726"/>
      <c r="BC79" s="726"/>
      <c r="BD79" s="726"/>
      <c r="BE79" s="726"/>
      <c r="BF79" s="718"/>
      <c r="BG79" s="726"/>
      <c r="BH79" s="726"/>
      <c r="BI79" s="726"/>
      <c r="BJ79" s="717"/>
      <c r="BK79" s="717"/>
      <c r="BL79" s="717"/>
      <c r="BM79" s="720"/>
      <c r="BN79" s="717"/>
      <c r="BO79" s="717"/>
      <c r="BP79" s="717"/>
      <c r="BQ79" s="717"/>
      <c r="BR79" s="717"/>
      <c r="BS79" s="717"/>
      <c r="BT79" s="718"/>
      <c r="BU79" s="717"/>
      <c r="BV79" s="717"/>
      <c r="BW79" s="717"/>
      <c r="BX79" s="717"/>
      <c r="BY79" s="717"/>
      <c r="BZ79" s="717"/>
      <c r="CA79" s="720"/>
      <c r="CB79" s="717"/>
      <c r="CC79" s="717"/>
      <c r="CD79" s="717"/>
      <c r="CE79" s="717"/>
      <c r="CF79" s="717"/>
      <c r="CG79" s="717"/>
      <c r="CH79" s="720"/>
      <c r="CI79" s="717"/>
      <c r="CJ79" s="717"/>
      <c r="CK79" s="717"/>
      <c r="CL79" s="717"/>
      <c r="CM79" s="717"/>
      <c r="CN79" s="717"/>
      <c r="CO79" s="720"/>
      <c r="CP79" s="717"/>
      <c r="CQ79" s="717"/>
      <c r="CR79" s="717"/>
      <c r="CS79" s="717"/>
      <c r="CT79" s="717"/>
      <c r="CU79" s="717"/>
      <c r="CV79" s="720"/>
      <c r="CW79" s="717"/>
      <c r="CX79" s="717"/>
      <c r="CY79" s="717"/>
      <c r="CZ79" s="717"/>
      <c r="DA79" s="717"/>
      <c r="DB79" s="717"/>
      <c r="DC79" s="720"/>
      <c r="DD79" s="717"/>
      <c r="DE79" s="717"/>
      <c r="DF79" s="717"/>
      <c r="DG79" s="717"/>
      <c r="DH79" s="717"/>
      <c r="DI79" s="717"/>
      <c r="DJ79" s="720"/>
      <c r="DK79" s="717"/>
      <c r="DL79" s="717"/>
      <c r="DM79" s="717"/>
      <c r="DN79" s="717"/>
      <c r="DO79" s="717"/>
      <c r="DP79" s="717"/>
      <c r="DQ79" s="720"/>
      <c r="DR79" s="717"/>
      <c r="DS79" s="717"/>
      <c r="DT79" s="717"/>
    </row>
    <row r="80" spans="1:124" ht="20.100000000000001" customHeight="1">
      <c r="A80" s="834"/>
      <c r="B80" s="834"/>
      <c r="C80" s="835"/>
      <c r="D80" s="713" t="s">
        <v>459</v>
      </c>
      <c r="E80" s="714">
        <v>45915</v>
      </c>
      <c r="F80" s="728">
        <v>45967</v>
      </c>
      <c r="G80" s="701">
        <f>F80-E80</f>
        <v>52</v>
      </c>
      <c r="H80" s="715" t="s">
        <v>88</v>
      </c>
      <c r="I80" s="725"/>
      <c r="J80" s="717"/>
      <c r="K80" s="717"/>
      <c r="L80" s="717"/>
      <c r="M80" s="717"/>
      <c r="N80" s="717"/>
      <c r="O80" s="717"/>
      <c r="P80" s="720"/>
      <c r="Q80" s="726" t="s">
        <v>515</v>
      </c>
      <c r="R80" s="726"/>
      <c r="S80" s="726"/>
      <c r="T80" s="726"/>
      <c r="U80" s="726"/>
      <c r="V80" s="726"/>
      <c r="W80" s="726"/>
      <c r="X80" s="726"/>
      <c r="Y80" s="726"/>
      <c r="Z80" s="726"/>
      <c r="AA80" s="726"/>
      <c r="AB80" s="726"/>
      <c r="AC80" s="726"/>
      <c r="AD80" s="720"/>
      <c r="AE80" s="726"/>
      <c r="AF80" s="726"/>
      <c r="AG80" s="726"/>
      <c r="AH80" s="726"/>
      <c r="AI80" s="726"/>
      <c r="AJ80" s="726"/>
      <c r="AK80" s="720"/>
      <c r="AL80" s="726"/>
      <c r="AM80" s="726"/>
      <c r="AN80" s="726"/>
      <c r="AO80" s="726"/>
      <c r="AP80" s="726"/>
      <c r="AQ80" s="726"/>
      <c r="AR80" s="720"/>
      <c r="AS80" s="726"/>
      <c r="AT80" s="726"/>
      <c r="AU80" s="726"/>
      <c r="AV80" s="726"/>
      <c r="AW80" s="726"/>
      <c r="AX80" s="726"/>
      <c r="AY80" s="720"/>
      <c r="AZ80" s="726"/>
      <c r="BA80" s="726"/>
      <c r="BB80" s="726"/>
      <c r="BC80" s="726"/>
      <c r="BD80" s="726"/>
      <c r="BE80" s="726"/>
      <c r="BF80" s="720"/>
      <c r="BG80" s="726"/>
      <c r="BH80" s="726"/>
      <c r="BI80" s="726"/>
      <c r="BJ80" s="726"/>
      <c r="BK80" s="726"/>
      <c r="BL80" s="726"/>
      <c r="BM80" s="720"/>
      <c r="BN80" s="726"/>
      <c r="BO80" s="719"/>
      <c r="BP80" s="719"/>
      <c r="BQ80" s="719"/>
      <c r="BR80" s="717"/>
      <c r="BS80" s="717"/>
      <c r="BT80" s="718"/>
      <c r="BU80" s="717"/>
      <c r="BV80" s="717"/>
      <c r="BW80" s="717"/>
      <c r="BX80" s="717"/>
      <c r="BY80" s="717"/>
      <c r="BZ80" s="717"/>
      <c r="CA80" s="720"/>
      <c r="CB80" s="717"/>
      <c r="CC80" s="717"/>
      <c r="CD80" s="717"/>
      <c r="CE80" s="717"/>
      <c r="CF80" s="717"/>
      <c r="CG80" s="717"/>
      <c r="CH80" s="720"/>
      <c r="CI80" s="717"/>
      <c r="CJ80" s="717"/>
      <c r="CK80" s="717"/>
      <c r="CL80" s="717"/>
      <c r="CM80" s="717"/>
      <c r="CN80" s="717"/>
      <c r="CO80" s="720"/>
      <c r="CP80" s="717"/>
      <c r="CQ80" s="717"/>
      <c r="CR80" s="717"/>
      <c r="CS80" s="717"/>
      <c r="CT80" s="717"/>
      <c r="CU80" s="717"/>
      <c r="CV80" s="720"/>
      <c r="CW80" s="717"/>
      <c r="CX80" s="717"/>
      <c r="CY80" s="717"/>
      <c r="CZ80" s="717"/>
      <c r="DA80" s="717"/>
      <c r="DB80" s="717"/>
      <c r="DC80" s="720"/>
      <c r="DD80" s="717"/>
      <c r="DE80" s="717"/>
      <c r="DF80" s="717"/>
      <c r="DG80" s="717"/>
      <c r="DH80" s="717"/>
      <c r="DI80" s="717"/>
      <c r="DJ80" s="720"/>
      <c r="DK80" s="717"/>
      <c r="DL80" s="717"/>
      <c r="DM80" s="717"/>
      <c r="DN80" s="717"/>
      <c r="DO80" s="717"/>
      <c r="DP80" s="717"/>
      <c r="DQ80" s="720"/>
      <c r="DR80" s="717"/>
      <c r="DS80" s="717"/>
      <c r="DT80" s="717"/>
    </row>
    <row r="81" spans="1:124" ht="20.100000000000001" customHeight="1">
      <c r="A81" s="834"/>
      <c r="B81" s="834"/>
      <c r="C81" s="835"/>
      <c r="D81" s="713" t="s">
        <v>467</v>
      </c>
      <c r="E81" s="728">
        <v>45969</v>
      </c>
      <c r="F81" s="728">
        <v>45978</v>
      </c>
      <c r="G81" s="701">
        <f>F81-E81</f>
        <v>9</v>
      </c>
      <c r="H81" s="723" t="s">
        <v>85</v>
      </c>
      <c r="I81" s="725"/>
      <c r="J81" s="717"/>
      <c r="K81" s="717"/>
      <c r="L81" s="717"/>
      <c r="M81" s="717"/>
      <c r="N81" s="717"/>
      <c r="O81" s="717"/>
      <c r="P81" s="720"/>
      <c r="Q81" s="717"/>
      <c r="R81" s="717"/>
      <c r="S81" s="717"/>
      <c r="T81" s="717"/>
      <c r="U81" s="717"/>
      <c r="V81" s="717"/>
      <c r="W81" s="720"/>
      <c r="X81" s="717"/>
      <c r="Y81" s="717"/>
      <c r="Z81" s="717"/>
      <c r="AA81" s="717"/>
      <c r="AB81" s="717"/>
      <c r="AC81" s="717"/>
      <c r="AD81" s="720"/>
      <c r="AE81" s="717"/>
      <c r="AF81" s="717"/>
      <c r="AG81" s="717"/>
      <c r="AH81" s="717"/>
      <c r="AI81" s="717"/>
      <c r="AJ81" s="717"/>
      <c r="AK81" s="720"/>
      <c r="AL81" s="717"/>
      <c r="AM81" s="717"/>
      <c r="AN81" s="717"/>
      <c r="AO81" s="717"/>
      <c r="AP81" s="717"/>
      <c r="AQ81" s="717"/>
      <c r="AR81" s="720"/>
      <c r="AS81" s="717"/>
      <c r="AT81" s="717"/>
      <c r="AU81" s="717"/>
      <c r="AV81" s="717"/>
      <c r="AW81" s="717"/>
      <c r="AX81" s="717"/>
      <c r="AY81" s="720"/>
      <c r="AZ81" s="717"/>
      <c r="BA81" s="717"/>
      <c r="BB81" s="717"/>
      <c r="BC81" s="717"/>
      <c r="BD81" s="717"/>
      <c r="BE81" s="717"/>
      <c r="BF81" s="720"/>
      <c r="BG81" s="717"/>
      <c r="BH81" s="717"/>
      <c r="BI81" s="717"/>
      <c r="BJ81" s="717"/>
      <c r="BK81" s="717"/>
      <c r="BL81" s="717"/>
      <c r="BM81" s="720"/>
      <c r="BN81" s="717"/>
      <c r="BO81" s="717"/>
      <c r="BP81" s="717"/>
      <c r="BQ81" s="717"/>
      <c r="BR81" s="717"/>
      <c r="BS81" s="752" t="s">
        <v>517</v>
      </c>
      <c r="BT81" s="753"/>
      <c r="BU81" s="752"/>
      <c r="BV81" s="752"/>
      <c r="BW81" s="752"/>
      <c r="BX81" s="752"/>
      <c r="BY81" s="752"/>
      <c r="BZ81" s="752"/>
      <c r="CA81" s="755"/>
      <c r="CB81" s="752"/>
      <c r="CC81" s="754"/>
      <c r="CD81" s="754"/>
      <c r="CE81" s="754"/>
      <c r="CF81" s="717"/>
      <c r="CG81" s="717"/>
      <c r="CH81" s="720"/>
      <c r="CI81" s="717"/>
      <c r="CJ81" s="717"/>
      <c r="CK81" s="717"/>
      <c r="CL81" s="717"/>
      <c r="CM81" s="717"/>
      <c r="CN81" s="717"/>
      <c r="CO81" s="720"/>
      <c r="CP81" s="717"/>
      <c r="CQ81" s="717"/>
      <c r="CR81" s="717"/>
      <c r="CS81" s="717"/>
      <c r="CT81" s="717"/>
      <c r="CU81" s="717"/>
      <c r="CV81" s="720"/>
      <c r="CW81" s="717"/>
      <c r="CX81" s="717"/>
      <c r="CY81" s="717"/>
      <c r="CZ81" s="717"/>
      <c r="DA81" s="717"/>
      <c r="DB81" s="717"/>
      <c r="DC81" s="720"/>
      <c r="DD81" s="717"/>
      <c r="DE81" s="717"/>
      <c r="DF81" s="717"/>
      <c r="DG81" s="717"/>
      <c r="DH81" s="717"/>
      <c r="DI81" s="717"/>
      <c r="DJ81" s="720"/>
      <c r="DK81" s="717"/>
      <c r="DL81" s="717"/>
      <c r="DM81" s="717"/>
      <c r="DN81" s="717"/>
      <c r="DO81" s="717"/>
      <c r="DP81" s="717"/>
      <c r="DQ81" s="720"/>
      <c r="DR81" s="717"/>
      <c r="DS81" s="717"/>
      <c r="DT81" s="717"/>
    </row>
    <row r="82" spans="1:124" ht="20.100000000000001" customHeight="1">
      <c r="A82" s="834"/>
      <c r="B82" s="834"/>
      <c r="C82" s="835"/>
      <c r="D82" s="697" t="s">
        <v>454</v>
      </c>
      <c r="E82" s="728">
        <v>45979</v>
      </c>
      <c r="F82" s="728">
        <v>45983</v>
      </c>
      <c r="G82" s="701">
        <f t="shared" si="7"/>
        <v>5</v>
      </c>
      <c r="H82" s="723" t="s">
        <v>85</v>
      </c>
      <c r="I82" s="725"/>
      <c r="J82" s="717"/>
      <c r="K82" s="717"/>
      <c r="L82" s="717"/>
      <c r="M82" s="717"/>
      <c r="N82" s="717"/>
      <c r="O82" s="717"/>
      <c r="P82" s="720"/>
      <c r="Q82" s="717"/>
      <c r="R82" s="717"/>
      <c r="S82" s="717"/>
      <c r="T82" s="717"/>
      <c r="U82" s="717"/>
      <c r="V82" s="717"/>
      <c r="W82" s="720"/>
      <c r="X82" s="717"/>
      <c r="Y82" s="717"/>
      <c r="Z82" s="717"/>
      <c r="AA82" s="717"/>
      <c r="AB82" s="717"/>
      <c r="AC82" s="717"/>
      <c r="AD82" s="720"/>
      <c r="AE82" s="717"/>
      <c r="AF82" s="717"/>
      <c r="AG82" s="717"/>
      <c r="AH82" s="717"/>
      <c r="AI82" s="717"/>
      <c r="AJ82" s="717"/>
      <c r="AK82" s="720"/>
      <c r="AL82" s="717"/>
      <c r="AM82" s="717"/>
      <c r="AN82" s="717"/>
      <c r="AO82" s="717"/>
      <c r="AP82" s="717"/>
      <c r="AQ82" s="717"/>
      <c r="AR82" s="720"/>
      <c r="AS82" s="717"/>
      <c r="AT82" s="717"/>
      <c r="AU82" s="717"/>
      <c r="AV82" s="717"/>
      <c r="AW82" s="717"/>
      <c r="AX82" s="717"/>
      <c r="AY82" s="720"/>
      <c r="AZ82" s="717"/>
      <c r="BA82" s="717"/>
      <c r="BB82" s="717"/>
      <c r="BC82" s="717"/>
      <c r="BD82" s="717"/>
      <c r="BE82" s="717"/>
      <c r="BF82" s="720"/>
      <c r="BG82" s="717"/>
      <c r="BH82" s="717"/>
      <c r="BI82" s="717"/>
      <c r="BJ82" s="717"/>
      <c r="BK82" s="717"/>
      <c r="BL82" s="717"/>
      <c r="BM82" s="720"/>
      <c r="BN82" s="717"/>
      <c r="BO82" s="717"/>
      <c r="BP82" s="717"/>
      <c r="BQ82" s="717"/>
      <c r="BR82" s="717"/>
      <c r="BS82" s="754"/>
      <c r="BT82" s="753"/>
      <c r="BU82" s="754"/>
      <c r="BV82" s="754"/>
      <c r="BW82" s="754"/>
      <c r="BX82" s="754"/>
      <c r="BY82" s="754"/>
      <c r="BZ82" s="754"/>
      <c r="CA82" s="755"/>
      <c r="CB82" s="754"/>
      <c r="CC82" s="696" t="s">
        <v>456</v>
      </c>
      <c r="CD82" s="696"/>
      <c r="CE82" s="696"/>
      <c r="CF82" s="722"/>
      <c r="CG82" s="722"/>
      <c r="CH82" s="720"/>
      <c r="CI82" s="717"/>
      <c r="CJ82" s="717"/>
      <c r="CK82" s="717"/>
      <c r="CL82" s="717"/>
      <c r="CM82" s="717"/>
      <c r="CN82" s="717"/>
      <c r="CO82" s="720"/>
      <c r="CP82" s="717"/>
      <c r="CQ82" s="717"/>
      <c r="CR82" s="717"/>
      <c r="CS82" s="717"/>
      <c r="CT82" s="717"/>
      <c r="CU82" s="717"/>
      <c r="CV82" s="720"/>
      <c r="CW82" s="717"/>
      <c r="CX82" s="717"/>
      <c r="CY82" s="717"/>
      <c r="CZ82" s="717"/>
      <c r="DA82" s="717"/>
      <c r="DB82" s="717"/>
      <c r="DC82" s="720"/>
      <c r="DD82" s="717"/>
      <c r="DE82" s="717"/>
      <c r="DF82" s="717"/>
      <c r="DG82" s="717"/>
      <c r="DH82" s="717"/>
      <c r="DI82" s="717"/>
      <c r="DJ82" s="720"/>
      <c r="DK82" s="717"/>
      <c r="DL82" s="717"/>
      <c r="DM82" s="717"/>
      <c r="DN82" s="717"/>
      <c r="DO82" s="717"/>
      <c r="DP82" s="717"/>
      <c r="DQ82" s="720"/>
      <c r="DR82" s="717"/>
      <c r="DS82" s="717"/>
      <c r="DT82" s="717"/>
    </row>
    <row r="83" spans="1:124" ht="20.100000000000001" customHeight="1">
      <c r="A83" s="834"/>
      <c r="B83" s="834"/>
      <c r="C83" s="835"/>
      <c r="D83" s="697" t="s">
        <v>701</v>
      </c>
      <c r="E83" s="728">
        <v>45985</v>
      </c>
      <c r="F83" s="728">
        <v>45985</v>
      </c>
      <c r="G83" s="701">
        <f t="shared" si="7"/>
        <v>1</v>
      </c>
      <c r="H83" s="723" t="s">
        <v>85</v>
      </c>
      <c r="I83" s="725"/>
      <c r="J83" s="717"/>
      <c r="K83" s="717"/>
      <c r="L83" s="717"/>
      <c r="M83" s="717"/>
      <c r="N83" s="717"/>
      <c r="O83" s="717"/>
      <c r="P83" s="720"/>
      <c r="Q83" s="717"/>
      <c r="R83" s="717"/>
      <c r="S83" s="717"/>
      <c r="T83" s="717"/>
      <c r="U83" s="717"/>
      <c r="V83" s="717"/>
      <c r="W83" s="720"/>
      <c r="X83" s="717"/>
      <c r="Y83" s="717"/>
      <c r="Z83" s="717"/>
      <c r="AA83" s="717"/>
      <c r="AB83" s="717"/>
      <c r="AC83" s="717"/>
      <c r="AD83" s="720"/>
      <c r="AE83" s="717"/>
      <c r="AF83" s="717"/>
      <c r="AG83" s="717"/>
      <c r="AH83" s="717"/>
      <c r="AI83" s="717"/>
      <c r="AJ83" s="717"/>
      <c r="AK83" s="720"/>
      <c r="AL83" s="717"/>
      <c r="AM83" s="717"/>
      <c r="AN83" s="717"/>
      <c r="AO83" s="717"/>
      <c r="AP83" s="717"/>
      <c r="AQ83" s="717"/>
      <c r="AR83" s="720"/>
      <c r="AS83" s="717"/>
      <c r="AT83" s="717"/>
      <c r="AU83" s="717"/>
      <c r="AV83" s="717"/>
      <c r="AW83" s="717"/>
      <c r="AX83" s="717"/>
      <c r="AY83" s="720"/>
      <c r="AZ83" s="717"/>
      <c r="BA83" s="717"/>
      <c r="BB83" s="717"/>
      <c r="BC83" s="717"/>
      <c r="BD83" s="717"/>
      <c r="BE83" s="717"/>
      <c r="BF83" s="720"/>
      <c r="BG83" s="717"/>
      <c r="BH83" s="717"/>
      <c r="BI83" s="717"/>
      <c r="BJ83" s="717"/>
      <c r="BK83" s="717"/>
      <c r="BL83" s="717"/>
      <c r="BM83" s="720"/>
      <c r="BN83" s="717"/>
      <c r="BO83" s="717"/>
      <c r="BP83" s="717"/>
      <c r="BQ83" s="717"/>
      <c r="BR83" s="717"/>
      <c r="BS83" s="717"/>
      <c r="BT83" s="718"/>
      <c r="BU83" s="717"/>
      <c r="BV83" s="717"/>
      <c r="BW83" s="717"/>
      <c r="BX83" s="717"/>
      <c r="BY83" s="717"/>
      <c r="BZ83" s="717"/>
      <c r="CA83" s="720"/>
      <c r="CB83" s="717"/>
      <c r="CC83" s="717"/>
      <c r="CD83" s="717"/>
      <c r="CE83" s="717"/>
      <c r="CF83" s="717"/>
      <c r="CG83" s="717"/>
      <c r="CH83" s="720"/>
      <c r="CI83" s="722" t="s">
        <v>1034</v>
      </c>
      <c r="CJ83" s="717"/>
      <c r="CK83" s="717"/>
      <c r="CL83" s="717"/>
      <c r="CM83" s="717"/>
      <c r="CN83" s="717"/>
      <c r="CO83" s="720"/>
      <c r="CP83" s="717"/>
      <c r="CQ83" s="717"/>
      <c r="CR83" s="717"/>
      <c r="CS83" s="717"/>
      <c r="CT83" s="717"/>
      <c r="CU83" s="717"/>
      <c r="CV83" s="720"/>
      <c r="CW83" s="717"/>
      <c r="CX83" s="717"/>
      <c r="CY83" s="717"/>
      <c r="CZ83" s="717"/>
      <c r="DA83" s="717"/>
      <c r="DB83" s="717"/>
      <c r="DC83" s="720"/>
      <c r="DD83" s="717"/>
      <c r="DE83" s="717"/>
      <c r="DF83" s="717"/>
      <c r="DG83" s="717"/>
      <c r="DH83" s="717"/>
      <c r="DI83" s="717"/>
      <c r="DJ83" s="720"/>
      <c r="DK83" s="717"/>
      <c r="DL83" s="717"/>
      <c r="DM83" s="717"/>
      <c r="DN83" s="717"/>
      <c r="DO83" s="717"/>
      <c r="DP83" s="717"/>
      <c r="DQ83" s="720"/>
      <c r="DR83" s="717"/>
      <c r="DS83" s="717"/>
      <c r="DT83" s="717"/>
    </row>
    <row r="84" spans="1:124" ht="20.100000000000001" customHeight="1">
      <c r="A84" s="834"/>
      <c r="B84" s="834"/>
      <c r="C84" s="835"/>
      <c r="D84" s="697" t="s">
        <v>1030</v>
      </c>
      <c r="E84" s="728">
        <v>45985</v>
      </c>
      <c r="F84" s="728">
        <v>45986</v>
      </c>
      <c r="G84" s="701">
        <f t="shared" si="7"/>
        <v>2</v>
      </c>
      <c r="H84" s="723" t="s">
        <v>85</v>
      </c>
      <c r="I84" s="725"/>
      <c r="J84" s="717"/>
      <c r="K84" s="717"/>
      <c r="L84" s="717"/>
      <c r="M84" s="717"/>
      <c r="N84" s="717"/>
      <c r="O84" s="717"/>
      <c r="P84" s="720"/>
      <c r="Q84" s="717"/>
      <c r="R84" s="717"/>
      <c r="S84" s="717"/>
      <c r="T84" s="717"/>
      <c r="U84" s="717"/>
      <c r="V84" s="717"/>
      <c r="W84" s="720"/>
      <c r="X84" s="717"/>
      <c r="Y84" s="717"/>
      <c r="Z84" s="717"/>
      <c r="AA84" s="717"/>
      <c r="AB84" s="717"/>
      <c r="AC84" s="717"/>
      <c r="AD84" s="720"/>
      <c r="AE84" s="717"/>
      <c r="AF84" s="717"/>
      <c r="AG84" s="717"/>
      <c r="AH84" s="717"/>
      <c r="AI84" s="717"/>
      <c r="AJ84" s="717"/>
      <c r="AK84" s="720"/>
      <c r="AL84" s="717"/>
      <c r="AM84" s="717"/>
      <c r="AN84" s="717"/>
      <c r="AO84" s="717"/>
      <c r="AP84" s="717"/>
      <c r="AQ84" s="717"/>
      <c r="AR84" s="720"/>
      <c r="AS84" s="717"/>
      <c r="AT84" s="717"/>
      <c r="AU84" s="717"/>
      <c r="AV84" s="717"/>
      <c r="AW84" s="717"/>
      <c r="AX84" s="717"/>
      <c r="AY84" s="720"/>
      <c r="AZ84" s="717"/>
      <c r="BA84" s="717"/>
      <c r="BB84" s="717"/>
      <c r="BC84" s="717"/>
      <c r="BD84" s="717"/>
      <c r="BE84" s="717"/>
      <c r="BF84" s="720"/>
      <c r="BG84" s="717"/>
      <c r="BH84" s="717"/>
      <c r="BI84" s="717"/>
      <c r="BJ84" s="717"/>
      <c r="BK84" s="717"/>
      <c r="BL84" s="717"/>
      <c r="BM84" s="720"/>
      <c r="BN84" s="717"/>
      <c r="BO84" s="717"/>
      <c r="BP84" s="717"/>
      <c r="BQ84" s="717"/>
      <c r="BR84" s="717"/>
      <c r="BS84" s="717"/>
      <c r="BT84" s="718"/>
      <c r="BU84" s="717"/>
      <c r="BV84" s="717"/>
      <c r="BW84" s="717"/>
      <c r="BX84" s="717"/>
      <c r="BY84" s="717"/>
      <c r="BZ84" s="717"/>
      <c r="CA84" s="720"/>
      <c r="CB84" s="717"/>
      <c r="CC84" s="717"/>
      <c r="CD84" s="717"/>
      <c r="CE84" s="717"/>
      <c r="CF84" s="717"/>
      <c r="CG84" s="717"/>
      <c r="CH84" s="720"/>
      <c r="CI84" s="730" t="s">
        <v>1030</v>
      </c>
      <c r="CJ84" s="724"/>
      <c r="CK84" s="717"/>
      <c r="CL84" s="717"/>
      <c r="CM84" s="717"/>
      <c r="CN84" s="717"/>
      <c r="CO84" s="720"/>
      <c r="CP84" s="717"/>
      <c r="CQ84" s="717"/>
      <c r="CR84" s="717"/>
      <c r="CS84" s="717"/>
      <c r="CT84" s="717"/>
      <c r="CU84" s="717"/>
      <c r="CV84" s="720"/>
      <c r="CW84" s="717"/>
      <c r="CX84" s="717"/>
      <c r="CY84" s="717"/>
      <c r="CZ84" s="717"/>
      <c r="DA84" s="717"/>
      <c r="DB84" s="717"/>
      <c r="DC84" s="720"/>
      <c r="DD84" s="717"/>
      <c r="DE84" s="717"/>
      <c r="DF84" s="717"/>
      <c r="DG84" s="717"/>
      <c r="DH84" s="717"/>
      <c r="DI84" s="717"/>
      <c r="DJ84" s="720"/>
      <c r="DK84" s="717"/>
      <c r="DL84" s="717"/>
      <c r="DM84" s="717"/>
      <c r="DN84" s="717"/>
      <c r="DO84" s="717"/>
      <c r="DP84" s="717"/>
      <c r="DQ84" s="720"/>
      <c r="DR84" s="717"/>
      <c r="DS84" s="717"/>
      <c r="DT84" s="717"/>
    </row>
    <row r="85" spans="1:124" ht="20.100000000000001" customHeight="1">
      <c r="A85" s="834">
        <v>6</v>
      </c>
      <c r="B85" s="834" t="s">
        <v>518</v>
      </c>
      <c r="C85" s="835" t="s">
        <v>727</v>
      </c>
      <c r="D85" s="713" t="s">
        <v>467</v>
      </c>
      <c r="E85" s="714">
        <v>45964</v>
      </c>
      <c r="F85" s="714">
        <v>45971</v>
      </c>
      <c r="G85" s="701">
        <f>F85-E85</f>
        <v>7</v>
      </c>
      <c r="H85" s="702" t="s">
        <v>205</v>
      </c>
      <c r="I85" s="716"/>
      <c r="J85" s="736"/>
      <c r="K85" s="736"/>
      <c r="L85" s="736"/>
      <c r="M85" s="736"/>
      <c r="N85" s="736"/>
      <c r="O85" s="736"/>
      <c r="P85" s="734"/>
      <c r="Q85" s="736"/>
      <c r="R85" s="736"/>
      <c r="S85" s="733"/>
      <c r="T85" s="733"/>
      <c r="U85" s="733"/>
      <c r="V85" s="733"/>
      <c r="W85" s="716"/>
      <c r="X85" s="733"/>
      <c r="Y85" s="733"/>
      <c r="Z85" s="733"/>
      <c r="AA85" s="733"/>
      <c r="AB85" s="733"/>
      <c r="AC85" s="733"/>
      <c r="AD85" s="716"/>
      <c r="AE85" s="733"/>
      <c r="AF85" s="733"/>
      <c r="AG85" s="733"/>
      <c r="AH85" s="733"/>
      <c r="AI85" s="733"/>
      <c r="AJ85" s="733"/>
      <c r="AK85" s="716"/>
      <c r="AL85" s="733"/>
      <c r="AM85" s="733"/>
      <c r="AN85" s="733"/>
      <c r="AO85" s="733"/>
      <c r="AP85" s="733"/>
      <c r="AQ85" s="733"/>
      <c r="AR85" s="716"/>
      <c r="AS85" s="733"/>
      <c r="AT85" s="733"/>
      <c r="AU85" s="733"/>
      <c r="AV85" s="733"/>
      <c r="AW85" s="733"/>
      <c r="AX85" s="733"/>
      <c r="AY85" s="716"/>
      <c r="AZ85" s="733"/>
      <c r="BA85" s="733"/>
      <c r="BB85" s="733"/>
      <c r="BC85" s="733"/>
      <c r="BD85" s="733"/>
      <c r="BE85" s="733"/>
      <c r="BF85" s="716"/>
      <c r="BG85" s="717"/>
      <c r="BH85" s="717"/>
      <c r="BI85" s="717"/>
      <c r="BJ85" s="717"/>
      <c r="BK85" s="717"/>
      <c r="BL85" s="717"/>
      <c r="BM85" s="720"/>
      <c r="BN85" s="719" t="s">
        <v>517</v>
      </c>
      <c r="BO85" s="719"/>
      <c r="BP85" s="719"/>
      <c r="BQ85" s="719"/>
      <c r="BR85" s="729"/>
      <c r="BS85" s="729"/>
      <c r="BT85" s="718"/>
      <c r="BU85" s="729"/>
      <c r="BV85" s="717"/>
      <c r="BW85" s="717"/>
      <c r="BX85" s="717"/>
      <c r="BY85" s="717"/>
      <c r="BZ85" s="717"/>
      <c r="CA85" s="716"/>
      <c r="CB85" s="733"/>
      <c r="CC85" s="733"/>
      <c r="CD85" s="733"/>
      <c r="CE85" s="733"/>
      <c r="CF85" s="733"/>
      <c r="CG85" s="733"/>
      <c r="CH85" s="716"/>
      <c r="CI85" s="733"/>
      <c r="CJ85" s="733"/>
      <c r="CK85" s="733"/>
      <c r="CL85" s="733"/>
      <c r="CM85" s="733"/>
      <c r="CN85" s="733"/>
      <c r="CO85" s="716"/>
      <c r="CP85" s="733"/>
      <c r="CQ85" s="733"/>
      <c r="CR85" s="733"/>
      <c r="CS85" s="733"/>
      <c r="CT85" s="733"/>
      <c r="CU85" s="733"/>
      <c r="CV85" s="734"/>
      <c r="CW85" s="736"/>
      <c r="CX85" s="736"/>
      <c r="CY85" s="736"/>
      <c r="CZ85" s="736"/>
      <c r="DA85" s="736"/>
      <c r="DB85" s="736"/>
      <c r="DC85" s="734"/>
      <c r="DD85" s="736"/>
      <c r="DE85" s="736"/>
      <c r="DF85" s="736"/>
      <c r="DG85" s="736"/>
      <c r="DH85" s="736"/>
      <c r="DI85" s="736"/>
      <c r="DJ85" s="734"/>
      <c r="DK85" s="736"/>
      <c r="DL85" s="736"/>
      <c r="DM85" s="736"/>
      <c r="DN85" s="736"/>
      <c r="DO85" s="736"/>
      <c r="DP85" s="736"/>
      <c r="DQ85" s="734"/>
      <c r="DR85" s="736"/>
      <c r="DS85" s="736"/>
      <c r="DT85" s="736"/>
    </row>
    <row r="86" spans="1:124" ht="19.8" customHeight="1">
      <c r="A86" s="834"/>
      <c r="B86" s="834"/>
      <c r="C86" s="839"/>
      <c r="D86" s="697" t="s">
        <v>454</v>
      </c>
      <c r="E86" s="714">
        <v>45972</v>
      </c>
      <c r="F86" s="714">
        <v>45974</v>
      </c>
      <c r="G86" s="701">
        <f>F86-E86+1</f>
        <v>3</v>
      </c>
      <c r="H86" s="723" t="s">
        <v>85</v>
      </c>
      <c r="I86" s="716"/>
      <c r="J86" s="733"/>
      <c r="K86" s="733"/>
      <c r="L86" s="733"/>
      <c r="M86" s="733"/>
      <c r="N86" s="733"/>
      <c r="O86" s="733"/>
      <c r="P86" s="716"/>
      <c r="Q86" s="733"/>
      <c r="R86" s="733"/>
      <c r="S86" s="733"/>
      <c r="T86" s="733"/>
      <c r="U86" s="733"/>
      <c r="V86" s="733"/>
      <c r="W86" s="716"/>
      <c r="X86" s="733"/>
      <c r="Y86" s="733"/>
      <c r="Z86" s="733"/>
      <c r="AA86" s="733"/>
      <c r="AB86" s="733"/>
      <c r="AC86" s="733"/>
      <c r="AD86" s="716"/>
      <c r="AE86" s="733"/>
      <c r="AF86" s="733"/>
      <c r="AG86" s="733"/>
      <c r="AH86" s="733"/>
      <c r="AI86" s="733"/>
      <c r="AJ86" s="733"/>
      <c r="AK86" s="716"/>
      <c r="AL86" s="733"/>
      <c r="AM86" s="733"/>
      <c r="AN86" s="733"/>
      <c r="AO86" s="733"/>
      <c r="AP86" s="733"/>
      <c r="AQ86" s="733"/>
      <c r="AR86" s="716"/>
      <c r="AS86" s="733"/>
      <c r="AT86" s="733"/>
      <c r="AU86" s="733"/>
      <c r="AV86" s="733"/>
      <c r="AW86" s="733"/>
      <c r="AX86" s="733"/>
      <c r="AY86" s="716"/>
      <c r="AZ86" s="733"/>
      <c r="BA86" s="733"/>
      <c r="BB86" s="733"/>
      <c r="BC86" s="733"/>
      <c r="BD86" s="733"/>
      <c r="BE86" s="733"/>
      <c r="BF86" s="716"/>
      <c r="BG86" s="717"/>
      <c r="BH86" s="717"/>
      <c r="BI86" s="717"/>
      <c r="BJ86" s="717"/>
      <c r="BK86" s="717"/>
      <c r="BL86" s="717"/>
      <c r="BM86" s="720"/>
      <c r="BN86" s="717"/>
      <c r="BO86" s="717"/>
      <c r="BP86" s="717"/>
      <c r="BQ86" s="717"/>
      <c r="BR86" s="717"/>
      <c r="BS86" s="717"/>
      <c r="BT86" s="718"/>
      <c r="BU86" s="717"/>
      <c r="BV86" s="722" t="s">
        <v>456</v>
      </c>
      <c r="BW86" s="722"/>
      <c r="BX86" s="722"/>
      <c r="BY86" s="717"/>
      <c r="BZ86" s="717"/>
      <c r="CA86" s="716"/>
      <c r="CB86" s="733"/>
      <c r="CC86" s="733"/>
      <c r="CD86" s="733"/>
      <c r="CE86" s="733"/>
      <c r="CF86" s="733"/>
      <c r="CG86" s="733"/>
      <c r="CH86" s="716"/>
      <c r="CI86" s="733"/>
      <c r="CJ86" s="733"/>
      <c r="CK86" s="733"/>
      <c r="CL86" s="733"/>
      <c r="CM86" s="733"/>
      <c r="CN86" s="733"/>
      <c r="CO86" s="716"/>
      <c r="CP86" s="733"/>
      <c r="CQ86" s="733"/>
      <c r="CR86" s="733"/>
      <c r="CS86" s="733"/>
      <c r="CT86" s="733"/>
      <c r="CU86" s="733"/>
      <c r="CV86" s="716"/>
      <c r="CW86" s="733"/>
      <c r="CX86" s="733"/>
      <c r="CY86" s="733"/>
      <c r="CZ86" s="733"/>
      <c r="DA86" s="733"/>
      <c r="DB86" s="733"/>
      <c r="DC86" s="716"/>
      <c r="DD86" s="733"/>
      <c r="DE86" s="733"/>
      <c r="DF86" s="733"/>
      <c r="DG86" s="733"/>
      <c r="DH86" s="733"/>
      <c r="DI86" s="733"/>
      <c r="DJ86" s="716"/>
      <c r="DK86" s="733"/>
      <c r="DL86" s="733"/>
      <c r="DM86" s="733"/>
      <c r="DN86" s="733"/>
      <c r="DO86" s="733"/>
      <c r="DP86" s="733"/>
      <c r="DQ86" s="716"/>
      <c r="DR86" s="733"/>
      <c r="DS86" s="733"/>
      <c r="DT86" s="733"/>
    </row>
    <row r="87" spans="1:124" ht="20.100000000000001" customHeight="1">
      <c r="A87" s="834"/>
      <c r="B87" s="834"/>
      <c r="C87" s="839"/>
      <c r="D87" s="697" t="s">
        <v>701</v>
      </c>
      <c r="E87" s="714">
        <v>45974</v>
      </c>
      <c r="F87" s="714">
        <v>45974</v>
      </c>
      <c r="G87" s="701">
        <f t="shared" ref="G87" si="8">F87-E87+1</f>
        <v>1</v>
      </c>
      <c r="H87" s="723" t="s">
        <v>85</v>
      </c>
      <c r="I87" s="716"/>
      <c r="J87" s="733"/>
      <c r="K87" s="733"/>
      <c r="L87" s="733"/>
      <c r="M87" s="733"/>
      <c r="N87" s="733"/>
      <c r="O87" s="733"/>
      <c r="P87" s="716"/>
      <c r="Q87" s="733"/>
      <c r="R87" s="733"/>
      <c r="S87" s="733"/>
      <c r="T87" s="733"/>
      <c r="U87" s="733"/>
      <c r="V87" s="733"/>
      <c r="W87" s="716"/>
      <c r="X87" s="733"/>
      <c r="Y87" s="733"/>
      <c r="Z87" s="733"/>
      <c r="AA87" s="733"/>
      <c r="AB87" s="733"/>
      <c r="AC87" s="733"/>
      <c r="AD87" s="716"/>
      <c r="AE87" s="733"/>
      <c r="AF87" s="733"/>
      <c r="AG87" s="733"/>
      <c r="AH87" s="733"/>
      <c r="AI87" s="733"/>
      <c r="AJ87" s="733"/>
      <c r="AK87" s="716"/>
      <c r="AL87" s="733"/>
      <c r="AM87" s="733"/>
      <c r="AN87" s="733"/>
      <c r="AO87" s="733"/>
      <c r="AP87" s="733"/>
      <c r="AQ87" s="733"/>
      <c r="AR87" s="716"/>
      <c r="AS87" s="733"/>
      <c r="AT87" s="733"/>
      <c r="AU87" s="733"/>
      <c r="AV87" s="733"/>
      <c r="AW87" s="733"/>
      <c r="AX87" s="733"/>
      <c r="AY87" s="716"/>
      <c r="AZ87" s="733"/>
      <c r="BA87" s="733"/>
      <c r="BB87" s="733"/>
      <c r="BC87" s="733"/>
      <c r="BD87" s="733"/>
      <c r="BE87" s="733"/>
      <c r="BF87" s="716"/>
      <c r="BG87" s="717"/>
      <c r="BH87" s="717"/>
      <c r="BI87" s="717"/>
      <c r="BJ87" s="717"/>
      <c r="BK87" s="717"/>
      <c r="BL87" s="717"/>
      <c r="BM87" s="720"/>
      <c r="BN87" s="717"/>
      <c r="BO87" s="717"/>
      <c r="BP87" s="717"/>
      <c r="BQ87" s="717"/>
      <c r="BR87" s="717"/>
      <c r="BS87" s="717"/>
      <c r="BT87" s="718"/>
      <c r="BU87" s="717"/>
      <c r="BV87" s="717"/>
      <c r="BW87" s="717"/>
      <c r="BX87" s="722" t="s">
        <v>1034</v>
      </c>
      <c r="BY87" s="717"/>
      <c r="BZ87" s="717"/>
      <c r="CA87" s="716"/>
      <c r="CB87" s="733"/>
      <c r="CC87" s="733"/>
      <c r="CD87" s="733"/>
      <c r="CE87" s="733"/>
      <c r="CF87" s="733"/>
      <c r="CG87" s="733"/>
      <c r="CH87" s="716"/>
      <c r="CI87" s="733"/>
      <c r="CJ87" s="733"/>
      <c r="CK87" s="733"/>
      <c r="CL87" s="733"/>
      <c r="CM87" s="733"/>
      <c r="CN87" s="733"/>
      <c r="CO87" s="716"/>
      <c r="CP87" s="733"/>
      <c r="CQ87" s="733"/>
      <c r="CR87" s="733"/>
      <c r="CS87" s="733"/>
      <c r="CT87" s="733"/>
      <c r="CU87" s="733"/>
      <c r="CV87" s="716"/>
      <c r="CW87" s="733"/>
      <c r="CX87" s="733"/>
      <c r="CY87" s="733"/>
      <c r="CZ87" s="733"/>
      <c r="DA87" s="733"/>
      <c r="DB87" s="733"/>
      <c r="DC87" s="716"/>
      <c r="DD87" s="733"/>
      <c r="DE87" s="733"/>
      <c r="DF87" s="733"/>
      <c r="DG87" s="733"/>
      <c r="DH87" s="733"/>
      <c r="DI87" s="733"/>
      <c r="DJ87" s="716"/>
      <c r="DK87" s="733"/>
      <c r="DL87" s="733"/>
      <c r="DM87" s="733"/>
      <c r="DN87" s="733"/>
      <c r="DO87" s="733"/>
      <c r="DP87" s="733"/>
      <c r="DQ87" s="716"/>
      <c r="DR87" s="733"/>
      <c r="DS87" s="733"/>
      <c r="DT87" s="733"/>
    </row>
    <row r="88" spans="1:124" ht="20.100000000000001" customHeight="1">
      <c r="A88" s="834"/>
      <c r="B88" s="834"/>
      <c r="C88" s="839"/>
      <c r="D88" s="697" t="s">
        <v>1030</v>
      </c>
      <c r="E88" s="714">
        <v>45975</v>
      </c>
      <c r="F88" s="714">
        <v>45976</v>
      </c>
      <c r="G88" s="701">
        <f>F88-E88</f>
        <v>1</v>
      </c>
      <c r="H88" s="723" t="s">
        <v>85</v>
      </c>
      <c r="I88" s="716"/>
      <c r="J88" s="733"/>
      <c r="K88" s="733"/>
      <c r="L88" s="733"/>
      <c r="M88" s="733"/>
      <c r="N88" s="733"/>
      <c r="O88" s="733"/>
      <c r="P88" s="716"/>
      <c r="Q88" s="733"/>
      <c r="R88" s="733"/>
      <c r="S88" s="733"/>
      <c r="T88" s="733"/>
      <c r="U88" s="733"/>
      <c r="V88" s="733"/>
      <c r="W88" s="716"/>
      <c r="X88" s="733"/>
      <c r="Y88" s="733"/>
      <c r="Z88" s="733"/>
      <c r="AA88" s="733"/>
      <c r="AB88" s="733"/>
      <c r="AC88" s="733"/>
      <c r="AD88" s="716"/>
      <c r="AE88" s="733"/>
      <c r="AF88" s="733"/>
      <c r="AG88" s="733"/>
      <c r="AH88" s="733"/>
      <c r="AI88" s="733"/>
      <c r="AJ88" s="733"/>
      <c r="AK88" s="716"/>
      <c r="AL88" s="733"/>
      <c r="AM88" s="733"/>
      <c r="AN88" s="733"/>
      <c r="AO88" s="733"/>
      <c r="AP88" s="733"/>
      <c r="AQ88" s="733"/>
      <c r="AR88" s="716"/>
      <c r="AS88" s="733"/>
      <c r="AT88" s="733"/>
      <c r="AU88" s="733"/>
      <c r="AV88" s="733"/>
      <c r="AW88" s="733"/>
      <c r="AX88" s="733"/>
      <c r="AY88" s="716"/>
      <c r="AZ88" s="733"/>
      <c r="BA88" s="733"/>
      <c r="BB88" s="733"/>
      <c r="BC88" s="733"/>
      <c r="BD88" s="733"/>
      <c r="BE88" s="733"/>
      <c r="BF88" s="716"/>
      <c r="BG88" s="717"/>
      <c r="BH88" s="717"/>
      <c r="BI88" s="717"/>
      <c r="BJ88" s="717"/>
      <c r="BK88" s="717"/>
      <c r="BL88" s="717"/>
      <c r="BM88" s="720"/>
      <c r="BN88" s="717"/>
      <c r="BO88" s="717"/>
      <c r="BP88" s="717"/>
      <c r="BQ88" s="717"/>
      <c r="BR88" s="717"/>
      <c r="BS88" s="717"/>
      <c r="BT88" s="718"/>
      <c r="BU88" s="717"/>
      <c r="BV88" s="717"/>
      <c r="BW88" s="717"/>
      <c r="BX88" s="717"/>
      <c r="BY88" s="730" t="s">
        <v>1030</v>
      </c>
      <c r="BZ88" s="724"/>
      <c r="CA88" s="716"/>
      <c r="CB88" s="733"/>
      <c r="CC88" s="733"/>
      <c r="CD88" s="727"/>
      <c r="CE88" s="733"/>
      <c r="CF88" s="733"/>
      <c r="CG88" s="733"/>
      <c r="CH88" s="716"/>
      <c r="CI88" s="733"/>
      <c r="CJ88" s="733"/>
      <c r="CK88" s="733"/>
      <c r="CL88" s="733"/>
      <c r="CM88" s="733"/>
      <c r="CN88" s="733"/>
      <c r="CO88" s="716"/>
      <c r="CP88" s="733"/>
      <c r="CQ88" s="733"/>
      <c r="CR88" s="733"/>
      <c r="CS88" s="733"/>
      <c r="CT88" s="733"/>
      <c r="CU88" s="733"/>
      <c r="CV88" s="716"/>
      <c r="CW88" s="733"/>
      <c r="CX88" s="733"/>
      <c r="CY88" s="733"/>
      <c r="CZ88" s="733"/>
      <c r="DA88" s="733"/>
      <c r="DB88" s="733"/>
      <c r="DC88" s="716"/>
      <c r="DD88" s="733"/>
      <c r="DE88" s="733"/>
      <c r="DF88" s="733"/>
      <c r="DG88" s="733"/>
      <c r="DH88" s="733"/>
      <c r="DI88" s="733"/>
      <c r="DJ88" s="716"/>
      <c r="DK88" s="733"/>
      <c r="DL88" s="733"/>
      <c r="DM88" s="733"/>
      <c r="DN88" s="733"/>
      <c r="DO88" s="733"/>
      <c r="DP88" s="733"/>
      <c r="DQ88" s="716"/>
      <c r="DR88" s="733"/>
      <c r="DS88" s="733"/>
      <c r="DT88" s="733"/>
    </row>
    <row r="89" spans="1:124" ht="20.100000000000001" customHeight="1">
      <c r="A89" s="834"/>
      <c r="B89" s="834"/>
      <c r="C89" s="835" t="s">
        <v>728</v>
      </c>
      <c r="D89" s="713" t="s">
        <v>467</v>
      </c>
      <c r="E89" s="728">
        <v>45967</v>
      </c>
      <c r="F89" s="728">
        <v>45974</v>
      </c>
      <c r="G89" s="701">
        <f t="shared" ref="G89:G102" si="9">F89-E89</f>
        <v>7</v>
      </c>
      <c r="H89" s="702" t="s">
        <v>205</v>
      </c>
      <c r="I89" s="716"/>
      <c r="J89" s="733"/>
      <c r="K89" s="733"/>
      <c r="L89" s="733"/>
      <c r="M89" s="733"/>
      <c r="N89" s="733"/>
      <c r="O89" s="733"/>
      <c r="P89" s="716"/>
      <c r="Q89" s="733"/>
      <c r="R89" s="733"/>
      <c r="S89" s="733"/>
      <c r="T89" s="733"/>
      <c r="U89" s="733"/>
      <c r="V89" s="733"/>
      <c r="W89" s="716"/>
      <c r="X89" s="733"/>
      <c r="Y89" s="733"/>
      <c r="Z89" s="733"/>
      <c r="AA89" s="733"/>
      <c r="AB89" s="733"/>
      <c r="AC89" s="733"/>
      <c r="AD89" s="716"/>
      <c r="AE89" s="733"/>
      <c r="AF89" s="733"/>
      <c r="AG89" s="733"/>
      <c r="AH89" s="733"/>
      <c r="AI89" s="733"/>
      <c r="AJ89" s="733"/>
      <c r="AK89" s="716"/>
      <c r="AL89" s="733"/>
      <c r="AM89" s="733"/>
      <c r="AN89" s="733"/>
      <c r="AO89" s="733"/>
      <c r="AP89" s="733"/>
      <c r="AQ89" s="733"/>
      <c r="AR89" s="716"/>
      <c r="AS89" s="733"/>
      <c r="AT89" s="733"/>
      <c r="AU89" s="733"/>
      <c r="AV89" s="733"/>
      <c r="AW89" s="733"/>
      <c r="AX89" s="733"/>
      <c r="AY89" s="716"/>
      <c r="AZ89" s="733"/>
      <c r="BA89" s="733"/>
      <c r="BB89" s="733"/>
      <c r="BC89" s="733"/>
      <c r="BD89" s="733"/>
      <c r="BE89" s="733"/>
      <c r="BF89" s="716"/>
      <c r="BG89" s="717"/>
      <c r="BH89" s="717"/>
      <c r="BI89" s="717"/>
      <c r="BJ89" s="717"/>
      <c r="BK89" s="717"/>
      <c r="BL89" s="717"/>
      <c r="BM89" s="720"/>
      <c r="BN89" s="717"/>
      <c r="BO89" s="717"/>
      <c r="BP89" s="717"/>
      <c r="BQ89" s="719" t="s">
        <v>517</v>
      </c>
      <c r="BR89" s="729"/>
      <c r="BS89" s="729"/>
      <c r="BT89" s="718"/>
      <c r="BU89" s="729"/>
      <c r="BV89" s="729"/>
      <c r="BW89" s="729"/>
      <c r="BX89" s="729"/>
      <c r="BY89" s="717"/>
      <c r="BZ89" s="717"/>
      <c r="CA89" s="716"/>
      <c r="CB89" s="733"/>
      <c r="CC89" s="733"/>
      <c r="CD89" s="727"/>
      <c r="CE89" s="733"/>
      <c r="CF89" s="733"/>
      <c r="CG89" s="733"/>
      <c r="CH89" s="716"/>
      <c r="CI89" s="733"/>
      <c r="CJ89" s="733"/>
      <c r="CK89" s="733"/>
      <c r="CL89" s="733"/>
      <c r="CM89" s="733"/>
      <c r="CN89" s="733"/>
      <c r="CO89" s="716"/>
      <c r="CP89" s="733"/>
      <c r="CQ89" s="733"/>
      <c r="CR89" s="733"/>
      <c r="CS89" s="733"/>
      <c r="CT89" s="733"/>
      <c r="CU89" s="733"/>
      <c r="CV89" s="716"/>
      <c r="CW89" s="733"/>
      <c r="CX89" s="733"/>
      <c r="CY89" s="733"/>
      <c r="CZ89" s="733"/>
      <c r="DA89" s="733"/>
      <c r="DB89" s="733"/>
      <c r="DC89" s="716"/>
      <c r="DD89" s="733"/>
      <c r="DE89" s="733"/>
      <c r="DF89" s="733"/>
      <c r="DG89" s="733"/>
      <c r="DH89" s="733"/>
      <c r="DI89" s="733"/>
      <c r="DJ89" s="716"/>
      <c r="DK89" s="733"/>
      <c r="DL89" s="733"/>
      <c r="DM89" s="733"/>
      <c r="DN89" s="733"/>
      <c r="DO89" s="733"/>
      <c r="DP89" s="733"/>
      <c r="DQ89" s="716"/>
      <c r="DR89" s="733"/>
      <c r="DS89" s="733"/>
      <c r="DT89" s="733"/>
    </row>
    <row r="90" spans="1:124" ht="20.100000000000001" customHeight="1">
      <c r="A90" s="834"/>
      <c r="B90" s="834"/>
      <c r="C90" s="839"/>
      <c r="D90" s="697" t="s">
        <v>454</v>
      </c>
      <c r="E90" s="714">
        <v>45975</v>
      </c>
      <c r="F90" s="714">
        <v>45978</v>
      </c>
      <c r="G90" s="701">
        <f t="shared" si="9"/>
        <v>3</v>
      </c>
      <c r="H90" s="723" t="s">
        <v>85</v>
      </c>
      <c r="I90" s="716"/>
      <c r="J90" s="733"/>
      <c r="K90" s="733"/>
      <c r="L90" s="733"/>
      <c r="M90" s="733"/>
      <c r="N90" s="733"/>
      <c r="O90" s="733"/>
      <c r="P90" s="716"/>
      <c r="Q90" s="733"/>
      <c r="R90" s="733"/>
      <c r="S90" s="733"/>
      <c r="T90" s="733"/>
      <c r="U90" s="733"/>
      <c r="V90" s="733"/>
      <c r="W90" s="716"/>
      <c r="X90" s="733"/>
      <c r="Y90" s="733"/>
      <c r="Z90" s="733"/>
      <c r="AA90" s="733"/>
      <c r="AB90" s="733"/>
      <c r="AC90" s="733"/>
      <c r="AD90" s="716"/>
      <c r="AE90" s="733"/>
      <c r="AF90" s="733"/>
      <c r="AG90" s="733"/>
      <c r="AH90" s="733"/>
      <c r="AI90" s="733"/>
      <c r="AJ90" s="733"/>
      <c r="AK90" s="716"/>
      <c r="AL90" s="733"/>
      <c r="AM90" s="733"/>
      <c r="AN90" s="733"/>
      <c r="AO90" s="733"/>
      <c r="AP90" s="733"/>
      <c r="AQ90" s="733"/>
      <c r="AR90" s="716"/>
      <c r="AS90" s="733"/>
      <c r="AT90" s="733"/>
      <c r="AU90" s="733"/>
      <c r="AV90" s="733"/>
      <c r="AW90" s="733"/>
      <c r="AX90" s="733"/>
      <c r="AY90" s="716"/>
      <c r="AZ90" s="733"/>
      <c r="BA90" s="733"/>
      <c r="BB90" s="733"/>
      <c r="BC90" s="733"/>
      <c r="BD90" s="733"/>
      <c r="BE90" s="733"/>
      <c r="BF90" s="716"/>
      <c r="BG90" s="717"/>
      <c r="BH90" s="717"/>
      <c r="BI90" s="717"/>
      <c r="BJ90" s="717"/>
      <c r="BK90" s="717"/>
      <c r="BL90" s="717"/>
      <c r="BM90" s="720"/>
      <c r="BN90" s="717"/>
      <c r="BO90" s="717"/>
      <c r="BP90" s="717"/>
      <c r="BQ90" s="717"/>
      <c r="BR90" s="717"/>
      <c r="BS90" s="717"/>
      <c r="BT90" s="718"/>
      <c r="BU90" s="717"/>
      <c r="BV90" s="717"/>
      <c r="BW90" s="717"/>
      <c r="BX90" s="717"/>
      <c r="BY90" s="722" t="s">
        <v>456</v>
      </c>
      <c r="BZ90" s="722"/>
      <c r="CA90" s="716"/>
      <c r="CB90" s="722"/>
      <c r="CC90" s="733"/>
      <c r="CD90" s="727"/>
      <c r="CE90" s="733"/>
      <c r="CF90" s="733"/>
      <c r="CG90" s="733"/>
      <c r="CH90" s="716"/>
      <c r="CI90" s="733"/>
      <c r="CJ90" s="733"/>
      <c r="CK90" s="733"/>
      <c r="CL90" s="733"/>
      <c r="CM90" s="733"/>
      <c r="CN90" s="733"/>
      <c r="CO90" s="716"/>
      <c r="CP90" s="733"/>
      <c r="CQ90" s="733"/>
      <c r="CR90" s="733"/>
      <c r="CS90" s="733"/>
      <c r="CT90" s="733"/>
      <c r="CU90" s="733"/>
      <c r="CV90" s="716"/>
      <c r="CW90" s="733"/>
      <c r="CX90" s="733"/>
      <c r="CY90" s="733"/>
      <c r="CZ90" s="733"/>
      <c r="DA90" s="733"/>
      <c r="DB90" s="733"/>
      <c r="DC90" s="716"/>
      <c r="DD90" s="733"/>
      <c r="DE90" s="733"/>
      <c r="DF90" s="733"/>
      <c r="DG90" s="733"/>
      <c r="DH90" s="733"/>
      <c r="DI90" s="733"/>
      <c r="DJ90" s="716"/>
      <c r="DK90" s="733"/>
      <c r="DL90" s="733"/>
      <c r="DM90" s="733"/>
      <c r="DN90" s="733"/>
      <c r="DO90" s="733"/>
      <c r="DP90" s="733"/>
      <c r="DQ90" s="716"/>
      <c r="DR90" s="733"/>
      <c r="DS90" s="733"/>
      <c r="DT90" s="733"/>
    </row>
    <row r="91" spans="1:124" ht="20.100000000000001" customHeight="1">
      <c r="A91" s="834"/>
      <c r="B91" s="834"/>
      <c r="C91" s="839"/>
      <c r="D91" s="697" t="s">
        <v>701</v>
      </c>
      <c r="E91" s="714">
        <v>45978</v>
      </c>
      <c r="F91" s="714">
        <v>45978</v>
      </c>
      <c r="G91" s="701">
        <f t="shared" ref="G91:G92" si="10">F91-E91+1</f>
        <v>1</v>
      </c>
      <c r="H91" s="723" t="s">
        <v>85</v>
      </c>
      <c r="I91" s="716"/>
      <c r="J91" s="733"/>
      <c r="K91" s="733"/>
      <c r="L91" s="733"/>
      <c r="M91" s="733"/>
      <c r="N91" s="733"/>
      <c r="O91" s="733"/>
      <c r="P91" s="716"/>
      <c r="Q91" s="733"/>
      <c r="R91" s="733"/>
      <c r="S91" s="733"/>
      <c r="T91" s="733"/>
      <c r="U91" s="733"/>
      <c r="V91" s="733"/>
      <c r="W91" s="716"/>
      <c r="X91" s="733"/>
      <c r="Y91" s="733"/>
      <c r="Z91" s="733"/>
      <c r="AA91" s="733"/>
      <c r="AB91" s="733"/>
      <c r="AC91" s="733"/>
      <c r="AD91" s="716"/>
      <c r="AE91" s="733"/>
      <c r="AF91" s="733"/>
      <c r="AG91" s="733"/>
      <c r="AH91" s="733"/>
      <c r="AI91" s="733"/>
      <c r="AJ91" s="733"/>
      <c r="AK91" s="716"/>
      <c r="AL91" s="733"/>
      <c r="AM91" s="733"/>
      <c r="AN91" s="733"/>
      <c r="AO91" s="733"/>
      <c r="AP91" s="733"/>
      <c r="AQ91" s="733"/>
      <c r="AR91" s="716"/>
      <c r="AS91" s="733"/>
      <c r="AT91" s="733"/>
      <c r="AU91" s="733"/>
      <c r="AV91" s="733"/>
      <c r="AW91" s="733"/>
      <c r="AX91" s="733"/>
      <c r="AY91" s="716"/>
      <c r="AZ91" s="733"/>
      <c r="BA91" s="733"/>
      <c r="BB91" s="733"/>
      <c r="BC91" s="733"/>
      <c r="BD91" s="733"/>
      <c r="BE91" s="733"/>
      <c r="BF91" s="716"/>
      <c r="BG91" s="717"/>
      <c r="BH91" s="717"/>
      <c r="BI91" s="717"/>
      <c r="BJ91" s="717"/>
      <c r="BK91" s="717"/>
      <c r="BL91" s="717"/>
      <c r="BM91" s="720"/>
      <c r="BN91" s="717"/>
      <c r="BO91" s="717"/>
      <c r="BP91" s="717"/>
      <c r="BQ91" s="717"/>
      <c r="BR91" s="717"/>
      <c r="BS91" s="717"/>
      <c r="BT91" s="718"/>
      <c r="BU91" s="717"/>
      <c r="BV91" s="717"/>
      <c r="BW91" s="717"/>
      <c r="BX91" s="717"/>
      <c r="BY91" s="717"/>
      <c r="BZ91" s="717"/>
      <c r="CA91" s="716"/>
      <c r="CB91" s="722" t="s">
        <v>1034</v>
      </c>
      <c r="CC91" s="733"/>
      <c r="CD91" s="727"/>
      <c r="CE91" s="733"/>
      <c r="CF91" s="733"/>
      <c r="CG91" s="733"/>
      <c r="CH91" s="716"/>
      <c r="CI91" s="733"/>
      <c r="CJ91" s="733"/>
      <c r="CK91" s="733"/>
      <c r="CL91" s="733"/>
      <c r="CM91" s="733"/>
      <c r="CN91" s="733"/>
      <c r="CO91" s="716"/>
      <c r="CP91" s="733"/>
      <c r="CQ91" s="733"/>
      <c r="CR91" s="733"/>
      <c r="CS91" s="733"/>
      <c r="CT91" s="733"/>
      <c r="CU91" s="733"/>
      <c r="CV91" s="716"/>
      <c r="CW91" s="733"/>
      <c r="CX91" s="733"/>
      <c r="CY91" s="733"/>
      <c r="CZ91" s="733"/>
      <c r="DA91" s="733"/>
      <c r="DB91" s="733"/>
      <c r="DC91" s="716"/>
      <c r="DD91" s="733"/>
      <c r="DE91" s="733"/>
      <c r="DF91" s="733"/>
      <c r="DG91" s="733"/>
      <c r="DH91" s="733"/>
      <c r="DI91" s="733"/>
      <c r="DJ91" s="716"/>
      <c r="DK91" s="733"/>
      <c r="DL91" s="733"/>
      <c r="DM91" s="733"/>
      <c r="DN91" s="733"/>
      <c r="DO91" s="733"/>
      <c r="DP91" s="733"/>
      <c r="DQ91" s="716"/>
      <c r="DR91" s="733"/>
      <c r="DS91" s="733"/>
      <c r="DT91" s="733"/>
    </row>
    <row r="92" spans="1:124" ht="20.100000000000001" customHeight="1">
      <c r="A92" s="834"/>
      <c r="B92" s="834"/>
      <c r="C92" s="839"/>
      <c r="D92" s="697" t="s">
        <v>1030</v>
      </c>
      <c r="E92" s="714">
        <v>45979</v>
      </c>
      <c r="F92" s="714">
        <v>45980</v>
      </c>
      <c r="G92" s="701">
        <f t="shared" si="10"/>
        <v>2</v>
      </c>
      <c r="H92" s="723" t="s">
        <v>85</v>
      </c>
      <c r="I92" s="716"/>
      <c r="J92" s="733"/>
      <c r="K92" s="733"/>
      <c r="L92" s="733"/>
      <c r="M92" s="733"/>
      <c r="N92" s="733"/>
      <c r="O92" s="733"/>
      <c r="P92" s="716"/>
      <c r="Q92" s="733"/>
      <c r="R92" s="733"/>
      <c r="S92" s="733"/>
      <c r="T92" s="733"/>
      <c r="U92" s="733"/>
      <c r="V92" s="733"/>
      <c r="W92" s="716"/>
      <c r="X92" s="733"/>
      <c r="Y92" s="733"/>
      <c r="Z92" s="733"/>
      <c r="AA92" s="733"/>
      <c r="AB92" s="733"/>
      <c r="AC92" s="733"/>
      <c r="AD92" s="716"/>
      <c r="AE92" s="733"/>
      <c r="AF92" s="733"/>
      <c r="AG92" s="733"/>
      <c r="AH92" s="733"/>
      <c r="AI92" s="733"/>
      <c r="AJ92" s="733"/>
      <c r="AK92" s="716"/>
      <c r="AL92" s="733"/>
      <c r="AM92" s="733"/>
      <c r="AN92" s="733"/>
      <c r="AO92" s="733"/>
      <c r="AP92" s="733"/>
      <c r="AQ92" s="733"/>
      <c r="AR92" s="716"/>
      <c r="AS92" s="733"/>
      <c r="AT92" s="733"/>
      <c r="AU92" s="733"/>
      <c r="AV92" s="733"/>
      <c r="AW92" s="733"/>
      <c r="AX92" s="733"/>
      <c r="AY92" s="716"/>
      <c r="AZ92" s="733"/>
      <c r="BA92" s="733"/>
      <c r="BB92" s="733"/>
      <c r="BC92" s="733"/>
      <c r="BD92" s="733"/>
      <c r="BE92" s="733"/>
      <c r="BF92" s="716"/>
      <c r="BG92" s="717"/>
      <c r="BH92" s="717"/>
      <c r="BI92" s="717"/>
      <c r="BJ92" s="717"/>
      <c r="BK92" s="717"/>
      <c r="BL92" s="717"/>
      <c r="BM92" s="720"/>
      <c r="BN92" s="717"/>
      <c r="BO92" s="717"/>
      <c r="BP92" s="717"/>
      <c r="BQ92" s="717"/>
      <c r="BR92" s="717"/>
      <c r="BS92" s="717"/>
      <c r="BT92" s="718"/>
      <c r="BU92" s="717"/>
      <c r="BV92" s="717"/>
      <c r="BW92" s="717"/>
      <c r="BX92" s="717"/>
      <c r="BY92" s="717"/>
      <c r="BZ92" s="717"/>
      <c r="CA92" s="716"/>
      <c r="CB92" s="733"/>
      <c r="CC92" s="730" t="s">
        <v>1030</v>
      </c>
      <c r="CD92" s="724"/>
      <c r="CE92" s="733"/>
      <c r="CF92" s="733"/>
      <c r="CG92" s="733"/>
      <c r="CH92" s="716"/>
      <c r="CI92" s="733"/>
      <c r="CJ92" s="733"/>
      <c r="CK92" s="733"/>
      <c r="CL92" s="733"/>
      <c r="CM92" s="733"/>
      <c r="CN92" s="733"/>
      <c r="CO92" s="716"/>
      <c r="CP92" s="733"/>
      <c r="CQ92" s="733"/>
      <c r="CR92" s="733"/>
      <c r="CS92" s="733"/>
      <c r="CT92" s="733"/>
      <c r="CU92" s="733"/>
      <c r="CV92" s="716"/>
      <c r="CW92" s="733"/>
      <c r="CX92" s="733"/>
      <c r="CY92" s="733"/>
      <c r="CZ92" s="733"/>
      <c r="DA92" s="733"/>
      <c r="DB92" s="733"/>
      <c r="DC92" s="716"/>
      <c r="DD92" s="733"/>
      <c r="DE92" s="733"/>
      <c r="DF92" s="733"/>
      <c r="DG92" s="733"/>
      <c r="DH92" s="733"/>
      <c r="DI92" s="733"/>
      <c r="DJ92" s="716"/>
      <c r="DK92" s="733"/>
      <c r="DL92" s="733"/>
      <c r="DM92" s="733"/>
      <c r="DN92" s="733"/>
      <c r="DO92" s="733"/>
      <c r="DP92" s="733"/>
      <c r="DQ92" s="716"/>
      <c r="DR92" s="733"/>
      <c r="DS92" s="733"/>
      <c r="DT92" s="733"/>
    </row>
    <row r="93" spans="1:124" ht="20.100000000000001" customHeight="1">
      <c r="A93" s="834"/>
      <c r="B93" s="834"/>
      <c r="C93" s="835" t="s">
        <v>729</v>
      </c>
      <c r="D93" s="713" t="s">
        <v>467</v>
      </c>
      <c r="E93" s="728">
        <v>45972</v>
      </c>
      <c r="F93" s="728">
        <v>45979</v>
      </c>
      <c r="G93" s="701">
        <f t="shared" si="9"/>
        <v>7</v>
      </c>
      <c r="H93" s="723" t="s">
        <v>85</v>
      </c>
      <c r="I93" s="716"/>
      <c r="J93" s="733"/>
      <c r="K93" s="733"/>
      <c r="L93" s="733"/>
      <c r="M93" s="733"/>
      <c r="N93" s="733"/>
      <c r="O93" s="733"/>
      <c r="P93" s="716"/>
      <c r="Q93" s="733"/>
      <c r="R93" s="733"/>
      <c r="S93" s="733"/>
      <c r="T93" s="733"/>
      <c r="U93" s="733"/>
      <c r="V93" s="733"/>
      <c r="W93" s="716"/>
      <c r="X93" s="733"/>
      <c r="Y93" s="733"/>
      <c r="Z93" s="733"/>
      <c r="AA93" s="733"/>
      <c r="AB93" s="733"/>
      <c r="AC93" s="733"/>
      <c r="AD93" s="716"/>
      <c r="AE93" s="733"/>
      <c r="AF93" s="733"/>
      <c r="AG93" s="733"/>
      <c r="AH93" s="733"/>
      <c r="AI93" s="733"/>
      <c r="AJ93" s="733"/>
      <c r="AK93" s="716"/>
      <c r="AL93" s="733"/>
      <c r="AM93" s="733"/>
      <c r="AN93" s="733"/>
      <c r="AO93" s="733"/>
      <c r="AP93" s="733"/>
      <c r="AQ93" s="733"/>
      <c r="AR93" s="716"/>
      <c r="AS93" s="733"/>
      <c r="AT93" s="733"/>
      <c r="AU93" s="733"/>
      <c r="AV93" s="733"/>
      <c r="AW93" s="733"/>
      <c r="AX93" s="733"/>
      <c r="AY93" s="716"/>
      <c r="AZ93" s="733"/>
      <c r="BA93" s="733"/>
      <c r="BB93" s="733"/>
      <c r="BC93" s="733"/>
      <c r="BD93" s="733"/>
      <c r="BE93" s="733"/>
      <c r="BF93" s="716"/>
      <c r="BG93" s="717"/>
      <c r="BH93" s="717"/>
      <c r="BI93" s="717"/>
      <c r="BJ93" s="717"/>
      <c r="BK93" s="717"/>
      <c r="BL93" s="717"/>
      <c r="BM93" s="720"/>
      <c r="BN93" s="717"/>
      <c r="BO93" s="717"/>
      <c r="BP93" s="717"/>
      <c r="BQ93" s="717"/>
      <c r="BR93" s="717"/>
      <c r="BS93" s="717"/>
      <c r="BT93" s="718"/>
      <c r="BV93" s="729" t="s">
        <v>517</v>
      </c>
      <c r="BW93" s="729"/>
      <c r="BX93" s="729"/>
      <c r="BY93" s="729"/>
      <c r="BZ93" s="729"/>
      <c r="CA93" s="718"/>
      <c r="CB93" s="729"/>
      <c r="CC93" s="729"/>
      <c r="CD93" s="727"/>
      <c r="CE93" s="733"/>
      <c r="CF93" s="733"/>
      <c r="CG93" s="733"/>
      <c r="CH93" s="716"/>
      <c r="CI93" s="733"/>
      <c r="CJ93" s="733"/>
      <c r="CK93" s="733"/>
      <c r="CL93" s="733"/>
      <c r="CM93" s="733"/>
      <c r="CN93" s="733"/>
      <c r="CO93" s="716"/>
      <c r="CP93" s="733"/>
      <c r="CQ93" s="733"/>
      <c r="CR93" s="733"/>
      <c r="CS93" s="733"/>
      <c r="CT93" s="733"/>
      <c r="CU93" s="733"/>
      <c r="CV93" s="716"/>
      <c r="CW93" s="733"/>
      <c r="CX93" s="733"/>
      <c r="CY93" s="733"/>
      <c r="CZ93" s="733"/>
      <c r="DA93" s="733"/>
      <c r="DB93" s="733"/>
      <c r="DC93" s="716"/>
      <c r="DD93" s="733"/>
      <c r="DE93" s="733"/>
      <c r="DF93" s="733"/>
      <c r="DG93" s="733"/>
      <c r="DH93" s="733"/>
      <c r="DI93" s="733"/>
      <c r="DJ93" s="716"/>
      <c r="DK93" s="733"/>
      <c r="DL93" s="733"/>
      <c r="DM93" s="733"/>
      <c r="DN93" s="733"/>
      <c r="DO93" s="733"/>
      <c r="DP93" s="733"/>
      <c r="DQ93" s="716"/>
      <c r="DR93" s="733"/>
      <c r="DS93" s="733"/>
      <c r="DT93" s="733"/>
    </row>
    <row r="94" spans="1:124" ht="20.100000000000001" customHeight="1">
      <c r="A94" s="834"/>
      <c r="B94" s="834"/>
      <c r="C94" s="839"/>
      <c r="D94" s="697" t="s">
        <v>454</v>
      </c>
      <c r="E94" s="714">
        <v>45980</v>
      </c>
      <c r="F94" s="714">
        <v>45982</v>
      </c>
      <c r="G94" s="701">
        <f>F94-E94+1</f>
        <v>3</v>
      </c>
      <c r="H94" s="723" t="s">
        <v>85</v>
      </c>
      <c r="I94" s="716"/>
      <c r="J94" s="733"/>
      <c r="K94" s="733"/>
      <c r="L94" s="733"/>
      <c r="M94" s="733"/>
      <c r="N94" s="733"/>
      <c r="O94" s="733"/>
      <c r="P94" s="716"/>
      <c r="Q94" s="733"/>
      <c r="R94" s="733"/>
      <c r="S94" s="733"/>
      <c r="T94" s="733"/>
      <c r="U94" s="733"/>
      <c r="V94" s="733"/>
      <c r="W94" s="716"/>
      <c r="X94" s="733"/>
      <c r="Y94" s="733"/>
      <c r="Z94" s="733"/>
      <c r="AA94" s="733"/>
      <c r="AB94" s="733"/>
      <c r="AC94" s="733"/>
      <c r="AD94" s="716"/>
      <c r="AE94" s="733"/>
      <c r="AF94" s="733"/>
      <c r="AG94" s="733"/>
      <c r="AH94" s="733"/>
      <c r="AI94" s="733"/>
      <c r="AJ94" s="733"/>
      <c r="AK94" s="716"/>
      <c r="AL94" s="733"/>
      <c r="AM94" s="733"/>
      <c r="AN94" s="733"/>
      <c r="AO94" s="733"/>
      <c r="AP94" s="733"/>
      <c r="AQ94" s="733"/>
      <c r="AR94" s="716"/>
      <c r="AS94" s="733"/>
      <c r="AT94" s="733"/>
      <c r="AU94" s="733"/>
      <c r="AV94" s="733"/>
      <c r="AW94" s="733"/>
      <c r="AX94" s="733"/>
      <c r="AY94" s="716"/>
      <c r="AZ94" s="733"/>
      <c r="BA94" s="733"/>
      <c r="BB94" s="733"/>
      <c r="BC94" s="733"/>
      <c r="BD94" s="733"/>
      <c r="BE94" s="733"/>
      <c r="BF94" s="716"/>
      <c r="BG94" s="717"/>
      <c r="BH94" s="717"/>
      <c r="BI94" s="717"/>
      <c r="BJ94" s="717"/>
      <c r="BK94" s="717"/>
      <c r="BL94" s="717"/>
      <c r="BM94" s="720"/>
      <c r="BN94" s="717"/>
      <c r="BO94" s="717"/>
      <c r="BP94" s="717"/>
      <c r="BQ94" s="717"/>
      <c r="BR94" s="717"/>
      <c r="BS94" s="717"/>
      <c r="BT94" s="718"/>
      <c r="BU94" s="717"/>
      <c r="BV94" s="717"/>
      <c r="BW94" s="717"/>
      <c r="BX94" s="717"/>
      <c r="BY94" s="717"/>
      <c r="BZ94" s="717"/>
      <c r="CA94" s="716"/>
      <c r="CB94" s="733"/>
      <c r="CC94" s="733"/>
      <c r="CD94" s="722" t="s">
        <v>456</v>
      </c>
      <c r="CE94" s="722"/>
      <c r="CF94" s="722"/>
      <c r="CG94" s="733"/>
      <c r="CH94" s="716"/>
      <c r="CI94" s="733"/>
      <c r="CJ94" s="733"/>
      <c r="CK94" s="733"/>
      <c r="CL94" s="733"/>
      <c r="CM94" s="733"/>
      <c r="CN94" s="733"/>
      <c r="CO94" s="716"/>
      <c r="CP94" s="733"/>
      <c r="CQ94" s="733"/>
      <c r="CR94" s="733"/>
      <c r="CS94" s="733"/>
      <c r="CT94" s="733"/>
      <c r="CU94" s="733"/>
      <c r="CV94" s="716"/>
      <c r="CW94" s="733"/>
      <c r="CX94" s="733"/>
      <c r="CY94" s="733"/>
      <c r="CZ94" s="733"/>
      <c r="DA94" s="733"/>
      <c r="DB94" s="733"/>
      <c r="DC94" s="716"/>
      <c r="DD94" s="733"/>
      <c r="DE94" s="733"/>
      <c r="DF94" s="733"/>
      <c r="DG94" s="733"/>
      <c r="DH94" s="733"/>
      <c r="DI94" s="733"/>
      <c r="DJ94" s="716"/>
      <c r="DK94" s="733"/>
      <c r="DL94" s="733"/>
      <c r="DM94" s="733"/>
      <c r="DN94" s="733"/>
      <c r="DO94" s="733"/>
      <c r="DP94" s="733"/>
      <c r="DQ94" s="716"/>
      <c r="DR94" s="733"/>
      <c r="DS94" s="733"/>
      <c r="DT94" s="733"/>
    </row>
    <row r="95" spans="1:124" ht="20.100000000000001" customHeight="1">
      <c r="A95" s="834"/>
      <c r="B95" s="834"/>
      <c r="C95" s="839"/>
      <c r="D95" s="697" t="s">
        <v>701</v>
      </c>
      <c r="E95" s="714">
        <v>45982</v>
      </c>
      <c r="F95" s="714">
        <v>45982</v>
      </c>
      <c r="G95" s="701">
        <f t="shared" ref="G95" si="11">F95-E95+1</f>
        <v>1</v>
      </c>
      <c r="H95" s="723" t="s">
        <v>85</v>
      </c>
      <c r="I95" s="716"/>
      <c r="J95" s="733"/>
      <c r="K95" s="733"/>
      <c r="L95" s="733"/>
      <c r="M95" s="733"/>
      <c r="N95" s="733"/>
      <c r="O95" s="733"/>
      <c r="P95" s="716"/>
      <c r="Q95" s="733"/>
      <c r="R95" s="733"/>
      <c r="S95" s="733"/>
      <c r="T95" s="733"/>
      <c r="U95" s="733"/>
      <c r="V95" s="733"/>
      <c r="W95" s="716"/>
      <c r="X95" s="733"/>
      <c r="Y95" s="733"/>
      <c r="Z95" s="733"/>
      <c r="AA95" s="733"/>
      <c r="AB95" s="733"/>
      <c r="AC95" s="733"/>
      <c r="AD95" s="716"/>
      <c r="AE95" s="733"/>
      <c r="AF95" s="733"/>
      <c r="AG95" s="733"/>
      <c r="AH95" s="733"/>
      <c r="AI95" s="733"/>
      <c r="AJ95" s="733"/>
      <c r="AK95" s="716"/>
      <c r="AL95" s="733"/>
      <c r="AM95" s="733"/>
      <c r="AN95" s="733"/>
      <c r="AO95" s="733"/>
      <c r="AP95" s="733"/>
      <c r="AQ95" s="733"/>
      <c r="AR95" s="716"/>
      <c r="AS95" s="733"/>
      <c r="AT95" s="733"/>
      <c r="AU95" s="733"/>
      <c r="AV95" s="733"/>
      <c r="AW95" s="733"/>
      <c r="AX95" s="733"/>
      <c r="AY95" s="716"/>
      <c r="AZ95" s="733"/>
      <c r="BA95" s="733"/>
      <c r="BB95" s="733"/>
      <c r="BC95" s="733"/>
      <c r="BD95" s="733"/>
      <c r="BE95" s="733"/>
      <c r="BF95" s="716"/>
      <c r="BG95" s="717"/>
      <c r="BH95" s="717"/>
      <c r="BI95" s="717"/>
      <c r="BJ95" s="717"/>
      <c r="BK95" s="717"/>
      <c r="BL95" s="717"/>
      <c r="BM95" s="720"/>
      <c r="BN95" s="717"/>
      <c r="BO95" s="717"/>
      <c r="BP95" s="717"/>
      <c r="BQ95" s="717"/>
      <c r="BR95" s="717"/>
      <c r="BS95" s="717"/>
      <c r="BT95" s="718"/>
      <c r="BU95" s="717"/>
      <c r="BV95" s="717"/>
      <c r="BW95" s="717"/>
      <c r="BX95" s="717"/>
      <c r="BY95" s="717"/>
      <c r="BZ95" s="717"/>
      <c r="CA95" s="716"/>
      <c r="CB95" s="733"/>
      <c r="CC95" s="733"/>
      <c r="CD95" s="717"/>
      <c r="CE95" s="717"/>
      <c r="CF95" s="722" t="s">
        <v>1034</v>
      </c>
      <c r="CG95" s="733"/>
      <c r="CH95" s="716"/>
      <c r="CI95" s="733"/>
      <c r="CJ95" s="733"/>
      <c r="CK95" s="733"/>
      <c r="CL95" s="733"/>
      <c r="CM95" s="733"/>
      <c r="CN95" s="733"/>
      <c r="CO95" s="716"/>
      <c r="CP95" s="733"/>
      <c r="CQ95" s="733"/>
      <c r="CR95" s="733"/>
      <c r="CS95" s="733"/>
      <c r="CT95" s="733"/>
      <c r="CU95" s="733"/>
      <c r="CV95" s="716"/>
      <c r="CW95" s="733"/>
      <c r="CX95" s="733"/>
      <c r="CY95" s="733"/>
      <c r="CZ95" s="733"/>
      <c r="DA95" s="733"/>
      <c r="DB95" s="733"/>
      <c r="DC95" s="716"/>
      <c r="DD95" s="733"/>
      <c r="DE95" s="733"/>
      <c r="DF95" s="733"/>
      <c r="DG95" s="733"/>
      <c r="DH95" s="733"/>
      <c r="DI95" s="733"/>
      <c r="DJ95" s="716"/>
      <c r="DK95" s="733"/>
      <c r="DL95" s="733"/>
      <c r="DM95" s="733"/>
      <c r="DN95" s="733"/>
      <c r="DO95" s="733"/>
      <c r="DP95" s="733"/>
      <c r="DQ95" s="716"/>
      <c r="DR95" s="733"/>
      <c r="DS95" s="733"/>
      <c r="DT95" s="733"/>
    </row>
    <row r="96" spans="1:124" ht="20.100000000000001" customHeight="1">
      <c r="A96" s="834"/>
      <c r="B96" s="834"/>
      <c r="C96" s="839"/>
      <c r="D96" s="697" t="s">
        <v>1030</v>
      </c>
      <c r="E96" s="714">
        <v>45983</v>
      </c>
      <c r="F96" s="714">
        <v>45985</v>
      </c>
      <c r="G96" s="701">
        <f t="shared" si="9"/>
        <v>2</v>
      </c>
      <c r="H96" s="723" t="s">
        <v>85</v>
      </c>
      <c r="I96" s="716"/>
      <c r="J96" s="733"/>
      <c r="K96" s="733"/>
      <c r="L96" s="733"/>
      <c r="M96" s="733"/>
      <c r="N96" s="733"/>
      <c r="O96" s="733"/>
      <c r="P96" s="716"/>
      <c r="Q96" s="733"/>
      <c r="R96" s="733"/>
      <c r="S96" s="733"/>
      <c r="T96" s="733"/>
      <c r="U96" s="733"/>
      <c r="V96" s="733"/>
      <c r="W96" s="716"/>
      <c r="X96" s="733"/>
      <c r="Y96" s="733"/>
      <c r="Z96" s="733"/>
      <c r="AA96" s="733"/>
      <c r="AB96" s="733"/>
      <c r="AC96" s="733"/>
      <c r="AD96" s="716"/>
      <c r="AE96" s="733"/>
      <c r="AF96" s="733"/>
      <c r="AG96" s="733"/>
      <c r="AH96" s="733"/>
      <c r="AI96" s="733"/>
      <c r="AJ96" s="733"/>
      <c r="AK96" s="716"/>
      <c r="AL96" s="733"/>
      <c r="AM96" s="733"/>
      <c r="AN96" s="733"/>
      <c r="AO96" s="733"/>
      <c r="AP96" s="733"/>
      <c r="AQ96" s="733"/>
      <c r="AR96" s="716"/>
      <c r="AS96" s="733"/>
      <c r="AT96" s="733"/>
      <c r="AU96" s="733"/>
      <c r="AV96" s="733"/>
      <c r="AW96" s="733"/>
      <c r="AX96" s="733"/>
      <c r="AY96" s="716"/>
      <c r="AZ96" s="733"/>
      <c r="BA96" s="733"/>
      <c r="BB96" s="733"/>
      <c r="BC96" s="733"/>
      <c r="BD96" s="733"/>
      <c r="BE96" s="733"/>
      <c r="BF96" s="716"/>
      <c r="BG96" s="717"/>
      <c r="BH96" s="717"/>
      <c r="BI96" s="717"/>
      <c r="BJ96" s="717"/>
      <c r="BK96" s="717"/>
      <c r="BL96" s="717"/>
      <c r="BM96" s="720"/>
      <c r="BN96" s="717"/>
      <c r="BO96" s="717"/>
      <c r="BP96" s="717"/>
      <c r="BQ96" s="717"/>
      <c r="BR96" s="717"/>
      <c r="BS96" s="717"/>
      <c r="BT96" s="718"/>
      <c r="BU96" s="717"/>
      <c r="BV96" s="717"/>
      <c r="BW96" s="717"/>
      <c r="BX96" s="717"/>
      <c r="BY96" s="717"/>
      <c r="BZ96" s="717"/>
      <c r="CA96" s="716"/>
      <c r="CB96" s="733"/>
      <c r="CC96" s="733"/>
      <c r="CD96" s="727"/>
      <c r="CE96" s="733"/>
      <c r="CF96" s="733"/>
      <c r="CG96" s="724" t="s">
        <v>1030</v>
      </c>
      <c r="CH96" s="716"/>
      <c r="CI96" s="724"/>
      <c r="CJ96" s="733"/>
      <c r="CK96" s="733"/>
      <c r="CL96" s="733"/>
      <c r="CM96" s="733"/>
      <c r="CN96" s="733"/>
      <c r="CO96" s="716"/>
      <c r="CP96" s="733"/>
      <c r="CQ96" s="733"/>
      <c r="CR96" s="733"/>
      <c r="CS96" s="733"/>
      <c r="CT96" s="733"/>
      <c r="CU96" s="733"/>
      <c r="CV96" s="716"/>
      <c r="CW96" s="733"/>
      <c r="CX96" s="733"/>
      <c r="CY96" s="733"/>
      <c r="CZ96" s="733"/>
      <c r="DA96" s="733"/>
      <c r="DB96" s="733"/>
      <c r="DC96" s="716"/>
      <c r="DD96" s="733"/>
      <c r="DE96" s="733"/>
      <c r="DF96" s="733"/>
      <c r="DG96" s="733"/>
      <c r="DH96" s="733"/>
      <c r="DI96" s="733"/>
      <c r="DJ96" s="716"/>
      <c r="DK96" s="733"/>
      <c r="DL96" s="733"/>
      <c r="DM96" s="733"/>
      <c r="DN96" s="733"/>
      <c r="DO96" s="733"/>
      <c r="DP96" s="733"/>
      <c r="DQ96" s="716"/>
      <c r="DR96" s="733"/>
      <c r="DS96" s="733"/>
      <c r="DT96" s="733"/>
    </row>
    <row r="97" spans="1:124" ht="20.100000000000001" customHeight="1">
      <c r="A97" s="834"/>
      <c r="B97" s="834"/>
      <c r="C97" s="835" t="s">
        <v>730</v>
      </c>
      <c r="D97" s="713" t="s">
        <v>467</v>
      </c>
      <c r="E97" s="728">
        <v>45975</v>
      </c>
      <c r="F97" s="728">
        <v>45982</v>
      </c>
      <c r="G97" s="701">
        <f t="shared" si="9"/>
        <v>7</v>
      </c>
      <c r="H97" s="723" t="s">
        <v>85</v>
      </c>
      <c r="I97" s="716"/>
      <c r="J97" s="733"/>
      <c r="K97" s="733"/>
      <c r="L97" s="733"/>
      <c r="M97" s="733"/>
      <c r="N97" s="733"/>
      <c r="O97" s="733"/>
      <c r="P97" s="716"/>
      <c r="Q97" s="733"/>
      <c r="R97" s="733"/>
      <c r="S97" s="733"/>
      <c r="T97" s="733"/>
      <c r="U97" s="733"/>
      <c r="V97" s="733"/>
      <c r="W97" s="716"/>
      <c r="X97" s="733"/>
      <c r="Y97" s="733"/>
      <c r="Z97" s="733"/>
      <c r="AA97" s="733"/>
      <c r="AB97" s="733"/>
      <c r="AC97" s="733"/>
      <c r="AD97" s="716"/>
      <c r="AE97" s="733"/>
      <c r="AF97" s="733"/>
      <c r="AG97" s="733"/>
      <c r="AH97" s="733"/>
      <c r="AI97" s="733"/>
      <c r="AJ97" s="733"/>
      <c r="AK97" s="716"/>
      <c r="AL97" s="733"/>
      <c r="AM97" s="733"/>
      <c r="AN97" s="733"/>
      <c r="AO97" s="733"/>
      <c r="AP97" s="733"/>
      <c r="AQ97" s="733"/>
      <c r="AR97" s="716"/>
      <c r="AS97" s="733"/>
      <c r="AT97" s="733"/>
      <c r="AU97" s="733"/>
      <c r="AV97" s="733"/>
      <c r="AW97" s="733"/>
      <c r="AX97" s="733"/>
      <c r="AY97" s="716"/>
      <c r="AZ97" s="733"/>
      <c r="BA97" s="733"/>
      <c r="BB97" s="733"/>
      <c r="BC97" s="733"/>
      <c r="BD97" s="733"/>
      <c r="BE97" s="733"/>
      <c r="BF97" s="716"/>
      <c r="BG97" s="717"/>
      <c r="BH97" s="717"/>
      <c r="BI97" s="717"/>
      <c r="BJ97" s="717"/>
      <c r="BK97" s="717"/>
      <c r="BL97" s="717"/>
      <c r="BM97" s="720"/>
      <c r="BN97" s="717"/>
      <c r="BO97" s="717"/>
      <c r="BP97" s="717"/>
      <c r="BQ97" s="717"/>
      <c r="BR97" s="717"/>
      <c r="BS97" s="717"/>
      <c r="BT97" s="718"/>
      <c r="BU97" s="717"/>
      <c r="BV97" s="717"/>
      <c r="BW97" s="717"/>
      <c r="BX97" s="717"/>
      <c r="BY97" s="729" t="s">
        <v>517</v>
      </c>
      <c r="BZ97" s="729"/>
      <c r="CA97" s="716"/>
      <c r="CB97" s="729"/>
      <c r="CC97" s="729"/>
      <c r="CD97" s="729"/>
      <c r="CE97" s="729"/>
      <c r="CF97" s="729"/>
      <c r="CG97" s="733"/>
      <c r="CH97" s="716"/>
      <c r="CI97" s="733"/>
      <c r="CJ97" s="733"/>
      <c r="CK97" s="733"/>
      <c r="CL97" s="733"/>
      <c r="CM97" s="733"/>
      <c r="CN97" s="733"/>
      <c r="CO97" s="716"/>
      <c r="CP97" s="733"/>
      <c r="CQ97" s="733"/>
      <c r="CR97" s="733"/>
      <c r="CS97" s="733"/>
      <c r="CT97" s="733"/>
      <c r="CU97" s="733"/>
      <c r="CV97" s="716"/>
      <c r="CW97" s="733"/>
      <c r="CX97" s="733"/>
      <c r="CY97" s="733"/>
      <c r="CZ97" s="733"/>
      <c r="DA97" s="733"/>
      <c r="DB97" s="733"/>
      <c r="DC97" s="716"/>
      <c r="DD97" s="733"/>
      <c r="DE97" s="733"/>
      <c r="DF97" s="733"/>
      <c r="DG97" s="733"/>
      <c r="DH97" s="733"/>
      <c r="DI97" s="733"/>
      <c r="DJ97" s="716"/>
      <c r="DK97" s="733"/>
      <c r="DL97" s="733"/>
      <c r="DM97" s="733"/>
      <c r="DN97" s="733"/>
      <c r="DO97" s="733"/>
      <c r="DP97" s="733"/>
      <c r="DQ97" s="716"/>
      <c r="DR97" s="733"/>
      <c r="DS97" s="733"/>
      <c r="DT97" s="733"/>
    </row>
    <row r="98" spans="1:124" ht="20.100000000000001" customHeight="1">
      <c r="A98" s="834"/>
      <c r="B98" s="834"/>
      <c r="C98" s="839"/>
      <c r="D98" s="697" t="s">
        <v>454</v>
      </c>
      <c r="E98" s="714">
        <v>45983</v>
      </c>
      <c r="F98" s="714">
        <v>45986</v>
      </c>
      <c r="G98" s="701">
        <f t="shared" si="9"/>
        <v>3</v>
      </c>
      <c r="H98" s="723" t="s">
        <v>85</v>
      </c>
      <c r="I98" s="716"/>
      <c r="J98" s="733"/>
      <c r="K98" s="733"/>
      <c r="L98" s="733"/>
      <c r="M98" s="733"/>
      <c r="N98" s="733"/>
      <c r="O98" s="733"/>
      <c r="P98" s="716"/>
      <c r="Q98" s="733"/>
      <c r="R98" s="733"/>
      <c r="S98" s="733"/>
      <c r="T98" s="733"/>
      <c r="U98" s="733"/>
      <c r="V98" s="733"/>
      <c r="W98" s="716"/>
      <c r="X98" s="733"/>
      <c r="Y98" s="733"/>
      <c r="Z98" s="733"/>
      <c r="AA98" s="733"/>
      <c r="AB98" s="733"/>
      <c r="AC98" s="733"/>
      <c r="AD98" s="716"/>
      <c r="AE98" s="733"/>
      <c r="AF98" s="733"/>
      <c r="AG98" s="733"/>
      <c r="AH98" s="733"/>
      <c r="AI98" s="733"/>
      <c r="AJ98" s="733"/>
      <c r="AK98" s="716"/>
      <c r="AL98" s="733"/>
      <c r="AM98" s="733"/>
      <c r="AN98" s="733"/>
      <c r="AO98" s="733"/>
      <c r="AP98" s="733"/>
      <c r="AQ98" s="733"/>
      <c r="AR98" s="716"/>
      <c r="AS98" s="733"/>
      <c r="AT98" s="733"/>
      <c r="AU98" s="733"/>
      <c r="AV98" s="733"/>
      <c r="AW98" s="733"/>
      <c r="AX98" s="733"/>
      <c r="AY98" s="716"/>
      <c r="AZ98" s="733"/>
      <c r="BA98" s="733"/>
      <c r="BB98" s="733"/>
      <c r="BC98" s="733"/>
      <c r="BD98" s="733"/>
      <c r="BE98" s="733"/>
      <c r="BF98" s="716"/>
      <c r="BG98" s="717"/>
      <c r="BH98" s="717"/>
      <c r="BI98" s="717"/>
      <c r="BJ98" s="717"/>
      <c r="BK98" s="717"/>
      <c r="BL98" s="717"/>
      <c r="BM98" s="720"/>
      <c r="BN98" s="717"/>
      <c r="BO98" s="717"/>
      <c r="BP98" s="717"/>
      <c r="BQ98" s="717"/>
      <c r="BR98" s="717"/>
      <c r="BS98" s="717"/>
      <c r="BT98" s="718"/>
      <c r="BU98" s="717"/>
      <c r="BV98" s="717"/>
      <c r="BW98" s="717"/>
      <c r="BX98" s="717"/>
      <c r="BY98" s="717"/>
      <c r="BZ98" s="717"/>
      <c r="CA98" s="716"/>
      <c r="CB98" s="733"/>
      <c r="CC98" s="733"/>
      <c r="CD98" s="727"/>
      <c r="CE98" s="733"/>
      <c r="CF98" s="733"/>
      <c r="CG98" s="722" t="s">
        <v>456</v>
      </c>
      <c r="CH98" s="716"/>
      <c r="CI98" s="722"/>
      <c r="CJ98" s="722"/>
      <c r="CK98" s="733"/>
      <c r="CL98" s="733"/>
      <c r="CM98" s="733"/>
      <c r="CN98" s="733"/>
      <c r="CO98" s="716"/>
      <c r="CP98" s="733"/>
      <c r="CQ98" s="733"/>
      <c r="CR98" s="733"/>
      <c r="CS98" s="733"/>
      <c r="CT98" s="733"/>
      <c r="CU98" s="733"/>
      <c r="CV98" s="716"/>
      <c r="CW98" s="733"/>
      <c r="CX98" s="733"/>
      <c r="CY98" s="733"/>
      <c r="CZ98" s="733"/>
      <c r="DA98" s="733"/>
      <c r="DB98" s="733"/>
      <c r="DC98" s="716"/>
      <c r="DD98" s="733"/>
      <c r="DE98" s="733"/>
      <c r="DF98" s="733"/>
      <c r="DG98" s="733"/>
      <c r="DH98" s="733"/>
      <c r="DI98" s="733"/>
      <c r="DJ98" s="716"/>
      <c r="DK98" s="733"/>
      <c r="DL98" s="733"/>
      <c r="DM98" s="733"/>
      <c r="DN98" s="733"/>
      <c r="DO98" s="733"/>
      <c r="DP98" s="733"/>
      <c r="DQ98" s="716"/>
      <c r="DR98" s="733"/>
      <c r="DS98" s="733"/>
      <c r="DT98" s="733"/>
    </row>
    <row r="99" spans="1:124" ht="20.100000000000001" customHeight="1">
      <c r="A99" s="834"/>
      <c r="B99" s="834"/>
      <c r="C99" s="839"/>
      <c r="D99" s="697" t="s">
        <v>701</v>
      </c>
      <c r="E99" s="714">
        <v>45986</v>
      </c>
      <c r="F99" s="714">
        <v>45986</v>
      </c>
      <c r="G99" s="701">
        <f t="shared" ref="G99" si="12">F99-E99+1</f>
        <v>1</v>
      </c>
      <c r="H99" s="723" t="s">
        <v>85</v>
      </c>
      <c r="I99" s="716"/>
      <c r="J99" s="733"/>
      <c r="K99" s="733"/>
      <c r="L99" s="733"/>
      <c r="M99" s="733"/>
      <c r="N99" s="733"/>
      <c r="O99" s="733"/>
      <c r="P99" s="716"/>
      <c r="Q99" s="733"/>
      <c r="R99" s="733"/>
      <c r="S99" s="733"/>
      <c r="T99" s="733"/>
      <c r="U99" s="733"/>
      <c r="V99" s="733"/>
      <c r="W99" s="716"/>
      <c r="X99" s="733"/>
      <c r="Y99" s="733"/>
      <c r="Z99" s="733"/>
      <c r="AA99" s="733"/>
      <c r="AB99" s="733"/>
      <c r="AC99" s="733"/>
      <c r="AD99" s="716"/>
      <c r="AE99" s="733"/>
      <c r="AF99" s="733"/>
      <c r="AG99" s="733"/>
      <c r="AH99" s="733"/>
      <c r="AI99" s="733"/>
      <c r="AJ99" s="733"/>
      <c r="AK99" s="716"/>
      <c r="AL99" s="733"/>
      <c r="AM99" s="733"/>
      <c r="AN99" s="733"/>
      <c r="AO99" s="733"/>
      <c r="AP99" s="733"/>
      <c r="AQ99" s="733"/>
      <c r="AR99" s="716"/>
      <c r="AS99" s="733"/>
      <c r="AT99" s="733"/>
      <c r="AU99" s="733"/>
      <c r="AV99" s="733"/>
      <c r="AW99" s="733"/>
      <c r="AX99" s="733"/>
      <c r="AY99" s="716"/>
      <c r="AZ99" s="733"/>
      <c r="BA99" s="733"/>
      <c r="BB99" s="733"/>
      <c r="BC99" s="733"/>
      <c r="BD99" s="733"/>
      <c r="BE99" s="733"/>
      <c r="BF99" s="716"/>
      <c r="BG99" s="717"/>
      <c r="BH99" s="717"/>
      <c r="BI99" s="717"/>
      <c r="BJ99" s="717"/>
      <c r="BK99" s="717"/>
      <c r="BL99" s="717"/>
      <c r="BM99" s="720"/>
      <c r="BN99" s="717"/>
      <c r="BO99" s="717"/>
      <c r="BP99" s="717"/>
      <c r="BQ99" s="717"/>
      <c r="BR99" s="717"/>
      <c r="BS99" s="717"/>
      <c r="BT99" s="718"/>
      <c r="BU99" s="717"/>
      <c r="BV99" s="717"/>
      <c r="BW99" s="717"/>
      <c r="BX99" s="717"/>
      <c r="BY99" s="717"/>
      <c r="BZ99" s="717"/>
      <c r="CA99" s="716"/>
      <c r="CB99" s="733"/>
      <c r="CC99" s="733"/>
      <c r="CD99" s="727"/>
      <c r="CE99" s="733"/>
      <c r="CF99" s="733"/>
      <c r="CG99" s="733"/>
      <c r="CH99" s="716"/>
      <c r="CI99" s="722" t="s">
        <v>1034</v>
      </c>
      <c r="CJ99" s="733"/>
      <c r="CK99" s="733"/>
      <c r="CL99" s="733"/>
      <c r="CM99" s="733"/>
      <c r="CN99" s="733"/>
      <c r="CO99" s="716"/>
      <c r="CP99" s="733"/>
      <c r="CQ99" s="733"/>
      <c r="CR99" s="733"/>
      <c r="CS99" s="733"/>
      <c r="CT99" s="733"/>
      <c r="CU99" s="733"/>
      <c r="CV99" s="716"/>
      <c r="CW99" s="733"/>
      <c r="CX99" s="733"/>
      <c r="CY99" s="733"/>
      <c r="CZ99" s="733"/>
      <c r="DA99" s="733"/>
      <c r="DB99" s="733"/>
      <c r="DC99" s="716"/>
      <c r="DD99" s="733"/>
      <c r="DE99" s="733"/>
      <c r="DF99" s="733"/>
      <c r="DG99" s="733"/>
      <c r="DH99" s="733"/>
      <c r="DI99" s="733"/>
      <c r="DJ99" s="716"/>
      <c r="DK99" s="733"/>
      <c r="DL99" s="733"/>
      <c r="DM99" s="733"/>
      <c r="DN99" s="733"/>
      <c r="DO99" s="733"/>
      <c r="DP99" s="733"/>
      <c r="DQ99" s="716"/>
      <c r="DR99" s="733"/>
      <c r="DS99" s="733"/>
      <c r="DT99" s="733"/>
    </row>
    <row r="100" spans="1:124" ht="20.100000000000001" customHeight="1">
      <c r="A100" s="834"/>
      <c r="B100" s="834"/>
      <c r="C100" s="839"/>
      <c r="D100" s="697" t="s">
        <v>1030</v>
      </c>
      <c r="E100" s="714">
        <v>45987</v>
      </c>
      <c r="F100" s="714">
        <v>45988</v>
      </c>
      <c r="G100" s="701">
        <f>F100-E100+1</f>
        <v>2</v>
      </c>
      <c r="H100" s="723" t="s">
        <v>85</v>
      </c>
      <c r="I100" s="716"/>
      <c r="J100" s="733"/>
      <c r="K100" s="733"/>
      <c r="L100" s="733"/>
      <c r="M100" s="733"/>
      <c r="N100" s="733"/>
      <c r="O100" s="733"/>
      <c r="P100" s="716"/>
      <c r="Q100" s="733"/>
      <c r="R100" s="733"/>
      <c r="S100" s="733"/>
      <c r="T100" s="733"/>
      <c r="U100" s="733"/>
      <c r="V100" s="733"/>
      <c r="W100" s="716"/>
      <c r="X100" s="733"/>
      <c r="Y100" s="733"/>
      <c r="Z100" s="733"/>
      <c r="AA100" s="733"/>
      <c r="AB100" s="733"/>
      <c r="AC100" s="733"/>
      <c r="AD100" s="716"/>
      <c r="AE100" s="733"/>
      <c r="AF100" s="733"/>
      <c r="AG100" s="733"/>
      <c r="AH100" s="733"/>
      <c r="AI100" s="733"/>
      <c r="AJ100" s="733"/>
      <c r="AK100" s="716"/>
      <c r="AL100" s="733"/>
      <c r="AM100" s="733"/>
      <c r="AN100" s="733"/>
      <c r="AO100" s="733"/>
      <c r="AP100" s="733"/>
      <c r="AQ100" s="733"/>
      <c r="AR100" s="716"/>
      <c r="AS100" s="733"/>
      <c r="AT100" s="733"/>
      <c r="AU100" s="733"/>
      <c r="AV100" s="733"/>
      <c r="AW100" s="733"/>
      <c r="AX100" s="733"/>
      <c r="AY100" s="716"/>
      <c r="AZ100" s="733"/>
      <c r="BA100" s="733"/>
      <c r="BB100" s="733"/>
      <c r="BC100" s="733"/>
      <c r="BD100" s="733"/>
      <c r="BE100" s="733"/>
      <c r="BF100" s="716"/>
      <c r="BG100" s="717"/>
      <c r="BH100" s="717"/>
      <c r="BI100" s="717"/>
      <c r="BJ100" s="717"/>
      <c r="BK100" s="717"/>
      <c r="BL100" s="717"/>
      <c r="BM100" s="720"/>
      <c r="BN100" s="717"/>
      <c r="BO100" s="717"/>
      <c r="BP100" s="717"/>
      <c r="BQ100" s="717"/>
      <c r="BR100" s="717"/>
      <c r="BS100" s="717"/>
      <c r="BT100" s="718"/>
      <c r="BU100" s="717"/>
      <c r="BV100" s="717"/>
      <c r="BW100" s="717"/>
      <c r="BX100" s="717"/>
      <c r="BY100" s="717"/>
      <c r="BZ100" s="717"/>
      <c r="CA100" s="716"/>
      <c r="CB100" s="733"/>
      <c r="CC100" s="733"/>
      <c r="CD100" s="727"/>
      <c r="CE100" s="733"/>
      <c r="CF100" s="733"/>
      <c r="CG100" s="733"/>
      <c r="CH100" s="716"/>
      <c r="CI100" s="733"/>
      <c r="CJ100" s="733"/>
      <c r="CK100" s="730" t="s">
        <v>1030</v>
      </c>
      <c r="CL100" s="724"/>
      <c r="CM100" s="733"/>
      <c r="CN100" s="733"/>
      <c r="CO100" s="716"/>
      <c r="CP100" s="733"/>
      <c r="CQ100" s="733"/>
      <c r="CR100" s="733"/>
      <c r="CS100" s="733"/>
      <c r="CT100" s="733"/>
      <c r="CU100" s="733"/>
      <c r="CV100" s="716"/>
      <c r="CW100" s="733"/>
      <c r="CX100" s="733"/>
      <c r="CY100" s="733"/>
      <c r="CZ100" s="733"/>
      <c r="DA100" s="733"/>
      <c r="DB100" s="733"/>
      <c r="DC100" s="716"/>
      <c r="DD100" s="733"/>
      <c r="DE100" s="733"/>
      <c r="DF100" s="733"/>
      <c r="DG100" s="733"/>
      <c r="DH100" s="733"/>
      <c r="DI100" s="733"/>
      <c r="DJ100" s="716"/>
      <c r="DK100" s="733"/>
      <c r="DL100" s="733"/>
      <c r="DM100" s="733"/>
      <c r="DN100" s="733"/>
      <c r="DO100" s="733"/>
      <c r="DP100" s="733"/>
      <c r="DQ100" s="716"/>
      <c r="DR100" s="733"/>
      <c r="DS100" s="733"/>
      <c r="DT100" s="733"/>
    </row>
    <row r="101" spans="1:124" ht="20.100000000000001" customHeight="1">
      <c r="A101" s="834"/>
      <c r="B101" s="834"/>
      <c r="C101" s="835" t="s">
        <v>731</v>
      </c>
      <c r="D101" s="713" t="s">
        <v>467</v>
      </c>
      <c r="E101" s="728">
        <v>45975</v>
      </c>
      <c r="F101" s="728">
        <v>45982</v>
      </c>
      <c r="G101" s="701">
        <f t="shared" si="9"/>
        <v>7</v>
      </c>
      <c r="H101" s="723" t="s">
        <v>85</v>
      </c>
      <c r="I101" s="716"/>
      <c r="J101" s="733"/>
      <c r="K101" s="733"/>
      <c r="L101" s="733"/>
      <c r="M101" s="733"/>
      <c r="N101" s="733"/>
      <c r="O101" s="733"/>
      <c r="P101" s="716"/>
      <c r="Q101" s="733"/>
      <c r="R101" s="733"/>
      <c r="S101" s="733"/>
      <c r="T101" s="733"/>
      <c r="U101" s="733"/>
      <c r="V101" s="733"/>
      <c r="W101" s="716"/>
      <c r="X101" s="733"/>
      <c r="Y101" s="733"/>
      <c r="Z101" s="733"/>
      <c r="AA101" s="733"/>
      <c r="AB101" s="733"/>
      <c r="AC101" s="733"/>
      <c r="AD101" s="716"/>
      <c r="AE101" s="733"/>
      <c r="AF101" s="733"/>
      <c r="AG101" s="733"/>
      <c r="AH101" s="733"/>
      <c r="AI101" s="733"/>
      <c r="AJ101" s="733"/>
      <c r="AK101" s="716"/>
      <c r="AL101" s="733"/>
      <c r="AM101" s="733"/>
      <c r="AN101" s="733"/>
      <c r="AO101" s="733"/>
      <c r="AP101" s="733"/>
      <c r="AQ101" s="733"/>
      <c r="AR101" s="716"/>
      <c r="AS101" s="733"/>
      <c r="AT101" s="733"/>
      <c r="AU101" s="733"/>
      <c r="AV101" s="733"/>
      <c r="AW101" s="733"/>
      <c r="AX101" s="733"/>
      <c r="AY101" s="716"/>
      <c r="AZ101" s="733"/>
      <c r="BA101" s="733"/>
      <c r="BB101" s="733"/>
      <c r="BC101" s="733"/>
      <c r="BD101" s="733"/>
      <c r="BE101" s="733"/>
      <c r="BF101" s="716"/>
      <c r="BG101" s="717"/>
      <c r="BH101" s="717"/>
      <c r="BI101" s="717"/>
      <c r="BJ101" s="717"/>
      <c r="BK101" s="717"/>
      <c r="BL101" s="717"/>
      <c r="BM101" s="720"/>
      <c r="BN101" s="717"/>
      <c r="BO101" s="717"/>
      <c r="BP101" s="717"/>
      <c r="BQ101" s="717"/>
      <c r="BR101" s="717"/>
      <c r="BS101" s="717"/>
      <c r="BT101" s="718"/>
      <c r="BU101" s="717"/>
      <c r="BV101" s="717"/>
      <c r="BW101" s="717"/>
      <c r="BX101" s="717"/>
      <c r="BY101" s="729" t="s">
        <v>517</v>
      </c>
      <c r="BZ101" s="729"/>
      <c r="CA101" s="716"/>
      <c r="CB101" s="729"/>
      <c r="CC101" s="729"/>
      <c r="CD101" s="729"/>
      <c r="CE101" s="729"/>
      <c r="CF101" s="729"/>
      <c r="CG101" s="733"/>
      <c r="CH101" s="716"/>
      <c r="CI101" s="733"/>
      <c r="CJ101" s="733"/>
      <c r="CK101" s="733"/>
      <c r="CL101" s="733"/>
      <c r="CM101" s="733"/>
      <c r="CN101" s="733"/>
      <c r="CO101" s="716"/>
      <c r="CP101" s="733"/>
      <c r="CQ101" s="733"/>
      <c r="CR101" s="733"/>
      <c r="CS101" s="733"/>
      <c r="CT101" s="733"/>
      <c r="CU101" s="733"/>
      <c r="CV101" s="716"/>
      <c r="CW101" s="733"/>
      <c r="CX101" s="733"/>
      <c r="CY101" s="733"/>
      <c r="CZ101" s="733"/>
      <c r="DA101" s="733"/>
      <c r="DB101" s="733"/>
      <c r="DC101" s="716"/>
      <c r="DD101" s="733"/>
      <c r="DE101" s="733"/>
      <c r="DF101" s="733"/>
      <c r="DG101" s="733"/>
      <c r="DH101" s="733"/>
      <c r="DI101" s="733"/>
      <c r="DJ101" s="716"/>
      <c r="DK101" s="733"/>
      <c r="DL101" s="733"/>
      <c r="DM101" s="733"/>
      <c r="DN101" s="733"/>
      <c r="DO101" s="733"/>
      <c r="DP101" s="733"/>
      <c r="DQ101" s="716"/>
      <c r="DR101" s="733"/>
      <c r="DS101" s="733"/>
      <c r="DT101" s="733"/>
    </row>
    <row r="102" spans="1:124" ht="20.100000000000001" customHeight="1">
      <c r="A102" s="834"/>
      <c r="B102" s="834"/>
      <c r="C102" s="839"/>
      <c r="D102" s="697" t="s">
        <v>454</v>
      </c>
      <c r="E102" s="714">
        <v>45983</v>
      </c>
      <c r="F102" s="714">
        <v>45986</v>
      </c>
      <c r="G102" s="701">
        <f t="shared" si="9"/>
        <v>3</v>
      </c>
      <c r="H102" s="723" t="s">
        <v>85</v>
      </c>
      <c r="I102" s="716"/>
      <c r="J102" s="733"/>
      <c r="K102" s="733"/>
      <c r="L102" s="733"/>
      <c r="M102" s="733"/>
      <c r="N102" s="733"/>
      <c r="O102" s="733"/>
      <c r="P102" s="716"/>
      <c r="Q102" s="733"/>
      <c r="R102" s="733"/>
      <c r="S102" s="733"/>
      <c r="T102" s="733"/>
      <c r="U102" s="733"/>
      <c r="V102" s="733"/>
      <c r="W102" s="716"/>
      <c r="X102" s="733"/>
      <c r="Y102" s="733"/>
      <c r="Z102" s="733"/>
      <c r="AA102" s="733"/>
      <c r="AB102" s="733"/>
      <c r="AC102" s="733"/>
      <c r="AD102" s="716"/>
      <c r="AE102" s="733"/>
      <c r="AF102" s="733"/>
      <c r="AG102" s="733"/>
      <c r="AH102" s="733"/>
      <c r="AI102" s="733"/>
      <c r="AJ102" s="733"/>
      <c r="AK102" s="716"/>
      <c r="AL102" s="733"/>
      <c r="AM102" s="733"/>
      <c r="AN102" s="733"/>
      <c r="AO102" s="733"/>
      <c r="AP102" s="733"/>
      <c r="AQ102" s="733"/>
      <c r="AR102" s="716"/>
      <c r="AS102" s="733"/>
      <c r="AT102" s="733"/>
      <c r="AU102" s="733"/>
      <c r="AV102" s="733"/>
      <c r="AW102" s="733"/>
      <c r="AX102" s="733"/>
      <c r="AY102" s="716"/>
      <c r="AZ102" s="733"/>
      <c r="BA102" s="733"/>
      <c r="BB102" s="733"/>
      <c r="BC102" s="733"/>
      <c r="BD102" s="733"/>
      <c r="BE102" s="733"/>
      <c r="BF102" s="716"/>
      <c r="BG102" s="717"/>
      <c r="BH102" s="717"/>
      <c r="BI102" s="717"/>
      <c r="BJ102" s="717"/>
      <c r="BK102" s="717"/>
      <c r="BL102" s="717"/>
      <c r="BM102" s="720"/>
      <c r="BN102" s="717"/>
      <c r="BO102" s="717"/>
      <c r="BP102" s="717"/>
      <c r="BQ102" s="717"/>
      <c r="BR102" s="717"/>
      <c r="BS102" s="717"/>
      <c r="BT102" s="718"/>
      <c r="BU102" s="717"/>
      <c r="BV102" s="717"/>
      <c r="BW102" s="717"/>
      <c r="BX102" s="717"/>
      <c r="BY102" s="717"/>
      <c r="BZ102" s="717"/>
      <c r="CA102" s="716"/>
      <c r="CB102" s="733"/>
      <c r="CC102" s="733"/>
      <c r="CD102" s="727"/>
      <c r="CE102" s="733"/>
      <c r="CF102" s="733"/>
      <c r="CG102" s="722" t="s">
        <v>456</v>
      </c>
      <c r="CH102" s="716"/>
      <c r="CI102" s="722"/>
      <c r="CJ102" s="722"/>
      <c r="CK102" s="733"/>
      <c r="CL102" s="733"/>
      <c r="CM102" s="733"/>
      <c r="CN102" s="733"/>
      <c r="CO102" s="716"/>
      <c r="CP102" s="733"/>
      <c r="CQ102" s="733"/>
      <c r="CR102" s="733"/>
      <c r="CS102" s="733"/>
      <c r="CT102" s="733"/>
      <c r="CU102" s="733"/>
      <c r="CV102" s="716"/>
      <c r="CW102" s="733"/>
      <c r="CX102" s="733"/>
      <c r="CY102" s="733"/>
      <c r="CZ102" s="733"/>
      <c r="DA102" s="733"/>
      <c r="DB102" s="733"/>
      <c r="DC102" s="716"/>
      <c r="DD102" s="733"/>
      <c r="DE102" s="733"/>
      <c r="DF102" s="733"/>
      <c r="DG102" s="733"/>
      <c r="DH102" s="733"/>
      <c r="DI102" s="733"/>
      <c r="DJ102" s="716"/>
      <c r="DK102" s="733"/>
      <c r="DL102" s="733"/>
      <c r="DM102" s="733"/>
      <c r="DN102" s="733"/>
      <c r="DO102" s="733"/>
      <c r="DP102" s="733"/>
      <c r="DQ102" s="716"/>
      <c r="DR102" s="733"/>
      <c r="DS102" s="733"/>
      <c r="DT102" s="733"/>
    </row>
    <row r="103" spans="1:124" ht="19.8" customHeight="1">
      <c r="A103" s="834"/>
      <c r="B103" s="834"/>
      <c r="C103" s="839"/>
      <c r="D103" s="697" t="s">
        <v>701</v>
      </c>
      <c r="E103" s="714">
        <v>45987</v>
      </c>
      <c r="F103" s="714">
        <v>45987</v>
      </c>
      <c r="G103" s="701">
        <f t="shared" ref="G103" si="13">F103-E103+1</f>
        <v>1</v>
      </c>
      <c r="H103" s="723" t="s">
        <v>85</v>
      </c>
      <c r="I103" s="716"/>
      <c r="J103" s="733"/>
      <c r="K103" s="733"/>
      <c r="L103" s="733"/>
      <c r="M103" s="733"/>
      <c r="N103" s="733"/>
      <c r="O103" s="733"/>
      <c r="P103" s="716"/>
      <c r="Q103" s="733"/>
      <c r="R103" s="733"/>
      <c r="S103" s="733"/>
      <c r="T103" s="733"/>
      <c r="U103" s="733"/>
      <c r="V103" s="733"/>
      <c r="W103" s="716"/>
      <c r="X103" s="733"/>
      <c r="Y103" s="733"/>
      <c r="Z103" s="733"/>
      <c r="AA103" s="733"/>
      <c r="AB103" s="733"/>
      <c r="AC103" s="733"/>
      <c r="AD103" s="716"/>
      <c r="AE103" s="733"/>
      <c r="AF103" s="733"/>
      <c r="AG103" s="733"/>
      <c r="AH103" s="733"/>
      <c r="AI103" s="733"/>
      <c r="AJ103" s="733"/>
      <c r="AK103" s="716"/>
      <c r="AL103" s="733"/>
      <c r="AM103" s="733"/>
      <c r="AN103" s="733"/>
      <c r="AO103" s="733"/>
      <c r="AP103" s="733"/>
      <c r="AQ103" s="733"/>
      <c r="AR103" s="716"/>
      <c r="AS103" s="733"/>
      <c r="AT103" s="733"/>
      <c r="AU103" s="733"/>
      <c r="AV103" s="733"/>
      <c r="AW103" s="733"/>
      <c r="AX103" s="733"/>
      <c r="AY103" s="716"/>
      <c r="AZ103" s="733"/>
      <c r="BA103" s="733"/>
      <c r="BB103" s="733"/>
      <c r="BC103" s="733"/>
      <c r="BD103" s="733"/>
      <c r="BE103" s="733"/>
      <c r="BF103" s="716"/>
      <c r="BG103" s="717"/>
      <c r="BH103" s="717"/>
      <c r="BI103" s="717"/>
      <c r="BJ103" s="717"/>
      <c r="BK103" s="717"/>
      <c r="BL103" s="717"/>
      <c r="BM103" s="720"/>
      <c r="BN103" s="717"/>
      <c r="BO103" s="717"/>
      <c r="BP103" s="717"/>
      <c r="BQ103" s="717"/>
      <c r="BR103" s="717"/>
      <c r="BS103" s="717"/>
      <c r="BT103" s="718"/>
      <c r="BU103" s="717"/>
      <c r="BV103" s="717"/>
      <c r="BW103" s="717"/>
      <c r="BX103" s="717"/>
      <c r="BY103" s="717"/>
      <c r="BZ103" s="717"/>
      <c r="CA103" s="716"/>
      <c r="CB103" s="733"/>
      <c r="CC103" s="733"/>
      <c r="CD103" s="727"/>
      <c r="CE103" s="733"/>
      <c r="CF103" s="733"/>
      <c r="CG103" s="733"/>
      <c r="CH103" s="716"/>
      <c r="CI103" s="733"/>
      <c r="CJ103" s="722" t="s">
        <v>1034</v>
      </c>
      <c r="CK103" s="733"/>
      <c r="CL103" s="733"/>
      <c r="CM103" s="733"/>
      <c r="CN103" s="733"/>
      <c r="CO103" s="716"/>
      <c r="CP103" s="733"/>
      <c r="CQ103" s="733"/>
      <c r="CR103" s="733"/>
      <c r="CS103" s="733"/>
      <c r="CT103" s="733"/>
      <c r="CU103" s="733"/>
      <c r="CV103" s="716"/>
      <c r="CW103" s="733"/>
      <c r="CX103" s="733"/>
      <c r="CY103" s="733"/>
      <c r="CZ103" s="733"/>
      <c r="DA103" s="733"/>
      <c r="DB103" s="733"/>
      <c r="DC103" s="716"/>
      <c r="DD103" s="733"/>
      <c r="DE103" s="733"/>
      <c r="DF103" s="733"/>
      <c r="DG103" s="733"/>
      <c r="DH103" s="733"/>
      <c r="DI103" s="733"/>
      <c r="DJ103" s="716"/>
      <c r="DK103" s="733"/>
      <c r="DL103" s="733"/>
      <c r="DM103" s="733"/>
      <c r="DN103" s="733"/>
      <c r="DO103" s="733"/>
      <c r="DP103" s="733"/>
      <c r="DQ103" s="716"/>
      <c r="DR103" s="733"/>
      <c r="DS103" s="733"/>
      <c r="DT103" s="733"/>
    </row>
    <row r="104" spans="1:124" ht="20.100000000000001" customHeight="1">
      <c r="A104" s="834"/>
      <c r="B104" s="834"/>
      <c r="C104" s="839"/>
      <c r="D104" s="697" t="s">
        <v>1030</v>
      </c>
      <c r="E104" s="714">
        <v>45987</v>
      </c>
      <c r="F104" s="714">
        <v>45988</v>
      </c>
      <c r="G104" s="701">
        <f>F104-E104+1</f>
        <v>2</v>
      </c>
      <c r="H104" s="723" t="s">
        <v>85</v>
      </c>
      <c r="I104" s="716"/>
      <c r="J104" s="733"/>
      <c r="K104" s="733"/>
      <c r="L104" s="733"/>
      <c r="M104" s="733"/>
      <c r="N104" s="733"/>
      <c r="O104" s="733"/>
      <c r="P104" s="716"/>
      <c r="Q104" s="733"/>
      <c r="R104" s="733"/>
      <c r="S104" s="733"/>
      <c r="T104" s="733"/>
      <c r="U104" s="733"/>
      <c r="V104" s="733"/>
      <c r="W104" s="716"/>
      <c r="X104" s="733"/>
      <c r="Y104" s="733"/>
      <c r="Z104" s="733"/>
      <c r="AA104" s="733"/>
      <c r="AB104" s="733"/>
      <c r="AC104" s="733"/>
      <c r="AD104" s="716"/>
      <c r="AE104" s="733"/>
      <c r="AF104" s="733"/>
      <c r="AG104" s="733"/>
      <c r="AH104" s="733"/>
      <c r="AI104" s="733"/>
      <c r="AJ104" s="733"/>
      <c r="AK104" s="716"/>
      <c r="AL104" s="733"/>
      <c r="AM104" s="733"/>
      <c r="AN104" s="733"/>
      <c r="AO104" s="733"/>
      <c r="AP104" s="733"/>
      <c r="AQ104" s="733"/>
      <c r="AR104" s="716"/>
      <c r="AS104" s="733"/>
      <c r="AT104" s="733"/>
      <c r="AU104" s="733"/>
      <c r="AV104" s="733"/>
      <c r="AW104" s="733"/>
      <c r="AX104" s="733"/>
      <c r="AY104" s="716"/>
      <c r="AZ104" s="733"/>
      <c r="BA104" s="733"/>
      <c r="BB104" s="733"/>
      <c r="BC104" s="733"/>
      <c r="BD104" s="733"/>
      <c r="BE104" s="733"/>
      <c r="BF104" s="716"/>
      <c r="BG104" s="717"/>
      <c r="BH104" s="717"/>
      <c r="BI104" s="717"/>
      <c r="BJ104" s="717"/>
      <c r="BK104" s="717"/>
      <c r="BL104" s="717"/>
      <c r="BM104" s="720"/>
      <c r="BN104" s="717"/>
      <c r="BO104" s="717"/>
      <c r="BP104" s="717"/>
      <c r="BQ104" s="717"/>
      <c r="BR104" s="717"/>
      <c r="BS104" s="717"/>
      <c r="BT104" s="718"/>
      <c r="BU104" s="717"/>
      <c r="BV104" s="717"/>
      <c r="BW104" s="717"/>
      <c r="BX104" s="717"/>
      <c r="BY104" s="717"/>
      <c r="BZ104" s="717"/>
      <c r="CA104" s="716"/>
      <c r="CB104" s="733"/>
      <c r="CC104" s="733"/>
      <c r="CD104" s="727"/>
      <c r="CE104" s="733"/>
      <c r="CF104" s="733"/>
      <c r="CG104" s="733"/>
      <c r="CH104" s="716"/>
      <c r="CI104" s="733"/>
      <c r="CJ104" s="733"/>
      <c r="CK104" s="730" t="s">
        <v>1030</v>
      </c>
      <c r="CL104" s="724"/>
      <c r="CM104" s="733"/>
      <c r="CN104" s="733"/>
      <c r="CO104" s="716"/>
      <c r="CP104" s="733"/>
      <c r="CQ104" s="733"/>
      <c r="CR104" s="733"/>
      <c r="CS104" s="733"/>
      <c r="CT104" s="733"/>
      <c r="CU104" s="733"/>
      <c r="CV104" s="716"/>
      <c r="CW104" s="733"/>
      <c r="CX104" s="733"/>
      <c r="CY104" s="733"/>
      <c r="CZ104" s="733"/>
      <c r="DA104" s="733"/>
      <c r="DB104" s="733"/>
      <c r="DC104" s="716"/>
      <c r="DD104" s="733"/>
      <c r="DE104" s="733"/>
      <c r="DF104" s="733"/>
      <c r="DG104" s="733"/>
      <c r="DH104" s="733"/>
      <c r="DI104" s="733"/>
      <c r="DJ104" s="716"/>
      <c r="DK104" s="733"/>
      <c r="DL104" s="733"/>
      <c r="DM104" s="733"/>
      <c r="DN104" s="733"/>
      <c r="DO104" s="733"/>
      <c r="DP104" s="733"/>
      <c r="DQ104" s="716"/>
      <c r="DR104" s="733"/>
      <c r="DS104" s="733"/>
      <c r="DT104" s="733"/>
    </row>
    <row r="114" spans="4:7" s="110" customFormat="1" ht="94.35" customHeight="1">
      <c r="D114" s="586"/>
      <c r="E114" s="586"/>
      <c r="F114" s="586"/>
      <c r="G114" s="586"/>
    </row>
    <row r="168" spans="2:113" ht="66.75" customHeight="1">
      <c r="B168" s="682"/>
      <c r="C168" s="682"/>
      <c r="D168" s="682"/>
      <c r="E168" s="682"/>
      <c r="F168" s="682"/>
      <c r="G168" s="682"/>
      <c r="H168" s="682"/>
      <c r="I168" s="682"/>
      <c r="J168" s="682"/>
      <c r="K168" s="682"/>
      <c r="L168" s="682"/>
      <c r="M168" s="682"/>
      <c r="N168" s="682"/>
      <c r="O168" s="682"/>
      <c r="P168" s="682"/>
      <c r="Q168" s="682"/>
      <c r="R168" s="682"/>
      <c r="S168" s="682"/>
      <c r="T168" s="682"/>
      <c r="U168" s="682"/>
      <c r="V168" s="682"/>
      <c r="W168" s="682"/>
      <c r="X168" s="682"/>
      <c r="Y168" s="682"/>
      <c r="Z168" s="682"/>
      <c r="AA168" s="682"/>
      <c r="AB168" s="682"/>
      <c r="AC168" s="682"/>
      <c r="AD168" s="682"/>
      <c r="AE168" s="682"/>
      <c r="AF168" s="682"/>
      <c r="AG168" s="682"/>
      <c r="AH168" s="682"/>
      <c r="AI168" s="682"/>
      <c r="AJ168" s="682"/>
      <c r="AK168" s="682"/>
      <c r="AL168" s="682"/>
      <c r="AM168" s="682"/>
      <c r="AN168" s="682"/>
      <c r="AO168" s="682"/>
      <c r="AP168" s="682"/>
      <c r="AQ168" s="682"/>
      <c r="AR168" s="682"/>
      <c r="AS168" s="682"/>
      <c r="AT168" s="682"/>
      <c r="AU168" s="682"/>
      <c r="AV168" s="682"/>
      <c r="AW168" s="682"/>
      <c r="AX168" s="682"/>
      <c r="AY168" s="682"/>
      <c r="AZ168" s="682"/>
      <c r="BA168" s="682"/>
      <c r="BB168" s="682"/>
      <c r="BC168" s="682"/>
      <c r="BD168" s="682"/>
      <c r="BE168" s="682"/>
      <c r="BF168" s="682"/>
      <c r="BG168" s="682"/>
      <c r="BH168" s="682"/>
      <c r="BI168" s="682"/>
      <c r="BJ168" s="682"/>
      <c r="BK168" s="682"/>
      <c r="BL168" s="682"/>
      <c r="BM168" s="682"/>
      <c r="BN168" s="682"/>
      <c r="BO168" s="682"/>
      <c r="BP168" s="682"/>
      <c r="BQ168" s="682"/>
      <c r="BR168" s="682"/>
      <c r="BS168" s="682"/>
      <c r="BT168" s="682"/>
      <c r="BU168" s="682"/>
      <c r="BV168" s="682"/>
      <c r="BW168" s="682"/>
      <c r="BX168" s="682"/>
      <c r="BY168" s="682"/>
      <c r="BZ168" s="682"/>
      <c r="CA168" s="682"/>
      <c r="CB168" s="682"/>
      <c r="CC168" s="682"/>
      <c r="CD168" s="682"/>
      <c r="CE168" s="682"/>
      <c r="CF168" s="682"/>
      <c r="CG168" s="682"/>
      <c r="CH168" s="682"/>
      <c r="CI168" s="682"/>
      <c r="CJ168" s="682"/>
      <c r="CK168" s="682"/>
      <c r="CL168" s="682"/>
      <c r="CM168" s="682"/>
      <c r="CN168" s="682"/>
      <c r="CO168" s="682"/>
      <c r="CP168" s="682"/>
      <c r="CQ168" s="682"/>
      <c r="CR168" s="682"/>
      <c r="CS168" s="682"/>
      <c r="CT168" s="682"/>
      <c r="CU168" s="682"/>
      <c r="CV168" s="682"/>
      <c r="CW168" s="682"/>
      <c r="CX168" s="682"/>
      <c r="CY168" s="682"/>
      <c r="CZ168" s="682"/>
      <c r="DA168" s="682"/>
      <c r="DB168" s="682"/>
      <c r="DC168" s="682"/>
      <c r="DD168" s="682"/>
      <c r="DE168" s="682"/>
      <c r="DF168" s="682"/>
      <c r="DG168" s="682"/>
      <c r="DH168" s="682"/>
      <c r="DI168" s="682"/>
    </row>
  </sheetData>
  <mergeCells count="64">
    <mergeCell ref="A85:A104"/>
    <mergeCell ref="B85:B104"/>
    <mergeCell ref="C85:C88"/>
    <mergeCell ref="C89:C92"/>
    <mergeCell ref="C93:C96"/>
    <mergeCell ref="C97:C100"/>
    <mergeCell ref="C101:C104"/>
    <mergeCell ref="A55:A63"/>
    <mergeCell ref="B55:B63"/>
    <mergeCell ref="C55:C58"/>
    <mergeCell ref="C59:C63"/>
    <mergeCell ref="A64:A84"/>
    <mergeCell ref="B64:B84"/>
    <mergeCell ref="C64:C67"/>
    <mergeCell ref="C68:C72"/>
    <mergeCell ref="C73:C78"/>
    <mergeCell ref="C79:C84"/>
    <mergeCell ref="B17:B36"/>
    <mergeCell ref="C21:C26"/>
    <mergeCell ref="C27:C31"/>
    <mergeCell ref="C32:C36"/>
    <mergeCell ref="A37:A54"/>
    <mergeCell ref="B37:B54"/>
    <mergeCell ref="C37:C40"/>
    <mergeCell ref="C41:C44"/>
    <mergeCell ref="C45:C49"/>
    <mergeCell ref="C50:C54"/>
    <mergeCell ref="C17:C20"/>
    <mergeCell ref="A17:A36"/>
    <mergeCell ref="A3:A5"/>
    <mergeCell ref="B3:B5"/>
    <mergeCell ref="C3:C5"/>
    <mergeCell ref="D3:D5"/>
    <mergeCell ref="E3:E5"/>
    <mergeCell ref="BM3:CU3"/>
    <mergeCell ref="AK4:AQ4"/>
    <mergeCell ref="AR4:AX4"/>
    <mergeCell ref="AY4:BE4"/>
    <mergeCell ref="BF4:BL4"/>
    <mergeCell ref="BM4:BS4"/>
    <mergeCell ref="CA4:CG4"/>
    <mergeCell ref="CH4:CN4"/>
    <mergeCell ref="CO4:CU4"/>
    <mergeCell ref="F3:F5"/>
    <mergeCell ref="G3:G5"/>
    <mergeCell ref="H3:H5"/>
    <mergeCell ref="I3:AJ3"/>
    <mergeCell ref="AK3:BL3"/>
    <mergeCell ref="DJ4:DP4"/>
    <mergeCell ref="DQ4:DT4"/>
    <mergeCell ref="CV3:DT3"/>
    <mergeCell ref="R1:W1"/>
    <mergeCell ref="A6:A16"/>
    <mergeCell ref="B6:B16"/>
    <mergeCell ref="C6:C8"/>
    <mergeCell ref="C9:C12"/>
    <mergeCell ref="C13:C16"/>
    <mergeCell ref="I4:O4"/>
    <mergeCell ref="P4:V4"/>
    <mergeCell ref="W4:AC4"/>
    <mergeCell ref="AD4:AJ4"/>
    <mergeCell ref="BT4:BZ4"/>
    <mergeCell ref="CV4:DB4"/>
    <mergeCell ref="DC4:DI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CP33"/>
  <sheetViews>
    <sheetView showFormulas="1" showGridLines="0" zoomScale="33" zoomScaleNormal="33" workbookViewId="0">
      <pane xSplit="21" ySplit="3" topLeftCell="AG9" activePane="bottomRight" state="frozen"/>
      <selection pane="topRight" activeCell="V1" sqref="V1"/>
      <selection pane="bottomLeft" activeCell="A4" sqref="A4"/>
      <selection pane="bottomRight" activeCell="B48" sqref="B48"/>
    </sheetView>
  </sheetViews>
  <sheetFormatPr defaultColWidth="9" defaultRowHeight="15.6" outlineLevelCol="1"/>
  <cols>
    <col min="1" max="1" width="41.796875" style="1" customWidth="1"/>
    <col min="2" max="2" width="52.19921875" style="1" customWidth="1"/>
    <col min="3" max="21" width="9" style="1" hidden="1" customWidth="1" outlineLevel="1"/>
    <col min="22" max="22" width="5.296875" style="1" customWidth="1" collapsed="1"/>
    <col min="23" max="40" width="5.296875" style="1" customWidth="1"/>
    <col min="41" max="41" width="6.296875" style="1" customWidth="1"/>
    <col min="42" max="42" width="5.69921875" style="1" customWidth="1"/>
    <col min="43" max="43" width="6" style="1" customWidth="1"/>
    <col min="44" max="44" width="5.296875" style="1" customWidth="1"/>
    <col min="45" max="45" width="7.19921875" style="1" customWidth="1"/>
    <col min="46" max="47" width="5.296875" style="1" customWidth="1"/>
    <col min="48" max="48" width="5.796875" style="1" customWidth="1"/>
    <col min="49" max="79" width="5.296875" style="1" customWidth="1"/>
    <col min="80" max="80" width="6.296875" style="1" customWidth="1"/>
    <col min="81" max="86" width="5.296875" style="1" customWidth="1"/>
    <col min="87" max="87" width="6.296875" style="1" customWidth="1"/>
    <col min="88" max="93" width="5.296875" style="1" customWidth="1"/>
    <col min="94" max="94" width="6.296875" style="1" customWidth="1"/>
    <col min="95" max="16384" width="9" style="1"/>
  </cols>
  <sheetData>
    <row r="1" spans="1:94" s="99" customFormat="1" ht="46.35" customHeight="1">
      <c r="A1" s="876" t="s">
        <v>338</v>
      </c>
      <c r="B1" s="877"/>
      <c r="C1" s="877"/>
      <c r="D1" s="877"/>
      <c r="E1" s="877"/>
      <c r="F1" s="877"/>
      <c r="G1" s="877"/>
      <c r="H1" s="877"/>
      <c r="I1" s="877"/>
      <c r="J1" s="877"/>
      <c r="K1" s="877"/>
      <c r="L1" s="877"/>
      <c r="M1" s="877"/>
      <c r="N1" s="877"/>
      <c r="O1" s="877"/>
      <c r="P1" s="877"/>
      <c r="Q1" s="877"/>
      <c r="R1" s="877"/>
      <c r="S1" s="877"/>
      <c r="T1" s="877"/>
      <c r="U1" s="877"/>
      <c r="V1" s="877"/>
      <c r="W1" s="877"/>
      <c r="X1" s="877"/>
      <c r="Y1" s="877"/>
      <c r="Z1" s="877"/>
      <c r="AA1" s="877"/>
      <c r="AB1" s="877"/>
      <c r="AC1" s="877"/>
      <c r="AD1" s="877"/>
      <c r="AE1" s="877"/>
      <c r="AF1" s="877"/>
      <c r="AG1" s="877"/>
      <c r="AH1" s="877"/>
      <c r="AI1" s="877"/>
      <c r="AJ1" s="877"/>
      <c r="AK1" s="877"/>
      <c r="AL1" s="877"/>
      <c r="AM1" s="877"/>
      <c r="AN1" s="877"/>
      <c r="AO1" s="877"/>
      <c r="AP1" s="877"/>
      <c r="AQ1" s="877"/>
      <c r="AR1" s="877"/>
      <c r="AS1" s="877"/>
      <c r="AT1" s="877"/>
      <c r="AU1" s="877"/>
      <c r="AV1" s="877"/>
      <c r="AW1" s="877"/>
      <c r="AX1" s="877"/>
      <c r="AY1" s="877"/>
      <c r="AZ1" s="877"/>
      <c r="BA1" s="877"/>
      <c r="BB1" s="877"/>
      <c r="BC1" s="877"/>
      <c r="BD1" s="877"/>
      <c r="BE1" s="877"/>
      <c r="BF1" s="877"/>
      <c r="BG1" s="877"/>
      <c r="BH1" s="877"/>
      <c r="BI1" s="877"/>
      <c r="BJ1" s="877"/>
      <c r="BK1" s="877"/>
    </row>
    <row r="2" spans="1:94" s="100" customFormat="1" ht="27" customHeight="1">
      <c r="A2" s="878" t="s">
        <v>519</v>
      </c>
      <c r="B2" s="879" t="s">
        <v>520</v>
      </c>
      <c r="C2" s="881" t="s">
        <v>521</v>
      </c>
      <c r="D2" s="881"/>
      <c r="E2" s="881"/>
      <c r="F2" s="881"/>
      <c r="G2" s="881"/>
      <c r="H2" s="881"/>
      <c r="I2" s="881"/>
      <c r="J2" s="881"/>
      <c r="K2" s="881"/>
      <c r="L2" s="881"/>
      <c r="M2" s="881"/>
      <c r="N2" s="881"/>
      <c r="O2" s="881"/>
      <c r="P2" s="881"/>
      <c r="Q2" s="881"/>
      <c r="R2" s="881"/>
      <c r="S2" s="881"/>
      <c r="T2" s="881"/>
      <c r="U2" s="881"/>
      <c r="V2" s="881"/>
      <c r="W2" s="881"/>
      <c r="X2" s="881"/>
      <c r="Y2" s="881"/>
      <c r="Z2" s="881"/>
      <c r="AA2" s="881"/>
      <c r="AB2" s="881"/>
      <c r="AC2" s="881"/>
      <c r="AD2" s="881"/>
      <c r="AE2" s="881"/>
      <c r="AF2" s="881"/>
      <c r="AG2" s="881"/>
      <c r="AH2" s="881" t="s">
        <v>522</v>
      </c>
      <c r="AI2" s="881"/>
      <c r="AJ2" s="881"/>
      <c r="AK2" s="881"/>
      <c r="AL2" s="881"/>
      <c r="AM2" s="881"/>
      <c r="AN2" s="881"/>
      <c r="AO2" s="881"/>
      <c r="AP2" s="881"/>
      <c r="AQ2" s="881"/>
      <c r="AR2" s="881"/>
      <c r="AS2" s="881"/>
      <c r="AT2" s="881"/>
      <c r="AU2" s="881"/>
      <c r="AV2" s="881"/>
      <c r="AW2" s="881"/>
      <c r="AX2" s="881"/>
      <c r="AY2" s="881"/>
      <c r="AZ2" s="881"/>
      <c r="BA2" s="881"/>
      <c r="BB2" s="881"/>
      <c r="BC2" s="881"/>
      <c r="BD2" s="881"/>
      <c r="BE2" s="881"/>
      <c r="BF2" s="881"/>
      <c r="BG2" s="881"/>
      <c r="BH2" s="881"/>
      <c r="BI2" s="881"/>
      <c r="BJ2" s="881"/>
      <c r="BK2" s="881"/>
      <c r="BL2" s="843" t="s">
        <v>698</v>
      </c>
      <c r="BM2" s="844"/>
      <c r="BN2" s="844"/>
      <c r="BO2" s="844"/>
      <c r="BP2" s="844"/>
      <c r="BQ2" s="844"/>
      <c r="BR2" s="844"/>
      <c r="BS2" s="844"/>
      <c r="BT2" s="844"/>
      <c r="BU2" s="844"/>
      <c r="BV2" s="844"/>
      <c r="BW2" s="844"/>
      <c r="BX2" s="844"/>
      <c r="BY2" s="844"/>
      <c r="BZ2" s="844"/>
      <c r="CA2" s="844"/>
      <c r="CB2" s="844"/>
      <c r="CC2" s="844"/>
      <c r="CD2" s="844"/>
      <c r="CE2" s="844"/>
      <c r="CF2" s="844"/>
      <c r="CG2" s="844"/>
      <c r="CH2" s="844"/>
      <c r="CI2" s="844"/>
      <c r="CJ2" s="844"/>
      <c r="CK2" s="844"/>
      <c r="CL2" s="844"/>
      <c r="CM2" s="844"/>
      <c r="CN2" s="844"/>
      <c r="CO2" s="844"/>
      <c r="CP2" s="844"/>
    </row>
    <row r="3" spans="1:94" s="100" customFormat="1" ht="28.8">
      <c r="A3" s="878"/>
      <c r="B3" s="880"/>
      <c r="C3" s="398">
        <v>1</v>
      </c>
      <c r="D3" s="398">
        <v>2</v>
      </c>
      <c r="E3" s="398">
        <v>3</v>
      </c>
      <c r="F3" s="398">
        <v>4</v>
      </c>
      <c r="G3" s="399">
        <v>5</v>
      </c>
      <c r="H3" s="398">
        <v>6</v>
      </c>
      <c r="I3" s="398">
        <v>7</v>
      </c>
      <c r="J3" s="398">
        <v>8</v>
      </c>
      <c r="K3" s="398">
        <v>9</v>
      </c>
      <c r="L3" s="398">
        <v>10</v>
      </c>
      <c r="M3" s="398">
        <v>11</v>
      </c>
      <c r="N3" s="399">
        <v>12</v>
      </c>
      <c r="O3" s="398">
        <v>13</v>
      </c>
      <c r="P3" s="398">
        <v>14</v>
      </c>
      <c r="Q3" s="398">
        <v>15</v>
      </c>
      <c r="R3" s="398">
        <v>16</v>
      </c>
      <c r="S3" s="398">
        <v>17</v>
      </c>
      <c r="T3" s="398">
        <v>18</v>
      </c>
      <c r="U3" s="399">
        <v>19</v>
      </c>
      <c r="V3" s="587">
        <v>20</v>
      </c>
      <c r="W3" s="587">
        <v>21</v>
      </c>
      <c r="X3" s="587">
        <v>22</v>
      </c>
      <c r="Y3" s="587">
        <v>23</v>
      </c>
      <c r="Z3" s="587">
        <v>24</v>
      </c>
      <c r="AA3" s="587">
        <v>25</v>
      </c>
      <c r="AB3" s="587">
        <v>26</v>
      </c>
      <c r="AC3" s="587">
        <v>27</v>
      </c>
      <c r="AD3" s="587">
        <v>28</v>
      </c>
      <c r="AE3" s="587">
        <v>29</v>
      </c>
      <c r="AF3" s="587">
        <v>30</v>
      </c>
      <c r="AG3" s="587">
        <v>31</v>
      </c>
      <c r="AH3" s="587">
        <v>1</v>
      </c>
      <c r="AI3" s="587">
        <v>2</v>
      </c>
      <c r="AJ3" s="587">
        <v>3</v>
      </c>
      <c r="AK3" s="587">
        <v>4</v>
      </c>
      <c r="AL3" s="587">
        <v>5</v>
      </c>
      <c r="AM3" s="587">
        <v>6</v>
      </c>
      <c r="AN3" s="400">
        <v>7</v>
      </c>
      <c r="AO3" s="400">
        <v>8</v>
      </c>
      <c r="AP3" s="401">
        <v>9</v>
      </c>
      <c r="AQ3" s="400">
        <v>10</v>
      </c>
      <c r="AR3" s="400">
        <v>11</v>
      </c>
      <c r="AS3" s="400">
        <v>12</v>
      </c>
      <c r="AT3" s="400">
        <v>13</v>
      </c>
      <c r="AU3" s="400">
        <v>14</v>
      </c>
      <c r="AV3" s="400">
        <v>15</v>
      </c>
      <c r="AW3" s="401">
        <v>16</v>
      </c>
      <c r="AX3" s="400">
        <v>17</v>
      </c>
      <c r="AY3" s="400">
        <v>18</v>
      </c>
      <c r="AZ3" s="400">
        <v>19</v>
      </c>
      <c r="BA3" s="400">
        <v>20</v>
      </c>
      <c r="BB3" s="400">
        <v>21</v>
      </c>
      <c r="BC3" s="400">
        <v>22</v>
      </c>
      <c r="BD3" s="401">
        <v>23</v>
      </c>
      <c r="BE3" s="400">
        <v>24</v>
      </c>
      <c r="BF3" s="400">
        <v>25</v>
      </c>
      <c r="BG3" s="400">
        <v>26</v>
      </c>
      <c r="BH3" s="400">
        <v>27</v>
      </c>
      <c r="BI3" s="400">
        <v>28</v>
      </c>
      <c r="BJ3" s="400">
        <v>29</v>
      </c>
      <c r="BK3" s="401">
        <v>30</v>
      </c>
      <c r="BL3" s="400">
        <v>1</v>
      </c>
      <c r="BM3" s="400">
        <v>2</v>
      </c>
      <c r="BN3" s="400">
        <v>3</v>
      </c>
      <c r="BO3" s="400">
        <v>4</v>
      </c>
      <c r="BP3" s="400">
        <v>5</v>
      </c>
      <c r="BQ3" s="400">
        <v>6</v>
      </c>
      <c r="BR3" s="401">
        <v>7</v>
      </c>
      <c r="BS3" s="400">
        <v>8</v>
      </c>
      <c r="BT3" s="400">
        <v>9</v>
      </c>
      <c r="BU3" s="400">
        <v>10</v>
      </c>
      <c r="BV3" s="400">
        <v>11</v>
      </c>
      <c r="BW3" s="400">
        <v>12</v>
      </c>
      <c r="BX3" s="400">
        <v>13</v>
      </c>
      <c r="BY3" s="401">
        <v>14</v>
      </c>
      <c r="BZ3" s="400">
        <v>15</v>
      </c>
      <c r="CA3" s="400">
        <v>16</v>
      </c>
      <c r="CB3" s="400">
        <v>17</v>
      </c>
      <c r="CC3" s="400">
        <v>18</v>
      </c>
      <c r="CD3" s="400">
        <v>19</v>
      </c>
      <c r="CE3" s="400">
        <v>20</v>
      </c>
      <c r="CF3" s="401">
        <v>21</v>
      </c>
      <c r="CG3" s="400">
        <v>22</v>
      </c>
      <c r="CH3" s="400">
        <v>23</v>
      </c>
      <c r="CI3" s="400">
        <v>24</v>
      </c>
      <c r="CJ3" s="400">
        <v>25</v>
      </c>
      <c r="CK3" s="400">
        <v>26</v>
      </c>
      <c r="CL3" s="400">
        <v>27</v>
      </c>
      <c r="CM3" s="401">
        <v>28</v>
      </c>
      <c r="CN3" s="400">
        <v>29</v>
      </c>
      <c r="CO3" s="400">
        <v>30</v>
      </c>
      <c r="CP3" s="400">
        <v>31</v>
      </c>
    </row>
    <row r="4" spans="1:94" ht="47.1" customHeight="1">
      <c r="A4" s="869" t="s">
        <v>102</v>
      </c>
      <c r="B4" s="117" t="s">
        <v>526</v>
      </c>
      <c r="C4" s="402"/>
      <c r="D4" s="402"/>
      <c r="E4" s="402"/>
      <c r="F4" s="402"/>
      <c r="G4" s="403"/>
      <c r="H4" s="402"/>
      <c r="I4" s="404"/>
      <c r="J4" s="404"/>
      <c r="K4" s="404"/>
      <c r="L4" s="404"/>
      <c r="M4" s="404"/>
      <c r="N4" s="403"/>
      <c r="O4" s="404"/>
      <c r="P4" s="404"/>
      <c r="Q4" s="404"/>
      <c r="R4" s="404"/>
      <c r="S4" s="404"/>
      <c r="T4" s="404"/>
      <c r="U4" s="403"/>
      <c r="V4" s="404"/>
      <c r="W4" s="404"/>
      <c r="X4" s="404"/>
      <c r="Y4" s="404"/>
      <c r="Z4" s="404"/>
      <c r="AA4" s="404"/>
      <c r="AB4" s="403"/>
      <c r="AC4" s="405"/>
      <c r="AD4" s="405"/>
      <c r="AE4" s="405"/>
      <c r="AF4" s="405"/>
      <c r="AG4" s="405"/>
      <c r="AH4" s="405"/>
      <c r="AI4" s="406"/>
      <c r="AJ4" s="405"/>
      <c r="AK4" s="405"/>
      <c r="AL4" s="405"/>
      <c r="AM4" s="405"/>
      <c r="AN4" s="855" t="s">
        <v>462</v>
      </c>
      <c r="AO4" s="862"/>
      <c r="AP4" s="410"/>
      <c r="AQ4" s="883" t="s">
        <v>458</v>
      </c>
      <c r="AR4" s="885"/>
      <c r="AS4" s="845" t="s">
        <v>524</v>
      </c>
      <c r="AT4" s="846"/>
      <c r="AU4" s="409" t="s">
        <v>525</v>
      </c>
      <c r="AV4" s="408"/>
      <c r="AW4" s="410"/>
      <c r="AX4" s="411"/>
      <c r="AY4" s="412"/>
      <c r="AZ4" s="412"/>
      <c r="BA4" s="412"/>
      <c r="BB4" s="412"/>
      <c r="BC4" s="412"/>
      <c r="BD4" s="413"/>
      <c r="BE4" s="414"/>
      <c r="BF4" s="414"/>
      <c r="BG4" s="414"/>
      <c r="BH4" s="414"/>
      <c r="BI4" s="415"/>
      <c r="BJ4" s="415"/>
      <c r="BK4" s="416"/>
      <c r="BL4" s="414"/>
      <c r="BM4" s="414"/>
      <c r="BN4" s="414"/>
      <c r="BO4" s="414"/>
      <c r="BP4" s="415"/>
      <c r="BQ4" s="415"/>
      <c r="BR4" s="416"/>
      <c r="BS4" s="414"/>
      <c r="BT4" s="414"/>
      <c r="BU4" s="414"/>
      <c r="BV4" s="414"/>
      <c r="BW4" s="415"/>
      <c r="BX4" s="415"/>
      <c r="BY4" s="416"/>
      <c r="BZ4" s="414"/>
      <c r="CA4" s="414"/>
      <c r="CB4" s="414"/>
      <c r="CC4" s="414"/>
      <c r="CD4" s="415"/>
      <c r="CE4" s="415"/>
      <c r="CF4" s="416"/>
      <c r="CG4" s="414"/>
      <c r="CH4" s="414"/>
      <c r="CI4" s="414"/>
      <c r="CJ4" s="414"/>
      <c r="CK4" s="415"/>
      <c r="CL4" s="415"/>
      <c r="CM4" s="416"/>
      <c r="CN4" s="414"/>
      <c r="CO4" s="414"/>
      <c r="CP4" s="414"/>
    </row>
    <row r="5" spans="1:94" ht="47.1" customHeight="1">
      <c r="A5" s="870"/>
      <c r="B5" s="592" t="s">
        <v>528</v>
      </c>
      <c r="C5" s="402"/>
      <c r="D5" s="402"/>
      <c r="E5" s="402"/>
      <c r="F5" s="402"/>
      <c r="G5" s="403"/>
      <c r="H5" s="402"/>
      <c r="I5" s="404"/>
      <c r="J5" s="404"/>
      <c r="K5" s="404"/>
      <c r="L5" s="404"/>
      <c r="M5" s="404"/>
      <c r="N5" s="403"/>
      <c r="O5" s="404"/>
      <c r="P5" s="404"/>
      <c r="Q5" s="404"/>
      <c r="R5" s="404"/>
      <c r="S5" s="404"/>
      <c r="T5" s="404"/>
      <c r="U5" s="403"/>
      <c r="V5" s="404"/>
      <c r="W5" s="404"/>
      <c r="X5" s="404"/>
      <c r="Y5" s="404"/>
      <c r="Z5" s="404"/>
      <c r="AA5" s="404"/>
      <c r="AB5" s="403"/>
      <c r="AC5" s="405"/>
      <c r="AD5" s="405"/>
      <c r="AE5" s="405"/>
      <c r="AF5" s="405"/>
      <c r="AG5" s="405"/>
      <c r="AH5" s="405"/>
      <c r="AI5" s="406"/>
      <c r="AJ5" s="405"/>
      <c r="AK5" s="405"/>
      <c r="AL5" s="405"/>
      <c r="AM5" s="405"/>
      <c r="AN5" s="405"/>
      <c r="AO5" s="405"/>
      <c r="AP5" s="410"/>
      <c r="AQ5" s="405"/>
      <c r="AR5" s="407" t="s">
        <v>462</v>
      </c>
      <c r="AS5" s="883" t="s">
        <v>458</v>
      </c>
      <c r="AT5" s="884"/>
      <c r="AU5" s="884"/>
      <c r="AV5" s="884"/>
      <c r="AW5" s="885"/>
      <c r="AX5" s="853" t="s">
        <v>524</v>
      </c>
      <c r="AY5" s="854"/>
      <c r="AZ5" s="409" t="s">
        <v>525</v>
      </c>
      <c r="BA5" s="412"/>
      <c r="BB5" s="412"/>
      <c r="BD5" s="413"/>
      <c r="BE5" s="414"/>
      <c r="BF5" s="414"/>
      <c r="BG5" s="414"/>
      <c r="BH5" s="414"/>
      <c r="BI5" s="415"/>
      <c r="BJ5" s="415"/>
      <c r="BK5" s="416"/>
      <c r="BL5" s="414"/>
      <c r="BM5" s="414"/>
      <c r="BN5" s="414"/>
      <c r="BO5" s="414"/>
      <c r="BP5" s="415"/>
      <c r="BQ5" s="415"/>
      <c r="BR5" s="416"/>
      <c r="BS5" s="414"/>
      <c r="BT5" s="414"/>
      <c r="BU5" s="414"/>
      <c r="BV5" s="414"/>
      <c r="BW5" s="415"/>
      <c r="BX5" s="415"/>
      <c r="BY5" s="416"/>
      <c r="BZ5" s="414"/>
      <c r="CA5" s="414"/>
      <c r="CB5" s="414"/>
      <c r="CC5" s="414"/>
      <c r="CD5" s="415"/>
      <c r="CE5" s="415"/>
      <c r="CF5" s="416"/>
      <c r="CG5" s="414"/>
      <c r="CH5" s="414"/>
      <c r="CI5" s="414"/>
      <c r="CJ5" s="414"/>
      <c r="CK5" s="415"/>
      <c r="CL5" s="415"/>
      <c r="CM5" s="416"/>
      <c r="CN5" s="414"/>
      <c r="CO5" s="414"/>
      <c r="CP5" s="414"/>
    </row>
    <row r="6" spans="1:94" ht="47.1" customHeight="1">
      <c r="A6" s="882"/>
      <c r="B6" s="592" t="s">
        <v>523</v>
      </c>
      <c r="C6" s="402"/>
      <c r="D6" s="402"/>
      <c r="E6" s="402"/>
      <c r="F6" s="402"/>
      <c r="G6" s="403"/>
      <c r="H6" s="402"/>
      <c r="I6" s="404"/>
      <c r="J6" s="404"/>
      <c r="K6" s="404"/>
      <c r="L6" s="404"/>
      <c r="M6" s="404"/>
      <c r="N6" s="403"/>
      <c r="O6" s="404"/>
      <c r="P6" s="404"/>
      <c r="Q6" s="404"/>
      <c r="R6" s="404"/>
      <c r="S6" s="404"/>
      <c r="T6" s="404"/>
      <c r="U6" s="403"/>
      <c r="V6" s="404"/>
      <c r="W6" s="404"/>
      <c r="X6" s="404"/>
      <c r="Y6" s="404"/>
      <c r="Z6" s="404"/>
      <c r="AA6" s="404"/>
      <c r="AB6" s="403"/>
      <c r="AC6" s="405"/>
      <c r="AD6" s="405"/>
      <c r="AE6" s="405"/>
      <c r="AF6" s="405"/>
      <c r="AG6" s="405"/>
      <c r="AH6" s="405"/>
      <c r="AI6" s="406"/>
      <c r="AJ6" s="405"/>
      <c r="AK6" s="405"/>
      <c r="AL6" s="405"/>
      <c r="AM6" s="405"/>
      <c r="AN6" s="405"/>
      <c r="AO6" s="405"/>
      <c r="AP6" s="410"/>
      <c r="AQ6" s="405"/>
      <c r="AR6" s="855" t="s">
        <v>462</v>
      </c>
      <c r="AS6" s="862"/>
      <c r="AV6" s="886" t="s">
        <v>458</v>
      </c>
      <c r="AW6" s="887"/>
      <c r="AX6" s="887"/>
      <c r="AY6" s="887"/>
      <c r="AZ6" s="887"/>
      <c r="BA6" s="888"/>
      <c r="BB6" s="845" t="s">
        <v>524</v>
      </c>
      <c r="BC6" s="846"/>
      <c r="BD6" s="413"/>
      <c r="BE6" s="409" t="s">
        <v>525</v>
      </c>
      <c r="BF6" s="414"/>
      <c r="BG6" s="414"/>
      <c r="BH6" s="414"/>
      <c r="BI6" s="415"/>
      <c r="BJ6" s="415"/>
      <c r="BK6" s="416"/>
      <c r="BL6" s="414"/>
      <c r="BM6" s="414"/>
      <c r="BN6" s="414"/>
      <c r="BO6" s="414"/>
      <c r="BP6" s="415"/>
      <c r="BQ6" s="415"/>
      <c r="BR6" s="416"/>
      <c r="BS6" s="414"/>
      <c r="BT6" s="414"/>
      <c r="BU6" s="414"/>
      <c r="BV6" s="414"/>
      <c r="BW6" s="415"/>
      <c r="BX6" s="415"/>
      <c r="BY6" s="416"/>
      <c r="BZ6" s="414"/>
      <c r="CA6" s="414"/>
      <c r="CB6" s="414"/>
      <c r="CC6" s="414"/>
      <c r="CD6" s="415"/>
      <c r="CE6" s="415"/>
      <c r="CF6" s="416"/>
      <c r="CG6" s="414"/>
      <c r="CH6" s="414"/>
      <c r="CI6" s="414"/>
      <c r="CJ6" s="414"/>
      <c r="CK6" s="415"/>
      <c r="CL6" s="415"/>
      <c r="CM6" s="416"/>
      <c r="CN6" s="414"/>
      <c r="CO6" s="414"/>
      <c r="CP6" s="414"/>
    </row>
    <row r="7" spans="1:94" ht="50.1" customHeight="1">
      <c r="A7" s="419" t="s">
        <v>539</v>
      </c>
      <c r="B7" s="419" t="s">
        <v>540</v>
      </c>
      <c r="C7" s="402"/>
      <c r="D7" s="402"/>
      <c r="E7" s="402"/>
      <c r="F7" s="402"/>
      <c r="G7" s="403"/>
      <c r="H7" s="402"/>
      <c r="I7" s="404"/>
      <c r="J7" s="404"/>
      <c r="K7" s="404"/>
      <c r="L7" s="404"/>
      <c r="M7" s="404"/>
      <c r="N7" s="403"/>
      <c r="O7" s="404"/>
      <c r="P7" s="404"/>
      <c r="Q7" s="404"/>
      <c r="R7" s="404"/>
      <c r="S7" s="404"/>
      <c r="T7" s="404"/>
      <c r="U7" s="403"/>
      <c r="V7" s="404"/>
      <c r="W7" s="404"/>
      <c r="X7" s="859" t="s">
        <v>458</v>
      </c>
      <c r="Y7" s="860"/>
      <c r="Z7" s="860"/>
      <c r="AA7" s="860"/>
      <c r="AB7" s="403"/>
      <c r="AC7" s="404"/>
      <c r="AD7" s="404"/>
      <c r="AE7" s="402"/>
      <c r="AF7" s="402"/>
      <c r="AG7" s="420"/>
      <c r="AH7" s="420"/>
      <c r="AI7" s="406"/>
      <c r="AJ7" s="857" t="s">
        <v>541</v>
      </c>
      <c r="AK7" s="858"/>
      <c r="AL7" s="858"/>
      <c r="AM7" s="858"/>
      <c r="AN7" s="858"/>
      <c r="AO7" s="858"/>
      <c r="AP7" s="858"/>
      <c r="AQ7" s="889"/>
      <c r="AR7" s="853" t="s">
        <v>524</v>
      </c>
      <c r="AS7" s="854"/>
      <c r="AU7" s="420"/>
      <c r="AW7" s="410"/>
      <c r="AX7" s="409" t="s">
        <v>525</v>
      </c>
      <c r="AY7" s="412"/>
      <c r="AZ7" s="412"/>
      <c r="BA7" s="412"/>
      <c r="BB7" s="412"/>
      <c r="BC7" s="412"/>
      <c r="BD7" s="413"/>
      <c r="BE7" s="414"/>
      <c r="BF7" s="421"/>
      <c r="BG7" s="414"/>
      <c r="BH7" s="422"/>
      <c r="BI7" s="415"/>
      <c r="BJ7" s="415"/>
      <c r="BK7" s="416"/>
      <c r="BL7" s="414"/>
      <c r="BM7" s="414"/>
      <c r="BN7" s="414"/>
      <c r="BO7" s="414"/>
      <c r="BP7" s="415"/>
      <c r="BQ7" s="415"/>
      <c r="BR7" s="416"/>
      <c r="BS7" s="414"/>
      <c r="BT7" s="414"/>
      <c r="BU7" s="414"/>
      <c r="BV7" s="414"/>
      <c r="BW7" s="415"/>
      <c r="BX7" s="415"/>
      <c r="BY7" s="416"/>
      <c r="BZ7" s="414"/>
      <c r="CA7" s="414"/>
      <c r="CB7" s="414"/>
      <c r="CC7" s="414"/>
      <c r="CD7" s="415"/>
      <c r="CE7" s="415"/>
      <c r="CF7" s="416"/>
      <c r="CG7" s="414"/>
      <c r="CH7" s="414"/>
      <c r="CI7" s="414"/>
      <c r="CJ7" s="414"/>
      <c r="CK7" s="415"/>
      <c r="CL7" s="415"/>
      <c r="CM7" s="416"/>
      <c r="CN7" s="414"/>
      <c r="CO7" s="414"/>
      <c r="CP7" s="414"/>
    </row>
    <row r="8" spans="1:94" s="111" customFormat="1" ht="50.1" customHeight="1">
      <c r="A8" s="419" t="s">
        <v>547</v>
      </c>
      <c r="B8" s="419" t="s">
        <v>548</v>
      </c>
      <c r="C8" s="402"/>
      <c r="D8" s="402"/>
      <c r="E8" s="402"/>
      <c r="F8" s="402"/>
      <c r="G8" s="403"/>
      <c r="H8" s="402"/>
      <c r="I8" s="404"/>
      <c r="J8" s="404"/>
      <c r="K8" s="404"/>
      <c r="L8" s="404"/>
      <c r="M8" s="404"/>
      <c r="N8" s="403"/>
      <c r="O8" s="404"/>
      <c r="P8" s="404"/>
      <c r="Q8" s="404"/>
      <c r="R8" s="404"/>
      <c r="S8" s="404"/>
      <c r="T8" s="404"/>
      <c r="U8" s="403"/>
      <c r="V8" s="404"/>
      <c r="W8" s="404"/>
      <c r="X8" s="404"/>
      <c r="Y8" s="404"/>
      <c r="Z8" s="404"/>
      <c r="AA8" s="404"/>
      <c r="AB8" s="403"/>
      <c r="AC8" s="855" t="s">
        <v>716</v>
      </c>
      <c r="AD8" s="856"/>
      <c r="AE8" s="856"/>
      <c r="AF8" s="856"/>
      <c r="AG8" s="856"/>
      <c r="AH8" s="856"/>
      <c r="AI8" s="856"/>
      <c r="AJ8" s="856"/>
      <c r="AK8" s="856"/>
      <c r="AL8" s="856"/>
      <c r="AM8" s="856"/>
      <c r="AN8" s="856"/>
      <c r="AO8" s="862"/>
      <c r="AP8" s="410"/>
      <c r="AQ8" s="863" t="s">
        <v>541</v>
      </c>
      <c r="AR8" s="864"/>
      <c r="AS8" s="864"/>
      <c r="AT8" s="864"/>
      <c r="AU8" s="865"/>
      <c r="AV8" s="853" t="s">
        <v>524</v>
      </c>
      <c r="AW8" s="861"/>
      <c r="AX8" s="861"/>
      <c r="AY8" s="412"/>
      <c r="AZ8" s="412"/>
      <c r="BA8" s="409" t="s">
        <v>525</v>
      </c>
      <c r="BB8" s="412"/>
      <c r="BC8" s="412"/>
      <c r="BD8" s="410"/>
      <c r="BE8" s="412"/>
      <c r="BF8" s="412"/>
      <c r="BG8" s="412"/>
      <c r="BH8" s="412"/>
      <c r="BI8" s="412"/>
      <c r="BJ8" s="415"/>
      <c r="BK8" s="410"/>
      <c r="BL8" s="412"/>
      <c r="BM8" s="412"/>
      <c r="BN8" s="412"/>
      <c r="BO8" s="412"/>
      <c r="BP8" s="412"/>
      <c r="BQ8" s="415"/>
      <c r="BR8" s="410"/>
      <c r="BS8" s="412"/>
      <c r="BT8" s="412"/>
      <c r="BU8" s="412"/>
      <c r="BV8" s="412"/>
      <c r="BW8" s="412"/>
      <c r="BX8" s="415"/>
      <c r="BY8" s="410"/>
      <c r="BZ8" s="412"/>
      <c r="CA8" s="412"/>
      <c r="CB8" s="412"/>
      <c r="CC8" s="412"/>
      <c r="CD8" s="412"/>
      <c r="CE8" s="415"/>
      <c r="CF8" s="410"/>
      <c r="CG8" s="412"/>
      <c r="CH8" s="412"/>
      <c r="CI8" s="412"/>
      <c r="CJ8" s="412"/>
      <c r="CK8" s="412"/>
      <c r="CL8" s="415"/>
      <c r="CM8" s="410"/>
      <c r="CN8" s="412"/>
      <c r="CO8" s="412"/>
      <c r="CP8" s="412"/>
    </row>
    <row r="9" spans="1:94" ht="50.1" customHeight="1">
      <c r="A9" s="419" t="s">
        <v>551</v>
      </c>
      <c r="B9" s="419" t="s">
        <v>548</v>
      </c>
      <c r="C9" s="402"/>
      <c r="D9" s="402"/>
      <c r="E9" s="402"/>
      <c r="F9" s="402"/>
      <c r="G9" s="403"/>
      <c r="H9" s="402"/>
      <c r="I9" s="404"/>
      <c r="J9" s="404"/>
      <c r="K9" s="404"/>
      <c r="L9" s="404"/>
      <c r="M9" s="404"/>
      <c r="N9" s="403"/>
      <c r="O9" s="404"/>
      <c r="P9" s="404"/>
      <c r="Q9" s="404"/>
      <c r="R9" s="404"/>
      <c r="S9" s="404"/>
      <c r="T9" s="404"/>
      <c r="U9" s="403"/>
      <c r="V9" s="404"/>
      <c r="W9" s="404"/>
      <c r="X9" s="404"/>
      <c r="Y9" s="404"/>
      <c r="Z9" s="404"/>
      <c r="AA9" s="404"/>
      <c r="AB9" s="403"/>
      <c r="AC9" s="404"/>
      <c r="AD9" s="404"/>
      <c r="AE9" s="402"/>
      <c r="AF9" s="855" t="s">
        <v>716</v>
      </c>
      <c r="AG9" s="856"/>
      <c r="AH9" s="856"/>
      <c r="AI9" s="856"/>
      <c r="AJ9" s="856"/>
      <c r="AK9" s="856"/>
      <c r="AL9" s="856"/>
      <c r="AM9" s="856"/>
      <c r="AN9" s="856"/>
      <c r="AO9" s="856"/>
      <c r="AP9" s="856"/>
      <c r="AQ9" s="856"/>
      <c r="AR9" s="856"/>
      <c r="AS9" s="862"/>
      <c r="AT9" s="863" t="s">
        <v>541</v>
      </c>
      <c r="AU9" s="864"/>
      <c r="AV9" s="864"/>
      <c r="AW9" s="864"/>
      <c r="AX9" s="864"/>
      <c r="AY9" s="865"/>
      <c r="AZ9" s="853" t="s">
        <v>524</v>
      </c>
      <c r="BA9" s="854"/>
      <c r="BB9" s="415"/>
      <c r="BC9" s="415"/>
      <c r="BD9" s="428"/>
      <c r="BE9" s="409" t="s">
        <v>525</v>
      </c>
      <c r="BF9" s="429"/>
      <c r="BG9" s="429"/>
      <c r="BH9" s="429"/>
      <c r="BI9" s="429"/>
      <c r="BJ9" s="415"/>
      <c r="BK9" s="416"/>
      <c r="BL9" s="415"/>
      <c r="BM9" s="429"/>
      <c r="BN9" s="429"/>
      <c r="BO9" s="429"/>
      <c r="BP9" s="429"/>
      <c r="BQ9" s="415"/>
      <c r="BR9" s="416"/>
      <c r="BS9" s="415"/>
      <c r="BT9" s="429"/>
      <c r="BU9" s="429"/>
      <c r="BV9" s="429"/>
      <c r="BW9" s="429"/>
      <c r="BX9" s="415"/>
      <c r="BY9" s="416"/>
      <c r="BZ9" s="415"/>
      <c r="CA9" s="429"/>
      <c r="CB9" s="429"/>
      <c r="CC9" s="429"/>
      <c r="CD9" s="429"/>
      <c r="CE9" s="415"/>
      <c r="CF9" s="416"/>
      <c r="CG9" s="415"/>
      <c r="CH9" s="429"/>
      <c r="CI9" s="429"/>
      <c r="CJ9" s="429"/>
      <c r="CK9" s="429"/>
      <c r="CL9" s="415"/>
      <c r="CM9" s="416"/>
      <c r="CN9" s="415"/>
      <c r="CO9" s="429"/>
      <c r="CP9" s="429"/>
    </row>
    <row r="10" spans="1:94" ht="52.05" customHeight="1">
      <c r="A10" s="419" t="s">
        <v>554</v>
      </c>
      <c r="B10" s="419" t="s">
        <v>548</v>
      </c>
      <c r="V10" s="434"/>
      <c r="W10" s="434"/>
      <c r="X10" s="434"/>
      <c r="Y10" s="434"/>
      <c r="Z10" s="434"/>
      <c r="AA10" s="434"/>
      <c r="AB10" s="425"/>
      <c r="AC10" s="397"/>
      <c r="AD10" s="397"/>
      <c r="AE10" s="397"/>
      <c r="AF10" s="397"/>
      <c r="AG10" s="397"/>
      <c r="AH10" s="397"/>
      <c r="AI10" s="425"/>
      <c r="AJ10" s="855" t="s">
        <v>716</v>
      </c>
      <c r="AK10" s="856"/>
      <c r="AL10" s="856"/>
      <c r="AM10" s="856"/>
      <c r="AN10" s="856"/>
      <c r="AO10" s="856"/>
      <c r="AP10" s="856"/>
      <c r="AQ10" s="856"/>
      <c r="AR10" s="856"/>
      <c r="AS10" s="856"/>
      <c r="AT10" s="856"/>
      <c r="AU10" s="856"/>
      <c r="AV10" s="862"/>
      <c r="AW10" s="418"/>
      <c r="AX10" s="857" t="s">
        <v>541</v>
      </c>
      <c r="AY10" s="858"/>
      <c r="AZ10" s="858"/>
      <c r="BA10" s="858"/>
      <c r="BB10" s="889"/>
      <c r="BC10" s="853" t="s">
        <v>524</v>
      </c>
      <c r="BD10" s="861"/>
      <c r="BE10" s="861"/>
      <c r="BF10" s="429"/>
      <c r="BG10" s="429"/>
      <c r="BH10" s="409" t="s">
        <v>525</v>
      </c>
      <c r="BI10" s="397"/>
      <c r="BJ10" s="397"/>
      <c r="BK10" s="425"/>
      <c r="BL10" s="415"/>
      <c r="BM10" s="415"/>
      <c r="BN10" s="415"/>
      <c r="BO10" s="397"/>
      <c r="BP10" s="397"/>
      <c r="BQ10" s="397"/>
      <c r="BR10" s="425"/>
      <c r="BS10" s="415"/>
      <c r="BT10" s="415"/>
      <c r="BU10" s="415"/>
      <c r="BV10" s="397"/>
      <c r="BW10" s="397"/>
      <c r="BX10" s="397"/>
      <c r="BY10" s="425"/>
      <c r="BZ10" s="415"/>
      <c r="CA10" s="415"/>
      <c r="CB10" s="415"/>
      <c r="CC10" s="397"/>
      <c r="CD10" s="397"/>
      <c r="CE10" s="397"/>
      <c r="CF10" s="425"/>
      <c r="CG10" s="415"/>
      <c r="CH10" s="415"/>
      <c r="CI10" s="415"/>
      <c r="CJ10" s="397"/>
      <c r="CK10" s="397"/>
      <c r="CL10" s="397"/>
      <c r="CM10" s="425"/>
      <c r="CN10" s="415"/>
      <c r="CO10" s="415"/>
      <c r="CP10" s="415"/>
    </row>
    <row r="11" spans="1:94" ht="50.1" customHeight="1">
      <c r="A11" s="770" t="s">
        <v>514</v>
      </c>
      <c r="B11" s="117" t="s">
        <v>529</v>
      </c>
      <c r="C11" s="417"/>
      <c r="D11" s="417"/>
      <c r="E11" s="417"/>
      <c r="F11" s="417"/>
      <c r="G11" s="418"/>
      <c r="H11" s="417"/>
      <c r="I11" s="417"/>
      <c r="J11" s="417"/>
      <c r="K11" s="417"/>
      <c r="L11" s="417"/>
      <c r="M11" s="417"/>
      <c r="N11" s="418"/>
      <c r="O11" s="417"/>
      <c r="P11" s="417"/>
      <c r="Q11" s="417"/>
      <c r="R11" s="417"/>
      <c r="S11" s="417"/>
      <c r="T11" s="417"/>
      <c r="U11" s="418"/>
      <c r="V11" s="417"/>
      <c r="W11" s="417"/>
      <c r="X11" s="417"/>
      <c r="Y11" s="417"/>
      <c r="Z11" s="417"/>
      <c r="AA11" s="417"/>
      <c r="AB11" s="418"/>
      <c r="AC11" s="855" t="s">
        <v>455</v>
      </c>
      <c r="AD11" s="856"/>
      <c r="AE11" s="856"/>
      <c r="AF11" s="856"/>
      <c r="AG11" s="856"/>
      <c r="AH11" s="862"/>
      <c r="AI11" s="418"/>
      <c r="AJ11" s="857" t="s">
        <v>530</v>
      </c>
      <c r="AK11" s="858"/>
      <c r="AL11" s="858"/>
      <c r="AM11" s="858"/>
      <c r="AN11" s="858"/>
      <c r="AO11" s="858"/>
      <c r="AP11" s="858"/>
      <c r="AQ11" s="889"/>
      <c r="AS11" s="756" t="s">
        <v>531</v>
      </c>
      <c r="AT11" s="866" t="s">
        <v>524</v>
      </c>
      <c r="AU11" s="866"/>
      <c r="AV11" s="489" t="s">
        <v>724</v>
      </c>
      <c r="AW11" s="418"/>
      <c r="AX11" s="409" t="s">
        <v>525</v>
      </c>
      <c r="AY11" s="417"/>
      <c r="AZ11" s="417"/>
      <c r="BA11" s="417"/>
      <c r="BB11" s="417"/>
      <c r="BC11" s="417"/>
      <c r="BD11" s="418"/>
      <c r="BE11" s="417"/>
      <c r="BF11" s="417"/>
      <c r="BG11" s="417"/>
      <c r="BH11" s="417"/>
      <c r="BI11" s="417"/>
      <c r="BJ11" s="415"/>
      <c r="BK11" s="418"/>
      <c r="BL11" s="414"/>
      <c r="BM11" s="414"/>
      <c r="BN11" s="414"/>
      <c r="BO11" s="414"/>
      <c r="BP11" s="415"/>
      <c r="BQ11" s="415"/>
      <c r="BR11" s="418"/>
      <c r="BS11" s="414"/>
      <c r="BT11" s="414"/>
      <c r="BU11" s="414"/>
      <c r="BV11" s="414"/>
      <c r="BW11" s="415"/>
      <c r="BX11" s="415"/>
      <c r="BY11" s="418"/>
      <c r="BZ11" s="414"/>
      <c r="CA11" s="414"/>
      <c r="CB11" s="414"/>
      <c r="CC11" s="414"/>
      <c r="CD11" s="415"/>
      <c r="CE11" s="415"/>
      <c r="CF11" s="418"/>
      <c r="CG11" s="414"/>
      <c r="CH11" s="414"/>
      <c r="CI11" s="414"/>
      <c r="CJ11" s="414"/>
      <c r="CK11" s="415"/>
      <c r="CL11" s="415"/>
      <c r="CM11" s="418"/>
      <c r="CN11" s="414"/>
      <c r="CO11" s="414"/>
      <c r="CP11" s="414"/>
    </row>
    <row r="12" spans="1:94" ht="50.1" customHeight="1">
      <c r="A12" s="771"/>
      <c r="B12" s="117" t="s">
        <v>532</v>
      </c>
      <c r="C12" s="417"/>
      <c r="D12" s="417"/>
      <c r="E12" s="417"/>
      <c r="F12" s="417"/>
      <c r="G12" s="418"/>
      <c r="H12" s="417"/>
      <c r="I12" s="417"/>
      <c r="J12" s="417"/>
      <c r="K12" s="417"/>
      <c r="L12" s="417"/>
      <c r="M12" s="417"/>
      <c r="N12" s="418"/>
      <c r="O12" s="417"/>
      <c r="P12" s="417"/>
      <c r="Q12" s="417"/>
      <c r="R12" s="417"/>
      <c r="S12" s="417"/>
      <c r="T12" s="417"/>
      <c r="U12" s="418"/>
      <c r="V12" s="417"/>
      <c r="W12" s="417"/>
      <c r="X12" s="417"/>
      <c r="Y12" s="417"/>
      <c r="Z12" s="417"/>
      <c r="AA12" s="417"/>
      <c r="AB12" s="418"/>
      <c r="AC12" s="417"/>
      <c r="AD12" s="417"/>
      <c r="AE12" s="417"/>
      <c r="AF12" s="417"/>
      <c r="AG12" s="417"/>
      <c r="AH12" s="417"/>
      <c r="AI12" s="418"/>
      <c r="AJ12" s="417"/>
      <c r="AK12" s="417"/>
      <c r="AL12" s="417"/>
      <c r="AM12" s="417"/>
      <c r="AN12" s="850" t="s">
        <v>455</v>
      </c>
      <c r="AO12" s="851"/>
      <c r="AP12" s="851"/>
      <c r="AQ12" s="851"/>
      <c r="AR12" s="851"/>
      <c r="AS12" s="890" t="s">
        <v>533</v>
      </c>
      <c r="AT12" s="891"/>
      <c r="AU12" s="891"/>
      <c r="AV12" s="891"/>
      <c r="AW12" s="418"/>
      <c r="AX12" s="853" t="s">
        <v>524</v>
      </c>
      <c r="AY12" s="854"/>
      <c r="BA12" s="409" t="s">
        <v>525</v>
      </c>
      <c r="BB12" s="417"/>
      <c r="BC12" s="417"/>
      <c r="BD12" s="418"/>
      <c r="BE12" s="417"/>
      <c r="BF12" s="417"/>
      <c r="BG12" s="417"/>
      <c r="BH12" s="417"/>
      <c r="BI12" s="417"/>
      <c r="BJ12" s="415"/>
      <c r="BK12" s="418"/>
      <c r="BL12" s="414"/>
      <c r="BM12" s="414"/>
      <c r="BN12" s="414"/>
      <c r="BO12" s="414"/>
      <c r="BP12" s="415"/>
      <c r="BQ12" s="415"/>
      <c r="BR12" s="418"/>
      <c r="BS12" s="414"/>
      <c r="BT12" s="414"/>
      <c r="BU12" s="414"/>
      <c r="BV12" s="414"/>
      <c r="BW12" s="415"/>
      <c r="BX12" s="415"/>
      <c r="BY12" s="418"/>
      <c r="BZ12" s="414"/>
      <c r="CA12" s="414"/>
      <c r="CB12" s="414"/>
      <c r="CC12" s="414"/>
      <c r="CD12" s="415"/>
      <c r="CE12" s="415"/>
      <c r="CF12" s="418"/>
      <c r="CG12" s="414"/>
      <c r="CH12" s="414"/>
      <c r="CI12" s="414"/>
      <c r="CJ12" s="414"/>
      <c r="CK12" s="415"/>
      <c r="CL12" s="415"/>
      <c r="CM12" s="418"/>
      <c r="CN12" s="414"/>
      <c r="CO12" s="414"/>
      <c r="CP12" s="414"/>
    </row>
    <row r="13" spans="1:94" ht="50.1" customHeight="1">
      <c r="A13" s="771"/>
      <c r="B13" s="117" t="s">
        <v>534</v>
      </c>
      <c r="C13" s="417"/>
      <c r="D13" s="417"/>
      <c r="E13" s="417"/>
      <c r="F13" s="417"/>
      <c r="G13" s="418"/>
      <c r="H13" s="417"/>
      <c r="I13" s="417"/>
      <c r="J13" s="417"/>
      <c r="K13" s="417"/>
      <c r="L13" s="417"/>
      <c r="M13" s="417"/>
      <c r="N13" s="418"/>
      <c r="O13" s="417"/>
      <c r="P13" s="417"/>
      <c r="Q13" s="417"/>
      <c r="R13" s="417"/>
      <c r="S13" s="417"/>
      <c r="T13" s="417"/>
      <c r="U13" s="418"/>
      <c r="V13" s="867" t="s">
        <v>457</v>
      </c>
      <c r="W13" s="868"/>
      <c r="X13" s="868"/>
      <c r="Y13" s="868"/>
      <c r="Z13" s="868"/>
      <c r="AA13" s="868"/>
      <c r="AB13" s="868"/>
      <c r="AC13" s="868"/>
      <c r="AD13" s="868"/>
      <c r="AE13" s="868"/>
      <c r="AF13" s="868"/>
      <c r="AG13" s="868"/>
      <c r="AH13" s="868"/>
      <c r="AI13" s="868"/>
      <c r="AJ13" s="868"/>
      <c r="AK13" s="868"/>
      <c r="AL13" s="868"/>
      <c r="AM13" s="868"/>
      <c r="AN13" s="417"/>
      <c r="AO13" s="417"/>
      <c r="AP13" s="410"/>
      <c r="AQ13" s="850" t="s">
        <v>455</v>
      </c>
      <c r="AR13" s="851"/>
      <c r="AS13" s="851"/>
      <c r="AT13" s="851"/>
      <c r="AU13" s="851"/>
      <c r="AV13" s="890" t="s">
        <v>533</v>
      </c>
      <c r="AW13" s="891"/>
      <c r="AX13" s="891"/>
      <c r="AY13" s="891"/>
      <c r="AZ13" s="891"/>
      <c r="BA13" s="866" t="s">
        <v>524</v>
      </c>
      <c r="BB13" s="866"/>
      <c r="BD13" s="418"/>
      <c r="BE13" s="409" t="s">
        <v>525</v>
      </c>
      <c r="BF13" s="417"/>
      <c r="BG13" s="417"/>
      <c r="BH13" s="417"/>
      <c r="BI13" s="417"/>
      <c r="BJ13" s="415"/>
      <c r="BK13" s="418"/>
      <c r="BL13" s="414"/>
      <c r="BM13" s="414"/>
      <c r="BN13" s="414"/>
      <c r="BO13" s="414"/>
      <c r="BP13" s="415"/>
      <c r="BQ13" s="415"/>
      <c r="BR13" s="418"/>
      <c r="BS13" s="414"/>
      <c r="BT13" s="414"/>
      <c r="BU13" s="414"/>
      <c r="BV13" s="414"/>
      <c r="BW13" s="415"/>
      <c r="BX13" s="415"/>
      <c r="BY13" s="418"/>
      <c r="BZ13" s="414"/>
      <c r="CA13" s="414"/>
      <c r="CB13" s="414"/>
      <c r="CC13" s="414"/>
      <c r="CD13" s="415"/>
      <c r="CE13" s="415"/>
      <c r="CF13" s="418"/>
      <c r="CG13" s="414"/>
      <c r="CH13" s="414"/>
      <c r="CI13" s="414"/>
      <c r="CJ13" s="414"/>
      <c r="CK13" s="415"/>
      <c r="CL13" s="415"/>
      <c r="CM13" s="418"/>
      <c r="CN13" s="414"/>
      <c r="CO13" s="414"/>
      <c r="CP13" s="414"/>
    </row>
    <row r="14" spans="1:94" ht="50.1" customHeight="1">
      <c r="A14" s="771"/>
      <c r="B14" s="117" t="s">
        <v>535</v>
      </c>
      <c r="C14" s="417"/>
      <c r="D14" s="417"/>
      <c r="E14" s="417"/>
      <c r="F14" s="417"/>
      <c r="G14" s="418"/>
      <c r="H14" s="417"/>
      <c r="I14" s="417"/>
      <c r="J14" s="417"/>
      <c r="K14" s="417"/>
      <c r="L14" s="417"/>
      <c r="M14" s="417"/>
      <c r="N14" s="418"/>
      <c r="O14" s="417"/>
      <c r="P14" s="417"/>
      <c r="Q14" s="417"/>
      <c r="R14" s="417"/>
      <c r="S14" s="417"/>
      <c r="T14" s="417"/>
      <c r="U14" s="418"/>
      <c r="V14" s="867" t="s">
        <v>457</v>
      </c>
      <c r="W14" s="868"/>
      <c r="X14" s="868"/>
      <c r="Y14" s="868"/>
      <c r="Z14" s="868"/>
      <c r="AA14" s="868"/>
      <c r="AB14" s="868"/>
      <c r="AC14" s="868"/>
      <c r="AD14" s="868"/>
      <c r="AE14" s="868"/>
      <c r="AF14" s="868"/>
      <c r="AG14" s="868"/>
      <c r="AH14" s="868"/>
      <c r="AI14" s="868"/>
      <c r="AJ14" s="868"/>
      <c r="AK14" s="868"/>
      <c r="AL14" s="868"/>
      <c r="AM14" s="868"/>
      <c r="AN14" s="868"/>
      <c r="AO14" s="868"/>
      <c r="AP14" s="868"/>
      <c r="AQ14" s="868"/>
      <c r="AR14" s="868"/>
      <c r="AS14" s="855" t="s">
        <v>455</v>
      </c>
      <c r="AT14" s="856"/>
      <c r="AU14" s="856"/>
      <c r="AV14" s="856"/>
      <c r="AW14" s="418"/>
      <c r="AX14" s="890" t="s">
        <v>533</v>
      </c>
      <c r="AY14" s="891"/>
      <c r="AZ14" s="891"/>
      <c r="BA14" s="891"/>
      <c r="BB14" s="891"/>
      <c r="BC14" s="891"/>
      <c r="BD14" s="418"/>
      <c r="BE14" s="853" t="s">
        <v>524</v>
      </c>
      <c r="BF14" s="861"/>
      <c r="BG14" s="417"/>
      <c r="BH14" s="409" t="s">
        <v>525</v>
      </c>
      <c r="BI14" s="417"/>
      <c r="BJ14" s="415"/>
      <c r="BK14" s="418"/>
      <c r="BL14" s="414"/>
      <c r="BM14" s="414"/>
      <c r="BN14" s="414"/>
      <c r="BO14" s="414"/>
      <c r="BP14" s="415"/>
      <c r="BQ14" s="415"/>
      <c r="BR14" s="418"/>
      <c r="BS14" s="414"/>
      <c r="BT14" s="414"/>
      <c r="BU14" s="414"/>
      <c r="BV14" s="414"/>
      <c r="BW14" s="415"/>
      <c r="BX14" s="415"/>
      <c r="BY14" s="418"/>
      <c r="BZ14" s="414"/>
      <c r="CA14" s="414"/>
      <c r="CB14" s="414"/>
      <c r="CC14" s="414"/>
      <c r="CD14" s="415"/>
      <c r="CE14" s="415"/>
      <c r="CF14" s="418"/>
      <c r="CG14" s="414"/>
      <c r="CH14" s="414"/>
      <c r="CI14" s="414"/>
      <c r="CJ14" s="414"/>
      <c r="CK14" s="415"/>
      <c r="CL14" s="415"/>
      <c r="CM14" s="418"/>
      <c r="CN14" s="414"/>
      <c r="CO14" s="414"/>
      <c r="CP14" s="414"/>
    </row>
    <row r="15" spans="1:94" ht="50.1" customHeight="1">
      <c r="A15" s="869" t="s">
        <v>536</v>
      </c>
      <c r="B15" s="117" t="s">
        <v>537</v>
      </c>
      <c r="C15" s="417"/>
      <c r="D15" s="417"/>
      <c r="E15" s="417"/>
      <c r="F15" s="417"/>
      <c r="G15" s="418"/>
      <c r="H15" s="417"/>
      <c r="I15" s="417"/>
      <c r="J15" s="417"/>
      <c r="K15" s="417"/>
      <c r="L15" s="417"/>
      <c r="M15" s="417"/>
      <c r="N15" s="418"/>
      <c r="O15" s="417"/>
      <c r="P15" s="417"/>
      <c r="Q15" s="417"/>
      <c r="R15" s="417"/>
      <c r="S15" s="417"/>
      <c r="T15" s="417"/>
      <c r="U15" s="418"/>
      <c r="V15" s="417"/>
      <c r="W15" s="417"/>
      <c r="X15" s="417"/>
      <c r="Y15" s="417"/>
      <c r="Z15" s="417"/>
      <c r="AA15" s="417"/>
      <c r="AB15" s="418"/>
      <c r="AC15" s="850" t="s">
        <v>455</v>
      </c>
      <c r="AD15" s="851"/>
      <c r="AE15" s="851"/>
      <c r="AF15" s="851"/>
      <c r="AG15" s="851"/>
      <c r="AH15" s="852"/>
      <c r="AI15" s="418"/>
      <c r="AJ15" s="857" t="s">
        <v>538</v>
      </c>
      <c r="AK15" s="858"/>
      <c r="AL15" s="858"/>
      <c r="AM15" s="858"/>
      <c r="AN15" s="858"/>
      <c r="AO15" s="858"/>
      <c r="AP15" s="858"/>
      <c r="AQ15" s="889"/>
      <c r="AR15" s="845" t="s">
        <v>524</v>
      </c>
      <c r="AS15" s="846"/>
      <c r="AT15" s="417"/>
      <c r="AU15" s="417"/>
      <c r="AV15" s="417"/>
      <c r="AW15" s="418"/>
      <c r="AX15" s="409" t="s">
        <v>525</v>
      </c>
      <c r="AY15" s="417"/>
      <c r="AZ15" s="417"/>
      <c r="BA15" s="417"/>
      <c r="BB15" s="417"/>
      <c r="BC15" s="417"/>
      <c r="BD15" s="418"/>
      <c r="BE15" s="417"/>
      <c r="BF15" s="417"/>
      <c r="BG15" s="417"/>
      <c r="BH15" s="417"/>
      <c r="BI15" s="417"/>
      <c r="BJ15" s="415"/>
      <c r="BK15" s="418"/>
      <c r="BL15" s="414"/>
      <c r="BM15" s="414"/>
      <c r="BN15" s="414"/>
      <c r="BO15" s="414"/>
      <c r="BP15" s="415"/>
      <c r="BQ15" s="415"/>
      <c r="BR15" s="418"/>
      <c r="BS15" s="414"/>
      <c r="BT15" s="414"/>
      <c r="BU15" s="414"/>
      <c r="BV15" s="414"/>
      <c r="BW15" s="415"/>
      <c r="BX15" s="415"/>
      <c r="BY15" s="418"/>
      <c r="BZ15" s="414"/>
      <c r="CA15" s="414"/>
      <c r="CB15" s="414"/>
      <c r="CC15" s="414"/>
      <c r="CD15" s="415"/>
      <c r="CE15" s="415"/>
      <c r="CF15" s="418"/>
      <c r="CG15" s="414"/>
      <c r="CH15" s="414"/>
      <c r="CI15" s="414"/>
      <c r="CJ15" s="414"/>
      <c r="CK15" s="415"/>
      <c r="CL15" s="415"/>
      <c r="CM15" s="418"/>
      <c r="CN15" s="414"/>
      <c r="CO15" s="414"/>
      <c r="CP15" s="414"/>
    </row>
    <row r="16" spans="1:94" ht="50.1" customHeight="1">
      <c r="A16" s="870"/>
      <c r="B16" s="117" t="s">
        <v>863</v>
      </c>
      <c r="C16" s="417"/>
      <c r="D16" s="417"/>
      <c r="E16" s="417"/>
      <c r="F16" s="417"/>
      <c r="G16" s="418"/>
      <c r="H16" s="417"/>
      <c r="I16" s="417"/>
      <c r="J16" s="417"/>
      <c r="K16" s="417"/>
      <c r="L16" s="417"/>
      <c r="M16" s="417"/>
      <c r="N16" s="418"/>
      <c r="O16" s="417"/>
      <c r="P16" s="417"/>
      <c r="Q16" s="417"/>
      <c r="R16" s="417"/>
      <c r="S16" s="417"/>
      <c r="T16" s="417"/>
      <c r="U16" s="418"/>
      <c r="V16" s="417"/>
      <c r="W16" s="417"/>
      <c r="X16" s="417"/>
      <c r="Y16" s="417"/>
      <c r="Z16" s="417"/>
      <c r="AA16" s="417"/>
      <c r="AB16" s="418"/>
      <c r="AC16" s="417"/>
      <c r="AD16" s="417"/>
      <c r="AE16" s="417"/>
      <c r="AF16" s="417"/>
      <c r="AG16" s="417"/>
      <c r="AH16" s="417"/>
      <c r="AI16" s="418"/>
      <c r="AJ16" s="405"/>
      <c r="AK16" s="405"/>
      <c r="AL16" s="405"/>
      <c r="AM16" s="405"/>
      <c r="AN16" s="405"/>
      <c r="AO16" s="405"/>
      <c r="AP16" s="410"/>
      <c r="AQ16" s="855" t="s">
        <v>716</v>
      </c>
      <c r="AR16" s="856"/>
      <c r="AS16" s="856"/>
      <c r="AT16" s="856"/>
      <c r="AU16" s="856"/>
      <c r="AV16" s="856"/>
      <c r="AW16" s="418"/>
      <c r="AX16" s="890" t="s">
        <v>1067</v>
      </c>
      <c r="AY16" s="891"/>
      <c r="AZ16" s="892"/>
      <c r="BA16" s="417"/>
      <c r="BB16" s="853" t="s">
        <v>524</v>
      </c>
      <c r="BC16" s="854"/>
      <c r="BD16" s="418"/>
      <c r="BE16" s="409" t="s">
        <v>525</v>
      </c>
      <c r="BF16" s="417"/>
      <c r="BG16" s="417"/>
      <c r="BH16" s="417"/>
      <c r="BI16" s="417"/>
      <c r="BJ16" s="415"/>
      <c r="BK16" s="418"/>
      <c r="BL16" s="414"/>
      <c r="BM16" s="414"/>
      <c r="BN16" s="414"/>
      <c r="BO16" s="414"/>
      <c r="BP16" s="415"/>
      <c r="BQ16" s="415"/>
      <c r="BR16" s="418"/>
      <c r="BS16" s="414"/>
      <c r="BT16" s="414"/>
      <c r="BU16" s="414"/>
      <c r="BV16" s="414"/>
      <c r="BW16" s="415"/>
      <c r="BX16" s="415"/>
      <c r="BY16" s="418"/>
      <c r="BZ16" s="414"/>
      <c r="CA16" s="414"/>
      <c r="CB16" s="414"/>
      <c r="CC16" s="414"/>
      <c r="CD16" s="415"/>
      <c r="CE16" s="415"/>
      <c r="CF16" s="418"/>
      <c r="CG16" s="414"/>
      <c r="CH16" s="414"/>
      <c r="CI16" s="414"/>
      <c r="CJ16" s="414"/>
      <c r="CK16" s="415"/>
      <c r="CL16" s="415"/>
      <c r="CM16" s="418"/>
      <c r="CN16" s="414"/>
      <c r="CO16" s="414"/>
      <c r="CP16" s="414"/>
    </row>
    <row r="17" spans="1:94" ht="50.1" customHeight="1">
      <c r="A17" s="419" t="s">
        <v>542</v>
      </c>
      <c r="B17" s="419" t="s">
        <v>543</v>
      </c>
      <c r="C17" s="402"/>
      <c r="D17" s="402"/>
      <c r="E17" s="402"/>
      <c r="F17" s="402"/>
      <c r="G17" s="403"/>
      <c r="H17" s="402"/>
      <c r="I17" s="404"/>
      <c r="J17" s="404"/>
      <c r="K17" s="404"/>
      <c r="L17" s="404"/>
      <c r="M17" s="404"/>
      <c r="N17" s="403"/>
      <c r="O17" s="404"/>
      <c r="P17" s="404"/>
      <c r="Q17" s="404"/>
      <c r="R17" s="404"/>
      <c r="S17" s="404"/>
      <c r="T17" s="404"/>
      <c r="U17" s="403"/>
      <c r="V17" s="404"/>
      <c r="W17" s="404"/>
      <c r="X17" s="859" t="s">
        <v>458</v>
      </c>
      <c r="Y17" s="860"/>
      <c r="Z17" s="860"/>
      <c r="AA17" s="860"/>
      <c r="AB17" s="403"/>
      <c r="AC17" s="404"/>
      <c r="AD17" s="404"/>
      <c r="AE17" s="402"/>
      <c r="AF17" s="402"/>
      <c r="AG17" s="420"/>
      <c r="AH17" s="420"/>
      <c r="AI17" s="406"/>
      <c r="AJ17" s="420"/>
      <c r="AK17" s="857" t="s">
        <v>544</v>
      </c>
      <c r="AL17" s="858"/>
      <c r="AM17" s="858"/>
      <c r="AN17" s="858"/>
      <c r="AO17" s="858"/>
      <c r="AP17" s="858"/>
      <c r="AQ17" s="858"/>
      <c r="AR17" s="858"/>
      <c r="AS17" s="853" t="s">
        <v>524</v>
      </c>
      <c r="AT17" s="854"/>
      <c r="AU17" s="417"/>
      <c r="AV17" s="417"/>
      <c r="AW17" s="416"/>
      <c r="AX17" s="409" t="s">
        <v>525</v>
      </c>
      <c r="AY17" s="415"/>
      <c r="AZ17" s="415"/>
      <c r="BA17" s="415"/>
      <c r="BB17" s="415"/>
      <c r="BC17" s="415"/>
      <c r="BD17" s="416"/>
      <c r="BE17" s="415"/>
      <c r="BF17" s="415"/>
      <c r="BG17" s="415"/>
      <c r="BH17" s="415"/>
      <c r="BI17" s="414"/>
      <c r="BJ17" s="414"/>
      <c r="BK17" s="413"/>
      <c r="BL17" s="415"/>
      <c r="BM17" s="415"/>
      <c r="BN17" s="415"/>
      <c r="BO17" s="415"/>
      <c r="BP17" s="414"/>
      <c r="BQ17" s="414"/>
      <c r="BR17" s="413"/>
      <c r="BS17" s="415"/>
      <c r="BT17" s="415"/>
      <c r="BU17" s="415"/>
      <c r="BV17" s="415"/>
      <c r="BW17" s="414"/>
      <c r="BX17" s="414"/>
      <c r="BY17" s="413"/>
      <c r="BZ17" s="415"/>
      <c r="CA17" s="415"/>
      <c r="CB17" s="415"/>
      <c r="CC17" s="415"/>
      <c r="CD17" s="414"/>
      <c r="CE17" s="414"/>
      <c r="CF17" s="413"/>
      <c r="CG17" s="415"/>
      <c r="CH17" s="415"/>
      <c r="CI17" s="415"/>
      <c r="CJ17" s="415"/>
      <c r="CK17" s="414"/>
      <c r="CL17" s="414"/>
      <c r="CM17" s="413"/>
      <c r="CN17" s="415"/>
      <c r="CO17" s="415"/>
      <c r="CP17" s="415"/>
    </row>
    <row r="18" spans="1:94" ht="50.1" customHeight="1">
      <c r="A18" s="119" t="s">
        <v>545</v>
      </c>
      <c r="B18" s="119" t="s">
        <v>546</v>
      </c>
      <c r="C18" s="120"/>
      <c r="D18" s="120"/>
      <c r="E18" s="120"/>
      <c r="F18" s="120"/>
      <c r="G18" s="423"/>
      <c r="H18" s="120"/>
      <c r="I18" s="424"/>
      <c r="J18" s="424"/>
      <c r="K18" s="424"/>
      <c r="L18" s="424"/>
      <c r="M18" s="424"/>
      <c r="N18" s="423"/>
      <c r="O18" s="424"/>
      <c r="P18" s="424"/>
      <c r="Q18" s="424"/>
      <c r="R18" s="424"/>
      <c r="S18" s="424"/>
      <c r="T18" s="424"/>
      <c r="U18" s="423"/>
      <c r="V18" s="424"/>
      <c r="W18" s="424"/>
      <c r="X18" s="859" t="s">
        <v>458</v>
      </c>
      <c r="Y18" s="860"/>
      <c r="Z18" s="860"/>
      <c r="AA18" s="860"/>
      <c r="AB18" s="423"/>
      <c r="AC18" s="404"/>
      <c r="AD18" s="424"/>
      <c r="AE18" s="120"/>
      <c r="AF18" s="120"/>
      <c r="AG18" s="121"/>
      <c r="AH18" s="121"/>
      <c r="AI18" s="425"/>
      <c r="AJ18" s="121"/>
      <c r="AK18" s="857" t="s">
        <v>544</v>
      </c>
      <c r="AL18" s="858"/>
      <c r="AM18" s="858"/>
      <c r="AN18" s="858"/>
      <c r="AO18" s="858"/>
      <c r="AP18" s="858"/>
      <c r="AQ18" s="858"/>
      <c r="AR18" s="858"/>
      <c r="AS18" s="853" t="s">
        <v>524</v>
      </c>
      <c r="AT18" s="854"/>
      <c r="AU18" s="417"/>
      <c r="AV18" s="417"/>
      <c r="AW18" s="426"/>
      <c r="AX18" s="409" t="s">
        <v>525</v>
      </c>
      <c r="AY18" s="427"/>
      <c r="AZ18" s="415"/>
      <c r="BA18" s="427"/>
      <c r="BB18" s="427"/>
      <c r="BC18" s="427"/>
      <c r="BD18" s="416"/>
      <c r="BE18" s="415"/>
      <c r="BF18" s="415"/>
      <c r="BG18" s="415"/>
      <c r="BH18" s="415"/>
      <c r="BI18" s="415"/>
      <c r="BJ18" s="415"/>
      <c r="BK18" s="416"/>
      <c r="BL18" s="415"/>
      <c r="BM18" s="415"/>
      <c r="BN18" s="415"/>
      <c r="BO18" s="415"/>
      <c r="BP18" s="415"/>
      <c r="BQ18" s="415"/>
      <c r="BR18" s="416"/>
      <c r="BS18" s="415"/>
      <c r="BT18" s="415"/>
      <c r="BU18" s="415"/>
      <c r="BV18" s="415"/>
      <c r="BW18" s="415"/>
      <c r="BX18" s="415"/>
      <c r="BY18" s="416"/>
      <c r="BZ18" s="415"/>
      <c r="CA18" s="415"/>
      <c r="CB18" s="415"/>
      <c r="CC18" s="415"/>
      <c r="CD18" s="415"/>
      <c r="CE18" s="415"/>
      <c r="CF18" s="416"/>
      <c r="CG18" s="415"/>
      <c r="CH18" s="415"/>
      <c r="CI18" s="415"/>
      <c r="CJ18" s="415"/>
      <c r="CK18" s="415"/>
      <c r="CL18" s="415"/>
      <c r="CM18" s="416"/>
      <c r="CN18" s="415"/>
      <c r="CO18" s="415"/>
      <c r="CP18" s="415"/>
    </row>
    <row r="19" spans="1:94" s="111" customFormat="1" ht="50.1" customHeight="1">
      <c r="A19" s="419" t="s">
        <v>549</v>
      </c>
      <c r="B19" s="419" t="s">
        <v>543</v>
      </c>
      <c r="C19" s="402"/>
      <c r="D19" s="402"/>
      <c r="E19" s="402"/>
      <c r="F19" s="402"/>
      <c r="G19" s="403"/>
      <c r="H19" s="402"/>
      <c r="I19" s="404"/>
      <c r="J19" s="404"/>
      <c r="K19" s="404"/>
      <c r="L19" s="404"/>
      <c r="M19" s="404"/>
      <c r="N19" s="403"/>
      <c r="O19" s="404"/>
      <c r="P19" s="404"/>
      <c r="Q19" s="404"/>
      <c r="R19" s="404"/>
      <c r="S19" s="404"/>
      <c r="T19" s="404"/>
      <c r="U19" s="403"/>
      <c r="V19" s="404"/>
      <c r="W19" s="404"/>
      <c r="X19" s="404"/>
      <c r="Y19" s="404"/>
      <c r="Z19" s="404"/>
      <c r="AA19" s="404"/>
      <c r="AB19" s="403"/>
      <c r="AC19" s="404"/>
      <c r="AD19" s="855" t="s">
        <v>716</v>
      </c>
      <c r="AE19" s="856"/>
      <c r="AF19" s="856"/>
      <c r="AG19" s="856"/>
      <c r="AH19" s="856"/>
      <c r="AI19" s="856"/>
      <c r="AJ19" s="856"/>
      <c r="AK19" s="856"/>
      <c r="AL19" s="856"/>
      <c r="AM19" s="856"/>
      <c r="AN19" s="856"/>
      <c r="AO19" s="856"/>
      <c r="AP19" s="410"/>
      <c r="AQ19" s="857" t="s">
        <v>544</v>
      </c>
      <c r="AR19" s="858"/>
      <c r="AS19" s="858"/>
      <c r="AT19" s="858"/>
      <c r="AU19" s="858"/>
      <c r="AV19" s="858"/>
      <c r="AW19" s="426"/>
      <c r="AX19" s="853" t="s">
        <v>524</v>
      </c>
      <c r="AY19" s="854"/>
      <c r="AZ19" s="415"/>
      <c r="BA19" s="409" t="s">
        <v>525</v>
      </c>
      <c r="BB19" s="415"/>
      <c r="BC19" s="415"/>
      <c r="BD19" s="416"/>
      <c r="BE19" s="415"/>
      <c r="BF19" s="415"/>
      <c r="BG19" s="415"/>
      <c r="BH19" s="415"/>
      <c r="BI19" s="415"/>
      <c r="BJ19" s="415"/>
      <c r="BK19" s="416"/>
      <c r="BL19" s="415"/>
      <c r="BM19" s="415"/>
      <c r="BN19" s="415"/>
      <c r="BO19" s="415"/>
      <c r="BP19" s="415"/>
      <c r="BQ19" s="415"/>
      <c r="BR19" s="416"/>
      <c r="BS19" s="415"/>
      <c r="BT19" s="415"/>
      <c r="BU19" s="415"/>
      <c r="BV19" s="415"/>
      <c r="BW19" s="415"/>
      <c r="BX19" s="415"/>
      <c r="BY19" s="416"/>
      <c r="BZ19" s="415"/>
      <c r="CA19" s="415"/>
      <c r="CB19" s="415"/>
      <c r="CC19" s="415"/>
      <c r="CD19" s="415"/>
      <c r="CE19" s="415"/>
      <c r="CF19" s="416"/>
      <c r="CG19" s="415"/>
      <c r="CH19" s="415"/>
      <c r="CI19" s="415"/>
      <c r="CJ19" s="415"/>
      <c r="CK19" s="415"/>
      <c r="CL19" s="415"/>
      <c r="CM19" s="416"/>
      <c r="CN19" s="415"/>
      <c r="CO19" s="415"/>
      <c r="CP19" s="415"/>
    </row>
    <row r="20" spans="1:94" s="111" customFormat="1" ht="50.1" customHeight="1">
      <c r="A20" s="419" t="s">
        <v>550</v>
      </c>
      <c r="B20" s="419" t="s">
        <v>546</v>
      </c>
      <c r="C20" s="402"/>
      <c r="D20" s="402"/>
      <c r="E20" s="402"/>
      <c r="F20" s="402"/>
      <c r="G20" s="403"/>
      <c r="H20" s="402"/>
      <c r="I20" s="404"/>
      <c r="J20" s="404"/>
      <c r="K20" s="404"/>
      <c r="L20" s="404"/>
      <c r="M20" s="404"/>
      <c r="N20" s="403"/>
      <c r="O20" s="404"/>
      <c r="P20" s="404"/>
      <c r="Q20" s="404"/>
      <c r="R20" s="404"/>
      <c r="S20" s="404"/>
      <c r="T20" s="404"/>
      <c r="U20" s="403"/>
      <c r="V20" s="404"/>
      <c r="W20" s="404"/>
      <c r="X20" s="404"/>
      <c r="Y20" s="404"/>
      <c r="Z20" s="404"/>
      <c r="AA20" s="404"/>
      <c r="AB20" s="403"/>
      <c r="AC20" s="404"/>
      <c r="AD20" s="855" t="s">
        <v>716</v>
      </c>
      <c r="AE20" s="856"/>
      <c r="AF20" s="856"/>
      <c r="AG20" s="856"/>
      <c r="AH20" s="856"/>
      <c r="AI20" s="856"/>
      <c r="AJ20" s="856"/>
      <c r="AK20" s="856"/>
      <c r="AL20" s="856"/>
      <c r="AM20" s="856"/>
      <c r="AN20" s="856"/>
      <c r="AO20" s="856"/>
      <c r="AP20" s="410"/>
      <c r="AQ20" s="857" t="s">
        <v>544</v>
      </c>
      <c r="AR20" s="858"/>
      <c r="AS20" s="858"/>
      <c r="AT20" s="858"/>
      <c r="AU20" s="858"/>
      <c r="AV20" s="858"/>
      <c r="AW20" s="426"/>
      <c r="AX20" s="853" t="s">
        <v>524</v>
      </c>
      <c r="AY20" s="854"/>
      <c r="AZ20" s="415"/>
      <c r="BA20" s="409" t="s">
        <v>525</v>
      </c>
      <c r="BB20" s="415"/>
      <c r="BC20" s="415"/>
      <c r="BD20" s="416"/>
      <c r="BE20" s="415"/>
      <c r="BF20" s="415"/>
      <c r="BG20" s="415"/>
      <c r="BH20" s="415"/>
      <c r="BI20" s="415"/>
      <c r="BJ20" s="415"/>
      <c r="BK20" s="416"/>
      <c r="BL20" s="415"/>
      <c r="BM20" s="415"/>
      <c r="BN20" s="415"/>
      <c r="BO20" s="415"/>
      <c r="BP20" s="415"/>
      <c r="BQ20" s="415"/>
      <c r="BR20" s="416"/>
      <c r="BS20" s="415"/>
      <c r="BT20" s="415"/>
      <c r="BU20" s="415"/>
      <c r="BV20" s="415"/>
      <c r="BW20" s="415"/>
      <c r="BX20" s="415"/>
      <c r="BY20" s="416"/>
      <c r="BZ20" s="415"/>
      <c r="CA20" s="415"/>
      <c r="CB20" s="415"/>
      <c r="CC20" s="415"/>
      <c r="CD20" s="415"/>
      <c r="CE20" s="415"/>
      <c r="CF20" s="416"/>
      <c r="CG20" s="415"/>
      <c r="CH20" s="415"/>
      <c r="CI20" s="415"/>
      <c r="CJ20" s="415"/>
      <c r="CK20" s="415"/>
      <c r="CL20" s="415"/>
      <c r="CM20" s="416"/>
      <c r="CN20" s="415"/>
      <c r="CO20" s="415"/>
      <c r="CP20" s="415"/>
    </row>
    <row r="21" spans="1:94" ht="50.1" customHeight="1">
      <c r="A21" s="419" t="s">
        <v>552</v>
      </c>
      <c r="B21" s="419" t="s">
        <v>543</v>
      </c>
      <c r="C21" s="122"/>
      <c r="D21" s="122"/>
      <c r="E21" s="122"/>
      <c r="F21" s="122"/>
      <c r="G21" s="430"/>
      <c r="H21" s="122"/>
      <c r="I21" s="431"/>
      <c r="J21" s="431"/>
      <c r="K21" s="431"/>
      <c r="L21" s="431"/>
      <c r="M21" s="431"/>
      <c r="N21" s="430"/>
      <c r="O21" s="431"/>
      <c r="P21" s="431"/>
      <c r="Q21" s="431"/>
      <c r="R21" s="431"/>
      <c r="S21" s="431"/>
      <c r="T21" s="431"/>
      <c r="U21" s="430"/>
      <c r="V21" s="431"/>
      <c r="W21" s="431"/>
      <c r="X21" s="431"/>
      <c r="Y21" s="431"/>
      <c r="Z21" s="431"/>
      <c r="AA21" s="431"/>
      <c r="AB21" s="430"/>
      <c r="AC21" s="404"/>
      <c r="AD21" s="431"/>
      <c r="AE21" s="431"/>
      <c r="AF21" s="431"/>
      <c r="AG21" s="431"/>
      <c r="AH21" s="431"/>
      <c r="AI21" s="425"/>
      <c r="AJ21" s="431"/>
      <c r="AK21" s="855" t="s">
        <v>716</v>
      </c>
      <c r="AL21" s="856"/>
      <c r="AM21" s="856"/>
      <c r="AN21" s="856"/>
      <c r="AO21" s="856"/>
      <c r="AP21" s="856"/>
      <c r="AQ21" s="856"/>
      <c r="AR21" s="856"/>
      <c r="AS21" s="856"/>
      <c r="AT21" s="862"/>
      <c r="AU21" s="857" t="s">
        <v>544</v>
      </c>
      <c r="AV21" s="858"/>
      <c r="AW21" s="858"/>
      <c r="AX21" s="858"/>
      <c r="AY21" s="858"/>
      <c r="AZ21" s="889"/>
      <c r="BA21" s="845" t="s">
        <v>524</v>
      </c>
      <c r="BB21" s="846"/>
      <c r="BC21" s="432"/>
      <c r="BD21" s="433"/>
      <c r="BE21" s="409" t="s">
        <v>525</v>
      </c>
      <c r="BF21" s="414"/>
      <c r="BG21" s="414"/>
      <c r="BH21" s="414"/>
      <c r="BI21" s="414"/>
      <c r="BJ21" s="414"/>
      <c r="BK21" s="413"/>
      <c r="BL21" s="415"/>
      <c r="BM21" s="414"/>
      <c r="BN21" s="414"/>
      <c r="BO21" s="414"/>
      <c r="BP21" s="414"/>
      <c r="BQ21" s="414"/>
      <c r="BR21" s="413"/>
      <c r="BS21" s="415"/>
      <c r="BT21" s="414"/>
      <c r="BU21" s="414"/>
      <c r="BV21" s="414"/>
      <c r="BW21" s="414"/>
      <c r="BX21" s="414"/>
      <c r="BY21" s="413"/>
      <c r="BZ21" s="415"/>
      <c r="CA21" s="414"/>
      <c r="CB21" s="414"/>
      <c r="CC21" s="414"/>
      <c r="CD21" s="414"/>
      <c r="CE21" s="414"/>
      <c r="CF21" s="413"/>
      <c r="CG21" s="415"/>
      <c r="CH21" s="414"/>
      <c r="CI21" s="414"/>
      <c r="CJ21" s="414"/>
      <c r="CK21" s="414"/>
      <c r="CL21" s="414"/>
      <c r="CM21" s="413"/>
      <c r="CN21" s="415"/>
      <c r="CO21" s="414"/>
      <c r="CP21" s="414"/>
    </row>
    <row r="22" spans="1:94" ht="50.1" customHeight="1">
      <c r="A22" s="419" t="s">
        <v>553</v>
      </c>
      <c r="B22" s="419" t="s">
        <v>546</v>
      </c>
      <c r="C22" s="420"/>
      <c r="D22" s="420"/>
      <c r="E22" s="420"/>
      <c r="F22" s="420"/>
      <c r="G22" s="406"/>
      <c r="H22" s="420"/>
      <c r="I22" s="434"/>
      <c r="J22" s="434"/>
      <c r="K22" s="434"/>
      <c r="L22" s="434"/>
      <c r="M22" s="434"/>
      <c r="N22" s="406"/>
      <c r="O22" s="434"/>
      <c r="P22" s="434"/>
      <c r="Q22" s="434"/>
      <c r="R22" s="434"/>
      <c r="S22" s="434"/>
      <c r="T22" s="434"/>
      <c r="U22" s="406"/>
      <c r="V22" s="434"/>
      <c r="W22" s="434"/>
      <c r="X22" s="434"/>
      <c r="Y22" s="434"/>
      <c r="Z22" s="434"/>
      <c r="AA22" s="434"/>
      <c r="AB22" s="406"/>
      <c r="AC22" s="434"/>
      <c r="AD22" s="434"/>
      <c r="AE22" s="420"/>
      <c r="AF22" s="431"/>
      <c r="AG22" s="431"/>
      <c r="AH22" s="431"/>
      <c r="AI22" s="425"/>
      <c r="AJ22" s="431"/>
      <c r="AK22" s="855" t="s">
        <v>716</v>
      </c>
      <c r="AL22" s="856"/>
      <c r="AM22" s="856"/>
      <c r="AN22" s="856"/>
      <c r="AO22" s="856"/>
      <c r="AP22" s="856"/>
      <c r="AQ22" s="856"/>
      <c r="AR22" s="856"/>
      <c r="AS22" s="856"/>
      <c r="AT22" s="862"/>
      <c r="AU22" s="857" t="s">
        <v>544</v>
      </c>
      <c r="AV22" s="858"/>
      <c r="AW22" s="858"/>
      <c r="AX22" s="858"/>
      <c r="AY22" s="858"/>
      <c r="AZ22" s="889"/>
      <c r="BA22" s="845" t="s">
        <v>524</v>
      </c>
      <c r="BB22" s="846"/>
      <c r="BC22" s="415"/>
      <c r="BD22" s="416"/>
      <c r="BE22" s="409" t="s">
        <v>525</v>
      </c>
      <c r="BF22" s="415"/>
      <c r="BG22" s="415"/>
      <c r="BH22" s="415"/>
      <c r="BI22" s="415"/>
      <c r="BJ22" s="415"/>
      <c r="BK22" s="416"/>
      <c r="BL22" s="415"/>
      <c r="BM22" s="415"/>
      <c r="BN22" s="415"/>
      <c r="BO22" s="415"/>
      <c r="BP22" s="415"/>
      <c r="BQ22" s="415"/>
      <c r="BR22" s="416"/>
      <c r="BS22" s="415"/>
      <c r="BT22" s="415"/>
      <c r="BU22" s="415"/>
      <c r="BV22" s="415"/>
      <c r="BW22" s="415"/>
      <c r="BX22" s="415"/>
      <c r="BY22" s="416"/>
      <c r="BZ22" s="415"/>
      <c r="CA22" s="415"/>
      <c r="CB22" s="415"/>
      <c r="CC22" s="415"/>
      <c r="CD22" s="415"/>
      <c r="CE22" s="415"/>
      <c r="CF22" s="416"/>
      <c r="CG22" s="415"/>
      <c r="CH22" s="415"/>
      <c r="CI22" s="415"/>
      <c r="CJ22" s="415"/>
      <c r="CK22" s="415"/>
      <c r="CL22" s="415"/>
      <c r="CM22" s="416"/>
      <c r="CN22" s="415"/>
      <c r="CO22" s="415"/>
      <c r="CP22" s="415"/>
    </row>
    <row r="23" spans="1:94" ht="52.05" customHeight="1">
      <c r="A23" s="419" t="s">
        <v>555</v>
      </c>
      <c r="B23" s="419" t="s">
        <v>543</v>
      </c>
      <c r="V23" s="434"/>
      <c r="W23" s="434"/>
      <c r="X23" s="434"/>
      <c r="Y23" s="434"/>
      <c r="Z23" s="434"/>
      <c r="AA23" s="434"/>
      <c r="AB23" s="425"/>
      <c r="AC23" s="397"/>
      <c r="AD23" s="397"/>
      <c r="AE23" s="397"/>
      <c r="AF23" s="397"/>
      <c r="AG23" s="397"/>
      <c r="AH23" s="397"/>
      <c r="AI23" s="425"/>
      <c r="AJ23" s="431"/>
      <c r="AK23" s="431"/>
      <c r="AL23" s="431"/>
      <c r="AM23" s="431"/>
      <c r="AN23" s="431"/>
      <c r="AO23" s="855" t="s">
        <v>716</v>
      </c>
      <c r="AP23" s="856"/>
      <c r="AQ23" s="856"/>
      <c r="AR23" s="856"/>
      <c r="AS23" s="856"/>
      <c r="AT23" s="856"/>
      <c r="AU23" s="856"/>
      <c r="AV23" s="856"/>
      <c r="AW23" s="856"/>
      <c r="AX23" s="862"/>
      <c r="AY23" s="857" t="s">
        <v>544</v>
      </c>
      <c r="AZ23" s="858"/>
      <c r="BA23" s="858"/>
      <c r="BB23" s="858"/>
      <c r="BC23" s="858"/>
      <c r="BD23" s="416"/>
      <c r="BE23" s="845" t="s">
        <v>524</v>
      </c>
      <c r="BF23" s="846"/>
      <c r="BG23" s="432"/>
      <c r="BH23" s="409" t="s">
        <v>525</v>
      </c>
      <c r="BI23" s="397"/>
      <c r="BJ23" s="397"/>
      <c r="BK23" s="425"/>
      <c r="BL23" s="397"/>
      <c r="BM23" s="415"/>
      <c r="BN23" s="415"/>
      <c r="BO23" s="397"/>
      <c r="BP23" s="397"/>
      <c r="BQ23" s="397"/>
      <c r="BR23" s="425"/>
      <c r="BS23" s="397"/>
      <c r="BT23" s="415"/>
      <c r="BU23" s="415"/>
      <c r="BV23" s="397"/>
      <c r="BW23" s="397"/>
      <c r="BX23" s="397"/>
      <c r="BY23" s="425"/>
      <c r="BZ23" s="397"/>
      <c r="CA23" s="415"/>
      <c r="CB23" s="415"/>
      <c r="CC23" s="397"/>
      <c r="CD23" s="397"/>
      <c r="CE23" s="397"/>
      <c r="CF23" s="425"/>
      <c r="CG23" s="397"/>
      <c r="CH23" s="415"/>
      <c r="CI23" s="415"/>
      <c r="CJ23" s="397"/>
      <c r="CK23" s="397"/>
      <c r="CL23" s="397"/>
      <c r="CM23" s="425"/>
      <c r="CN23" s="397"/>
      <c r="CO23" s="415"/>
      <c r="CP23" s="415"/>
    </row>
    <row r="24" spans="1:94" ht="52.05" customHeight="1">
      <c r="A24" s="419" t="s">
        <v>556</v>
      </c>
      <c r="B24" s="419" t="s">
        <v>546</v>
      </c>
      <c r="V24" s="434"/>
      <c r="W24" s="434"/>
      <c r="X24" s="434"/>
      <c r="Y24" s="434"/>
      <c r="Z24" s="434"/>
      <c r="AA24" s="434"/>
      <c r="AB24" s="425"/>
      <c r="AC24" s="397"/>
      <c r="AD24" s="397"/>
      <c r="AE24" s="397"/>
      <c r="AF24" s="397"/>
      <c r="AG24" s="397"/>
      <c r="AH24" s="397"/>
      <c r="AI24" s="425"/>
      <c r="AJ24" s="431"/>
      <c r="AK24" s="431"/>
      <c r="AL24" s="431"/>
      <c r="AM24" s="431"/>
      <c r="AN24" s="431"/>
      <c r="AO24" s="855" t="s">
        <v>716</v>
      </c>
      <c r="AP24" s="856"/>
      <c r="AQ24" s="856"/>
      <c r="AR24" s="856"/>
      <c r="AS24" s="856"/>
      <c r="AT24" s="856"/>
      <c r="AU24" s="856"/>
      <c r="AV24" s="856"/>
      <c r="AW24" s="856"/>
      <c r="AX24" s="862"/>
      <c r="AY24" s="857" t="s">
        <v>544</v>
      </c>
      <c r="AZ24" s="858"/>
      <c r="BA24" s="858"/>
      <c r="BB24" s="858"/>
      <c r="BC24" s="858"/>
      <c r="BD24" s="416"/>
      <c r="BE24" s="845" t="s">
        <v>524</v>
      </c>
      <c r="BF24" s="846"/>
      <c r="BG24" s="432"/>
      <c r="BH24" s="409" t="s">
        <v>525</v>
      </c>
      <c r="BI24" s="397"/>
      <c r="BJ24" s="397"/>
      <c r="BK24" s="425"/>
      <c r="BL24" s="397"/>
      <c r="BM24" s="415"/>
      <c r="BN24" s="415"/>
      <c r="BO24" s="397"/>
      <c r="BP24" s="397"/>
      <c r="BQ24" s="397"/>
      <c r="BR24" s="425"/>
      <c r="BS24" s="397"/>
      <c r="BT24" s="415"/>
      <c r="BU24" s="415"/>
      <c r="BV24" s="397"/>
      <c r="BW24" s="397"/>
      <c r="BX24" s="397"/>
      <c r="BY24" s="425"/>
      <c r="BZ24" s="397"/>
      <c r="CA24" s="415"/>
      <c r="CB24" s="415"/>
      <c r="CC24" s="397"/>
      <c r="CD24" s="397"/>
      <c r="CE24" s="397"/>
      <c r="CF24" s="425"/>
      <c r="CG24" s="397"/>
      <c r="CH24" s="415"/>
      <c r="CI24" s="415"/>
      <c r="CJ24" s="397"/>
      <c r="CK24" s="397"/>
      <c r="CL24" s="397"/>
      <c r="CM24" s="425"/>
      <c r="CN24" s="397"/>
      <c r="CO24" s="415"/>
      <c r="CP24" s="415"/>
    </row>
    <row r="25" spans="1:94" ht="52.05" customHeight="1">
      <c r="A25" s="112" t="s">
        <v>463</v>
      </c>
      <c r="B25" s="112" t="s">
        <v>864</v>
      </c>
      <c r="V25" s="434"/>
      <c r="W25" s="434"/>
      <c r="X25" s="434"/>
      <c r="Y25" s="434"/>
      <c r="Z25" s="434"/>
      <c r="AA25" s="434"/>
      <c r="AB25" s="425"/>
      <c r="AC25" s="397"/>
      <c r="AD25" s="397"/>
      <c r="AE25" s="397"/>
      <c r="AF25" s="397"/>
      <c r="AG25" s="397"/>
      <c r="AH25" s="397"/>
      <c r="AI25" s="425"/>
      <c r="AJ25" s="855" t="s">
        <v>716</v>
      </c>
      <c r="AK25" s="856"/>
      <c r="AL25" s="856"/>
      <c r="AM25" s="856"/>
      <c r="AN25" s="856"/>
      <c r="AO25" s="856"/>
      <c r="AP25" s="856"/>
      <c r="AQ25" s="862"/>
      <c r="AR25" s="847" t="s">
        <v>796</v>
      </c>
      <c r="AS25" s="848"/>
      <c r="AT25" s="849"/>
      <c r="AU25" s="853" t="s">
        <v>524</v>
      </c>
      <c r="AV25" s="854"/>
      <c r="AW25" s="425"/>
      <c r="AY25" s="397"/>
      <c r="AZ25" s="409" t="s">
        <v>525</v>
      </c>
      <c r="BA25" s="397"/>
      <c r="BB25" s="397"/>
      <c r="BC25" s="397"/>
      <c r="BD25" s="425"/>
      <c r="BE25" s="397"/>
      <c r="BF25" s="397"/>
      <c r="BG25" s="397"/>
      <c r="BH25" s="397"/>
      <c r="BI25" s="397"/>
      <c r="BJ25" s="397"/>
      <c r="BK25" s="425"/>
      <c r="BL25" s="397"/>
      <c r="BM25" s="397"/>
      <c r="BN25" s="397"/>
      <c r="BO25" s="397"/>
      <c r="BP25" s="397"/>
      <c r="BQ25" s="397"/>
      <c r="BR25" s="425"/>
      <c r="BS25" s="397"/>
      <c r="BT25" s="397"/>
      <c r="BU25" s="397"/>
      <c r="BV25" s="397"/>
      <c r="BW25" s="397"/>
      <c r="BX25" s="397"/>
      <c r="BY25" s="425"/>
      <c r="BZ25" s="397"/>
      <c r="CA25" s="397"/>
      <c r="CB25" s="397"/>
      <c r="CC25" s="397"/>
      <c r="CD25" s="397"/>
      <c r="CE25" s="397"/>
      <c r="CF25" s="425"/>
      <c r="CG25" s="397"/>
      <c r="CH25" s="397"/>
      <c r="CI25" s="397"/>
      <c r="CJ25" s="397"/>
      <c r="CK25" s="397"/>
      <c r="CL25" s="397"/>
      <c r="CM25" s="425"/>
      <c r="CN25" s="397"/>
      <c r="CO25" s="397"/>
      <c r="CP25" s="397"/>
    </row>
    <row r="26" spans="1:94" ht="52.05" customHeight="1">
      <c r="A26" s="112" t="s">
        <v>464</v>
      </c>
      <c r="B26" s="112" t="s">
        <v>864</v>
      </c>
      <c r="V26" s="434"/>
      <c r="W26" s="434"/>
      <c r="X26" s="434"/>
      <c r="Y26" s="434"/>
      <c r="Z26" s="434"/>
      <c r="AA26" s="434"/>
      <c r="AB26" s="425"/>
      <c r="AC26" s="397"/>
      <c r="AD26" s="397"/>
      <c r="AE26" s="397"/>
      <c r="AF26" s="397"/>
      <c r="AG26" s="397"/>
      <c r="AH26" s="397"/>
      <c r="AI26" s="425"/>
      <c r="AJ26" s="397"/>
      <c r="AK26" s="397"/>
      <c r="AL26" s="397"/>
      <c r="AM26" s="855" t="s">
        <v>716</v>
      </c>
      <c r="AN26" s="856"/>
      <c r="AO26" s="856"/>
      <c r="AP26" s="856"/>
      <c r="AQ26" s="856"/>
      <c r="AR26" s="856"/>
      <c r="AS26" s="856"/>
      <c r="AT26" s="862"/>
      <c r="AU26" s="886" t="s">
        <v>796</v>
      </c>
      <c r="AV26" s="887"/>
      <c r="AW26" s="887"/>
      <c r="AX26" s="888"/>
      <c r="AY26" s="845" t="s">
        <v>524</v>
      </c>
      <c r="AZ26" s="846"/>
      <c r="BA26" s="397"/>
      <c r="BB26" s="409" t="s">
        <v>525</v>
      </c>
      <c r="BC26" s="397"/>
      <c r="BD26" s="425"/>
      <c r="BE26" s="397"/>
      <c r="BF26" s="397"/>
      <c r="BG26" s="397"/>
      <c r="BH26" s="397"/>
      <c r="BI26" s="397"/>
      <c r="BJ26" s="397"/>
      <c r="BK26" s="425"/>
      <c r="BL26" s="397"/>
      <c r="BM26" s="397"/>
      <c r="BN26" s="397"/>
      <c r="BO26" s="397"/>
      <c r="BP26" s="397"/>
      <c r="BQ26" s="397"/>
      <c r="BR26" s="425"/>
      <c r="BS26" s="397"/>
      <c r="BT26" s="397"/>
      <c r="BU26" s="397"/>
      <c r="BV26" s="397"/>
      <c r="BW26" s="397"/>
      <c r="BX26" s="397"/>
      <c r="BY26" s="425"/>
      <c r="BZ26" s="397"/>
      <c r="CA26" s="397"/>
      <c r="CB26" s="397"/>
      <c r="CC26" s="397"/>
      <c r="CD26" s="397"/>
      <c r="CE26" s="397"/>
      <c r="CF26" s="425"/>
      <c r="CG26" s="397"/>
      <c r="CH26" s="397"/>
      <c r="CI26" s="397"/>
      <c r="CJ26" s="397"/>
      <c r="CK26" s="397"/>
      <c r="CL26" s="397"/>
      <c r="CM26" s="425"/>
      <c r="CN26" s="397"/>
      <c r="CO26" s="397"/>
      <c r="CP26" s="397"/>
    </row>
    <row r="27" spans="1:94" ht="52.05" customHeight="1">
      <c r="A27" s="112" t="s">
        <v>465</v>
      </c>
      <c r="B27" s="112" t="s">
        <v>864</v>
      </c>
      <c r="V27" s="434"/>
      <c r="W27" s="434"/>
      <c r="X27" s="434"/>
      <c r="Y27" s="434"/>
      <c r="Z27" s="434"/>
      <c r="AA27" s="434"/>
      <c r="AB27" s="425"/>
      <c r="AC27" s="397"/>
      <c r="AD27" s="397"/>
      <c r="AE27" s="397"/>
      <c r="AF27" s="397"/>
      <c r="AG27" s="397"/>
      <c r="AH27" s="397"/>
      <c r="AI27" s="425"/>
      <c r="AJ27" s="397"/>
      <c r="AK27" s="397"/>
      <c r="AL27" s="397"/>
      <c r="AM27" s="397"/>
      <c r="AN27" s="397"/>
      <c r="AO27" s="397"/>
      <c r="AP27" s="397"/>
      <c r="AQ27" s="397"/>
      <c r="AR27" s="855" t="s">
        <v>716</v>
      </c>
      <c r="AS27" s="856"/>
      <c r="AT27" s="856"/>
      <c r="AU27" s="856"/>
      <c r="AV27" s="856"/>
      <c r="AW27" s="856"/>
      <c r="AX27" s="856"/>
      <c r="AY27" s="862"/>
      <c r="AZ27" s="847" t="s">
        <v>796</v>
      </c>
      <c r="BA27" s="848"/>
      <c r="BB27" s="849"/>
      <c r="BC27" s="845" t="s">
        <v>527</v>
      </c>
      <c r="BD27" s="893"/>
      <c r="BE27" s="846"/>
      <c r="BF27" s="397"/>
      <c r="BG27" s="409" t="s">
        <v>525</v>
      </c>
      <c r="BH27" s="397"/>
      <c r="BI27" s="397"/>
      <c r="BJ27" s="397"/>
      <c r="BK27" s="425"/>
      <c r="BL27" s="397"/>
      <c r="BM27" s="397"/>
      <c r="BN27" s="397"/>
      <c r="BO27" s="397"/>
      <c r="BP27" s="397"/>
      <c r="BQ27" s="397"/>
      <c r="BR27" s="425"/>
      <c r="BS27" s="397"/>
      <c r="BT27" s="397"/>
      <c r="BU27" s="397"/>
      <c r="BV27" s="397"/>
      <c r="BW27" s="397"/>
      <c r="BX27" s="397"/>
      <c r="BY27" s="425"/>
      <c r="BZ27" s="397"/>
      <c r="CA27" s="397"/>
      <c r="CB27" s="397"/>
      <c r="CC27" s="397"/>
      <c r="CD27" s="397"/>
      <c r="CE27" s="397"/>
      <c r="CF27" s="425"/>
      <c r="CG27" s="397"/>
      <c r="CH27" s="397"/>
      <c r="CI27" s="397"/>
      <c r="CJ27" s="397"/>
      <c r="CK27" s="397"/>
      <c r="CL27" s="397"/>
      <c r="CM27" s="425"/>
      <c r="CN27" s="397"/>
      <c r="CO27" s="397"/>
      <c r="CP27" s="397"/>
    </row>
    <row r="28" spans="1:94" ht="52.05" customHeight="1">
      <c r="A28" s="112" t="s">
        <v>557</v>
      </c>
      <c r="B28" s="112" t="s">
        <v>864</v>
      </c>
      <c r="V28" s="453"/>
      <c r="W28" s="453"/>
      <c r="X28" s="453"/>
      <c r="Y28" s="453"/>
      <c r="Z28" s="453"/>
      <c r="AA28" s="453"/>
      <c r="AB28" s="425"/>
      <c r="AC28" s="454"/>
      <c r="AD28" s="454"/>
      <c r="AE28" s="454"/>
      <c r="AF28" s="454"/>
      <c r="AG28" s="454"/>
      <c r="AH28" s="454"/>
      <c r="AI28" s="425"/>
      <c r="AJ28" s="397"/>
      <c r="AK28" s="397"/>
      <c r="AL28" s="397"/>
      <c r="AM28" s="397"/>
      <c r="AN28" s="397"/>
      <c r="AO28" s="397"/>
      <c r="AP28" s="397"/>
      <c r="AQ28" s="397"/>
      <c r="AR28" s="397"/>
      <c r="AS28" s="454"/>
      <c r="AT28" s="454"/>
      <c r="AU28" s="855" t="s">
        <v>716</v>
      </c>
      <c r="AV28" s="856"/>
      <c r="AW28" s="856"/>
      <c r="AX28" s="856"/>
      <c r="AY28" s="856"/>
      <c r="AZ28" s="856"/>
      <c r="BA28" s="856"/>
      <c r="BB28" s="862"/>
      <c r="BC28" s="873" t="s">
        <v>796</v>
      </c>
      <c r="BD28" s="874"/>
      <c r="BE28" s="874"/>
      <c r="BF28" s="875"/>
      <c r="BG28" s="871" t="s">
        <v>524</v>
      </c>
      <c r="BH28" s="872"/>
      <c r="BI28" s="397"/>
      <c r="BJ28" s="409" t="s">
        <v>525</v>
      </c>
      <c r="BK28" s="425"/>
      <c r="BL28" s="397"/>
      <c r="BM28" s="397"/>
      <c r="BN28" s="397"/>
      <c r="BO28" s="397"/>
      <c r="BP28" s="397"/>
      <c r="BQ28" s="454"/>
      <c r="BR28" s="425"/>
      <c r="BS28" s="397"/>
      <c r="BT28" s="397"/>
      <c r="BU28" s="397"/>
      <c r="BV28" s="397"/>
      <c r="BW28" s="397"/>
      <c r="BX28" s="454"/>
      <c r="BY28" s="425"/>
      <c r="BZ28" s="397"/>
      <c r="CA28" s="397"/>
      <c r="CB28" s="397"/>
      <c r="CC28" s="397"/>
      <c r="CD28" s="397"/>
      <c r="CE28" s="454"/>
      <c r="CF28" s="425"/>
      <c r="CG28" s="397"/>
      <c r="CH28" s="397"/>
      <c r="CI28" s="397"/>
      <c r="CJ28" s="397"/>
      <c r="CK28" s="397"/>
      <c r="CL28" s="454"/>
      <c r="CM28" s="425"/>
      <c r="CN28" s="397"/>
      <c r="CO28" s="397"/>
      <c r="CP28" s="397"/>
    </row>
    <row r="29" spans="1:94" ht="52.05" customHeight="1">
      <c r="A29" s="112" t="s">
        <v>824</v>
      </c>
      <c r="B29" s="112" t="s">
        <v>864</v>
      </c>
      <c r="V29" s="453"/>
      <c r="W29" s="453"/>
      <c r="X29" s="453"/>
      <c r="Y29" s="453"/>
      <c r="Z29" s="453"/>
      <c r="AA29" s="453"/>
      <c r="AB29" s="425"/>
      <c r="AC29" s="454"/>
      <c r="AD29" s="454"/>
      <c r="AE29" s="454"/>
      <c r="AF29" s="454"/>
      <c r="AG29" s="454"/>
      <c r="AH29" s="454"/>
      <c r="AI29" s="425"/>
      <c r="AJ29" s="397"/>
      <c r="AK29" s="397"/>
      <c r="AL29" s="397"/>
      <c r="AM29" s="397"/>
      <c r="AN29" s="397"/>
      <c r="AO29" s="397"/>
      <c r="AP29" s="397"/>
      <c r="AQ29" s="397"/>
      <c r="AR29" s="397"/>
      <c r="AS29" s="454"/>
      <c r="AT29" s="454"/>
      <c r="AU29" s="855" t="s">
        <v>716</v>
      </c>
      <c r="AV29" s="856"/>
      <c r="AW29" s="856"/>
      <c r="AX29" s="856"/>
      <c r="AY29" s="856"/>
      <c r="AZ29" s="856"/>
      <c r="BA29" s="856"/>
      <c r="BB29" s="862"/>
      <c r="BC29" s="873" t="s">
        <v>796</v>
      </c>
      <c r="BD29" s="874"/>
      <c r="BE29" s="874"/>
      <c r="BF29" s="875"/>
      <c r="BG29" s="871" t="s">
        <v>524</v>
      </c>
      <c r="BH29" s="872"/>
      <c r="BI29" s="397"/>
      <c r="BJ29" s="454"/>
      <c r="BK29" s="425"/>
      <c r="BL29" s="397"/>
      <c r="BM29" s="409" t="s">
        <v>525</v>
      </c>
      <c r="BN29" s="397"/>
      <c r="BO29" s="397"/>
      <c r="BP29" s="397"/>
      <c r="BQ29" s="454"/>
      <c r="BR29" s="425"/>
      <c r="BS29" s="488"/>
      <c r="BT29" s="397"/>
      <c r="BU29" s="397"/>
      <c r="BV29" s="397"/>
      <c r="BW29" s="397"/>
      <c r="BX29" s="454"/>
      <c r="BY29" s="425"/>
      <c r="BZ29" s="397"/>
      <c r="CA29" s="397"/>
      <c r="CB29" s="397"/>
      <c r="CC29" s="397"/>
      <c r="CD29" s="397"/>
      <c r="CE29" s="454"/>
      <c r="CF29" s="425"/>
      <c r="CG29" s="397"/>
      <c r="CH29" s="397"/>
      <c r="CI29" s="397"/>
      <c r="CJ29" s="397"/>
      <c r="CK29" s="397"/>
      <c r="CL29" s="454"/>
      <c r="CM29" s="425"/>
      <c r="CN29" s="397"/>
      <c r="CO29" s="397"/>
      <c r="CP29" s="397"/>
    </row>
    <row r="30" spans="1:94" ht="53.55" customHeight="1">
      <c r="A30" s="455" t="s">
        <v>726</v>
      </c>
      <c r="B30" s="112" t="s">
        <v>838</v>
      </c>
      <c r="V30" s="397"/>
      <c r="W30" s="397"/>
      <c r="X30" s="397"/>
      <c r="Y30" s="397"/>
      <c r="Z30" s="397"/>
      <c r="AA30" s="397"/>
      <c r="AB30" s="425"/>
      <c r="AC30" s="397"/>
      <c r="AD30" s="397"/>
      <c r="AE30" s="397"/>
      <c r="AF30" s="397"/>
      <c r="AG30" s="397"/>
      <c r="AH30" s="397"/>
      <c r="AI30" s="425"/>
      <c r="AJ30" s="397"/>
      <c r="AK30" s="397"/>
      <c r="AL30" s="397"/>
      <c r="AM30" s="397"/>
      <c r="AN30" s="397"/>
      <c r="AO30" s="397"/>
      <c r="AP30" s="397"/>
      <c r="AQ30" s="397"/>
      <c r="AR30" s="397"/>
      <c r="AS30" s="397"/>
      <c r="AT30" s="397"/>
      <c r="AU30" s="397"/>
      <c r="AV30" s="397"/>
      <c r="AW30" s="406"/>
      <c r="AX30" s="397"/>
      <c r="AY30" s="397"/>
      <c r="AZ30" s="397"/>
      <c r="BA30" s="397"/>
      <c r="BB30" s="397"/>
      <c r="BC30" s="397"/>
      <c r="BD30" s="397"/>
      <c r="BE30" s="397"/>
      <c r="BF30" s="397"/>
      <c r="BG30" s="397"/>
      <c r="BH30" s="397"/>
      <c r="BI30" s="397"/>
      <c r="BJ30" s="397"/>
      <c r="BK30" s="406"/>
      <c r="BL30" s="397"/>
      <c r="BM30" s="397"/>
      <c r="BN30" s="397"/>
      <c r="BO30" s="397"/>
      <c r="BP30" s="397"/>
      <c r="BQ30" s="397"/>
      <c r="BR30" s="425"/>
      <c r="BS30" s="397"/>
      <c r="BT30" s="397"/>
      <c r="BU30" s="397"/>
      <c r="BV30" s="397"/>
      <c r="BW30" s="397"/>
      <c r="BX30" s="397"/>
      <c r="BY30" s="425"/>
      <c r="BZ30" s="397"/>
      <c r="CA30" s="850" t="s">
        <v>700</v>
      </c>
      <c r="CB30" s="851"/>
      <c r="CC30" s="851"/>
      <c r="CD30" s="851"/>
      <c r="CE30" s="851"/>
      <c r="CF30" s="851"/>
      <c r="CG30" s="852"/>
      <c r="CH30" s="847" t="s">
        <v>699</v>
      </c>
      <c r="CI30" s="848"/>
      <c r="CJ30" s="848"/>
      <c r="CK30" s="848"/>
      <c r="CL30" s="849"/>
      <c r="CM30" s="406"/>
      <c r="CN30" s="535" t="s">
        <v>701</v>
      </c>
      <c r="CO30" s="845" t="s">
        <v>527</v>
      </c>
      <c r="CP30" s="846"/>
    </row>
    <row r="33" spans="77:78">
      <c r="BY33" s="842"/>
      <c r="BZ33" s="842"/>
    </row>
  </sheetData>
  <mergeCells count="91">
    <mergeCell ref="AM26:AT26"/>
    <mergeCell ref="AR27:AY27"/>
    <mergeCell ref="AU28:BB28"/>
    <mergeCell ref="AU29:BB29"/>
    <mergeCell ref="BC29:BF29"/>
    <mergeCell ref="BC27:BE27"/>
    <mergeCell ref="AZ27:BB27"/>
    <mergeCell ref="AY26:AZ26"/>
    <mergeCell ref="AU26:AX26"/>
    <mergeCell ref="AO24:AX24"/>
    <mergeCell ref="AY24:BC24"/>
    <mergeCell ref="BE24:BF24"/>
    <mergeCell ref="AJ25:AQ25"/>
    <mergeCell ref="AK21:AT21"/>
    <mergeCell ref="AU21:AZ21"/>
    <mergeCell ref="AK22:AT22"/>
    <mergeCell ref="AU22:AZ22"/>
    <mergeCell ref="AO23:AX23"/>
    <mergeCell ref="AY23:BC23"/>
    <mergeCell ref="AR25:AT25"/>
    <mergeCell ref="AU25:AV25"/>
    <mergeCell ref="BE14:BF14"/>
    <mergeCell ref="AJ15:AQ15"/>
    <mergeCell ref="AQ16:AV16"/>
    <mergeCell ref="AX16:AZ16"/>
    <mergeCell ref="BB16:BC16"/>
    <mergeCell ref="AZ9:BA9"/>
    <mergeCell ref="AJ10:AV10"/>
    <mergeCell ref="AX10:BB10"/>
    <mergeCell ref="BC10:BE10"/>
    <mergeCell ref="AJ11:AQ11"/>
    <mergeCell ref="AN4:AO4"/>
    <mergeCell ref="AR6:AS6"/>
    <mergeCell ref="AJ7:AQ7"/>
    <mergeCell ref="AR7:AS7"/>
    <mergeCell ref="AC8:AO8"/>
    <mergeCell ref="AQ8:AU8"/>
    <mergeCell ref="BG28:BH28"/>
    <mergeCell ref="BC28:BF28"/>
    <mergeCell ref="BG29:BH29"/>
    <mergeCell ref="A1:BK1"/>
    <mergeCell ref="A2:A3"/>
    <mergeCell ref="B2:B3"/>
    <mergeCell ref="C2:AG2"/>
    <mergeCell ref="AH2:BK2"/>
    <mergeCell ref="BB6:BC6"/>
    <mergeCell ref="A4:A6"/>
    <mergeCell ref="AS4:AT4"/>
    <mergeCell ref="AT11:AU11"/>
    <mergeCell ref="AX5:AY5"/>
    <mergeCell ref="AS5:AW5"/>
    <mergeCell ref="AV6:BA6"/>
    <mergeCell ref="AQ4:AR4"/>
    <mergeCell ref="BA13:BB13"/>
    <mergeCell ref="V14:AR14"/>
    <mergeCell ref="AS14:AV14"/>
    <mergeCell ref="A15:A16"/>
    <mergeCell ref="AC15:AH15"/>
    <mergeCell ref="AR15:AS15"/>
    <mergeCell ref="V13:AM13"/>
    <mergeCell ref="AQ13:AU13"/>
    <mergeCell ref="AV13:AZ13"/>
    <mergeCell ref="AX14:BC14"/>
    <mergeCell ref="X7:AA7"/>
    <mergeCell ref="X17:AA17"/>
    <mergeCell ref="X18:AA18"/>
    <mergeCell ref="AV8:AX8"/>
    <mergeCell ref="AF9:AS9"/>
    <mergeCell ref="AT9:AY9"/>
    <mergeCell ref="AC11:AH11"/>
    <mergeCell ref="AS12:AV12"/>
    <mergeCell ref="AX12:AY12"/>
    <mergeCell ref="AN12:AR12"/>
    <mergeCell ref="AK17:AR17"/>
    <mergeCell ref="AS17:AT17"/>
    <mergeCell ref="AK18:AR18"/>
    <mergeCell ref="AS18:AT18"/>
    <mergeCell ref="AX19:AY19"/>
    <mergeCell ref="AD20:AO20"/>
    <mergeCell ref="AQ20:AV20"/>
    <mergeCell ref="AX20:AY20"/>
    <mergeCell ref="BE23:BF23"/>
    <mergeCell ref="BA21:BB21"/>
    <mergeCell ref="BA22:BB22"/>
    <mergeCell ref="AD19:AO19"/>
    <mergeCell ref="AQ19:AV19"/>
    <mergeCell ref="BY33:BZ33"/>
    <mergeCell ref="BL2:CP2"/>
    <mergeCell ref="CO30:CP30"/>
    <mergeCell ref="CH30:CL30"/>
    <mergeCell ref="CA30:CG30"/>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17"/>
  <sheetViews>
    <sheetView showGridLines="0" zoomScale="85" zoomScaleNormal="85" workbookViewId="0">
      <selection activeCell="H8" sqref="H8"/>
    </sheetView>
  </sheetViews>
  <sheetFormatPr defaultColWidth="9" defaultRowHeight="15.6"/>
  <cols>
    <col min="1" max="2" width="9" style="1"/>
    <col min="3" max="3" width="33.59765625" style="1" customWidth="1"/>
    <col min="4" max="4" width="11.69921875" style="1" customWidth="1"/>
    <col min="5" max="5" width="12.3984375" style="1" bestFit="1" customWidth="1"/>
    <col min="6" max="6" width="63.3984375" style="1" customWidth="1"/>
    <col min="7" max="7" width="9.69921875" style="1" customWidth="1"/>
    <col min="8" max="16384" width="9" style="1"/>
  </cols>
  <sheetData>
    <row r="1" spans="1:10" ht="28.8">
      <c r="A1" s="111"/>
      <c r="B1" s="894" t="s">
        <v>969</v>
      </c>
      <c r="C1" s="894"/>
      <c r="D1" s="894"/>
      <c r="E1" s="894"/>
      <c r="F1" s="894"/>
      <c r="G1" s="111"/>
    </row>
    <row r="2" spans="1:10">
      <c r="B2" s="895" t="s">
        <v>86</v>
      </c>
      <c r="C2" s="895" t="s">
        <v>209</v>
      </c>
      <c r="D2" s="895" t="s">
        <v>507</v>
      </c>
      <c r="E2" s="895"/>
      <c r="F2" s="895" t="s">
        <v>6</v>
      </c>
    </row>
    <row r="3" spans="1:10">
      <c r="B3" s="895"/>
      <c r="C3" s="895" t="s">
        <v>209</v>
      </c>
      <c r="D3" s="626" t="s">
        <v>96</v>
      </c>
      <c r="E3" s="626" t="s">
        <v>210</v>
      </c>
      <c r="F3" s="895" t="s">
        <v>6</v>
      </c>
    </row>
    <row r="4" spans="1:10" s="618" customFormat="1" ht="29.25" customHeight="1">
      <c r="B4" s="619">
        <v>1</v>
      </c>
      <c r="C4" s="620" t="s">
        <v>211</v>
      </c>
      <c r="D4" s="621" t="s">
        <v>88</v>
      </c>
      <c r="E4" s="622">
        <v>45940</v>
      </c>
      <c r="F4" s="623" t="s">
        <v>965</v>
      </c>
    </row>
    <row r="5" spans="1:10" s="618" customFormat="1" ht="29.25" customHeight="1">
      <c r="B5" s="619">
        <v>2</v>
      </c>
      <c r="C5" s="620" t="s">
        <v>212</v>
      </c>
      <c r="D5" s="621" t="s">
        <v>88</v>
      </c>
      <c r="E5" s="622">
        <v>45919</v>
      </c>
      <c r="F5" s="623"/>
    </row>
    <row r="6" spans="1:10" s="618" customFormat="1" ht="84" customHeight="1">
      <c r="B6" s="619">
        <v>3</v>
      </c>
      <c r="C6" s="620" t="s">
        <v>213</v>
      </c>
      <c r="D6" s="627" t="s">
        <v>214</v>
      </c>
      <c r="E6" s="622">
        <v>45971</v>
      </c>
      <c r="F6" s="623" t="s">
        <v>1079</v>
      </c>
    </row>
    <row r="7" spans="1:10" s="618" customFormat="1" ht="29.25" customHeight="1">
      <c r="B7" s="619">
        <v>4</v>
      </c>
      <c r="C7" s="620" t="s">
        <v>215</v>
      </c>
      <c r="D7" s="621" t="s">
        <v>88</v>
      </c>
      <c r="E7" s="622">
        <v>45971</v>
      </c>
      <c r="F7" s="623" t="s">
        <v>966</v>
      </c>
    </row>
    <row r="8" spans="1:10" s="618" customFormat="1" ht="29.25" customHeight="1">
      <c r="B8" s="619">
        <v>5</v>
      </c>
      <c r="C8" s="620" t="s">
        <v>967</v>
      </c>
      <c r="D8" s="627" t="s">
        <v>214</v>
      </c>
      <c r="E8" s="622">
        <v>45976</v>
      </c>
      <c r="F8" s="623" t="s">
        <v>970</v>
      </c>
    </row>
    <row r="9" spans="1:10" s="618" customFormat="1" ht="29.25" customHeight="1">
      <c r="B9" s="619">
        <v>6</v>
      </c>
      <c r="C9" s="620" t="s">
        <v>216</v>
      </c>
      <c r="D9" s="621" t="s">
        <v>88</v>
      </c>
      <c r="E9" s="622">
        <v>45957</v>
      </c>
      <c r="F9" s="623" t="s">
        <v>486</v>
      </c>
    </row>
    <row r="10" spans="1:10" s="618" customFormat="1" ht="29.25" customHeight="1">
      <c r="B10" s="619">
        <v>7</v>
      </c>
      <c r="C10" s="620" t="s">
        <v>217</v>
      </c>
      <c r="D10" s="621" t="s">
        <v>88</v>
      </c>
      <c r="E10" s="622">
        <v>45940</v>
      </c>
      <c r="F10" s="623"/>
    </row>
    <row r="11" spans="1:10" s="618" customFormat="1" ht="29.25" customHeight="1">
      <c r="B11" s="619">
        <v>8</v>
      </c>
      <c r="C11" s="620" t="s">
        <v>911</v>
      </c>
      <c r="D11" s="621" t="s">
        <v>88</v>
      </c>
      <c r="E11" s="622">
        <v>45971</v>
      </c>
      <c r="F11" s="624"/>
    </row>
    <row r="12" spans="1:10" s="618" customFormat="1" ht="29.25" customHeight="1">
      <c r="B12" s="619">
        <v>9</v>
      </c>
      <c r="C12" s="620" t="s">
        <v>912</v>
      </c>
      <c r="D12" s="627" t="s">
        <v>214</v>
      </c>
      <c r="E12" s="622" t="s">
        <v>950</v>
      </c>
      <c r="F12" s="623"/>
    </row>
    <row r="13" spans="1:10" s="618" customFormat="1" ht="29.25" customHeight="1">
      <c r="B13" s="619">
        <v>10</v>
      </c>
      <c r="C13" s="620" t="s">
        <v>913</v>
      </c>
      <c r="D13" s="772" t="s">
        <v>88</v>
      </c>
      <c r="E13" s="622">
        <v>45962</v>
      </c>
      <c r="F13" s="623" t="s">
        <v>968</v>
      </c>
      <c r="J13" s="625"/>
    </row>
    <row r="14" spans="1:10" ht="20.55" customHeight="1"/>
    <row r="16" spans="1:10">
      <c r="B16" s="1" t="s">
        <v>487</v>
      </c>
    </row>
    <row r="17" spans="2:2">
      <c r="B17" s="343" t="s">
        <v>488</v>
      </c>
    </row>
  </sheetData>
  <mergeCells count="5">
    <mergeCell ref="B1:F1"/>
    <mergeCell ref="B2:B3"/>
    <mergeCell ref="C2:C3"/>
    <mergeCell ref="D2:E2"/>
    <mergeCell ref="F2:F3"/>
  </mergeCells>
  <conditionalFormatting sqref="D4:D13">
    <cfRule type="cellIs" dxfId="34" priority="3" operator="equal">
      <formula>"On going"</formula>
    </cfRule>
    <cfRule type="cellIs" dxfId="33" priority="4" operator="equal">
      <formula>"Closed"</formula>
    </cfRule>
  </conditionalFormatting>
  <conditionalFormatting sqref="D4">
    <cfRule type="cellIs" dxfId="32" priority="1" operator="equal">
      <formula>"On going"</formula>
    </cfRule>
    <cfRule type="cellIs" dxfId="31" priority="2" operator="equal">
      <formula>"Closed"</formula>
    </cfRule>
  </conditionalFormatting>
  <dataValidations disablePrompts="1" count="1">
    <dataValidation type="list" allowBlank="1" showInputMessage="1" showErrorMessage="1" promptTitle="Open" sqref="D4:D13">
      <formula1>"Closed, Open,on-going"</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G16"/>
  <sheetViews>
    <sheetView showGridLines="0" zoomScale="85" zoomScaleNormal="85" workbookViewId="0">
      <selection activeCell="E20" sqref="E20"/>
    </sheetView>
  </sheetViews>
  <sheetFormatPr defaultRowHeight="15.6"/>
  <cols>
    <col min="2" max="2" width="4.296875" bestFit="1" customWidth="1"/>
    <col min="3" max="3" width="55.69921875" customWidth="1"/>
    <col min="4" max="4" width="22.8984375" customWidth="1"/>
    <col min="5" max="5" width="12" customWidth="1"/>
    <col min="6" max="6" width="7.796875" bestFit="1" customWidth="1"/>
    <col min="7" max="7" width="41.296875" customWidth="1"/>
  </cols>
  <sheetData>
    <row r="1" spans="2:7" ht="31.2">
      <c r="B1" s="896" t="s">
        <v>490</v>
      </c>
      <c r="C1" s="897"/>
      <c r="D1" s="897"/>
      <c r="E1" s="897"/>
      <c r="F1" s="897"/>
      <c r="G1" s="898"/>
    </row>
    <row r="2" spans="2:7">
      <c r="B2" s="202" t="s">
        <v>86</v>
      </c>
      <c r="C2" s="203" t="s">
        <v>2</v>
      </c>
      <c r="D2" s="349" t="s">
        <v>339</v>
      </c>
      <c r="E2" s="349" t="s">
        <v>757</v>
      </c>
      <c r="F2" s="203" t="s">
        <v>96</v>
      </c>
      <c r="G2" s="204"/>
    </row>
    <row r="3" spans="2:7" ht="25.05" customHeight="1">
      <c r="B3" s="346">
        <v>1</v>
      </c>
      <c r="C3" s="205" t="s">
        <v>340</v>
      </c>
      <c r="D3" s="348" t="s">
        <v>942</v>
      </c>
      <c r="E3" s="452">
        <v>45948</v>
      </c>
      <c r="F3" s="344" t="s">
        <v>88</v>
      </c>
      <c r="G3" s="206" t="s">
        <v>943</v>
      </c>
    </row>
    <row r="4" spans="2:7" ht="25.05" customHeight="1">
      <c r="B4" s="346">
        <v>2</v>
      </c>
      <c r="C4" s="205" t="s">
        <v>342</v>
      </c>
      <c r="D4" s="348" t="s">
        <v>942</v>
      </c>
      <c r="E4" s="452">
        <v>45665</v>
      </c>
      <c r="F4" s="344" t="s">
        <v>88</v>
      </c>
      <c r="G4" s="206"/>
    </row>
    <row r="5" spans="2:7" ht="25.05" customHeight="1">
      <c r="B5" s="346">
        <v>3</v>
      </c>
      <c r="C5" s="205" t="s">
        <v>343</v>
      </c>
      <c r="D5" s="348" t="s">
        <v>942</v>
      </c>
      <c r="E5" s="452">
        <v>45665</v>
      </c>
      <c r="F5" s="344" t="s">
        <v>88</v>
      </c>
      <c r="G5" s="206"/>
    </row>
    <row r="6" spans="2:7" ht="25.05" customHeight="1">
      <c r="B6" s="346">
        <v>4</v>
      </c>
      <c r="C6" s="207" t="s">
        <v>944</v>
      </c>
      <c r="D6" s="348" t="s">
        <v>942</v>
      </c>
      <c r="E6" s="452">
        <v>45665</v>
      </c>
      <c r="F6" s="344" t="s">
        <v>88</v>
      </c>
      <c r="G6" s="206"/>
    </row>
    <row r="7" spans="2:7" ht="25.05" customHeight="1">
      <c r="B7" s="346">
        <v>5</v>
      </c>
      <c r="C7" s="205" t="s">
        <v>344</v>
      </c>
      <c r="D7" s="348" t="s">
        <v>942</v>
      </c>
      <c r="E7" s="452">
        <v>45683</v>
      </c>
      <c r="F7" s="344" t="s">
        <v>88</v>
      </c>
      <c r="G7" s="206"/>
    </row>
    <row r="8" spans="2:7" ht="25.05" customHeight="1">
      <c r="B8" s="346">
        <v>6</v>
      </c>
      <c r="C8" s="205" t="s">
        <v>345</v>
      </c>
      <c r="D8" s="348" t="s">
        <v>942</v>
      </c>
      <c r="E8" s="452">
        <v>45885</v>
      </c>
      <c r="F8" s="344" t="s">
        <v>88</v>
      </c>
      <c r="G8" s="206"/>
    </row>
    <row r="9" spans="2:7" ht="25.05" customHeight="1">
      <c r="B9" s="346">
        <v>7</v>
      </c>
      <c r="C9" s="205" t="s">
        <v>346</v>
      </c>
      <c r="D9" s="348" t="s">
        <v>942</v>
      </c>
      <c r="E9" s="452">
        <v>45948</v>
      </c>
      <c r="F9" s="628" t="s">
        <v>88</v>
      </c>
      <c r="G9" s="629" t="s">
        <v>945</v>
      </c>
    </row>
    <row r="10" spans="2:7" ht="25.05" customHeight="1">
      <c r="B10" s="346">
        <v>8</v>
      </c>
      <c r="C10" s="205" t="s">
        <v>347</v>
      </c>
      <c r="D10" s="348" t="s">
        <v>942</v>
      </c>
      <c r="E10" s="452">
        <v>45665</v>
      </c>
      <c r="F10" s="344" t="s">
        <v>88</v>
      </c>
      <c r="G10" s="206"/>
    </row>
    <row r="11" spans="2:7" ht="25.05" customHeight="1">
      <c r="B11" s="346">
        <v>9</v>
      </c>
      <c r="C11" s="205" t="s">
        <v>348</v>
      </c>
      <c r="D11" s="348" t="s">
        <v>942</v>
      </c>
      <c r="E11" s="452">
        <v>45665</v>
      </c>
      <c r="F11" s="344" t="s">
        <v>88</v>
      </c>
      <c r="G11" s="206"/>
    </row>
    <row r="12" spans="2:7" ht="25.05" customHeight="1">
      <c r="B12" s="346">
        <v>10</v>
      </c>
      <c r="C12" s="205" t="s">
        <v>946</v>
      </c>
      <c r="D12" s="348" t="s">
        <v>942</v>
      </c>
      <c r="E12" s="452">
        <v>45971</v>
      </c>
      <c r="F12" s="345" t="s">
        <v>84</v>
      </c>
      <c r="G12" s="206" t="s">
        <v>489</v>
      </c>
    </row>
    <row r="13" spans="2:7" ht="25.05" customHeight="1">
      <c r="B13" s="347">
        <v>11</v>
      </c>
      <c r="C13" s="207" t="s">
        <v>349</v>
      </c>
      <c r="D13" s="348" t="s">
        <v>942</v>
      </c>
      <c r="E13" s="452">
        <v>45665</v>
      </c>
      <c r="F13" s="344" t="s">
        <v>88</v>
      </c>
      <c r="G13" s="206"/>
    </row>
    <row r="14" spans="2:7" ht="25.05" customHeight="1">
      <c r="B14" s="347">
        <v>12</v>
      </c>
      <c r="C14" s="207" t="s">
        <v>947</v>
      </c>
      <c r="D14" s="348" t="s">
        <v>942</v>
      </c>
      <c r="E14" s="452">
        <v>45971</v>
      </c>
      <c r="F14" s="345" t="s">
        <v>84</v>
      </c>
      <c r="G14" s="206" t="s">
        <v>948</v>
      </c>
    </row>
    <row r="15" spans="2:7" ht="25.05" customHeight="1">
      <c r="B15" s="347">
        <v>13</v>
      </c>
      <c r="C15" s="205" t="s">
        <v>949</v>
      </c>
      <c r="D15" s="348" t="s">
        <v>942</v>
      </c>
      <c r="E15" s="452">
        <v>45665</v>
      </c>
      <c r="F15" s="344" t="s">
        <v>88</v>
      </c>
      <c r="G15" s="206"/>
    </row>
    <row r="16" spans="2:7" ht="25.05" customHeight="1">
      <c r="B16" s="347">
        <v>14</v>
      </c>
      <c r="C16" s="207" t="s">
        <v>350</v>
      </c>
      <c r="D16" s="348" t="s">
        <v>942</v>
      </c>
      <c r="E16" s="452">
        <v>45665</v>
      </c>
      <c r="F16" s="344" t="s">
        <v>88</v>
      </c>
      <c r="G16" s="206"/>
    </row>
  </sheetData>
  <mergeCells count="1">
    <mergeCell ref="B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CM36"/>
  <sheetViews>
    <sheetView showGridLines="0" topLeftCell="A16" zoomScale="70" zoomScaleNormal="70" workbookViewId="0">
      <selection activeCell="E31" sqref="E31"/>
    </sheetView>
  </sheetViews>
  <sheetFormatPr defaultColWidth="8.09765625" defaultRowHeight="14.4"/>
  <cols>
    <col min="1" max="1" width="17.796875" style="391" customWidth="1"/>
    <col min="2" max="2" width="52.8984375" style="354" customWidth="1"/>
    <col min="3" max="3" width="24" style="353" customWidth="1"/>
    <col min="4" max="4" width="22.69921875" style="353" bestFit="1" customWidth="1"/>
    <col min="5" max="5" width="41" style="354" customWidth="1"/>
    <col min="6" max="6" width="20.59765625" style="354" customWidth="1"/>
    <col min="7" max="7" width="22.69921875" style="353" customWidth="1"/>
    <col min="8" max="8" width="40.09765625" style="353" bestFit="1" customWidth="1"/>
    <col min="9" max="9" width="10.5" style="355" bestFit="1" customWidth="1"/>
    <col min="10" max="91" width="8.09765625" style="355"/>
    <col min="92" max="16384" width="8.09765625" style="353"/>
  </cols>
  <sheetData>
    <row r="1" spans="1:91" ht="23.4">
      <c r="A1" s="351" t="s">
        <v>423</v>
      </c>
      <c r="B1" s="352" t="s">
        <v>491</v>
      </c>
    </row>
    <row r="2" spans="1:91" ht="15.6">
      <c r="A2" s="356" t="s">
        <v>271</v>
      </c>
      <c r="B2" s="357">
        <v>45999</v>
      </c>
    </row>
    <row r="3" spans="1:91" ht="15.6">
      <c r="A3" s="356" t="s">
        <v>272</v>
      </c>
      <c r="B3" s="357">
        <v>46001</v>
      </c>
    </row>
    <row r="4" spans="1:91" ht="18.75" customHeight="1">
      <c r="A4" s="352"/>
    </row>
    <row r="5" spans="1:91" ht="18.75" customHeight="1">
      <c r="A5" s="358" t="s">
        <v>273</v>
      </c>
    </row>
    <row r="6" spans="1:91" ht="24" thickBot="1">
      <c r="A6" s="352"/>
      <c r="G6" s="899" t="s">
        <v>274</v>
      </c>
      <c r="H6" s="899"/>
      <c r="I6" s="359"/>
    </row>
    <row r="7" spans="1:91" s="363" customFormat="1" ht="16.2" thickBot="1">
      <c r="A7" s="360" t="s">
        <v>275</v>
      </c>
      <c r="B7" s="361" t="s">
        <v>276</v>
      </c>
      <c r="C7" s="362" t="s">
        <v>277</v>
      </c>
      <c r="D7" s="362" t="s">
        <v>278</v>
      </c>
      <c r="E7" s="361" t="s">
        <v>6</v>
      </c>
      <c r="F7" s="361" t="s">
        <v>279</v>
      </c>
      <c r="G7" s="362" t="s">
        <v>280</v>
      </c>
      <c r="H7" s="362" t="s">
        <v>281</v>
      </c>
      <c r="I7" s="355"/>
      <c r="J7" s="355"/>
      <c r="K7" s="355"/>
      <c r="L7" s="355"/>
      <c r="M7" s="355"/>
      <c r="N7" s="355"/>
      <c r="O7" s="355"/>
      <c r="P7" s="355"/>
      <c r="Q7" s="355"/>
      <c r="R7" s="355"/>
      <c r="S7" s="355"/>
      <c r="T7" s="355"/>
      <c r="U7" s="355"/>
      <c r="V7" s="355"/>
      <c r="W7" s="355"/>
      <c r="X7" s="355"/>
      <c r="Y7" s="355"/>
      <c r="Z7" s="355"/>
      <c r="AA7" s="355"/>
      <c r="AB7" s="355"/>
      <c r="AC7" s="355"/>
      <c r="AD7" s="355"/>
      <c r="AE7" s="355"/>
      <c r="AF7" s="355"/>
      <c r="AG7" s="355"/>
      <c r="AH7" s="355"/>
      <c r="AI7" s="355"/>
      <c r="AJ7" s="355"/>
      <c r="AK7" s="355"/>
      <c r="AL7" s="355"/>
      <c r="AM7" s="355"/>
      <c r="AN7" s="355"/>
      <c r="AO7" s="355"/>
      <c r="AP7" s="355"/>
      <c r="AQ7" s="355"/>
      <c r="AR7" s="355"/>
      <c r="AS7" s="355"/>
      <c r="AT7" s="355"/>
      <c r="AU7" s="355"/>
      <c r="AV7" s="355"/>
      <c r="AW7" s="355"/>
      <c r="AX7" s="355"/>
      <c r="AY7" s="355"/>
      <c r="AZ7" s="355"/>
      <c r="BA7" s="355"/>
      <c r="BB7" s="355"/>
      <c r="BC7" s="355"/>
      <c r="BD7" s="355"/>
      <c r="BE7" s="355"/>
      <c r="BF7" s="355"/>
      <c r="BG7" s="355"/>
      <c r="BH7" s="355"/>
      <c r="BI7" s="355"/>
      <c r="BJ7" s="355"/>
      <c r="BK7" s="355"/>
      <c r="BL7" s="355"/>
      <c r="BM7" s="355"/>
      <c r="BN7" s="355"/>
      <c r="BO7" s="355"/>
      <c r="BP7" s="355"/>
      <c r="BQ7" s="355"/>
      <c r="BR7" s="355"/>
      <c r="BS7" s="355"/>
      <c r="BT7" s="355"/>
      <c r="BU7" s="355"/>
      <c r="BV7" s="355"/>
      <c r="BW7" s="355"/>
      <c r="BX7" s="355"/>
      <c r="BY7" s="355"/>
      <c r="BZ7" s="355"/>
      <c r="CA7" s="355"/>
      <c r="CB7" s="355"/>
      <c r="CC7" s="355"/>
      <c r="CD7" s="355"/>
      <c r="CE7" s="355"/>
      <c r="CF7" s="355"/>
      <c r="CG7" s="355"/>
      <c r="CH7" s="355"/>
      <c r="CI7" s="355"/>
      <c r="CJ7" s="355"/>
      <c r="CK7" s="355"/>
      <c r="CL7" s="355"/>
      <c r="CM7" s="355"/>
    </row>
    <row r="8" spans="1:91" s="368" customFormat="1">
      <c r="A8" s="900" t="s">
        <v>282</v>
      </c>
      <c r="B8" s="364" t="s">
        <v>283</v>
      </c>
      <c r="C8" s="365" t="s">
        <v>284</v>
      </c>
      <c r="D8" s="365" t="s">
        <v>285</v>
      </c>
      <c r="E8" s="366"/>
      <c r="F8" s="366"/>
      <c r="G8" s="367" t="s">
        <v>93</v>
      </c>
      <c r="H8" s="365"/>
      <c r="I8" s="355"/>
      <c r="J8" s="355"/>
      <c r="K8" s="355"/>
      <c r="L8" s="355"/>
      <c r="M8" s="355"/>
      <c r="N8" s="355"/>
      <c r="O8" s="355"/>
      <c r="P8" s="355"/>
      <c r="Q8" s="355"/>
      <c r="R8" s="355"/>
      <c r="S8" s="355"/>
      <c r="T8" s="355"/>
      <c r="U8" s="355"/>
      <c r="V8" s="355"/>
      <c r="W8" s="355"/>
      <c r="X8" s="355"/>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5"/>
      <c r="BD8" s="355"/>
      <c r="BE8" s="355"/>
      <c r="BF8" s="355"/>
      <c r="BG8" s="355"/>
      <c r="BH8" s="355"/>
      <c r="BI8" s="355"/>
      <c r="BJ8" s="355"/>
      <c r="BK8" s="355"/>
      <c r="BL8" s="355"/>
      <c r="BM8" s="355"/>
      <c r="BN8" s="355"/>
      <c r="BO8" s="355"/>
      <c r="BP8" s="355"/>
      <c r="BQ8" s="355"/>
      <c r="BR8" s="355"/>
      <c r="BS8" s="355"/>
      <c r="BT8" s="355"/>
      <c r="BU8" s="355"/>
      <c r="BV8" s="355"/>
      <c r="BW8" s="355"/>
      <c r="BX8" s="355"/>
      <c r="BY8" s="355"/>
      <c r="BZ8" s="355"/>
      <c r="CA8" s="355"/>
      <c r="CB8" s="355"/>
      <c r="CC8" s="355"/>
      <c r="CD8" s="355"/>
      <c r="CE8" s="355"/>
      <c r="CF8" s="355"/>
      <c r="CG8" s="355"/>
      <c r="CH8" s="355"/>
      <c r="CI8" s="355"/>
      <c r="CJ8" s="355"/>
      <c r="CK8" s="355"/>
      <c r="CL8" s="355"/>
      <c r="CM8" s="355"/>
    </row>
    <row r="9" spans="1:91" s="368" customFormat="1" ht="28.8">
      <c r="A9" s="900"/>
      <c r="B9" s="369" t="s">
        <v>492</v>
      </c>
      <c r="C9" s="378" t="s">
        <v>286</v>
      </c>
      <c r="D9" s="378" t="s">
        <v>287</v>
      </c>
      <c r="E9" s="366"/>
      <c r="F9" s="371"/>
      <c r="G9" s="367" t="s">
        <v>288</v>
      </c>
      <c r="H9" s="372" t="s">
        <v>493</v>
      </c>
      <c r="I9" s="355"/>
      <c r="J9" s="355"/>
      <c r="K9" s="355"/>
      <c r="L9" s="355"/>
      <c r="M9" s="355"/>
      <c r="N9" s="355"/>
      <c r="O9" s="355"/>
      <c r="P9" s="355"/>
      <c r="Q9" s="355"/>
      <c r="R9" s="355"/>
      <c r="S9" s="355"/>
      <c r="T9" s="355"/>
      <c r="U9" s="355"/>
      <c r="V9" s="355"/>
      <c r="W9" s="355"/>
      <c r="X9" s="355"/>
      <c r="Y9" s="355"/>
      <c r="Z9" s="355"/>
      <c r="AA9" s="355"/>
      <c r="AB9" s="355"/>
      <c r="AC9" s="355"/>
      <c r="AD9" s="355"/>
      <c r="AE9" s="355"/>
      <c r="AF9" s="355"/>
      <c r="AG9" s="355"/>
      <c r="AH9" s="355"/>
      <c r="AI9" s="355"/>
      <c r="AJ9" s="355"/>
      <c r="AK9" s="355"/>
      <c r="AL9" s="355"/>
      <c r="AM9" s="355"/>
      <c r="AN9" s="355"/>
      <c r="AO9" s="355"/>
      <c r="AP9" s="355"/>
      <c r="AQ9" s="355"/>
      <c r="AR9" s="355"/>
      <c r="AS9" s="355"/>
      <c r="AT9" s="355"/>
      <c r="AU9" s="355"/>
      <c r="AV9" s="355"/>
      <c r="AW9" s="355"/>
      <c r="AX9" s="355"/>
      <c r="AY9" s="355"/>
      <c r="AZ9" s="355"/>
      <c r="BA9" s="355"/>
      <c r="BB9" s="355"/>
      <c r="BC9" s="355"/>
      <c r="BD9" s="355"/>
      <c r="BE9" s="355"/>
      <c r="BF9" s="355"/>
      <c r="BG9" s="355"/>
      <c r="BH9" s="355"/>
      <c r="BI9" s="355"/>
      <c r="BJ9" s="355"/>
      <c r="BK9" s="355"/>
      <c r="BL9" s="355"/>
      <c r="BM9" s="355"/>
      <c r="BN9" s="355"/>
      <c r="BO9" s="355"/>
      <c r="BP9" s="355"/>
      <c r="BQ9" s="355"/>
      <c r="BR9" s="355"/>
      <c r="BS9" s="355"/>
      <c r="BT9" s="355"/>
      <c r="BU9" s="355"/>
      <c r="BV9" s="355"/>
      <c r="BW9" s="355"/>
      <c r="BX9" s="355"/>
      <c r="BY9" s="355"/>
      <c r="BZ9" s="355"/>
      <c r="CA9" s="355"/>
      <c r="CB9" s="355"/>
      <c r="CC9" s="355"/>
      <c r="CD9" s="355"/>
      <c r="CE9" s="355"/>
      <c r="CF9" s="355"/>
      <c r="CG9" s="355"/>
      <c r="CH9" s="355"/>
      <c r="CI9" s="355"/>
      <c r="CJ9" s="355"/>
      <c r="CK9" s="355"/>
      <c r="CL9" s="355"/>
      <c r="CM9" s="355"/>
    </row>
    <row r="10" spans="1:91" s="373" customFormat="1">
      <c r="A10" s="900"/>
      <c r="B10" s="364" t="s">
        <v>289</v>
      </c>
      <c r="C10" s="378" t="s">
        <v>1071</v>
      </c>
      <c r="D10" s="378" t="s">
        <v>290</v>
      </c>
      <c r="E10" s="366"/>
      <c r="F10" s="366"/>
      <c r="G10" s="367" t="s">
        <v>93</v>
      </c>
      <c r="H10" s="365"/>
      <c r="I10" s="355"/>
      <c r="J10" s="355"/>
      <c r="K10" s="355"/>
      <c r="L10" s="355"/>
      <c r="M10" s="355"/>
      <c r="N10" s="355"/>
      <c r="O10" s="355"/>
      <c r="P10" s="355"/>
      <c r="Q10" s="355"/>
      <c r="R10" s="355"/>
      <c r="S10" s="355"/>
      <c r="T10" s="355"/>
      <c r="U10" s="355"/>
      <c r="V10" s="355"/>
      <c r="W10" s="355"/>
      <c r="X10" s="355"/>
      <c r="Y10" s="355"/>
      <c r="Z10" s="355"/>
      <c r="AA10" s="355"/>
      <c r="AB10" s="355"/>
      <c r="AC10" s="355"/>
      <c r="AD10" s="355"/>
      <c r="AE10" s="355"/>
      <c r="AF10" s="355"/>
      <c r="AG10" s="355"/>
      <c r="AH10" s="355"/>
      <c r="AI10" s="355"/>
      <c r="AJ10" s="355"/>
      <c r="AK10" s="355"/>
      <c r="AL10" s="355"/>
      <c r="AM10" s="355"/>
      <c r="AN10" s="355"/>
      <c r="AO10" s="355"/>
      <c r="AP10" s="355"/>
      <c r="AQ10" s="355"/>
      <c r="AR10" s="355"/>
      <c r="AS10" s="355"/>
      <c r="AT10" s="355"/>
      <c r="AU10" s="355"/>
      <c r="AV10" s="355"/>
      <c r="AW10" s="355"/>
      <c r="AX10" s="355"/>
      <c r="AY10" s="355"/>
      <c r="AZ10" s="355"/>
      <c r="BA10" s="355"/>
      <c r="BB10" s="355"/>
      <c r="BC10" s="355"/>
      <c r="BD10" s="355"/>
      <c r="BE10" s="355"/>
      <c r="BF10" s="355"/>
      <c r="BG10" s="355"/>
      <c r="BH10" s="355"/>
      <c r="BI10" s="355"/>
      <c r="BJ10" s="355"/>
      <c r="BK10" s="355"/>
      <c r="BL10" s="355"/>
      <c r="BM10" s="355"/>
      <c r="BN10" s="355"/>
      <c r="BO10" s="355"/>
      <c r="BP10" s="355"/>
      <c r="BQ10" s="355"/>
      <c r="BR10" s="355"/>
      <c r="BS10" s="355"/>
      <c r="BT10" s="355"/>
      <c r="BU10" s="355"/>
      <c r="BV10" s="355"/>
      <c r="BW10" s="355"/>
      <c r="BX10" s="355"/>
      <c r="BY10" s="355"/>
      <c r="BZ10" s="355"/>
      <c r="CA10" s="355"/>
      <c r="CB10" s="355"/>
      <c r="CC10" s="355"/>
      <c r="CD10" s="355"/>
      <c r="CE10" s="355"/>
      <c r="CF10" s="355"/>
      <c r="CG10" s="355"/>
      <c r="CH10" s="355"/>
      <c r="CI10" s="355"/>
      <c r="CJ10" s="355"/>
      <c r="CK10" s="355"/>
      <c r="CL10" s="355"/>
      <c r="CM10" s="355"/>
    </row>
    <row r="11" spans="1:91" s="373" customFormat="1">
      <c r="A11" s="900"/>
      <c r="B11" s="369" t="s">
        <v>291</v>
      </c>
      <c r="C11" s="375" t="s">
        <v>286</v>
      </c>
      <c r="D11" s="375"/>
      <c r="E11" s="366"/>
      <c r="F11" s="371"/>
      <c r="G11" s="365" t="s">
        <v>288</v>
      </c>
      <c r="H11" s="372" t="s">
        <v>493</v>
      </c>
      <c r="I11" s="355"/>
      <c r="J11" s="355"/>
      <c r="K11" s="355"/>
      <c r="L11" s="355"/>
      <c r="M11" s="355"/>
      <c r="N11" s="355"/>
      <c r="O11" s="355"/>
      <c r="P11" s="355"/>
      <c r="Q11" s="355"/>
      <c r="R11" s="355"/>
      <c r="S11" s="355"/>
      <c r="T11" s="355"/>
      <c r="U11" s="355"/>
      <c r="V11" s="355"/>
      <c r="W11" s="355"/>
      <c r="X11" s="355"/>
      <c r="Y11" s="355"/>
      <c r="Z11" s="355"/>
      <c r="AA11" s="355"/>
      <c r="AB11" s="355"/>
      <c r="AC11" s="355"/>
      <c r="AD11" s="355"/>
      <c r="AE11" s="355"/>
      <c r="AF11" s="355"/>
      <c r="AG11" s="355"/>
      <c r="AH11" s="355"/>
      <c r="AI11" s="355"/>
      <c r="AJ11" s="355"/>
      <c r="AK11" s="355"/>
      <c r="AL11" s="355"/>
      <c r="AM11" s="355"/>
      <c r="AN11" s="355"/>
      <c r="AO11" s="355"/>
      <c r="AP11" s="355"/>
      <c r="AQ11" s="355"/>
      <c r="AR11" s="355"/>
      <c r="AS11" s="355"/>
      <c r="AT11" s="355"/>
      <c r="AU11" s="355"/>
      <c r="AV11" s="355"/>
      <c r="AW11" s="355"/>
      <c r="AX11" s="355"/>
      <c r="AY11" s="355"/>
      <c r="AZ11" s="355"/>
      <c r="BA11" s="355"/>
      <c r="BB11" s="355"/>
      <c r="BC11" s="355"/>
      <c r="BD11" s="355"/>
      <c r="BE11" s="355"/>
      <c r="BF11" s="355"/>
      <c r="BG11" s="355"/>
      <c r="BH11" s="355"/>
      <c r="BI11" s="355"/>
      <c r="BJ11" s="355"/>
      <c r="BK11" s="355"/>
      <c r="BL11" s="355"/>
      <c r="BM11" s="355"/>
      <c r="BN11" s="355"/>
      <c r="BO11" s="355"/>
      <c r="BP11" s="355"/>
      <c r="BQ11" s="355"/>
      <c r="BR11" s="355"/>
      <c r="BS11" s="355"/>
      <c r="BT11" s="355"/>
      <c r="BU11" s="355"/>
      <c r="BV11" s="355"/>
      <c r="BW11" s="355"/>
      <c r="BX11" s="355"/>
      <c r="BY11" s="355"/>
      <c r="BZ11" s="355"/>
      <c r="CA11" s="355"/>
      <c r="CB11" s="355"/>
      <c r="CC11" s="355"/>
      <c r="CD11" s="355"/>
      <c r="CE11" s="355"/>
      <c r="CF11" s="355"/>
      <c r="CG11" s="355"/>
      <c r="CH11" s="355"/>
      <c r="CI11" s="355"/>
      <c r="CJ11" s="355"/>
      <c r="CK11" s="355"/>
      <c r="CL11" s="355"/>
      <c r="CM11" s="355"/>
    </row>
    <row r="12" spans="1:91" s="373" customFormat="1" ht="57.6">
      <c r="A12" s="900"/>
      <c r="B12" s="374" t="s">
        <v>292</v>
      </c>
      <c r="C12" s="375" t="s">
        <v>293</v>
      </c>
      <c r="D12" s="375" t="s">
        <v>10</v>
      </c>
      <c r="E12" s="372"/>
      <c r="F12" s="372"/>
      <c r="G12" s="367" t="s">
        <v>288</v>
      </c>
      <c r="H12" s="372" t="s">
        <v>494</v>
      </c>
      <c r="I12" s="355"/>
      <c r="J12" s="355"/>
      <c r="K12" s="355"/>
      <c r="L12" s="355"/>
      <c r="M12" s="355"/>
      <c r="N12" s="355"/>
      <c r="O12" s="355"/>
      <c r="P12" s="355"/>
      <c r="Q12" s="355"/>
      <c r="R12" s="355"/>
      <c r="S12" s="355"/>
      <c r="T12" s="355"/>
      <c r="U12" s="355"/>
      <c r="V12" s="355"/>
      <c r="W12" s="355"/>
      <c r="X12" s="355"/>
      <c r="Y12" s="355"/>
      <c r="Z12" s="355"/>
      <c r="AA12" s="355"/>
      <c r="AB12" s="355"/>
      <c r="AC12" s="355"/>
      <c r="AD12" s="355"/>
      <c r="AE12" s="355"/>
      <c r="AF12" s="355"/>
      <c r="AG12" s="355"/>
      <c r="AH12" s="355"/>
      <c r="AI12" s="355"/>
      <c r="AJ12" s="355"/>
      <c r="AK12" s="355"/>
      <c r="AL12" s="355"/>
      <c r="AM12" s="355"/>
      <c r="AN12" s="355"/>
      <c r="AO12" s="355"/>
      <c r="AP12" s="355"/>
      <c r="AQ12" s="355"/>
      <c r="AR12" s="355"/>
      <c r="AS12" s="355"/>
      <c r="AT12" s="355"/>
      <c r="AU12" s="355"/>
      <c r="AV12" s="355"/>
      <c r="AW12" s="355"/>
      <c r="AX12" s="355"/>
      <c r="AY12" s="355"/>
      <c r="AZ12" s="355"/>
      <c r="BA12" s="355"/>
      <c r="BB12" s="355"/>
      <c r="BC12" s="355"/>
      <c r="BD12" s="355"/>
      <c r="BE12" s="355"/>
      <c r="BF12" s="355"/>
      <c r="BG12" s="355"/>
      <c r="BH12" s="355"/>
      <c r="BI12" s="355"/>
      <c r="BJ12" s="355"/>
      <c r="BK12" s="355"/>
      <c r="BL12" s="355"/>
      <c r="BM12" s="355"/>
      <c r="BN12" s="355"/>
      <c r="BO12" s="355"/>
      <c r="BP12" s="355"/>
      <c r="BQ12" s="355"/>
      <c r="BR12" s="355"/>
      <c r="BS12" s="355"/>
      <c r="BT12" s="355"/>
      <c r="BU12" s="355"/>
      <c r="BV12" s="355"/>
      <c r="BW12" s="355"/>
      <c r="BX12" s="355"/>
      <c r="BY12" s="355"/>
      <c r="BZ12" s="355"/>
      <c r="CA12" s="355"/>
      <c r="CB12" s="355"/>
      <c r="CC12" s="355"/>
      <c r="CD12" s="355"/>
      <c r="CE12" s="355"/>
      <c r="CF12" s="355"/>
      <c r="CG12" s="355"/>
      <c r="CH12" s="355"/>
      <c r="CI12" s="355"/>
      <c r="CJ12" s="355"/>
      <c r="CK12" s="355"/>
      <c r="CL12" s="355"/>
      <c r="CM12" s="355"/>
    </row>
    <row r="13" spans="1:91" s="377" customFormat="1" ht="57.6">
      <c r="A13" s="900"/>
      <c r="B13" s="369" t="s">
        <v>495</v>
      </c>
      <c r="C13" s="375" t="s">
        <v>294</v>
      </c>
      <c r="D13" s="375" t="s">
        <v>295</v>
      </c>
      <c r="E13" s="372"/>
      <c r="F13" s="366"/>
      <c r="G13" s="367" t="s">
        <v>93</v>
      </c>
      <c r="H13" s="463" t="s">
        <v>496</v>
      </c>
      <c r="I13" s="355"/>
      <c r="J13" s="355"/>
      <c r="K13" s="355"/>
      <c r="L13" s="355"/>
      <c r="M13" s="355"/>
      <c r="N13" s="355"/>
      <c r="O13" s="355"/>
      <c r="P13" s="355"/>
      <c r="Q13" s="355"/>
      <c r="R13" s="355"/>
      <c r="S13" s="355"/>
      <c r="T13" s="355"/>
      <c r="U13" s="355"/>
      <c r="V13" s="355"/>
      <c r="W13" s="355"/>
      <c r="X13" s="355"/>
      <c r="Y13" s="355"/>
      <c r="Z13" s="355"/>
      <c r="AA13" s="355"/>
      <c r="AB13" s="355"/>
      <c r="AC13" s="355"/>
      <c r="AD13" s="355"/>
      <c r="AE13" s="355"/>
      <c r="AF13" s="355"/>
      <c r="AG13" s="355"/>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c r="BK13" s="355"/>
      <c r="BL13" s="355"/>
      <c r="BM13" s="355"/>
      <c r="BN13" s="355"/>
      <c r="BO13" s="355"/>
      <c r="BP13" s="355"/>
      <c r="BQ13" s="355"/>
      <c r="BR13" s="355"/>
      <c r="BS13" s="355"/>
      <c r="BT13" s="355"/>
      <c r="BU13" s="355"/>
      <c r="BV13" s="355"/>
      <c r="BW13" s="355"/>
      <c r="BX13" s="355"/>
      <c r="BY13" s="355"/>
      <c r="BZ13" s="355"/>
      <c r="CA13" s="355"/>
      <c r="CB13" s="355"/>
      <c r="CC13" s="355"/>
      <c r="CD13" s="355"/>
      <c r="CE13" s="355"/>
      <c r="CF13" s="355"/>
      <c r="CG13" s="355"/>
      <c r="CH13" s="355"/>
      <c r="CI13" s="355"/>
      <c r="CJ13" s="355"/>
      <c r="CK13" s="355"/>
      <c r="CL13" s="355"/>
      <c r="CM13" s="355"/>
    </row>
    <row r="14" spans="1:91" s="377" customFormat="1" ht="34.049999999999997" customHeight="1">
      <c r="A14" s="900"/>
      <c r="B14" s="374" t="s">
        <v>296</v>
      </c>
      <c r="C14" s="375" t="s">
        <v>297</v>
      </c>
      <c r="D14" s="375" t="s">
        <v>295</v>
      </c>
      <c r="E14" s="372"/>
      <c r="G14" s="367" t="s">
        <v>288</v>
      </c>
      <c r="H14" s="376" t="s">
        <v>298</v>
      </c>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5"/>
      <c r="CD14" s="355"/>
      <c r="CE14" s="355"/>
      <c r="CF14" s="355"/>
      <c r="CG14" s="355"/>
      <c r="CH14" s="355"/>
      <c r="CI14" s="355"/>
      <c r="CJ14" s="355"/>
      <c r="CK14" s="355"/>
      <c r="CL14" s="355"/>
      <c r="CM14" s="355"/>
    </row>
    <row r="15" spans="1:91" s="377" customFormat="1" ht="120.6" customHeight="1">
      <c r="A15" s="900"/>
      <c r="B15" s="546" t="s">
        <v>299</v>
      </c>
      <c r="C15" s="378" t="s">
        <v>297</v>
      </c>
      <c r="D15" s="378" t="s">
        <v>300</v>
      </c>
      <c r="E15" s="520" t="s">
        <v>862</v>
      </c>
      <c r="F15" s="372"/>
      <c r="G15" s="367" t="s">
        <v>93</v>
      </c>
      <c r="H15" s="375" t="s">
        <v>301</v>
      </c>
      <c r="I15" s="355"/>
      <c r="J15" s="355"/>
      <c r="K15" s="355"/>
      <c r="L15" s="355"/>
      <c r="M15" s="355"/>
      <c r="N15" s="355"/>
      <c r="O15" s="355"/>
      <c r="P15" s="355"/>
      <c r="Q15" s="355"/>
      <c r="R15" s="355"/>
      <c r="S15" s="355"/>
      <c r="T15" s="355"/>
      <c r="U15" s="355"/>
      <c r="V15" s="355"/>
      <c r="W15" s="355"/>
      <c r="X15" s="355"/>
      <c r="Y15" s="355"/>
      <c r="Z15" s="355"/>
      <c r="AA15" s="355"/>
      <c r="AB15" s="355"/>
      <c r="AC15" s="355"/>
      <c r="AD15" s="355"/>
      <c r="AE15" s="355"/>
      <c r="AF15" s="355"/>
      <c r="AG15" s="355"/>
      <c r="AH15" s="355"/>
      <c r="AI15" s="355"/>
      <c r="AJ15" s="355"/>
      <c r="AK15" s="355"/>
      <c r="AL15" s="355"/>
      <c r="AM15" s="355"/>
      <c r="AN15" s="355"/>
      <c r="AO15" s="355"/>
      <c r="AP15" s="355"/>
      <c r="AQ15" s="355"/>
      <c r="AR15" s="355"/>
      <c r="AS15" s="355"/>
      <c r="AT15" s="355"/>
      <c r="AU15" s="355"/>
      <c r="AV15" s="355"/>
      <c r="AW15" s="355"/>
      <c r="AX15" s="355"/>
      <c r="AY15" s="355"/>
      <c r="AZ15" s="355"/>
      <c r="BA15" s="355"/>
      <c r="BB15" s="355"/>
      <c r="BC15" s="355"/>
      <c r="BD15" s="355"/>
      <c r="BE15" s="355"/>
      <c r="BF15" s="355"/>
      <c r="BG15" s="355"/>
      <c r="BH15" s="355"/>
      <c r="BI15" s="355"/>
      <c r="BJ15" s="355"/>
      <c r="BK15" s="355"/>
      <c r="BL15" s="355"/>
      <c r="BM15" s="355"/>
      <c r="BN15" s="355"/>
      <c r="BO15" s="355"/>
      <c r="BP15" s="355"/>
      <c r="BQ15" s="355"/>
      <c r="BR15" s="355"/>
      <c r="BS15" s="355"/>
      <c r="BT15" s="355"/>
      <c r="BU15" s="355"/>
      <c r="BV15" s="355"/>
      <c r="BW15" s="355"/>
      <c r="BX15" s="355"/>
      <c r="BY15" s="355"/>
      <c r="BZ15" s="355"/>
      <c r="CA15" s="355"/>
      <c r="CB15" s="355"/>
      <c r="CC15" s="355"/>
      <c r="CD15" s="355"/>
      <c r="CE15" s="355"/>
      <c r="CF15" s="355"/>
      <c r="CG15" s="355"/>
      <c r="CH15" s="355"/>
      <c r="CI15" s="355"/>
      <c r="CJ15" s="355"/>
      <c r="CK15" s="355"/>
      <c r="CL15" s="355"/>
      <c r="CM15" s="355"/>
    </row>
    <row r="16" spans="1:91" s="377" customFormat="1" ht="15" customHeight="1">
      <c r="A16" s="900"/>
      <c r="B16" s="364" t="s">
        <v>302</v>
      </c>
      <c r="C16" s="375" t="s">
        <v>1072</v>
      </c>
      <c r="D16" s="375" t="s">
        <v>300</v>
      </c>
      <c r="E16" s="366"/>
      <c r="F16" s="366"/>
      <c r="G16" s="367" t="s">
        <v>303</v>
      </c>
      <c r="H16" s="379" t="s">
        <v>497</v>
      </c>
      <c r="I16" s="355"/>
      <c r="J16" s="355"/>
      <c r="K16" s="355"/>
      <c r="L16" s="355"/>
      <c r="M16" s="355"/>
      <c r="N16" s="355"/>
      <c r="O16" s="355"/>
      <c r="P16" s="355"/>
      <c r="Q16" s="355"/>
      <c r="R16" s="355"/>
      <c r="S16" s="355"/>
      <c r="T16" s="355"/>
      <c r="U16" s="355"/>
      <c r="V16" s="355"/>
      <c r="W16" s="355"/>
      <c r="X16" s="355"/>
      <c r="Y16" s="355"/>
      <c r="Z16" s="355"/>
      <c r="AA16" s="355"/>
      <c r="AB16" s="355"/>
      <c r="AC16" s="355"/>
      <c r="AD16" s="355"/>
      <c r="AE16" s="355"/>
      <c r="AF16" s="355"/>
      <c r="AG16" s="355"/>
      <c r="AH16" s="355"/>
      <c r="AI16" s="355"/>
      <c r="AJ16" s="355"/>
      <c r="AK16" s="355"/>
      <c r="AL16" s="355"/>
      <c r="AM16" s="355"/>
      <c r="AN16" s="355"/>
      <c r="AO16" s="355"/>
      <c r="AP16" s="355"/>
      <c r="AQ16" s="355"/>
      <c r="AR16" s="355"/>
      <c r="AS16" s="355"/>
      <c r="AT16" s="355"/>
      <c r="AU16" s="355"/>
      <c r="AV16" s="355"/>
      <c r="AW16" s="355"/>
      <c r="AX16" s="355"/>
      <c r="AY16" s="355"/>
      <c r="AZ16" s="355"/>
      <c r="BA16" s="355"/>
      <c r="BB16" s="355"/>
      <c r="BC16" s="355"/>
      <c r="BD16" s="355"/>
      <c r="BE16" s="355"/>
      <c r="BF16" s="355"/>
      <c r="BG16" s="355"/>
      <c r="BH16" s="355"/>
      <c r="BI16" s="355"/>
      <c r="BJ16" s="355"/>
      <c r="BK16" s="355"/>
      <c r="BL16" s="355"/>
      <c r="BM16" s="355"/>
      <c r="BN16" s="355"/>
      <c r="BO16" s="355"/>
      <c r="BP16" s="355"/>
      <c r="BQ16" s="355"/>
      <c r="BR16" s="355"/>
      <c r="BS16" s="355"/>
      <c r="BT16" s="355"/>
      <c r="BU16" s="355"/>
      <c r="BV16" s="355"/>
      <c r="BW16" s="355"/>
      <c r="BX16" s="355"/>
      <c r="BY16" s="355"/>
      <c r="BZ16" s="355"/>
      <c r="CA16" s="355"/>
      <c r="CB16" s="355"/>
      <c r="CC16" s="355"/>
      <c r="CD16" s="355"/>
      <c r="CE16" s="355"/>
      <c r="CF16" s="355"/>
      <c r="CG16" s="355"/>
      <c r="CH16" s="355"/>
      <c r="CI16" s="355"/>
      <c r="CJ16" s="355"/>
      <c r="CK16" s="355"/>
      <c r="CL16" s="355"/>
      <c r="CM16" s="355"/>
    </row>
    <row r="17" spans="1:91" s="377" customFormat="1" ht="15" customHeight="1">
      <c r="A17" s="900"/>
      <c r="B17" s="364" t="s">
        <v>498</v>
      </c>
      <c r="C17" s="375" t="s">
        <v>304</v>
      </c>
      <c r="D17" s="375" t="s">
        <v>295</v>
      </c>
      <c r="E17" s="366"/>
      <c r="F17" s="366"/>
      <c r="G17" s="367" t="s">
        <v>303</v>
      </c>
      <c r="H17" s="382" t="s">
        <v>1070</v>
      </c>
      <c r="I17" s="355"/>
      <c r="J17" s="355"/>
      <c r="K17" s="355"/>
      <c r="L17" s="355"/>
      <c r="M17" s="355"/>
      <c r="N17" s="355"/>
      <c r="O17" s="355"/>
      <c r="P17" s="355"/>
      <c r="Q17" s="355"/>
      <c r="R17" s="355"/>
      <c r="S17" s="355"/>
      <c r="T17" s="355"/>
      <c r="U17" s="355"/>
      <c r="V17" s="355"/>
      <c r="W17" s="355"/>
      <c r="X17" s="355"/>
      <c r="Y17" s="355"/>
      <c r="Z17" s="355"/>
      <c r="AA17" s="355"/>
      <c r="AB17" s="355"/>
      <c r="AC17" s="355"/>
      <c r="AD17" s="355"/>
      <c r="AE17" s="355"/>
      <c r="AF17" s="355"/>
      <c r="AG17" s="355"/>
      <c r="AH17" s="355"/>
      <c r="AI17" s="355"/>
      <c r="AJ17" s="355"/>
      <c r="AK17" s="355"/>
      <c r="AL17" s="355"/>
      <c r="AM17" s="355"/>
      <c r="AN17" s="355"/>
      <c r="AO17" s="355"/>
      <c r="AP17" s="355"/>
      <c r="AQ17" s="355"/>
      <c r="AR17" s="355"/>
      <c r="AS17" s="355"/>
      <c r="AT17" s="355"/>
      <c r="AU17" s="355"/>
      <c r="AV17" s="355"/>
      <c r="AW17" s="355"/>
      <c r="AX17" s="355"/>
      <c r="AY17" s="355"/>
      <c r="AZ17" s="355"/>
      <c r="BA17" s="355"/>
      <c r="BB17" s="355"/>
      <c r="BC17" s="355"/>
      <c r="BD17" s="355"/>
      <c r="BE17" s="355"/>
      <c r="BF17" s="355"/>
      <c r="BG17" s="355"/>
      <c r="BH17" s="355"/>
      <c r="BI17" s="355"/>
      <c r="BJ17" s="355"/>
      <c r="BK17" s="355"/>
      <c r="BL17" s="355"/>
      <c r="BM17" s="355"/>
      <c r="BN17" s="355"/>
      <c r="BO17" s="355"/>
      <c r="BP17" s="355"/>
      <c r="BQ17" s="355"/>
      <c r="BR17" s="355"/>
      <c r="BS17" s="355"/>
      <c r="BT17" s="355"/>
      <c r="BU17" s="355"/>
      <c r="BV17" s="355"/>
      <c r="BW17" s="355"/>
      <c r="BX17" s="355"/>
      <c r="BY17" s="355"/>
      <c r="BZ17" s="355"/>
      <c r="CA17" s="355"/>
      <c r="CB17" s="355"/>
      <c r="CC17" s="355"/>
      <c r="CD17" s="355"/>
      <c r="CE17" s="355"/>
      <c r="CF17" s="355"/>
      <c r="CG17" s="355"/>
      <c r="CH17" s="355"/>
      <c r="CI17" s="355"/>
      <c r="CJ17" s="355"/>
      <c r="CK17" s="355"/>
      <c r="CL17" s="355"/>
      <c r="CM17" s="355"/>
    </row>
    <row r="18" spans="1:91" s="377" customFormat="1" ht="16.5" customHeight="1">
      <c r="A18" s="900"/>
      <c r="B18" s="364" t="s">
        <v>499</v>
      </c>
      <c r="C18" s="375" t="s">
        <v>305</v>
      </c>
      <c r="D18" s="375" t="s">
        <v>290</v>
      </c>
      <c r="E18" s="366"/>
      <c r="F18" s="366"/>
      <c r="G18" s="367" t="s">
        <v>93</v>
      </c>
      <c r="H18" s="365" t="s">
        <v>500</v>
      </c>
      <c r="I18" s="355"/>
      <c r="J18" s="355"/>
      <c r="K18" s="355"/>
      <c r="L18" s="355"/>
      <c r="M18" s="355"/>
      <c r="N18" s="355"/>
      <c r="O18" s="355"/>
      <c r="P18" s="355"/>
      <c r="Q18" s="355"/>
      <c r="R18" s="355"/>
      <c r="S18" s="355"/>
      <c r="T18" s="355"/>
      <c r="U18" s="355"/>
      <c r="V18" s="355"/>
      <c r="W18" s="355"/>
      <c r="X18" s="355"/>
      <c r="Y18" s="355"/>
      <c r="Z18" s="355"/>
      <c r="AA18" s="355"/>
      <c r="AB18" s="355"/>
      <c r="AC18" s="355"/>
      <c r="AD18" s="355"/>
      <c r="AE18" s="355"/>
      <c r="AF18" s="355"/>
      <c r="AG18" s="355"/>
      <c r="AH18" s="355"/>
      <c r="AI18" s="355"/>
      <c r="AJ18" s="355"/>
      <c r="AK18" s="355"/>
      <c r="AL18" s="355"/>
      <c r="AM18" s="355"/>
      <c r="AN18" s="355"/>
      <c r="AO18" s="355"/>
      <c r="AP18" s="355"/>
      <c r="AQ18" s="355"/>
      <c r="AR18" s="355"/>
      <c r="AS18" s="355"/>
      <c r="AT18" s="355"/>
      <c r="AU18" s="355"/>
      <c r="AV18" s="355"/>
      <c r="AW18" s="355"/>
      <c r="AX18" s="355"/>
      <c r="AY18" s="355"/>
      <c r="AZ18" s="355"/>
      <c r="BA18" s="355"/>
      <c r="BB18" s="355"/>
      <c r="BC18" s="355"/>
      <c r="BD18" s="355"/>
      <c r="BE18" s="355"/>
      <c r="BF18" s="355"/>
      <c r="BG18" s="355"/>
      <c r="BH18" s="355"/>
      <c r="BI18" s="355"/>
      <c r="BJ18" s="355"/>
      <c r="BK18" s="355"/>
      <c r="BL18" s="355"/>
      <c r="BM18" s="355"/>
      <c r="BN18" s="355"/>
      <c r="BO18" s="355"/>
      <c r="BP18" s="355"/>
      <c r="BQ18" s="355"/>
      <c r="BR18" s="355"/>
      <c r="BS18" s="355"/>
      <c r="BT18" s="355"/>
      <c r="BU18" s="355"/>
      <c r="BV18" s="355"/>
      <c r="BW18" s="355"/>
      <c r="BX18" s="355"/>
      <c r="BY18" s="355"/>
      <c r="BZ18" s="355"/>
      <c r="CA18" s="355"/>
      <c r="CB18" s="355"/>
      <c r="CC18" s="355"/>
      <c r="CD18" s="355"/>
      <c r="CE18" s="355"/>
      <c r="CF18" s="355"/>
      <c r="CG18" s="355"/>
      <c r="CH18" s="355"/>
      <c r="CI18" s="355"/>
      <c r="CJ18" s="355"/>
      <c r="CK18" s="355"/>
      <c r="CL18" s="355"/>
      <c r="CM18" s="355"/>
    </row>
    <row r="19" spans="1:91" s="377" customFormat="1" ht="15" customHeight="1">
      <c r="A19" s="900"/>
      <c r="B19" s="380" t="s">
        <v>306</v>
      </c>
      <c r="C19" s="379" t="s">
        <v>305</v>
      </c>
      <c r="D19" s="379" t="s">
        <v>307</v>
      </c>
      <c r="E19" s="381"/>
      <c r="F19" s="381"/>
      <c r="G19" s="652" t="s">
        <v>93</v>
      </c>
      <c r="H19" s="642" t="s">
        <v>1073</v>
      </c>
      <c r="I19" s="355"/>
      <c r="J19" s="355"/>
      <c r="K19" s="355"/>
      <c r="L19" s="355"/>
      <c r="M19" s="355"/>
      <c r="N19" s="355"/>
      <c r="O19" s="355"/>
      <c r="P19" s="355"/>
      <c r="Q19" s="355"/>
      <c r="R19" s="355"/>
      <c r="S19" s="355"/>
      <c r="T19" s="355"/>
      <c r="U19" s="355"/>
      <c r="V19" s="355"/>
      <c r="W19" s="355"/>
      <c r="X19" s="355"/>
      <c r="Y19" s="355"/>
      <c r="Z19" s="355"/>
      <c r="AA19" s="355"/>
      <c r="AB19" s="355"/>
      <c r="AC19" s="355"/>
      <c r="AD19" s="355"/>
      <c r="AE19" s="355"/>
      <c r="AF19" s="355"/>
      <c r="AG19" s="355"/>
      <c r="AH19" s="355"/>
      <c r="AI19" s="355"/>
      <c r="AJ19" s="355"/>
      <c r="AK19" s="355"/>
      <c r="AL19" s="355"/>
      <c r="AM19" s="355"/>
      <c r="AN19" s="355"/>
      <c r="AO19" s="355"/>
      <c r="AP19" s="355"/>
      <c r="AQ19" s="355"/>
      <c r="AR19" s="355"/>
      <c r="AS19" s="355"/>
      <c r="AT19" s="355"/>
      <c r="AU19" s="355"/>
      <c r="AV19" s="355"/>
      <c r="AW19" s="355"/>
      <c r="AX19" s="355"/>
      <c r="AY19" s="355"/>
      <c r="AZ19" s="355"/>
      <c r="BA19" s="355"/>
      <c r="BB19" s="355"/>
      <c r="BC19" s="355"/>
      <c r="BD19" s="355"/>
      <c r="BE19" s="355"/>
      <c r="BF19" s="355"/>
      <c r="BG19" s="355"/>
      <c r="BH19" s="355"/>
      <c r="BI19" s="355"/>
      <c r="BJ19" s="355"/>
      <c r="BK19" s="355"/>
      <c r="BL19" s="355"/>
      <c r="BM19" s="355"/>
      <c r="BN19" s="355"/>
      <c r="BO19" s="355"/>
      <c r="BP19" s="355"/>
      <c r="BQ19" s="355"/>
      <c r="BR19" s="355"/>
      <c r="BS19" s="355"/>
      <c r="BT19" s="355"/>
      <c r="BU19" s="355"/>
      <c r="BV19" s="355"/>
      <c r="BW19" s="355"/>
      <c r="BX19" s="355"/>
      <c r="BY19" s="355"/>
      <c r="BZ19" s="355"/>
      <c r="CA19" s="355"/>
      <c r="CB19" s="355"/>
      <c r="CC19" s="355"/>
      <c r="CD19" s="355"/>
      <c r="CE19" s="355"/>
      <c r="CF19" s="355"/>
      <c r="CG19" s="355"/>
      <c r="CH19" s="355"/>
      <c r="CI19" s="355"/>
      <c r="CJ19" s="355"/>
      <c r="CK19" s="355"/>
      <c r="CL19" s="355"/>
      <c r="CM19" s="355"/>
    </row>
    <row r="20" spans="1:91" s="377" customFormat="1" ht="15" customHeight="1">
      <c r="A20" s="900"/>
      <c r="B20" s="364" t="s">
        <v>308</v>
      </c>
      <c r="C20" s="375" t="s">
        <v>305</v>
      </c>
      <c r="D20" s="375" t="s">
        <v>309</v>
      </c>
      <c r="E20" s="366"/>
      <c r="F20" s="366"/>
      <c r="G20" s="367" t="s">
        <v>93</v>
      </c>
      <c r="H20" s="375"/>
      <c r="I20" s="355"/>
      <c r="J20" s="355"/>
      <c r="K20" s="355"/>
      <c r="L20" s="355"/>
      <c r="M20" s="355"/>
      <c r="N20" s="355"/>
      <c r="O20" s="355"/>
      <c r="P20" s="355"/>
      <c r="Q20" s="355"/>
      <c r="R20" s="355"/>
      <c r="S20" s="355"/>
      <c r="T20" s="355"/>
      <c r="U20" s="355"/>
      <c r="V20" s="355"/>
      <c r="W20" s="355"/>
      <c r="X20" s="355"/>
      <c r="Y20" s="355"/>
      <c r="Z20" s="355"/>
      <c r="AA20" s="355"/>
      <c r="AB20" s="355"/>
      <c r="AC20" s="355"/>
      <c r="AD20" s="355"/>
      <c r="AE20" s="355"/>
      <c r="AF20" s="355"/>
      <c r="AG20" s="355"/>
      <c r="AH20" s="355"/>
      <c r="AI20" s="355"/>
      <c r="AJ20" s="355"/>
      <c r="AK20" s="355"/>
      <c r="AL20" s="355"/>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5"/>
      <c r="BK20" s="355"/>
      <c r="BL20" s="355"/>
      <c r="BM20" s="355"/>
      <c r="BN20" s="355"/>
      <c r="BO20" s="355"/>
      <c r="BP20" s="355"/>
      <c r="BQ20" s="355"/>
      <c r="BR20" s="355"/>
      <c r="BS20" s="355"/>
      <c r="BT20" s="355"/>
      <c r="BU20" s="355"/>
      <c r="BV20" s="355"/>
      <c r="BW20" s="355"/>
      <c r="BX20" s="355"/>
      <c r="BY20" s="355"/>
      <c r="BZ20" s="355"/>
      <c r="CA20" s="355"/>
      <c r="CB20" s="355"/>
      <c r="CC20" s="355"/>
      <c r="CD20" s="355"/>
      <c r="CE20" s="355"/>
      <c r="CF20" s="355"/>
      <c r="CG20" s="355"/>
      <c r="CH20" s="355"/>
      <c r="CI20" s="355"/>
      <c r="CJ20" s="355"/>
      <c r="CK20" s="355"/>
      <c r="CL20" s="355"/>
      <c r="CM20" s="355"/>
    </row>
    <row r="21" spans="1:91" s="377" customFormat="1" ht="15" customHeight="1">
      <c r="A21" s="900"/>
      <c r="B21" s="467" t="s">
        <v>310</v>
      </c>
      <c r="C21" s="378" t="s">
        <v>305</v>
      </c>
      <c r="D21" s="378" t="s">
        <v>309</v>
      </c>
      <c r="E21" s="366"/>
      <c r="F21" s="366"/>
      <c r="G21" s="367" t="s">
        <v>303</v>
      </c>
      <c r="H21" s="382" t="s">
        <v>1070</v>
      </c>
      <c r="I21" s="355"/>
      <c r="J21" s="355"/>
      <c r="K21" s="355"/>
      <c r="L21" s="355"/>
      <c r="M21" s="355"/>
      <c r="N21" s="355"/>
      <c r="O21" s="355"/>
      <c r="P21" s="355"/>
      <c r="Q21" s="355"/>
      <c r="R21" s="355"/>
      <c r="S21" s="355"/>
      <c r="T21" s="355"/>
      <c r="U21" s="355"/>
      <c r="V21" s="355"/>
      <c r="W21" s="355"/>
      <c r="X21" s="355"/>
      <c r="Y21" s="355"/>
      <c r="Z21" s="355"/>
      <c r="AA21" s="355"/>
      <c r="AB21" s="355"/>
      <c r="AC21" s="355"/>
      <c r="AD21" s="355"/>
      <c r="AE21" s="355"/>
      <c r="AF21" s="355"/>
      <c r="AG21" s="355"/>
      <c r="AH21" s="355"/>
      <c r="AI21" s="355"/>
      <c r="AJ21" s="355"/>
      <c r="AK21" s="355"/>
      <c r="AL21" s="355"/>
      <c r="AM21" s="355"/>
      <c r="AN21" s="355"/>
      <c r="AO21" s="355"/>
      <c r="AP21" s="355"/>
      <c r="AQ21" s="355"/>
      <c r="AR21" s="355"/>
      <c r="AS21" s="355"/>
      <c r="AT21" s="355"/>
      <c r="AU21" s="355"/>
      <c r="AV21" s="355"/>
      <c r="AW21" s="355"/>
      <c r="AX21" s="355"/>
      <c r="AY21" s="355"/>
      <c r="AZ21" s="355"/>
      <c r="BA21" s="355"/>
      <c r="BB21" s="355"/>
      <c r="BC21" s="355"/>
      <c r="BD21" s="355"/>
      <c r="BE21" s="355"/>
      <c r="BF21" s="355"/>
      <c r="BG21" s="355"/>
      <c r="BH21" s="355"/>
      <c r="BI21" s="355"/>
      <c r="BJ21" s="355"/>
      <c r="BK21" s="355"/>
      <c r="BL21" s="355"/>
      <c r="BM21" s="355"/>
      <c r="BN21" s="355"/>
      <c r="BO21" s="355"/>
      <c r="BP21" s="355"/>
      <c r="BQ21" s="355"/>
      <c r="BR21" s="355"/>
      <c r="BS21" s="355"/>
      <c r="BT21" s="355"/>
      <c r="BU21" s="355"/>
      <c r="BV21" s="355"/>
      <c r="BW21" s="355"/>
      <c r="BX21" s="355"/>
      <c r="BY21" s="355"/>
      <c r="BZ21" s="355"/>
      <c r="CA21" s="355"/>
      <c r="CB21" s="355"/>
      <c r="CC21" s="355"/>
      <c r="CD21" s="355"/>
      <c r="CE21" s="355"/>
      <c r="CF21" s="355"/>
      <c r="CG21" s="355"/>
      <c r="CH21" s="355"/>
      <c r="CI21" s="355"/>
      <c r="CJ21" s="355"/>
      <c r="CK21" s="355"/>
      <c r="CL21" s="355"/>
      <c r="CM21" s="355"/>
    </row>
    <row r="22" spans="1:91" s="377" customFormat="1" ht="15.6">
      <c r="A22" s="900"/>
      <c r="B22" s="383" t="s">
        <v>311</v>
      </c>
      <c r="C22" s="776" t="s">
        <v>305</v>
      </c>
      <c r="D22" s="375" t="s">
        <v>309</v>
      </c>
      <c r="E22" s="384"/>
      <c r="F22" s="384"/>
      <c r="G22" s="367" t="s">
        <v>288</v>
      </c>
      <c r="H22" s="365" t="s">
        <v>501</v>
      </c>
      <c r="I22" s="355"/>
      <c r="J22" s="355"/>
      <c r="K22" s="355"/>
      <c r="L22" s="355"/>
      <c r="M22" s="355"/>
      <c r="N22" s="355"/>
      <c r="O22" s="355"/>
      <c r="P22" s="355"/>
      <c r="Q22" s="355"/>
      <c r="R22" s="355"/>
      <c r="S22" s="355"/>
      <c r="T22" s="355"/>
      <c r="U22" s="355"/>
      <c r="V22" s="355"/>
      <c r="W22" s="355"/>
      <c r="X22" s="355"/>
      <c r="Y22" s="355"/>
      <c r="Z22" s="355"/>
      <c r="AA22" s="355"/>
      <c r="AB22" s="355"/>
      <c r="AC22" s="355"/>
      <c r="AD22" s="355"/>
      <c r="AE22" s="355"/>
      <c r="AF22" s="355"/>
      <c r="AG22" s="355"/>
      <c r="AH22" s="355"/>
      <c r="AI22" s="355"/>
      <c r="AJ22" s="355"/>
      <c r="AK22" s="355"/>
      <c r="AL22" s="355"/>
      <c r="AM22" s="355"/>
      <c r="AN22" s="355"/>
      <c r="AO22" s="355"/>
      <c r="AP22" s="355"/>
      <c r="AQ22" s="355"/>
      <c r="AR22" s="355"/>
      <c r="AS22" s="355"/>
      <c r="AT22" s="355"/>
      <c r="AU22" s="355"/>
      <c r="AV22" s="355"/>
      <c r="AW22" s="355"/>
      <c r="AX22" s="355"/>
      <c r="AY22" s="355"/>
      <c r="AZ22" s="355"/>
      <c r="BA22" s="355"/>
      <c r="BB22" s="355"/>
      <c r="BC22" s="355"/>
      <c r="BD22" s="355"/>
      <c r="BE22" s="355"/>
      <c r="BF22" s="355"/>
      <c r="BG22" s="355"/>
      <c r="BH22" s="355"/>
      <c r="BI22" s="355"/>
      <c r="BJ22" s="355"/>
      <c r="BK22" s="355"/>
      <c r="BL22" s="355"/>
      <c r="BM22" s="355"/>
      <c r="BN22" s="355"/>
      <c r="BO22" s="355"/>
      <c r="BP22" s="355"/>
      <c r="BQ22" s="355"/>
      <c r="BR22" s="355"/>
      <c r="BS22" s="355"/>
      <c r="BT22" s="355"/>
      <c r="BU22" s="355"/>
      <c r="BV22" s="355"/>
      <c r="BW22" s="355"/>
      <c r="BX22" s="355"/>
      <c r="BY22" s="355"/>
      <c r="BZ22" s="355"/>
      <c r="CA22" s="355"/>
      <c r="CB22" s="355"/>
      <c r="CC22" s="355"/>
      <c r="CD22" s="355"/>
      <c r="CE22" s="355"/>
      <c r="CF22" s="355"/>
      <c r="CG22" s="355"/>
      <c r="CH22" s="355"/>
      <c r="CI22" s="355"/>
      <c r="CJ22" s="355"/>
      <c r="CK22" s="355"/>
      <c r="CL22" s="355"/>
      <c r="CM22" s="355"/>
    </row>
    <row r="23" spans="1:91" s="377" customFormat="1" ht="28.8">
      <c r="A23" s="900"/>
      <c r="B23" s="385" t="s">
        <v>312</v>
      </c>
      <c r="C23" s="386" t="s">
        <v>502</v>
      </c>
      <c r="D23" s="375" t="s">
        <v>295</v>
      </c>
      <c r="E23" s="366"/>
      <c r="F23" s="366"/>
      <c r="G23" s="367" t="s">
        <v>313</v>
      </c>
      <c r="H23" s="382" t="s">
        <v>503</v>
      </c>
      <c r="I23" s="355"/>
      <c r="J23" s="355"/>
      <c r="K23" s="355"/>
      <c r="L23" s="355"/>
      <c r="M23" s="355"/>
      <c r="N23" s="355"/>
      <c r="O23" s="355"/>
      <c r="P23" s="355"/>
      <c r="Q23" s="355"/>
      <c r="R23" s="355"/>
      <c r="S23" s="355"/>
      <c r="T23" s="355"/>
      <c r="U23" s="355"/>
      <c r="V23" s="355"/>
      <c r="W23" s="355"/>
      <c r="X23" s="355"/>
      <c r="Y23" s="355"/>
      <c r="Z23" s="355"/>
      <c r="AA23" s="355"/>
      <c r="AB23" s="355"/>
      <c r="AC23" s="355"/>
      <c r="AD23" s="355"/>
      <c r="AE23" s="355"/>
      <c r="AF23" s="355"/>
      <c r="AG23" s="355"/>
      <c r="AH23" s="355"/>
      <c r="AI23" s="355"/>
      <c r="AJ23" s="355"/>
      <c r="AK23" s="355"/>
      <c r="AL23" s="355"/>
      <c r="AM23" s="355"/>
      <c r="AN23" s="355"/>
      <c r="AO23" s="355"/>
      <c r="AP23" s="355"/>
      <c r="AQ23" s="355"/>
      <c r="AR23" s="355"/>
      <c r="AS23" s="355"/>
      <c r="AT23" s="355"/>
      <c r="AU23" s="355"/>
      <c r="AV23" s="355"/>
      <c r="AW23" s="355"/>
      <c r="AX23" s="355"/>
      <c r="AY23" s="355"/>
      <c r="AZ23" s="355"/>
      <c r="BA23" s="355"/>
      <c r="BB23" s="355"/>
      <c r="BC23" s="355"/>
      <c r="BD23" s="355"/>
      <c r="BE23" s="355"/>
      <c r="BF23" s="355"/>
      <c r="BG23" s="355"/>
      <c r="BH23" s="355"/>
      <c r="BI23" s="355"/>
      <c r="BJ23" s="355"/>
      <c r="BK23" s="355"/>
      <c r="BL23" s="355"/>
      <c r="BM23" s="355"/>
      <c r="BN23" s="355"/>
      <c r="BO23" s="355"/>
      <c r="BP23" s="355"/>
      <c r="BQ23" s="355"/>
      <c r="BR23" s="355"/>
      <c r="BS23" s="355"/>
      <c r="BT23" s="355"/>
      <c r="BU23" s="355"/>
      <c r="BV23" s="355"/>
      <c r="BW23" s="355"/>
      <c r="BX23" s="355"/>
      <c r="BY23" s="355"/>
      <c r="BZ23" s="355"/>
      <c r="CA23" s="355"/>
      <c r="CB23" s="355"/>
      <c r="CC23" s="355"/>
      <c r="CD23" s="355"/>
      <c r="CE23" s="355"/>
      <c r="CF23" s="355"/>
      <c r="CG23" s="355"/>
      <c r="CH23" s="355"/>
      <c r="CI23" s="355"/>
      <c r="CJ23" s="355"/>
      <c r="CK23" s="355"/>
      <c r="CL23" s="355"/>
      <c r="CM23" s="355"/>
    </row>
    <row r="24" spans="1:91" s="377" customFormat="1" ht="28.8">
      <c r="A24" s="900"/>
      <c r="B24" s="385" t="s">
        <v>314</v>
      </c>
      <c r="C24" s="370" t="s">
        <v>305</v>
      </c>
      <c r="D24" s="378" t="s">
        <v>290</v>
      </c>
      <c r="E24" s="387"/>
      <c r="F24" s="387"/>
      <c r="G24" s="367" t="s">
        <v>303</v>
      </c>
      <c r="H24" s="382" t="s">
        <v>1070</v>
      </c>
      <c r="I24" s="355"/>
      <c r="J24" s="355"/>
      <c r="K24" s="355"/>
      <c r="L24" s="355"/>
      <c r="M24" s="355"/>
      <c r="N24" s="355"/>
      <c r="O24" s="355"/>
      <c r="P24" s="355"/>
      <c r="Q24" s="355"/>
      <c r="R24" s="355"/>
      <c r="S24" s="355"/>
      <c r="T24" s="355"/>
      <c r="U24" s="355"/>
      <c r="V24" s="355"/>
      <c r="W24" s="355"/>
      <c r="X24" s="355"/>
      <c r="Y24" s="355"/>
      <c r="Z24" s="355"/>
      <c r="AA24" s="355"/>
      <c r="AB24" s="355"/>
      <c r="AC24" s="355"/>
      <c r="AD24" s="355"/>
      <c r="AE24" s="355"/>
      <c r="AF24" s="355"/>
      <c r="AG24" s="355"/>
      <c r="AH24" s="355"/>
      <c r="AI24" s="355"/>
      <c r="AJ24" s="355"/>
      <c r="AK24" s="355"/>
      <c r="AL24" s="355"/>
      <c r="AM24" s="355"/>
      <c r="AN24" s="355"/>
      <c r="AO24" s="355"/>
      <c r="AP24" s="355"/>
      <c r="AQ24" s="355"/>
      <c r="AR24" s="355"/>
      <c r="AS24" s="355"/>
      <c r="AT24" s="355"/>
      <c r="AU24" s="355"/>
      <c r="AV24" s="355"/>
      <c r="AW24" s="355"/>
      <c r="AX24" s="355"/>
      <c r="AY24" s="355"/>
      <c r="AZ24" s="355"/>
      <c r="BA24" s="355"/>
      <c r="BB24" s="355"/>
      <c r="BC24" s="355"/>
      <c r="BD24" s="355"/>
      <c r="BE24" s="355"/>
      <c r="BF24" s="355"/>
      <c r="BG24" s="355"/>
      <c r="BH24" s="355"/>
      <c r="BI24" s="355"/>
      <c r="BJ24" s="355"/>
      <c r="BK24" s="355"/>
      <c r="BL24" s="355"/>
      <c r="BM24" s="355"/>
      <c r="BN24" s="355"/>
      <c r="BO24" s="355"/>
      <c r="BP24" s="355"/>
      <c r="BQ24" s="355"/>
      <c r="BR24" s="355"/>
      <c r="BS24" s="355"/>
      <c r="BT24" s="355"/>
      <c r="BU24" s="355"/>
      <c r="BV24" s="355"/>
      <c r="BW24" s="355"/>
      <c r="BX24" s="355"/>
      <c r="BY24" s="355"/>
      <c r="BZ24" s="355"/>
      <c r="CA24" s="355"/>
      <c r="CB24" s="355"/>
      <c r="CC24" s="355"/>
      <c r="CD24" s="355"/>
      <c r="CE24" s="355"/>
      <c r="CF24" s="355"/>
      <c r="CG24" s="355"/>
      <c r="CH24" s="355"/>
      <c r="CI24" s="355"/>
      <c r="CJ24" s="355"/>
      <c r="CK24" s="355"/>
      <c r="CL24" s="355"/>
      <c r="CM24" s="355"/>
    </row>
    <row r="25" spans="1:91" s="377" customFormat="1" ht="31.2">
      <c r="A25" s="900"/>
      <c r="B25" s="385" t="s">
        <v>504</v>
      </c>
      <c r="C25" s="370" t="s">
        <v>315</v>
      </c>
      <c r="D25" s="378" t="s">
        <v>290</v>
      </c>
      <c r="E25" s="387"/>
      <c r="F25" s="387"/>
      <c r="G25" s="367" t="s">
        <v>303</v>
      </c>
      <c r="H25" s="382" t="s">
        <v>1070</v>
      </c>
      <c r="I25" s="355"/>
      <c r="J25" s="355"/>
      <c r="K25" s="355"/>
      <c r="L25" s="355"/>
      <c r="M25" s="355"/>
      <c r="N25" s="355"/>
      <c r="O25" s="355"/>
      <c r="P25" s="355"/>
      <c r="Q25" s="355"/>
      <c r="R25" s="355"/>
      <c r="S25" s="355"/>
      <c r="T25" s="355"/>
      <c r="U25" s="355"/>
      <c r="V25" s="355"/>
      <c r="W25" s="355"/>
      <c r="X25" s="355"/>
      <c r="Y25" s="355"/>
      <c r="Z25" s="355"/>
      <c r="AA25" s="355"/>
      <c r="AB25" s="355"/>
      <c r="AC25" s="355"/>
      <c r="AD25" s="355"/>
      <c r="AE25" s="355"/>
      <c r="AF25" s="355"/>
      <c r="AG25" s="355"/>
      <c r="AH25" s="355"/>
      <c r="AI25" s="355"/>
      <c r="AJ25" s="355"/>
      <c r="AK25" s="355"/>
      <c r="AL25" s="355"/>
      <c r="AM25" s="355"/>
      <c r="AN25" s="355"/>
      <c r="AO25" s="355"/>
      <c r="AP25" s="355"/>
      <c r="AQ25" s="355"/>
      <c r="AR25" s="355"/>
      <c r="AS25" s="355"/>
      <c r="AT25" s="355"/>
      <c r="AU25" s="355"/>
      <c r="AV25" s="355"/>
      <c r="AW25" s="355"/>
      <c r="AX25" s="355"/>
      <c r="AY25" s="355"/>
      <c r="AZ25" s="355"/>
      <c r="BA25" s="355"/>
      <c r="BB25" s="355"/>
      <c r="BC25" s="355"/>
      <c r="BD25" s="355"/>
      <c r="BE25" s="355"/>
      <c r="BF25" s="355"/>
      <c r="BG25" s="355"/>
      <c r="BH25" s="355"/>
      <c r="BI25" s="355"/>
      <c r="BJ25" s="355"/>
      <c r="BK25" s="355"/>
      <c r="BL25" s="355"/>
      <c r="BM25" s="355"/>
      <c r="BN25" s="355"/>
      <c r="BO25" s="355"/>
      <c r="BP25" s="355"/>
      <c r="BQ25" s="355"/>
      <c r="BR25" s="355"/>
      <c r="BS25" s="355"/>
      <c r="BT25" s="355"/>
      <c r="BU25" s="355"/>
      <c r="BV25" s="355"/>
      <c r="BW25" s="355"/>
      <c r="BX25" s="355"/>
      <c r="BY25" s="355"/>
      <c r="BZ25" s="355"/>
      <c r="CA25" s="355"/>
      <c r="CB25" s="355"/>
      <c r="CC25" s="355"/>
      <c r="CD25" s="355"/>
      <c r="CE25" s="355"/>
      <c r="CF25" s="355"/>
      <c r="CG25" s="355"/>
      <c r="CH25" s="355"/>
      <c r="CI25" s="355"/>
      <c r="CJ25" s="355"/>
      <c r="CK25" s="355"/>
      <c r="CL25" s="355"/>
      <c r="CM25" s="355"/>
    </row>
    <row r="26" spans="1:91" s="377" customFormat="1" ht="28.8">
      <c r="A26" s="900"/>
      <c r="B26" s="385" t="s">
        <v>316</v>
      </c>
      <c r="C26" s="370" t="s">
        <v>315</v>
      </c>
      <c r="D26" s="378" t="s">
        <v>290</v>
      </c>
      <c r="E26" s="387"/>
      <c r="F26" s="387"/>
      <c r="G26" s="367" t="s">
        <v>303</v>
      </c>
      <c r="H26" s="382" t="s">
        <v>1070</v>
      </c>
      <c r="I26" s="355"/>
      <c r="J26" s="355"/>
      <c r="K26" s="355"/>
      <c r="L26" s="355"/>
      <c r="M26" s="355"/>
      <c r="N26" s="355"/>
      <c r="O26" s="355"/>
      <c r="P26" s="355"/>
      <c r="Q26" s="355"/>
      <c r="R26" s="355"/>
      <c r="S26" s="355"/>
      <c r="T26" s="355"/>
      <c r="U26" s="355"/>
      <c r="V26" s="355"/>
      <c r="W26" s="355"/>
      <c r="X26" s="355"/>
      <c r="Y26" s="355"/>
      <c r="Z26" s="355"/>
      <c r="AA26" s="355"/>
      <c r="AB26" s="355"/>
      <c r="AC26" s="355"/>
      <c r="AD26" s="355"/>
      <c r="AE26" s="355"/>
      <c r="AF26" s="355"/>
      <c r="AG26" s="355"/>
      <c r="AH26" s="355"/>
      <c r="AI26" s="355"/>
      <c r="AJ26" s="355"/>
      <c r="AK26" s="355"/>
      <c r="AL26" s="355"/>
      <c r="AM26" s="355"/>
      <c r="AN26" s="355"/>
      <c r="AO26" s="355"/>
      <c r="AP26" s="355"/>
      <c r="AQ26" s="355"/>
      <c r="AR26" s="355"/>
      <c r="AS26" s="355"/>
      <c r="AT26" s="355"/>
      <c r="AU26" s="355"/>
      <c r="AV26" s="355"/>
      <c r="AW26" s="355"/>
      <c r="AX26" s="355"/>
      <c r="AY26" s="355"/>
      <c r="AZ26" s="355"/>
      <c r="BA26" s="355"/>
      <c r="BB26" s="355"/>
      <c r="BC26" s="355"/>
      <c r="BD26" s="355"/>
      <c r="BE26" s="355"/>
      <c r="BF26" s="355"/>
      <c r="BG26" s="355"/>
      <c r="BH26" s="355"/>
      <c r="BI26" s="355"/>
      <c r="BJ26" s="355"/>
      <c r="BK26" s="355"/>
      <c r="BL26" s="355"/>
      <c r="BM26" s="355"/>
      <c r="BN26" s="355"/>
      <c r="BO26" s="355"/>
      <c r="BP26" s="355"/>
      <c r="BQ26" s="355"/>
      <c r="BR26" s="355"/>
      <c r="BS26" s="355"/>
      <c r="BT26" s="355"/>
      <c r="BU26" s="355"/>
      <c r="BV26" s="355"/>
      <c r="BW26" s="355"/>
      <c r="BX26" s="355"/>
      <c r="BY26" s="355"/>
      <c r="BZ26" s="355"/>
      <c r="CA26" s="355"/>
      <c r="CB26" s="355"/>
      <c r="CC26" s="355"/>
      <c r="CD26" s="355"/>
      <c r="CE26" s="355"/>
      <c r="CF26" s="355"/>
      <c r="CG26" s="355"/>
      <c r="CH26" s="355"/>
      <c r="CI26" s="355"/>
      <c r="CJ26" s="355"/>
      <c r="CK26" s="355"/>
      <c r="CL26" s="355"/>
      <c r="CM26" s="355"/>
    </row>
    <row r="27" spans="1:91" s="377" customFormat="1" ht="43.2">
      <c r="A27" s="900"/>
      <c r="B27" s="653" t="s">
        <v>317</v>
      </c>
      <c r="C27" s="370" t="s">
        <v>315</v>
      </c>
      <c r="D27" s="378" t="s">
        <v>287</v>
      </c>
      <c r="E27" s="388"/>
      <c r="F27" s="389"/>
      <c r="G27" s="367" t="s">
        <v>288</v>
      </c>
      <c r="H27" s="365" t="s">
        <v>505</v>
      </c>
      <c r="I27" s="355"/>
      <c r="J27" s="355"/>
      <c r="K27" s="355"/>
      <c r="L27" s="355"/>
      <c r="M27" s="355"/>
      <c r="N27" s="355"/>
      <c r="O27" s="355"/>
      <c r="P27" s="355"/>
      <c r="Q27" s="355"/>
      <c r="R27" s="355"/>
      <c r="S27" s="355"/>
      <c r="T27" s="355"/>
      <c r="U27" s="355"/>
      <c r="V27" s="355"/>
      <c r="W27" s="355"/>
      <c r="X27" s="355"/>
      <c r="Y27" s="355"/>
      <c r="Z27" s="355"/>
      <c r="AA27" s="355"/>
      <c r="AB27" s="355"/>
      <c r="AC27" s="355"/>
      <c r="AD27" s="355"/>
      <c r="AE27" s="355"/>
      <c r="AF27" s="355"/>
      <c r="AG27" s="355"/>
      <c r="AH27" s="355"/>
      <c r="AI27" s="355"/>
      <c r="AJ27" s="355"/>
      <c r="AK27" s="355"/>
      <c r="AL27" s="355"/>
      <c r="AM27" s="355"/>
      <c r="AN27" s="355"/>
      <c r="AO27" s="355"/>
      <c r="AP27" s="355"/>
      <c r="AQ27" s="355"/>
      <c r="AR27" s="355"/>
      <c r="AS27" s="355"/>
      <c r="AT27" s="355"/>
      <c r="AU27" s="355"/>
      <c r="AV27" s="355"/>
      <c r="AW27" s="355"/>
      <c r="AX27" s="355"/>
      <c r="AY27" s="355"/>
      <c r="AZ27" s="355"/>
      <c r="BA27" s="355"/>
      <c r="BB27" s="355"/>
      <c r="BC27" s="355"/>
      <c r="BD27" s="355"/>
      <c r="BE27" s="355"/>
      <c r="BF27" s="355"/>
      <c r="BG27" s="355"/>
      <c r="BH27" s="355"/>
      <c r="BI27" s="355"/>
      <c r="BJ27" s="355"/>
      <c r="BK27" s="355"/>
      <c r="BL27" s="355"/>
      <c r="BM27" s="355"/>
      <c r="BN27" s="355"/>
      <c r="BO27" s="355"/>
      <c r="BP27" s="355"/>
      <c r="BQ27" s="355"/>
      <c r="BR27" s="355"/>
      <c r="BS27" s="355"/>
      <c r="BT27" s="355"/>
      <c r="BU27" s="355"/>
      <c r="BV27" s="355"/>
      <c r="BW27" s="355"/>
      <c r="BX27" s="355"/>
      <c r="BY27" s="355"/>
      <c r="BZ27" s="355"/>
      <c r="CA27" s="355"/>
      <c r="CB27" s="355"/>
      <c r="CC27" s="355"/>
      <c r="CD27" s="355"/>
      <c r="CE27" s="355"/>
      <c r="CF27" s="355"/>
      <c r="CG27" s="355"/>
      <c r="CH27" s="355"/>
      <c r="CI27" s="355"/>
      <c r="CJ27" s="355"/>
      <c r="CK27" s="355"/>
      <c r="CL27" s="355"/>
      <c r="CM27" s="355"/>
    </row>
    <row r="28" spans="1:91" s="377" customFormat="1" ht="28.8">
      <c r="A28" s="900"/>
      <c r="B28" s="653" t="s">
        <v>318</v>
      </c>
      <c r="C28" s="370" t="s">
        <v>315</v>
      </c>
      <c r="D28" s="378" t="s">
        <v>287</v>
      </c>
      <c r="E28" s="387"/>
      <c r="F28" s="387"/>
      <c r="G28" s="367" t="s">
        <v>288</v>
      </c>
      <c r="H28" s="365" t="s">
        <v>505</v>
      </c>
      <c r="I28" s="355"/>
      <c r="J28" s="355"/>
      <c r="K28" s="355"/>
      <c r="L28" s="355"/>
      <c r="M28" s="355"/>
      <c r="N28" s="355"/>
      <c r="O28" s="355"/>
      <c r="P28" s="355"/>
      <c r="Q28" s="355"/>
      <c r="R28" s="355"/>
      <c r="S28" s="355"/>
      <c r="T28" s="355"/>
      <c r="U28" s="355"/>
      <c r="V28" s="355"/>
      <c r="W28" s="355"/>
      <c r="X28" s="355"/>
      <c r="Y28" s="355"/>
      <c r="Z28" s="355"/>
      <c r="AA28" s="355"/>
      <c r="AB28" s="355"/>
      <c r="AC28" s="355"/>
      <c r="AD28" s="355"/>
      <c r="AE28" s="355"/>
      <c r="AF28" s="355"/>
      <c r="AG28" s="355"/>
      <c r="AH28" s="355"/>
      <c r="AI28" s="355"/>
      <c r="AJ28" s="355"/>
      <c r="AK28" s="355"/>
      <c r="AL28" s="355"/>
      <c r="AM28" s="355"/>
      <c r="AN28" s="355"/>
      <c r="AO28" s="355"/>
      <c r="AP28" s="355"/>
      <c r="AQ28" s="355"/>
      <c r="AR28" s="355"/>
      <c r="AS28" s="355"/>
      <c r="AT28" s="355"/>
      <c r="AU28" s="355"/>
      <c r="AV28" s="355"/>
      <c r="AW28" s="355"/>
      <c r="AX28" s="355"/>
      <c r="AY28" s="355"/>
      <c r="AZ28" s="355"/>
      <c r="BA28" s="355"/>
      <c r="BB28" s="355"/>
      <c r="BC28" s="355"/>
      <c r="BD28" s="355"/>
      <c r="BE28" s="355"/>
      <c r="BF28" s="355"/>
      <c r="BG28" s="355"/>
      <c r="BH28" s="355"/>
      <c r="BI28" s="355"/>
      <c r="BJ28" s="355"/>
      <c r="BK28" s="355"/>
      <c r="BL28" s="355"/>
      <c r="BM28" s="355"/>
      <c r="BN28" s="355"/>
      <c r="BO28" s="355"/>
      <c r="BP28" s="355"/>
      <c r="BQ28" s="355"/>
      <c r="BR28" s="355"/>
      <c r="BS28" s="355"/>
      <c r="BT28" s="355"/>
      <c r="BU28" s="355"/>
      <c r="BV28" s="355"/>
      <c r="BW28" s="355"/>
      <c r="BX28" s="355"/>
      <c r="BY28" s="355"/>
      <c r="BZ28" s="355"/>
      <c r="CA28" s="355"/>
      <c r="CB28" s="355"/>
      <c r="CC28" s="355"/>
      <c r="CD28" s="355"/>
      <c r="CE28" s="355"/>
      <c r="CF28" s="355"/>
      <c r="CG28" s="355"/>
      <c r="CH28" s="355"/>
      <c r="CI28" s="355"/>
      <c r="CJ28" s="355"/>
      <c r="CK28" s="355"/>
      <c r="CL28" s="355"/>
      <c r="CM28" s="355"/>
    </row>
    <row r="29" spans="1:91" s="377" customFormat="1">
      <c r="A29" s="900"/>
      <c r="B29" s="653" t="s">
        <v>319</v>
      </c>
      <c r="C29" s="370" t="s">
        <v>315</v>
      </c>
      <c r="D29" s="378" t="s">
        <v>287</v>
      </c>
      <c r="E29" s="387"/>
      <c r="F29" s="387"/>
      <c r="G29" s="367" t="s">
        <v>288</v>
      </c>
      <c r="H29" s="365" t="s">
        <v>505</v>
      </c>
      <c r="I29" s="355"/>
      <c r="J29" s="355"/>
      <c r="K29" s="355"/>
      <c r="L29" s="355"/>
      <c r="M29" s="355"/>
      <c r="N29" s="355"/>
      <c r="O29" s="355"/>
      <c r="P29" s="355"/>
      <c r="Q29" s="355"/>
      <c r="R29" s="355"/>
      <c r="S29" s="355"/>
      <c r="T29" s="355"/>
      <c r="U29" s="355"/>
      <c r="V29" s="355"/>
      <c r="W29" s="355"/>
      <c r="X29" s="355"/>
      <c r="Y29" s="355"/>
      <c r="Z29" s="355"/>
      <c r="AA29" s="355"/>
      <c r="AB29" s="355"/>
      <c r="AC29" s="355"/>
      <c r="AD29" s="355"/>
      <c r="AE29" s="355"/>
      <c r="AF29" s="355"/>
      <c r="AG29" s="355"/>
      <c r="AH29" s="355"/>
      <c r="AI29" s="355"/>
      <c r="AJ29" s="355"/>
      <c r="AK29" s="355"/>
      <c r="AL29" s="355"/>
      <c r="AM29" s="355"/>
      <c r="AN29" s="355"/>
      <c r="AO29" s="355"/>
      <c r="AP29" s="355"/>
      <c r="AQ29" s="355"/>
      <c r="AR29" s="355"/>
      <c r="AS29" s="355"/>
      <c r="AT29" s="355"/>
      <c r="AU29" s="355"/>
      <c r="AV29" s="355"/>
      <c r="AW29" s="355"/>
      <c r="AX29" s="355"/>
      <c r="AY29" s="355"/>
      <c r="AZ29" s="355"/>
      <c r="BA29" s="355"/>
      <c r="BB29" s="355"/>
      <c r="BC29" s="355"/>
      <c r="BD29" s="355"/>
      <c r="BE29" s="355"/>
      <c r="BF29" s="355"/>
      <c r="BG29" s="355"/>
      <c r="BH29" s="355"/>
      <c r="BI29" s="355"/>
      <c r="BJ29" s="355"/>
      <c r="BK29" s="355"/>
      <c r="BL29" s="355"/>
      <c r="BM29" s="355"/>
      <c r="BN29" s="355"/>
      <c r="BO29" s="355"/>
      <c r="BP29" s="355"/>
      <c r="BQ29" s="355"/>
      <c r="BR29" s="355"/>
      <c r="BS29" s="355"/>
      <c r="BT29" s="355"/>
      <c r="BU29" s="355"/>
      <c r="BV29" s="355"/>
      <c r="BW29" s="355"/>
      <c r="BX29" s="355"/>
      <c r="BY29" s="355"/>
      <c r="BZ29" s="355"/>
      <c r="CA29" s="355"/>
      <c r="CB29" s="355"/>
      <c r="CC29" s="355"/>
      <c r="CD29" s="355"/>
      <c r="CE29" s="355"/>
      <c r="CF29" s="355"/>
      <c r="CG29" s="355"/>
      <c r="CH29" s="355"/>
      <c r="CI29" s="355"/>
      <c r="CJ29" s="355"/>
      <c r="CK29" s="355"/>
      <c r="CL29" s="355"/>
      <c r="CM29" s="355"/>
    </row>
    <row r="30" spans="1:91" s="647" customFormat="1" ht="129.6">
      <c r="A30" s="901"/>
      <c r="B30" s="653" t="s">
        <v>506</v>
      </c>
      <c r="C30" s="365" t="s">
        <v>286</v>
      </c>
      <c r="D30" s="378" t="s">
        <v>287</v>
      </c>
      <c r="E30" s="390"/>
      <c r="F30" s="387"/>
      <c r="G30" s="367" t="s">
        <v>288</v>
      </c>
      <c r="H30" s="365" t="s">
        <v>505</v>
      </c>
      <c r="I30" s="355"/>
      <c r="J30" s="355"/>
      <c r="K30" s="355"/>
      <c r="L30" s="355"/>
      <c r="M30" s="355"/>
      <c r="N30" s="355"/>
      <c r="O30" s="355"/>
      <c r="P30" s="355"/>
      <c r="Q30" s="355"/>
      <c r="R30" s="355"/>
      <c r="S30" s="355"/>
      <c r="T30" s="355"/>
      <c r="U30" s="355"/>
      <c r="V30" s="355"/>
      <c r="W30" s="355"/>
      <c r="X30" s="355"/>
      <c r="Y30" s="355"/>
      <c r="Z30" s="355"/>
      <c r="AA30" s="355"/>
      <c r="AB30" s="355"/>
      <c r="AC30" s="355"/>
      <c r="AD30" s="355"/>
      <c r="AE30" s="355"/>
      <c r="AF30" s="355"/>
      <c r="AG30" s="355"/>
      <c r="AH30" s="355"/>
      <c r="AI30" s="355"/>
      <c r="AJ30" s="355"/>
      <c r="AK30" s="355"/>
      <c r="AL30" s="355"/>
      <c r="AM30" s="355"/>
      <c r="AN30" s="355"/>
      <c r="AO30" s="355"/>
      <c r="AP30" s="355"/>
      <c r="AQ30" s="355"/>
      <c r="AR30" s="355"/>
      <c r="AS30" s="355"/>
      <c r="AT30" s="355"/>
      <c r="AU30" s="355"/>
      <c r="AV30" s="355"/>
      <c r="AW30" s="355"/>
      <c r="AX30" s="355"/>
      <c r="AY30" s="355"/>
      <c r="AZ30" s="355"/>
      <c r="BA30" s="355"/>
      <c r="BB30" s="355"/>
      <c r="BC30" s="355"/>
      <c r="BD30" s="355"/>
      <c r="BE30" s="355"/>
      <c r="BF30" s="355"/>
      <c r="BG30" s="355"/>
      <c r="BH30" s="355"/>
      <c r="BI30" s="355"/>
      <c r="BJ30" s="355"/>
      <c r="BK30" s="355"/>
      <c r="BL30" s="355"/>
      <c r="BM30" s="355"/>
      <c r="BN30" s="355"/>
      <c r="BO30" s="355"/>
      <c r="BP30" s="355"/>
      <c r="BQ30" s="355"/>
      <c r="BR30" s="355"/>
      <c r="BS30" s="355"/>
      <c r="BT30" s="355"/>
      <c r="BU30" s="355"/>
      <c r="BV30" s="355"/>
      <c r="BW30" s="355"/>
      <c r="BX30" s="355"/>
      <c r="BY30" s="355"/>
      <c r="BZ30" s="355"/>
      <c r="CA30" s="355"/>
      <c r="CB30" s="355"/>
      <c r="CC30" s="355"/>
      <c r="CD30" s="355"/>
      <c r="CE30" s="355"/>
      <c r="CF30" s="355"/>
      <c r="CG30" s="355"/>
      <c r="CH30" s="355"/>
      <c r="CI30" s="355"/>
      <c r="CJ30" s="355"/>
      <c r="CK30" s="355"/>
      <c r="CL30" s="355"/>
      <c r="CM30" s="355"/>
    </row>
    <row r="31" spans="1:91" s="644" customFormat="1" ht="72">
      <c r="A31" s="900"/>
      <c r="B31" s="650" t="s">
        <v>1022</v>
      </c>
      <c r="C31" s="652" t="s">
        <v>1021</v>
      </c>
      <c r="D31" s="642" t="s">
        <v>285</v>
      </c>
      <c r="E31" s="652" t="s">
        <v>1020</v>
      </c>
      <c r="F31" s="646"/>
      <c r="G31" s="652" t="s">
        <v>93</v>
      </c>
      <c r="H31" s="652"/>
      <c r="I31" s="651"/>
      <c r="J31" s="651"/>
      <c r="K31" s="651"/>
      <c r="L31" s="651"/>
      <c r="M31" s="651"/>
      <c r="N31" s="651"/>
      <c r="O31" s="651"/>
      <c r="P31" s="651"/>
      <c r="Q31" s="651"/>
      <c r="R31" s="651"/>
      <c r="S31" s="651"/>
      <c r="T31" s="651"/>
      <c r="U31" s="651"/>
      <c r="V31" s="651"/>
      <c r="W31" s="651"/>
      <c r="X31" s="651"/>
      <c r="Y31" s="651"/>
      <c r="Z31" s="651"/>
      <c r="AA31" s="651"/>
      <c r="AB31" s="651"/>
      <c r="AC31" s="651"/>
      <c r="AD31" s="651"/>
      <c r="AE31" s="651"/>
      <c r="AF31" s="651"/>
      <c r="AG31" s="651"/>
      <c r="AH31" s="651"/>
      <c r="AI31" s="651"/>
      <c r="AJ31" s="651"/>
      <c r="AK31" s="651"/>
      <c r="AL31" s="651"/>
      <c r="AM31" s="651"/>
      <c r="AN31" s="651"/>
      <c r="AO31" s="651"/>
      <c r="AP31" s="651"/>
      <c r="AQ31" s="651"/>
      <c r="AR31" s="651"/>
      <c r="AS31" s="651"/>
      <c r="AT31" s="651"/>
      <c r="AU31" s="651"/>
      <c r="AV31" s="651"/>
      <c r="AW31" s="651"/>
      <c r="AX31" s="651"/>
      <c r="AY31" s="651"/>
      <c r="AZ31" s="651"/>
      <c r="BA31" s="651"/>
      <c r="BB31" s="651"/>
      <c r="BC31" s="651"/>
      <c r="BD31" s="651"/>
      <c r="BE31" s="651"/>
      <c r="BF31" s="651"/>
      <c r="BG31" s="651"/>
      <c r="BH31" s="651"/>
      <c r="BI31" s="651"/>
      <c r="BJ31" s="651"/>
      <c r="BK31" s="651"/>
      <c r="BL31" s="651"/>
      <c r="BM31" s="651"/>
      <c r="BN31" s="651"/>
      <c r="BO31" s="651"/>
      <c r="BP31" s="651"/>
      <c r="BQ31" s="651"/>
      <c r="BR31" s="651"/>
      <c r="BS31" s="651"/>
      <c r="BT31" s="651"/>
      <c r="BU31" s="651"/>
      <c r="BV31" s="651"/>
      <c r="BW31" s="651"/>
      <c r="BX31" s="651"/>
      <c r="BY31" s="651"/>
      <c r="BZ31" s="651"/>
      <c r="CA31" s="651"/>
      <c r="CB31" s="651"/>
      <c r="CC31" s="651"/>
      <c r="CD31" s="651"/>
      <c r="CE31" s="651"/>
      <c r="CF31" s="651"/>
      <c r="CG31" s="651"/>
      <c r="CH31" s="651"/>
      <c r="CI31" s="651"/>
      <c r="CJ31" s="651"/>
      <c r="CK31" s="651"/>
      <c r="CL31" s="651"/>
      <c r="CM31" s="651"/>
    </row>
    <row r="32" spans="1:91" ht="15.6">
      <c r="A32"/>
    </row>
    <row r="33" spans="1:1">
      <c r="A33" s="392" t="s">
        <v>93</v>
      </c>
    </row>
    <row r="34" spans="1:1">
      <c r="A34" s="393" t="s">
        <v>303</v>
      </c>
    </row>
    <row r="35" spans="1:1">
      <c r="A35" s="394" t="s">
        <v>313</v>
      </c>
    </row>
    <row r="36" spans="1:1">
      <c r="A36" s="395" t="s">
        <v>288</v>
      </c>
    </row>
  </sheetData>
  <autoFilter ref="A7:CM31"/>
  <mergeCells count="2">
    <mergeCell ref="G6:H6"/>
    <mergeCell ref="A8:A31"/>
  </mergeCells>
  <conditionalFormatting sqref="G31 G8:G29">
    <cfRule type="cellIs" dxfId="30" priority="6" operator="equal">
      <formula>$A$36</formula>
    </cfRule>
    <cfRule type="cellIs" dxfId="29" priority="7" operator="equal">
      <formula>$A$35</formula>
    </cfRule>
    <cfRule type="cellIs" dxfId="28" priority="8" operator="equal">
      <formula>$A$34</formula>
    </cfRule>
    <cfRule type="cellIs" dxfId="27" priority="9" operator="equal">
      <formula>$A$33</formula>
    </cfRule>
    <cfRule type="cellIs" dxfId="26" priority="10" operator="equal">
      <formula>$A$33</formula>
    </cfRule>
  </conditionalFormatting>
  <conditionalFormatting sqref="G30">
    <cfRule type="cellIs" dxfId="25" priority="1" operator="equal">
      <formula>$A$36</formula>
    </cfRule>
    <cfRule type="cellIs" dxfId="24" priority="2" operator="equal">
      <formula>$A$35</formula>
    </cfRule>
    <cfRule type="cellIs" dxfId="23" priority="3" operator="equal">
      <formula>$A$34</formula>
    </cfRule>
    <cfRule type="cellIs" dxfId="22" priority="4" operator="equal">
      <formula>$A$33</formula>
    </cfRule>
    <cfRule type="cellIs" dxfId="21" priority="5" operator="equal">
      <formula>$A$33</formula>
    </cfRule>
  </conditionalFormatting>
  <dataValidations count="1">
    <dataValidation type="list" showInputMessage="1" showErrorMessage="1" sqref="G8:G31">
      <formula1>$A$33:$A$36</formula1>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ksheet" dvAspect="DVASPECT_ICON" shapeId="245761" r:id="rId4">
          <objectPr defaultSize="0" autoPict="0" r:id="rId5">
            <anchor moveWithCells="1">
              <from>
                <xdr:col>7</xdr:col>
                <xdr:colOff>929640</xdr:colOff>
                <xdr:row>0</xdr:row>
                <xdr:rowOff>243840</xdr:rowOff>
              </from>
              <to>
                <xdr:col>7</xdr:col>
                <xdr:colOff>1836420</xdr:colOff>
                <xdr:row>4</xdr:row>
                <xdr:rowOff>99060</xdr:rowOff>
              </to>
            </anchor>
          </objectPr>
        </oleObject>
      </mc:Choice>
      <mc:Fallback>
        <oleObject progId="Worksheet" dvAspect="DVASPECT_ICON" shapeId="245761"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1">
    <tabColor rgb="FFFFC000"/>
  </sheetPr>
  <dimension ref="B2:L16"/>
  <sheetViews>
    <sheetView showGridLines="0" zoomScale="85" zoomScaleNormal="85" workbookViewId="0">
      <selection activeCell="G6" sqref="G6"/>
    </sheetView>
  </sheetViews>
  <sheetFormatPr defaultColWidth="9" defaultRowHeight="14.4"/>
  <cols>
    <col min="1" max="1" width="3" style="31" customWidth="1"/>
    <col min="2" max="2" width="9" style="31"/>
    <col min="3" max="3" width="13.09765625" style="31" customWidth="1"/>
    <col min="4" max="4" width="24" style="31" customWidth="1"/>
    <col min="5" max="5" width="13.19921875" style="31" customWidth="1"/>
    <col min="6" max="6" width="13.69921875" style="31" hidden="1" customWidth="1"/>
    <col min="7" max="7" width="13.69921875" style="31" customWidth="1"/>
    <col min="8" max="8" width="14.296875" style="31" customWidth="1"/>
    <col min="9" max="9" width="18.19921875" style="31" customWidth="1"/>
    <col min="10" max="10" width="17.09765625" style="31" customWidth="1"/>
    <col min="11" max="11" width="12.3984375" style="31" customWidth="1"/>
    <col min="12" max="12" width="27.69921875" style="31" customWidth="1"/>
    <col min="13" max="13" width="33.69921875" style="31" bestFit="1" customWidth="1"/>
    <col min="14" max="16384" width="9" style="31"/>
  </cols>
  <sheetData>
    <row r="2" spans="2:12" ht="21" customHeight="1">
      <c r="B2" s="588" t="s">
        <v>154</v>
      </c>
      <c r="C2" s="588" t="s">
        <v>98</v>
      </c>
      <c r="D2" s="588" t="s">
        <v>107</v>
      </c>
      <c r="E2" s="588" t="s">
        <v>108</v>
      </c>
      <c r="F2" s="588" t="s">
        <v>157</v>
      </c>
      <c r="G2" s="588" t="s">
        <v>204</v>
      </c>
      <c r="H2" s="588" t="s">
        <v>109</v>
      </c>
      <c r="I2" s="588" t="s">
        <v>110</v>
      </c>
      <c r="J2" s="588" t="s">
        <v>111</v>
      </c>
      <c r="K2" s="588" t="s">
        <v>112</v>
      </c>
      <c r="L2" s="589" t="s">
        <v>96</v>
      </c>
    </row>
    <row r="3" spans="2:12" ht="30" customHeight="1">
      <c r="B3" s="902" t="s">
        <v>155</v>
      </c>
      <c r="C3" s="903" t="s">
        <v>102</v>
      </c>
      <c r="D3" s="904" t="s">
        <v>99</v>
      </c>
      <c r="E3" s="757" t="s">
        <v>566</v>
      </c>
      <c r="F3" s="757">
        <v>8</v>
      </c>
      <c r="G3" s="758" t="s">
        <v>225</v>
      </c>
      <c r="H3" s="548" t="s">
        <v>225</v>
      </c>
      <c r="I3" s="777" t="s">
        <v>579</v>
      </c>
      <c r="J3" s="442">
        <v>45973</v>
      </c>
      <c r="K3" s="442">
        <v>45975</v>
      </c>
      <c r="L3" s="36" t="s">
        <v>568</v>
      </c>
    </row>
    <row r="4" spans="2:12" ht="30" customHeight="1">
      <c r="B4" s="902"/>
      <c r="C4" s="903"/>
      <c r="D4" s="904"/>
      <c r="E4" s="757" t="s">
        <v>567</v>
      </c>
      <c r="F4" s="757">
        <v>8</v>
      </c>
      <c r="G4" s="758" t="s">
        <v>225</v>
      </c>
      <c r="H4" s="548" t="s">
        <v>225</v>
      </c>
      <c r="I4" s="442" t="s">
        <v>580</v>
      </c>
      <c r="J4" s="442">
        <v>45978</v>
      </c>
      <c r="K4" s="442">
        <v>45980</v>
      </c>
      <c r="L4" s="36" t="s">
        <v>568</v>
      </c>
    </row>
    <row r="5" spans="2:12" ht="30" customHeight="1">
      <c r="B5" s="902"/>
      <c r="C5" s="903"/>
      <c r="D5" s="904"/>
      <c r="E5" s="757" t="s">
        <v>565</v>
      </c>
      <c r="F5" s="757">
        <v>8</v>
      </c>
      <c r="G5" s="758" t="s">
        <v>225</v>
      </c>
      <c r="H5" s="548" t="s">
        <v>225</v>
      </c>
      <c r="I5" s="442" t="s">
        <v>581</v>
      </c>
      <c r="J5" s="442">
        <v>45982</v>
      </c>
      <c r="K5" s="442">
        <v>45985</v>
      </c>
      <c r="L5" s="36" t="s">
        <v>568</v>
      </c>
    </row>
    <row r="6" spans="2:12" ht="100.05" customHeight="1">
      <c r="B6" s="902"/>
      <c r="C6" s="59" t="s">
        <v>113</v>
      </c>
      <c r="D6" s="58" t="s">
        <v>430</v>
      </c>
      <c r="E6" s="757" t="s">
        <v>569</v>
      </c>
      <c r="F6" s="757">
        <v>1</v>
      </c>
      <c r="G6" s="759" t="s">
        <v>225</v>
      </c>
      <c r="H6" s="759" t="s">
        <v>225</v>
      </c>
      <c r="I6" s="124" t="s">
        <v>570</v>
      </c>
      <c r="J6" s="124">
        <v>45973</v>
      </c>
      <c r="K6" s="123">
        <v>45975</v>
      </c>
      <c r="L6" s="316" t="s">
        <v>717</v>
      </c>
    </row>
    <row r="7" spans="2:12" ht="25.5" customHeight="1">
      <c r="B7" s="902"/>
      <c r="C7" s="59" t="s">
        <v>114</v>
      </c>
      <c r="D7" s="58" t="s">
        <v>115</v>
      </c>
      <c r="E7" s="757" t="s">
        <v>116</v>
      </c>
      <c r="F7" s="757" t="s">
        <v>225</v>
      </c>
      <c r="G7" s="759" t="s">
        <v>225</v>
      </c>
      <c r="H7" s="759" t="s">
        <v>225</v>
      </c>
      <c r="I7" s="124" t="s">
        <v>571</v>
      </c>
      <c r="J7" s="124">
        <v>45975</v>
      </c>
      <c r="K7" s="124">
        <v>45978</v>
      </c>
      <c r="L7" s="37"/>
    </row>
    <row r="8" spans="2:12" ht="25.5" customHeight="1">
      <c r="B8" s="902"/>
      <c r="C8" s="908" t="s">
        <v>718</v>
      </c>
      <c r="D8" s="905" t="s">
        <v>858</v>
      </c>
      <c r="E8" s="760" t="s">
        <v>117</v>
      </c>
      <c r="F8" s="757">
        <v>7</v>
      </c>
      <c r="G8" s="759" t="s">
        <v>225</v>
      </c>
      <c r="H8" s="759" t="s">
        <v>225</v>
      </c>
      <c r="I8" s="124" t="s">
        <v>571</v>
      </c>
      <c r="J8" s="124">
        <v>45975</v>
      </c>
      <c r="K8" s="124">
        <v>45978</v>
      </c>
      <c r="L8" s="37"/>
    </row>
    <row r="9" spans="2:12" ht="25.5" customHeight="1">
      <c r="B9" s="902"/>
      <c r="C9" s="909"/>
      <c r="D9" s="906"/>
      <c r="E9" s="760" t="s">
        <v>118</v>
      </c>
      <c r="F9" s="757">
        <v>7</v>
      </c>
      <c r="G9" s="759" t="s">
        <v>225</v>
      </c>
      <c r="H9" s="759" t="s">
        <v>225</v>
      </c>
      <c r="I9" s="124" t="s">
        <v>574</v>
      </c>
      <c r="J9" s="124">
        <v>45979</v>
      </c>
      <c r="K9" s="124">
        <v>45981</v>
      </c>
      <c r="L9" s="37"/>
    </row>
    <row r="10" spans="2:12" ht="25.5" customHeight="1">
      <c r="B10" s="902"/>
      <c r="C10" s="909"/>
      <c r="D10" s="906"/>
      <c r="E10" s="761" t="s">
        <v>572</v>
      </c>
      <c r="F10" s="757">
        <v>7</v>
      </c>
      <c r="G10" s="759" t="s">
        <v>225</v>
      </c>
      <c r="H10" s="759" t="s">
        <v>225</v>
      </c>
      <c r="I10" s="124" t="s">
        <v>575</v>
      </c>
      <c r="J10" s="124">
        <v>45982</v>
      </c>
      <c r="K10" s="124">
        <v>45985</v>
      </c>
      <c r="L10" s="443"/>
    </row>
    <row r="11" spans="2:12" ht="25.5" customHeight="1">
      <c r="B11" s="902"/>
      <c r="C11" s="910"/>
      <c r="D11" s="907"/>
      <c r="E11" s="761" t="s">
        <v>573</v>
      </c>
      <c r="F11" s="757">
        <v>7</v>
      </c>
      <c r="G11" s="759" t="s">
        <v>225</v>
      </c>
      <c r="H11" s="759" t="s">
        <v>225</v>
      </c>
      <c r="I11" s="124" t="s">
        <v>576</v>
      </c>
      <c r="J11" s="124">
        <v>45986</v>
      </c>
      <c r="K11" s="124">
        <v>45988</v>
      </c>
      <c r="L11" s="443"/>
    </row>
    <row r="12" spans="2:12" ht="25.5" customHeight="1">
      <c r="B12" s="902"/>
      <c r="C12" s="912" t="s">
        <v>100</v>
      </c>
      <c r="D12" s="911" t="s">
        <v>101</v>
      </c>
      <c r="E12" s="762" t="s">
        <v>119</v>
      </c>
      <c r="F12" s="757">
        <v>13</v>
      </c>
      <c r="G12" s="759" t="s">
        <v>225</v>
      </c>
      <c r="H12" s="759" t="s">
        <v>225</v>
      </c>
      <c r="I12" s="124" t="s">
        <v>571</v>
      </c>
      <c r="J12" s="124">
        <v>45976</v>
      </c>
      <c r="K12" s="124">
        <v>45979</v>
      </c>
      <c r="L12" s="37"/>
    </row>
    <row r="13" spans="2:12" ht="25.5" customHeight="1">
      <c r="B13" s="902"/>
      <c r="C13" s="912"/>
      <c r="D13" s="911"/>
      <c r="E13" s="762" t="s">
        <v>120</v>
      </c>
      <c r="F13" s="757">
        <v>13</v>
      </c>
      <c r="G13" s="759" t="s">
        <v>225</v>
      </c>
      <c r="H13" s="759" t="s">
        <v>225</v>
      </c>
      <c r="I13" s="123" t="s">
        <v>574</v>
      </c>
      <c r="J13" s="123">
        <v>45979</v>
      </c>
      <c r="K13" s="123">
        <v>45981</v>
      </c>
      <c r="L13" s="37"/>
    </row>
    <row r="14" spans="2:12" ht="25.5" customHeight="1">
      <c r="B14" s="902"/>
      <c r="C14" s="912"/>
      <c r="D14" s="911"/>
      <c r="E14" s="762" t="s">
        <v>121</v>
      </c>
      <c r="F14" s="762">
        <v>13</v>
      </c>
      <c r="G14" s="759" t="s">
        <v>225</v>
      </c>
      <c r="H14" s="759" t="s">
        <v>225</v>
      </c>
      <c r="I14" s="123" t="s">
        <v>860</v>
      </c>
      <c r="J14" s="123">
        <v>45983</v>
      </c>
      <c r="K14" s="123">
        <v>45986</v>
      </c>
      <c r="L14" s="37"/>
    </row>
    <row r="15" spans="2:12" ht="21.45" customHeight="1">
      <c r="B15" s="902"/>
      <c r="C15" s="912"/>
      <c r="D15" s="911"/>
      <c r="E15" s="762" t="s">
        <v>577</v>
      </c>
      <c r="F15" s="762">
        <v>13</v>
      </c>
      <c r="G15" s="759" t="s">
        <v>225</v>
      </c>
      <c r="H15" s="759" t="s">
        <v>225</v>
      </c>
      <c r="I15" s="123" t="s">
        <v>578</v>
      </c>
      <c r="J15" s="123">
        <v>45987</v>
      </c>
      <c r="K15" s="548">
        <v>45989</v>
      </c>
      <c r="L15" s="444"/>
    </row>
    <row r="16" spans="2:12" ht="21.45" customHeight="1">
      <c r="B16" s="902"/>
      <c r="C16" s="912"/>
      <c r="D16" s="911"/>
      <c r="E16" s="762" t="s">
        <v>859</v>
      </c>
      <c r="F16" s="763"/>
      <c r="G16" s="764" t="s">
        <v>225</v>
      </c>
      <c r="H16" s="764" t="s">
        <v>225</v>
      </c>
      <c r="I16" s="123" t="s">
        <v>861</v>
      </c>
      <c r="J16" s="123">
        <v>45989</v>
      </c>
      <c r="K16" s="548">
        <v>45992</v>
      </c>
      <c r="L16" s="444"/>
    </row>
  </sheetData>
  <mergeCells count="7">
    <mergeCell ref="B3:B16"/>
    <mergeCell ref="C3:C5"/>
    <mergeCell ref="D3:D5"/>
    <mergeCell ref="D8:D11"/>
    <mergeCell ref="C8:C11"/>
    <mergeCell ref="D12:D16"/>
    <mergeCell ref="C12:C16"/>
  </mergeCells>
  <phoneticPr fontId="2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2:A41"/>
  <sheetViews>
    <sheetView showGridLines="0" topLeftCell="A56" zoomScale="120" zoomScaleNormal="100" workbookViewId="0">
      <selection activeCell="T87" sqref="T87"/>
    </sheetView>
  </sheetViews>
  <sheetFormatPr defaultRowHeight="15.6"/>
  <sheetData>
    <row r="2" spans="1:1" ht="21">
      <c r="A2" s="396" t="s">
        <v>509</v>
      </c>
    </row>
    <row r="40" spans="1:1" ht="21">
      <c r="A40" s="396" t="s">
        <v>508</v>
      </c>
    </row>
    <row r="41" spans="1:1">
      <c r="A41" s="497" t="s">
        <v>736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4"/>
  <dimension ref="A1:K16"/>
  <sheetViews>
    <sheetView zoomScale="68" zoomScaleNormal="68" workbookViewId="0">
      <pane xSplit="1" ySplit="2" topLeftCell="E3" activePane="bottomRight" state="frozen"/>
      <selection pane="topRight" activeCell="B1" sqref="B1"/>
      <selection pane="bottomLeft" activeCell="A3" sqref="A3"/>
      <selection pane="bottomRight" activeCell="J11" sqref="J11"/>
    </sheetView>
  </sheetViews>
  <sheetFormatPr defaultColWidth="8.69921875" defaultRowHeight="15.6"/>
  <cols>
    <col min="1" max="1" width="8.296875" style="4" customWidth="1"/>
    <col min="2" max="2" width="15.09765625" style="1" bestFit="1" customWidth="1"/>
    <col min="3" max="3" width="14.296875" style="1" bestFit="1" customWidth="1"/>
    <col min="4" max="4" width="45.5" style="1" customWidth="1"/>
    <col min="5" max="5" width="31.3984375" style="4" customWidth="1"/>
    <col min="6" max="6" width="16.09765625" style="4" customWidth="1"/>
    <col min="7" max="7" width="16.3984375" style="1" bestFit="1" customWidth="1"/>
    <col min="8" max="8" width="30.09765625" style="1" customWidth="1"/>
    <col min="9" max="9" width="18.296875" style="1" customWidth="1"/>
    <col min="10" max="10" width="45.3984375" style="1" customWidth="1"/>
    <col min="11" max="11" width="14.09765625" style="1" customWidth="1"/>
    <col min="12" max="16384" width="8.69921875" style="1"/>
  </cols>
  <sheetData>
    <row r="1" spans="1:11" ht="21" customHeight="1">
      <c r="A1" s="42" t="s">
        <v>151</v>
      </c>
      <c r="B1" s="12"/>
      <c r="C1" s="12"/>
      <c r="D1" s="12"/>
      <c r="E1" s="78"/>
      <c r="F1" s="78"/>
    </row>
    <row r="2" spans="1:11">
      <c r="A2" s="3" t="s">
        <v>0</v>
      </c>
      <c r="B2" s="10" t="s">
        <v>66</v>
      </c>
      <c r="C2" s="10" t="s">
        <v>74</v>
      </c>
      <c r="D2" s="3" t="s">
        <v>75</v>
      </c>
      <c r="E2" s="8" t="s">
        <v>67</v>
      </c>
      <c r="F2" s="8" t="s">
        <v>68</v>
      </c>
      <c r="G2" s="84" t="s">
        <v>69</v>
      </c>
      <c r="H2" s="8" t="s">
        <v>70</v>
      </c>
      <c r="I2" s="27" t="s">
        <v>90</v>
      </c>
      <c r="J2" s="8" t="s">
        <v>76</v>
      </c>
      <c r="K2" s="3" t="s">
        <v>82</v>
      </c>
    </row>
    <row r="3" spans="1:11" ht="46.8">
      <c r="A3" s="3">
        <v>1</v>
      </c>
      <c r="B3" s="45" t="s">
        <v>234</v>
      </c>
      <c r="C3" s="30"/>
      <c r="D3" s="131" t="s">
        <v>235</v>
      </c>
      <c r="E3" s="131" t="s">
        <v>325</v>
      </c>
      <c r="F3" s="21"/>
      <c r="G3" s="3" t="s">
        <v>224</v>
      </c>
      <c r="H3" s="2" t="s">
        <v>239</v>
      </c>
      <c r="J3" s="129" t="s">
        <v>326</v>
      </c>
      <c r="K3" s="28"/>
    </row>
    <row r="4" spans="1:11">
      <c r="A4" s="3">
        <v>2</v>
      </c>
      <c r="B4" s="10" t="s">
        <v>72</v>
      </c>
      <c r="C4" s="6"/>
      <c r="D4" s="6" t="s">
        <v>79</v>
      </c>
      <c r="E4" s="3" t="s">
        <v>97</v>
      </c>
      <c r="F4" s="8" t="s">
        <v>81</v>
      </c>
      <c r="G4" s="3" t="s">
        <v>223</v>
      </c>
      <c r="H4" s="3" t="s">
        <v>124</v>
      </c>
      <c r="I4" s="41"/>
      <c r="J4" s="11"/>
      <c r="K4" s="28"/>
    </row>
    <row r="5" spans="1:11">
      <c r="A5" s="3">
        <v>3</v>
      </c>
      <c r="B5" s="10" t="s">
        <v>83</v>
      </c>
      <c r="C5" s="6"/>
      <c r="D5" s="6" t="s">
        <v>79</v>
      </c>
      <c r="E5" s="3" t="s">
        <v>80</v>
      </c>
      <c r="F5" s="8" t="s">
        <v>81</v>
      </c>
      <c r="G5" s="95" t="s">
        <v>238</v>
      </c>
      <c r="H5" s="46" t="s">
        <v>232</v>
      </c>
      <c r="I5" s="41"/>
      <c r="J5" s="43"/>
      <c r="K5" s="28"/>
    </row>
    <row r="6" spans="1:11">
      <c r="A6" s="3">
        <v>4</v>
      </c>
      <c r="B6" s="10" t="s">
        <v>62</v>
      </c>
      <c r="C6" s="6"/>
      <c r="D6" s="6" t="s">
        <v>79</v>
      </c>
      <c r="E6" s="7" t="s">
        <v>80</v>
      </c>
      <c r="F6" s="8" t="s">
        <v>81</v>
      </c>
      <c r="G6" s="127" t="s">
        <v>238</v>
      </c>
      <c r="H6" s="3" t="s">
        <v>231</v>
      </c>
      <c r="I6" s="41"/>
      <c r="J6" s="43"/>
      <c r="K6" s="28"/>
    </row>
    <row r="7" spans="1:11" ht="15.75" customHeight="1">
      <c r="A7" s="3">
        <v>5</v>
      </c>
      <c r="B7" s="44" t="s">
        <v>95</v>
      </c>
      <c r="C7" s="6"/>
      <c r="D7" s="20" t="s">
        <v>202</v>
      </c>
      <c r="E7" s="85">
        <v>45754</v>
      </c>
      <c r="F7" s="85">
        <v>45755</v>
      </c>
      <c r="G7" s="3" t="s">
        <v>162</v>
      </c>
      <c r="H7" s="3" t="s">
        <v>237</v>
      </c>
      <c r="I7" s="41"/>
      <c r="J7" s="15"/>
      <c r="K7" s="28"/>
    </row>
    <row r="8" spans="1:11" ht="16.2" customHeight="1">
      <c r="A8" s="3">
        <v>6</v>
      </c>
      <c r="B8" s="28" t="s">
        <v>103</v>
      </c>
      <c r="C8" s="28"/>
      <c r="D8" s="28"/>
      <c r="E8" s="27" t="s">
        <v>323</v>
      </c>
      <c r="F8" s="79">
        <v>45771</v>
      </c>
      <c r="G8" s="27" t="s">
        <v>219</v>
      </c>
      <c r="H8" s="47" t="s">
        <v>125</v>
      </c>
      <c r="I8" s="28"/>
      <c r="J8" s="28"/>
      <c r="K8" s="28"/>
    </row>
    <row r="9" spans="1:11">
      <c r="A9" s="3">
        <v>7</v>
      </c>
      <c r="B9" s="28" t="s">
        <v>104</v>
      </c>
      <c r="C9" s="28"/>
      <c r="D9" s="28" t="s">
        <v>203</v>
      </c>
      <c r="E9" s="27"/>
      <c r="F9" s="21">
        <v>45752</v>
      </c>
      <c r="G9" s="27" t="s">
        <v>223</v>
      </c>
      <c r="H9" s="27" t="s">
        <v>233</v>
      </c>
      <c r="I9" s="28"/>
      <c r="J9" s="28"/>
      <c r="K9" s="28"/>
    </row>
    <row r="10" spans="1:11" ht="108" customHeight="1">
      <c r="A10" s="3">
        <v>8</v>
      </c>
      <c r="B10" s="61" t="s">
        <v>165</v>
      </c>
      <c r="C10" s="61"/>
      <c r="D10" s="101" t="s">
        <v>226</v>
      </c>
      <c r="E10" s="102" t="s">
        <v>330</v>
      </c>
      <c r="F10" s="179">
        <v>45770</v>
      </c>
      <c r="G10" s="118" t="s">
        <v>238</v>
      </c>
      <c r="H10" s="102" t="s">
        <v>222</v>
      </c>
      <c r="I10" s="101" t="s">
        <v>205</v>
      </c>
      <c r="J10" s="180" t="s">
        <v>320</v>
      </c>
      <c r="K10" s="61"/>
    </row>
    <row r="11" spans="1:11" ht="232.5" customHeight="1">
      <c r="A11" s="3">
        <v>9</v>
      </c>
      <c r="B11" s="61" t="s">
        <v>166</v>
      </c>
      <c r="C11" s="61"/>
      <c r="D11" s="101" t="s">
        <v>221</v>
      </c>
      <c r="E11" s="102" t="s">
        <v>321</v>
      </c>
      <c r="F11" s="181" t="s">
        <v>322</v>
      </c>
      <c r="G11" s="118" t="s">
        <v>238</v>
      </c>
      <c r="H11" s="102" t="s">
        <v>222</v>
      </c>
      <c r="I11" s="101" t="s">
        <v>205</v>
      </c>
      <c r="J11" s="180"/>
      <c r="K11" s="61"/>
    </row>
    <row r="12" spans="1:11" ht="44.25" customHeight="1">
      <c r="A12" s="3">
        <v>10</v>
      </c>
      <c r="B12" s="61" t="s">
        <v>73</v>
      </c>
      <c r="C12" s="61"/>
      <c r="D12" s="76" t="s">
        <v>207</v>
      </c>
      <c r="E12" s="179">
        <v>45757</v>
      </c>
      <c r="F12" s="179">
        <v>45758</v>
      </c>
      <c r="G12" s="118" t="s">
        <v>238</v>
      </c>
      <c r="H12" s="102" t="s">
        <v>222</v>
      </c>
      <c r="I12" s="101" t="s">
        <v>205</v>
      </c>
      <c r="J12" s="180" t="s">
        <v>206</v>
      </c>
      <c r="K12" s="61"/>
    </row>
    <row r="13" spans="1:11">
      <c r="D13" s="128"/>
    </row>
    <row r="15" spans="1:11">
      <c r="E15" s="182"/>
    </row>
    <row r="16" spans="1:11">
      <c r="E16" s="182"/>
    </row>
  </sheetData>
  <phoneticPr fontId="23"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AN107"/>
  <sheetViews>
    <sheetView showGridLines="0" zoomScale="70" zoomScaleNormal="70" workbookViewId="0">
      <pane xSplit="3" ySplit="4" topLeftCell="D5" activePane="bottomRight" state="frozen"/>
      <selection pane="topRight" activeCell="D1" sqref="D1"/>
      <selection pane="bottomLeft" activeCell="A5" sqref="A5"/>
      <selection pane="bottomRight" activeCell="R12" sqref="R12"/>
    </sheetView>
  </sheetViews>
  <sheetFormatPr defaultColWidth="7.8984375" defaultRowHeight="14.4"/>
  <cols>
    <col min="1" max="1" width="7.8984375" style="48"/>
    <col min="2" max="2" width="29.19921875" style="50" customWidth="1"/>
    <col min="3" max="3" width="12.19921875" style="50" customWidth="1"/>
    <col min="4" max="7" width="9.5" style="50" customWidth="1"/>
    <col min="8" max="8" width="10.3984375" style="50" customWidth="1"/>
    <col min="9" max="9" width="10.19921875" style="50" customWidth="1"/>
    <col min="10" max="10" width="10.09765625" style="50" customWidth="1"/>
    <col min="11" max="11" width="9.69921875" style="50" customWidth="1"/>
    <col min="12" max="12" width="10.09765625" style="50" customWidth="1"/>
    <col min="13" max="13" width="11.09765625" style="50" customWidth="1"/>
    <col min="14" max="14" width="10.19921875" style="50" customWidth="1"/>
    <col min="15" max="15" width="10.09765625" style="50" customWidth="1"/>
    <col min="16" max="19" width="10.69921875" style="50" customWidth="1"/>
    <col min="20" max="20" width="11.09765625" style="50" customWidth="1"/>
    <col min="21" max="21" width="10.8984375" style="50" customWidth="1"/>
    <col min="22" max="27" width="10.59765625" style="50" customWidth="1"/>
    <col min="28" max="28" width="11.8984375" style="50" customWidth="1"/>
    <col min="29" max="38" width="10.59765625" style="50" customWidth="1"/>
    <col min="39" max="16384" width="7.8984375" style="49"/>
  </cols>
  <sheetData>
    <row r="1" spans="1:38" ht="23.4" customHeight="1">
      <c r="B1" s="48"/>
      <c r="C1" s="48"/>
      <c r="D1" s="48"/>
      <c r="E1" s="48"/>
      <c r="F1" s="48"/>
      <c r="G1" s="48"/>
      <c r="H1" s="48"/>
      <c r="I1" s="477"/>
      <c r="J1" s="48"/>
      <c r="K1" s="48"/>
      <c r="L1" s="48"/>
      <c r="M1" s="48"/>
      <c r="N1" s="48"/>
      <c r="O1" s="48"/>
      <c r="P1" s="48"/>
      <c r="Q1" s="48"/>
      <c r="R1" s="48">
        <v>12500</v>
      </c>
      <c r="S1" s="48"/>
      <c r="T1" s="48"/>
      <c r="U1" s="48"/>
      <c r="V1" s="48"/>
      <c r="W1" s="48"/>
      <c r="X1" s="48"/>
      <c r="Y1" s="48"/>
      <c r="Z1" s="48"/>
      <c r="AA1" s="48"/>
      <c r="AB1" s="48"/>
      <c r="AC1" s="48"/>
      <c r="AD1" s="48"/>
      <c r="AE1" s="48"/>
      <c r="AF1" s="48"/>
      <c r="AG1" s="48"/>
      <c r="AH1" s="48"/>
      <c r="AI1" s="48"/>
      <c r="AJ1" s="48"/>
      <c r="AK1" s="48"/>
      <c r="AL1" s="48"/>
    </row>
    <row r="2" spans="1:38" ht="31.95" customHeight="1">
      <c r="B2" s="214" t="s">
        <v>357</v>
      </c>
      <c r="C2" s="215"/>
      <c r="D2" s="490"/>
      <c r="E2" s="490"/>
      <c r="F2" s="490"/>
      <c r="G2" s="491"/>
      <c r="H2" s="490"/>
      <c r="I2" s="490"/>
      <c r="J2" s="490"/>
      <c r="K2" s="490"/>
      <c r="L2" s="490"/>
      <c r="M2" s="490"/>
      <c r="N2" s="490"/>
      <c r="O2" s="490"/>
      <c r="P2" s="490"/>
      <c r="Q2" s="490"/>
      <c r="R2" s="490"/>
      <c r="S2" s="490"/>
      <c r="T2" s="490"/>
      <c r="U2" s="490"/>
      <c r="V2" s="490"/>
      <c r="W2" s="490"/>
      <c r="X2" s="490"/>
      <c r="Y2" s="490"/>
      <c r="Z2" s="492" t="s">
        <v>431</v>
      </c>
      <c r="AA2" s="493" t="s">
        <v>432</v>
      </c>
      <c r="AB2" s="913" t="s">
        <v>733</v>
      </c>
      <c r="AC2" s="914"/>
      <c r="AD2" s="914"/>
      <c r="AE2" s="915"/>
      <c r="AF2" s="494"/>
      <c r="AG2" s="495" t="s">
        <v>358</v>
      </c>
      <c r="AH2" s="494"/>
      <c r="AI2" s="496" t="s">
        <v>153</v>
      </c>
      <c r="AJ2" s="49"/>
      <c r="AK2" s="49"/>
      <c r="AL2" s="49"/>
    </row>
    <row r="3" spans="1:38" ht="22.2" customHeight="1">
      <c r="B3" s="917"/>
      <c r="C3" s="217"/>
      <c r="D3" s="218" t="s">
        <v>129</v>
      </c>
      <c r="E3" s="219" t="s">
        <v>130</v>
      </c>
      <c r="F3" s="219" t="s">
        <v>131</v>
      </c>
      <c r="G3" s="219" t="s">
        <v>132</v>
      </c>
      <c r="H3" s="219" t="s">
        <v>126</v>
      </c>
      <c r="I3" s="219" t="s">
        <v>127</v>
      </c>
      <c r="J3" s="219" t="s">
        <v>128</v>
      </c>
      <c r="K3" s="218" t="s">
        <v>129</v>
      </c>
      <c r="L3" s="219" t="s">
        <v>130</v>
      </c>
      <c r="M3" s="219" t="s">
        <v>131</v>
      </c>
      <c r="N3" s="219" t="s">
        <v>132</v>
      </c>
      <c r="O3" s="219" t="s">
        <v>126</v>
      </c>
      <c r="P3" s="219" t="s">
        <v>127</v>
      </c>
      <c r="Q3" s="219" t="s">
        <v>128</v>
      </c>
      <c r="R3" s="219" t="s">
        <v>129</v>
      </c>
      <c r="S3" s="219" t="s">
        <v>130</v>
      </c>
      <c r="T3" s="219" t="s">
        <v>131</v>
      </c>
      <c r="U3" s="219" t="s">
        <v>132</v>
      </c>
      <c r="V3" s="219" t="s">
        <v>126</v>
      </c>
      <c r="W3" s="219" t="s">
        <v>127</v>
      </c>
      <c r="X3" s="219" t="s">
        <v>128</v>
      </c>
      <c r="Y3" s="219" t="s">
        <v>129</v>
      </c>
      <c r="Z3" s="219" t="s">
        <v>130</v>
      </c>
      <c r="AA3" s="219" t="s">
        <v>131</v>
      </c>
      <c r="AB3" s="219" t="s">
        <v>132</v>
      </c>
      <c r="AC3" s="219" t="s">
        <v>126</v>
      </c>
      <c r="AD3" s="219" t="s">
        <v>127</v>
      </c>
      <c r="AE3" s="219" t="s">
        <v>128</v>
      </c>
      <c r="AF3" s="219" t="s">
        <v>129</v>
      </c>
      <c r="AG3" s="219" t="s">
        <v>130</v>
      </c>
      <c r="AH3" s="219" t="s">
        <v>131</v>
      </c>
      <c r="AI3" s="219" t="s">
        <v>132</v>
      </c>
      <c r="AJ3" s="219" t="s">
        <v>126</v>
      </c>
      <c r="AK3" s="219" t="s">
        <v>127</v>
      </c>
      <c r="AL3" s="219" t="s">
        <v>128</v>
      </c>
    </row>
    <row r="4" spans="1:38" ht="14.4" customHeight="1">
      <c r="B4" s="917"/>
      <c r="C4" s="184"/>
      <c r="D4" s="220">
        <v>45970</v>
      </c>
      <c r="E4" s="220">
        <v>45971</v>
      </c>
      <c r="F4" s="220">
        <v>45972</v>
      </c>
      <c r="G4" s="220">
        <v>45973</v>
      </c>
      <c r="H4" s="220">
        <v>45974</v>
      </c>
      <c r="I4" s="220">
        <v>45975</v>
      </c>
      <c r="J4" s="220">
        <v>45976</v>
      </c>
      <c r="K4" s="220">
        <v>45977</v>
      </c>
      <c r="L4" s="220">
        <v>45978</v>
      </c>
      <c r="M4" s="220">
        <v>45979</v>
      </c>
      <c r="N4" s="220">
        <v>45980</v>
      </c>
      <c r="O4" s="220">
        <v>45981</v>
      </c>
      <c r="P4" s="220">
        <v>45982</v>
      </c>
      <c r="Q4" s="220">
        <v>45983</v>
      </c>
      <c r="R4" s="220">
        <v>45984</v>
      </c>
      <c r="S4" s="220">
        <v>45985</v>
      </c>
      <c r="T4" s="220">
        <v>45986</v>
      </c>
      <c r="U4" s="220">
        <v>45987</v>
      </c>
      <c r="V4" s="220">
        <v>45988</v>
      </c>
      <c r="W4" s="220">
        <v>45989</v>
      </c>
      <c r="X4" s="220">
        <v>45990</v>
      </c>
      <c r="Y4" s="220">
        <v>45991</v>
      </c>
      <c r="Z4" s="220">
        <v>45992</v>
      </c>
      <c r="AA4" s="220">
        <v>45993</v>
      </c>
      <c r="AB4" s="220">
        <v>45994</v>
      </c>
      <c r="AC4" s="220">
        <v>45995</v>
      </c>
      <c r="AD4" s="220">
        <v>45996</v>
      </c>
      <c r="AE4" s="220">
        <v>45997</v>
      </c>
      <c r="AF4" s="220">
        <v>45998</v>
      </c>
      <c r="AG4" s="220">
        <v>45999</v>
      </c>
      <c r="AH4" s="220">
        <v>46000</v>
      </c>
      <c r="AI4" s="220">
        <v>46001</v>
      </c>
      <c r="AJ4" s="220">
        <v>46002</v>
      </c>
      <c r="AK4" s="220">
        <v>46003</v>
      </c>
      <c r="AL4" s="220">
        <v>46004</v>
      </c>
    </row>
    <row r="5" spans="1:38" ht="15.6" customHeight="1">
      <c r="B5" s="679" t="s">
        <v>484</v>
      </c>
      <c r="C5" s="187"/>
      <c r="D5" s="187"/>
      <c r="E5" s="187"/>
      <c r="F5" s="187"/>
      <c r="G5" s="187"/>
      <c r="H5" s="187"/>
      <c r="I5" s="485">
        <v>204</v>
      </c>
      <c r="J5" s="187">
        <v>1200</v>
      </c>
      <c r="K5" s="187"/>
      <c r="L5" s="187">
        <v>2400</v>
      </c>
      <c r="M5" s="187">
        <v>3600</v>
      </c>
      <c r="N5" s="187">
        <v>4800</v>
      </c>
      <c r="O5" s="187">
        <v>6000</v>
      </c>
      <c r="P5" s="187">
        <v>7200</v>
      </c>
      <c r="Q5" s="187">
        <v>8400</v>
      </c>
      <c r="R5" s="187"/>
      <c r="S5" s="187">
        <v>9600</v>
      </c>
      <c r="T5" s="187">
        <v>10800</v>
      </c>
      <c r="U5" s="187">
        <v>12000</v>
      </c>
      <c r="V5" s="187">
        <v>12000</v>
      </c>
      <c r="W5" s="187">
        <v>12000</v>
      </c>
      <c r="X5" s="187">
        <v>12000</v>
      </c>
      <c r="Y5" s="187"/>
      <c r="Z5" s="187">
        <v>12000</v>
      </c>
      <c r="AA5" s="187">
        <v>12000</v>
      </c>
      <c r="AB5" s="187">
        <v>12000</v>
      </c>
      <c r="AC5" s="187">
        <v>12000</v>
      </c>
      <c r="AD5" s="187">
        <v>12000</v>
      </c>
      <c r="AE5" s="187">
        <v>12000</v>
      </c>
      <c r="AF5" s="187"/>
      <c r="AG5" s="187">
        <v>12000</v>
      </c>
      <c r="AH5" s="187">
        <v>12000</v>
      </c>
      <c r="AI5" s="187">
        <v>12000</v>
      </c>
      <c r="AJ5" s="187">
        <v>12000</v>
      </c>
      <c r="AK5" s="187">
        <v>12000</v>
      </c>
      <c r="AL5" s="187">
        <v>12000</v>
      </c>
    </row>
    <row r="6" spans="1:38" ht="15.6" customHeight="1">
      <c r="B6" s="680" t="s">
        <v>485</v>
      </c>
      <c r="C6" s="187"/>
      <c r="D6" s="187"/>
      <c r="E6" s="187"/>
      <c r="F6" s="187"/>
      <c r="G6" s="187"/>
      <c r="H6" s="187"/>
      <c r="I6" s="187"/>
      <c r="J6" s="187"/>
      <c r="K6" s="187"/>
      <c r="L6" s="187"/>
      <c r="M6" s="187"/>
      <c r="N6" s="485">
        <v>204</v>
      </c>
      <c r="O6" s="187">
        <v>1200</v>
      </c>
      <c r="P6" s="187">
        <v>2400</v>
      </c>
      <c r="Q6" s="187">
        <v>3600</v>
      </c>
      <c r="R6" s="187"/>
      <c r="S6" s="187">
        <v>4800</v>
      </c>
      <c r="T6" s="187">
        <v>6000</v>
      </c>
      <c r="U6" s="187">
        <v>7200</v>
      </c>
      <c r="V6" s="187">
        <v>8400</v>
      </c>
      <c r="W6" s="187">
        <v>9600</v>
      </c>
      <c r="X6" s="187">
        <v>10800</v>
      </c>
      <c r="Y6" s="187"/>
      <c r="Z6" s="187">
        <v>12000</v>
      </c>
      <c r="AA6" s="187">
        <v>12000</v>
      </c>
      <c r="AB6" s="187">
        <v>12000</v>
      </c>
      <c r="AC6" s="187">
        <v>12000</v>
      </c>
      <c r="AD6" s="187">
        <v>12000</v>
      </c>
      <c r="AE6" s="187">
        <v>12000</v>
      </c>
      <c r="AF6" s="187"/>
      <c r="AG6" s="187">
        <v>12000</v>
      </c>
      <c r="AH6" s="187">
        <v>12000</v>
      </c>
      <c r="AI6" s="187">
        <v>12000</v>
      </c>
      <c r="AJ6" s="187">
        <v>12000</v>
      </c>
      <c r="AK6" s="187">
        <v>12000</v>
      </c>
      <c r="AL6" s="187">
        <v>12000</v>
      </c>
    </row>
    <row r="7" spans="1:38" ht="15.6" customHeight="1">
      <c r="B7" s="681" t="s">
        <v>483</v>
      </c>
      <c r="C7" s="187"/>
      <c r="D7" s="187"/>
      <c r="E7" s="187"/>
      <c r="F7" s="187"/>
      <c r="G7" s="187"/>
      <c r="H7" s="187"/>
      <c r="I7" s="187"/>
      <c r="J7" s="187"/>
      <c r="K7" s="187"/>
      <c r="L7" s="187"/>
      <c r="M7" s="187"/>
      <c r="N7" s="187"/>
      <c r="O7" s="187"/>
      <c r="P7" s="187"/>
      <c r="Q7" s="187"/>
      <c r="R7" s="187"/>
      <c r="S7" s="485">
        <v>204</v>
      </c>
      <c r="T7" s="187">
        <v>1200</v>
      </c>
      <c r="U7" s="187">
        <v>2400</v>
      </c>
      <c r="V7" s="187">
        <v>3600</v>
      </c>
      <c r="W7" s="187">
        <v>4800</v>
      </c>
      <c r="X7" s="187">
        <v>6000</v>
      </c>
      <c r="Y7" s="187"/>
      <c r="Z7" s="187">
        <v>7200</v>
      </c>
      <c r="AA7" s="187">
        <v>8400</v>
      </c>
      <c r="AB7" s="187">
        <v>9600</v>
      </c>
      <c r="AC7" s="187">
        <v>10800</v>
      </c>
      <c r="AD7" s="187">
        <v>12000</v>
      </c>
      <c r="AE7" s="187">
        <v>12000</v>
      </c>
      <c r="AF7" s="187"/>
      <c r="AG7" s="187">
        <v>12000</v>
      </c>
      <c r="AH7" s="187">
        <v>12000</v>
      </c>
      <c r="AI7" s="187">
        <v>12000</v>
      </c>
      <c r="AJ7" s="187">
        <v>12000</v>
      </c>
      <c r="AK7" s="187">
        <v>12000</v>
      </c>
      <c r="AL7" s="187">
        <v>12000</v>
      </c>
    </row>
    <row r="8" spans="1:38" s="86" customFormat="1" ht="14.4" customHeight="1">
      <c r="A8" s="48"/>
      <c r="B8" s="223" t="s">
        <v>359</v>
      </c>
      <c r="C8" s="224"/>
      <c r="D8" s="224"/>
      <c r="E8" s="224"/>
      <c r="F8" s="224"/>
      <c r="G8" s="224"/>
      <c r="H8" s="225">
        <f t="shared" ref="H8:AL8" si="0">SUM(H5:H7)</f>
        <v>0</v>
      </c>
      <c r="I8" s="225">
        <f t="shared" si="0"/>
        <v>204</v>
      </c>
      <c r="J8" s="225">
        <f t="shared" si="0"/>
        <v>1200</v>
      </c>
      <c r="K8" s="225">
        <f t="shared" si="0"/>
        <v>0</v>
      </c>
      <c r="L8" s="225">
        <f t="shared" si="0"/>
        <v>2400</v>
      </c>
      <c r="M8" s="225">
        <f t="shared" si="0"/>
        <v>3600</v>
      </c>
      <c r="N8" s="225">
        <f t="shared" si="0"/>
        <v>5004</v>
      </c>
      <c r="O8" s="225">
        <f t="shared" si="0"/>
        <v>7200</v>
      </c>
      <c r="P8" s="225">
        <f t="shared" si="0"/>
        <v>9600</v>
      </c>
      <c r="Q8" s="225">
        <f t="shared" si="0"/>
        <v>12000</v>
      </c>
      <c r="R8" s="225">
        <f t="shared" si="0"/>
        <v>0</v>
      </c>
      <c r="S8" s="225">
        <f>SUM(S5:S7)</f>
        <v>14604</v>
      </c>
      <c r="T8" s="225">
        <f>SUM(T5:T7)</f>
        <v>18000</v>
      </c>
      <c r="U8" s="225">
        <f>SUM(U5:U7)</f>
        <v>21600</v>
      </c>
      <c r="V8" s="225">
        <f t="shared" si="0"/>
        <v>24000</v>
      </c>
      <c r="W8" s="225">
        <f t="shared" si="0"/>
        <v>26400</v>
      </c>
      <c r="X8" s="225">
        <f t="shared" si="0"/>
        <v>28800</v>
      </c>
      <c r="Y8" s="225">
        <f t="shared" si="0"/>
        <v>0</v>
      </c>
      <c r="Z8" s="225">
        <f t="shared" si="0"/>
        <v>31200</v>
      </c>
      <c r="AA8" s="225">
        <f t="shared" si="0"/>
        <v>32400</v>
      </c>
      <c r="AB8" s="225">
        <f t="shared" si="0"/>
        <v>33600</v>
      </c>
      <c r="AC8" s="225">
        <f t="shared" si="0"/>
        <v>34800</v>
      </c>
      <c r="AD8" s="225">
        <f t="shared" si="0"/>
        <v>36000</v>
      </c>
      <c r="AE8" s="225">
        <f t="shared" si="0"/>
        <v>36000</v>
      </c>
      <c r="AF8" s="225">
        <f t="shared" si="0"/>
        <v>0</v>
      </c>
      <c r="AG8" s="225">
        <f t="shared" si="0"/>
        <v>36000</v>
      </c>
      <c r="AH8" s="225">
        <f t="shared" si="0"/>
        <v>36000</v>
      </c>
      <c r="AI8" s="225">
        <f t="shared" si="0"/>
        <v>36000</v>
      </c>
      <c r="AJ8" s="225">
        <f t="shared" si="0"/>
        <v>36000</v>
      </c>
      <c r="AK8" s="225">
        <f t="shared" si="0"/>
        <v>36000</v>
      </c>
      <c r="AL8" s="225">
        <f t="shared" si="0"/>
        <v>36000</v>
      </c>
    </row>
    <row r="9" spans="1:38" s="227" customFormat="1" ht="14.4" customHeight="1">
      <c r="A9" s="226"/>
      <c r="B9" s="223" t="s">
        <v>360</v>
      </c>
      <c r="C9" s="176"/>
      <c r="D9" s="176"/>
      <c r="E9" s="176"/>
      <c r="F9" s="176"/>
      <c r="G9" s="176"/>
      <c r="H9" s="223">
        <f>G9+H8</f>
        <v>0</v>
      </c>
      <c r="I9" s="223">
        <f>H9+I8</f>
        <v>204</v>
      </c>
      <c r="J9" s="223">
        <f t="shared" ref="J9:AL9" si="1">I9+J8</f>
        <v>1404</v>
      </c>
      <c r="K9" s="223">
        <f t="shared" si="1"/>
        <v>1404</v>
      </c>
      <c r="L9" s="223">
        <f t="shared" si="1"/>
        <v>3804</v>
      </c>
      <c r="M9" s="223">
        <f t="shared" si="1"/>
        <v>7404</v>
      </c>
      <c r="N9" s="223">
        <f t="shared" si="1"/>
        <v>12408</v>
      </c>
      <c r="O9" s="223">
        <f t="shared" si="1"/>
        <v>19608</v>
      </c>
      <c r="P9" s="223">
        <f t="shared" si="1"/>
        <v>29208</v>
      </c>
      <c r="Q9" s="223">
        <f t="shared" si="1"/>
        <v>41208</v>
      </c>
      <c r="R9" s="223">
        <f t="shared" si="1"/>
        <v>41208</v>
      </c>
      <c r="S9" s="223">
        <f t="shared" si="1"/>
        <v>55812</v>
      </c>
      <c r="T9" s="223">
        <f t="shared" si="1"/>
        <v>73812</v>
      </c>
      <c r="U9" s="223">
        <f t="shared" si="1"/>
        <v>95412</v>
      </c>
      <c r="V9" s="223">
        <f t="shared" si="1"/>
        <v>119412</v>
      </c>
      <c r="W9" s="223">
        <f t="shared" si="1"/>
        <v>145812</v>
      </c>
      <c r="X9" s="223">
        <f t="shared" si="1"/>
        <v>174612</v>
      </c>
      <c r="Y9" s="223">
        <f t="shared" si="1"/>
        <v>174612</v>
      </c>
      <c r="Z9" s="223">
        <f t="shared" si="1"/>
        <v>205812</v>
      </c>
      <c r="AA9" s="223">
        <f t="shared" si="1"/>
        <v>238212</v>
      </c>
      <c r="AB9" s="223">
        <f t="shared" si="1"/>
        <v>271812</v>
      </c>
      <c r="AC9" s="223">
        <f t="shared" si="1"/>
        <v>306612</v>
      </c>
      <c r="AD9" s="223">
        <f t="shared" si="1"/>
        <v>342612</v>
      </c>
      <c r="AE9" s="223">
        <f t="shared" si="1"/>
        <v>378612</v>
      </c>
      <c r="AF9" s="223">
        <f t="shared" si="1"/>
        <v>378612</v>
      </c>
      <c r="AG9" s="223">
        <f t="shared" si="1"/>
        <v>414612</v>
      </c>
      <c r="AH9" s="223">
        <f t="shared" si="1"/>
        <v>450612</v>
      </c>
      <c r="AI9" s="223">
        <f t="shared" si="1"/>
        <v>486612</v>
      </c>
      <c r="AJ9" s="223">
        <f t="shared" si="1"/>
        <v>522612</v>
      </c>
      <c r="AK9" s="223">
        <f t="shared" si="1"/>
        <v>558612</v>
      </c>
      <c r="AL9" s="223">
        <f t="shared" si="1"/>
        <v>594612</v>
      </c>
    </row>
    <row r="10" spans="1:38" s="229" customFormat="1">
      <c r="A10" s="228"/>
      <c r="B10" s="228"/>
      <c r="C10" s="48"/>
      <c r="D10" s="48"/>
      <c r="E10" s="48"/>
      <c r="F10" s="48"/>
      <c r="G10" s="48"/>
      <c r="H10" s="48"/>
      <c r="I10" s="48"/>
      <c r="J10" s="48"/>
      <c r="K10" s="48"/>
      <c r="L10" s="48"/>
      <c r="M10" s="48"/>
      <c r="N10" s="48"/>
      <c r="O10" s="48"/>
      <c r="P10" s="48"/>
      <c r="Q10" s="48"/>
      <c r="R10" s="48"/>
      <c r="S10" s="48"/>
      <c r="T10" s="48"/>
      <c r="U10" s="48"/>
      <c r="V10" s="48"/>
      <c r="W10" s="48"/>
      <c r="X10" s="48"/>
      <c r="Y10" s="228"/>
      <c r="Z10" s="228"/>
      <c r="AA10" s="228"/>
      <c r="AB10" s="228"/>
      <c r="AC10" s="228"/>
      <c r="AD10" s="228"/>
      <c r="AE10" s="228"/>
      <c r="AF10" s="228"/>
      <c r="AG10" s="228"/>
      <c r="AH10" s="228"/>
      <c r="AI10" s="228"/>
      <c r="AJ10" s="228"/>
      <c r="AK10" s="228"/>
      <c r="AL10" s="228"/>
    </row>
    <row r="11" spans="1:38" ht="31.05" customHeight="1">
      <c r="B11" s="214" t="s">
        <v>361</v>
      </c>
      <c r="C11" s="215"/>
      <c r="D11" s="490"/>
      <c r="E11" s="490"/>
      <c r="F11" s="490"/>
      <c r="G11" s="491"/>
      <c r="H11" s="490"/>
      <c r="I11" s="490"/>
      <c r="J11" s="490"/>
      <c r="K11" s="490"/>
      <c r="L11" s="490"/>
      <c r="M11" s="490"/>
      <c r="N11" s="490"/>
      <c r="O11" s="490"/>
      <c r="P11" s="490"/>
      <c r="Q11" s="490"/>
      <c r="R11" s="490"/>
      <c r="S11" s="490"/>
      <c r="T11" s="490"/>
      <c r="U11" s="490"/>
      <c r="V11" s="490"/>
      <c r="W11" s="490"/>
      <c r="X11" s="490"/>
      <c r="Y11" s="490"/>
      <c r="Z11" s="492" t="s">
        <v>431</v>
      </c>
      <c r="AA11" s="493" t="s">
        <v>432</v>
      </c>
      <c r="AB11" s="913" t="s">
        <v>733</v>
      </c>
      <c r="AC11" s="914"/>
      <c r="AD11" s="914"/>
      <c r="AE11" s="915"/>
      <c r="AF11" s="494"/>
      <c r="AG11" s="495" t="s">
        <v>358</v>
      </c>
      <c r="AH11" s="494"/>
      <c r="AI11" s="496" t="s">
        <v>153</v>
      </c>
      <c r="AJ11" s="49"/>
      <c r="AK11" s="49"/>
      <c r="AL11" s="49"/>
    </row>
    <row r="12" spans="1:38" ht="22.2" customHeight="1">
      <c r="B12" s="918"/>
      <c r="C12" s="919" t="s">
        <v>362</v>
      </c>
      <c r="D12" s="218" t="s">
        <v>129</v>
      </c>
      <c r="E12" s="219" t="s">
        <v>130</v>
      </c>
      <c r="F12" s="219" t="s">
        <v>131</v>
      </c>
      <c r="G12" s="219" t="s">
        <v>132</v>
      </c>
      <c r="H12" s="219" t="s">
        <v>126</v>
      </c>
      <c r="I12" s="219" t="s">
        <v>127</v>
      </c>
      <c r="J12" s="219" t="s">
        <v>128</v>
      </c>
      <c r="K12" s="218" t="s">
        <v>129</v>
      </c>
      <c r="L12" s="219" t="s">
        <v>130</v>
      </c>
      <c r="M12" s="219" t="s">
        <v>131</v>
      </c>
      <c r="N12" s="219" t="s">
        <v>132</v>
      </c>
      <c r="O12" s="219" t="s">
        <v>126</v>
      </c>
      <c r="P12" s="219" t="s">
        <v>127</v>
      </c>
      <c r="Q12" s="219" t="s">
        <v>128</v>
      </c>
      <c r="R12" s="219" t="s">
        <v>129</v>
      </c>
      <c r="S12" s="219" t="s">
        <v>130</v>
      </c>
      <c r="T12" s="219" t="s">
        <v>131</v>
      </c>
      <c r="U12" s="219" t="s">
        <v>132</v>
      </c>
      <c r="V12" s="219" t="s">
        <v>126</v>
      </c>
      <c r="W12" s="219" t="s">
        <v>127</v>
      </c>
      <c r="X12" s="219" t="s">
        <v>128</v>
      </c>
      <c r="Y12" s="219" t="s">
        <v>129</v>
      </c>
      <c r="Z12" s="219" t="s">
        <v>130</v>
      </c>
      <c r="AA12" s="219" t="s">
        <v>131</v>
      </c>
      <c r="AB12" s="219" t="s">
        <v>132</v>
      </c>
      <c r="AC12" s="219" t="s">
        <v>126</v>
      </c>
      <c r="AD12" s="219" t="s">
        <v>127</v>
      </c>
      <c r="AE12" s="219" t="s">
        <v>128</v>
      </c>
      <c r="AF12" s="219" t="s">
        <v>129</v>
      </c>
      <c r="AG12" s="219" t="s">
        <v>130</v>
      </c>
      <c r="AH12" s="219" t="s">
        <v>131</v>
      </c>
      <c r="AI12" s="219" t="s">
        <v>132</v>
      </c>
      <c r="AJ12" s="219" t="s">
        <v>126</v>
      </c>
      <c r="AK12" s="219" t="s">
        <v>127</v>
      </c>
      <c r="AL12" s="219" t="s">
        <v>128</v>
      </c>
    </row>
    <row r="13" spans="1:38">
      <c r="B13" s="918"/>
      <c r="C13" s="920"/>
      <c r="D13" s="220">
        <v>45970</v>
      </c>
      <c r="E13" s="220">
        <v>45971</v>
      </c>
      <c r="F13" s="220">
        <v>45972</v>
      </c>
      <c r="G13" s="220">
        <v>45973</v>
      </c>
      <c r="H13" s="220">
        <v>45974</v>
      </c>
      <c r="I13" s="220">
        <v>45975</v>
      </c>
      <c r="J13" s="220">
        <v>45976</v>
      </c>
      <c r="K13" s="220">
        <v>45977</v>
      </c>
      <c r="L13" s="230">
        <v>45978</v>
      </c>
      <c r="M13" s="220">
        <v>45979</v>
      </c>
      <c r="N13" s="220">
        <v>45980</v>
      </c>
      <c r="O13" s="220">
        <v>45981</v>
      </c>
      <c r="P13" s="220">
        <v>45982</v>
      </c>
      <c r="Q13" s="220">
        <v>45983</v>
      </c>
      <c r="R13" s="220">
        <v>45984</v>
      </c>
      <c r="S13" s="220">
        <v>45985</v>
      </c>
      <c r="T13" s="220">
        <v>45986</v>
      </c>
      <c r="U13" s="220">
        <v>45987</v>
      </c>
      <c r="V13" s="220">
        <v>45988</v>
      </c>
      <c r="W13" s="220">
        <v>45989</v>
      </c>
      <c r="X13" s="220">
        <v>45990</v>
      </c>
      <c r="Y13" s="220">
        <v>45991</v>
      </c>
      <c r="Z13" s="220">
        <v>45992</v>
      </c>
      <c r="AA13" s="220">
        <v>45993</v>
      </c>
      <c r="AB13" s="220">
        <v>45994</v>
      </c>
      <c r="AC13" s="220">
        <v>45995</v>
      </c>
      <c r="AD13" s="220">
        <v>45996</v>
      </c>
      <c r="AE13" s="220">
        <v>45997</v>
      </c>
      <c r="AF13" s="220">
        <v>45998</v>
      </c>
      <c r="AG13" s="220">
        <v>45999</v>
      </c>
      <c r="AH13" s="220">
        <v>46000</v>
      </c>
      <c r="AI13" s="220">
        <v>46001</v>
      </c>
      <c r="AJ13" s="220">
        <v>46002</v>
      </c>
      <c r="AK13" s="220">
        <v>46003</v>
      </c>
      <c r="AL13" s="220">
        <v>46004</v>
      </c>
    </row>
    <row r="14" spans="1:38" s="57" customFormat="1">
      <c r="A14" s="55"/>
      <c r="B14" s="916" t="s">
        <v>363</v>
      </c>
      <c r="C14" s="231" t="s">
        <v>364</v>
      </c>
      <c r="D14" s="231"/>
      <c r="E14" s="231"/>
      <c r="F14" s="231"/>
      <c r="G14" s="487">
        <v>60</v>
      </c>
      <c r="H14" s="231"/>
      <c r="I14" s="231"/>
      <c r="J14" s="475">
        <v>24</v>
      </c>
      <c r="K14" s="478"/>
      <c r="L14" s="486">
        <f>INT(524*9.25*L29*99.5%)</f>
        <v>723</v>
      </c>
      <c r="M14" s="232" t="s">
        <v>365</v>
      </c>
      <c r="N14" s="479">
        <f t="shared" ref="N14:AL14" si="2">INT(524*9.25*N29*99.5%)</f>
        <v>964</v>
      </c>
      <c r="O14" s="479">
        <f t="shared" si="2"/>
        <v>1446</v>
      </c>
      <c r="P14" s="479">
        <f t="shared" si="2"/>
        <v>1929</v>
      </c>
      <c r="Q14" s="479">
        <f t="shared" si="2"/>
        <v>2411</v>
      </c>
      <c r="R14" s="478">
        <f t="shared" si="2"/>
        <v>0</v>
      </c>
      <c r="S14" s="479">
        <f t="shared" si="2"/>
        <v>2893</v>
      </c>
      <c r="T14" s="479">
        <f t="shared" si="2"/>
        <v>3375</v>
      </c>
      <c r="U14" s="479">
        <f t="shared" si="2"/>
        <v>3858</v>
      </c>
      <c r="V14" s="479">
        <f t="shared" si="2"/>
        <v>4099</v>
      </c>
      <c r="W14" s="479">
        <f t="shared" si="2"/>
        <v>4340</v>
      </c>
      <c r="X14" s="234">
        <f t="shared" si="2"/>
        <v>4581</v>
      </c>
      <c r="Y14" s="233">
        <f t="shared" si="2"/>
        <v>0</v>
      </c>
      <c r="Z14" s="471">
        <f t="shared" si="2"/>
        <v>4581</v>
      </c>
      <c r="AA14" s="471">
        <f t="shared" si="2"/>
        <v>4581</v>
      </c>
      <c r="AB14" s="471">
        <f t="shared" si="2"/>
        <v>4581</v>
      </c>
      <c r="AC14" s="471">
        <f t="shared" si="2"/>
        <v>4581</v>
      </c>
      <c r="AD14" s="471">
        <f t="shared" si="2"/>
        <v>4581</v>
      </c>
      <c r="AE14" s="471">
        <f t="shared" si="2"/>
        <v>4581</v>
      </c>
      <c r="AF14" s="471">
        <f t="shared" si="2"/>
        <v>0</v>
      </c>
      <c r="AG14" s="471">
        <f t="shared" si="2"/>
        <v>4581</v>
      </c>
      <c r="AH14" s="471">
        <f t="shared" si="2"/>
        <v>4581</v>
      </c>
      <c r="AI14" s="471">
        <f t="shared" si="2"/>
        <v>4581</v>
      </c>
      <c r="AJ14" s="471">
        <f t="shared" si="2"/>
        <v>4581</v>
      </c>
      <c r="AK14" s="471">
        <f t="shared" si="2"/>
        <v>4581</v>
      </c>
      <c r="AL14" s="471">
        <f t="shared" si="2"/>
        <v>4581</v>
      </c>
    </row>
    <row r="15" spans="1:38" s="57" customFormat="1">
      <c r="A15" s="55"/>
      <c r="B15" s="916"/>
      <c r="C15" s="231" t="s">
        <v>366</v>
      </c>
      <c r="D15" s="231"/>
      <c r="E15" s="231"/>
      <c r="F15" s="231"/>
      <c r="G15" s="231"/>
      <c r="H15" s="231"/>
      <c r="I15" s="231"/>
      <c r="J15" s="231"/>
      <c r="K15" s="235"/>
      <c r="L15" s="235"/>
      <c r="M15" s="486">
        <f>INT(524*8.5*M30*99.5%)</f>
        <v>664</v>
      </c>
      <c r="N15" s="232" t="s">
        <v>365</v>
      </c>
      <c r="O15" s="479">
        <f t="shared" ref="O15:AL15" si="3">INT(524*8.5*O30*99.5%)</f>
        <v>886</v>
      </c>
      <c r="P15" s="479">
        <f t="shared" si="3"/>
        <v>1329</v>
      </c>
      <c r="Q15" s="479">
        <f t="shared" si="3"/>
        <v>1772</v>
      </c>
      <c r="R15" s="471">
        <f t="shared" si="3"/>
        <v>0</v>
      </c>
      <c r="S15" s="479">
        <f t="shared" si="3"/>
        <v>2215</v>
      </c>
      <c r="T15" s="479">
        <f t="shared" si="3"/>
        <v>2659</v>
      </c>
      <c r="U15" s="479">
        <f t="shared" si="3"/>
        <v>3102</v>
      </c>
      <c r="V15" s="479">
        <f t="shared" si="3"/>
        <v>3545</v>
      </c>
      <c r="W15" s="479">
        <f t="shared" si="3"/>
        <v>3766</v>
      </c>
      <c r="X15" s="479">
        <f t="shared" si="3"/>
        <v>3988</v>
      </c>
      <c r="Y15" s="233">
        <f t="shared" si="3"/>
        <v>0</v>
      </c>
      <c r="Z15" s="234">
        <f t="shared" si="3"/>
        <v>4210</v>
      </c>
      <c r="AA15" s="471">
        <f t="shared" si="3"/>
        <v>4210</v>
      </c>
      <c r="AB15" s="471">
        <f t="shared" si="3"/>
        <v>4210</v>
      </c>
      <c r="AC15" s="471">
        <f t="shared" si="3"/>
        <v>4210</v>
      </c>
      <c r="AD15" s="471">
        <f t="shared" si="3"/>
        <v>4210</v>
      </c>
      <c r="AE15" s="471">
        <f t="shared" si="3"/>
        <v>4210</v>
      </c>
      <c r="AF15" s="471">
        <f t="shared" si="3"/>
        <v>0</v>
      </c>
      <c r="AG15" s="471">
        <f t="shared" si="3"/>
        <v>4210</v>
      </c>
      <c r="AH15" s="471">
        <f t="shared" si="3"/>
        <v>4210</v>
      </c>
      <c r="AI15" s="471">
        <f t="shared" si="3"/>
        <v>4210</v>
      </c>
      <c r="AJ15" s="471">
        <f t="shared" si="3"/>
        <v>4210</v>
      </c>
      <c r="AK15" s="471">
        <f t="shared" si="3"/>
        <v>4210</v>
      </c>
      <c r="AL15" s="471">
        <f t="shared" si="3"/>
        <v>4210</v>
      </c>
    </row>
    <row r="16" spans="1:38" s="57" customFormat="1">
      <c r="A16" s="55"/>
      <c r="B16" s="916" t="s">
        <v>367</v>
      </c>
      <c r="C16" s="231" t="s">
        <v>135</v>
      </c>
      <c r="D16" s="231"/>
      <c r="E16" s="231"/>
      <c r="F16" s="231"/>
      <c r="G16" s="231"/>
      <c r="H16" s="231"/>
      <c r="I16" s="231"/>
      <c r="J16" s="231"/>
      <c r="K16" s="478"/>
      <c r="L16" s="487">
        <v>60</v>
      </c>
      <c r="M16" s="478"/>
      <c r="N16" s="478"/>
      <c r="O16" s="486">
        <f>INT(524*9.25*O31*99.5%)</f>
        <v>723</v>
      </c>
      <c r="P16" s="232" t="s">
        <v>365</v>
      </c>
      <c r="Q16" s="479">
        <f t="shared" ref="Q16:AL16" si="4">INT(524*9.25*Q31*99.5%)</f>
        <v>964</v>
      </c>
      <c r="R16" s="478">
        <f t="shared" si="4"/>
        <v>0</v>
      </c>
      <c r="S16" s="479">
        <f t="shared" si="4"/>
        <v>1446</v>
      </c>
      <c r="T16" s="479">
        <f t="shared" si="4"/>
        <v>1929</v>
      </c>
      <c r="U16" s="479">
        <f t="shared" si="4"/>
        <v>2411</v>
      </c>
      <c r="V16" s="479">
        <f t="shared" si="4"/>
        <v>2893</v>
      </c>
      <c r="W16" s="479">
        <f t="shared" si="4"/>
        <v>3375</v>
      </c>
      <c r="X16" s="479">
        <f t="shared" si="4"/>
        <v>3858</v>
      </c>
      <c r="Y16" s="478">
        <f t="shared" si="4"/>
        <v>0</v>
      </c>
      <c r="Z16" s="479">
        <f t="shared" si="4"/>
        <v>4099</v>
      </c>
      <c r="AA16" s="479">
        <f t="shared" si="4"/>
        <v>4340</v>
      </c>
      <c r="AB16" s="234">
        <f t="shared" si="4"/>
        <v>4581</v>
      </c>
      <c r="AC16" s="471">
        <f t="shared" si="4"/>
        <v>4581</v>
      </c>
      <c r="AD16" s="471">
        <f t="shared" si="4"/>
        <v>4581</v>
      </c>
      <c r="AE16" s="471">
        <f t="shared" si="4"/>
        <v>4581</v>
      </c>
      <c r="AF16" s="480">
        <f t="shared" si="4"/>
        <v>0</v>
      </c>
      <c r="AG16" s="471">
        <f t="shared" si="4"/>
        <v>4581</v>
      </c>
      <c r="AH16" s="471">
        <f t="shared" si="4"/>
        <v>4581</v>
      </c>
      <c r="AI16" s="471">
        <f t="shared" si="4"/>
        <v>4581</v>
      </c>
      <c r="AJ16" s="480">
        <f t="shared" si="4"/>
        <v>4581</v>
      </c>
      <c r="AK16" s="480">
        <f t="shared" si="4"/>
        <v>4581</v>
      </c>
      <c r="AL16" s="480">
        <f t="shared" si="4"/>
        <v>4581</v>
      </c>
    </row>
    <row r="17" spans="1:40" s="57" customFormat="1">
      <c r="A17" s="55"/>
      <c r="B17" s="916"/>
      <c r="C17" s="231" t="s">
        <v>136</v>
      </c>
      <c r="D17" s="231"/>
      <c r="E17" s="231"/>
      <c r="F17" s="231"/>
      <c r="G17" s="231"/>
      <c r="H17" s="231"/>
      <c r="I17" s="231"/>
      <c r="J17" s="231"/>
      <c r="K17" s="233"/>
      <c r="L17" s="233"/>
      <c r="M17" s="233"/>
      <c r="N17" s="233"/>
      <c r="O17" s="233"/>
      <c r="P17" s="486">
        <f>INT(524*8.5*P32*99.5%)</f>
        <v>664</v>
      </c>
      <c r="Q17" s="232" t="s">
        <v>365</v>
      </c>
      <c r="R17" s="478"/>
      <c r="S17" s="479">
        <f t="shared" ref="S17:AL17" si="5">INT(524*8.5*S32*99.5%)</f>
        <v>886</v>
      </c>
      <c r="T17" s="479">
        <f t="shared" si="5"/>
        <v>1329</v>
      </c>
      <c r="U17" s="479">
        <f t="shared" si="5"/>
        <v>1772</v>
      </c>
      <c r="V17" s="479">
        <f t="shared" si="5"/>
        <v>2215</v>
      </c>
      <c r="W17" s="479">
        <f t="shared" si="5"/>
        <v>2659</v>
      </c>
      <c r="X17" s="479">
        <f t="shared" si="5"/>
        <v>3102</v>
      </c>
      <c r="Y17" s="478">
        <f t="shared" si="5"/>
        <v>0</v>
      </c>
      <c r="Z17" s="479">
        <f t="shared" si="5"/>
        <v>3545</v>
      </c>
      <c r="AA17" s="479">
        <f t="shared" si="5"/>
        <v>3766</v>
      </c>
      <c r="AB17" s="479">
        <f t="shared" si="5"/>
        <v>3988</v>
      </c>
      <c r="AC17" s="234">
        <f t="shared" si="5"/>
        <v>4210</v>
      </c>
      <c r="AD17" s="471">
        <f t="shared" si="5"/>
        <v>4210</v>
      </c>
      <c r="AE17" s="471">
        <f t="shared" si="5"/>
        <v>4210</v>
      </c>
      <c r="AF17" s="480">
        <f t="shared" si="5"/>
        <v>0</v>
      </c>
      <c r="AG17" s="471">
        <f t="shared" si="5"/>
        <v>4210</v>
      </c>
      <c r="AH17" s="471">
        <f t="shared" si="5"/>
        <v>4210</v>
      </c>
      <c r="AI17" s="471">
        <f t="shared" si="5"/>
        <v>4210</v>
      </c>
      <c r="AJ17" s="480">
        <f t="shared" si="5"/>
        <v>4210</v>
      </c>
      <c r="AK17" s="480">
        <f t="shared" si="5"/>
        <v>4210</v>
      </c>
      <c r="AL17" s="480">
        <f t="shared" si="5"/>
        <v>4210</v>
      </c>
    </row>
    <row r="18" spans="1:40" s="57" customFormat="1">
      <c r="A18" s="55"/>
      <c r="B18" s="916" t="s">
        <v>368</v>
      </c>
      <c r="C18" s="231" t="s">
        <v>135</v>
      </c>
      <c r="D18" s="231"/>
      <c r="E18" s="231"/>
      <c r="F18" s="231"/>
      <c r="G18" s="231"/>
      <c r="H18" s="231"/>
      <c r="I18" s="231"/>
      <c r="J18" s="231"/>
      <c r="K18" s="233"/>
      <c r="L18" s="233"/>
      <c r="M18" s="233"/>
      <c r="N18" s="233"/>
      <c r="O18" s="487">
        <v>60</v>
      </c>
      <c r="P18" s="233"/>
      <c r="Q18" s="233"/>
      <c r="R18" s="478"/>
      <c r="S18" s="486">
        <f>INT(524*9.25*S33*99.5%)</f>
        <v>723</v>
      </c>
      <c r="T18" s="232" t="s">
        <v>365</v>
      </c>
      <c r="U18" s="479">
        <f t="shared" ref="U18:AL18" si="6">INT(524*9.25*U33*99.5%)</f>
        <v>964</v>
      </c>
      <c r="V18" s="479">
        <f t="shared" si="6"/>
        <v>1446</v>
      </c>
      <c r="W18" s="479">
        <f t="shared" si="6"/>
        <v>1929</v>
      </c>
      <c r="X18" s="479">
        <f t="shared" si="6"/>
        <v>2411</v>
      </c>
      <c r="Y18" s="478">
        <f t="shared" si="6"/>
        <v>0</v>
      </c>
      <c r="Z18" s="479">
        <f t="shared" si="6"/>
        <v>2893</v>
      </c>
      <c r="AA18" s="479">
        <f t="shared" si="6"/>
        <v>3375</v>
      </c>
      <c r="AB18" s="479">
        <f t="shared" si="6"/>
        <v>3858</v>
      </c>
      <c r="AC18" s="479">
        <f t="shared" si="6"/>
        <v>4099</v>
      </c>
      <c r="AD18" s="479">
        <f t="shared" si="6"/>
        <v>4340</v>
      </c>
      <c r="AE18" s="234">
        <f t="shared" si="6"/>
        <v>4581</v>
      </c>
      <c r="AF18" s="233">
        <f t="shared" si="6"/>
        <v>0</v>
      </c>
      <c r="AG18" s="471">
        <f t="shared" si="6"/>
        <v>4581</v>
      </c>
      <c r="AH18" s="471">
        <f t="shared" si="6"/>
        <v>4581</v>
      </c>
      <c r="AI18" s="471">
        <f t="shared" si="6"/>
        <v>4581</v>
      </c>
      <c r="AJ18" s="471">
        <f t="shared" si="6"/>
        <v>4581</v>
      </c>
      <c r="AK18" s="471">
        <f t="shared" si="6"/>
        <v>4581</v>
      </c>
      <c r="AL18" s="471">
        <f t="shared" si="6"/>
        <v>4581</v>
      </c>
    </row>
    <row r="19" spans="1:40" s="57" customFormat="1">
      <c r="A19" s="55"/>
      <c r="B19" s="916"/>
      <c r="C19" s="231" t="s">
        <v>136</v>
      </c>
      <c r="D19" s="231"/>
      <c r="E19" s="231"/>
      <c r="F19" s="231"/>
      <c r="G19" s="231"/>
      <c r="H19" s="231"/>
      <c r="I19" s="231"/>
      <c r="J19" s="231"/>
      <c r="K19" s="233"/>
      <c r="L19" s="233"/>
      <c r="M19" s="233"/>
      <c r="N19" s="233"/>
      <c r="O19" s="233"/>
      <c r="P19" s="233"/>
      <c r="Q19" s="233"/>
      <c r="R19" s="235"/>
      <c r="S19" s="235"/>
      <c r="T19" s="486">
        <f>INT(524*8.5*T34*99.5%)</f>
        <v>664</v>
      </c>
      <c r="U19" s="232" t="s">
        <v>365</v>
      </c>
      <c r="V19" s="479">
        <f t="shared" ref="V19:AL19" si="7">INT(524*8.5*V34*99.5%)</f>
        <v>886</v>
      </c>
      <c r="W19" s="479">
        <f t="shared" si="7"/>
        <v>1329</v>
      </c>
      <c r="X19" s="479">
        <f t="shared" si="7"/>
        <v>1772</v>
      </c>
      <c r="Y19" s="471">
        <f t="shared" si="7"/>
        <v>0</v>
      </c>
      <c r="Z19" s="479">
        <f t="shared" si="7"/>
        <v>2215</v>
      </c>
      <c r="AA19" s="479">
        <f t="shared" si="7"/>
        <v>2659</v>
      </c>
      <c r="AB19" s="479">
        <f t="shared" si="7"/>
        <v>3102</v>
      </c>
      <c r="AC19" s="479">
        <f t="shared" si="7"/>
        <v>3545</v>
      </c>
      <c r="AD19" s="479">
        <f t="shared" si="7"/>
        <v>3766</v>
      </c>
      <c r="AE19" s="479">
        <f t="shared" si="7"/>
        <v>3988</v>
      </c>
      <c r="AF19" s="233">
        <f t="shared" si="7"/>
        <v>0</v>
      </c>
      <c r="AG19" s="234">
        <f t="shared" si="7"/>
        <v>4210</v>
      </c>
      <c r="AH19" s="471">
        <f t="shared" si="7"/>
        <v>4210</v>
      </c>
      <c r="AI19" s="471">
        <f t="shared" si="7"/>
        <v>4210</v>
      </c>
      <c r="AJ19" s="471">
        <f t="shared" si="7"/>
        <v>4210</v>
      </c>
      <c r="AK19" s="471">
        <f t="shared" si="7"/>
        <v>4210</v>
      </c>
      <c r="AL19" s="471">
        <f t="shared" si="7"/>
        <v>4210</v>
      </c>
    </row>
    <row r="20" spans="1:40" s="57" customFormat="1">
      <c r="A20" s="55"/>
      <c r="B20" s="926" t="s">
        <v>369</v>
      </c>
      <c r="C20" s="231" t="s">
        <v>364</v>
      </c>
      <c r="D20" s="231"/>
      <c r="E20" s="231"/>
      <c r="F20" s="231"/>
      <c r="G20" s="231"/>
      <c r="H20" s="231"/>
      <c r="I20" s="231"/>
      <c r="J20" s="231"/>
      <c r="K20" s="233"/>
      <c r="L20" s="233"/>
      <c r="M20" s="233"/>
      <c r="N20" s="233"/>
      <c r="O20" s="233"/>
      <c r="P20" s="233"/>
      <c r="Q20" s="233"/>
      <c r="R20" s="478"/>
      <c r="S20" s="487">
        <v>60</v>
      </c>
      <c r="T20" s="478"/>
      <c r="U20" s="478"/>
      <c r="V20" s="486">
        <f>INT(524*9.25*V35*99.5%)</f>
        <v>723</v>
      </c>
      <c r="W20" s="232" t="s">
        <v>365</v>
      </c>
      <c r="X20" s="479">
        <f>INT(524*9.25*X35*99.5%)</f>
        <v>964</v>
      </c>
      <c r="Y20" s="478">
        <f t="shared" ref="Y20:AL20" si="8">INT(524*9.25*Y35*99.5%)</f>
        <v>0</v>
      </c>
      <c r="Z20" s="479">
        <f t="shared" si="8"/>
        <v>1446</v>
      </c>
      <c r="AA20" s="479">
        <f t="shared" si="8"/>
        <v>1929</v>
      </c>
      <c r="AB20" s="479">
        <f t="shared" si="8"/>
        <v>2411</v>
      </c>
      <c r="AC20" s="479">
        <f t="shared" si="8"/>
        <v>2893</v>
      </c>
      <c r="AD20" s="479">
        <f t="shared" si="8"/>
        <v>3375</v>
      </c>
      <c r="AE20" s="479">
        <f t="shared" si="8"/>
        <v>3858</v>
      </c>
      <c r="AF20" s="478">
        <f t="shared" si="8"/>
        <v>0</v>
      </c>
      <c r="AG20" s="479">
        <f t="shared" si="8"/>
        <v>4099</v>
      </c>
      <c r="AH20" s="479">
        <f t="shared" si="8"/>
        <v>4340</v>
      </c>
      <c r="AI20" s="234">
        <f t="shared" si="8"/>
        <v>4581</v>
      </c>
      <c r="AJ20" s="471">
        <f t="shared" si="8"/>
        <v>4581</v>
      </c>
      <c r="AK20" s="471">
        <f t="shared" si="8"/>
        <v>4581</v>
      </c>
      <c r="AL20" s="471">
        <f t="shared" si="8"/>
        <v>4581</v>
      </c>
    </row>
    <row r="21" spans="1:40" s="57" customFormat="1">
      <c r="A21" s="55"/>
      <c r="B21" s="927"/>
      <c r="C21" s="231" t="s">
        <v>366</v>
      </c>
      <c r="D21" s="231"/>
      <c r="E21" s="231"/>
      <c r="F21" s="231"/>
      <c r="G21" s="231"/>
      <c r="H21" s="231"/>
      <c r="I21" s="231"/>
      <c r="J21" s="231"/>
      <c r="K21" s="233"/>
      <c r="L21" s="233"/>
      <c r="M21" s="233"/>
      <c r="N21" s="233"/>
      <c r="O21" s="233"/>
      <c r="P21" s="233"/>
      <c r="Q21" s="233"/>
      <c r="R21" s="233"/>
      <c r="S21" s="233"/>
      <c r="T21" s="233"/>
      <c r="U21" s="233"/>
      <c r="V21" s="233"/>
      <c r="W21" s="486">
        <f>INT(524*8.5*W36*99.5%)</f>
        <v>664</v>
      </c>
      <c r="X21" s="232" t="s">
        <v>365</v>
      </c>
      <c r="Y21" s="478">
        <f>INT(524*8.5*Y36)</f>
        <v>0</v>
      </c>
      <c r="Z21" s="479">
        <f t="shared" ref="Z21:AL21" si="9">INT(524*8.5*Z36*99.5%)</f>
        <v>886</v>
      </c>
      <c r="AA21" s="479">
        <f t="shared" si="9"/>
        <v>1329</v>
      </c>
      <c r="AB21" s="479">
        <f t="shared" si="9"/>
        <v>1772</v>
      </c>
      <c r="AC21" s="479">
        <f t="shared" si="9"/>
        <v>2215</v>
      </c>
      <c r="AD21" s="479">
        <f t="shared" si="9"/>
        <v>2659</v>
      </c>
      <c r="AE21" s="479">
        <f t="shared" si="9"/>
        <v>3102</v>
      </c>
      <c r="AF21" s="478">
        <f t="shared" si="9"/>
        <v>0</v>
      </c>
      <c r="AG21" s="479">
        <f t="shared" si="9"/>
        <v>3545</v>
      </c>
      <c r="AH21" s="479">
        <f t="shared" si="9"/>
        <v>3766</v>
      </c>
      <c r="AI21" s="479">
        <f t="shared" si="9"/>
        <v>3988</v>
      </c>
      <c r="AJ21" s="234">
        <f t="shared" si="9"/>
        <v>4210</v>
      </c>
      <c r="AK21" s="471">
        <f t="shared" si="9"/>
        <v>4210</v>
      </c>
      <c r="AL21" s="471">
        <f t="shared" si="9"/>
        <v>4210</v>
      </c>
    </row>
    <row r="22" spans="1:40" s="86" customFormat="1">
      <c r="A22" s="56"/>
      <c r="B22" s="176"/>
      <c r="C22" s="224" t="s">
        <v>370</v>
      </c>
      <c r="D22" s="176"/>
      <c r="E22" s="176"/>
      <c r="F22" s="176"/>
      <c r="G22" s="225">
        <f t="shared" ref="G22:K22" si="10">SUM(G14:G21)</f>
        <v>60</v>
      </c>
      <c r="H22" s="225">
        <f t="shared" si="10"/>
        <v>0</v>
      </c>
      <c r="I22" s="225">
        <f t="shared" si="10"/>
        <v>0</v>
      </c>
      <c r="J22" s="225">
        <f t="shared" si="10"/>
        <v>24</v>
      </c>
      <c r="K22" s="225">
        <f t="shared" si="10"/>
        <v>0</v>
      </c>
      <c r="L22" s="225">
        <f t="shared" ref="L22:AL22" si="11">SUM(L14:L21)</f>
        <v>783</v>
      </c>
      <c r="M22" s="225">
        <f t="shared" si="11"/>
        <v>664</v>
      </c>
      <c r="N22" s="225">
        <f t="shared" si="11"/>
        <v>964</v>
      </c>
      <c r="O22" s="225">
        <f t="shared" si="11"/>
        <v>3115</v>
      </c>
      <c r="P22" s="225">
        <f t="shared" si="11"/>
        <v>3922</v>
      </c>
      <c r="Q22" s="225">
        <f t="shared" si="11"/>
        <v>5147</v>
      </c>
      <c r="R22" s="225">
        <f t="shared" si="11"/>
        <v>0</v>
      </c>
      <c r="S22" s="225">
        <f t="shared" si="11"/>
        <v>8223</v>
      </c>
      <c r="T22" s="225">
        <f t="shared" si="11"/>
        <v>9956</v>
      </c>
      <c r="U22" s="225">
        <f t="shared" si="11"/>
        <v>12107</v>
      </c>
      <c r="V22" s="225">
        <f t="shared" si="11"/>
        <v>15807</v>
      </c>
      <c r="W22" s="225">
        <f t="shared" si="11"/>
        <v>18062</v>
      </c>
      <c r="X22" s="225">
        <f>SUM(X14:X21)</f>
        <v>20676</v>
      </c>
      <c r="Y22" s="225">
        <f t="shared" si="11"/>
        <v>0</v>
      </c>
      <c r="Z22" s="225">
        <f t="shared" si="11"/>
        <v>23875</v>
      </c>
      <c r="AA22" s="225">
        <f t="shared" si="11"/>
        <v>26189</v>
      </c>
      <c r="AB22" s="225">
        <f t="shared" si="11"/>
        <v>28503</v>
      </c>
      <c r="AC22" s="225">
        <f t="shared" si="11"/>
        <v>30334</v>
      </c>
      <c r="AD22" s="225">
        <f t="shared" si="11"/>
        <v>31722</v>
      </c>
      <c r="AE22" s="225">
        <f t="shared" si="11"/>
        <v>33111</v>
      </c>
      <c r="AF22" s="225">
        <f t="shared" si="11"/>
        <v>0</v>
      </c>
      <c r="AG22" s="225">
        <f t="shared" si="11"/>
        <v>34017</v>
      </c>
      <c r="AH22" s="225">
        <f t="shared" si="11"/>
        <v>34479</v>
      </c>
      <c r="AI22" s="225">
        <f t="shared" si="11"/>
        <v>34942</v>
      </c>
      <c r="AJ22" s="225">
        <f t="shared" si="11"/>
        <v>35164</v>
      </c>
      <c r="AK22" s="225">
        <f t="shared" si="11"/>
        <v>35164</v>
      </c>
      <c r="AL22" s="225">
        <f t="shared" si="11"/>
        <v>35164</v>
      </c>
    </row>
    <row r="23" spans="1:40" s="86" customFormat="1">
      <c r="A23" s="56"/>
      <c r="B23" s="177"/>
      <c r="C23" s="177" t="s">
        <v>371</v>
      </c>
      <c r="D23" s="177"/>
      <c r="E23" s="177"/>
      <c r="F23" s="177"/>
      <c r="G23" s="581">
        <f>G22</f>
        <v>60</v>
      </c>
      <c r="H23" s="236">
        <f t="shared" ref="H23" si="12">G23+H22</f>
        <v>60</v>
      </c>
      <c r="I23" s="236">
        <f t="shared" ref="I23" si="13">H23+I22</f>
        <v>60</v>
      </c>
      <c r="J23" s="236">
        <f t="shared" ref="J23" si="14">I23+J22</f>
        <v>84</v>
      </c>
      <c r="K23" s="236">
        <f t="shared" ref="K23" si="15">J23+K22</f>
        <v>84</v>
      </c>
      <c r="L23" s="236">
        <f t="shared" ref="L23:AL23" si="16">K23+L22</f>
        <v>867</v>
      </c>
      <c r="M23" s="236">
        <f t="shared" si="16"/>
        <v>1531</v>
      </c>
      <c r="N23" s="236">
        <f t="shared" si="16"/>
        <v>2495</v>
      </c>
      <c r="O23" s="236">
        <f t="shared" si="16"/>
        <v>5610</v>
      </c>
      <c r="P23" s="236">
        <f t="shared" si="16"/>
        <v>9532</v>
      </c>
      <c r="Q23" s="236">
        <f t="shared" si="16"/>
        <v>14679</v>
      </c>
      <c r="R23" s="236">
        <f t="shared" si="16"/>
        <v>14679</v>
      </c>
      <c r="S23" s="236">
        <f t="shared" si="16"/>
        <v>22902</v>
      </c>
      <c r="T23" s="236">
        <f t="shared" si="16"/>
        <v>32858</v>
      </c>
      <c r="U23" s="236">
        <f t="shared" si="16"/>
        <v>44965</v>
      </c>
      <c r="V23" s="236">
        <f t="shared" si="16"/>
        <v>60772</v>
      </c>
      <c r="W23" s="236">
        <f t="shared" si="16"/>
        <v>78834</v>
      </c>
      <c r="X23" s="236">
        <f t="shared" si="16"/>
        <v>99510</v>
      </c>
      <c r="Y23" s="236">
        <f t="shared" si="16"/>
        <v>99510</v>
      </c>
      <c r="Z23" s="236">
        <f t="shared" si="16"/>
        <v>123385</v>
      </c>
      <c r="AA23" s="236">
        <f t="shared" si="16"/>
        <v>149574</v>
      </c>
      <c r="AB23" s="236">
        <f t="shared" si="16"/>
        <v>178077</v>
      </c>
      <c r="AC23" s="236">
        <f t="shared" si="16"/>
        <v>208411</v>
      </c>
      <c r="AD23" s="236">
        <f t="shared" si="16"/>
        <v>240133</v>
      </c>
      <c r="AE23" s="236">
        <f t="shared" si="16"/>
        <v>273244</v>
      </c>
      <c r="AF23" s="236">
        <f t="shared" si="16"/>
        <v>273244</v>
      </c>
      <c r="AG23" s="236">
        <f t="shared" si="16"/>
        <v>307261</v>
      </c>
      <c r="AH23" s="236">
        <f t="shared" si="16"/>
        <v>341740</v>
      </c>
      <c r="AI23" s="236">
        <f t="shared" si="16"/>
        <v>376682</v>
      </c>
      <c r="AJ23" s="236">
        <f t="shared" si="16"/>
        <v>411846</v>
      </c>
      <c r="AK23" s="236">
        <f t="shared" si="16"/>
        <v>447010</v>
      </c>
      <c r="AL23" s="236">
        <f t="shared" si="16"/>
        <v>482174</v>
      </c>
      <c r="AN23" s="473"/>
    </row>
    <row r="24" spans="1:40" s="86" customFormat="1" ht="17.25" customHeight="1">
      <c r="A24" s="54"/>
      <c r="B24" s="175"/>
      <c r="C24" s="175" t="s">
        <v>372</v>
      </c>
      <c r="D24" s="175"/>
      <c r="E24" s="175"/>
      <c r="F24" s="175"/>
      <c r="G24" s="185"/>
      <c r="H24" s="185"/>
      <c r="I24" s="185">
        <f t="shared" ref="I24:AL24" si="17">I9-I23</f>
        <v>144</v>
      </c>
      <c r="J24" s="185">
        <f t="shared" si="17"/>
        <v>1320</v>
      </c>
      <c r="K24" s="185">
        <f t="shared" si="17"/>
        <v>1320</v>
      </c>
      <c r="L24" s="185">
        <f t="shared" si="17"/>
        <v>2937</v>
      </c>
      <c r="M24" s="185">
        <f t="shared" si="17"/>
        <v>5873</v>
      </c>
      <c r="N24" s="185">
        <f t="shared" si="17"/>
        <v>9913</v>
      </c>
      <c r="O24" s="185">
        <f t="shared" si="17"/>
        <v>13998</v>
      </c>
      <c r="P24" s="185">
        <f t="shared" si="17"/>
        <v>19676</v>
      </c>
      <c r="Q24" s="185">
        <f t="shared" si="17"/>
        <v>26529</v>
      </c>
      <c r="R24" s="185">
        <f t="shared" si="17"/>
        <v>26529</v>
      </c>
      <c r="S24" s="185">
        <f t="shared" si="17"/>
        <v>32910</v>
      </c>
      <c r="T24" s="185">
        <f t="shared" si="17"/>
        <v>40954</v>
      </c>
      <c r="U24" s="185">
        <f t="shared" si="17"/>
        <v>50447</v>
      </c>
      <c r="V24" s="185">
        <f t="shared" si="17"/>
        <v>58640</v>
      </c>
      <c r="W24" s="185">
        <f t="shared" si="17"/>
        <v>66978</v>
      </c>
      <c r="X24" s="185">
        <f t="shared" si="17"/>
        <v>75102</v>
      </c>
      <c r="Y24" s="185">
        <f t="shared" si="17"/>
        <v>75102</v>
      </c>
      <c r="Z24" s="185">
        <f t="shared" si="17"/>
        <v>82427</v>
      </c>
      <c r="AA24" s="185">
        <f t="shared" si="17"/>
        <v>88638</v>
      </c>
      <c r="AB24" s="185">
        <f t="shared" si="17"/>
        <v>93735</v>
      </c>
      <c r="AC24" s="185">
        <f t="shared" si="17"/>
        <v>98201</v>
      </c>
      <c r="AD24" s="185">
        <f t="shared" si="17"/>
        <v>102479</v>
      </c>
      <c r="AE24" s="185">
        <f t="shared" si="17"/>
        <v>105368</v>
      </c>
      <c r="AF24" s="185">
        <f t="shared" si="17"/>
        <v>105368</v>
      </c>
      <c r="AG24" s="185">
        <f t="shared" si="17"/>
        <v>107351</v>
      </c>
      <c r="AH24" s="185">
        <f t="shared" si="17"/>
        <v>108872</v>
      </c>
      <c r="AI24" s="185">
        <f t="shared" si="17"/>
        <v>109930</v>
      </c>
      <c r="AJ24" s="185">
        <f t="shared" si="17"/>
        <v>110766</v>
      </c>
      <c r="AK24" s="185">
        <f t="shared" si="17"/>
        <v>111602</v>
      </c>
      <c r="AL24" s="185">
        <f t="shared" si="17"/>
        <v>112438</v>
      </c>
    </row>
    <row r="25" spans="1:40" s="54" customFormat="1">
      <c r="C25" s="185" t="s">
        <v>373</v>
      </c>
      <c r="D25" s="185"/>
      <c r="E25" s="185"/>
      <c r="F25" s="185"/>
      <c r="G25" s="186"/>
      <c r="H25" s="186"/>
      <c r="I25" s="186" t="str">
        <f t="shared" ref="I25:AL25" si="18">IFERROR((I9-I23)/I22,"")</f>
        <v/>
      </c>
      <c r="J25" s="186">
        <f t="shared" si="18"/>
        <v>55</v>
      </c>
      <c r="K25" s="186" t="str">
        <f t="shared" si="18"/>
        <v/>
      </c>
      <c r="L25" s="186">
        <f t="shared" si="18"/>
        <v>3.7509578544061304</v>
      </c>
      <c r="M25" s="186">
        <f t="shared" si="18"/>
        <v>8.8448795180722897</v>
      </c>
      <c r="N25" s="186">
        <f t="shared" si="18"/>
        <v>10.283195020746888</v>
      </c>
      <c r="O25" s="186">
        <f t="shared" si="18"/>
        <v>4.4937399678972714</v>
      </c>
      <c r="P25" s="186">
        <f t="shared" si="18"/>
        <v>5.0168281489036204</v>
      </c>
      <c r="Q25" s="186">
        <f t="shared" si="18"/>
        <v>5.1542646201670879</v>
      </c>
      <c r="R25" s="186" t="str">
        <f t="shared" si="18"/>
        <v/>
      </c>
      <c r="S25" s="186">
        <f t="shared" si="18"/>
        <v>4.0021889821233128</v>
      </c>
      <c r="T25" s="186">
        <f t="shared" si="18"/>
        <v>4.1134993973483329</v>
      </c>
      <c r="U25" s="186">
        <f t="shared" si="18"/>
        <v>4.1667630296522669</v>
      </c>
      <c r="V25" s="186">
        <f t="shared" si="18"/>
        <v>3.7097488454482193</v>
      </c>
      <c r="W25" s="186">
        <f t="shared" si="18"/>
        <v>3.7082272173624182</v>
      </c>
      <c r="X25" s="186">
        <f t="shared" si="18"/>
        <v>3.6323273360417874</v>
      </c>
      <c r="Y25" s="186" t="str">
        <f t="shared" si="18"/>
        <v/>
      </c>
      <c r="Z25" s="186">
        <f t="shared" si="18"/>
        <v>3.4524397905759163</v>
      </c>
      <c r="AA25" s="186">
        <f t="shared" si="18"/>
        <v>3.3845507655886058</v>
      </c>
      <c r="AB25" s="186">
        <f t="shared" si="18"/>
        <v>3.2886011998736975</v>
      </c>
      <c r="AC25" s="186">
        <f t="shared" si="18"/>
        <v>3.2373244544075956</v>
      </c>
      <c r="AD25" s="186">
        <f t="shared" si="18"/>
        <v>3.2305340142487862</v>
      </c>
      <c r="AE25" s="186">
        <f t="shared" si="18"/>
        <v>3.182265712301048</v>
      </c>
      <c r="AF25" s="186" t="str">
        <f t="shared" si="18"/>
        <v/>
      </c>
      <c r="AG25" s="186">
        <f t="shared" si="18"/>
        <v>3.1558044507158187</v>
      </c>
      <c r="AH25" s="186">
        <f t="shared" si="18"/>
        <v>3.1576321819078279</v>
      </c>
      <c r="AI25" s="186">
        <f t="shared" si="18"/>
        <v>3.1460706313319213</v>
      </c>
      <c r="AJ25" s="186">
        <f t="shared" si="18"/>
        <v>3.1499829370947561</v>
      </c>
      <c r="AK25" s="186">
        <f t="shared" si="18"/>
        <v>3.1737572517347288</v>
      </c>
      <c r="AL25" s="186">
        <f t="shared" si="18"/>
        <v>3.1975315663747015</v>
      </c>
    </row>
    <row r="26" spans="1:40">
      <c r="V26" s="237"/>
    </row>
    <row r="27" spans="1:40">
      <c r="B27" s="928" t="s">
        <v>374</v>
      </c>
      <c r="C27" s="174" t="s">
        <v>375</v>
      </c>
      <c r="D27" s="174"/>
      <c r="E27" s="174"/>
      <c r="F27" s="174"/>
      <c r="G27" s="174"/>
      <c r="H27" s="174"/>
      <c r="I27" s="174"/>
      <c r="J27" s="174"/>
      <c r="K27" s="174"/>
      <c r="L27" s="174">
        <f t="shared" ref="L27:AL27" si="19">ROUNDUP(COUNT(L14:L21)/2,0)</f>
        <v>1</v>
      </c>
      <c r="M27" s="174">
        <f t="shared" si="19"/>
        <v>1</v>
      </c>
      <c r="N27" s="174">
        <f t="shared" si="19"/>
        <v>1</v>
      </c>
      <c r="O27" s="174">
        <f t="shared" si="19"/>
        <v>2</v>
      </c>
      <c r="P27" s="174">
        <f t="shared" si="19"/>
        <v>2</v>
      </c>
      <c r="Q27" s="174">
        <f t="shared" si="19"/>
        <v>2</v>
      </c>
      <c r="R27" s="174">
        <f t="shared" si="19"/>
        <v>2</v>
      </c>
      <c r="S27" s="174">
        <f>ROUNDUP(COUNT(S14:S21)/2,0)</f>
        <v>3</v>
      </c>
      <c r="T27" s="174">
        <f t="shared" si="19"/>
        <v>3</v>
      </c>
      <c r="U27" s="174">
        <f t="shared" si="19"/>
        <v>3</v>
      </c>
      <c r="V27" s="174">
        <f t="shared" si="19"/>
        <v>4</v>
      </c>
      <c r="W27" s="174">
        <f t="shared" si="19"/>
        <v>4</v>
      </c>
      <c r="X27" s="174">
        <f t="shared" si="19"/>
        <v>4</v>
      </c>
      <c r="Y27" s="174"/>
      <c r="Z27" s="174">
        <f t="shared" si="19"/>
        <v>4</v>
      </c>
      <c r="AA27" s="174">
        <f t="shared" si="19"/>
        <v>4</v>
      </c>
      <c r="AB27" s="174">
        <f t="shared" si="19"/>
        <v>4</v>
      </c>
      <c r="AC27" s="174">
        <f t="shared" si="19"/>
        <v>4</v>
      </c>
      <c r="AD27" s="174">
        <f t="shared" si="19"/>
        <v>4</v>
      </c>
      <c r="AE27" s="174">
        <f t="shared" si="19"/>
        <v>4</v>
      </c>
      <c r="AF27" s="174"/>
      <c r="AG27" s="174">
        <f t="shared" si="19"/>
        <v>4</v>
      </c>
      <c r="AH27" s="174">
        <f t="shared" si="19"/>
        <v>4</v>
      </c>
      <c r="AI27" s="174">
        <f t="shared" si="19"/>
        <v>4</v>
      </c>
      <c r="AJ27" s="174">
        <f t="shared" si="19"/>
        <v>4</v>
      </c>
      <c r="AK27" s="174">
        <f t="shared" si="19"/>
        <v>4</v>
      </c>
      <c r="AL27" s="174">
        <f t="shared" si="19"/>
        <v>4</v>
      </c>
    </row>
    <row r="28" spans="1:40">
      <c r="B28" s="929"/>
      <c r="C28" s="174" t="s">
        <v>376</v>
      </c>
      <c r="D28" s="174"/>
      <c r="E28" s="174"/>
      <c r="F28" s="174"/>
      <c r="G28" s="174"/>
      <c r="H28" s="174"/>
      <c r="I28" s="174"/>
      <c r="J28" s="174"/>
      <c r="K28" s="174"/>
      <c r="L28" s="238">
        <f t="shared" ref="L28:AL28" si="20">COUNT(L14:L21)</f>
        <v>2</v>
      </c>
      <c r="M28" s="238">
        <f t="shared" si="20"/>
        <v>1</v>
      </c>
      <c r="N28" s="238">
        <f t="shared" si="20"/>
        <v>1</v>
      </c>
      <c r="O28" s="238">
        <f t="shared" si="20"/>
        <v>4</v>
      </c>
      <c r="P28" s="238">
        <f t="shared" si="20"/>
        <v>3</v>
      </c>
      <c r="Q28" s="238">
        <f t="shared" si="20"/>
        <v>3</v>
      </c>
      <c r="R28" s="238">
        <f t="shared" si="20"/>
        <v>3</v>
      </c>
      <c r="S28" s="238">
        <f t="shared" si="20"/>
        <v>6</v>
      </c>
      <c r="T28" s="238">
        <f t="shared" si="20"/>
        <v>5</v>
      </c>
      <c r="U28" s="238">
        <f t="shared" si="20"/>
        <v>5</v>
      </c>
      <c r="V28" s="238">
        <f t="shared" si="20"/>
        <v>7</v>
      </c>
      <c r="W28" s="238">
        <f t="shared" si="20"/>
        <v>7</v>
      </c>
      <c r="X28" s="238">
        <f t="shared" si="20"/>
        <v>7</v>
      </c>
      <c r="Y28" s="238"/>
      <c r="Z28" s="238">
        <f t="shared" si="20"/>
        <v>8</v>
      </c>
      <c r="AA28" s="238">
        <f t="shared" si="20"/>
        <v>8</v>
      </c>
      <c r="AB28" s="238">
        <f t="shared" si="20"/>
        <v>8</v>
      </c>
      <c r="AC28" s="238">
        <f t="shared" si="20"/>
        <v>8</v>
      </c>
      <c r="AD28" s="238">
        <f t="shared" si="20"/>
        <v>8</v>
      </c>
      <c r="AE28" s="238">
        <f>COUNT(AE14:AE21)</f>
        <v>8</v>
      </c>
      <c r="AF28" s="238"/>
      <c r="AG28" s="238">
        <f t="shared" si="20"/>
        <v>8</v>
      </c>
      <c r="AH28" s="238">
        <f t="shared" si="20"/>
        <v>8</v>
      </c>
      <c r="AI28" s="238">
        <f t="shared" si="20"/>
        <v>8</v>
      </c>
      <c r="AJ28" s="238">
        <f t="shared" si="20"/>
        <v>8</v>
      </c>
      <c r="AK28" s="238">
        <f t="shared" si="20"/>
        <v>8</v>
      </c>
      <c r="AL28" s="238">
        <f t="shared" si="20"/>
        <v>8</v>
      </c>
    </row>
    <row r="29" spans="1:40" s="243" customFormat="1">
      <c r="A29" s="239"/>
      <c r="B29" s="916" t="s">
        <v>363</v>
      </c>
      <c r="C29" s="240" t="s">
        <v>364</v>
      </c>
      <c r="D29" s="240"/>
      <c r="E29" s="240"/>
      <c r="F29" s="240"/>
      <c r="G29" s="240"/>
      <c r="H29" s="240"/>
      <c r="I29" s="240"/>
      <c r="J29" s="260" t="s">
        <v>384</v>
      </c>
      <c r="K29" s="240"/>
      <c r="L29" s="481">
        <v>0.15</v>
      </c>
      <c r="M29" s="232" t="s">
        <v>365</v>
      </c>
      <c r="N29" s="482">
        <v>0.2</v>
      </c>
      <c r="O29" s="482">
        <v>0.3</v>
      </c>
      <c r="P29" s="482">
        <v>0.4</v>
      </c>
      <c r="Q29" s="482">
        <v>0.5</v>
      </c>
      <c r="R29" s="483"/>
      <c r="S29" s="482">
        <v>0.6</v>
      </c>
      <c r="T29" s="482">
        <v>0.7</v>
      </c>
      <c r="U29" s="482">
        <v>0.8</v>
      </c>
      <c r="V29" s="482">
        <v>0.85</v>
      </c>
      <c r="W29" s="482">
        <v>0.9</v>
      </c>
      <c r="X29" s="242">
        <v>0.95</v>
      </c>
      <c r="Y29" s="483"/>
      <c r="Z29" s="484">
        <v>0.95</v>
      </c>
      <c r="AA29" s="484">
        <v>0.95</v>
      </c>
      <c r="AB29" s="484">
        <v>0.95</v>
      </c>
      <c r="AC29" s="484">
        <v>0.95</v>
      </c>
      <c r="AD29" s="484">
        <v>0.95</v>
      </c>
      <c r="AE29" s="484">
        <v>0.95</v>
      </c>
      <c r="AF29" s="232"/>
      <c r="AG29" s="484">
        <v>0.95</v>
      </c>
      <c r="AH29" s="484">
        <v>0.95</v>
      </c>
      <c r="AI29" s="484">
        <v>0.95</v>
      </c>
      <c r="AJ29" s="484">
        <v>0.95</v>
      </c>
      <c r="AK29" s="484">
        <v>0.95</v>
      </c>
      <c r="AL29" s="484">
        <v>0.95</v>
      </c>
    </row>
    <row r="30" spans="1:40" s="243" customFormat="1">
      <c r="A30" s="239"/>
      <c r="B30" s="916"/>
      <c r="C30" s="240" t="s">
        <v>366</v>
      </c>
      <c r="D30" s="240"/>
      <c r="E30" s="240"/>
      <c r="F30" s="240"/>
      <c r="G30" s="240"/>
      <c r="H30" s="240"/>
      <c r="I30" s="240"/>
      <c r="J30" s="240"/>
      <c r="K30" s="244"/>
      <c r="L30" s="244"/>
      <c r="M30" s="481">
        <v>0.15</v>
      </c>
      <c r="N30" s="232" t="s">
        <v>365</v>
      </c>
      <c r="O30" s="482">
        <v>0.2</v>
      </c>
      <c r="P30" s="482">
        <v>0.3</v>
      </c>
      <c r="Q30" s="482">
        <v>0.4</v>
      </c>
      <c r="R30" s="484"/>
      <c r="S30" s="482">
        <v>0.5</v>
      </c>
      <c r="T30" s="482">
        <v>0.6</v>
      </c>
      <c r="U30" s="482">
        <v>0.7</v>
      </c>
      <c r="V30" s="482">
        <v>0.8</v>
      </c>
      <c r="W30" s="482">
        <v>0.85</v>
      </c>
      <c r="X30" s="482">
        <v>0.9</v>
      </c>
      <c r="Y30" s="232"/>
      <c r="Z30" s="242">
        <v>0.95</v>
      </c>
      <c r="AA30" s="484">
        <v>0.95</v>
      </c>
      <c r="AB30" s="484">
        <v>0.95</v>
      </c>
      <c r="AC30" s="484">
        <v>0.95</v>
      </c>
      <c r="AD30" s="484">
        <v>0.95</v>
      </c>
      <c r="AE30" s="484">
        <v>0.95</v>
      </c>
      <c r="AF30" s="232"/>
      <c r="AG30" s="484">
        <v>0.95</v>
      </c>
      <c r="AH30" s="484">
        <v>0.95</v>
      </c>
      <c r="AI30" s="484">
        <v>0.95</v>
      </c>
      <c r="AJ30" s="484">
        <v>0.95</v>
      </c>
      <c r="AK30" s="484">
        <v>0.95</v>
      </c>
      <c r="AL30" s="484">
        <v>0.95</v>
      </c>
    </row>
    <row r="31" spans="1:40" s="243" customFormat="1">
      <c r="A31" s="239"/>
      <c r="B31" s="916" t="s">
        <v>367</v>
      </c>
      <c r="C31" s="240" t="s">
        <v>364</v>
      </c>
      <c r="D31" s="240"/>
      <c r="E31" s="240"/>
      <c r="F31" s="240"/>
      <c r="G31" s="240"/>
      <c r="H31" s="240"/>
      <c r="I31" s="240"/>
      <c r="J31" s="240"/>
      <c r="K31" s="241"/>
      <c r="L31" s="483"/>
      <c r="M31" s="483"/>
      <c r="N31" s="483"/>
      <c r="O31" s="481">
        <v>0.15</v>
      </c>
      <c r="P31" s="232" t="s">
        <v>365</v>
      </c>
      <c r="Q31" s="482">
        <v>0.2</v>
      </c>
      <c r="R31" s="484"/>
      <c r="S31" s="482">
        <v>0.3</v>
      </c>
      <c r="T31" s="482">
        <v>0.4</v>
      </c>
      <c r="U31" s="482">
        <v>0.5</v>
      </c>
      <c r="V31" s="482">
        <v>0.6</v>
      </c>
      <c r="W31" s="482">
        <v>0.7</v>
      </c>
      <c r="X31" s="482">
        <v>0.8</v>
      </c>
      <c r="Y31" s="232"/>
      <c r="Z31" s="482">
        <v>0.85</v>
      </c>
      <c r="AA31" s="482">
        <v>0.9</v>
      </c>
      <c r="AB31" s="242">
        <v>0.95</v>
      </c>
      <c r="AC31" s="484">
        <v>0.95</v>
      </c>
      <c r="AD31" s="484">
        <v>0.95</v>
      </c>
      <c r="AE31" s="484">
        <v>0.95</v>
      </c>
      <c r="AF31" s="232"/>
      <c r="AG31" s="484">
        <v>0.95</v>
      </c>
      <c r="AH31" s="484">
        <v>0.95</v>
      </c>
      <c r="AI31" s="484">
        <v>0.95</v>
      </c>
      <c r="AJ31" s="484">
        <v>0.95</v>
      </c>
      <c r="AK31" s="484">
        <v>0.95</v>
      </c>
      <c r="AL31" s="484">
        <v>0.95</v>
      </c>
    </row>
    <row r="32" spans="1:40" s="243" customFormat="1">
      <c r="A32" s="239"/>
      <c r="B32" s="916"/>
      <c r="C32" s="240" t="s">
        <v>366</v>
      </c>
      <c r="D32" s="240"/>
      <c r="E32" s="240"/>
      <c r="F32" s="240"/>
      <c r="G32" s="240"/>
      <c r="H32" s="240"/>
      <c r="I32" s="240"/>
      <c r="J32" s="240"/>
      <c r="K32" s="232"/>
      <c r="L32" s="232"/>
      <c r="M32" s="232"/>
      <c r="N32" s="232"/>
      <c r="O32" s="232"/>
      <c r="P32" s="481">
        <v>0.15</v>
      </c>
      <c r="Q32" s="232" t="s">
        <v>365</v>
      </c>
      <c r="R32" s="484"/>
      <c r="S32" s="482">
        <v>0.2</v>
      </c>
      <c r="T32" s="482">
        <v>0.3</v>
      </c>
      <c r="U32" s="482">
        <v>0.4</v>
      </c>
      <c r="V32" s="482">
        <v>0.5</v>
      </c>
      <c r="W32" s="482">
        <v>0.6</v>
      </c>
      <c r="X32" s="482">
        <v>0.7</v>
      </c>
      <c r="Y32" s="232"/>
      <c r="Z32" s="482">
        <v>0.8</v>
      </c>
      <c r="AA32" s="482">
        <v>0.85</v>
      </c>
      <c r="AB32" s="482">
        <v>0.9</v>
      </c>
      <c r="AC32" s="242">
        <v>0.95</v>
      </c>
      <c r="AD32" s="484">
        <v>0.95</v>
      </c>
      <c r="AE32" s="484">
        <v>0.95</v>
      </c>
      <c r="AF32" s="232"/>
      <c r="AG32" s="484">
        <v>0.95</v>
      </c>
      <c r="AH32" s="484">
        <v>0.95</v>
      </c>
      <c r="AI32" s="484">
        <v>0.95</v>
      </c>
      <c r="AJ32" s="484">
        <v>0.95</v>
      </c>
      <c r="AK32" s="484">
        <v>0.95</v>
      </c>
      <c r="AL32" s="484">
        <v>0.95</v>
      </c>
    </row>
    <row r="33" spans="1:38" s="243" customFormat="1">
      <c r="A33" s="239"/>
      <c r="B33" s="916" t="s">
        <v>368</v>
      </c>
      <c r="C33" s="240" t="s">
        <v>364</v>
      </c>
      <c r="D33" s="240"/>
      <c r="E33" s="240"/>
      <c r="F33" s="240"/>
      <c r="G33" s="244"/>
      <c r="H33" s="244"/>
      <c r="I33" s="244"/>
      <c r="J33" s="244"/>
      <c r="K33" s="232"/>
      <c r="L33" s="232"/>
      <c r="M33" s="232"/>
      <c r="N33" s="232"/>
      <c r="O33" s="232"/>
      <c r="P33" s="232"/>
      <c r="Q33" s="232"/>
      <c r="R33" s="483"/>
      <c r="S33" s="481">
        <v>0.15</v>
      </c>
      <c r="T33" s="232" t="s">
        <v>365</v>
      </c>
      <c r="U33" s="482">
        <v>0.2</v>
      </c>
      <c r="V33" s="482">
        <v>0.3</v>
      </c>
      <c r="W33" s="482">
        <v>0.4</v>
      </c>
      <c r="X33" s="482">
        <v>0.5</v>
      </c>
      <c r="Y33" s="232"/>
      <c r="Z33" s="482">
        <v>0.6</v>
      </c>
      <c r="AA33" s="482">
        <v>0.7</v>
      </c>
      <c r="AB33" s="482">
        <v>0.8</v>
      </c>
      <c r="AC33" s="482">
        <v>0.85</v>
      </c>
      <c r="AD33" s="482">
        <v>0.9</v>
      </c>
      <c r="AE33" s="242">
        <v>0.95</v>
      </c>
      <c r="AF33" s="232"/>
      <c r="AG33" s="484">
        <v>0.95</v>
      </c>
      <c r="AH33" s="484">
        <v>0.95</v>
      </c>
      <c r="AI33" s="484">
        <v>0.95</v>
      </c>
      <c r="AJ33" s="484">
        <v>0.95</v>
      </c>
      <c r="AK33" s="484">
        <v>0.95</v>
      </c>
      <c r="AL33" s="484">
        <v>0.95</v>
      </c>
    </row>
    <row r="34" spans="1:38" s="243" customFormat="1">
      <c r="A34" s="239"/>
      <c r="B34" s="916"/>
      <c r="C34" s="240" t="s">
        <v>366</v>
      </c>
      <c r="D34" s="240"/>
      <c r="E34" s="240"/>
      <c r="F34" s="240"/>
      <c r="G34" s="244"/>
      <c r="H34" s="244"/>
      <c r="I34" s="244"/>
      <c r="J34" s="244"/>
      <c r="K34" s="232"/>
      <c r="L34" s="232"/>
      <c r="M34" s="232"/>
      <c r="N34" s="232"/>
      <c r="O34" s="232"/>
      <c r="P34" s="232"/>
      <c r="Q34" s="232"/>
      <c r="R34" s="232"/>
      <c r="S34" s="232"/>
      <c r="T34" s="481">
        <v>0.15</v>
      </c>
      <c r="U34" s="232" t="s">
        <v>365</v>
      </c>
      <c r="V34" s="482">
        <v>0.2</v>
      </c>
      <c r="W34" s="482">
        <v>0.3</v>
      </c>
      <c r="X34" s="482">
        <v>0.4</v>
      </c>
      <c r="Y34" s="232"/>
      <c r="Z34" s="482">
        <v>0.5</v>
      </c>
      <c r="AA34" s="482">
        <v>0.6</v>
      </c>
      <c r="AB34" s="482">
        <v>0.7</v>
      </c>
      <c r="AC34" s="482">
        <v>0.8</v>
      </c>
      <c r="AD34" s="482">
        <v>0.85</v>
      </c>
      <c r="AE34" s="482">
        <v>0.9</v>
      </c>
      <c r="AF34" s="232"/>
      <c r="AG34" s="242">
        <v>0.95</v>
      </c>
      <c r="AH34" s="484">
        <v>0.95</v>
      </c>
      <c r="AI34" s="484">
        <v>0.95</v>
      </c>
      <c r="AJ34" s="484">
        <v>0.95</v>
      </c>
      <c r="AK34" s="484">
        <v>0.95</v>
      </c>
      <c r="AL34" s="484">
        <v>0.95</v>
      </c>
    </row>
    <row r="35" spans="1:38" s="243" customFormat="1">
      <c r="A35" s="239"/>
      <c r="B35" s="926" t="s">
        <v>369</v>
      </c>
      <c r="C35" s="240" t="s">
        <v>364</v>
      </c>
      <c r="D35" s="240"/>
      <c r="E35" s="240"/>
      <c r="F35" s="240"/>
      <c r="G35" s="244"/>
      <c r="H35" s="244"/>
      <c r="I35" s="244"/>
      <c r="J35" s="244"/>
      <c r="K35" s="232"/>
      <c r="L35" s="232"/>
      <c r="M35" s="232"/>
      <c r="N35" s="232"/>
      <c r="O35" s="232"/>
      <c r="P35" s="232"/>
      <c r="Q35" s="232"/>
      <c r="R35" s="483"/>
      <c r="S35" s="483"/>
      <c r="T35" s="483"/>
      <c r="U35" s="483"/>
      <c r="V35" s="481">
        <v>0.15</v>
      </c>
      <c r="W35" s="232" t="s">
        <v>365</v>
      </c>
      <c r="X35" s="482">
        <v>0.2</v>
      </c>
      <c r="Y35" s="232"/>
      <c r="Z35" s="482">
        <v>0.3</v>
      </c>
      <c r="AA35" s="482">
        <v>0.4</v>
      </c>
      <c r="AB35" s="482">
        <v>0.5</v>
      </c>
      <c r="AC35" s="482">
        <v>0.6</v>
      </c>
      <c r="AD35" s="482">
        <v>0.7</v>
      </c>
      <c r="AE35" s="482">
        <v>0.8</v>
      </c>
      <c r="AF35" s="232"/>
      <c r="AG35" s="482">
        <v>0.85</v>
      </c>
      <c r="AH35" s="482">
        <v>0.9</v>
      </c>
      <c r="AI35" s="242">
        <v>0.95</v>
      </c>
      <c r="AJ35" s="484">
        <v>0.95</v>
      </c>
      <c r="AK35" s="484">
        <v>0.95</v>
      </c>
      <c r="AL35" s="484">
        <v>0.95</v>
      </c>
    </row>
    <row r="36" spans="1:38" s="243" customFormat="1">
      <c r="A36" s="239"/>
      <c r="B36" s="927"/>
      <c r="C36" s="240" t="s">
        <v>366</v>
      </c>
      <c r="D36" s="245"/>
      <c r="E36" s="245"/>
      <c r="F36" s="245"/>
      <c r="G36" s="246"/>
      <c r="H36" s="246"/>
      <c r="I36" s="246"/>
      <c r="J36" s="246"/>
      <c r="K36" s="232"/>
      <c r="L36" s="232"/>
      <c r="M36" s="232"/>
      <c r="N36" s="232"/>
      <c r="O36" s="232"/>
      <c r="P36" s="232"/>
      <c r="Q36" s="232"/>
      <c r="R36" s="232"/>
      <c r="S36" s="232"/>
      <c r="T36" s="232"/>
      <c r="U36" s="232"/>
      <c r="V36" s="232"/>
      <c r="W36" s="481">
        <v>0.15</v>
      </c>
      <c r="X36" s="232" t="s">
        <v>365</v>
      </c>
      <c r="Y36" s="232"/>
      <c r="Z36" s="482">
        <v>0.2</v>
      </c>
      <c r="AA36" s="482">
        <v>0.3</v>
      </c>
      <c r="AB36" s="482">
        <v>0.4</v>
      </c>
      <c r="AC36" s="482">
        <v>0.5</v>
      </c>
      <c r="AD36" s="482">
        <v>0.6</v>
      </c>
      <c r="AE36" s="482">
        <v>0.7</v>
      </c>
      <c r="AF36" s="232"/>
      <c r="AG36" s="482">
        <v>0.8</v>
      </c>
      <c r="AH36" s="482">
        <v>0.85</v>
      </c>
      <c r="AI36" s="482">
        <v>0.9</v>
      </c>
      <c r="AJ36" s="242">
        <v>0.95</v>
      </c>
      <c r="AK36" s="484">
        <v>0.95</v>
      </c>
      <c r="AL36" s="484">
        <v>0.95</v>
      </c>
    </row>
    <row r="37" spans="1:38" s="86" customFormat="1">
      <c r="A37" s="56"/>
      <c r="B37" s="176"/>
      <c r="C37" s="176" t="s">
        <v>377</v>
      </c>
      <c r="D37" s="176"/>
      <c r="E37" s="176"/>
      <c r="F37" s="176"/>
      <c r="G37" s="176"/>
      <c r="H37" s="176"/>
      <c r="I37" s="176"/>
      <c r="J37" s="176"/>
      <c r="K37" s="176"/>
      <c r="L37" s="176">
        <f t="shared" ref="L37:AL37" si="21">9.5*L28</f>
        <v>19</v>
      </c>
      <c r="M37" s="176">
        <f t="shared" si="21"/>
        <v>9.5</v>
      </c>
      <c r="N37" s="176">
        <f>9.5*N28</f>
        <v>9.5</v>
      </c>
      <c r="O37" s="176">
        <f t="shared" si="21"/>
        <v>38</v>
      </c>
      <c r="P37" s="176">
        <f t="shared" si="21"/>
        <v>28.5</v>
      </c>
      <c r="Q37" s="176">
        <f t="shared" si="21"/>
        <v>28.5</v>
      </c>
      <c r="R37" s="176">
        <f t="shared" si="21"/>
        <v>28.5</v>
      </c>
      <c r="S37" s="176">
        <f t="shared" si="21"/>
        <v>57</v>
      </c>
      <c r="T37" s="176">
        <f t="shared" si="21"/>
        <v>47.5</v>
      </c>
      <c r="U37" s="176">
        <f t="shared" si="21"/>
        <v>47.5</v>
      </c>
      <c r="V37" s="176">
        <f t="shared" si="21"/>
        <v>66.5</v>
      </c>
      <c r="W37" s="176">
        <f t="shared" si="21"/>
        <v>66.5</v>
      </c>
      <c r="X37" s="176">
        <f t="shared" si="21"/>
        <v>66.5</v>
      </c>
      <c r="Y37" s="176">
        <f t="shared" si="21"/>
        <v>0</v>
      </c>
      <c r="Z37" s="176">
        <f t="shared" si="21"/>
        <v>76</v>
      </c>
      <c r="AA37" s="176">
        <f t="shared" si="21"/>
        <v>76</v>
      </c>
      <c r="AB37" s="176">
        <f t="shared" si="21"/>
        <v>76</v>
      </c>
      <c r="AC37" s="176">
        <f t="shared" si="21"/>
        <v>76</v>
      </c>
      <c r="AD37" s="176">
        <f t="shared" si="21"/>
        <v>76</v>
      </c>
      <c r="AE37" s="176">
        <f t="shared" si="21"/>
        <v>76</v>
      </c>
      <c r="AF37" s="176">
        <f t="shared" si="21"/>
        <v>0</v>
      </c>
      <c r="AG37" s="176">
        <f t="shared" si="21"/>
        <v>76</v>
      </c>
      <c r="AH37" s="176">
        <f t="shared" si="21"/>
        <v>76</v>
      </c>
      <c r="AI37" s="176">
        <f t="shared" si="21"/>
        <v>76</v>
      </c>
      <c r="AJ37" s="176">
        <f t="shared" si="21"/>
        <v>76</v>
      </c>
      <c r="AK37" s="176">
        <f t="shared" si="21"/>
        <v>76</v>
      </c>
      <c r="AL37" s="176">
        <f t="shared" si="21"/>
        <v>76</v>
      </c>
    </row>
    <row r="38" spans="1:38">
      <c r="AC38" s="48"/>
      <c r="AD38" s="48"/>
      <c r="AE38" s="48"/>
      <c r="AF38" s="48"/>
      <c r="AG38" s="48"/>
      <c r="AH38" s="48"/>
      <c r="AI38" s="48"/>
      <c r="AJ38" s="48"/>
      <c r="AK38" s="48"/>
      <c r="AL38" s="48"/>
    </row>
    <row r="39" spans="1:38" ht="22.2" customHeight="1">
      <c r="B39" s="214" t="s">
        <v>378</v>
      </c>
      <c r="C39" s="215"/>
      <c r="D39" s="215"/>
      <c r="E39" s="215"/>
      <c r="F39" s="215"/>
      <c r="G39" s="216"/>
      <c r="H39" s="215"/>
      <c r="I39" s="215"/>
      <c r="J39" s="215"/>
      <c r="K39" s="215"/>
      <c r="L39" s="215"/>
      <c r="M39" s="215"/>
      <c r="N39" s="215"/>
      <c r="O39" s="215"/>
      <c r="P39" s="215"/>
      <c r="Q39" s="215"/>
      <c r="R39" s="215"/>
      <c r="S39" s="215"/>
      <c r="T39" s="215"/>
      <c r="U39" s="215"/>
      <c r="V39" s="215"/>
      <c r="W39" s="215"/>
      <c r="X39" s="215"/>
      <c r="Y39" s="215"/>
      <c r="Z39" s="215"/>
      <c r="AA39" s="215"/>
      <c r="AB39" s="215"/>
      <c r="AC39" s="215"/>
      <c r="AD39" s="215"/>
      <c r="AE39" s="215"/>
      <c r="AF39" s="215"/>
      <c r="AG39" s="545" t="s">
        <v>358</v>
      </c>
      <c r="AH39" s="215"/>
      <c r="AI39" s="183" t="s">
        <v>153</v>
      </c>
      <c r="AJ39" s="49"/>
      <c r="AK39" s="49"/>
      <c r="AL39" s="49"/>
    </row>
    <row r="40" spans="1:38" ht="22.2" customHeight="1">
      <c r="B40" s="918"/>
      <c r="C40" s="919" t="s">
        <v>362</v>
      </c>
      <c r="D40" s="218" t="s">
        <v>129</v>
      </c>
      <c r="E40" s="219" t="s">
        <v>130</v>
      </c>
      <c r="F40" s="219" t="s">
        <v>131</v>
      </c>
      <c r="G40" s="219" t="s">
        <v>132</v>
      </c>
      <c r="H40" s="219" t="s">
        <v>126</v>
      </c>
      <c r="I40" s="219" t="s">
        <v>127</v>
      </c>
      <c r="J40" s="219" t="s">
        <v>128</v>
      </c>
      <c r="K40" s="218" t="s">
        <v>129</v>
      </c>
      <c r="L40" s="219" t="s">
        <v>130</v>
      </c>
      <c r="M40" s="219" t="s">
        <v>131</v>
      </c>
      <c r="N40" s="219" t="s">
        <v>132</v>
      </c>
      <c r="O40" s="219" t="s">
        <v>126</v>
      </c>
      <c r="P40" s="219" t="s">
        <v>127</v>
      </c>
      <c r="Q40" s="219" t="s">
        <v>128</v>
      </c>
      <c r="R40" s="219" t="s">
        <v>129</v>
      </c>
      <c r="S40" s="219" t="s">
        <v>130</v>
      </c>
      <c r="T40" s="219" t="s">
        <v>131</v>
      </c>
      <c r="U40" s="219" t="s">
        <v>132</v>
      </c>
      <c r="V40" s="219" t="s">
        <v>126</v>
      </c>
      <c r="W40" s="219" t="s">
        <v>127</v>
      </c>
      <c r="X40" s="219" t="s">
        <v>128</v>
      </c>
      <c r="Y40" s="219" t="s">
        <v>129</v>
      </c>
      <c r="Z40" s="219" t="s">
        <v>130</v>
      </c>
      <c r="AA40" s="219" t="s">
        <v>131</v>
      </c>
      <c r="AB40" s="219" t="s">
        <v>132</v>
      </c>
      <c r="AC40" s="219" t="s">
        <v>126</v>
      </c>
      <c r="AD40" s="219" t="s">
        <v>127</v>
      </c>
      <c r="AE40" s="219" t="s">
        <v>128</v>
      </c>
      <c r="AF40" s="219" t="s">
        <v>129</v>
      </c>
      <c r="AG40" s="219" t="s">
        <v>130</v>
      </c>
      <c r="AH40" s="219" t="s">
        <v>131</v>
      </c>
      <c r="AI40" s="219" t="s">
        <v>132</v>
      </c>
      <c r="AJ40" s="219" t="s">
        <v>126</v>
      </c>
      <c r="AK40" s="219" t="s">
        <v>127</v>
      </c>
      <c r="AL40" s="219" t="s">
        <v>128</v>
      </c>
    </row>
    <row r="41" spans="1:38">
      <c r="B41" s="918"/>
      <c r="C41" s="920"/>
      <c r="D41" s="220">
        <v>45970</v>
      </c>
      <c r="E41" s="220">
        <v>45971</v>
      </c>
      <c r="F41" s="220">
        <v>45972</v>
      </c>
      <c r="G41" s="220">
        <v>45973</v>
      </c>
      <c r="H41" s="220">
        <v>45974</v>
      </c>
      <c r="I41" s="220">
        <v>45975</v>
      </c>
      <c r="J41" s="220">
        <v>45976</v>
      </c>
      <c r="K41" s="220">
        <v>45977</v>
      </c>
      <c r="L41" s="220">
        <v>45978</v>
      </c>
      <c r="M41" s="220">
        <v>45979</v>
      </c>
      <c r="N41" s="220">
        <v>45980</v>
      </c>
      <c r="O41" s="220">
        <v>45981</v>
      </c>
      <c r="P41" s="220">
        <v>45982</v>
      </c>
      <c r="Q41" s="220">
        <v>45983</v>
      </c>
      <c r="R41" s="220">
        <v>45984</v>
      </c>
      <c r="S41" s="220">
        <v>45985</v>
      </c>
      <c r="T41" s="220">
        <v>45986</v>
      </c>
      <c r="U41" s="220">
        <v>45987</v>
      </c>
      <c r="V41" s="220">
        <v>45988</v>
      </c>
      <c r="W41" s="220">
        <v>45989</v>
      </c>
      <c r="X41" s="220">
        <v>45990</v>
      </c>
      <c r="Y41" s="220">
        <v>45991</v>
      </c>
      <c r="Z41" s="220">
        <v>45992</v>
      </c>
      <c r="AA41" s="220">
        <v>45993</v>
      </c>
      <c r="AB41" s="220">
        <v>45994</v>
      </c>
      <c r="AC41" s="220">
        <v>45995</v>
      </c>
      <c r="AD41" s="220">
        <v>45996</v>
      </c>
      <c r="AE41" s="220">
        <v>45997</v>
      </c>
      <c r="AF41" s="220">
        <v>45998</v>
      </c>
      <c r="AG41" s="220">
        <v>45999</v>
      </c>
      <c r="AH41" s="220">
        <v>46000</v>
      </c>
      <c r="AI41" s="220">
        <v>46001</v>
      </c>
      <c r="AJ41" s="220">
        <v>46002</v>
      </c>
      <c r="AK41" s="220">
        <v>46003</v>
      </c>
      <c r="AL41" s="220">
        <v>46004</v>
      </c>
    </row>
    <row r="42" spans="1:38" s="255" customFormat="1" ht="15" customHeight="1">
      <c r="A42" s="247"/>
      <c r="B42" s="916" t="s">
        <v>379</v>
      </c>
      <c r="C42" s="240" t="s">
        <v>364</v>
      </c>
      <c r="D42" s="187"/>
      <c r="E42" s="187"/>
      <c r="F42" s="248"/>
      <c r="G42" s="248"/>
      <c r="H42" s="487">
        <v>12</v>
      </c>
      <c r="I42" s="249"/>
      <c r="J42" s="249"/>
      <c r="K42" s="249"/>
      <c r="L42" s="249"/>
      <c r="M42" s="250">
        <v>12</v>
      </c>
      <c r="N42" s="251">
        <f>INT(411*9.25*N56)</f>
        <v>760</v>
      </c>
      <c r="O42" s="249">
        <f t="shared" ref="O42:AL42" si="22">INT(411*9.25*O56)</f>
        <v>1140</v>
      </c>
      <c r="P42" s="249">
        <f t="shared" si="22"/>
        <v>1520</v>
      </c>
      <c r="Q42" s="249">
        <f t="shared" si="22"/>
        <v>1900</v>
      </c>
      <c r="R42" s="249"/>
      <c r="S42" s="249">
        <f t="shared" si="22"/>
        <v>2281</v>
      </c>
      <c r="T42" s="252">
        <f t="shared" si="22"/>
        <v>2661</v>
      </c>
      <c r="U42" s="252">
        <f t="shared" si="22"/>
        <v>3041</v>
      </c>
      <c r="V42" s="252">
        <f t="shared" si="22"/>
        <v>3231</v>
      </c>
      <c r="W42" s="252">
        <f t="shared" si="22"/>
        <v>3421</v>
      </c>
      <c r="X42" s="252">
        <f t="shared" si="22"/>
        <v>3611</v>
      </c>
      <c r="Y42" s="252"/>
      <c r="Z42" s="253">
        <f t="shared" si="22"/>
        <v>3801</v>
      </c>
      <c r="AA42" s="254">
        <f t="shared" si="22"/>
        <v>3801</v>
      </c>
      <c r="AB42" s="254">
        <f t="shared" si="22"/>
        <v>3801</v>
      </c>
      <c r="AC42" s="254">
        <f t="shared" si="22"/>
        <v>3801</v>
      </c>
      <c r="AD42" s="254">
        <f t="shared" si="22"/>
        <v>3801</v>
      </c>
      <c r="AE42" s="254">
        <f t="shared" si="22"/>
        <v>3801</v>
      </c>
      <c r="AF42" s="249">
        <f t="shared" si="22"/>
        <v>0</v>
      </c>
      <c r="AG42" s="249">
        <f t="shared" si="22"/>
        <v>3801</v>
      </c>
      <c r="AH42" s="249">
        <f t="shared" si="22"/>
        <v>3801</v>
      </c>
      <c r="AI42" s="249">
        <f t="shared" si="22"/>
        <v>3801</v>
      </c>
      <c r="AJ42" s="249">
        <f t="shared" si="22"/>
        <v>3801</v>
      </c>
      <c r="AK42" s="249">
        <f t="shared" si="22"/>
        <v>3801</v>
      </c>
      <c r="AL42" s="249">
        <f t="shared" si="22"/>
        <v>3801</v>
      </c>
    </row>
    <row r="43" spans="1:38" s="255" customFormat="1">
      <c r="A43" s="247"/>
      <c r="B43" s="916"/>
      <c r="C43" s="240" t="s">
        <v>366</v>
      </c>
      <c r="D43" s="187"/>
      <c r="E43" s="187"/>
      <c r="F43" s="248"/>
      <c r="G43" s="249"/>
      <c r="H43" s="249"/>
      <c r="I43" s="249"/>
      <c r="J43" s="249"/>
      <c r="K43" s="249"/>
      <c r="L43" s="249"/>
      <c r="M43" s="249"/>
      <c r="N43" s="252"/>
      <c r="O43" s="251">
        <f>INT(411*8.5*O57)</f>
        <v>698</v>
      </c>
      <c r="P43" s="249">
        <f>INT(411*8.5*P57)</f>
        <v>1048</v>
      </c>
      <c r="Q43" s="249">
        <f>INT(411*8.5*Q57)</f>
        <v>1397</v>
      </c>
      <c r="R43" s="249"/>
      <c r="S43" s="249">
        <f t="shared" ref="S43:AL43" si="23">INT(411*8.5*S57)</f>
        <v>1746</v>
      </c>
      <c r="T43" s="252">
        <f t="shared" si="23"/>
        <v>2096</v>
      </c>
      <c r="U43" s="252">
        <f t="shared" si="23"/>
        <v>2445</v>
      </c>
      <c r="V43" s="252">
        <f t="shared" si="23"/>
        <v>2794</v>
      </c>
      <c r="W43" s="252">
        <f t="shared" si="23"/>
        <v>2969</v>
      </c>
      <c r="X43" s="252">
        <f t="shared" si="23"/>
        <v>3144</v>
      </c>
      <c r="Y43" s="252"/>
      <c r="Z43" s="254">
        <f t="shared" si="23"/>
        <v>3318</v>
      </c>
      <c r="AA43" s="253">
        <f t="shared" si="23"/>
        <v>3493</v>
      </c>
      <c r="AB43" s="254">
        <f t="shared" si="23"/>
        <v>3493</v>
      </c>
      <c r="AC43" s="254">
        <f t="shared" si="23"/>
        <v>3493</v>
      </c>
      <c r="AD43" s="254">
        <f t="shared" si="23"/>
        <v>3493</v>
      </c>
      <c r="AE43" s="254">
        <f t="shared" si="23"/>
        <v>3493</v>
      </c>
      <c r="AF43" s="249">
        <f t="shared" si="23"/>
        <v>0</v>
      </c>
      <c r="AG43" s="249">
        <f t="shared" si="23"/>
        <v>3493</v>
      </c>
      <c r="AH43" s="249">
        <f t="shared" si="23"/>
        <v>3493</v>
      </c>
      <c r="AI43" s="249">
        <f t="shared" si="23"/>
        <v>3493</v>
      </c>
      <c r="AJ43" s="249">
        <f t="shared" si="23"/>
        <v>3493</v>
      </c>
      <c r="AK43" s="249">
        <f t="shared" si="23"/>
        <v>3493</v>
      </c>
      <c r="AL43" s="249">
        <f t="shared" si="23"/>
        <v>3493</v>
      </c>
    </row>
    <row r="44" spans="1:38" s="255" customFormat="1" ht="15.75" customHeight="1">
      <c r="A44" s="247"/>
      <c r="B44" s="916" t="s">
        <v>380</v>
      </c>
      <c r="C44" s="240" t="s">
        <v>364</v>
      </c>
      <c r="D44" s="187"/>
      <c r="E44" s="187"/>
      <c r="F44" s="248"/>
      <c r="G44" s="249"/>
      <c r="H44" s="249"/>
      <c r="I44" s="249"/>
      <c r="J44" s="249"/>
      <c r="K44" s="249"/>
      <c r="L44" s="487">
        <v>12</v>
      </c>
      <c r="M44" s="249"/>
      <c r="N44" s="249"/>
      <c r="O44" s="250">
        <v>12</v>
      </c>
      <c r="P44" s="251">
        <f>INT(411*9.25*P58)</f>
        <v>760</v>
      </c>
      <c r="Q44" s="252">
        <f>INT(411*9.25*Q58)</f>
        <v>1140</v>
      </c>
      <c r="R44" s="249"/>
      <c r="S44" s="252">
        <f>INT(411*9.25*S58)</f>
        <v>1520</v>
      </c>
      <c r="T44" s="252">
        <f t="shared" ref="T44:AL44" si="24">INT(411*9.25*T58)</f>
        <v>1900</v>
      </c>
      <c r="U44" s="252">
        <f t="shared" si="24"/>
        <v>2281</v>
      </c>
      <c r="V44" s="252">
        <f t="shared" si="24"/>
        <v>2661</v>
      </c>
      <c r="W44" s="252">
        <f t="shared" si="24"/>
        <v>3041</v>
      </c>
      <c r="X44" s="252">
        <f t="shared" si="24"/>
        <v>3231</v>
      </c>
      <c r="Y44" s="252"/>
      <c r="Z44" s="254">
        <f t="shared" si="24"/>
        <v>3421</v>
      </c>
      <c r="AA44" s="254">
        <f t="shared" si="24"/>
        <v>3611</v>
      </c>
      <c r="AB44" s="253">
        <f t="shared" si="24"/>
        <v>3801</v>
      </c>
      <c r="AC44" s="254">
        <f t="shared" si="24"/>
        <v>3801</v>
      </c>
      <c r="AD44" s="252">
        <f t="shared" si="24"/>
        <v>3801</v>
      </c>
      <c r="AE44" s="254">
        <f t="shared" si="24"/>
        <v>3801</v>
      </c>
      <c r="AF44" s="256">
        <f t="shared" si="24"/>
        <v>0</v>
      </c>
      <c r="AG44" s="249">
        <f t="shared" si="24"/>
        <v>3801</v>
      </c>
      <c r="AH44" s="249">
        <f t="shared" si="24"/>
        <v>3801</v>
      </c>
      <c r="AI44" s="252">
        <f t="shared" si="24"/>
        <v>3801</v>
      </c>
      <c r="AJ44" s="252">
        <f t="shared" si="24"/>
        <v>3801</v>
      </c>
      <c r="AK44" s="252">
        <f t="shared" si="24"/>
        <v>3801</v>
      </c>
      <c r="AL44" s="249">
        <f t="shared" si="24"/>
        <v>3801</v>
      </c>
    </row>
    <row r="45" spans="1:38" s="255" customFormat="1">
      <c r="A45" s="247"/>
      <c r="B45" s="916"/>
      <c r="C45" s="240" t="s">
        <v>366</v>
      </c>
      <c r="D45" s="187"/>
      <c r="E45" s="187"/>
      <c r="F45" s="248"/>
      <c r="G45" s="249"/>
      <c r="H45" s="249"/>
      <c r="I45" s="249"/>
      <c r="J45" s="249"/>
      <c r="K45" s="249"/>
      <c r="L45" s="249"/>
      <c r="M45" s="249"/>
      <c r="N45" s="249"/>
      <c r="O45" s="249"/>
      <c r="P45" s="249"/>
      <c r="Q45" s="251">
        <f>INT(411*8.5*Q59)</f>
        <v>698</v>
      </c>
      <c r="R45" s="252"/>
      <c r="S45" s="252">
        <f>INT(411*8.5*S59)</f>
        <v>1048</v>
      </c>
      <c r="T45" s="252">
        <f>INT(411*8.5*T59)</f>
        <v>1397</v>
      </c>
      <c r="U45" s="252">
        <f t="shared" ref="U45:AL45" si="25">INT(411*8.5*U59)</f>
        <v>1746</v>
      </c>
      <c r="V45" s="252">
        <f t="shared" si="25"/>
        <v>2096</v>
      </c>
      <c r="W45" s="252">
        <f t="shared" si="25"/>
        <v>2445</v>
      </c>
      <c r="X45" s="252">
        <f t="shared" si="25"/>
        <v>2794</v>
      </c>
      <c r="Y45" s="252"/>
      <c r="Z45" s="254">
        <f t="shared" si="25"/>
        <v>2969</v>
      </c>
      <c r="AA45" s="254">
        <f t="shared" si="25"/>
        <v>3144</v>
      </c>
      <c r="AB45" s="254">
        <f t="shared" si="25"/>
        <v>3318</v>
      </c>
      <c r="AC45" s="253">
        <f t="shared" si="25"/>
        <v>3493</v>
      </c>
      <c r="AD45" s="254">
        <f t="shared" si="25"/>
        <v>3493</v>
      </c>
      <c r="AE45" s="252">
        <f t="shared" si="25"/>
        <v>3493</v>
      </c>
      <c r="AF45" s="256">
        <f t="shared" si="25"/>
        <v>0</v>
      </c>
      <c r="AG45" s="249">
        <f t="shared" si="25"/>
        <v>3493</v>
      </c>
      <c r="AH45" s="249">
        <f t="shared" si="25"/>
        <v>3493</v>
      </c>
      <c r="AI45" s="252">
        <f t="shared" si="25"/>
        <v>3493</v>
      </c>
      <c r="AJ45" s="252">
        <f t="shared" si="25"/>
        <v>3493</v>
      </c>
      <c r="AK45" s="252">
        <f t="shared" si="25"/>
        <v>3493</v>
      </c>
      <c r="AL45" s="249">
        <f t="shared" si="25"/>
        <v>3493</v>
      </c>
    </row>
    <row r="46" spans="1:38" s="255" customFormat="1">
      <c r="A46" s="247"/>
      <c r="B46" s="916" t="s">
        <v>381</v>
      </c>
      <c r="C46" s="240" t="s">
        <v>364</v>
      </c>
      <c r="D46" s="187"/>
      <c r="E46" s="187"/>
      <c r="F46" s="248"/>
      <c r="G46" s="249"/>
      <c r="H46" s="249"/>
      <c r="I46" s="249"/>
      <c r="J46" s="249"/>
      <c r="K46" s="249"/>
      <c r="L46" s="249"/>
      <c r="M46" s="249"/>
      <c r="N46" s="249"/>
      <c r="O46" s="249"/>
      <c r="P46" s="487">
        <v>12</v>
      </c>
      <c r="Q46" s="249"/>
      <c r="R46" s="249"/>
      <c r="S46" s="249"/>
      <c r="T46" s="250">
        <v>12</v>
      </c>
      <c r="U46" s="472">
        <f t="shared" ref="U46:AL46" si="26">INT(411*9.25*U60)</f>
        <v>760</v>
      </c>
      <c r="V46" s="469">
        <f t="shared" si="26"/>
        <v>1140</v>
      </c>
      <c r="W46" s="252">
        <f t="shared" si="26"/>
        <v>1520</v>
      </c>
      <c r="X46" s="252">
        <f t="shared" si="26"/>
        <v>1900</v>
      </c>
      <c r="Y46" s="252"/>
      <c r="Z46" s="254">
        <f t="shared" si="26"/>
        <v>2281</v>
      </c>
      <c r="AA46" s="254">
        <f t="shared" si="26"/>
        <v>2661</v>
      </c>
      <c r="AB46" s="254">
        <f t="shared" si="26"/>
        <v>3041</v>
      </c>
      <c r="AC46" s="254">
        <f t="shared" si="26"/>
        <v>3231</v>
      </c>
      <c r="AD46" s="252">
        <f t="shared" si="26"/>
        <v>3421</v>
      </c>
      <c r="AE46" s="252">
        <f t="shared" si="26"/>
        <v>3623</v>
      </c>
      <c r="AF46" s="256">
        <f t="shared" si="26"/>
        <v>0</v>
      </c>
      <c r="AG46" s="253">
        <f t="shared" si="26"/>
        <v>3801</v>
      </c>
      <c r="AH46" s="252">
        <f t="shared" si="26"/>
        <v>3801</v>
      </c>
      <c r="AI46" s="252">
        <f t="shared" si="26"/>
        <v>3801</v>
      </c>
      <c r="AJ46" s="252">
        <f t="shared" si="26"/>
        <v>3801</v>
      </c>
      <c r="AK46" s="252">
        <f t="shared" si="26"/>
        <v>3801</v>
      </c>
      <c r="AL46" s="249">
        <f t="shared" si="26"/>
        <v>3801</v>
      </c>
    </row>
    <row r="47" spans="1:38" s="255" customFormat="1">
      <c r="A47" s="247"/>
      <c r="B47" s="916"/>
      <c r="C47" s="240" t="s">
        <v>366</v>
      </c>
      <c r="D47" s="187"/>
      <c r="E47" s="187"/>
      <c r="F47" s="248"/>
      <c r="G47" s="249"/>
      <c r="H47" s="249"/>
      <c r="I47" s="249"/>
      <c r="J47" s="249"/>
      <c r="K47" s="249"/>
      <c r="L47" s="249"/>
      <c r="M47" s="249"/>
      <c r="N47" s="249"/>
      <c r="O47" s="249"/>
      <c r="P47" s="249"/>
      <c r="Q47" s="249"/>
      <c r="R47" s="249"/>
      <c r="S47" s="252"/>
      <c r="T47" s="252"/>
      <c r="U47" s="252"/>
      <c r="V47" s="251">
        <f t="shared" ref="V47:AL47" si="27">INT(411*8.5*V61)</f>
        <v>698</v>
      </c>
      <c r="W47" s="252">
        <f t="shared" si="27"/>
        <v>1048</v>
      </c>
      <c r="X47" s="252">
        <f t="shared" si="27"/>
        <v>1397</v>
      </c>
      <c r="Y47" s="249"/>
      <c r="Z47" s="254">
        <f t="shared" si="27"/>
        <v>1746</v>
      </c>
      <c r="AA47" s="254">
        <f t="shared" si="27"/>
        <v>2096</v>
      </c>
      <c r="AB47" s="254">
        <f t="shared" si="27"/>
        <v>2445</v>
      </c>
      <c r="AC47" s="254">
        <f t="shared" si="27"/>
        <v>2794</v>
      </c>
      <c r="AD47" s="252">
        <f t="shared" si="27"/>
        <v>2969</v>
      </c>
      <c r="AE47" s="252">
        <f t="shared" si="27"/>
        <v>3154</v>
      </c>
      <c r="AF47" s="256">
        <f t="shared" si="27"/>
        <v>0</v>
      </c>
      <c r="AG47" s="252">
        <f t="shared" si="27"/>
        <v>3318</v>
      </c>
      <c r="AH47" s="253">
        <f t="shared" si="27"/>
        <v>3493</v>
      </c>
      <c r="AI47" s="252">
        <f t="shared" si="27"/>
        <v>3493</v>
      </c>
      <c r="AJ47" s="252">
        <f t="shared" si="27"/>
        <v>3493</v>
      </c>
      <c r="AK47" s="252">
        <f t="shared" si="27"/>
        <v>3493</v>
      </c>
      <c r="AL47" s="249">
        <f t="shared" si="27"/>
        <v>3493</v>
      </c>
    </row>
    <row r="48" spans="1:38" s="255" customFormat="1">
      <c r="A48" s="247"/>
      <c r="B48" s="916" t="s">
        <v>382</v>
      </c>
      <c r="C48" s="240" t="s">
        <v>364</v>
      </c>
      <c r="D48" s="187"/>
      <c r="E48" s="187"/>
      <c r="F48" s="248"/>
      <c r="G48" s="249"/>
      <c r="H48" s="249"/>
      <c r="I48" s="249"/>
      <c r="J48" s="249"/>
      <c r="K48" s="249"/>
      <c r="L48" s="249"/>
      <c r="M48" s="249"/>
      <c r="N48" s="249"/>
      <c r="O48" s="249"/>
      <c r="P48" s="249"/>
      <c r="Q48" s="249"/>
      <c r="R48" s="249"/>
      <c r="S48" s="249"/>
      <c r="T48" s="487">
        <v>12</v>
      </c>
      <c r="U48" s="249"/>
      <c r="V48" s="249"/>
      <c r="W48" s="250">
        <v>12</v>
      </c>
      <c r="X48" s="251">
        <f t="shared" ref="X48:AL48" si="28">INT(411*9.25*X62)</f>
        <v>760</v>
      </c>
      <c r="Y48" s="249"/>
      <c r="Z48" s="254">
        <f t="shared" si="28"/>
        <v>1140</v>
      </c>
      <c r="AA48" s="254">
        <f t="shared" si="28"/>
        <v>1520</v>
      </c>
      <c r="AB48" s="254">
        <f t="shared" si="28"/>
        <v>1900</v>
      </c>
      <c r="AC48" s="254">
        <f t="shared" si="28"/>
        <v>2281</v>
      </c>
      <c r="AD48" s="254">
        <f t="shared" si="28"/>
        <v>2661</v>
      </c>
      <c r="AE48" s="254">
        <f t="shared" si="28"/>
        <v>3052</v>
      </c>
      <c r="AF48" s="249">
        <f t="shared" si="28"/>
        <v>0</v>
      </c>
      <c r="AG48" s="252">
        <f t="shared" si="28"/>
        <v>3231</v>
      </c>
      <c r="AH48" s="469">
        <f t="shared" si="28"/>
        <v>3421</v>
      </c>
      <c r="AI48" s="252">
        <f t="shared" si="28"/>
        <v>3611</v>
      </c>
      <c r="AJ48" s="253">
        <f t="shared" si="28"/>
        <v>3801</v>
      </c>
      <c r="AK48" s="252">
        <f t="shared" si="28"/>
        <v>3801</v>
      </c>
      <c r="AL48" s="249">
        <f t="shared" si="28"/>
        <v>3801</v>
      </c>
    </row>
    <row r="49" spans="1:40" s="255" customFormat="1">
      <c r="A49" s="247"/>
      <c r="B49" s="916"/>
      <c r="C49" s="240" t="s">
        <v>366</v>
      </c>
      <c r="D49" s="187"/>
      <c r="E49" s="187"/>
      <c r="F49" s="248"/>
      <c r="G49" s="249"/>
      <c r="H49" s="249"/>
      <c r="I49" s="249"/>
      <c r="J49" s="249"/>
      <c r="K49" s="249"/>
      <c r="L49" s="249"/>
      <c r="M49" s="249"/>
      <c r="N49" s="249"/>
      <c r="O49" s="249"/>
      <c r="P49" s="249"/>
      <c r="Q49" s="249"/>
      <c r="R49" s="249"/>
      <c r="S49" s="252"/>
      <c r="T49" s="249"/>
      <c r="U49" s="252"/>
      <c r="V49" s="252"/>
      <c r="W49" s="252"/>
      <c r="X49" s="252"/>
      <c r="Y49" s="249"/>
      <c r="Z49" s="251">
        <f t="shared" ref="Z49:AL49" si="29">INT(411*8.5*Z63)</f>
        <v>698</v>
      </c>
      <c r="AA49" s="254">
        <f t="shared" si="29"/>
        <v>1048</v>
      </c>
      <c r="AB49" s="254">
        <f t="shared" si="29"/>
        <v>1397</v>
      </c>
      <c r="AC49" s="254">
        <f t="shared" si="29"/>
        <v>1746</v>
      </c>
      <c r="AD49" s="254">
        <f t="shared" si="29"/>
        <v>2096</v>
      </c>
      <c r="AE49" s="254">
        <f t="shared" si="29"/>
        <v>2455</v>
      </c>
      <c r="AF49" s="249">
        <f t="shared" si="29"/>
        <v>0</v>
      </c>
      <c r="AG49" s="252">
        <f t="shared" si="29"/>
        <v>2794</v>
      </c>
      <c r="AH49" s="252">
        <f t="shared" si="29"/>
        <v>2969</v>
      </c>
      <c r="AI49" s="252">
        <f t="shared" si="29"/>
        <v>3144</v>
      </c>
      <c r="AJ49" s="252">
        <f t="shared" si="29"/>
        <v>3318</v>
      </c>
      <c r="AK49" s="253">
        <f t="shared" si="29"/>
        <v>3493</v>
      </c>
      <c r="AL49" s="249">
        <f t="shared" si="29"/>
        <v>3493</v>
      </c>
    </row>
    <row r="50" spans="1:40" s="255" customFormat="1">
      <c r="A50" s="247"/>
      <c r="B50" s="916" t="s">
        <v>715</v>
      </c>
      <c r="C50" s="240" t="s">
        <v>364</v>
      </c>
      <c r="D50" s="187"/>
      <c r="E50" s="187"/>
      <c r="F50" s="248"/>
      <c r="G50" s="249"/>
      <c r="H50" s="249"/>
      <c r="I50" s="249"/>
      <c r="J50" s="249"/>
      <c r="K50" s="249"/>
      <c r="L50" s="249"/>
      <c r="M50" s="249"/>
      <c r="N50" s="249"/>
      <c r="O50" s="249"/>
      <c r="P50" s="249"/>
      <c r="Q50" s="249"/>
      <c r="R50" s="249"/>
      <c r="S50" s="252"/>
      <c r="T50" s="252"/>
      <c r="U50" s="487">
        <v>12</v>
      </c>
      <c r="V50" s="249"/>
      <c r="W50" s="249"/>
      <c r="X50" s="249"/>
      <c r="Y50" s="249"/>
      <c r="Z50" s="250">
        <v>12</v>
      </c>
      <c r="AA50" s="251">
        <f>INT(411*9.25*AA64)</f>
        <v>760</v>
      </c>
      <c r="AB50" s="249">
        <f t="shared" ref="AB50:AL50" si="30">INT(411*9.25*AB64)</f>
        <v>1140</v>
      </c>
      <c r="AC50" s="249">
        <f t="shared" si="30"/>
        <v>1520</v>
      </c>
      <c r="AD50" s="249">
        <f t="shared" si="30"/>
        <v>1900</v>
      </c>
      <c r="AE50" s="249">
        <f t="shared" si="30"/>
        <v>2292</v>
      </c>
      <c r="AF50" s="249">
        <f t="shared" si="30"/>
        <v>0</v>
      </c>
      <c r="AG50" s="252">
        <f t="shared" si="30"/>
        <v>2661</v>
      </c>
      <c r="AH50" s="252">
        <f t="shared" si="30"/>
        <v>3041</v>
      </c>
      <c r="AI50" s="252">
        <f t="shared" si="30"/>
        <v>3231</v>
      </c>
      <c r="AJ50" s="252">
        <f t="shared" si="30"/>
        <v>3421</v>
      </c>
      <c r="AK50" s="252">
        <f t="shared" si="30"/>
        <v>3611</v>
      </c>
      <c r="AL50" s="253">
        <f t="shared" si="30"/>
        <v>3801</v>
      </c>
    </row>
    <row r="51" spans="1:40" s="255" customFormat="1">
      <c r="A51" s="247"/>
      <c r="B51" s="916"/>
      <c r="C51" s="240" t="s">
        <v>366</v>
      </c>
      <c r="D51" s="187"/>
      <c r="E51" s="187"/>
      <c r="F51" s="248"/>
      <c r="G51" s="249"/>
      <c r="H51" s="249"/>
      <c r="I51" s="249"/>
      <c r="J51" s="249"/>
      <c r="K51" s="249"/>
      <c r="L51" s="249"/>
      <c r="M51" s="249"/>
      <c r="N51" s="249"/>
      <c r="O51" s="249"/>
      <c r="P51" s="249"/>
      <c r="Q51" s="249"/>
      <c r="R51" s="249"/>
      <c r="S51" s="249"/>
      <c r="T51" s="249"/>
      <c r="U51" s="249"/>
      <c r="V51" s="249"/>
      <c r="W51" s="249"/>
      <c r="X51" s="249"/>
      <c r="Y51" s="249"/>
      <c r="Z51" s="249"/>
      <c r="AA51" s="249"/>
      <c r="AB51" s="251">
        <f>INT(411*8.5*AB65)</f>
        <v>698</v>
      </c>
      <c r="AC51" s="249">
        <f t="shared" ref="AC51:AL51" si="31">INT(411*8.5*AC65)</f>
        <v>1048</v>
      </c>
      <c r="AD51" s="249">
        <f t="shared" si="31"/>
        <v>1397</v>
      </c>
      <c r="AE51" s="249">
        <f t="shared" si="31"/>
        <v>1755</v>
      </c>
      <c r="AF51" s="249">
        <f t="shared" si="31"/>
        <v>0</v>
      </c>
      <c r="AG51" s="249">
        <f t="shared" si="31"/>
        <v>2096</v>
      </c>
      <c r="AH51" s="249">
        <f t="shared" si="31"/>
        <v>2445</v>
      </c>
      <c r="AI51" s="252">
        <f t="shared" si="31"/>
        <v>2794</v>
      </c>
      <c r="AJ51" s="252">
        <f t="shared" si="31"/>
        <v>2969</v>
      </c>
      <c r="AK51" s="249">
        <f t="shared" si="31"/>
        <v>3144</v>
      </c>
      <c r="AL51" s="252">
        <f t="shared" si="31"/>
        <v>3318</v>
      </c>
    </row>
    <row r="52" spans="1:40" s="86" customFormat="1">
      <c r="A52" s="56"/>
      <c r="B52" s="176"/>
      <c r="C52" s="176" t="s">
        <v>979</v>
      </c>
      <c r="D52" s="176"/>
      <c r="E52" s="176"/>
      <c r="F52" s="176"/>
      <c r="G52" s="185"/>
      <c r="H52" s="185">
        <f t="shared" ref="H52" si="32">SUM(H42:H51)</f>
        <v>12</v>
      </c>
      <c r="I52" s="185"/>
      <c r="J52" s="185"/>
      <c r="K52" s="185"/>
      <c r="L52" s="185">
        <f t="shared" ref="L52:AL52" si="33">SUM(L42:L51)</f>
        <v>12</v>
      </c>
      <c r="M52" s="185">
        <f t="shared" si="33"/>
        <v>12</v>
      </c>
      <c r="N52" s="185">
        <f t="shared" si="33"/>
        <v>760</v>
      </c>
      <c r="O52" s="185">
        <f t="shared" si="33"/>
        <v>1850</v>
      </c>
      <c r="P52" s="185">
        <f t="shared" si="33"/>
        <v>3340</v>
      </c>
      <c r="Q52" s="185">
        <f t="shared" si="33"/>
        <v>5135</v>
      </c>
      <c r="R52" s="185">
        <f t="shared" si="33"/>
        <v>0</v>
      </c>
      <c r="S52" s="185">
        <f t="shared" si="33"/>
        <v>6595</v>
      </c>
      <c r="T52" s="185">
        <f>SUM(T42:T51)</f>
        <v>8078</v>
      </c>
      <c r="U52" s="185">
        <f t="shared" si="33"/>
        <v>10285</v>
      </c>
      <c r="V52" s="185">
        <f t="shared" si="33"/>
        <v>12620</v>
      </c>
      <c r="W52" s="185">
        <f t="shared" si="33"/>
        <v>14456</v>
      </c>
      <c r="X52" s="185">
        <f t="shared" si="33"/>
        <v>16837</v>
      </c>
      <c r="Y52" s="185">
        <f t="shared" si="33"/>
        <v>0</v>
      </c>
      <c r="Z52" s="185">
        <f>SUM(Z42:Z51)</f>
        <v>19386</v>
      </c>
      <c r="AA52" s="185">
        <f t="shared" si="33"/>
        <v>22134</v>
      </c>
      <c r="AB52" s="185">
        <f t="shared" si="33"/>
        <v>25034</v>
      </c>
      <c r="AC52" s="257">
        <f t="shared" si="33"/>
        <v>27208</v>
      </c>
      <c r="AD52" s="257">
        <f t="shared" si="33"/>
        <v>29032</v>
      </c>
      <c r="AE52" s="257">
        <f t="shared" si="33"/>
        <v>30919</v>
      </c>
      <c r="AF52" s="257">
        <f t="shared" si="33"/>
        <v>0</v>
      </c>
      <c r="AG52" s="257">
        <f t="shared" si="33"/>
        <v>32489</v>
      </c>
      <c r="AH52" s="257">
        <f t="shared" si="33"/>
        <v>33758</v>
      </c>
      <c r="AI52" s="257">
        <f t="shared" si="33"/>
        <v>34662</v>
      </c>
      <c r="AJ52" s="257">
        <f t="shared" si="33"/>
        <v>35391</v>
      </c>
      <c r="AK52" s="257">
        <f t="shared" si="33"/>
        <v>35931</v>
      </c>
      <c r="AL52" s="185">
        <f t="shared" si="33"/>
        <v>36295</v>
      </c>
    </row>
    <row r="53" spans="1:40" s="86" customFormat="1">
      <c r="A53" s="56"/>
      <c r="B53" s="177"/>
      <c r="C53" s="177" t="s">
        <v>371</v>
      </c>
      <c r="D53" s="177"/>
      <c r="E53" s="177"/>
      <c r="F53" s="177"/>
      <c r="G53" s="236"/>
      <c r="H53" s="236">
        <f>H52</f>
        <v>12</v>
      </c>
      <c r="I53" s="236">
        <f t="shared" ref="I53" si="34">H53+I52</f>
        <v>12</v>
      </c>
      <c r="J53" s="236">
        <f t="shared" ref="J53" si="35">I53+J52</f>
        <v>12</v>
      </c>
      <c r="K53" s="236">
        <f t="shared" ref="K53" si="36">J53+K52</f>
        <v>12</v>
      </c>
      <c r="L53" s="236">
        <f t="shared" ref="L53:AL53" si="37">K53+L52</f>
        <v>24</v>
      </c>
      <c r="M53" s="236">
        <f t="shared" si="37"/>
        <v>36</v>
      </c>
      <c r="N53" s="236">
        <f t="shared" si="37"/>
        <v>796</v>
      </c>
      <c r="O53" s="236">
        <f t="shared" si="37"/>
        <v>2646</v>
      </c>
      <c r="P53" s="236">
        <f t="shared" si="37"/>
        <v>5986</v>
      </c>
      <c r="Q53" s="236">
        <f t="shared" si="37"/>
        <v>11121</v>
      </c>
      <c r="R53" s="236">
        <f t="shared" si="37"/>
        <v>11121</v>
      </c>
      <c r="S53" s="236">
        <f t="shared" si="37"/>
        <v>17716</v>
      </c>
      <c r="T53" s="236">
        <f t="shared" si="37"/>
        <v>25794</v>
      </c>
      <c r="U53" s="236">
        <f t="shared" si="37"/>
        <v>36079</v>
      </c>
      <c r="V53" s="236">
        <f t="shared" si="37"/>
        <v>48699</v>
      </c>
      <c r="W53" s="236">
        <f t="shared" si="37"/>
        <v>63155</v>
      </c>
      <c r="X53" s="236">
        <f t="shared" si="37"/>
        <v>79992</v>
      </c>
      <c r="Y53" s="236">
        <f t="shared" si="37"/>
        <v>79992</v>
      </c>
      <c r="Z53" s="236">
        <f t="shared" si="37"/>
        <v>99378</v>
      </c>
      <c r="AA53" s="236">
        <f t="shared" si="37"/>
        <v>121512</v>
      </c>
      <c r="AB53" s="236">
        <f t="shared" si="37"/>
        <v>146546</v>
      </c>
      <c r="AC53" s="236">
        <f t="shared" si="37"/>
        <v>173754</v>
      </c>
      <c r="AD53" s="236">
        <f t="shared" si="37"/>
        <v>202786</v>
      </c>
      <c r="AE53" s="236">
        <f t="shared" si="37"/>
        <v>233705</v>
      </c>
      <c r="AF53" s="236">
        <f t="shared" si="37"/>
        <v>233705</v>
      </c>
      <c r="AG53" s="236">
        <f t="shared" si="37"/>
        <v>266194</v>
      </c>
      <c r="AH53" s="236">
        <f t="shared" si="37"/>
        <v>299952</v>
      </c>
      <c r="AI53" s="236">
        <f t="shared" si="37"/>
        <v>334614</v>
      </c>
      <c r="AJ53" s="236">
        <f t="shared" si="37"/>
        <v>370005</v>
      </c>
      <c r="AK53" s="236">
        <f t="shared" si="37"/>
        <v>405936</v>
      </c>
      <c r="AL53" s="236">
        <f t="shared" si="37"/>
        <v>442231</v>
      </c>
      <c r="AN53" s="473"/>
    </row>
    <row r="54" spans="1:40" s="86" customFormat="1">
      <c r="A54" s="54"/>
      <c r="B54" s="175"/>
      <c r="C54" s="175" t="s">
        <v>383</v>
      </c>
      <c r="D54" s="175"/>
      <c r="E54" s="175"/>
      <c r="F54" s="175"/>
      <c r="G54" s="175"/>
      <c r="H54" s="175"/>
      <c r="I54" s="175"/>
      <c r="J54" s="175"/>
      <c r="K54" s="175"/>
      <c r="L54" s="185">
        <f t="shared" ref="L54:AL54" si="38">L23-L53</f>
        <v>843</v>
      </c>
      <c r="M54" s="185">
        <f t="shared" si="38"/>
        <v>1495</v>
      </c>
      <c r="N54" s="185">
        <f t="shared" si="38"/>
        <v>1699</v>
      </c>
      <c r="O54" s="185">
        <f t="shared" si="38"/>
        <v>2964</v>
      </c>
      <c r="P54" s="185">
        <f t="shared" si="38"/>
        <v>3546</v>
      </c>
      <c r="Q54" s="185">
        <f t="shared" si="38"/>
        <v>3558</v>
      </c>
      <c r="R54" s="185">
        <f t="shared" si="38"/>
        <v>3558</v>
      </c>
      <c r="S54" s="185">
        <f t="shared" si="38"/>
        <v>5186</v>
      </c>
      <c r="T54" s="185">
        <f t="shared" si="38"/>
        <v>7064</v>
      </c>
      <c r="U54" s="185">
        <f t="shared" si="38"/>
        <v>8886</v>
      </c>
      <c r="V54" s="185">
        <f t="shared" si="38"/>
        <v>12073</v>
      </c>
      <c r="W54" s="185">
        <f>W23-W53</f>
        <v>15679</v>
      </c>
      <c r="X54" s="185">
        <f>X23-X53</f>
        <v>19518</v>
      </c>
      <c r="Y54" s="185">
        <f t="shared" si="38"/>
        <v>19518</v>
      </c>
      <c r="Z54" s="185">
        <f t="shared" si="38"/>
        <v>24007</v>
      </c>
      <c r="AA54" s="185">
        <f t="shared" si="38"/>
        <v>28062</v>
      </c>
      <c r="AB54" s="185">
        <f t="shared" si="38"/>
        <v>31531</v>
      </c>
      <c r="AC54" s="185">
        <f t="shared" si="38"/>
        <v>34657</v>
      </c>
      <c r="AD54" s="185">
        <f t="shared" si="38"/>
        <v>37347</v>
      </c>
      <c r="AE54" s="185">
        <f t="shared" si="38"/>
        <v>39539</v>
      </c>
      <c r="AF54" s="185">
        <f t="shared" si="38"/>
        <v>39539</v>
      </c>
      <c r="AG54" s="185">
        <f t="shared" si="38"/>
        <v>41067</v>
      </c>
      <c r="AH54" s="185">
        <f t="shared" si="38"/>
        <v>41788</v>
      </c>
      <c r="AI54" s="185">
        <f t="shared" si="38"/>
        <v>42068</v>
      </c>
      <c r="AJ54" s="185">
        <f t="shared" si="38"/>
        <v>41841</v>
      </c>
      <c r="AK54" s="185">
        <f t="shared" si="38"/>
        <v>41074</v>
      </c>
      <c r="AL54" s="185">
        <f t="shared" si="38"/>
        <v>39943</v>
      </c>
      <c r="AN54" s="473"/>
    </row>
    <row r="55" spans="1:40" s="52" customFormat="1">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row>
    <row r="56" spans="1:40" s="255" customFormat="1" ht="15" customHeight="1">
      <c r="A56" s="247"/>
      <c r="B56" s="916" t="s">
        <v>379</v>
      </c>
      <c r="C56" s="240" t="s">
        <v>364</v>
      </c>
      <c r="D56" s="187"/>
      <c r="E56" s="187"/>
      <c r="F56" s="258"/>
      <c r="G56" s="258"/>
      <c r="H56" s="258"/>
      <c r="I56" s="259"/>
      <c r="J56" s="259"/>
      <c r="K56" s="259"/>
      <c r="L56" s="259"/>
      <c r="M56" s="260" t="s">
        <v>384</v>
      </c>
      <c r="N56" s="261">
        <v>0.2</v>
      </c>
      <c r="O56" s="262">
        <v>0.3</v>
      </c>
      <c r="P56" s="262">
        <v>0.4</v>
      </c>
      <c r="Q56" s="263">
        <v>0.5</v>
      </c>
      <c r="R56" s="259"/>
      <c r="S56" s="263">
        <v>0.6</v>
      </c>
      <c r="T56" s="263">
        <v>0.7</v>
      </c>
      <c r="U56" s="263">
        <v>0.8</v>
      </c>
      <c r="V56" s="263">
        <v>0.85</v>
      </c>
      <c r="W56" s="263">
        <v>0.9</v>
      </c>
      <c r="X56" s="263">
        <v>0.95</v>
      </c>
      <c r="Y56" s="264"/>
      <c r="Z56" s="265">
        <v>1</v>
      </c>
      <c r="AA56" s="262">
        <v>1</v>
      </c>
      <c r="AB56" s="262">
        <v>1</v>
      </c>
      <c r="AC56" s="262">
        <v>1</v>
      </c>
      <c r="AD56" s="262">
        <v>1</v>
      </c>
      <c r="AE56" s="262">
        <v>1</v>
      </c>
      <c r="AF56" s="264"/>
      <c r="AG56" s="262">
        <v>1</v>
      </c>
      <c r="AH56" s="262">
        <v>1</v>
      </c>
      <c r="AI56" s="262">
        <v>1</v>
      </c>
      <c r="AJ56" s="262">
        <v>1</v>
      </c>
      <c r="AK56" s="262">
        <v>1</v>
      </c>
      <c r="AL56" s="262">
        <v>1</v>
      </c>
    </row>
    <row r="57" spans="1:40" s="255" customFormat="1">
      <c r="A57" s="247"/>
      <c r="B57" s="916"/>
      <c r="C57" s="240" t="s">
        <v>366</v>
      </c>
      <c r="D57" s="187"/>
      <c r="E57" s="187"/>
      <c r="F57" s="258"/>
      <c r="G57" s="258"/>
      <c r="H57" s="258"/>
      <c r="I57" s="259"/>
      <c r="J57" s="259"/>
      <c r="K57" s="259"/>
      <c r="L57" s="259"/>
      <c r="M57" s="259"/>
      <c r="N57" s="259"/>
      <c r="O57" s="261">
        <v>0.2</v>
      </c>
      <c r="P57" s="262">
        <v>0.3</v>
      </c>
      <c r="Q57" s="262">
        <v>0.4</v>
      </c>
      <c r="R57" s="264"/>
      <c r="S57" s="263">
        <v>0.5</v>
      </c>
      <c r="T57" s="263">
        <v>0.6</v>
      </c>
      <c r="U57" s="263">
        <v>0.7</v>
      </c>
      <c r="V57" s="263">
        <v>0.8</v>
      </c>
      <c r="W57" s="263">
        <v>0.85</v>
      </c>
      <c r="X57" s="263">
        <v>0.9</v>
      </c>
      <c r="Y57" s="264"/>
      <c r="Z57" s="263">
        <v>0.95</v>
      </c>
      <c r="AA57" s="265">
        <v>1</v>
      </c>
      <c r="AB57" s="262">
        <v>1</v>
      </c>
      <c r="AC57" s="262">
        <v>1</v>
      </c>
      <c r="AD57" s="262">
        <v>1</v>
      </c>
      <c r="AE57" s="262">
        <v>1</v>
      </c>
      <c r="AF57" s="264"/>
      <c r="AG57" s="262">
        <v>1</v>
      </c>
      <c r="AH57" s="262">
        <v>1</v>
      </c>
      <c r="AI57" s="262">
        <v>1</v>
      </c>
      <c r="AJ57" s="262">
        <v>1</v>
      </c>
      <c r="AK57" s="262">
        <v>1</v>
      </c>
      <c r="AL57" s="262">
        <v>1</v>
      </c>
    </row>
    <row r="58" spans="1:40" s="255" customFormat="1" ht="13.5" customHeight="1">
      <c r="A58" s="247"/>
      <c r="B58" s="916" t="s">
        <v>380</v>
      </c>
      <c r="C58" s="240" t="s">
        <v>364</v>
      </c>
      <c r="D58" s="187"/>
      <c r="E58" s="187"/>
      <c r="F58" s="258"/>
      <c r="G58" s="258"/>
      <c r="H58" s="258"/>
      <c r="I58" s="259"/>
      <c r="J58" s="259"/>
      <c r="K58" s="259"/>
      <c r="L58" s="259"/>
      <c r="M58" s="259"/>
      <c r="N58" s="259"/>
      <c r="O58" s="260" t="s">
        <v>384</v>
      </c>
      <c r="P58" s="261">
        <v>0.2</v>
      </c>
      <c r="Q58" s="262">
        <v>0.3</v>
      </c>
      <c r="R58" s="264"/>
      <c r="S58" s="262">
        <v>0.4</v>
      </c>
      <c r="T58" s="263">
        <v>0.5</v>
      </c>
      <c r="U58" s="263">
        <v>0.6</v>
      </c>
      <c r="V58" s="263">
        <v>0.7</v>
      </c>
      <c r="W58" s="263">
        <v>0.8</v>
      </c>
      <c r="X58" s="263">
        <v>0.85</v>
      </c>
      <c r="Y58" s="264"/>
      <c r="Z58" s="263">
        <v>0.9</v>
      </c>
      <c r="AA58" s="263">
        <v>0.95</v>
      </c>
      <c r="AB58" s="265">
        <v>1</v>
      </c>
      <c r="AC58" s="262">
        <v>1</v>
      </c>
      <c r="AD58" s="262">
        <v>1</v>
      </c>
      <c r="AE58" s="262">
        <v>1</v>
      </c>
      <c r="AF58" s="264"/>
      <c r="AG58" s="262">
        <v>1</v>
      </c>
      <c r="AH58" s="262">
        <v>1</v>
      </c>
      <c r="AI58" s="262">
        <v>1</v>
      </c>
      <c r="AJ58" s="262">
        <v>1</v>
      </c>
      <c r="AK58" s="262">
        <v>1</v>
      </c>
      <c r="AL58" s="262">
        <v>1</v>
      </c>
    </row>
    <row r="59" spans="1:40" s="255" customFormat="1">
      <c r="A59" s="247"/>
      <c r="B59" s="916"/>
      <c r="C59" s="240" t="s">
        <v>366</v>
      </c>
      <c r="D59" s="187"/>
      <c r="E59" s="187"/>
      <c r="F59" s="258"/>
      <c r="G59" s="258"/>
      <c r="H59" s="258"/>
      <c r="I59" s="259"/>
      <c r="J59" s="259"/>
      <c r="K59" s="259"/>
      <c r="L59" s="259"/>
      <c r="M59" s="259"/>
      <c r="N59" s="259"/>
      <c r="O59" s="259"/>
      <c r="P59" s="259"/>
      <c r="Q59" s="261">
        <v>0.2</v>
      </c>
      <c r="R59" s="264"/>
      <c r="S59" s="262">
        <v>0.3</v>
      </c>
      <c r="T59" s="262">
        <v>0.4</v>
      </c>
      <c r="U59" s="263">
        <v>0.5</v>
      </c>
      <c r="V59" s="263">
        <v>0.6</v>
      </c>
      <c r="W59" s="263">
        <v>0.7</v>
      </c>
      <c r="X59" s="263">
        <v>0.8</v>
      </c>
      <c r="Y59" s="264"/>
      <c r="Z59" s="263">
        <v>0.85</v>
      </c>
      <c r="AA59" s="263">
        <v>0.9</v>
      </c>
      <c r="AB59" s="263">
        <v>0.95</v>
      </c>
      <c r="AC59" s="265">
        <v>1</v>
      </c>
      <c r="AD59" s="262">
        <v>1</v>
      </c>
      <c r="AE59" s="262">
        <v>1</v>
      </c>
      <c r="AF59" s="264"/>
      <c r="AG59" s="262">
        <v>1</v>
      </c>
      <c r="AH59" s="262">
        <v>1</v>
      </c>
      <c r="AI59" s="262">
        <v>1</v>
      </c>
      <c r="AJ59" s="262">
        <v>1</v>
      </c>
      <c r="AK59" s="262">
        <v>1</v>
      </c>
      <c r="AL59" s="262">
        <v>1</v>
      </c>
    </row>
    <row r="60" spans="1:40" s="255" customFormat="1">
      <c r="A60" s="247"/>
      <c r="B60" s="916" t="s">
        <v>381</v>
      </c>
      <c r="C60" s="240" t="s">
        <v>364</v>
      </c>
      <c r="D60" s="187"/>
      <c r="E60" s="187"/>
      <c r="F60" s="258"/>
      <c r="G60" s="258"/>
      <c r="H60" s="258"/>
      <c r="I60" s="259"/>
      <c r="J60" s="259"/>
      <c r="K60" s="259"/>
      <c r="L60" s="259"/>
      <c r="M60" s="259"/>
      <c r="N60" s="259"/>
      <c r="O60" s="259"/>
      <c r="P60" s="259"/>
      <c r="Q60" s="259"/>
      <c r="R60" s="264"/>
      <c r="S60" s="264"/>
      <c r="T60" s="260" t="s">
        <v>384</v>
      </c>
      <c r="U60" s="261">
        <v>0.2</v>
      </c>
      <c r="V60" s="262">
        <v>0.3</v>
      </c>
      <c r="W60" s="262">
        <v>0.4</v>
      </c>
      <c r="X60" s="263">
        <v>0.5</v>
      </c>
      <c r="Y60" s="264"/>
      <c r="Z60" s="263">
        <v>0.6</v>
      </c>
      <c r="AA60" s="263">
        <v>0.7</v>
      </c>
      <c r="AB60" s="263">
        <v>0.8</v>
      </c>
      <c r="AC60" s="263">
        <v>0.85</v>
      </c>
      <c r="AD60" s="263">
        <v>0.9</v>
      </c>
      <c r="AE60" s="263">
        <v>0.95299999999999996</v>
      </c>
      <c r="AF60" s="264"/>
      <c r="AG60" s="265">
        <v>1</v>
      </c>
      <c r="AH60" s="262">
        <v>1</v>
      </c>
      <c r="AI60" s="262">
        <v>1</v>
      </c>
      <c r="AJ60" s="262">
        <v>1</v>
      </c>
      <c r="AK60" s="262">
        <v>1</v>
      </c>
      <c r="AL60" s="262">
        <v>1</v>
      </c>
    </row>
    <row r="61" spans="1:40" s="255" customFormat="1">
      <c r="A61" s="247"/>
      <c r="B61" s="916"/>
      <c r="C61" s="240" t="s">
        <v>366</v>
      </c>
      <c r="D61" s="187"/>
      <c r="E61" s="187"/>
      <c r="F61" s="258"/>
      <c r="G61" s="258"/>
      <c r="H61" s="258"/>
      <c r="I61" s="259"/>
      <c r="J61" s="259"/>
      <c r="K61" s="259"/>
      <c r="L61" s="259"/>
      <c r="M61" s="259"/>
      <c r="N61" s="259"/>
      <c r="O61" s="259"/>
      <c r="P61" s="259"/>
      <c r="Q61" s="259"/>
      <c r="R61" s="264"/>
      <c r="S61" s="264"/>
      <c r="T61" s="264"/>
      <c r="U61" s="264"/>
      <c r="V61" s="261">
        <v>0.2</v>
      </c>
      <c r="W61" s="262">
        <v>0.3</v>
      </c>
      <c r="X61" s="262">
        <v>0.4</v>
      </c>
      <c r="Y61" s="264"/>
      <c r="Z61" s="263">
        <v>0.5</v>
      </c>
      <c r="AA61" s="263">
        <v>0.6</v>
      </c>
      <c r="AB61" s="263">
        <v>0.7</v>
      </c>
      <c r="AC61" s="263">
        <v>0.8</v>
      </c>
      <c r="AD61" s="263">
        <v>0.85</v>
      </c>
      <c r="AE61" s="263">
        <v>0.90300000000000002</v>
      </c>
      <c r="AF61" s="264"/>
      <c r="AG61" s="263">
        <v>0.95</v>
      </c>
      <c r="AH61" s="265">
        <v>1</v>
      </c>
      <c r="AI61" s="262">
        <v>1</v>
      </c>
      <c r="AJ61" s="262">
        <v>1</v>
      </c>
      <c r="AK61" s="262">
        <v>1</v>
      </c>
      <c r="AL61" s="262">
        <v>1</v>
      </c>
    </row>
    <row r="62" spans="1:40" s="255" customFormat="1">
      <c r="A62" s="247"/>
      <c r="B62" s="916" t="s">
        <v>382</v>
      </c>
      <c r="C62" s="240" t="s">
        <v>364</v>
      </c>
      <c r="D62" s="187"/>
      <c r="E62" s="187"/>
      <c r="F62" s="258"/>
      <c r="G62" s="258"/>
      <c r="H62" s="258"/>
      <c r="I62" s="259"/>
      <c r="J62" s="259"/>
      <c r="K62" s="259"/>
      <c r="L62" s="259"/>
      <c r="M62" s="259"/>
      <c r="N62" s="259"/>
      <c r="O62" s="259"/>
      <c r="P62" s="259"/>
      <c r="Q62" s="259"/>
      <c r="R62" s="259"/>
      <c r="S62" s="264"/>
      <c r="T62" s="264"/>
      <c r="U62" s="264"/>
      <c r="V62" s="264"/>
      <c r="W62" s="260" t="s">
        <v>384</v>
      </c>
      <c r="X62" s="261">
        <v>0.2</v>
      </c>
      <c r="Y62" s="264"/>
      <c r="Z62" s="262">
        <v>0.3</v>
      </c>
      <c r="AA62" s="262">
        <v>0.4</v>
      </c>
      <c r="AB62" s="263">
        <v>0.5</v>
      </c>
      <c r="AC62" s="263">
        <v>0.6</v>
      </c>
      <c r="AD62" s="263">
        <v>0.7</v>
      </c>
      <c r="AE62" s="263">
        <v>0.80300000000000005</v>
      </c>
      <c r="AF62" s="263"/>
      <c r="AG62" s="263">
        <v>0.85</v>
      </c>
      <c r="AH62" s="263">
        <v>0.9</v>
      </c>
      <c r="AI62" s="263">
        <v>0.95</v>
      </c>
      <c r="AJ62" s="265">
        <v>1</v>
      </c>
      <c r="AK62" s="262">
        <v>1</v>
      </c>
      <c r="AL62" s="262">
        <v>1</v>
      </c>
    </row>
    <row r="63" spans="1:40" s="255" customFormat="1">
      <c r="A63" s="247"/>
      <c r="B63" s="916"/>
      <c r="C63" s="240" t="s">
        <v>366</v>
      </c>
      <c r="D63" s="187"/>
      <c r="E63" s="187"/>
      <c r="F63" s="258"/>
      <c r="G63" s="258"/>
      <c r="H63" s="258"/>
      <c r="I63" s="259"/>
      <c r="J63" s="259"/>
      <c r="K63" s="259"/>
      <c r="L63" s="259"/>
      <c r="M63" s="259"/>
      <c r="N63" s="259"/>
      <c r="O63" s="259"/>
      <c r="P63" s="259"/>
      <c r="Q63" s="259"/>
      <c r="R63" s="259"/>
      <c r="S63" s="259"/>
      <c r="T63" s="259"/>
      <c r="U63" s="259"/>
      <c r="V63" s="259"/>
      <c r="W63" s="259"/>
      <c r="X63" s="259"/>
      <c r="Y63" s="264"/>
      <c r="Z63" s="261">
        <v>0.2</v>
      </c>
      <c r="AA63" s="262">
        <v>0.3</v>
      </c>
      <c r="AB63" s="262">
        <v>0.4</v>
      </c>
      <c r="AC63" s="263">
        <v>0.5</v>
      </c>
      <c r="AD63" s="263">
        <v>0.6</v>
      </c>
      <c r="AE63" s="263">
        <v>0.70299999999999996</v>
      </c>
      <c r="AF63" s="263"/>
      <c r="AG63" s="263">
        <v>0.8</v>
      </c>
      <c r="AH63" s="263">
        <v>0.85</v>
      </c>
      <c r="AI63" s="263">
        <v>0.9</v>
      </c>
      <c r="AJ63" s="263">
        <v>0.95</v>
      </c>
      <c r="AK63" s="265">
        <v>1</v>
      </c>
      <c r="AL63" s="262">
        <v>1</v>
      </c>
    </row>
    <row r="64" spans="1:40" s="255" customFormat="1">
      <c r="A64" s="247"/>
      <c r="B64" s="916" t="s">
        <v>715</v>
      </c>
      <c r="C64" s="240" t="s">
        <v>364</v>
      </c>
      <c r="D64" s="187"/>
      <c r="E64" s="187"/>
      <c r="F64" s="258"/>
      <c r="G64" s="258"/>
      <c r="H64" s="258"/>
      <c r="I64" s="258"/>
      <c r="J64" s="258"/>
      <c r="K64" s="258"/>
      <c r="L64" s="258"/>
      <c r="M64" s="258"/>
      <c r="N64" s="259"/>
      <c r="O64" s="259"/>
      <c r="P64" s="259"/>
      <c r="Q64" s="259"/>
      <c r="R64" s="258"/>
      <c r="S64" s="266"/>
      <c r="T64" s="266"/>
      <c r="U64" s="266"/>
      <c r="V64" s="266"/>
      <c r="W64" s="266"/>
      <c r="X64" s="266"/>
      <c r="Y64" s="264"/>
      <c r="Z64" s="260" t="s">
        <v>384</v>
      </c>
      <c r="AA64" s="261">
        <v>0.2</v>
      </c>
      <c r="AB64" s="262">
        <v>0.3</v>
      </c>
      <c r="AC64" s="262">
        <v>0.4</v>
      </c>
      <c r="AD64" s="263">
        <v>0.5</v>
      </c>
      <c r="AE64" s="263">
        <v>0.60299999999999998</v>
      </c>
      <c r="AF64" s="263"/>
      <c r="AG64" s="263">
        <v>0.7</v>
      </c>
      <c r="AH64" s="263">
        <v>0.8</v>
      </c>
      <c r="AI64" s="263">
        <v>0.85</v>
      </c>
      <c r="AJ64" s="263">
        <v>0.9</v>
      </c>
      <c r="AK64" s="263">
        <v>0.95</v>
      </c>
      <c r="AL64" s="265">
        <v>1</v>
      </c>
    </row>
    <row r="65" spans="1:38" s="255" customFormat="1">
      <c r="A65" s="247"/>
      <c r="B65" s="916"/>
      <c r="C65" s="240" t="s">
        <v>366</v>
      </c>
      <c r="D65" s="187"/>
      <c r="E65" s="187"/>
      <c r="F65" s="258"/>
      <c r="G65" s="258"/>
      <c r="H65" s="258"/>
      <c r="I65" s="258"/>
      <c r="J65" s="258"/>
      <c r="K65" s="258"/>
      <c r="L65" s="258"/>
      <c r="M65" s="258"/>
      <c r="N65" s="258"/>
      <c r="O65" s="258"/>
      <c r="P65" s="258"/>
      <c r="Q65" s="266"/>
      <c r="R65" s="258"/>
      <c r="S65" s="266"/>
      <c r="T65" s="266"/>
      <c r="U65" s="266"/>
      <c r="V65" s="266"/>
      <c r="W65" s="266"/>
      <c r="X65" s="266"/>
      <c r="Y65" s="266"/>
      <c r="Z65" s="258"/>
      <c r="AA65" s="258"/>
      <c r="AB65" s="261">
        <v>0.2</v>
      </c>
      <c r="AC65" s="262">
        <v>0.3</v>
      </c>
      <c r="AD65" s="262">
        <v>0.4</v>
      </c>
      <c r="AE65" s="263">
        <v>0.50249999999999995</v>
      </c>
      <c r="AF65" s="263"/>
      <c r="AG65" s="263">
        <v>0.6</v>
      </c>
      <c r="AH65" s="263">
        <v>0.7</v>
      </c>
      <c r="AI65" s="263">
        <v>0.8</v>
      </c>
      <c r="AJ65" s="263">
        <v>0.85</v>
      </c>
      <c r="AK65" s="263">
        <v>0.9</v>
      </c>
      <c r="AL65" s="263">
        <v>0.95</v>
      </c>
    </row>
    <row r="66" spans="1:38" s="52" customFormat="1">
      <c r="C66" s="53" t="s">
        <v>137</v>
      </c>
      <c r="D66" s="53"/>
      <c r="E66" s="53"/>
      <c r="F66" s="53"/>
      <c r="G66" s="53"/>
      <c r="H66" s="53"/>
      <c r="I66" s="188" t="str">
        <f t="shared" ref="I66:AL66" si="39">IFERROR((I23-I53)/I52,"")</f>
        <v/>
      </c>
      <c r="J66" s="188" t="str">
        <f t="shared" si="39"/>
        <v/>
      </c>
      <c r="K66" s="188" t="str">
        <f t="shared" si="39"/>
        <v/>
      </c>
      <c r="L66" s="188">
        <f t="shared" si="39"/>
        <v>70.25</v>
      </c>
      <c r="M66" s="188">
        <f t="shared" si="39"/>
        <v>124.58333333333333</v>
      </c>
      <c r="N66" s="188">
        <f>IFERROR((N23-N53)/N52,"")</f>
        <v>2.2355263157894738</v>
      </c>
      <c r="O66" s="188">
        <f t="shared" si="39"/>
        <v>1.6021621621621622</v>
      </c>
      <c r="P66" s="188">
        <f t="shared" si="39"/>
        <v>1.0616766467065868</v>
      </c>
      <c r="Q66" s="188">
        <f t="shared" si="39"/>
        <v>0.69289191820837392</v>
      </c>
      <c r="R66" s="188" t="str">
        <f t="shared" si="39"/>
        <v/>
      </c>
      <c r="S66" s="188">
        <f t="shared" si="39"/>
        <v>0.78635329795299469</v>
      </c>
      <c r="T66" s="188">
        <f t="shared" si="39"/>
        <v>0.87447387967318646</v>
      </c>
      <c r="U66" s="188">
        <f t="shared" si="39"/>
        <v>0.86397666504618376</v>
      </c>
      <c r="V66" s="188">
        <f t="shared" si="39"/>
        <v>0.95665610142630741</v>
      </c>
      <c r="W66" s="188">
        <f t="shared" si="39"/>
        <v>1.0846015495296071</v>
      </c>
      <c r="X66" s="188">
        <f t="shared" si="39"/>
        <v>1.1592326423947259</v>
      </c>
      <c r="Y66" s="188" t="str">
        <f t="shared" si="39"/>
        <v/>
      </c>
      <c r="Z66" s="188">
        <f t="shared" si="39"/>
        <v>1.2383678943567522</v>
      </c>
      <c r="AA66" s="188">
        <f t="shared" si="39"/>
        <v>1.2678232583355924</v>
      </c>
      <c r="AB66" s="188">
        <f t="shared" si="39"/>
        <v>1.2595270432212191</v>
      </c>
      <c r="AC66" s="188">
        <f t="shared" si="39"/>
        <v>1.2737797706556895</v>
      </c>
      <c r="AD66" s="188">
        <f t="shared" si="39"/>
        <v>1.2864081014053459</v>
      </c>
      <c r="AE66" s="188">
        <f t="shared" si="39"/>
        <v>1.278792975193247</v>
      </c>
      <c r="AF66" s="188" t="str">
        <f t="shared" si="39"/>
        <v/>
      </c>
      <c r="AG66" s="188">
        <f t="shared" si="39"/>
        <v>1.2640278248022407</v>
      </c>
      <c r="AH66" s="188">
        <f t="shared" si="39"/>
        <v>1.2378695420344807</v>
      </c>
      <c r="AI66" s="188">
        <f t="shared" si="39"/>
        <v>1.2136633777623911</v>
      </c>
      <c r="AJ66" s="188">
        <f t="shared" si="39"/>
        <v>1.1822497245062304</v>
      </c>
      <c r="AK66" s="188">
        <f t="shared" si="39"/>
        <v>1.1431354540647352</v>
      </c>
      <c r="AL66" s="188">
        <f t="shared" si="39"/>
        <v>1.1005097120815539</v>
      </c>
    </row>
    <row r="67" spans="1:38" hidden="1">
      <c r="C67" s="174" t="s">
        <v>385</v>
      </c>
      <c r="D67" s="174"/>
      <c r="E67" s="174"/>
      <c r="F67" s="267"/>
      <c r="G67" s="189"/>
      <c r="H67" s="189"/>
      <c r="I67" s="189"/>
      <c r="J67" s="189"/>
      <c r="K67" s="189"/>
      <c r="L67" s="189" t="e">
        <v>#REF!</v>
      </c>
      <c r="M67" s="268"/>
      <c r="N67" s="189"/>
      <c r="O67" s="189"/>
      <c r="P67" s="189"/>
      <c r="Q67" s="189"/>
      <c r="R67" s="189"/>
      <c r="S67" s="189" t="e">
        <v>#REF!</v>
      </c>
      <c r="T67" s="268"/>
      <c r="U67" s="189"/>
      <c r="V67" s="189"/>
      <c r="W67" s="189"/>
      <c r="X67" s="189"/>
      <c r="Y67" s="189"/>
      <c r="Z67" s="189" t="e">
        <v>#REF!</v>
      </c>
      <c r="AA67" s="268"/>
      <c r="AB67" s="189"/>
      <c r="AC67" s="189"/>
      <c r="AD67" s="189"/>
      <c r="AE67" s="189"/>
      <c r="AF67" s="189"/>
      <c r="AG67" s="189" t="e">
        <v>#REF!</v>
      </c>
      <c r="AH67" s="268"/>
      <c r="AI67" s="189"/>
      <c r="AJ67" s="189"/>
      <c r="AK67" s="189"/>
      <c r="AL67" s="189"/>
    </row>
    <row r="68" spans="1:38" hidden="1">
      <c r="C68" s="174" t="s">
        <v>386</v>
      </c>
      <c r="D68" s="174"/>
      <c r="E68" s="174"/>
      <c r="F68" s="267"/>
      <c r="G68" s="269" t="e">
        <f>#REF!+G67</f>
        <v>#REF!</v>
      </c>
      <c r="H68" s="269" t="e">
        <f>G68+H67</f>
        <v>#REF!</v>
      </c>
      <c r="I68" s="269" t="e">
        <f>H68+I67</f>
        <v>#REF!</v>
      </c>
      <c r="J68" s="269" t="e">
        <f t="shared" ref="J68:AI68" si="40">I68+J67</f>
        <v>#REF!</v>
      </c>
      <c r="K68" s="269" t="e">
        <f t="shared" si="40"/>
        <v>#REF!</v>
      </c>
      <c r="L68" s="269" t="e">
        <f t="shared" si="40"/>
        <v>#REF!</v>
      </c>
      <c r="M68" s="269" t="e">
        <f t="shared" si="40"/>
        <v>#REF!</v>
      </c>
      <c r="N68" s="269" t="e">
        <f t="shared" si="40"/>
        <v>#REF!</v>
      </c>
      <c r="O68" s="269" t="e">
        <f t="shared" si="40"/>
        <v>#REF!</v>
      </c>
      <c r="P68" s="269" t="e">
        <f t="shared" si="40"/>
        <v>#REF!</v>
      </c>
      <c r="Q68" s="269" t="e">
        <f t="shared" si="40"/>
        <v>#REF!</v>
      </c>
      <c r="R68" s="269" t="e">
        <f t="shared" si="40"/>
        <v>#REF!</v>
      </c>
      <c r="S68" s="269" t="e">
        <f t="shared" si="40"/>
        <v>#REF!</v>
      </c>
      <c r="T68" s="269" t="e">
        <f t="shared" si="40"/>
        <v>#REF!</v>
      </c>
      <c r="U68" s="269" t="e">
        <f t="shared" si="40"/>
        <v>#REF!</v>
      </c>
      <c r="V68" s="269" t="e">
        <f t="shared" si="40"/>
        <v>#REF!</v>
      </c>
      <c r="W68" s="269" t="e">
        <f t="shared" si="40"/>
        <v>#REF!</v>
      </c>
      <c r="X68" s="269" t="e">
        <f t="shared" si="40"/>
        <v>#REF!</v>
      </c>
      <c r="Y68" s="269" t="e">
        <f t="shared" si="40"/>
        <v>#REF!</v>
      </c>
      <c r="Z68" s="269" t="e">
        <f t="shared" si="40"/>
        <v>#REF!</v>
      </c>
      <c r="AA68" s="269" t="e">
        <f t="shared" si="40"/>
        <v>#REF!</v>
      </c>
      <c r="AB68" s="269" t="e">
        <f t="shared" si="40"/>
        <v>#REF!</v>
      </c>
      <c r="AC68" s="269" t="e">
        <f t="shared" si="40"/>
        <v>#REF!</v>
      </c>
      <c r="AD68" s="269" t="e">
        <f t="shared" si="40"/>
        <v>#REF!</v>
      </c>
      <c r="AE68" s="269" t="e">
        <f t="shared" si="40"/>
        <v>#REF!</v>
      </c>
      <c r="AF68" s="269" t="e">
        <f t="shared" si="40"/>
        <v>#REF!</v>
      </c>
      <c r="AG68" s="269" t="e">
        <f t="shared" si="40"/>
        <v>#REF!</v>
      </c>
      <c r="AH68" s="269" t="e">
        <f t="shared" si="40"/>
        <v>#REF!</v>
      </c>
      <c r="AI68" s="269" t="e">
        <f t="shared" si="40"/>
        <v>#REF!</v>
      </c>
      <c r="AJ68" s="269"/>
      <c r="AK68" s="269"/>
      <c r="AL68" s="269"/>
    </row>
    <row r="69" spans="1:38" ht="19.5" hidden="1" customHeight="1">
      <c r="C69" s="174" t="s">
        <v>387</v>
      </c>
      <c r="D69" s="174"/>
      <c r="E69" s="174"/>
      <c r="F69" s="267"/>
      <c r="G69" s="174"/>
      <c r="H69" s="174"/>
      <c r="I69" s="174"/>
      <c r="J69" s="174"/>
      <c r="K69" s="174"/>
      <c r="L69" s="190" t="e">
        <f>L53-L68</f>
        <v>#REF!</v>
      </c>
      <c r="M69" s="270"/>
      <c r="N69" s="174"/>
      <c r="O69" s="174"/>
      <c r="P69" s="174"/>
      <c r="Q69" s="174"/>
      <c r="R69" s="174"/>
      <c r="S69" s="190" t="e">
        <f>S53-S68</f>
        <v>#REF!</v>
      </c>
      <c r="T69" s="270"/>
      <c r="U69" s="174"/>
      <c r="V69" s="174"/>
      <c r="W69" s="174"/>
      <c r="X69" s="174"/>
      <c r="Y69" s="174"/>
      <c r="Z69" s="190" t="e">
        <f>Z53-Z68</f>
        <v>#REF!</v>
      </c>
      <c r="AA69" s="270"/>
      <c r="AB69" s="174"/>
      <c r="AC69" s="174"/>
      <c r="AD69" s="174"/>
      <c r="AE69" s="174"/>
      <c r="AF69" s="174"/>
      <c r="AG69" s="190" t="e">
        <f>AG53-AG68</f>
        <v>#REF!</v>
      </c>
      <c r="AH69" s="270"/>
      <c r="AI69" s="174"/>
      <c r="AJ69" s="174"/>
      <c r="AK69" s="174"/>
      <c r="AL69" s="174"/>
    </row>
    <row r="70" spans="1:38" ht="19.5" hidden="1" customHeight="1">
      <c r="C70" s="174" t="s">
        <v>388</v>
      </c>
      <c r="D70" s="174"/>
      <c r="E70" s="174"/>
      <c r="F70" s="267"/>
      <c r="G70" s="174"/>
      <c r="H70" s="174"/>
      <c r="I70" s="174"/>
      <c r="J70" s="174"/>
      <c r="K70" s="174"/>
      <c r="L70" s="190" t="e">
        <f>L53-#REF!</f>
        <v>#REF!</v>
      </c>
      <c r="M70" s="174"/>
      <c r="N70" s="174"/>
      <c r="O70" s="174"/>
      <c r="P70" s="174"/>
      <c r="Q70" s="174"/>
      <c r="R70" s="174"/>
      <c r="S70" s="190">
        <f>S53-L53</f>
        <v>17692</v>
      </c>
      <c r="T70" s="174"/>
      <c r="U70" s="174"/>
      <c r="V70" s="174"/>
      <c r="W70" s="174"/>
      <c r="X70" s="174"/>
      <c r="Y70" s="174"/>
      <c r="Z70" s="190">
        <f>Z53-S53</f>
        <v>81662</v>
      </c>
      <c r="AA70" s="174"/>
      <c r="AB70" s="174"/>
      <c r="AC70" s="174"/>
      <c r="AD70" s="174"/>
      <c r="AE70" s="174"/>
      <c r="AF70" s="174"/>
      <c r="AG70" s="190">
        <f>AG53-Z53</f>
        <v>166816</v>
      </c>
      <c r="AH70" s="174"/>
      <c r="AI70" s="174"/>
      <c r="AJ70" s="174"/>
      <c r="AK70" s="174"/>
      <c r="AL70" s="174"/>
    </row>
    <row r="71" spans="1:38">
      <c r="A71" s="49"/>
      <c r="B71" s="49"/>
      <c r="N71" s="271"/>
      <c r="T71" s="272"/>
      <c r="U71" s="271"/>
      <c r="V71" s="273"/>
      <c r="W71" s="273"/>
      <c r="X71" s="273"/>
      <c r="Y71" s="273"/>
      <c r="Z71" s="273"/>
      <c r="AA71" s="271"/>
      <c r="AB71" s="271"/>
      <c r="AC71" s="273"/>
      <c r="AD71" s="273"/>
      <c r="AE71" s="273"/>
      <c r="AF71" s="273"/>
      <c r="AG71" s="274"/>
      <c r="AH71" s="273"/>
      <c r="AI71" s="273"/>
      <c r="AJ71" s="273"/>
      <c r="AK71" s="273"/>
      <c r="AL71" s="273"/>
    </row>
    <row r="72" spans="1:38">
      <c r="Z72" s="275"/>
      <c r="AA72" s="275"/>
      <c r="AB72" s="275"/>
      <c r="AC72" s="275"/>
      <c r="AD72" s="275"/>
      <c r="AE72" s="275"/>
      <c r="AG72" s="275"/>
      <c r="AH72" s="275"/>
      <c r="AI72" s="275"/>
      <c r="AJ72" s="275"/>
      <c r="AK72" s="275"/>
      <c r="AL72" s="275"/>
    </row>
    <row r="73" spans="1:38">
      <c r="B73" s="276" t="s">
        <v>389</v>
      </c>
      <c r="C73" s="277"/>
      <c r="D73" s="277"/>
      <c r="E73" s="277"/>
      <c r="F73" s="277"/>
      <c r="G73" s="277"/>
      <c r="H73" s="277"/>
      <c r="I73" s="277"/>
      <c r="J73" s="277"/>
      <c r="K73" s="277"/>
      <c r="L73" s="277"/>
      <c r="M73" s="277"/>
      <c r="Z73" s="275"/>
      <c r="AA73" s="275"/>
      <c r="AB73" s="275"/>
      <c r="AC73" s="275"/>
      <c r="AD73" s="275"/>
      <c r="AE73" s="275"/>
      <c r="AG73" s="275"/>
      <c r="AH73" s="275"/>
      <c r="AI73" s="275"/>
      <c r="AJ73" s="275"/>
      <c r="AK73" s="275"/>
      <c r="AL73" s="275"/>
    </row>
    <row r="74" spans="1:38">
      <c r="B74" s="923" t="s">
        <v>390</v>
      </c>
      <c r="C74" s="923"/>
      <c r="D74" s="278" t="s">
        <v>391</v>
      </c>
      <c r="E74" s="278" t="s">
        <v>392</v>
      </c>
      <c r="F74" s="456" t="s">
        <v>138</v>
      </c>
      <c r="G74" s="456" t="s">
        <v>139</v>
      </c>
      <c r="H74" s="456" t="s">
        <v>140</v>
      </c>
      <c r="I74" s="456" t="s">
        <v>141</v>
      </c>
      <c r="J74" s="456" t="s">
        <v>142</v>
      </c>
      <c r="K74" s="456" t="s">
        <v>143</v>
      </c>
      <c r="L74" s="456" t="s">
        <v>144</v>
      </c>
      <c r="M74" s="456" t="s">
        <v>145</v>
      </c>
      <c r="S74" s="275"/>
      <c r="T74" s="275"/>
      <c r="U74" s="275"/>
      <c r="V74" s="275"/>
      <c r="W74" s="275"/>
      <c r="X74" s="275"/>
      <c r="Y74" s="275"/>
      <c r="Z74" s="275"/>
      <c r="AA74" s="275"/>
      <c r="AB74" s="275"/>
      <c r="AC74" s="275"/>
      <c r="AD74" s="275"/>
      <c r="AE74" s="275"/>
      <c r="AF74" s="275"/>
      <c r="AG74" s="275"/>
      <c r="AH74" s="275"/>
      <c r="AI74" s="275"/>
      <c r="AJ74" s="275"/>
      <c r="AK74" s="275"/>
      <c r="AL74" s="275"/>
    </row>
    <row r="75" spans="1:38">
      <c r="B75" s="457" t="s">
        <v>374</v>
      </c>
      <c r="C75" s="458" t="s">
        <v>393</v>
      </c>
      <c r="D75" s="279">
        <v>0.1</v>
      </c>
      <c r="E75" s="279">
        <v>0.2</v>
      </c>
      <c r="F75" s="279">
        <v>0.3</v>
      </c>
      <c r="G75" s="279">
        <v>0.4</v>
      </c>
      <c r="H75" s="279">
        <v>0.5</v>
      </c>
      <c r="I75" s="279">
        <v>0.6</v>
      </c>
      <c r="J75" s="279">
        <v>0.7</v>
      </c>
      <c r="K75" s="279">
        <v>0.8</v>
      </c>
      <c r="L75" s="279">
        <v>0.9</v>
      </c>
      <c r="M75" s="279">
        <v>1</v>
      </c>
    </row>
    <row r="76" spans="1:38">
      <c r="B76" s="221" t="s">
        <v>484</v>
      </c>
      <c r="C76" s="248">
        <v>12000</v>
      </c>
      <c r="D76" s="187">
        <f>($C76*D$75/10)*10</f>
        <v>1200</v>
      </c>
      <c r="E76" s="187">
        <f t="shared" ref="E76:M78" si="41">($C76*E$75/10)*10</f>
        <v>2400</v>
      </c>
      <c r="F76" s="187">
        <f t="shared" si="41"/>
        <v>3600</v>
      </c>
      <c r="G76" s="187">
        <f t="shared" si="41"/>
        <v>4800</v>
      </c>
      <c r="H76" s="187">
        <f>($C76*H$75/10)*10</f>
        <v>6000</v>
      </c>
      <c r="I76" s="187">
        <f t="shared" si="41"/>
        <v>7200</v>
      </c>
      <c r="J76" s="187">
        <f t="shared" si="41"/>
        <v>8400</v>
      </c>
      <c r="K76" s="187">
        <f t="shared" si="41"/>
        <v>9600</v>
      </c>
      <c r="L76" s="187">
        <f t="shared" si="41"/>
        <v>10800</v>
      </c>
      <c r="M76" s="187">
        <f t="shared" si="41"/>
        <v>12000</v>
      </c>
      <c r="T76" s="280"/>
    </row>
    <row r="77" spans="1:38">
      <c r="B77" s="222" t="s">
        <v>485</v>
      </c>
      <c r="C77" s="248">
        <v>12000</v>
      </c>
      <c r="D77" s="187">
        <f>($C77*D$75/10)*10</f>
        <v>1200</v>
      </c>
      <c r="E77" s="187">
        <f t="shared" si="41"/>
        <v>2400</v>
      </c>
      <c r="F77" s="187">
        <f t="shared" si="41"/>
        <v>3600</v>
      </c>
      <c r="G77" s="187">
        <f t="shared" si="41"/>
        <v>4800</v>
      </c>
      <c r="H77" s="187">
        <f>($C77*H$75/10)*10</f>
        <v>6000</v>
      </c>
      <c r="I77" s="187">
        <f t="shared" si="41"/>
        <v>7200</v>
      </c>
      <c r="J77" s="187">
        <f t="shared" si="41"/>
        <v>8400</v>
      </c>
      <c r="K77" s="187">
        <f t="shared" si="41"/>
        <v>9600</v>
      </c>
      <c r="L77" s="187">
        <f t="shared" si="41"/>
        <v>10800</v>
      </c>
      <c r="M77" s="187">
        <f t="shared" si="41"/>
        <v>12000</v>
      </c>
      <c r="T77" s="280"/>
    </row>
    <row r="78" spans="1:38">
      <c r="B78" s="281" t="s">
        <v>483</v>
      </c>
      <c r="C78" s="248">
        <v>12000</v>
      </c>
      <c r="D78" s="187">
        <f>($C78*D$75/10)*10</f>
        <v>1200</v>
      </c>
      <c r="E78" s="187">
        <f t="shared" si="41"/>
        <v>2400</v>
      </c>
      <c r="F78" s="187">
        <f t="shared" si="41"/>
        <v>3600</v>
      </c>
      <c r="G78" s="187">
        <f t="shared" si="41"/>
        <v>4800</v>
      </c>
      <c r="H78" s="187">
        <f>($C78*H$75/10)*10</f>
        <v>6000</v>
      </c>
      <c r="I78" s="187">
        <f t="shared" si="41"/>
        <v>7200</v>
      </c>
      <c r="J78" s="187">
        <f t="shared" si="41"/>
        <v>8400</v>
      </c>
      <c r="K78" s="187">
        <f t="shared" si="41"/>
        <v>9600</v>
      </c>
      <c r="L78" s="187">
        <f t="shared" si="41"/>
        <v>10800</v>
      </c>
      <c r="M78" s="187">
        <f t="shared" si="41"/>
        <v>12000</v>
      </c>
      <c r="T78" s="280"/>
    </row>
    <row r="79" spans="1:38">
      <c r="C79" s="51"/>
      <c r="D79" s="51"/>
      <c r="E79" s="51"/>
      <c r="F79" s="51"/>
    </row>
    <row r="80" spans="1:38">
      <c r="B80" s="282" t="s">
        <v>394</v>
      </c>
      <c r="C80" s="283"/>
      <c r="D80" s="283"/>
      <c r="E80" s="283"/>
      <c r="F80" s="283"/>
      <c r="G80" s="283"/>
      <c r="H80" s="283"/>
      <c r="I80" s="283"/>
      <c r="J80" s="283"/>
      <c r="K80" s="283"/>
      <c r="L80" s="283"/>
      <c r="M80" s="283"/>
      <c r="N80" s="283"/>
      <c r="O80" s="283"/>
      <c r="P80" s="283"/>
    </row>
    <row r="81" spans="2:19">
      <c r="B81" s="924" t="s">
        <v>395</v>
      </c>
      <c r="C81" s="925"/>
      <c r="D81" s="284" t="s">
        <v>148</v>
      </c>
      <c r="E81" s="285" t="s">
        <v>396</v>
      </c>
      <c r="F81" s="285" t="s">
        <v>138</v>
      </c>
      <c r="G81" s="285" t="s">
        <v>139</v>
      </c>
      <c r="H81" s="285" t="s">
        <v>140</v>
      </c>
      <c r="I81" s="285" t="s">
        <v>141</v>
      </c>
      <c r="J81" s="285" t="s">
        <v>142</v>
      </c>
      <c r="K81" s="285" t="s">
        <v>143</v>
      </c>
      <c r="L81" s="285" t="s">
        <v>144</v>
      </c>
      <c r="M81" s="285" t="s">
        <v>145</v>
      </c>
      <c r="N81" s="285" t="s">
        <v>146</v>
      </c>
      <c r="O81" s="285" t="s">
        <v>147</v>
      </c>
      <c r="P81" s="285" t="s">
        <v>397</v>
      </c>
    </row>
    <row r="82" spans="2:19">
      <c r="B82" s="924" t="s">
        <v>857</v>
      </c>
      <c r="C82" s="925"/>
      <c r="D82" s="286">
        <v>0.15</v>
      </c>
      <c r="E82" s="286">
        <v>0.2</v>
      </c>
      <c r="F82" s="286">
        <v>0.3</v>
      </c>
      <c r="G82" s="286">
        <v>0.4</v>
      </c>
      <c r="H82" s="286">
        <v>0.5</v>
      </c>
      <c r="I82" s="286">
        <v>0.6</v>
      </c>
      <c r="J82" s="286">
        <v>0.7</v>
      </c>
      <c r="K82" s="286">
        <v>0.8</v>
      </c>
      <c r="L82" s="286">
        <v>0.85</v>
      </c>
      <c r="M82" s="286">
        <v>0.9</v>
      </c>
      <c r="N82" s="287">
        <v>0.95</v>
      </c>
      <c r="O82" s="286">
        <v>0.95</v>
      </c>
      <c r="P82" s="286">
        <v>0.95</v>
      </c>
    </row>
    <row r="83" spans="2:19">
      <c r="C83" s="51"/>
      <c r="D83" s="51"/>
      <c r="E83" s="51"/>
      <c r="F83" s="51"/>
    </row>
    <row r="84" spans="2:19">
      <c r="B84" s="288" t="s">
        <v>934</v>
      </c>
      <c r="C84" s="289"/>
      <c r="D84" s="289"/>
      <c r="E84" s="289"/>
      <c r="F84" s="289"/>
      <c r="G84" s="289"/>
      <c r="H84" s="289"/>
      <c r="I84" s="289"/>
      <c r="J84" s="289"/>
      <c r="K84" s="289"/>
      <c r="L84" s="289"/>
      <c r="M84" s="289"/>
      <c r="N84" s="289"/>
      <c r="O84" s="289"/>
      <c r="P84" s="289"/>
      <c r="Q84" s="289"/>
      <c r="R84" s="289"/>
      <c r="S84" s="289"/>
    </row>
    <row r="85" spans="2:19">
      <c r="B85" s="924" t="s">
        <v>398</v>
      </c>
      <c r="C85" s="925"/>
      <c r="D85" s="284" t="s">
        <v>148</v>
      </c>
      <c r="E85" s="284" t="s">
        <v>149</v>
      </c>
      <c r="F85" s="285" t="s">
        <v>138</v>
      </c>
      <c r="G85" s="285" t="s">
        <v>139</v>
      </c>
      <c r="H85" s="285" t="s">
        <v>140</v>
      </c>
      <c r="I85" s="285" t="s">
        <v>141</v>
      </c>
      <c r="J85" s="285" t="s">
        <v>142</v>
      </c>
      <c r="K85" s="285" t="s">
        <v>143</v>
      </c>
      <c r="L85" s="285" t="s">
        <v>144</v>
      </c>
      <c r="M85" s="285" t="s">
        <v>145</v>
      </c>
      <c r="N85" s="285" t="s">
        <v>146</v>
      </c>
      <c r="O85" s="285" t="s">
        <v>147</v>
      </c>
      <c r="P85" s="285" t="s">
        <v>150</v>
      </c>
      <c r="Q85" s="285" t="s">
        <v>399</v>
      </c>
      <c r="R85" s="285" t="s">
        <v>400</v>
      </c>
      <c r="S85" s="285" t="s">
        <v>401</v>
      </c>
    </row>
    <row r="86" spans="2:19">
      <c r="B86" s="921" t="s">
        <v>402</v>
      </c>
      <c r="C86" s="922"/>
      <c r="D86" s="286">
        <v>0.15</v>
      </c>
      <c r="E86" s="286">
        <v>0.3</v>
      </c>
      <c r="F86" s="286">
        <v>0.4</v>
      </c>
      <c r="G86" s="286">
        <v>0.5</v>
      </c>
      <c r="H86" s="286">
        <v>0.6</v>
      </c>
      <c r="I86" s="286">
        <v>0.7</v>
      </c>
      <c r="J86" s="286">
        <v>0.8</v>
      </c>
      <c r="K86" s="286">
        <v>0.85</v>
      </c>
      <c r="L86" s="286">
        <v>0.9</v>
      </c>
      <c r="M86" s="286">
        <v>0.95</v>
      </c>
      <c r="N86" s="287">
        <v>1</v>
      </c>
      <c r="O86" s="286">
        <v>1</v>
      </c>
      <c r="P86" s="286">
        <v>1</v>
      </c>
      <c r="Q86" s="286">
        <v>1</v>
      </c>
      <c r="R86" s="286">
        <v>1</v>
      </c>
      <c r="S86" s="286">
        <v>1</v>
      </c>
    </row>
    <row r="87" spans="2:19">
      <c r="B87" s="921" t="s">
        <v>403</v>
      </c>
      <c r="C87" s="922"/>
      <c r="D87" s="286">
        <v>0.03</v>
      </c>
      <c r="E87" s="286">
        <v>0.05</v>
      </c>
      <c r="F87" s="286">
        <v>0.1</v>
      </c>
      <c r="G87" s="286">
        <v>0.2</v>
      </c>
      <c r="H87" s="286">
        <v>0.3</v>
      </c>
      <c r="I87" s="286">
        <v>0.45</v>
      </c>
      <c r="J87" s="286">
        <v>0.55000000000000004</v>
      </c>
      <c r="K87" s="286">
        <v>0.6</v>
      </c>
      <c r="L87" s="286">
        <v>0.65</v>
      </c>
      <c r="M87" s="286">
        <v>0.7</v>
      </c>
      <c r="N87" s="286">
        <v>0.75</v>
      </c>
      <c r="O87" s="286">
        <v>0.8</v>
      </c>
      <c r="P87" s="286">
        <v>0.85</v>
      </c>
      <c r="Q87" s="286">
        <v>0.9</v>
      </c>
      <c r="R87" s="287">
        <v>0.95</v>
      </c>
      <c r="S87" s="286">
        <v>0.95</v>
      </c>
    </row>
    <row r="88" spans="2:19">
      <c r="C88" s="51"/>
      <c r="D88" s="51"/>
      <c r="E88" s="51"/>
      <c r="F88" s="51"/>
    </row>
    <row r="89" spans="2:19" ht="15.6">
      <c r="B89" s="290" t="s">
        <v>404</v>
      </c>
      <c r="C89" s="291" t="s">
        <v>405</v>
      </c>
      <c r="D89" s="292"/>
      <c r="E89" s="292"/>
      <c r="F89" s="292"/>
      <c r="G89" s="292"/>
      <c r="H89" s="293"/>
      <c r="I89" s="293"/>
      <c r="J89" s="293"/>
      <c r="K89" s="292"/>
      <c r="L89" s="292"/>
    </row>
    <row r="90" spans="2:19" ht="15.6">
      <c r="B90" s="294" t="s">
        <v>406</v>
      </c>
      <c r="C90" s="294">
        <v>524</v>
      </c>
      <c r="D90" s="293"/>
      <c r="E90" s="293"/>
      <c r="F90" s="293"/>
      <c r="G90" s="293"/>
      <c r="H90" s="293"/>
      <c r="I90" s="293"/>
      <c r="J90" s="293"/>
      <c r="K90" s="293"/>
      <c r="L90" s="293"/>
    </row>
    <row r="91" spans="2:19" ht="15.6">
      <c r="B91" s="294" t="s">
        <v>407</v>
      </c>
      <c r="C91" s="294">
        <v>4</v>
      </c>
      <c r="D91" s="293"/>
      <c r="E91" s="293"/>
      <c r="F91" s="293"/>
      <c r="G91" s="293"/>
      <c r="H91" s="295"/>
      <c r="I91" s="295"/>
      <c r="J91" s="295"/>
      <c r="K91" s="293"/>
      <c r="L91" s="293"/>
    </row>
    <row r="92" spans="2:19" ht="15.6">
      <c r="B92" s="294" t="s">
        <v>374</v>
      </c>
      <c r="C92" s="296">
        <v>0.95</v>
      </c>
    </row>
    <row r="93" spans="2:19" ht="15.6">
      <c r="B93" s="294" t="s">
        <v>408</v>
      </c>
      <c r="C93" s="297">
        <v>0.995</v>
      </c>
    </row>
    <row r="94" spans="2:19" ht="15.6">
      <c r="B94" s="294" t="s">
        <v>409</v>
      </c>
      <c r="C94" s="294">
        <v>17.75</v>
      </c>
    </row>
    <row r="95" spans="2:19" ht="15.6">
      <c r="B95" s="298" t="s">
        <v>410</v>
      </c>
      <c r="C95" s="298">
        <v>6</v>
      </c>
    </row>
    <row r="96" spans="2:19" ht="15.6">
      <c r="B96" s="294" t="s">
        <v>411</v>
      </c>
      <c r="C96" s="300">
        <f>INT(C90*C91*C92*C94*C93)</f>
        <v>35167</v>
      </c>
      <c r="D96" s="299"/>
      <c r="E96" s="299"/>
      <c r="F96" s="299"/>
      <c r="G96" s="293"/>
      <c r="H96" s="293"/>
      <c r="I96" s="293"/>
      <c r="J96" s="293"/>
      <c r="K96" s="178"/>
      <c r="L96" s="178"/>
    </row>
    <row r="97" spans="2:12" ht="15.6">
      <c r="B97" s="294" t="s">
        <v>412</v>
      </c>
      <c r="C97" s="544">
        <f>C96*C95</f>
        <v>211002</v>
      </c>
      <c r="D97" s="301"/>
      <c r="E97" s="301"/>
      <c r="F97" s="301"/>
      <c r="G97" s="293"/>
      <c r="H97" s="293"/>
      <c r="I97" s="293"/>
      <c r="J97" s="293"/>
      <c r="K97" s="293"/>
      <c r="L97" s="293"/>
    </row>
    <row r="98" spans="2:12" ht="15.6">
      <c r="C98" s="51"/>
      <c r="D98" s="51"/>
      <c r="E98" s="51"/>
      <c r="F98" s="51"/>
      <c r="G98" s="293"/>
    </row>
    <row r="99" spans="2:12" ht="15.6">
      <c r="B99" s="290" t="s">
        <v>404</v>
      </c>
      <c r="C99" s="291" t="s">
        <v>405</v>
      </c>
      <c r="D99" s="292"/>
      <c r="E99" s="292"/>
      <c r="F99" s="302"/>
      <c r="G99" s="293"/>
    </row>
    <row r="100" spans="2:12" ht="15.6">
      <c r="B100" s="294" t="s">
        <v>406</v>
      </c>
      <c r="C100" s="294">
        <v>524</v>
      </c>
      <c r="D100" s="293"/>
      <c r="E100" s="293"/>
      <c r="F100" s="293"/>
      <c r="G100" s="293"/>
    </row>
    <row r="101" spans="2:12" ht="15.6">
      <c r="B101" s="294" t="s">
        <v>407</v>
      </c>
      <c r="C101" s="294">
        <v>4</v>
      </c>
      <c r="D101" s="293"/>
      <c r="E101" s="293"/>
      <c r="F101" s="293"/>
      <c r="G101" s="293"/>
    </row>
    <row r="102" spans="2:12" ht="15.6">
      <c r="B102" s="294" t="s">
        <v>374</v>
      </c>
      <c r="C102" s="296">
        <v>0.95</v>
      </c>
      <c r="D102" s="295"/>
      <c r="E102" s="295"/>
      <c r="F102" s="295"/>
      <c r="G102" s="293"/>
    </row>
    <row r="103" spans="2:12" ht="15.6">
      <c r="B103" s="294" t="s">
        <v>408</v>
      </c>
      <c r="C103" s="297">
        <v>0.995</v>
      </c>
      <c r="D103" s="303"/>
      <c r="E103" s="303"/>
      <c r="F103" s="303"/>
      <c r="G103" s="293"/>
    </row>
    <row r="104" spans="2:12" ht="15.6">
      <c r="B104" s="294" t="s">
        <v>409</v>
      </c>
      <c r="C104" s="294">
        <v>17.75</v>
      </c>
      <c r="D104" s="293"/>
      <c r="E104" s="293"/>
      <c r="F104" s="293"/>
      <c r="G104" s="293"/>
    </row>
    <row r="105" spans="2:12" ht="15.6">
      <c r="B105" s="298" t="s">
        <v>410</v>
      </c>
      <c r="C105" s="298">
        <v>7</v>
      </c>
      <c r="D105" s="293"/>
      <c r="E105" s="293"/>
      <c r="F105" s="293"/>
      <c r="G105" s="293"/>
    </row>
    <row r="106" spans="2:12" ht="15.6">
      <c r="B106" s="294" t="s">
        <v>411</v>
      </c>
      <c r="C106" s="300">
        <f>INT(C100*C101*C102*C104*C103)</f>
        <v>35167</v>
      </c>
      <c r="D106" s="299"/>
      <c r="E106" s="299"/>
      <c r="F106" s="299"/>
      <c r="G106" s="293"/>
    </row>
    <row r="107" spans="2:12" ht="15.6">
      <c r="B107" s="294" t="s">
        <v>412</v>
      </c>
      <c r="C107" s="544">
        <f>C106*C105</f>
        <v>246169</v>
      </c>
      <c r="D107" s="301"/>
      <c r="E107" s="304"/>
      <c r="F107" s="301"/>
      <c r="G107" s="293"/>
    </row>
  </sheetData>
  <mergeCells count="32">
    <mergeCell ref="B48:B49"/>
    <mergeCell ref="C40:C41"/>
    <mergeCell ref="B42:B43"/>
    <mergeCell ref="B44:B45"/>
    <mergeCell ref="B20:B21"/>
    <mergeCell ref="B27:B28"/>
    <mergeCell ref="B29:B30"/>
    <mergeCell ref="B31:B32"/>
    <mergeCell ref="B33:B34"/>
    <mergeCell ref="B35:B36"/>
    <mergeCell ref="B40:B41"/>
    <mergeCell ref="B87:C87"/>
    <mergeCell ref="B50:B51"/>
    <mergeCell ref="B56:B57"/>
    <mergeCell ref="B58:B59"/>
    <mergeCell ref="B60:B61"/>
    <mergeCell ref="B62:B63"/>
    <mergeCell ref="B64:B65"/>
    <mergeCell ref="B74:C74"/>
    <mergeCell ref="B81:C81"/>
    <mergeCell ref="B82:C82"/>
    <mergeCell ref="B85:C85"/>
    <mergeCell ref="B86:C86"/>
    <mergeCell ref="AB2:AE2"/>
    <mergeCell ref="AB11:AE11"/>
    <mergeCell ref="B14:B15"/>
    <mergeCell ref="B16:B17"/>
    <mergeCell ref="B46:B47"/>
    <mergeCell ref="B18:B19"/>
    <mergeCell ref="B3:B4"/>
    <mergeCell ref="B12:B13"/>
    <mergeCell ref="C12:C13"/>
  </mergeCells>
  <conditionalFormatting sqref="I69:M69 P69:T69 W69:AA69 AD69:AH69 C24:AL24 C54:AL55">
    <cfRule type="cellIs" dxfId="20" priority="17" operator="lessThan">
      <formula>0</formula>
    </cfRule>
  </conditionalFormatting>
  <conditionalFormatting sqref="G69:H69 N69:O69 U69:V69 AB69:AC69 AI69:AL69">
    <cfRule type="cellIs" dxfId="19" priority="16" operator="lessThan">
      <formula>0</formula>
    </cfRule>
  </conditionalFormatting>
  <conditionalFormatting sqref="I70:M70 P70:T70 W70:AA70 AD70:AH70">
    <cfRule type="cellIs" dxfId="18" priority="15" operator="lessThan">
      <formula>0</formula>
    </cfRule>
  </conditionalFormatting>
  <conditionalFormatting sqref="G70:H70 N70:O70 U70:V70 AI70:AL70 AB70:AC70">
    <cfRule type="cellIs" dxfId="17" priority="14" operator="lessThan">
      <formula>0</formula>
    </cfRule>
  </conditionalFormatting>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5">
    <tabColor rgb="FFFFC000"/>
  </sheetPr>
  <dimension ref="A1:X25"/>
  <sheetViews>
    <sheetView showGridLines="0" zoomScale="85" zoomScaleNormal="85" zoomScaleSheetLayoutView="100" workbookViewId="0">
      <pane xSplit="3" ySplit="1" topLeftCell="D2" activePane="bottomRight" state="frozen"/>
      <selection pane="topRight" activeCell="D1" sqref="D1"/>
      <selection pane="bottomLeft" activeCell="A3" sqref="A3"/>
      <selection pane="bottomRight" activeCell="H28" sqref="H28"/>
    </sheetView>
  </sheetViews>
  <sheetFormatPr defaultColWidth="8.09765625" defaultRowHeight="13.8"/>
  <cols>
    <col min="1" max="1" width="14.296875" style="13" customWidth="1"/>
    <col min="2" max="2" width="12.59765625" style="13" customWidth="1"/>
    <col min="3" max="3" width="15.796875" style="13" customWidth="1"/>
    <col min="4" max="6" width="10.296875" style="13" customWidth="1"/>
    <col min="7" max="7" width="11" style="13" bestFit="1" customWidth="1"/>
    <col min="8" max="14" width="10.09765625" style="13" bestFit="1" customWidth="1"/>
    <col min="15" max="15" width="11.09765625" style="13" bestFit="1" customWidth="1"/>
    <col min="16" max="16" width="10.69921875" style="13" bestFit="1" customWidth="1"/>
    <col min="17" max="17" width="9.19921875" style="13" customWidth="1"/>
    <col min="18" max="24" width="9.69921875" style="13" customWidth="1"/>
    <col min="25" max="16384" width="8.09765625" style="13"/>
  </cols>
  <sheetData>
    <row r="1" spans="1:24" ht="11.4" customHeight="1"/>
    <row r="2" spans="1:24">
      <c r="A2" s="930" t="s">
        <v>972</v>
      </c>
      <c r="B2" s="930"/>
      <c r="C2" s="5"/>
      <c r="D2" s="35"/>
      <c r="E2" s="35"/>
      <c r="F2" s="35"/>
      <c r="G2" s="35"/>
      <c r="H2" s="35"/>
      <c r="I2" s="35"/>
      <c r="J2" s="35"/>
      <c r="K2" s="35"/>
      <c r="L2" s="35"/>
      <c r="M2" s="35"/>
      <c r="N2" s="35"/>
      <c r="O2" s="40"/>
    </row>
    <row r="3" spans="1:24">
      <c r="A3" s="633" t="s">
        <v>971</v>
      </c>
      <c r="B3" s="634">
        <f>X16</f>
        <v>3441000</v>
      </c>
    </row>
    <row r="4" spans="1:24">
      <c r="A4" s="13" t="s">
        <v>58</v>
      </c>
      <c r="B4" s="13" t="s">
        <v>59</v>
      </c>
      <c r="C4" s="13" t="s">
        <v>777</v>
      </c>
      <c r="D4" s="328">
        <v>45977</v>
      </c>
      <c r="E4" s="328">
        <v>45984</v>
      </c>
      <c r="F4" s="328">
        <v>45991</v>
      </c>
      <c r="G4" s="328">
        <v>45998</v>
      </c>
      <c r="H4" s="328">
        <v>46005</v>
      </c>
      <c r="I4" s="328">
        <v>46012</v>
      </c>
      <c r="J4" s="328">
        <v>46019</v>
      </c>
      <c r="K4" s="328">
        <v>46026</v>
      </c>
      <c r="L4" s="328">
        <v>46033</v>
      </c>
      <c r="M4" s="328">
        <v>46040</v>
      </c>
      <c r="N4" s="328">
        <v>46047</v>
      </c>
      <c r="O4" s="328">
        <v>46054</v>
      </c>
      <c r="P4" s="328">
        <v>46061</v>
      </c>
      <c r="Q4" s="522">
        <f>+P4+7</f>
        <v>46068</v>
      </c>
      <c r="R4" s="522">
        <f>+Q4+7</f>
        <v>46075</v>
      </c>
      <c r="S4" s="522">
        <f>+R4+7</f>
        <v>46082</v>
      </c>
      <c r="T4" s="522">
        <f>+S4+7</f>
        <v>46089</v>
      </c>
      <c r="U4" s="522">
        <f t="shared" ref="U4:X4" si="0">+T4+7</f>
        <v>46096</v>
      </c>
      <c r="V4" s="522">
        <f t="shared" si="0"/>
        <v>46103</v>
      </c>
      <c r="W4" s="522">
        <f t="shared" si="0"/>
        <v>46110</v>
      </c>
      <c r="X4" s="522">
        <f t="shared" si="0"/>
        <v>46117</v>
      </c>
    </row>
    <row r="5" spans="1:24" ht="14.4">
      <c r="A5" s="13" t="s">
        <v>423</v>
      </c>
      <c r="B5" s="13" t="s">
        <v>435</v>
      </c>
      <c r="C5" s="329" t="s">
        <v>755</v>
      </c>
      <c r="D5" s="325">
        <v>9575</v>
      </c>
      <c r="E5" s="325">
        <v>9017</v>
      </c>
      <c r="F5" s="325">
        <v>46046</v>
      </c>
      <c r="G5" s="325">
        <v>63299</v>
      </c>
      <c r="H5" s="325">
        <v>63408</v>
      </c>
      <c r="I5" s="325">
        <v>68944</v>
      </c>
      <c r="J5" s="325">
        <v>49562</v>
      </c>
      <c r="K5" s="325">
        <v>80453</v>
      </c>
      <c r="L5" s="325">
        <v>79835</v>
      </c>
      <c r="M5" s="325">
        <v>63982</v>
      </c>
      <c r="N5" s="325">
        <v>36103</v>
      </c>
      <c r="O5" s="326">
        <v>67633</v>
      </c>
      <c r="P5" s="326">
        <v>54703</v>
      </c>
      <c r="Q5" s="505">
        <v>0</v>
      </c>
      <c r="R5" s="13">
        <v>69356</v>
      </c>
      <c r="S5" s="13">
        <v>44582</v>
      </c>
      <c r="T5" s="13">
        <v>74435</v>
      </c>
      <c r="U5" s="13">
        <v>30338</v>
      </c>
      <c r="V5" s="13">
        <v>118143</v>
      </c>
      <c r="W5" s="13">
        <v>46780</v>
      </c>
      <c r="X5" s="13">
        <v>66597</v>
      </c>
    </row>
    <row r="6" spans="1:24" ht="14.4">
      <c r="A6" s="13" t="s">
        <v>423</v>
      </c>
      <c r="B6" s="13" t="s">
        <v>436</v>
      </c>
      <c r="C6" s="329" t="s">
        <v>449</v>
      </c>
      <c r="D6" s="325">
        <v>0</v>
      </c>
      <c r="E6" s="325">
        <v>9434</v>
      </c>
      <c r="F6" s="325">
        <v>35812</v>
      </c>
      <c r="G6" s="325">
        <v>104701</v>
      </c>
      <c r="H6" s="325">
        <v>106381</v>
      </c>
      <c r="I6" s="325">
        <v>94788</v>
      </c>
      <c r="J6" s="325">
        <v>37035</v>
      </c>
      <c r="K6" s="325">
        <v>45473</v>
      </c>
      <c r="L6" s="325">
        <v>48658</v>
      </c>
      <c r="M6" s="325">
        <v>59145</v>
      </c>
      <c r="N6" s="325">
        <v>85211</v>
      </c>
      <c r="O6" s="326">
        <v>48096</v>
      </c>
      <c r="P6" s="326">
        <v>63071</v>
      </c>
      <c r="Q6" s="505">
        <v>0</v>
      </c>
      <c r="R6" s="13">
        <v>30940</v>
      </c>
      <c r="S6" s="13">
        <v>67535</v>
      </c>
      <c r="T6" s="13">
        <v>29872</v>
      </c>
      <c r="U6" s="13">
        <v>31127</v>
      </c>
      <c r="V6" s="13">
        <v>64154</v>
      </c>
      <c r="W6" s="13">
        <v>37953</v>
      </c>
      <c r="X6" s="13">
        <v>97123</v>
      </c>
    </row>
    <row r="7" spans="1:24" ht="14.4">
      <c r="A7" s="13" t="s">
        <v>423</v>
      </c>
      <c r="B7" s="13" t="s">
        <v>437</v>
      </c>
      <c r="C7" s="329" t="s">
        <v>443</v>
      </c>
      <c r="D7" s="325">
        <v>0</v>
      </c>
      <c r="E7" s="325">
        <v>40000</v>
      </c>
      <c r="F7" s="325">
        <v>53060</v>
      </c>
      <c r="G7" s="325">
        <v>0</v>
      </c>
      <c r="H7" s="325">
        <v>0</v>
      </c>
      <c r="I7" s="325">
        <v>1093</v>
      </c>
      <c r="J7" s="325">
        <v>12</v>
      </c>
      <c r="K7" s="325">
        <v>5281</v>
      </c>
      <c r="L7" s="325">
        <v>2377</v>
      </c>
      <c r="M7" s="325">
        <v>2336</v>
      </c>
      <c r="N7" s="325">
        <v>2502</v>
      </c>
      <c r="O7" s="326">
        <v>8128</v>
      </c>
      <c r="P7" s="326">
        <v>6311</v>
      </c>
      <c r="Q7" s="505">
        <v>0</v>
      </c>
      <c r="R7" s="13">
        <v>2369</v>
      </c>
      <c r="S7" s="13">
        <v>3442</v>
      </c>
      <c r="T7" s="13">
        <v>0</v>
      </c>
      <c r="U7" s="13">
        <v>5159</v>
      </c>
      <c r="V7" s="13">
        <v>5265</v>
      </c>
      <c r="W7" s="13">
        <v>5006</v>
      </c>
      <c r="X7" s="13">
        <v>2520</v>
      </c>
    </row>
    <row r="8" spans="1:24" ht="14.4">
      <c r="A8" s="13" t="s">
        <v>423</v>
      </c>
      <c r="B8" s="13" t="s">
        <v>438</v>
      </c>
      <c r="C8" s="329" t="s">
        <v>444</v>
      </c>
      <c r="D8" s="325">
        <v>0</v>
      </c>
      <c r="E8" s="325">
        <v>6240</v>
      </c>
      <c r="F8" s="325">
        <v>10915</v>
      </c>
      <c r="G8" s="325">
        <v>20558</v>
      </c>
      <c r="H8" s="325">
        <v>30048</v>
      </c>
      <c r="I8" s="325">
        <v>18160</v>
      </c>
      <c r="J8" s="325">
        <v>12180</v>
      </c>
      <c r="K8" s="325">
        <v>18428</v>
      </c>
      <c r="L8" s="325">
        <v>17754</v>
      </c>
      <c r="M8" s="325">
        <v>21158</v>
      </c>
      <c r="N8" s="325">
        <v>20766</v>
      </c>
      <c r="O8" s="326">
        <v>18861</v>
      </c>
      <c r="P8" s="326">
        <v>16351</v>
      </c>
      <c r="Q8" s="505">
        <v>0</v>
      </c>
      <c r="R8" s="13">
        <v>15777</v>
      </c>
      <c r="S8" s="13">
        <v>91945</v>
      </c>
      <c r="T8" s="13">
        <v>77176</v>
      </c>
      <c r="U8" s="13">
        <v>106369</v>
      </c>
      <c r="V8" s="13">
        <v>24635</v>
      </c>
      <c r="W8" s="13">
        <v>13601</v>
      </c>
      <c r="X8" s="13">
        <v>10851</v>
      </c>
    </row>
    <row r="9" spans="1:24" ht="14.4">
      <c r="A9" s="13" t="s">
        <v>423</v>
      </c>
      <c r="B9" s="13" t="s">
        <v>439</v>
      </c>
      <c r="C9" s="329" t="s">
        <v>445</v>
      </c>
      <c r="D9" s="325">
        <v>0</v>
      </c>
      <c r="E9" s="325">
        <v>0</v>
      </c>
      <c r="F9" s="325">
        <v>0</v>
      </c>
      <c r="G9" s="325">
        <v>0</v>
      </c>
      <c r="H9" s="325">
        <v>0</v>
      </c>
      <c r="I9" s="325">
        <v>0</v>
      </c>
      <c r="J9" s="325">
        <v>0</v>
      </c>
      <c r="K9" s="325">
        <v>0</v>
      </c>
      <c r="L9" s="325">
        <v>0</v>
      </c>
      <c r="M9" s="325">
        <v>0</v>
      </c>
      <c r="N9" s="325">
        <v>0</v>
      </c>
      <c r="O9" s="326">
        <v>0</v>
      </c>
      <c r="P9" s="326">
        <v>0</v>
      </c>
      <c r="Q9" s="505">
        <v>0</v>
      </c>
      <c r="R9" s="13">
        <v>13063</v>
      </c>
      <c r="S9" s="13">
        <v>10463</v>
      </c>
      <c r="T9" s="13">
        <v>0</v>
      </c>
      <c r="U9" s="13">
        <v>24357</v>
      </c>
      <c r="V9" s="13">
        <v>14766</v>
      </c>
      <c r="W9" s="13">
        <v>24174</v>
      </c>
      <c r="X9" s="13">
        <v>4720</v>
      </c>
    </row>
    <row r="10" spans="1:24" ht="14.4">
      <c r="A10" s="13" t="s">
        <v>423</v>
      </c>
      <c r="B10" s="13" t="s">
        <v>440</v>
      </c>
      <c r="C10" s="329" t="s">
        <v>446</v>
      </c>
      <c r="D10" s="325">
        <v>0</v>
      </c>
      <c r="E10" s="325">
        <v>0</v>
      </c>
      <c r="F10" s="325">
        <v>0</v>
      </c>
      <c r="G10" s="325">
        <v>0</v>
      </c>
      <c r="H10" s="325">
        <v>0</v>
      </c>
      <c r="I10" s="325">
        <v>17839</v>
      </c>
      <c r="J10" s="325">
        <v>2670</v>
      </c>
      <c r="K10" s="325">
        <v>7854</v>
      </c>
      <c r="L10" s="325">
        <v>2664</v>
      </c>
      <c r="M10" s="325">
        <v>2648</v>
      </c>
      <c r="N10" s="325">
        <v>2656</v>
      </c>
      <c r="O10" s="326">
        <v>5555</v>
      </c>
      <c r="P10" s="326">
        <v>2639</v>
      </c>
      <c r="Q10" s="505">
        <v>0</v>
      </c>
      <c r="R10" s="13">
        <v>5439</v>
      </c>
      <c r="S10" s="13">
        <v>2769</v>
      </c>
      <c r="T10" s="13">
        <v>0</v>
      </c>
      <c r="U10" s="13">
        <v>35865</v>
      </c>
      <c r="V10" s="13">
        <v>5417</v>
      </c>
      <c r="W10" s="13">
        <v>5509</v>
      </c>
      <c r="X10" s="13">
        <v>12372</v>
      </c>
    </row>
    <row r="11" spans="1:24" ht="14.4">
      <c r="A11" s="13" t="s">
        <v>423</v>
      </c>
      <c r="B11" s="13" t="s">
        <v>441</v>
      </c>
      <c r="C11" s="329" t="s">
        <v>447</v>
      </c>
      <c r="D11" s="325">
        <v>0</v>
      </c>
      <c r="E11" s="325">
        <v>1496</v>
      </c>
      <c r="F11" s="325">
        <v>4140</v>
      </c>
      <c r="G11" s="325">
        <v>5253</v>
      </c>
      <c r="H11" s="325">
        <v>5125</v>
      </c>
      <c r="I11" s="325">
        <v>4082</v>
      </c>
      <c r="J11" s="325">
        <v>1050</v>
      </c>
      <c r="K11" s="325">
        <v>46430</v>
      </c>
      <c r="L11" s="325">
        <v>2664</v>
      </c>
      <c r="M11" s="325">
        <v>2604</v>
      </c>
      <c r="N11" s="325">
        <v>2664</v>
      </c>
      <c r="O11" s="326">
        <v>2851</v>
      </c>
      <c r="P11" s="326">
        <v>2664</v>
      </c>
      <c r="Q11" s="505">
        <v>0</v>
      </c>
      <c r="R11" s="13">
        <v>2651</v>
      </c>
      <c r="S11" s="13">
        <v>12552</v>
      </c>
      <c r="T11" s="13">
        <v>26961</v>
      </c>
      <c r="U11" s="13">
        <v>8872</v>
      </c>
      <c r="V11" s="13">
        <v>5476</v>
      </c>
      <c r="W11" s="13">
        <v>3985</v>
      </c>
      <c r="X11" s="13">
        <v>8855</v>
      </c>
    </row>
    <row r="12" spans="1:24" ht="14.4">
      <c r="A12" s="13" t="s">
        <v>423</v>
      </c>
      <c r="B12" s="13" t="s">
        <v>448</v>
      </c>
      <c r="C12" s="329" t="s">
        <v>784</v>
      </c>
      <c r="D12" s="325">
        <v>0</v>
      </c>
      <c r="E12" s="325">
        <v>0</v>
      </c>
      <c r="F12" s="325">
        <v>739</v>
      </c>
      <c r="G12" s="325">
        <v>475</v>
      </c>
      <c r="H12" s="325">
        <v>523</v>
      </c>
      <c r="I12" s="325">
        <v>493</v>
      </c>
      <c r="J12" s="325">
        <v>493</v>
      </c>
      <c r="K12" s="325">
        <v>537</v>
      </c>
      <c r="L12" s="325">
        <v>985</v>
      </c>
      <c r="M12" s="325">
        <v>1130</v>
      </c>
      <c r="N12" s="325">
        <v>1358</v>
      </c>
      <c r="O12" s="326">
        <v>1656</v>
      </c>
      <c r="P12" s="326">
        <v>2198</v>
      </c>
      <c r="Q12" s="505">
        <v>0</v>
      </c>
      <c r="R12" s="13">
        <v>981</v>
      </c>
      <c r="S12" s="13">
        <v>976</v>
      </c>
      <c r="T12" s="13">
        <v>931</v>
      </c>
      <c r="U12" s="13">
        <v>1217</v>
      </c>
      <c r="V12" s="13">
        <v>1379</v>
      </c>
      <c r="W12" s="13">
        <v>911</v>
      </c>
      <c r="X12" s="13">
        <v>923</v>
      </c>
    </row>
    <row r="13" spans="1:24" ht="14.4">
      <c r="A13" s="13" t="s">
        <v>423</v>
      </c>
      <c r="B13" s="13" t="s">
        <v>442</v>
      </c>
      <c r="C13" s="329" t="s">
        <v>756</v>
      </c>
      <c r="D13" s="325">
        <v>0</v>
      </c>
      <c r="E13" s="325">
        <v>1622</v>
      </c>
      <c r="F13" s="325">
        <v>5549</v>
      </c>
      <c r="G13" s="325">
        <v>5490</v>
      </c>
      <c r="H13" s="325">
        <v>5517</v>
      </c>
      <c r="I13" s="325">
        <v>5603</v>
      </c>
      <c r="J13" s="325">
        <v>2499</v>
      </c>
      <c r="K13" s="325">
        <v>6546</v>
      </c>
      <c r="L13" s="325">
        <v>3315</v>
      </c>
      <c r="M13" s="325">
        <v>5249</v>
      </c>
      <c r="N13" s="325">
        <v>6992</v>
      </c>
      <c r="O13" s="326">
        <v>5472</v>
      </c>
      <c r="P13" s="326">
        <v>9127</v>
      </c>
      <c r="Q13" s="505">
        <v>0</v>
      </c>
      <c r="R13" s="13">
        <v>2676</v>
      </c>
      <c r="S13" s="13">
        <v>11315</v>
      </c>
      <c r="T13" s="13">
        <v>36794</v>
      </c>
      <c r="U13" s="13">
        <v>2865</v>
      </c>
      <c r="V13" s="13">
        <v>6934</v>
      </c>
      <c r="W13" s="13">
        <v>2749</v>
      </c>
      <c r="X13" s="13">
        <v>7033</v>
      </c>
    </row>
    <row r="14" spans="1:24">
      <c r="C14" s="14"/>
      <c r="D14" s="325"/>
      <c r="E14" s="325"/>
      <c r="F14" s="325"/>
      <c r="G14" s="325"/>
      <c r="H14" s="325"/>
      <c r="I14" s="325"/>
      <c r="J14" s="325"/>
      <c r="K14" s="325"/>
      <c r="L14" s="325"/>
      <c r="M14" s="325"/>
      <c r="N14" s="325"/>
      <c r="O14" s="326"/>
      <c r="P14" s="326"/>
      <c r="Q14" s="505">
        <f>SUM(D14:P14)</f>
        <v>0</v>
      </c>
    </row>
    <row r="15" spans="1:24">
      <c r="B15" s="19" t="s">
        <v>105</v>
      </c>
      <c r="C15" s="13" t="s">
        <v>714</v>
      </c>
      <c r="D15" s="326">
        <f t="shared" ref="D15:T15" si="1">SUM(D5:D13)</f>
        <v>9575</v>
      </c>
      <c r="E15" s="326">
        <f t="shared" si="1"/>
        <v>67809</v>
      </c>
      <c r="F15" s="326">
        <f t="shared" si="1"/>
        <v>156261</v>
      </c>
      <c r="G15" s="326">
        <f t="shared" si="1"/>
        <v>199776</v>
      </c>
      <c r="H15" s="326">
        <f t="shared" si="1"/>
        <v>211002</v>
      </c>
      <c r="I15" s="326">
        <f t="shared" si="1"/>
        <v>211002</v>
      </c>
      <c r="J15" s="326">
        <f t="shared" si="1"/>
        <v>105501</v>
      </c>
      <c r="K15" s="326">
        <f t="shared" si="1"/>
        <v>211002</v>
      </c>
      <c r="L15" s="326">
        <f t="shared" si="1"/>
        <v>158252</v>
      </c>
      <c r="M15" s="326">
        <f t="shared" si="1"/>
        <v>158252</v>
      </c>
      <c r="N15" s="326">
        <f t="shared" si="1"/>
        <v>158252</v>
      </c>
      <c r="O15" s="326">
        <f t="shared" si="1"/>
        <v>158252</v>
      </c>
      <c r="P15" s="326">
        <f t="shared" si="1"/>
        <v>157064</v>
      </c>
      <c r="Q15" s="326">
        <f t="shared" si="1"/>
        <v>0</v>
      </c>
      <c r="R15" s="326">
        <f t="shared" si="1"/>
        <v>143252</v>
      </c>
      <c r="S15" s="326">
        <f t="shared" si="1"/>
        <v>245579</v>
      </c>
      <c r="T15" s="326">
        <f t="shared" si="1"/>
        <v>246169</v>
      </c>
      <c r="U15" s="326">
        <f t="shared" ref="U15:X15" si="2">SUM(U5:U13)</f>
        <v>246169</v>
      </c>
      <c r="V15" s="326">
        <f t="shared" si="2"/>
        <v>246169</v>
      </c>
      <c r="W15" s="326">
        <f t="shared" si="2"/>
        <v>140668</v>
      </c>
      <c r="X15" s="326">
        <f t="shared" si="2"/>
        <v>210994</v>
      </c>
    </row>
    <row r="16" spans="1:24">
      <c r="B16" s="17" t="s">
        <v>106</v>
      </c>
      <c r="D16" s="326">
        <f>+D15</f>
        <v>9575</v>
      </c>
      <c r="E16" s="326">
        <f>D16+E15</f>
        <v>77384</v>
      </c>
      <c r="F16" s="326">
        <f>E16+F15</f>
        <v>233645</v>
      </c>
      <c r="G16" s="326">
        <f>F16+G15</f>
        <v>433421</v>
      </c>
      <c r="H16" s="327">
        <f t="shared" ref="H16:N16" si="3">G16+H15</f>
        <v>644423</v>
      </c>
      <c r="I16" s="327">
        <f t="shared" si="3"/>
        <v>855425</v>
      </c>
      <c r="J16" s="327">
        <f t="shared" si="3"/>
        <v>960926</v>
      </c>
      <c r="K16" s="327">
        <f t="shared" si="3"/>
        <v>1171928</v>
      </c>
      <c r="L16" s="327">
        <f t="shared" si="3"/>
        <v>1330180</v>
      </c>
      <c r="M16" s="327">
        <f t="shared" si="3"/>
        <v>1488432</v>
      </c>
      <c r="N16" s="327">
        <f t="shared" si="3"/>
        <v>1646684</v>
      </c>
      <c r="O16" s="327">
        <f t="shared" ref="O16:T16" si="4">N16+O15</f>
        <v>1804936</v>
      </c>
      <c r="P16" s="327">
        <f t="shared" si="4"/>
        <v>1962000</v>
      </c>
      <c r="Q16" s="327">
        <f t="shared" si="4"/>
        <v>1962000</v>
      </c>
      <c r="R16" s="327">
        <f t="shared" si="4"/>
        <v>2105252</v>
      </c>
      <c r="S16" s="327">
        <f t="shared" si="4"/>
        <v>2350831</v>
      </c>
      <c r="T16" s="327">
        <f t="shared" si="4"/>
        <v>2597000</v>
      </c>
      <c r="U16" s="327">
        <f t="shared" ref="U16" si="5">T16+U15</f>
        <v>2843169</v>
      </c>
      <c r="V16" s="327">
        <f t="shared" ref="V16" si="6">U16+V15</f>
        <v>3089338</v>
      </c>
      <c r="W16" s="327">
        <f t="shared" ref="W16" si="7">V16+W15</f>
        <v>3230006</v>
      </c>
      <c r="X16" s="327">
        <f t="shared" ref="X16" si="8">W16+X15</f>
        <v>3441000</v>
      </c>
    </row>
    <row r="17" spans="2:24">
      <c r="D17" s="326"/>
      <c r="E17" s="326"/>
      <c r="F17" s="326"/>
      <c r="G17" s="326"/>
      <c r="H17" s="327"/>
      <c r="I17" s="327"/>
      <c r="J17" s="327"/>
      <c r="K17" s="327"/>
      <c r="L17" s="327"/>
      <c r="M17" s="327"/>
      <c r="N17" s="327"/>
      <c r="O17" s="327"/>
      <c r="P17" s="327"/>
      <c r="Q17" s="327"/>
      <c r="R17" s="327"/>
      <c r="S17" s="327"/>
      <c r="T17" s="327"/>
      <c r="U17" s="327"/>
      <c r="V17" s="327"/>
      <c r="W17" s="327"/>
      <c r="X17" s="327"/>
    </row>
    <row r="18" spans="2:24">
      <c r="B18" s="13" t="s">
        <v>973</v>
      </c>
      <c r="C18" s="13" t="s">
        <v>975</v>
      </c>
      <c r="D18" s="326">
        <f>'Internal PO build'!D15</f>
        <v>1681</v>
      </c>
      <c r="E18" s="326"/>
      <c r="F18" s="326"/>
      <c r="G18" s="326"/>
      <c r="H18" s="327"/>
      <c r="I18" s="327"/>
      <c r="J18" s="327"/>
      <c r="K18" s="327"/>
      <c r="L18" s="327"/>
      <c r="M18" s="327"/>
      <c r="N18" s="327"/>
      <c r="O18" s="327"/>
      <c r="P18" s="327"/>
      <c r="Q18" s="327"/>
      <c r="R18" s="327"/>
      <c r="S18" s="327"/>
      <c r="T18" s="327"/>
      <c r="U18" s="327"/>
      <c r="V18" s="327"/>
      <c r="W18" s="327"/>
      <c r="X18" s="327"/>
    </row>
    <row r="20" spans="2:24">
      <c r="B20" s="13" t="s">
        <v>974</v>
      </c>
      <c r="C20" s="13" t="s">
        <v>976</v>
      </c>
      <c r="D20" s="13">
        <f>12*2</f>
        <v>24</v>
      </c>
      <c r="E20" s="13">
        <f>12*2</f>
        <v>24</v>
      </c>
      <c r="F20" s="13">
        <f>12</f>
        <v>12</v>
      </c>
    </row>
    <row r="22" spans="2:24">
      <c r="C22" s="13" t="s">
        <v>977</v>
      </c>
      <c r="D22" s="326">
        <f>SUM('Ramp up plan by line'!L52:Q52)</f>
        <v>11109</v>
      </c>
      <c r="E22" s="326">
        <f>SUM('Ramp up plan by line'!S52:X52)</f>
        <v>68871</v>
      </c>
      <c r="F22" s="326">
        <f>SUM('Ramp up plan by line'!Z52:AE52)</f>
        <v>153713</v>
      </c>
      <c r="G22" s="326">
        <f>SUM('Ramp up plan by line'!AG52:AL52)</f>
        <v>208526</v>
      </c>
      <c r="I22" s="18"/>
    </row>
    <row r="23" spans="2:24">
      <c r="C23" s="13" t="s">
        <v>978</v>
      </c>
      <c r="D23" s="474">
        <f>D22-SUM(D15,D18,D20)</f>
        <v>-171</v>
      </c>
      <c r="E23" s="474">
        <f t="shared" ref="E23:G23" si="9">E22-SUM(E15,E18,E20)</f>
        <v>1038</v>
      </c>
      <c r="F23" s="474">
        <f t="shared" si="9"/>
        <v>-2560</v>
      </c>
      <c r="G23" s="474">
        <f t="shared" si="9"/>
        <v>8750</v>
      </c>
    </row>
    <row r="24" spans="2:24">
      <c r="C24" s="13" t="s">
        <v>713</v>
      </c>
      <c r="D24" s="326">
        <f>+D23</f>
        <v>-171</v>
      </c>
      <c r="E24" s="326">
        <f>+D24+E23</f>
        <v>867</v>
      </c>
      <c r="F24" s="326">
        <f>+E24+F23</f>
        <v>-1693</v>
      </c>
      <c r="G24" s="326">
        <f>+F24+G23</f>
        <v>7057</v>
      </c>
    </row>
    <row r="25" spans="2:24">
      <c r="F25" s="476"/>
    </row>
  </sheetData>
  <mergeCells count="1">
    <mergeCell ref="A2:B2"/>
  </mergeCells>
  <phoneticPr fontId="23" type="noConversion"/>
  <conditionalFormatting sqref="C2:O2">
    <cfRule type="cellIs" dxfId="16" priority="1" operator="lessThan">
      <formula>0</formula>
    </cfRule>
  </conditionalFormatting>
  <pageMargins left="0.7" right="0.7" top="0.75" bottom="0.75" header="0.3" footer="0.3"/>
  <pageSetup paperSize="9" orientation="portrait" r:id="rId1"/>
  <ignoredErrors>
    <ignoredError sqref="D15:P15"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O6"/>
  <sheetViews>
    <sheetView showGridLines="0" zoomScale="115" zoomScaleNormal="115" workbookViewId="0">
      <selection activeCell="F7" sqref="F7"/>
    </sheetView>
  </sheetViews>
  <sheetFormatPr defaultColWidth="9.296875" defaultRowHeight="13.2"/>
  <cols>
    <col min="1" max="1" width="2.59765625" style="615" customWidth="1"/>
    <col min="2" max="2" width="8.3984375" style="613" customWidth="1"/>
    <col min="3" max="3" width="6.09765625" style="612" customWidth="1"/>
    <col min="4" max="4" width="8.59765625" style="615" bestFit="1" customWidth="1"/>
    <col min="5" max="5" width="9.19921875" style="613" bestFit="1" customWidth="1"/>
    <col min="6" max="6" width="35.09765625" style="615" bestFit="1" customWidth="1"/>
    <col min="7" max="7" width="12.296875" style="615" customWidth="1"/>
    <col min="8" max="8" width="46.69921875" style="615" customWidth="1"/>
    <col min="9" max="9" width="11.3984375" style="614" customWidth="1"/>
    <col min="10" max="13" width="9.296875" style="615"/>
    <col min="14" max="15" width="9.296875" style="613"/>
    <col min="16" max="16384" width="9.296875" style="615"/>
  </cols>
  <sheetData>
    <row r="1" spans="2:11" ht="30" customHeight="1">
      <c r="B1" s="662" t="s">
        <v>1077</v>
      </c>
      <c r="C1" s="663"/>
      <c r="D1" s="663"/>
      <c r="E1" s="656"/>
      <c r="F1" s="656"/>
      <c r="G1" s="655"/>
      <c r="H1" s="657"/>
      <c r="I1" s="655"/>
    </row>
    <row r="2" spans="2:11" ht="38.4" customHeight="1">
      <c r="B2" s="645" t="s">
        <v>58</v>
      </c>
      <c r="C2" s="645" t="s">
        <v>276</v>
      </c>
      <c r="D2" s="645" t="s">
        <v>987</v>
      </c>
      <c r="E2" s="641" t="s">
        <v>988</v>
      </c>
      <c r="F2" s="645" t="s">
        <v>963</v>
      </c>
      <c r="G2" s="641" t="s">
        <v>989</v>
      </c>
      <c r="H2" s="641" t="s">
        <v>990</v>
      </c>
      <c r="I2" s="641" t="s">
        <v>1003</v>
      </c>
      <c r="J2" s="639"/>
      <c r="K2" s="639"/>
    </row>
    <row r="3" spans="2:11" ht="41.4">
      <c r="B3" s="661" t="s">
        <v>423</v>
      </c>
      <c r="C3" s="661" t="s">
        <v>991</v>
      </c>
      <c r="D3" s="661" t="s">
        <v>992</v>
      </c>
      <c r="E3" s="659" t="s">
        <v>993</v>
      </c>
      <c r="F3" s="661" t="s">
        <v>994</v>
      </c>
      <c r="G3" s="643">
        <v>46003</v>
      </c>
      <c r="H3" s="660" t="s">
        <v>1074</v>
      </c>
      <c r="I3" s="648" t="s">
        <v>998</v>
      </c>
      <c r="J3" s="640"/>
      <c r="K3" s="640"/>
    </row>
    <row r="4" spans="2:11" ht="27.6">
      <c r="B4" s="661" t="s">
        <v>423</v>
      </c>
      <c r="C4" s="661" t="s">
        <v>991</v>
      </c>
      <c r="D4" s="661" t="s">
        <v>995</v>
      </c>
      <c r="E4" s="659" t="s">
        <v>996</v>
      </c>
      <c r="F4" s="661" t="s">
        <v>997</v>
      </c>
      <c r="G4" s="643">
        <v>46015</v>
      </c>
      <c r="H4" s="660" t="s">
        <v>1075</v>
      </c>
      <c r="I4" s="648" t="s">
        <v>998</v>
      </c>
      <c r="J4" s="640"/>
      <c r="K4" s="640"/>
    </row>
    <row r="5" spans="2:11" ht="27.6">
      <c r="B5" s="661" t="s">
        <v>423</v>
      </c>
      <c r="C5" s="661" t="s">
        <v>991</v>
      </c>
      <c r="D5" s="661" t="s">
        <v>999</v>
      </c>
      <c r="E5" s="659" t="s">
        <v>1000</v>
      </c>
      <c r="F5" s="661" t="s">
        <v>1001</v>
      </c>
      <c r="G5" s="643">
        <v>45983</v>
      </c>
      <c r="H5" s="660" t="s">
        <v>1076</v>
      </c>
      <c r="I5" s="649" t="s">
        <v>1002</v>
      </c>
      <c r="J5" s="640"/>
      <c r="K5" s="640"/>
    </row>
    <row r="6" spans="2:11" ht="14.4">
      <c r="B6" s="654"/>
      <c r="C6" s="654"/>
      <c r="D6" s="654"/>
      <c r="E6" s="658"/>
      <c r="F6" s="779" t="s">
        <v>1080</v>
      </c>
      <c r="G6" s="654"/>
      <c r="H6" s="654"/>
      <c r="I6" s="654"/>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2">
    <tabColor rgb="FFFFC000"/>
  </sheetPr>
  <dimension ref="B1:H28"/>
  <sheetViews>
    <sheetView showGridLines="0" topLeftCell="A6" zoomScaleNormal="100" workbookViewId="0">
      <selection activeCell="I27" sqref="I27"/>
    </sheetView>
  </sheetViews>
  <sheetFormatPr defaultRowHeight="15.6"/>
  <cols>
    <col min="1" max="1" width="3.796875" customWidth="1"/>
    <col min="2" max="2" width="17.69921875" customWidth="1"/>
    <col min="3" max="5" width="8.19921875" customWidth="1"/>
    <col min="6" max="6" width="11" customWidth="1"/>
    <col min="7" max="7" width="10.296875" customWidth="1"/>
    <col min="8" max="8" width="10.69921875" customWidth="1"/>
    <col min="9" max="9" width="11.59765625" customWidth="1"/>
  </cols>
  <sheetData>
    <row r="1" spans="2:8" ht="9" customHeight="1"/>
    <row r="2" spans="2:8" ht="19.05" customHeight="1">
      <c r="B2" s="460" t="s">
        <v>797</v>
      </c>
    </row>
    <row r="3" spans="2:8" ht="37.5" customHeight="1">
      <c r="B3" s="593" t="s">
        <v>25</v>
      </c>
      <c r="C3" s="936" t="s">
        <v>434</v>
      </c>
      <c r="D3" s="936"/>
      <c r="E3" s="936"/>
      <c r="F3" s="594" t="s">
        <v>433</v>
      </c>
      <c r="G3" s="594" t="s">
        <v>958</v>
      </c>
    </row>
    <row r="4" spans="2:8" ht="15.45" customHeight="1">
      <c r="B4" s="595" t="s">
        <v>55</v>
      </c>
      <c r="C4" s="596" t="s">
        <v>582</v>
      </c>
      <c r="D4" s="596" t="s">
        <v>583</v>
      </c>
      <c r="E4" s="596" t="s">
        <v>584</v>
      </c>
      <c r="F4" s="597" t="s">
        <v>122</v>
      </c>
      <c r="G4" s="598" t="s">
        <v>65</v>
      </c>
    </row>
    <row r="5" spans="2:8">
      <c r="B5" s="595" t="s">
        <v>63</v>
      </c>
      <c r="C5" s="459">
        <v>1250</v>
      </c>
      <c r="D5" s="459">
        <v>1250</v>
      </c>
      <c r="E5" s="459">
        <v>460</v>
      </c>
      <c r="F5" s="596">
        <v>524</v>
      </c>
      <c r="G5" s="599">
        <v>411</v>
      </c>
    </row>
    <row r="6" spans="2:8">
      <c r="B6" s="600" t="s">
        <v>56</v>
      </c>
      <c r="C6" s="601">
        <v>1</v>
      </c>
      <c r="D6" s="601">
        <v>1</v>
      </c>
      <c r="E6" s="601">
        <v>1</v>
      </c>
      <c r="F6" s="596">
        <v>4</v>
      </c>
      <c r="G6" s="616">
        <v>5</v>
      </c>
    </row>
    <row r="7" spans="2:8">
      <c r="B7" s="602" t="s">
        <v>15</v>
      </c>
      <c r="C7" s="937">
        <v>0.9</v>
      </c>
      <c r="D7" s="937"/>
      <c r="E7" s="937"/>
      <c r="F7" s="603">
        <v>0.95</v>
      </c>
      <c r="G7" s="603">
        <v>1</v>
      </c>
    </row>
    <row r="8" spans="2:8">
      <c r="B8" s="602" t="s">
        <v>19</v>
      </c>
      <c r="C8" s="933">
        <v>0.995</v>
      </c>
      <c r="D8" s="933"/>
      <c r="E8" s="933"/>
      <c r="F8" s="604">
        <v>0.995</v>
      </c>
      <c r="G8" s="603">
        <v>1</v>
      </c>
    </row>
    <row r="9" spans="2:8">
      <c r="B9" s="602" t="s">
        <v>16</v>
      </c>
      <c r="C9" s="934">
        <v>24</v>
      </c>
      <c r="D9" s="934"/>
      <c r="E9" s="934"/>
      <c r="F9" s="596">
        <v>17.75</v>
      </c>
      <c r="G9" s="596">
        <v>17.75</v>
      </c>
    </row>
    <row r="10" spans="2:8">
      <c r="B10" s="602" t="s">
        <v>89</v>
      </c>
      <c r="C10" s="938">
        <v>6</v>
      </c>
      <c r="D10" s="938"/>
      <c r="E10" s="938"/>
      <c r="F10" s="605">
        <v>6</v>
      </c>
      <c r="G10" s="605">
        <v>6</v>
      </c>
      <c r="H10" t="s">
        <v>765</v>
      </c>
    </row>
    <row r="11" spans="2:8">
      <c r="B11" s="602" t="s">
        <v>17</v>
      </c>
      <c r="C11" s="606">
        <f>INT(C5*C6*C7*C8*C9)</f>
        <v>26865</v>
      </c>
      <c r="D11" s="606">
        <f>INT(D5*D6*C7*C8*C9)</f>
        <v>26865</v>
      </c>
      <c r="E11" s="606">
        <f>INT(E5*E6*C7*C8*C9)</f>
        <v>9886</v>
      </c>
      <c r="F11" s="582">
        <f>INT(F5*F6*F7*F8*F9)</f>
        <v>35167</v>
      </c>
      <c r="G11" s="607">
        <f>INT(G5*G8*G6*G7*G9)</f>
        <v>36476</v>
      </c>
    </row>
    <row r="12" spans="2:8">
      <c r="B12" s="602" t="s">
        <v>64</v>
      </c>
      <c r="C12" s="932">
        <f>D11+E11</f>
        <v>36751</v>
      </c>
      <c r="D12" s="932"/>
      <c r="E12" s="932"/>
      <c r="F12" s="582">
        <f>F11</f>
        <v>35167</v>
      </c>
      <c r="G12" s="582">
        <f>SUM(G11:G11)</f>
        <v>36476</v>
      </c>
    </row>
    <row r="13" spans="2:8">
      <c r="B13" s="602" t="s">
        <v>18</v>
      </c>
      <c r="C13" s="608">
        <f>C11*C10</f>
        <v>161190</v>
      </c>
      <c r="D13" s="608">
        <f>D11*C10</f>
        <v>161190</v>
      </c>
      <c r="E13" s="608">
        <f>E11*C10</f>
        <v>59316</v>
      </c>
      <c r="F13" s="582">
        <f>F11*F10</f>
        <v>211002</v>
      </c>
      <c r="G13" s="582">
        <f>G11*G10</f>
        <v>218856</v>
      </c>
    </row>
    <row r="14" spans="2:8">
      <c r="B14" s="600" t="s">
        <v>123</v>
      </c>
      <c r="C14" s="932">
        <f>SUM(D13:E13)</f>
        <v>220506</v>
      </c>
      <c r="D14" s="932"/>
      <c r="E14" s="932"/>
      <c r="F14" s="609">
        <f>F13</f>
        <v>211002</v>
      </c>
      <c r="G14" s="610">
        <f>SUM(G13:G13)</f>
        <v>218856</v>
      </c>
      <c r="H14" s="470"/>
    </row>
    <row r="15" spans="2:8">
      <c r="F15" s="470"/>
    </row>
    <row r="16" spans="2:8" ht="22.05" customHeight="1">
      <c r="B16" s="460" t="s">
        <v>798</v>
      </c>
      <c r="C16" s="39"/>
      <c r="D16" s="39"/>
      <c r="E16" s="39"/>
    </row>
    <row r="17" spans="2:8" ht="36" customHeight="1">
      <c r="B17" s="593" t="s">
        <v>25</v>
      </c>
      <c r="C17" s="936" t="s">
        <v>434</v>
      </c>
      <c r="D17" s="936"/>
      <c r="E17" s="936"/>
      <c r="F17" s="594" t="s">
        <v>433</v>
      </c>
      <c r="G17" s="594" t="s">
        <v>958</v>
      </c>
    </row>
    <row r="18" spans="2:8" ht="15.45" customHeight="1">
      <c r="B18" s="595" t="s">
        <v>55</v>
      </c>
      <c r="C18" s="596" t="s">
        <v>582</v>
      </c>
      <c r="D18" s="596" t="s">
        <v>583</v>
      </c>
      <c r="E18" s="596" t="s">
        <v>584</v>
      </c>
      <c r="F18" s="597" t="s">
        <v>122</v>
      </c>
      <c r="G18" s="598" t="s">
        <v>65</v>
      </c>
    </row>
    <row r="19" spans="2:8">
      <c r="B19" s="595" t="s">
        <v>63</v>
      </c>
      <c r="C19" s="459">
        <v>1250</v>
      </c>
      <c r="D19" s="459">
        <v>1250</v>
      </c>
      <c r="E19" s="459">
        <v>460</v>
      </c>
      <c r="F19" s="596">
        <v>524</v>
      </c>
      <c r="G19" s="599">
        <v>411</v>
      </c>
    </row>
    <row r="20" spans="2:8">
      <c r="B20" s="600" t="s">
        <v>56</v>
      </c>
      <c r="C20" s="601">
        <v>1</v>
      </c>
      <c r="D20" s="601">
        <v>1</v>
      </c>
      <c r="E20" s="601">
        <v>1</v>
      </c>
      <c r="F20" s="596">
        <v>4</v>
      </c>
      <c r="G20" s="616">
        <v>5</v>
      </c>
    </row>
    <row r="21" spans="2:8">
      <c r="B21" s="602" t="s">
        <v>15</v>
      </c>
      <c r="C21" s="937">
        <v>0.9</v>
      </c>
      <c r="D21" s="937"/>
      <c r="E21" s="937"/>
      <c r="F21" s="603">
        <v>0.95</v>
      </c>
      <c r="G21" s="603">
        <v>1</v>
      </c>
    </row>
    <row r="22" spans="2:8">
      <c r="B22" s="602" t="s">
        <v>19</v>
      </c>
      <c r="C22" s="933">
        <v>0.995</v>
      </c>
      <c r="D22" s="933"/>
      <c r="E22" s="933"/>
      <c r="F22" s="604">
        <v>0.995</v>
      </c>
      <c r="G22" s="603">
        <v>1</v>
      </c>
    </row>
    <row r="23" spans="2:8">
      <c r="B23" s="602" t="s">
        <v>16</v>
      </c>
      <c r="C23" s="934">
        <v>24</v>
      </c>
      <c r="D23" s="934"/>
      <c r="E23" s="934"/>
      <c r="F23" s="596">
        <v>17.75</v>
      </c>
      <c r="G23" s="596">
        <v>17.75</v>
      </c>
    </row>
    <row r="24" spans="2:8">
      <c r="B24" s="602" t="s">
        <v>89</v>
      </c>
      <c r="C24" s="935">
        <v>7</v>
      </c>
      <c r="D24" s="935"/>
      <c r="E24" s="935"/>
      <c r="F24" s="611">
        <v>7</v>
      </c>
      <c r="G24" s="611">
        <v>7</v>
      </c>
    </row>
    <row r="25" spans="2:8">
      <c r="B25" s="602" t="s">
        <v>17</v>
      </c>
      <c r="C25" s="606">
        <f>INT(C19*C20*C21*C22*C23)</f>
        <v>26865</v>
      </c>
      <c r="D25" s="606">
        <f>INT(D19*D20*C21*C22*C23)</f>
        <v>26865</v>
      </c>
      <c r="E25" s="606">
        <f>INT(E19*E20*C21*C22*C23)</f>
        <v>9886</v>
      </c>
      <c r="F25" s="582">
        <f>INT(F19*F20*F21*F22*F23)</f>
        <v>35167</v>
      </c>
      <c r="G25" s="607">
        <f>INT(G19*G22*G20*G21*G23)</f>
        <v>36476</v>
      </c>
    </row>
    <row r="26" spans="2:8">
      <c r="B26" s="602" t="s">
        <v>64</v>
      </c>
      <c r="C26" s="932">
        <f>D25+E25</f>
        <v>36751</v>
      </c>
      <c r="D26" s="932"/>
      <c r="E26" s="932"/>
      <c r="F26" s="582">
        <f>F25</f>
        <v>35167</v>
      </c>
      <c r="G26" s="582">
        <f>SUM(G25:G25)</f>
        <v>36476</v>
      </c>
    </row>
    <row r="27" spans="2:8">
      <c r="B27" s="602" t="s">
        <v>18</v>
      </c>
      <c r="C27" s="608">
        <f>C25*C24</f>
        <v>188055</v>
      </c>
      <c r="D27" s="608">
        <f>D25*C24</f>
        <v>188055</v>
      </c>
      <c r="E27" s="608">
        <f>E25*C24</f>
        <v>69202</v>
      </c>
      <c r="F27" s="582">
        <f>F25*F24</f>
        <v>246169</v>
      </c>
      <c r="G27" s="582">
        <f>G25*G24</f>
        <v>255332</v>
      </c>
    </row>
    <row r="28" spans="2:8">
      <c r="B28" s="602" t="s">
        <v>123</v>
      </c>
      <c r="C28" s="931">
        <f>SUM(D27:E27)</f>
        <v>257257</v>
      </c>
      <c r="D28" s="931"/>
      <c r="E28" s="931"/>
      <c r="F28" s="609">
        <f>F27</f>
        <v>246169</v>
      </c>
      <c r="G28" s="610">
        <f>SUM(G27:G27)</f>
        <v>255332</v>
      </c>
      <c r="H28" s="470"/>
    </row>
  </sheetData>
  <mergeCells count="14">
    <mergeCell ref="C17:E17"/>
    <mergeCell ref="C21:E21"/>
    <mergeCell ref="C14:E14"/>
    <mergeCell ref="C3:E3"/>
    <mergeCell ref="C7:E7"/>
    <mergeCell ref="C8:E8"/>
    <mergeCell ref="C9:E9"/>
    <mergeCell ref="C10:E10"/>
    <mergeCell ref="C12:E12"/>
    <mergeCell ref="C28:E28"/>
    <mergeCell ref="C26:E26"/>
    <mergeCell ref="C22:E22"/>
    <mergeCell ref="C23:E23"/>
    <mergeCell ref="C24:E24"/>
  </mergeCells>
  <phoneticPr fontId="2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3">
    <tabColor rgb="FFFFC000"/>
  </sheetPr>
  <dimension ref="B2:I19"/>
  <sheetViews>
    <sheetView showGridLines="0" topLeftCell="A3" zoomScaleNormal="100" workbookViewId="0">
      <selection activeCell="B14" sqref="B14:B15"/>
    </sheetView>
  </sheetViews>
  <sheetFormatPr defaultColWidth="9" defaultRowHeight="15.6"/>
  <cols>
    <col min="1" max="1" width="5.09765625" style="1" customWidth="1"/>
    <col min="2" max="3" width="9.09765625" style="4"/>
    <col min="4" max="4" width="15.19921875" style="4" customWidth="1"/>
    <col min="5" max="5" width="10.796875" style="4" customWidth="1"/>
    <col min="6" max="6" width="9.09765625" style="4"/>
    <col min="7" max="7" width="16.59765625" style="4" customWidth="1"/>
    <col min="8" max="8" width="17.09765625" style="4" customWidth="1"/>
    <col min="9" max="9" width="77.19921875" style="4" customWidth="1"/>
    <col min="10" max="16384" width="9" style="1"/>
  </cols>
  <sheetData>
    <row r="2" spans="2:9" ht="37.5" customHeight="1">
      <c r="B2" s="332" t="s">
        <v>158</v>
      </c>
      <c r="C2" s="332" t="s">
        <v>159</v>
      </c>
      <c r="D2" s="332" t="s">
        <v>1007</v>
      </c>
      <c r="E2" s="332" t="s">
        <v>160</v>
      </c>
      <c r="F2" s="332" t="s">
        <v>586</v>
      </c>
      <c r="G2" s="332" t="s">
        <v>453</v>
      </c>
      <c r="H2" s="445" t="s">
        <v>585</v>
      </c>
      <c r="I2" s="332" t="s">
        <v>452</v>
      </c>
    </row>
    <row r="3" spans="2:9" ht="55.2" customHeight="1">
      <c r="B3" s="307">
        <v>1</v>
      </c>
      <c r="C3" s="944" t="s">
        <v>161</v>
      </c>
      <c r="D3" s="125" t="s">
        <v>450</v>
      </c>
      <c r="E3" s="41" t="s">
        <v>587</v>
      </c>
      <c r="F3" s="543">
        <v>9</v>
      </c>
      <c r="G3" s="330">
        <v>38016</v>
      </c>
      <c r="H3" s="331">
        <f>+G3*F3</f>
        <v>342144</v>
      </c>
      <c r="I3" s="941" t="s">
        <v>1063</v>
      </c>
    </row>
    <row r="4" spans="2:9" ht="67.2" customHeight="1">
      <c r="B4" s="307">
        <v>2</v>
      </c>
      <c r="C4" s="944"/>
      <c r="D4" s="125" t="s">
        <v>451</v>
      </c>
      <c r="E4" s="41" t="s">
        <v>588</v>
      </c>
      <c r="F4" s="543">
        <v>8</v>
      </c>
      <c r="G4" s="330">
        <v>40550</v>
      </c>
      <c r="H4" s="331">
        <f>+G4*F4</f>
        <v>324400</v>
      </c>
      <c r="I4" s="942"/>
    </row>
    <row r="6" spans="2:9">
      <c r="B6" s="173" t="s">
        <v>1023</v>
      </c>
    </row>
    <row r="7" spans="2:9">
      <c r="B7" s="447" t="s">
        <v>591</v>
      </c>
    </row>
    <row r="8" spans="2:9">
      <c r="B8" s="213" t="s">
        <v>964</v>
      </c>
    </row>
    <row r="9" spans="2:9">
      <c r="B9" s="213" t="s">
        <v>694</v>
      </c>
    </row>
    <row r="10" spans="2:9">
      <c r="B10" s="213" t="s">
        <v>695</v>
      </c>
    </row>
    <row r="11" spans="2:9">
      <c r="D11" s="506"/>
    </row>
    <row r="12" spans="2:9">
      <c r="B12" s="173" t="s">
        <v>1006</v>
      </c>
    </row>
    <row r="13" spans="2:9" ht="37.5" customHeight="1">
      <c r="B13" s="332" t="s">
        <v>1004</v>
      </c>
      <c r="C13" s="332" t="s">
        <v>18</v>
      </c>
      <c r="D13" s="332" t="s">
        <v>1007</v>
      </c>
      <c r="E13" s="332" t="s">
        <v>160</v>
      </c>
      <c r="F13" s="332" t="s">
        <v>586</v>
      </c>
      <c r="G13" s="332" t="s">
        <v>453</v>
      </c>
      <c r="H13" s="445" t="s">
        <v>585</v>
      </c>
      <c r="I13" s="332" t="s">
        <v>6</v>
      </c>
    </row>
    <row r="14" spans="2:9" ht="19.95" customHeight="1">
      <c r="B14" s="943">
        <v>1</v>
      </c>
      <c r="C14" s="939">
        <f>MIN(H14,H15)</f>
        <v>114048</v>
      </c>
      <c r="D14" s="617" t="s">
        <v>450</v>
      </c>
      <c r="E14" s="41" t="s">
        <v>587</v>
      </c>
      <c r="F14" s="543">
        <v>3</v>
      </c>
      <c r="G14" s="330">
        <v>38016</v>
      </c>
      <c r="H14" s="331">
        <f t="shared" ref="H14:H19" si="0">+G14*F14</f>
        <v>114048</v>
      </c>
      <c r="I14" s="941"/>
    </row>
    <row r="15" spans="2:9" ht="19.95" customHeight="1">
      <c r="B15" s="940"/>
      <c r="C15" s="940"/>
      <c r="D15" s="617" t="s">
        <v>451</v>
      </c>
      <c r="E15" s="41" t="s">
        <v>588</v>
      </c>
      <c r="F15" s="543">
        <v>3</v>
      </c>
      <c r="G15" s="330">
        <v>40550</v>
      </c>
      <c r="H15" s="331">
        <f t="shared" si="0"/>
        <v>121650</v>
      </c>
      <c r="I15" s="942"/>
    </row>
    <row r="16" spans="2:9" ht="19.95" customHeight="1">
      <c r="B16" s="943">
        <v>2</v>
      </c>
      <c r="C16" s="939">
        <f t="shared" ref="C16" si="1">MIN(H16,H17)</f>
        <v>114048</v>
      </c>
      <c r="D16" s="617" t="s">
        <v>450</v>
      </c>
      <c r="E16" s="41" t="s">
        <v>587</v>
      </c>
      <c r="F16" s="543">
        <v>3</v>
      </c>
      <c r="G16" s="330">
        <v>38016</v>
      </c>
      <c r="H16" s="331">
        <f t="shared" si="0"/>
        <v>114048</v>
      </c>
      <c r="I16" s="941"/>
    </row>
    <row r="17" spans="2:9" ht="19.95" customHeight="1">
      <c r="B17" s="940"/>
      <c r="C17" s="940"/>
      <c r="D17" s="617" t="s">
        <v>451</v>
      </c>
      <c r="E17" s="41" t="s">
        <v>588</v>
      </c>
      <c r="F17" s="543">
        <v>3</v>
      </c>
      <c r="G17" s="330">
        <v>40550</v>
      </c>
      <c r="H17" s="331">
        <f t="shared" si="0"/>
        <v>121650</v>
      </c>
      <c r="I17" s="942"/>
    </row>
    <row r="18" spans="2:9" ht="19.95" customHeight="1">
      <c r="B18" s="943">
        <v>3</v>
      </c>
      <c r="C18" s="939">
        <f t="shared" ref="C18" si="2">MIN(H18,H19)</f>
        <v>81100</v>
      </c>
      <c r="D18" s="617" t="s">
        <v>450</v>
      </c>
      <c r="E18" s="41" t="s">
        <v>587</v>
      </c>
      <c r="F18" s="543">
        <v>3</v>
      </c>
      <c r="G18" s="330">
        <v>38016</v>
      </c>
      <c r="H18" s="331">
        <f t="shared" si="0"/>
        <v>114048</v>
      </c>
      <c r="I18" s="941" t="s">
        <v>1005</v>
      </c>
    </row>
    <row r="19" spans="2:9" ht="19.95" customHeight="1">
      <c r="B19" s="940"/>
      <c r="C19" s="940"/>
      <c r="D19" s="617" t="s">
        <v>451</v>
      </c>
      <c r="E19" s="41" t="s">
        <v>588</v>
      </c>
      <c r="F19" s="543">
        <v>2</v>
      </c>
      <c r="G19" s="330">
        <v>40550</v>
      </c>
      <c r="H19" s="331">
        <f t="shared" si="0"/>
        <v>81100</v>
      </c>
      <c r="I19" s="942"/>
    </row>
  </sheetData>
  <mergeCells count="11">
    <mergeCell ref="C3:C4"/>
    <mergeCell ref="I3:I4"/>
    <mergeCell ref="C14:C15"/>
    <mergeCell ref="I14:I15"/>
    <mergeCell ref="C16:C17"/>
    <mergeCell ref="I16:I17"/>
    <mergeCell ref="C18:C19"/>
    <mergeCell ref="I18:I19"/>
    <mergeCell ref="B14:B15"/>
    <mergeCell ref="B16:B17"/>
    <mergeCell ref="B18:B19"/>
  </mergeCells>
  <phoneticPr fontId="23" type="noConversion"/>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9"/>
  <sheetViews>
    <sheetView showGridLines="0" zoomScale="70" zoomScaleNormal="70" workbookViewId="0">
      <pane xSplit="3" topLeftCell="M1" activePane="topRight" state="frozen"/>
      <selection pane="topRight" activeCell="Z16" sqref="Z16"/>
    </sheetView>
  </sheetViews>
  <sheetFormatPr defaultColWidth="8" defaultRowHeight="15.6"/>
  <cols>
    <col min="1" max="1" width="3.69921875" style="22" customWidth="1"/>
    <col min="2" max="2" width="11.69921875" style="22" customWidth="1"/>
    <col min="3" max="3" width="24.296875" style="22" customWidth="1"/>
    <col min="4" max="4" width="10.69921875" style="22" customWidth="1"/>
    <col min="5" max="5" width="11.59765625" style="22" bestFit="1" customWidth="1"/>
    <col min="6" max="7" width="11.69921875" style="22" customWidth="1"/>
    <col min="8" max="9" width="11.59765625" style="22" bestFit="1" customWidth="1"/>
    <col min="10" max="10" width="12.5" style="22" bestFit="1" customWidth="1"/>
    <col min="11" max="12" width="11.59765625" style="22" bestFit="1" customWidth="1"/>
    <col min="13" max="13" width="12" style="22" customWidth="1"/>
    <col min="14" max="14" width="13.59765625" style="22" customWidth="1"/>
    <col min="15" max="15" width="12.8984375" style="22" customWidth="1"/>
    <col min="16" max="19" width="14.09765625" style="22" customWidth="1"/>
    <col min="20" max="22" width="15.796875" style="22" customWidth="1"/>
    <col min="23" max="23" width="13" style="22" customWidth="1"/>
    <col min="24" max="24" width="11.296875" style="22" customWidth="1"/>
    <col min="25" max="25" width="12.19921875" style="22" customWidth="1"/>
    <col min="26" max="26" width="13.09765625" style="22" customWidth="1"/>
    <col min="27" max="27" width="13.3984375" style="22" customWidth="1"/>
    <col min="28" max="28" width="11.296875" style="22" customWidth="1"/>
    <col min="29" max="16384" width="8" style="22"/>
  </cols>
  <sheetData>
    <row r="1" spans="1:28" ht="28.8">
      <c r="H1" s="23"/>
    </row>
    <row r="2" spans="1:28">
      <c r="A2" s="549"/>
      <c r="B2" s="550"/>
      <c r="C2" s="550"/>
      <c r="D2" s="551" t="s">
        <v>876</v>
      </c>
      <c r="E2" s="550"/>
      <c r="F2" s="550"/>
      <c r="G2" s="550"/>
      <c r="H2" s="550"/>
      <c r="I2" s="550"/>
      <c r="J2" s="208" t="s">
        <v>872</v>
      </c>
      <c r="K2" s="551"/>
      <c r="L2" s="551"/>
      <c r="M2" s="24"/>
      <c r="N2" s="551"/>
      <c r="O2" s="550"/>
      <c r="P2" s="550"/>
      <c r="Q2" s="550"/>
      <c r="R2" s="550"/>
      <c r="S2" s="550"/>
      <c r="T2" s="550"/>
      <c r="U2" s="550"/>
      <c r="V2" s="550"/>
    </row>
    <row r="3" spans="1:28" s="461" customFormat="1" ht="24" customHeight="1">
      <c r="B3" s="552"/>
      <c r="D3" s="462">
        <v>45834</v>
      </c>
      <c r="E3" s="462">
        <v>45837</v>
      </c>
      <c r="F3" s="462">
        <f>E3+7</f>
        <v>45844</v>
      </c>
      <c r="G3" s="462">
        <f t="shared" ref="G3:AB3" si="0">F3+7</f>
        <v>45851</v>
      </c>
      <c r="H3" s="462">
        <f t="shared" si="0"/>
        <v>45858</v>
      </c>
      <c r="I3" s="462">
        <f t="shared" si="0"/>
        <v>45865</v>
      </c>
      <c r="J3" s="462">
        <f t="shared" si="0"/>
        <v>45872</v>
      </c>
      <c r="K3" s="462">
        <f t="shared" si="0"/>
        <v>45879</v>
      </c>
      <c r="L3" s="462">
        <f t="shared" si="0"/>
        <v>45886</v>
      </c>
      <c r="M3" s="462">
        <f t="shared" si="0"/>
        <v>45893</v>
      </c>
      <c r="N3" s="462">
        <f t="shared" si="0"/>
        <v>45900</v>
      </c>
      <c r="O3" s="462">
        <f t="shared" si="0"/>
        <v>45907</v>
      </c>
      <c r="P3" s="462">
        <f t="shared" si="0"/>
        <v>45914</v>
      </c>
      <c r="Q3" s="462">
        <f t="shared" si="0"/>
        <v>45921</v>
      </c>
      <c r="R3" s="462">
        <f t="shared" si="0"/>
        <v>45928</v>
      </c>
      <c r="S3" s="462">
        <f t="shared" si="0"/>
        <v>45935</v>
      </c>
      <c r="T3" s="462">
        <f t="shared" si="0"/>
        <v>45942</v>
      </c>
      <c r="U3" s="462">
        <f t="shared" si="0"/>
        <v>45949</v>
      </c>
      <c r="V3" s="462">
        <f t="shared" si="0"/>
        <v>45956</v>
      </c>
      <c r="W3" s="462">
        <f t="shared" si="0"/>
        <v>45963</v>
      </c>
      <c r="X3" s="462">
        <f t="shared" si="0"/>
        <v>45970</v>
      </c>
      <c r="Y3" s="462">
        <f t="shared" si="0"/>
        <v>45977</v>
      </c>
      <c r="Z3" s="462">
        <f t="shared" si="0"/>
        <v>45984</v>
      </c>
      <c r="AA3" s="462">
        <f t="shared" si="0"/>
        <v>45991</v>
      </c>
      <c r="AB3" s="462">
        <f t="shared" si="0"/>
        <v>45998</v>
      </c>
    </row>
    <row r="4" spans="1:28" ht="21" customHeight="1">
      <c r="A4" s="549"/>
      <c r="B4" s="953" t="s">
        <v>877</v>
      </c>
      <c r="C4" s="953"/>
      <c r="D4" s="553">
        <v>0</v>
      </c>
      <c r="E4" s="554">
        <v>1</v>
      </c>
      <c r="F4" s="554">
        <v>2</v>
      </c>
      <c r="G4" s="554">
        <v>3</v>
      </c>
      <c r="H4" s="554">
        <v>4</v>
      </c>
      <c r="I4" s="554">
        <v>5</v>
      </c>
      <c r="J4" s="554">
        <v>6</v>
      </c>
      <c r="K4" s="554">
        <v>7</v>
      </c>
      <c r="L4" s="554">
        <v>8</v>
      </c>
      <c r="M4" s="554">
        <v>9</v>
      </c>
      <c r="N4" s="554">
        <v>10</v>
      </c>
      <c r="O4" s="554">
        <v>11</v>
      </c>
      <c r="P4" s="554">
        <v>12</v>
      </c>
      <c r="Q4" s="554">
        <v>13</v>
      </c>
      <c r="R4" s="554">
        <v>14</v>
      </c>
      <c r="S4" s="554">
        <v>15</v>
      </c>
      <c r="T4" s="554">
        <v>16</v>
      </c>
      <c r="U4" s="554">
        <v>17</v>
      </c>
      <c r="V4" s="554">
        <v>18</v>
      </c>
      <c r="W4" s="554">
        <v>19</v>
      </c>
      <c r="X4" s="554">
        <v>20</v>
      </c>
      <c r="Y4" s="554">
        <v>21</v>
      </c>
      <c r="Z4" s="554">
        <v>22</v>
      </c>
      <c r="AA4" s="554">
        <v>23</v>
      </c>
      <c r="AB4" s="554">
        <v>24</v>
      </c>
    </row>
    <row r="5" spans="1:28" ht="18.75" customHeight="1">
      <c r="A5" s="549"/>
      <c r="B5" s="555" t="s">
        <v>878</v>
      </c>
      <c r="C5" s="555" t="s">
        <v>879</v>
      </c>
      <c r="D5" s="550"/>
      <c r="E5" s="550"/>
      <c r="F5" s="550"/>
      <c r="G5" s="550"/>
      <c r="H5" s="550"/>
      <c r="I5" s="550"/>
      <c r="J5" s="550"/>
      <c r="K5" s="550"/>
      <c r="L5" s="550"/>
      <c r="M5" s="550"/>
      <c r="N5" s="550"/>
      <c r="O5" s="550"/>
      <c r="P5" s="550"/>
      <c r="Q5" s="550"/>
      <c r="R5" s="550"/>
      <c r="S5" s="550"/>
      <c r="T5" s="550"/>
      <c r="U5" s="550"/>
      <c r="V5" s="550"/>
    </row>
    <row r="6" spans="1:28" s="461" customFormat="1" ht="45.75" customHeight="1">
      <c r="A6" s="556"/>
      <c r="B6" s="557">
        <v>1</v>
      </c>
      <c r="C6" s="558" t="s">
        <v>880</v>
      </c>
      <c r="D6" s="948" t="s">
        <v>881</v>
      </c>
      <c r="E6" s="954"/>
      <c r="F6" s="954"/>
      <c r="G6" s="954"/>
      <c r="H6" s="559" t="s">
        <v>351</v>
      </c>
      <c r="I6" s="559" t="s">
        <v>882</v>
      </c>
      <c r="J6" s="559" t="s">
        <v>883</v>
      </c>
      <c r="K6" s="559" t="s">
        <v>884</v>
      </c>
      <c r="L6" s="560" t="s">
        <v>885</v>
      </c>
      <c r="M6" s="561" t="s">
        <v>886</v>
      </c>
      <c r="N6" s="955" t="s">
        <v>887</v>
      </c>
      <c r="O6" s="956"/>
      <c r="P6" s="562" t="s">
        <v>888</v>
      </c>
      <c r="Q6" s="563" t="s">
        <v>889</v>
      </c>
      <c r="R6" s="945" t="s">
        <v>890</v>
      </c>
      <c r="S6" s="946"/>
      <c r="T6" s="564" t="s">
        <v>891</v>
      </c>
      <c r="U6" s="565" t="s">
        <v>352</v>
      </c>
      <c r="V6" s="948" t="s">
        <v>892</v>
      </c>
      <c r="W6" s="949"/>
      <c r="X6" s="566" t="s">
        <v>893</v>
      </c>
    </row>
    <row r="7" spans="1:28" s="461" customFormat="1" ht="47.25" customHeight="1">
      <c r="A7" s="957"/>
      <c r="B7" s="557">
        <v>2</v>
      </c>
      <c r="C7" s="557" t="s">
        <v>894</v>
      </c>
      <c r="D7" s="557"/>
      <c r="E7" s="958" t="s">
        <v>895</v>
      </c>
      <c r="F7" s="958"/>
      <c r="G7" s="958"/>
      <c r="H7" s="958"/>
      <c r="I7" s="959" t="s">
        <v>896</v>
      </c>
      <c r="J7" s="959"/>
      <c r="K7" s="960" t="s">
        <v>897</v>
      </c>
      <c r="L7" s="961"/>
      <c r="M7" s="567" t="s">
        <v>353</v>
      </c>
      <c r="N7" s="962" t="s">
        <v>589</v>
      </c>
      <c r="O7" s="963"/>
      <c r="P7" s="568" t="s">
        <v>883</v>
      </c>
      <c r="Q7" s="568" t="s">
        <v>354</v>
      </c>
      <c r="R7" s="568" t="s">
        <v>590</v>
      </c>
      <c r="S7" s="951" t="s">
        <v>898</v>
      </c>
      <c r="T7" s="945" t="s">
        <v>899</v>
      </c>
      <c r="U7" s="946"/>
      <c r="V7" s="947"/>
      <c r="W7" s="565" t="s">
        <v>352</v>
      </c>
      <c r="X7" s="948" t="s">
        <v>900</v>
      </c>
      <c r="Y7" s="949"/>
      <c r="Z7" s="566" t="s">
        <v>893</v>
      </c>
    </row>
    <row r="8" spans="1:28" s="461" customFormat="1" ht="47.25" customHeight="1">
      <c r="A8" s="957"/>
      <c r="B8" s="557">
        <v>3</v>
      </c>
      <c r="C8" s="557" t="s">
        <v>901</v>
      </c>
      <c r="D8" s="557"/>
      <c r="E8" s="446"/>
      <c r="F8" s="958" t="s">
        <v>902</v>
      </c>
      <c r="G8" s="958"/>
      <c r="H8" s="958"/>
      <c r="I8" s="964"/>
      <c r="J8" s="959" t="s">
        <v>896</v>
      </c>
      <c r="K8" s="965"/>
      <c r="L8" s="960" t="s">
        <v>897</v>
      </c>
      <c r="M8" s="961"/>
      <c r="N8" s="567" t="s">
        <v>353</v>
      </c>
      <c r="O8" s="569" t="s">
        <v>903</v>
      </c>
      <c r="P8" s="570" t="s">
        <v>904</v>
      </c>
      <c r="Q8" s="568" t="s">
        <v>355</v>
      </c>
      <c r="R8" s="568" t="s">
        <v>354</v>
      </c>
      <c r="S8" s="952"/>
      <c r="T8" s="568" t="s">
        <v>590</v>
      </c>
      <c r="U8" s="945" t="s">
        <v>899</v>
      </c>
      <c r="V8" s="946"/>
      <c r="W8" s="947"/>
      <c r="X8" s="565" t="s">
        <v>352</v>
      </c>
      <c r="Y8" s="948" t="s">
        <v>900</v>
      </c>
      <c r="Z8" s="949"/>
      <c r="AA8" s="566" t="s">
        <v>893</v>
      </c>
    </row>
    <row r="9" spans="1:28" ht="27" customHeight="1">
      <c r="I9" s="209"/>
    </row>
    <row r="10" spans="1:28" ht="18" customHeight="1">
      <c r="I10" s="210"/>
      <c r="J10" s="211"/>
      <c r="K10" s="26"/>
      <c r="L10" s="26"/>
      <c r="M10" s="26"/>
      <c r="N10" s="26"/>
      <c r="O10" s="26"/>
      <c r="S10" s="950"/>
      <c r="T10" s="950"/>
      <c r="U10" s="950"/>
      <c r="V10" s="950"/>
      <c r="W10" s="950"/>
      <c r="X10" s="950"/>
      <c r="Y10" s="950"/>
      <c r="Z10" s="950"/>
    </row>
    <row r="11" spans="1:28" ht="18">
      <c r="I11" s="26"/>
      <c r="J11" s="26"/>
      <c r="K11" s="26"/>
      <c r="L11" s="26"/>
      <c r="M11" s="26"/>
      <c r="N11" s="26"/>
      <c r="O11" s="26"/>
      <c r="S11" s="950"/>
      <c r="T11" s="950"/>
      <c r="U11" s="950"/>
      <c r="V11" s="950"/>
      <c r="W11" s="950"/>
      <c r="X11" s="950"/>
      <c r="Y11" s="950"/>
      <c r="Z11" s="950"/>
    </row>
    <row r="12" spans="1:28" ht="18">
      <c r="I12" s="25"/>
      <c r="J12" s="25"/>
      <c r="K12" s="25"/>
      <c r="L12" s="25"/>
      <c r="M12" s="25"/>
      <c r="N12" s="25"/>
      <c r="O12" s="25"/>
      <c r="S12" s="571"/>
    </row>
    <row r="15" spans="1:28" ht="18">
      <c r="B15" s="25" t="s">
        <v>905</v>
      </c>
      <c r="E15" s="25"/>
      <c r="F15" s="25"/>
      <c r="G15" s="25"/>
    </row>
    <row r="16" spans="1:28" ht="18">
      <c r="B16" s="25" t="s">
        <v>906</v>
      </c>
      <c r="E16" s="25"/>
      <c r="F16" s="25"/>
      <c r="G16" s="25"/>
    </row>
    <row r="17" spans="2:6" ht="18">
      <c r="B17" s="212" t="s">
        <v>907</v>
      </c>
    </row>
    <row r="18" spans="2:6" ht="18">
      <c r="B18" s="212" t="s">
        <v>908</v>
      </c>
    </row>
    <row r="19" spans="2:6" ht="18">
      <c r="B19" s="25" t="s">
        <v>909</v>
      </c>
      <c r="C19" s="25"/>
      <c r="D19" s="25"/>
      <c r="E19" s="25"/>
      <c r="F19" s="25"/>
    </row>
  </sheetData>
  <mergeCells count="20">
    <mergeCell ref="A7:A8"/>
    <mergeCell ref="E7:H7"/>
    <mergeCell ref="I7:J7"/>
    <mergeCell ref="K7:L7"/>
    <mergeCell ref="N7:O7"/>
    <mergeCell ref="F8:I8"/>
    <mergeCell ref="J8:K8"/>
    <mergeCell ref="L8:M8"/>
    <mergeCell ref="B4:C4"/>
    <mergeCell ref="D6:G6"/>
    <mergeCell ref="N6:O6"/>
    <mergeCell ref="R6:S6"/>
    <mergeCell ref="V6:W6"/>
    <mergeCell ref="U8:W8"/>
    <mergeCell ref="Y8:Z8"/>
    <mergeCell ref="S10:Z10"/>
    <mergeCell ref="S11:Z11"/>
    <mergeCell ref="S7:S8"/>
    <mergeCell ref="T7:V7"/>
    <mergeCell ref="X7:Y7"/>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4">
    <tabColor rgb="FFFFC000"/>
  </sheetPr>
  <dimension ref="B1:N16"/>
  <sheetViews>
    <sheetView showGridLines="0" zoomScale="115" zoomScaleNormal="115" workbookViewId="0">
      <pane xSplit="4" topLeftCell="H1" activePane="topRight" state="frozen"/>
      <selection pane="topRight" activeCell="K15" sqref="K15"/>
    </sheetView>
  </sheetViews>
  <sheetFormatPr defaultRowHeight="15.6"/>
  <cols>
    <col min="1" max="1" width="2.69921875" style="590" customWidth="1"/>
    <col min="2" max="2" width="7.59765625" style="590" customWidth="1"/>
    <col min="3" max="3" width="17.69921875" style="590" customWidth="1"/>
    <col min="4" max="4" width="11.09765625" style="590" customWidth="1"/>
    <col min="5" max="5" width="10.296875" style="590" customWidth="1"/>
    <col min="6" max="6" width="9.69921875" style="590" customWidth="1"/>
    <col min="7" max="7" width="20.296875" style="590" customWidth="1"/>
    <col min="8" max="8" width="9.69921875" style="590" customWidth="1"/>
    <col min="9" max="9" width="10.296875" style="590" customWidth="1"/>
    <col min="10" max="10" width="7.19921875" style="590" customWidth="1"/>
    <col min="11" max="13" width="17.69921875" style="590" customWidth="1"/>
    <col min="14" max="14" width="15.5" style="590" customWidth="1"/>
    <col min="15" max="16384" width="8.796875" style="590"/>
  </cols>
  <sheetData>
    <row r="1" spans="2:14">
      <c r="G1" s="665"/>
      <c r="H1" s="665"/>
      <c r="I1" s="665"/>
      <c r="N1" s="665"/>
    </row>
    <row r="2" spans="2:14">
      <c r="B2" s="666"/>
      <c r="G2" s="665"/>
      <c r="H2" s="665"/>
      <c r="I2" s="665"/>
      <c r="N2" s="665"/>
    </row>
    <row r="3" spans="2:14" ht="34.200000000000003" customHeight="1">
      <c r="B3" s="667" t="s">
        <v>58</v>
      </c>
      <c r="C3" s="667" t="s">
        <v>227</v>
      </c>
      <c r="D3" s="667" t="s">
        <v>218</v>
      </c>
      <c r="E3" s="667" t="s">
        <v>164</v>
      </c>
      <c r="F3" s="667" t="s">
        <v>163</v>
      </c>
      <c r="G3" s="667" t="s">
        <v>87</v>
      </c>
      <c r="H3" s="664" t="s">
        <v>696</v>
      </c>
      <c r="I3" s="664" t="s">
        <v>697</v>
      </c>
      <c r="J3" s="667" t="s">
        <v>270</v>
      </c>
      <c r="K3" s="667" t="s">
        <v>922</v>
      </c>
      <c r="L3" s="667" t="s">
        <v>923</v>
      </c>
      <c r="M3" s="667" t="s">
        <v>955</v>
      </c>
      <c r="N3" s="664" t="s">
        <v>1015</v>
      </c>
    </row>
    <row r="4" spans="2:14" ht="28.8">
      <c r="B4" s="966" t="s">
        <v>423</v>
      </c>
      <c r="C4" s="32" t="s">
        <v>755</v>
      </c>
      <c r="D4" s="668" t="s">
        <v>435</v>
      </c>
      <c r="E4" s="668" t="s">
        <v>1008</v>
      </c>
      <c r="F4" s="668" t="s">
        <v>1009</v>
      </c>
      <c r="G4" s="668" t="s">
        <v>1010</v>
      </c>
      <c r="H4" s="668" t="s">
        <v>918</v>
      </c>
      <c r="I4" s="669">
        <f>6*37*12</f>
        <v>2664</v>
      </c>
      <c r="J4" s="670" t="s">
        <v>236</v>
      </c>
      <c r="K4" s="668" t="s">
        <v>924</v>
      </c>
      <c r="L4" s="671">
        <v>840414612631</v>
      </c>
      <c r="M4" s="672">
        <v>45973</v>
      </c>
      <c r="N4" s="676">
        <f>229406+952</f>
        <v>230358</v>
      </c>
    </row>
    <row r="5" spans="2:14">
      <c r="B5" s="967"/>
      <c r="C5" s="32" t="s">
        <v>845</v>
      </c>
      <c r="D5" s="32" t="s">
        <v>436</v>
      </c>
      <c r="E5" s="668" t="s">
        <v>1008</v>
      </c>
      <c r="F5" s="668" t="s">
        <v>1009</v>
      </c>
      <c r="G5" s="668" t="s">
        <v>919</v>
      </c>
      <c r="H5" s="668" t="s">
        <v>918</v>
      </c>
      <c r="I5" s="669">
        <f>6*37*12</f>
        <v>2664</v>
      </c>
      <c r="J5" s="673" t="s">
        <v>236</v>
      </c>
      <c r="K5" s="668" t="s">
        <v>925</v>
      </c>
      <c r="L5" s="671">
        <v>840414634510</v>
      </c>
      <c r="M5" s="672">
        <v>45979</v>
      </c>
      <c r="N5" s="676">
        <f>28791+354</f>
        <v>29145</v>
      </c>
    </row>
    <row r="6" spans="2:14" ht="16.5" customHeight="1">
      <c r="B6" s="967"/>
      <c r="C6" s="32" t="s">
        <v>846</v>
      </c>
      <c r="D6" s="668" t="s">
        <v>437</v>
      </c>
      <c r="E6" s="668" t="s">
        <v>1008</v>
      </c>
      <c r="F6" s="668" t="s">
        <v>1009</v>
      </c>
      <c r="G6" s="668" t="s">
        <v>919</v>
      </c>
      <c r="H6" s="668" t="s">
        <v>918</v>
      </c>
      <c r="I6" s="669">
        <f>6*37*12</f>
        <v>2664</v>
      </c>
      <c r="J6" s="670" t="s">
        <v>236</v>
      </c>
      <c r="K6" s="668" t="s">
        <v>926</v>
      </c>
      <c r="L6" s="671">
        <v>840414664043</v>
      </c>
      <c r="M6" s="672">
        <v>45981</v>
      </c>
      <c r="N6" s="676">
        <v>49</v>
      </c>
    </row>
    <row r="7" spans="2:14">
      <c r="B7" s="967"/>
      <c r="C7" s="32" t="s">
        <v>444</v>
      </c>
      <c r="D7" s="668" t="s">
        <v>438</v>
      </c>
      <c r="E7" s="668" t="s">
        <v>1008</v>
      </c>
      <c r="F7" s="668" t="s">
        <v>1009</v>
      </c>
      <c r="G7" s="668" t="s">
        <v>920</v>
      </c>
      <c r="H7" s="668" t="s">
        <v>918</v>
      </c>
      <c r="I7" s="677">
        <f>6*73*6</f>
        <v>2628</v>
      </c>
      <c r="J7" s="670" t="s">
        <v>236</v>
      </c>
      <c r="K7" s="668" t="s">
        <v>927</v>
      </c>
      <c r="L7" s="671">
        <v>840414695122</v>
      </c>
      <c r="M7" s="672">
        <v>45981</v>
      </c>
      <c r="N7" s="676">
        <f>5256+61</f>
        <v>5317</v>
      </c>
    </row>
    <row r="8" spans="2:14">
      <c r="B8" s="967"/>
      <c r="C8" s="32" t="s">
        <v>445</v>
      </c>
      <c r="D8" s="668" t="s">
        <v>439</v>
      </c>
      <c r="E8" s="668" t="s">
        <v>1008</v>
      </c>
      <c r="F8" s="668" t="s">
        <v>1009</v>
      </c>
      <c r="G8" s="668" t="s">
        <v>921</v>
      </c>
      <c r="H8" s="668" t="s">
        <v>918</v>
      </c>
      <c r="I8" s="677">
        <f>6*73*6</f>
        <v>2628</v>
      </c>
      <c r="J8" s="670" t="s">
        <v>236</v>
      </c>
      <c r="K8" s="668" t="s">
        <v>928</v>
      </c>
      <c r="L8" s="671">
        <v>840414652538</v>
      </c>
      <c r="M8" s="672">
        <v>45980</v>
      </c>
      <c r="N8" s="676">
        <v>79</v>
      </c>
    </row>
    <row r="9" spans="2:14" ht="28.8">
      <c r="B9" s="967"/>
      <c r="C9" s="32" t="s">
        <v>446</v>
      </c>
      <c r="D9" s="668" t="s">
        <v>440</v>
      </c>
      <c r="E9" s="668" t="s">
        <v>1008</v>
      </c>
      <c r="F9" s="668" t="s">
        <v>1009</v>
      </c>
      <c r="G9" s="668" t="s">
        <v>1011</v>
      </c>
      <c r="H9" s="668" t="s">
        <v>918</v>
      </c>
      <c r="I9" s="669">
        <f>6*37*12</f>
        <v>2664</v>
      </c>
      <c r="J9" s="670" t="s">
        <v>236</v>
      </c>
      <c r="K9" s="668" t="s">
        <v>929</v>
      </c>
      <c r="L9" s="671">
        <v>840414689107</v>
      </c>
      <c r="M9" s="672">
        <v>45982</v>
      </c>
      <c r="N9" s="676">
        <v>58</v>
      </c>
    </row>
    <row r="10" spans="2:14" ht="28.8">
      <c r="B10" s="967"/>
      <c r="C10" s="32" t="s">
        <v>447</v>
      </c>
      <c r="D10" s="668" t="s">
        <v>441</v>
      </c>
      <c r="E10" s="668" t="s">
        <v>1008</v>
      </c>
      <c r="F10" s="668" t="s">
        <v>1009</v>
      </c>
      <c r="G10" s="668" t="s">
        <v>1012</v>
      </c>
      <c r="H10" s="668" t="s">
        <v>918</v>
      </c>
      <c r="I10" s="669">
        <f>6*37*12</f>
        <v>2664</v>
      </c>
      <c r="J10" s="670" t="s">
        <v>236</v>
      </c>
      <c r="K10" s="668" t="s">
        <v>930</v>
      </c>
      <c r="L10" s="671">
        <v>840414612198</v>
      </c>
      <c r="M10" s="672">
        <v>45982</v>
      </c>
      <c r="N10" s="676">
        <v>58</v>
      </c>
    </row>
    <row r="11" spans="2:14" ht="28.8">
      <c r="B11" s="967"/>
      <c r="C11" s="32" t="s">
        <v>933</v>
      </c>
      <c r="D11" s="32" t="s">
        <v>448</v>
      </c>
      <c r="E11" s="668" t="s">
        <v>1008</v>
      </c>
      <c r="F11" s="668" t="s">
        <v>1009</v>
      </c>
      <c r="G11" s="668" t="s">
        <v>1013</v>
      </c>
      <c r="H11" s="668" t="s">
        <v>918</v>
      </c>
      <c r="I11" s="669">
        <f>6*37*12</f>
        <v>2664</v>
      </c>
      <c r="J11" s="670" t="s">
        <v>236</v>
      </c>
      <c r="K11" s="668" t="s">
        <v>931</v>
      </c>
      <c r="L11" s="671">
        <v>840414684737</v>
      </c>
      <c r="M11" s="672">
        <v>45981</v>
      </c>
      <c r="N11" s="676">
        <v>8</v>
      </c>
    </row>
    <row r="12" spans="2:14" ht="28.8">
      <c r="B12" s="968"/>
      <c r="C12" s="32" t="s">
        <v>756</v>
      </c>
      <c r="D12" s="674" t="s">
        <v>442</v>
      </c>
      <c r="E12" s="668" t="s">
        <v>1008</v>
      </c>
      <c r="F12" s="668" t="s">
        <v>1009</v>
      </c>
      <c r="G12" s="668" t="s">
        <v>1014</v>
      </c>
      <c r="H12" s="668" t="s">
        <v>918</v>
      </c>
      <c r="I12" s="669">
        <f>6*37*12</f>
        <v>2664</v>
      </c>
      <c r="J12" s="670" t="s">
        <v>236</v>
      </c>
      <c r="K12" s="668" t="s">
        <v>932</v>
      </c>
      <c r="L12" s="671">
        <v>840414698758</v>
      </c>
      <c r="M12" s="672">
        <v>45982</v>
      </c>
      <c r="N12" s="676">
        <v>62</v>
      </c>
    </row>
    <row r="15" spans="2:14">
      <c r="G15" s="675"/>
    </row>
    <row r="16" spans="2:14">
      <c r="G16" s="675"/>
    </row>
  </sheetData>
  <mergeCells count="1">
    <mergeCell ref="B4:B12"/>
  </mergeCells>
  <phoneticPr fontId="23" type="noConversion"/>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0"/>
  <dimension ref="B1:Z38"/>
  <sheetViews>
    <sheetView zoomScaleNormal="100" workbookViewId="0">
      <pane xSplit="1" ySplit="3" topLeftCell="C4" activePane="bottomRight" state="frozen"/>
      <selection activeCell="H34" sqref="H34"/>
      <selection pane="topRight" activeCell="H34" sqref="H34"/>
      <selection pane="bottomLeft" activeCell="H34" sqref="H34"/>
      <selection pane="bottomRight" activeCell="Y31" sqref="Y31"/>
    </sheetView>
  </sheetViews>
  <sheetFormatPr defaultColWidth="9" defaultRowHeight="13.2"/>
  <cols>
    <col min="1" max="1" width="1.3984375" style="143" customWidth="1"/>
    <col min="2" max="2" width="11.69921875" style="143" bestFit="1" customWidth="1"/>
    <col min="3" max="3" width="22.19921875" style="143" customWidth="1"/>
    <col min="4" max="4" width="8.09765625" style="143" bestFit="1" customWidth="1"/>
    <col min="5" max="5" width="6" style="143" bestFit="1" customWidth="1"/>
    <col min="6" max="6" width="6.296875" style="143" bestFit="1" customWidth="1"/>
    <col min="7" max="7" width="6" style="143" bestFit="1" customWidth="1"/>
    <col min="8" max="8" width="5.3984375" style="143" bestFit="1" customWidth="1"/>
    <col min="9" max="10" width="6" style="143" bestFit="1" customWidth="1"/>
    <col min="11" max="11" width="6.09765625" style="143" bestFit="1" customWidth="1"/>
    <col min="12" max="14" width="6" style="143" bestFit="1" customWidth="1"/>
    <col min="15" max="15" width="5.3984375" style="143" bestFit="1" customWidth="1"/>
    <col min="16" max="17" width="6" style="143" bestFit="1" customWidth="1"/>
    <col min="18" max="18" width="6.09765625" style="143" bestFit="1" customWidth="1"/>
    <col min="19" max="19" width="5.19921875" style="143" bestFit="1" customWidth="1"/>
    <col min="20" max="21" width="5.09765625" style="143" bestFit="1" customWidth="1"/>
    <col min="22" max="23" width="5.3984375" style="143" bestFit="1" customWidth="1"/>
    <col min="24" max="24" width="4.09765625" style="143" bestFit="1" customWidth="1"/>
    <col min="25" max="28" width="5" style="143" bestFit="1" customWidth="1"/>
    <col min="29" max="16384" width="9" style="143"/>
  </cols>
  <sheetData>
    <row r="1" spans="2:26">
      <c r="K1" s="969"/>
      <c r="L1" s="969"/>
      <c r="M1" s="969"/>
      <c r="N1" s="969"/>
    </row>
    <row r="2" spans="2:26" s="146" customFormat="1" ht="14.25" customHeight="1">
      <c r="B2" s="144"/>
      <c r="C2" s="145"/>
      <c r="D2" s="145" t="s">
        <v>249</v>
      </c>
      <c r="E2" s="145" t="s">
        <v>131</v>
      </c>
      <c r="F2" s="145" t="s">
        <v>250</v>
      </c>
      <c r="G2" s="145" t="s">
        <v>251</v>
      </c>
      <c r="H2" s="145" t="s">
        <v>252</v>
      </c>
      <c r="I2" s="145" t="s">
        <v>253</v>
      </c>
      <c r="J2" s="145" t="s">
        <v>254</v>
      </c>
      <c r="K2" s="145" t="s">
        <v>249</v>
      </c>
      <c r="L2" s="145" t="s">
        <v>131</v>
      </c>
      <c r="M2" s="145" t="s">
        <v>250</v>
      </c>
      <c r="N2" s="145" t="s">
        <v>251</v>
      </c>
      <c r="O2" s="145" t="s">
        <v>252</v>
      </c>
      <c r="P2" s="145" t="s">
        <v>253</v>
      </c>
      <c r="Q2" s="145" t="s">
        <v>254</v>
      </c>
      <c r="R2" s="145" t="s">
        <v>249</v>
      </c>
      <c r="S2" s="145" t="s">
        <v>131</v>
      </c>
      <c r="T2" s="145" t="s">
        <v>250</v>
      </c>
      <c r="U2" s="145" t="s">
        <v>251</v>
      </c>
      <c r="V2" s="145" t="s">
        <v>252</v>
      </c>
      <c r="W2" s="145" t="s">
        <v>253</v>
      </c>
      <c r="X2" s="145" t="s">
        <v>254</v>
      </c>
      <c r="Y2" s="145" t="s">
        <v>249</v>
      </c>
      <c r="Z2" s="145" t="s">
        <v>255</v>
      </c>
    </row>
    <row r="3" spans="2:26" s="149" customFormat="1">
      <c r="B3" s="147"/>
      <c r="C3" s="148"/>
      <c r="D3" s="148">
        <v>45740</v>
      </c>
      <c r="E3" s="148">
        <v>45741</v>
      </c>
      <c r="F3" s="148">
        <v>45742</v>
      </c>
      <c r="G3" s="148">
        <v>45743</v>
      </c>
      <c r="H3" s="148">
        <v>45744</v>
      </c>
      <c r="I3" s="148">
        <v>45745</v>
      </c>
      <c r="J3" s="148">
        <v>45746</v>
      </c>
      <c r="K3" s="148">
        <v>45747</v>
      </c>
      <c r="L3" s="148">
        <v>45748</v>
      </c>
      <c r="M3" s="148">
        <v>45749</v>
      </c>
      <c r="N3" s="148">
        <v>45750</v>
      </c>
      <c r="O3" s="148">
        <v>45751</v>
      </c>
      <c r="P3" s="148">
        <v>45752</v>
      </c>
      <c r="Q3" s="148">
        <v>45753</v>
      </c>
      <c r="R3" s="148">
        <v>45754</v>
      </c>
      <c r="S3" s="148">
        <v>45755</v>
      </c>
      <c r="T3" s="148">
        <v>45756</v>
      </c>
      <c r="U3" s="148">
        <v>45757</v>
      </c>
      <c r="V3" s="148">
        <v>45758</v>
      </c>
      <c r="W3" s="148">
        <v>45759</v>
      </c>
      <c r="X3" s="148">
        <v>45760</v>
      </c>
      <c r="Y3" s="148">
        <v>45761</v>
      </c>
      <c r="Z3" s="148">
        <v>45762</v>
      </c>
    </row>
    <row r="4" spans="2:26" s="153" customFormat="1">
      <c r="B4" s="970" t="s">
        <v>256</v>
      </c>
      <c r="C4" s="150" t="s">
        <v>257</v>
      </c>
      <c r="D4" s="151">
        <v>663</v>
      </c>
      <c r="E4" s="151"/>
      <c r="F4" s="151">
        <v>663</v>
      </c>
      <c r="G4" s="151"/>
      <c r="H4" s="151">
        <v>663</v>
      </c>
      <c r="I4" s="151"/>
      <c r="J4" s="151"/>
      <c r="K4" s="151">
        <v>663</v>
      </c>
      <c r="L4" s="151"/>
      <c r="M4" s="151"/>
      <c r="N4" s="151"/>
      <c r="O4" s="151"/>
      <c r="P4" s="151"/>
      <c r="Q4" s="151"/>
      <c r="R4" s="151"/>
      <c r="S4" s="151"/>
      <c r="T4" s="151"/>
      <c r="U4" s="151"/>
      <c r="V4" s="151"/>
      <c r="W4" s="152"/>
      <c r="X4" s="152"/>
      <c r="Y4" s="152"/>
      <c r="Z4" s="152"/>
    </row>
    <row r="5" spans="2:26" s="153" customFormat="1">
      <c r="B5" s="971"/>
      <c r="C5" s="152" t="s">
        <v>258</v>
      </c>
      <c r="D5" s="151">
        <v>3</v>
      </c>
      <c r="E5" s="151">
        <v>0</v>
      </c>
      <c r="F5" s="151">
        <v>34</v>
      </c>
      <c r="G5" s="151">
        <v>51</v>
      </c>
      <c r="H5" s="151">
        <v>104</v>
      </c>
      <c r="I5" s="151">
        <v>135</v>
      </c>
      <c r="J5" s="151">
        <v>0</v>
      </c>
      <c r="K5" s="151">
        <v>205</v>
      </c>
      <c r="L5" s="151">
        <v>253</v>
      </c>
      <c r="M5" s="151">
        <v>337</v>
      </c>
      <c r="N5" s="151">
        <v>396</v>
      </c>
      <c r="O5" s="151">
        <v>0</v>
      </c>
      <c r="P5" s="151">
        <v>455</v>
      </c>
      <c r="Q5" s="151">
        <v>0</v>
      </c>
      <c r="R5" s="151">
        <v>506</v>
      </c>
      <c r="S5" s="151">
        <v>548</v>
      </c>
      <c r="T5" s="151">
        <v>581</v>
      </c>
      <c r="U5" s="151">
        <v>607</v>
      </c>
      <c r="V5" s="151">
        <v>624</v>
      </c>
      <c r="W5" s="152">
        <v>632</v>
      </c>
      <c r="X5" s="152">
        <v>0</v>
      </c>
      <c r="Y5" s="152">
        <v>640</v>
      </c>
      <c r="Z5" s="152">
        <v>640</v>
      </c>
    </row>
    <row r="6" spans="2:26" s="153" customFormat="1">
      <c r="B6" s="971"/>
      <c r="C6" s="154" t="s">
        <v>259</v>
      </c>
      <c r="D6" s="155">
        <v>2</v>
      </c>
      <c r="E6" s="155">
        <v>2</v>
      </c>
      <c r="F6" s="155">
        <v>2</v>
      </c>
      <c r="G6" s="155">
        <v>2</v>
      </c>
      <c r="H6" s="155">
        <v>2</v>
      </c>
      <c r="I6" s="155">
        <v>2</v>
      </c>
      <c r="J6" s="155">
        <v>2</v>
      </c>
      <c r="K6" s="155">
        <v>2</v>
      </c>
      <c r="L6" s="155">
        <v>2</v>
      </c>
      <c r="M6" s="155">
        <v>2</v>
      </c>
      <c r="N6" s="155">
        <v>2</v>
      </c>
      <c r="O6" s="155">
        <v>2</v>
      </c>
      <c r="P6" s="155">
        <v>2</v>
      </c>
      <c r="Q6" s="155">
        <v>2</v>
      </c>
      <c r="R6" s="155">
        <v>2</v>
      </c>
      <c r="S6" s="155">
        <v>2</v>
      </c>
      <c r="T6" s="155">
        <v>2</v>
      </c>
      <c r="U6" s="155">
        <v>2</v>
      </c>
      <c r="V6" s="155">
        <v>2</v>
      </c>
      <c r="W6" s="155">
        <v>2</v>
      </c>
      <c r="X6" s="155">
        <v>2</v>
      </c>
      <c r="Y6" s="155">
        <v>2</v>
      </c>
      <c r="Z6" s="155">
        <v>2</v>
      </c>
    </row>
    <row r="7" spans="2:26" s="153" customFormat="1">
      <c r="B7" s="971"/>
      <c r="C7" s="156" t="s">
        <v>260</v>
      </c>
      <c r="D7" s="157">
        <v>24</v>
      </c>
      <c r="E7" s="157">
        <v>24</v>
      </c>
      <c r="F7" s="157">
        <v>24</v>
      </c>
      <c r="G7" s="157">
        <v>24</v>
      </c>
      <c r="H7" s="157">
        <v>24</v>
      </c>
      <c r="I7" s="157">
        <v>24</v>
      </c>
      <c r="J7" s="157">
        <v>24</v>
      </c>
      <c r="K7" s="157">
        <v>24</v>
      </c>
      <c r="L7" s="157">
        <v>24</v>
      </c>
      <c r="M7" s="157">
        <v>24</v>
      </c>
      <c r="N7" s="157">
        <v>24</v>
      </c>
      <c r="O7" s="157">
        <v>24</v>
      </c>
      <c r="P7" s="157">
        <v>24</v>
      </c>
      <c r="Q7" s="157">
        <v>24</v>
      </c>
      <c r="R7" s="157">
        <v>24</v>
      </c>
      <c r="S7" s="157">
        <v>24</v>
      </c>
      <c r="T7" s="157">
        <v>24</v>
      </c>
      <c r="U7" s="157">
        <v>24</v>
      </c>
      <c r="V7" s="157">
        <v>24</v>
      </c>
      <c r="W7" s="157">
        <v>24</v>
      </c>
      <c r="X7" s="157">
        <v>24</v>
      </c>
      <c r="Y7" s="157">
        <v>24</v>
      </c>
      <c r="Z7" s="157">
        <v>24</v>
      </c>
    </row>
    <row r="8" spans="2:26" s="153" customFormat="1">
      <c r="B8" s="971"/>
      <c r="C8" s="154" t="s">
        <v>261</v>
      </c>
      <c r="D8" s="158">
        <v>0.9</v>
      </c>
      <c r="E8" s="158">
        <v>0.9</v>
      </c>
      <c r="F8" s="158">
        <v>0.9</v>
      </c>
      <c r="G8" s="158">
        <v>0.95</v>
      </c>
      <c r="H8" s="158">
        <v>0.95</v>
      </c>
      <c r="I8" s="158">
        <v>0.95</v>
      </c>
      <c r="J8" s="158">
        <v>1</v>
      </c>
      <c r="K8" s="158">
        <v>1</v>
      </c>
      <c r="L8" s="158">
        <v>1</v>
      </c>
      <c r="M8" s="158">
        <v>1</v>
      </c>
      <c r="N8" s="158">
        <v>1</v>
      </c>
      <c r="O8" s="158">
        <v>1</v>
      </c>
      <c r="P8" s="158">
        <v>1</v>
      </c>
      <c r="Q8" s="158">
        <v>1</v>
      </c>
      <c r="R8" s="158">
        <v>1</v>
      </c>
      <c r="S8" s="158">
        <v>1</v>
      </c>
      <c r="T8" s="158">
        <v>1</v>
      </c>
      <c r="U8" s="158">
        <v>1</v>
      </c>
      <c r="V8" s="158">
        <v>1</v>
      </c>
      <c r="W8" s="158">
        <v>1</v>
      </c>
      <c r="X8" s="158">
        <v>1</v>
      </c>
      <c r="Y8" s="158">
        <v>1</v>
      </c>
      <c r="Z8" s="158">
        <v>1</v>
      </c>
    </row>
    <row r="9" spans="2:26" s="153" customFormat="1">
      <c r="B9" s="971"/>
      <c r="C9" s="154" t="s">
        <v>262</v>
      </c>
      <c r="D9" s="155">
        <v>19</v>
      </c>
      <c r="E9" s="155">
        <v>19</v>
      </c>
      <c r="F9" s="155">
        <v>19</v>
      </c>
      <c r="G9" s="155">
        <v>19</v>
      </c>
      <c r="H9" s="155">
        <v>19</v>
      </c>
      <c r="I9" s="155">
        <v>19</v>
      </c>
      <c r="J9" s="155">
        <v>19</v>
      </c>
      <c r="K9" s="155">
        <v>19</v>
      </c>
      <c r="L9" s="155">
        <v>19</v>
      </c>
      <c r="M9" s="155">
        <v>19</v>
      </c>
      <c r="N9" s="155">
        <v>19</v>
      </c>
      <c r="O9" s="155">
        <v>19</v>
      </c>
      <c r="P9" s="155">
        <v>19</v>
      </c>
      <c r="Q9" s="155">
        <v>19</v>
      </c>
      <c r="R9" s="155">
        <v>19</v>
      </c>
      <c r="S9" s="155">
        <v>19</v>
      </c>
      <c r="T9" s="155">
        <v>19</v>
      </c>
      <c r="U9" s="155">
        <v>19</v>
      </c>
      <c r="V9" s="155">
        <v>19</v>
      </c>
      <c r="W9" s="155">
        <v>19</v>
      </c>
      <c r="X9" s="155">
        <v>19</v>
      </c>
      <c r="Y9" s="155">
        <v>19</v>
      </c>
      <c r="Z9" s="155">
        <v>19</v>
      </c>
    </row>
    <row r="10" spans="2:26" s="153" customFormat="1">
      <c r="B10" s="972"/>
      <c r="C10" s="152" t="s">
        <v>263</v>
      </c>
      <c r="D10" s="159">
        <f t="shared" ref="D10:Z10" si="0">+D9*D6*D7*D8</f>
        <v>820.80000000000007</v>
      </c>
      <c r="E10" s="159">
        <f t="shared" si="0"/>
        <v>820.80000000000007</v>
      </c>
      <c r="F10" s="159">
        <f t="shared" si="0"/>
        <v>820.80000000000007</v>
      </c>
      <c r="G10" s="159">
        <f t="shared" si="0"/>
        <v>866.4</v>
      </c>
      <c r="H10" s="159">
        <f t="shared" si="0"/>
        <v>866.4</v>
      </c>
      <c r="I10" s="159">
        <f t="shared" si="0"/>
        <v>866.4</v>
      </c>
      <c r="J10" s="159">
        <f t="shared" si="0"/>
        <v>912</v>
      </c>
      <c r="K10" s="159">
        <f t="shared" si="0"/>
        <v>912</v>
      </c>
      <c r="L10" s="159">
        <f t="shared" si="0"/>
        <v>912</v>
      </c>
      <c r="M10" s="159">
        <f t="shared" si="0"/>
        <v>912</v>
      </c>
      <c r="N10" s="159">
        <f t="shared" si="0"/>
        <v>912</v>
      </c>
      <c r="O10" s="159">
        <f t="shared" si="0"/>
        <v>912</v>
      </c>
      <c r="P10" s="159">
        <f t="shared" si="0"/>
        <v>912</v>
      </c>
      <c r="Q10" s="159">
        <f t="shared" si="0"/>
        <v>912</v>
      </c>
      <c r="R10" s="159">
        <f t="shared" si="0"/>
        <v>912</v>
      </c>
      <c r="S10" s="159">
        <f t="shared" si="0"/>
        <v>912</v>
      </c>
      <c r="T10" s="159">
        <f t="shared" si="0"/>
        <v>912</v>
      </c>
      <c r="U10" s="159">
        <f t="shared" si="0"/>
        <v>912</v>
      </c>
      <c r="V10" s="159">
        <f t="shared" si="0"/>
        <v>912</v>
      </c>
      <c r="W10" s="159">
        <f t="shared" si="0"/>
        <v>912</v>
      </c>
      <c r="X10" s="159">
        <f t="shared" si="0"/>
        <v>912</v>
      </c>
      <c r="Y10" s="159">
        <f t="shared" si="0"/>
        <v>912</v>
      </c>
      <c r="Z10" s="159">
        <f t="shared" si="0"/>
        <v>912</v>
      </c>
    </row>
    <row r="11" spans="2:26" s="153" customFormat="1">
      <c r="B11" s="152"/>
      <c r="C11" s="152" t="s">
        <v>264</v>
      </c>
      <c r="D11" s="160">
        <f>ROUNDUP(D4+D5,0)</f>
        <v>666</v>
      </c>
      <c r="E11" s="160"/>
      <c r="F11" s="160">
        <f t="shared" ref="F11:Z11" si="1">ROUNDUP(F4+F5,0)</f>
        <v>697</v>
      </c>
      <c r="G11" s="160">
        <f t="shared" si="1"/>
        <v>51</v>
      </c>
      <c r="H11" s="160">
        <f t="shared" si="1"/>
        <v>767</v>
      </c>
      <c r="I11" s="160"/>
      <c r="J11" s="160">
        <f t="shared" si="1"/>
        <v>0</v>
      </c>
      <c r="K11" s="160">
        <f t="shared" si="1"/>
        <v>868</v>
      </c>
      <c r="L11" s="160">
        <f t="shared" si="1"/>
        <v>253</v>
      </c>
      <c r="M11" s="160">
        <f t="shared" si="1"/>
        <v>337</v>
      </c>
      <c r="N11" s="160">
        <f t="shared" si="1"/>
        <v>396</v>
      </c>
      <c r="O11" s="160">
        <f t="shared" si="1"/>
        <v>0</v>
      </c>
      <c r="P11" s="160"/>
      <c r="Q11" s="160">
        <f t="shared" si="1"/>
        <v>0</v>
      </c>
      <c r="R11" s="160">
        <f t="shared" si="1"/>
        <v>506</v>
      </c>
      <c r="S11" s="160">
        <f t="shared" si="1"/>
        <v>548</v>
      </c>
      <c r="T11" s="160">
        <f t="shared" si="1"/>
        <v>581</v>
      </c>
      <c r="U11" s="160">
        <f t="shared" si="1"/>
        <v>607</v>
      </c>
      <c r="V11" s="160">
        <f t="shared" si="1"/>
        <v>624</v>
      </c>
      <c r="W11" s="160">
        <f t="shared" si="1"/>
        <v>632</v>
      </c>
      <c r="X11" s="160">
        <f t="shared" si="1"/>
        <v>0</v>
      </c>
      <c r="Y11" s="160">
        <f t="shared" si="1"/>
        <v>640</v>
      </c>
      <c r="Z11" s="160">
        <f t="shared" si="1"/>
        <v>640</v>
      </c>
    </row>
    <row r="12" spans="2:26" s="153" customFormat="1">
      <c r="B12" s="161"/>
      <c r="C12" s="161"/>
      <c r="D12" s="161"/>
      <c r="E12" s="161"/>
      <c r="F12" s="161"/>
      <c r="G12" s="161"/>
      <c r="H12" s="161"/>
      <c r="I12" s="161"/>
      <c r="J12" s="161"/>
      <c r="K12" s="161"/>
      <c r="L12" s="161"/>
      <c r="M12" s="161"/>
      <c r="N12" s="161"/>
      <c r="O12" s="161"/>
      <c r="P12" s="161"/>
      <c r="Q12" s="161"/>
      <c r="R12" s="161"/>
      <c r="S12" s="161"/>
      <c r="T12" s="161"/>
      <c r="U12" s="161"/>
      <c r="V12" s="161"/>
    </row>
    <row r="13" spans="2:26" s="153" customFormat="1">
      <c r="B13" s="161"/>
      <c r="C13" s="161"/>
      <c r="D13" s="161"/>
      <c r="E13" s="161"/>
      <c r="F13" s="161"/>
      <c r="G13" s="161"/>
      <c r="H13" s="161"/>
      <c r="I13" s="161"/>
      <c r="J13" s="161"/>
      <c r="K13" s="161"/>
      <c r="L13" s="161"/>
      <c r="M13" s="161"/>
      <c r="N13" s="161"/>
      <c r="O13" s="161"/>
      <c r="P13" s="161"/>
      <c r="Q13" s="161"/>
      <c r="R13" s="161"/>
      <c r="S13" s="161"/>
      <c r="T13" s="161"/>
      <c r="U13" s="161"/>
      <c r="V13" s="161"/>
    </row>
    <row r="14" spans="2:26" s="153" customFormat="1">
      <c r="B14" s="970" t="s">
        <v>256</v>
      </c>
      <c r="C14" s="150" t="s">
        <v>259</v>
      </c>
      <c r="D14" s="162">
        <v>2</v>
      </c>
      <c r="E14" s="162">
        <v>2</v>
      </c>
      <c r="F14" s="162">
        <v>2</v>
      </c>
      <c r="G14" s="162">
        <v>2</v>
      </c>
      <c r="H14" s="162">
        <v>2</v>
      </c>
      <c r="I14" s="162">
        <v>2</v>
      </c>
      <c r="J14" s="162">
        <v>2</v>
      </c>
      <c r="K14" s="162">
        <v>2</v>
      </c>
      <c r="L14" s="162">
        <v>2</v>
      </c>
      <c r="M14" s="162">
        <v>2</v>
      </c>
      <c r="N14" s="162">
        <v>2</v>
      </c>
      <c r="O14" s="162">
        <v>2</v>
      </c>
      <c r="P14" s="162">
        <v>2</v>
      </c>
      <c r="Q14" s="162">
        <v>2</v>
      </c>
      <c r="R14" s="162">
        <v>2</v>
      </c>
      <c r="S14" s="162">
        <v>2</v>
      </c>
      <c r="T14" s="162">
        <v>2</v>
      </c>
      <c r="U14" s="162">
        <v>2</v>
      </c>
      <c r="V14" s="163">
        <v>2</v>
      </c>
      <c r="W14" s="162">
        <v>2</v>
      </c>
      <c r="X14" s="162">
        <v>2</v>
      </c>
      <c r="Y14" s="162">
        <v>2</v>
      </c>
      <c r="Z14" s="162">
        <v>2</v>
      </c>
    </row>
    <row r="15" spans="2:26" s="153" customFormat="1">
      <c r="B15" s="971"/>
      <c r="C15" s="152" t="s">
        <v>265</v>
      </c>
      <c r="D15" s="164">
        <v>665.68600000000004</v>
      </c>
      <c r="E15" s="164">
        <v>0</v>
      </c>
      <c r="F15" s="164">
        <v>700</v>
      </c>
      <c r="G15" s="164">
        <v>51</v>
      </c>
      <c r="H15" s="164">
        <v>767</v>
      </c>
      <c r="I15" s="164">
        <v>135</v>
      </c>
      <c r="J15" s="164">
        <v>0</v>
      </c>
      <c r="K15" s="164">
        <v>868</v>
      </c>
      <c r="L15" s="164">
        <v>253</v>
      </c>
      <c r="M15" s="164">
        <v>337</v>
      </c>
      <c r="N15" s="164">
        <v>396</v>
      </c>
      <c r="O15" s="164">
        <v>0</v>
      </c>
      <c r="P15" s="164">
        <v>455</v>
      </c>
      <c r="Q15" s="164">
        <v>0</v>
      </c>
      <c r="R15" s="164">
        <v>506</v>
      </c>
      <c r="S15" s="164">
        <v>548</v>
      </c>
      <c r="T15" s="164">
        <v>581</v>
      </c>
      <c r="U15" s="164">
        <v>607</v>
      </c>
      <c r="V15" s="165">
        <v>624</v>
      </c>
      <c r="W15" s="152">
        <v>632</v>
      </c>
      <c r="X15" s="152">
        <v>0</v>
      </c>
      <c r="Y15" s="152">
        <v>640</v>
      </c>
      <c r="Z15" s="152">
        <v>640</v>
      </c>
    </row>
    <row r="16" spans="2:26" s="153" customFormat="1">
      <c r="B16" s="971"/>
      <c r="C16" s="156" t="s">
        <v>260</v>
      </c>
      <c r="D16" s="157">
        <v>24</v>
      </c>
      <c r="E16" s="157">
        <v>24</v>
      </c>
      <c r="F16" s="157">
        <v>24</v>
      </c>
      <c r="G16" s="157">
        <v>24</v>
      </c>
      <c r="H16" s="157">
        <v>24</v>
      </c>
      <c r="I16" s="157">
        <v>24</v>
      </c>
      <c r="J16" s="157">
        <v>24</v>
      </c>
      <c r="K16" s="157">
        <v>24</v>
      </c>
      <c r="L16" s="157">
        <v>24</v>
      </c>
      <c r="M16" s="157">
        <v>24</v>
      </c>
      <c r="N16" s="157">
        <v>24</v>
      </c>
      <c r="O16" s="157">
        <v>24</v>
      </c>
      <c r="P16" s="157">
        <v>24</v>
      </c>
      <c r="Q16" s="157">
        <v>24</v>
      </c>
      <c r="R16" s="157">
        <v>24</v>
      </c>
      <c r="S16" s="157">
        <v>24</v>
      </c>
      <c r="T16" s="157">
        <v>24</v>
      </c>
      <c r="U16" s="157">
        <v>24</v>
      </c>
      <c r="V16" s="166">
        <v>24</v>
      </c>
      <c r="W16" s="157">
        <v>24</v>
      </c>
      <c r="X16" s="157">
        <v>24</v>
      </c>
      <c r="Y16" s="157">
        <v>24</v>
      </c>
      <c r="Z16" s="157">
        <v>24</v>
      </c>
    </row>
    <row r="17" spans="2:26" s="153" customFormat="1">
      <c r="B17" s="971"/>
      <c r="C17" s="154" t="s">
        <v>266</v>
      </c>
      <c r="D17" s="155">
        <v>19</v>
      </c>
      <c r="E17" s="155"/>
      <c r="F17" s="155">
        <v>19</v>
      </c>
      <c r="G17" s="155">
        <v>19</v>
      </c>
      <c r="H17" s="155">
        <v>19</v>
      </c>
      <c r="I17" s="155"/>
      <c r="J17" s="155">
        <v>19</v>
      </c>
      <c r="K17" s="155">
        <v>19</v>
      </c>
      <c r="L17" s="155">
        <v>19</v>
      </c>
      <c r="M17" s="155">
        <v>19</v>
      </c>
      <c r="N17" s="155">
        <v>19</v>
      </c>
      <c r="O17" s="155">
        <v>19</v>
      </c>
      <c r="P17" s="155"/>
      <c r="Q17" s="155">
        <v>19</v>
      </c>
      <c r="R17" s="155">
        <v>19</v>
      </c>
      <c r="S17" s="155">
        <v>19</v>
      </c>
      <c r="T17" s="155">
        <v>19</v>
      </c>
      <c r="U17" s="155">
        <v>19</v>
      </c>
      <c r="V17" s="167">
        <v>19</v>
      </c>
      <c r="W17" s="155">
        <v>19</v>
      </c>
      <c r="X17" s="155">
        <v>19</v>
      </c>
      <c r="Y17" s="155">
        <v>19</v>
      </c>
      <c r="Z17" s="155">
        <v>19</v>
      </c>
    </row>
    <row r="18" spans="2:26" s="153" customFormat="1">
      <c r="B18" s="971"/>
      <c r="C18" s="152" t="s">
        <v>267</v>
      </c>
      <c r="D18" s="168">
        <f>ROUNDUP(D10,0)</f>
        <v>821</v>
      </c>
      <c r="E18" s="168">
        <f t="shared" ref="E18:Z18" si="2">ROUNDUP(E10,0)</f>
        <v>821</v>
      </c>
      <c r="F18" s="168">
        <f t="shared" si="2"/>
        <v>821</v>
      </c>
      <c r="G18" s="168">
        <f t="shared" si="2"/>
        <v>867</v>
      </c>
      <c r="H18" s="168">
        <f t="shared" si="2"/>
        <v>867</v>
      </c>
      <c r="I18" s="168">
        <f t="shared" si="2"/>
        <v>867</v>
      </c>
      <c r="J18" s="168">
        <f t="shared" si="2"/>
        <v>912</v>
      </c>
      <c r="K18" s="168">
        <f t="shared" si="2"/>
        <v>912</v>
      </c>
      <c r="L18" s="168">
        <f t="shared" si="2"/>
        <v>912</v>
      </c>
      <c r="M18" s="168">
        <f t="shared" si="2"/>
        <v>912</v>
      </c>
      <c r="N18" s="168">
        <f t="shared" si="2"/>
        <v>912</v>
      </c>
      <c r="O18" s="168">
        <f t="shared" si="2"/>
        <v>912</v>
      </c>
      <c r="P18" s="168">
        <f t="shared" si="2"/>
        <v>912</v>
      </c>
      <c r="Q18" s="168">
        <f t="shared" si="2"/>
        <v>912</v>
      </c>
      <c r="R18" s="168">
        <f t="shared" si="2"/>
        <v>912</v>
      </c>
      <c r="S18" s="168">
        <f t="shared" si="2"/>
        <v>912</v>
      </c>
      <c r="T18" s="168">
        <f t="shared" si="2"/>
        <v>912</v>
      </c>
      <c r="U18" s="168">
        <f t="shared" si="2"/>
        <v>912</v>
      </c>
      <c r="V18" s="168">
        <f t="shared" si="2"/>
        <v>912</v>
      </c>
      <c r="W18" s="159">
        <f t="shared" si="2"/>
        <v>912</v>
      </c>
      <c r="X18" s="159">
        <f t="shared" si="2"/>
        <v>912</v>
      </c>
      <c r="Y18" s="159">
        <f t="shared" si="2"/>
        <v>912</v>
      </c>
      <c r="Z18" s="159">
        <f t="shared" si="2"/>
        <v>912</v>
      </c>
    </row>
    <row r="19" spans="2:26" s="153" customFormat="1">
      <c r="B19" s="971"/>
      <c r="C19" s="152" t="s">
        <v>268</v>
      </c>
      <c r="D19" s="159">
        <f>D18-D15</f>
        <v>155.31399999999996</v>
      </c>
      <c r="E19" s="159"/>
      <c r="F19" s="159">
        <f>F18-F15</f>
        <v>121</v>
      </c>
      <c r="G19" s="159">
        <f>G18-G15</f>
        <v>816</v>
      </c>
      <c r="H19" s="159">
        <f>H18-H15</f>
        <v>100</v>
      </c>
      <c r="I19" s="159"/>
      <c r="J19" s="159">
        <f t="shared" ref="J19:O19" si="3">J18-J15</f>
        <v>912</v>
      </c>
      <c r="K19" s="159">
        <f t="shared" si="3"/>
        <v>44</v>
      </c>
      <c r="L19" s="159">
        <f t="shared" si="3"/>
        <v>659</v>
      </c>
      <c r="M19" s="159">
        <f t="shared" si="3"/>
        <v>575</v>
      </c>
      <c r="N19" s="159">
        <f t="shared" si="3"/>
        <v>516</v>
      </c>
      <c r="O19" s="159">
        <f t="shared" si="3"/>
        <v>912</v>
      </c>
      <c r="P19" s="159"/>
      <c r="Q19" s="159">
        <f t="shared" ref="Q19:Z19" si="4">Q18-Q15</f>
        <v>912</v>
      </c>
      <c r="R19" s="159">
        <f t="shared" si="4"/>
        <v>406</v>
      </c>
      <c r="S19" s="159">
        <f t="shared" si="4"/>
        <v>364</v>
      </c>
      <c r="T19" s="159">
        <f t="shared" si="4"/>
        <v>331</v>
      </c>
      <c r="U19" s="159">
        <f t="shared" si="4"/>
        <v>305</v>
      </c>
      <c r="V19" s="169">
        <f t="shared" si="4"/>
        <v>288</v>
      </c>
      <c r="W19" s="159">
        <f t="shared" si="4"/>
        <v>280</v>
      </c>
      <c r="X19" s="159">
        <f t="shared" si="4"/>
        <v>912</v>
      </c>
      <c r="Y19" s="159">
        <f t="shared" si="4"/>
        <v>272</v>
      </c>
      <c r="Z19" s="159">
        <f t="shared" si="4"/>
        <v>272</v>
      </c>
    </row>
    <row r="20" spans="2:26" s="153" customFormat="1">
      <c r="B20" s="972"/>
      <c r="C20" s="152" t="s">
        <v>269</v>
      </c>
      <c r="D20" s="170">
        <f>D15/(D14*D16*0.9)</f>
        <v>15.409398148148147</v>
      </c>
      <c r="E20" s="170"/>
      <c r="F20" s="170">
        <f>F15/(F14*F16*0.9)</f>
        <v>16.203703703703702</v>
      </c>
      <c r="G20" s="170">
        <f>G15/(G14*G16*0.95)</f>
        <v>1.118421052631579</v>
      </c>
      <c r="H20" s="170">
        <f>H15/(H14*H16*0.95)</f>
        <v>16.820175438596493</v>
      </c>
      <c r="I20" s="170"/>
      <c r="J20" s="170">
        <f>J15/(J14*J16*1)</f>
        <v>0</v>
      </c>
      <c r="K20" s="170">
        <f t="shared" ref="K20:Z20" si="5">K15/(K14*K16*1)</f>
        <v>18.083333333333332</v>
      </c>
      <c r="L20" s="170">
        <f t="shared" si="5"/>
        <v>5.270833333333333</v>
      </c>
      <c r="M20" s="170">
        <f t="shared" si="5"/>
        <v>7.020833333333333</v>
      </c>
      <c r="N20" s="170">
        <f t="shared" si="5"/>
        <v>8.25</v>
      </c>
      <c r="O20" s="170">
        <f t="shared" si="5"/>
        <v>0</v>
      </c>
      <c r="P20" s="170"/>
      <c r="Q20" s="170">
        <f t="shared" si="5"/>
        <v>0</v>
      </c>
      <c r="R20" s="170">
        <f t="shared" si="5"/>
        <v>10.541666666666666</v>
      </c>
      <c r="S20" s="170">
        <f t="shared" si="5"/>
        <v>11.416666666666666</v>
      </c>
      <c r="T20" s="170">
        <f t="shared" si="5"/>
        <v>12.104166666666666</v>
      </c>
      <c r="U20" s="170">
        <f t="shared" si="5"/>
        <v>12.645833333333334</v>
      </c>
      <c r="V20" s="171">
        <f t="shared" si="5"/>
        <v>13</v>
      </c>
      <c r="W20" s="170">
        <f t="shared" si="5"/>
        <v>13.166666666666666</v>
      </c>
      <c r="X20" s="170">
        <f t="shared" si="5"/>
        <v>0</v>
      </c>
      <c r="Y20" s="170">
        <f t="shared" si="5"/>
        <v>13.333333333333334</v>
      </c>
      <c r="Z20" s="170">
        <f t="shared" si="5"/>
        <v>13.333333333333334</v>
      </c>
    </row>
    <row r="21" spans="2:26" s="153" customFormat="1">
      <c r="B21" s="161"/>
      <c r="C21" s="161"/>
      <c r="D21" s="161"/>
      <c r="E21" s="161"/>
      <c r="F21" s="161"/>
      <c r="G21" s="161"/>
      <c r="H21" s="161"/>
      <c r="I21" s="161"/>
      <c r="J21" s="161"/>
      <c r="K21" s="161"/>
      <c r="L21" s="161"/>
      <c r="M21" s="161"/>
      <c r="N21" s="161"/>
      <c r="O21" s="161"/>
      <c r="P21" s="161"/>
      <c r="Q21" s="161"/>
      <c r="R21" s="161"/>
      <c r="S21" s="161"/>
      <c r="T21" s="161"/>
      <c r="U21" s="161"/>
      <c r="V21" s="161"/>
    </row>
    <row r="22" spans="2:26" s="153" customFormat="1">
      <c r="B22" s="161"/>
      <c r="C22" s="161"/>
      <c r="D22" s="161"/>
      <c r="E22" s="161"/>
      <c r="F22" s="161"/>
      <c r="G22" s="161"/>
      <c r="H22" s="161"/>
      <c r="I22" s="161"/>
      <c r="J22" s="161"/>
      <c r="K22" s="161"/>
      <c r="L22" s="161"/>
      <c r="M22" s="161"/>
      <c r="N22" s="161"/>
      <c r="O22" s="161"/>
      <c r="P22" s="161"/>
      <c r="Q22" s="161"/>
      <c r="R22" s="161"/>
      <c r="S22" s="161"/>
      <c r="T22" s="161"/>
      <c r="U22" s="161"/>
      <c r="V22" s="161"/>
    </row>
    <row r="23" spans="2:26" s="153" customFormat="1">
      <c r="B23" s="161"/>
    </row>
    <row r="24" spans="2:26" s="153" customFormat="1"/>
    <row r="25" spans="2:26" s="153" customFormat="1"/>
    <row r="26" spans="2:26" s="153" customFormat="1"/>
    <row r="27" spans="2:26" s="153" customFormat="1"/>
    <row r="28" spans="2:26" s="153" customFormat="1"/>
    <row r="29" spans="2:26" s="153" customFormat="1"/>
    <row r="30" spans="2:26" s="153" customFormat="1"/>
    <row r="31" spans="2:26" s="153" customFormat="1"/>
    <row r="32" spans="2:26" s="153" customFormat="1"/>
    <row r="33" spans="3:22" s="153" customFormat="1"/>
    <row r="34" spans="3:22" s="153" customFormat="1"/>
    <row r="35" spans="3:22" s="153" customFormat="1"/>
    <row r="36" spans="3:22" s="153" customFormat="1"/>
    <row r="37" spans="3:22" s="153" customFormat="1"/>
    <row r="38" spans="3:22" s="153" customFormat="1">
      <c r="C38" s="143"/>
      <c r="D38" s="143"/>
      <c r="E38" s="143"/>
      <c r="F38" s="143"/>
      <c r="G38" s="143"/>
      <c r="H38" s="143"/>
      <c r="I38" s="143"/>
      <c r="J38" s="143"/>
      <c r="K38" s="143"/>
      <c r="L38" s="143"/>
      <c r="M38" s="143"/>
      <c r="N38" s="143"/>
      <c r="O38" s="143"/>
      <c r="P38" s="143"/>
      <c r="Q38" s="143"/>
      <c r="R38" s="143"/>
      <c r="S38" s="143"/>
      <c r="T38" s="143"/>
      <c r="U38" s="143"/>
      <c r="V38" s="143"/>
    </row>
  </sheetData>
  <mergeCells count="3">
    <mergeCell ref="K1:N1"/>
    <mergeCell ref="B4:B10"/>
    <mergeCell ref="B14:B20"/>
  </mergeCells>
  <phoneticPr fontId="23"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H16"/>
  <sheetViews>
    <sheetView showGridLines="0" zoomScale="90" zoomScaleNormal="90" workbookViewId="0">
      <selection activeCell="I28" sqref="I28"/>
    </sheetView>
  </sheetViews>
  <sheetFormatPr defaultColWidth="8.69921875" defaultRowHeight="14.4" outlineLevelCol="1"/>
  <cols>
    <col min="1" max="1" width="3" style="508" customWidth="1"/>
    <col min="2" max="2" width="12.5" style="517" customWidth="1"/>
    <col min="3" max="3" width="16.8984375" style="517" customWidth="1"/>
    <col min="4" max="4" width="9.796875" style="517" customWidth="1"/>
    <col min="5" max="5" width="13.69921875" style="517" customWidth="1"/>
    <col min="6" max="6" width="12.09765625" style="517" customWidth="1"/>
    <col min="7" max="8" width="9.8984375" style="517" customWidth="1"/>
    <col min="9" max="9" width="13.5" style="517" customWidth="1"/>
    <col min="10" max="16" width="8.69921875" style="508"/>
    <col min="17" max="22" width="0" style="508" hidden="1" customWidth="1" outlineLevel="1"/>
    <col min="23" max="23" width="8.69921875" style="508" collapsed="1"/>
    <col min="24" max="29" width="0" style="508" hidden="1" customWidth="1" outlineLevel="1"/>
    <col min="30" max="30" width="8.69921875" style="508" collapsed="1"/>
    <col min="31" max="16384" width="8.69921875" style="508"/>
  </cols>
  <sheetData>
    <row r="1" spans="1:34">
      <c r="J1" s="540" t="s">
        <v>851</v>
      </c>
      <c r="P1" s="540"/>
      <c r="Q1" s="540"/>
      <c r="R1" s="540"/>
      <c r="S1" s="540"/>
      <c r="T1" s="540"/>
      <c r="U1" s="540"/>
      <c r="V1" s="540"/>
      <c r="W1" s="540"/>
      <c r="X1" s="540"/>
      <c r="Y1" s="540"/>
      <c r="Z1" s="540"/>
      <c r="AA1" s="540"/>
      <c r="AB1" s="540"/>
      <c r="AC1" s="540"/>
      <c r="AD1" s="540"/>
      <c r="AE1" s="540" t="s">
        <v>856</v>
      </c>
      <c r="AF1" s="540"/>
      <c r="AG1" s="540"/>
      <c r="AH1" s="540"/>
    </row>
    <row r="2" spans="1:34" ht="16.05" customHeight="1">
      <c r="B2" s="980" t="s">
        <v>776</v>
      </c>
      <c r="C2" s="980" t="s">
        <v>777</v>
      </c>
      <c r="D2" s="975" t="s">
        <v>855</v>
      </c>
      <c r="E2" s="976"/>
      <c r="F2" s="973" t="s">
        <v>853</v>
      </c>
      <c r="G2" s="980" t="s">
        <v>778</v>
      </c>
      <c r="H2" s="982" t="s">
        <v>779</v>
      </c>
      <c r="I2" s="983"/>
      <c r="J2" s="518" t="s">
        <v>130</v>
      </c>
      <c r="K2" s="518" t="s">
        <v>131</v>
      </c>
      <c r="L2" s="518" t="s">
        <v>132</v>
      </c>
      <c r="M2" s="518" t="s">
        <v>126</v>
      </c>
      <c r="N2" s="518" t="s">
        <v>127</v>
      </c>
      <c r="O2" s="518" t="s">
        <v>128</v>
      </c>
      <c r="P2" s="518" t="s">
        <v>129</v>
      </c>
      <c r="Q2" s="518" t="s">
        <v>130</v>
      </c>
      <c r="R2" s="518" t="s">
        <v>131</v>
      </c>
      <c r="S2" s="518" t="s">
        <v>132</v>
      </c>
      <c r="T2" s="518" t="s">
        <v>126</v>
      </c>
      <c r="U2" s="518" t="s">
        <v>127</v>
      </c>
      <c r="V2" s="518" t="s">
        <v>128</v>
      </c>
      <c r="W2" s="518" t="s">
        <v>129</v>
      </c>
      <c r="X2" s="518" t="s">
        <v>130</v>
      </c>
      <c r="Y2" s="518" t="s">
        <v>131</v>
      </c>
      <c r="Z2" s="518" t="s">
        <v>132</v>
      </c>
      <c r="AA2" s="518" t="s">
        <v>126</v>
      </c>
      <c r="AB2" s="518" t="s">
        <v>127</v>
      </c>
      <c r="AC2" s="518" t="s">
        <v>128</v>
      </c>
      <c r="AD2" s="518" t="s">
        <v>129</v>
      </c>
      <c r="AE2" s="518" t="s">
        <v>130</v>
      </c>
      <c r="AF2" s="518" t="s">
        <v>131</v>
      </c>
      <c r="AG2" s="518" t="s">
        <v>132</v>
      </c>
      <c r="AH2" s="518" t="s">
        <v>126</v>
      </c>
    </row>
    <row r="3" spans="1:34" ht="16.05" customHeight="1">
      <c r="B3" s="981"/>
      <c r="C3" s="981"/>
      <c r="D3" s="541" t="s">
        <v>854</v>
      </c>
      <c r="E3" s="541" t="s">
        <v>852</v>
      </c>
      <c r="F3" s="974" t="s">
        <v>327</v>
      </c>
      <c r="G3" s="981"/>
      <c r="H3" s="542" t="s">
        <v>854</v>
      </c>
      <c r="I3" s="542" t="s">
        <v>852</v>
      </c>
      <c r="J3" s="519">
        <v>45978</v>
      </c>
      <c r="K3" s="519">
        <v>45979</v>
      </c>
      <c r="L3" s="519">
        <v>45980</v>
      </c>
      <c r="M3" s="519">
        <v>45981</v>
      </c>
      <c r="N3" s="519">
        <v>45982</v>
      </c>
      <c r="O3" s="519">
        <v>45983</v>
      </c>
      <c r="P3" s="519">
        <v>45984</v>
      </c>
      <c r="Q3" s="519">
        <v>45985</v>
      </c>
      <c r="R3" s="519">
        <v>45986</v>
      </c>
      <c r="S3" s="519">
        <v>45987</v>
      </c>
      <c r="T3" s="519">
        <v>45988</v>
      </c>
      <c r="U3" s="519">
        <v>45989</v>
      </c>
      <c r="V3" s="519">
        <v>45990</v>
      </c>
      <c r="W3" s="519">
        <v>45991</v>
      </c>
      <c r="X3" s="519">
        <v>45992</v>
      </c>
      <c r="Y3" s="519">
        <v>45993</v>
      </c>
      <c r="Z3" s="519">
        <v>45994</v>
      </c>
      <c r="AA3" s="519">
        <v>45995</v>
      </c>
      <c r="AB3" s="519">
        <v>45996</v>
      </c>
      <c r="AC3" s="519">
        <v>45997</v>
      </c>
      <c r="AD3" s="519">
        <v>45998</v>
      </c>
      <c r="AE3" s="519">
        <v>45999</v>
      </c>
      <c r="AF3" s="519">
        <v>46000</v>
      </c>
      <c r="AG3" s="519">
        <v>46001</v>
      </c>
      <c r="AH3" s="519">
        <v>46002</v>
      </c>
    </row>
    <row r="4" spans="1:34" hidden="1">
      <c r="B4" s="977" t="s">
        <v>780</v>
      </c>
      <c r="C4" s="978"/>
      <c r="D4" s="978"/>
      <c r="E4" s="978"/>
      <c r="F4" s="978"/>
      <c r="G4" s="978"/>
      <c r="H4" s="979"/>
      <c r="I4" s="536"/>
      <c r="J4" s="509">
        <v>691</v>
      </c>
      <c r="K4" s="509">
        <v>635</v>
      </c>
      <c r="L4" s="509">
        <v>921</v>
      </c>
      <c r="M4" s="509">
        <v>2917</v>
      </c>
      <c r="N4" s="509">
        <v>3745</v>
      </c>
      <c r="O4" s="509">
        <v>4914</v>
      </c>
      <c r="P4" s="539"/>
      <c r="Q4" s="509"/>
      <c r="R4" s="509"/>
      <c r="S4" s="509"/>
      <c r="T4" s="509"/>
      <c r="U4" s="509"/>
      <c r="V4" s="509"/>
      <c r="W4" s="539"/>
      <c r="X4" s="509"/>
      <c r="Y4" s="509"/>
      <c r="Z4" s="509"/>
      <c r="AA4" s="509"/>
      <c r="AB4" s="509"/>
      <c r="AC4" s="509"/>
      <c r="AD4" s="539"/>
      <c r="AE4" s="509"/>
      <c r="AF4" s="509"/>
      <c r="AG4" s="509"/>
      <c r="AH4" s="509"/>
    </row>
    <row r="5" spans="1:34" hidden="1">
      <c r="B5" s="977" t="s">
        <v>781</v>
      </c>
      <c r="C5" s="978"/>
      <c r="D5" s="978"/>
      <c r="E5" s="978"/>
      <c r="F5" s="978"/>
      <c r="G5" s="978"/>
      <c r="H5" s="979"/>
      <c r="I5" s="536"/>
      <c r="J5" s="509"/>
      <c r="K5" s="509">
        <v>12</v>
      </c>
      <c r="L5" s="509">
        <v>760</v>
      </c>
      <c r="M5" s="509">
        <v>1850</v>
      </c>
      <c r="N5" s="509">
        <v>3328</v>
      </c>
      <c r="O5" s="509">
        <v>5135</v>
      </c>
      <c r="P5" s="539"/>
      <c r="Q5" s="509"/>
      <c r="R5" s="509"/>
      <c r="S5" s="509"/>
      <c r="T5" s="509"/>
      <c r="U5" s="509"/>
      <c r="V5" s="509"/>
      <c r="W5" s="539"/>
      <c r="X5" s="509"/>
      <c r="Y5" s="509"/>
      <c r="Z5" s="509"/>
      <c r="AA5" s="509"/>
      <c r="AB5" s="509"/>
      <c r="AC5" s="509"/>
      <c r="AD5" s="539"/>
      <c r="AE5" s="509"/>
      <c r="AF5" s="509"/>
      <c r="AG5" s="509"/>
      <c r="AH5" s="509"/>
    </row>
    <row r="6" spans="1:34">
      <c r="A6" s="510"/>
      <c r="B6" s="511" t="s">
        <v>435</v>
      </c>
      <c r="C6" s="512" t="s">
        <v>755</v>
      </c>
      <c r="D6" s="765">
        <v>952</v>
      </c>
      <c r="E6" s="765">
        <v>502</v>
      </c>
      <c r="F6" s="513">
        <f>SUM(D6+E6)</f>
        <v>1454</v>
      </c>
      <c r="G6" s="513" t="s">
        <v>799</v>
      </c>
      <c r="H6" s="514">
        <v>45982</v>
      </c>
      <c r="I6" s="514">
        <v>46000</v>
      </c>
      <c r="J6" s="509"/>
      <c r="K6" s="509"/>
      <c r="L6" s="515">
        <f>L5-L7-L10</f>
        <v>339</v>
      </c>
      <c r="M6" s="515">
        <f>D6-L6</f>
        <v>613</v>
      </c>
      <c r="N6" s="516" t="s">
        <v>783</v>
      </c>
      <c r="O6" s="509"/>
      <c r="P6" s="539"/>
      <c r="Q6" s="509"/>
      <c r="R6" s="509"/>
      <c r="S6" s="509"/>
      <c r="T6" s="509"/>
      <c r="U6" s="509"/>
      <c r="V6" s="509"/>
      <c r="W6" s="539"/>
      <c r="X6" s="509"/>
      <c r="Y6" s="509"/>
      <c r="Z6" s="509"/>
      <c r="AA6" s="509"/>
      <c r="AB6" s="509"/>
      <c r="AC6" s="509"/>
      <c r="AD6" s="539"/>
      <c r="AE6" s="515">
        <f>$E6</f>
        <v>502</v>
      </c>
      <c r="AF6" s="516" t="s">
        <v>783</v>
      </c>
      <c r="AG6" s="509"/>
      <c r="AH6" s="509"/>
    </row>
    <row r="7" spans="1:34">
      <c r="A7" s="510"/>
      <c r="B7" s="511" t="s">
        <v>436</v>
      </c>
      <c r="C7" s="512" t="s">
        <v>845</v>
      </c>
      <c r="D7" s="765">
        <v>354</v>
      </c>
      <c r="E7" s="765">
        <v>230</v>
      </c>
      <c r="F7" s="513">
        <f t="shared" ref="F7:F14" si="0">SUM(D7+E7)</f>
        <v>584</v>
      </c>
      <c r="G7" s="513" t="s">
        <v>782</v>
      </c>
      <c r="H7" s="514">
        <v>45981</v>
      </c>
      <c r="I7" s="514">
        <v>46000</v>
      </c>
      <c r="J7" s="509"/>
      <c r="K7" s="515">
        <v>12</v>
      </c>
      <c r="L7" s="515">
        <f>D7-K7</f>
        <v>342</v>
      </c>
      <c r="M7" s="516" t="s">
        <v>783</v>
      </c>
      <c r="O7" s="509"/>
      <c r="P7" s="539"/>
      <c r="Q7" s="509"/>
      <c r="R7" s="509"/>
      <c r="S7" s="509"/>
      <c r="T7" s="509"/>
      <c r="U7" s="509"/>
      <c r="V7" s="509"/>
      <c r="W7" s="539"/>
      <c r="X7" s="509"/>
      <c r="Y7" s="509"/>
      <c r="Z7" s="509"/>
      <c r="AA7" s="509"/>
      <c r="AB7" s="509"/>
      <c r="AC7" s="509"/>
      <c r="AD7" s="539"/>
      <c r="AE7" s="515">
        <f>$E7</f>
        <v>230</v>
      </c>
      <c r="AF7" s="516" t="s">
        <v>783</v>
      </c>
      <c r="AG7" s="509"/>
      <c r="AH7" s="509"/>
    </row>
    <row r="8" spans="1:34">
      <c r="A8" s="510"/>
      <c r="B8" s="511" t="s">
        <v>437</v>
      </c>
      <c r="C8" s="512" t="s">
        <v>846</v>
      </c>
      <c r="D8" s="765">
        <v>49</v>
      </c>
      <c r="E8" s="765">
        <v>17</v>
      </c>
      <c r="F8" s="513">
        <f t="shared" si="0"/>
        <v>66</v>
      </c>
      <c r="G8" s="514">
        <v>45981</v>
      </c>
      <c r="H8" s="514">
        <v>45982</v>
      </c>
      <c r="I8" s="514">
        <v>46000</v>
      </c>
      <c r="J8" s="509"/>
      <c r="K8" s="509"/>
      <c r="L8" s="509"/>
      <c r="M8" s="515">
        <f>$D8</f>
        <v>49</v>
      </c>
      <c r="N8" s="516" t="s">
        <v>783</v>
      </c>
      <c r="O8" s="509"/>
      <c r="P8" s="539"/>
      <c r="Q8" s="509"/>
      <c r="R8" s="509"/>
      <c r="S8" s="509"/>
      <c r="T8" s="509"/>
      <c r="U8" s="509"/>
      <c r="V8" s="509"/>
      <c r="W8" s="539"/>
      <c r="X8" s="509"/>
      <c r="Y8" s="509"/>
      <c r="Z8" s="509"/>
      <c r="AA8" s="509"/>
      <c r="AB8" s="509"/>
      <c r="AC8" s="509"/>
      <c r="AD8" s="539"/>
      <c r="AE8" s="515">
        <f>$E8</f>
        <v>17</v>
      </c>
      <c r="AF8" s="516" t="s">
        <v>783</v>
      </c>
      <c r="AG8" s="509"/>
      <c r="AH8" s="509"/>
    </row>
    <row r="9" spans="1:34">
      <c r="A9" s="510"/>
      <c r="B9" s="511" t="s">
        <v>438</v>
      </c>
      <c r="C9" s="512" t="s">
        <v>444</v>
      </c>
      <c r="D9" s="765">
        <v>61</v>
      </c>
      <c r="E9" s="765">
        <v>26</v>
      </c>
      <c r="F9" s="513">
        <f t="shared" si="0"/>
        <v>87</v>
      </c>
      <c r="G9" s="514">
        <v>45981</v>
      </c>
      <c r="H9" s="514">
        <v>45982</v>
      </c>
      <c r="I9" s="514">
        <v>46000</v>
      </c>
      <c r="J9" s="509"/>
      <c r="K9" s="509"/>
      <c r="L9" s="509"/>
      <c r="M9" s="515">
        <f>$D9</f>
        <v>61</v>
      </c>
      <c r="N9" s="516" t="s">
        <v>783</v>
      </c>
      <c r="O9" s="509"/>
      <c r="P9" s="539"/>
      <c r="Q9" s="509"/>
      <c r="R9" s="509"/>
      <c r="S9" s="509"/>
      <c r="T9" s="509"/>
      <c r="U9" s="509"/>
      <c r="V9" s="509"/>
      <c r="W9" s="539"/>
      <c r="X9" s="509"/>
      <c r="Y9" s="509"/>
      <c r="Z9" s="509"/>
      <c r="AA9" s="509"/>
      <c r="AB9" s="509"/>
      <c r="AC9" s="509"/>
      <c r="AD9" s="539"/>
      <c r="AE9" s="509"/>
      <c r="AF9" s="515">
        <f>$E9</f>
        <v>26</v>
      </c>
      <c r="AG9" s="516" t="s">
        <v>783</v>
      </c>
      <c r="AH9" s="509"/>
    </row>
    <row r="10" spans="1:34">
      <c r="A10" s="510"/>
      <c r="B10" s="511" t="s">
        <v>439</v>
      </c>
      <c r="C10" s="512" t="s">
        <v>445</v>
      </c>
      <c r="D10" s="513">
        <v>79</v>
      </c>
      <c r="E10" s="513">
        <v>102</v>
      </c>
      <c r="F10" s="513">
        <f t="shared" si="0"/>
        <v>181</v>
      </c>
      <c r="G10" s="514">
        <v>45980</v>
      </c>
      <c r="H10" s="514">
        <v>45981</v>
      </c>
      <c r="I10" s="514">
        <v>46000</v>
      </c>
      <c r="J10" s="509"/>
      <c r="K10" s="509"/>
      <c r="L10" s="515">
        <f>$D10</f>
        <v>79</v>
      </c>
      <c r="M10" s="516" t="s">
        <v>783</v>
      </c>
      <c r="N10" s="509"/>
      <c r="O10" s="509"/>
      <c r="P10" s="539"/>
      <c r="Q10" s="509"/>
      <c r="R10" s="509"/>
      <c r="S10" s="509"/>
      <c r="T10" s="509"/>
      <c r="U10" s="509"/>
      <c r="V10" s="509"/>
      <c r="W10" s="539"/>
      <c r="X10" s="509"/>
      <c r="Y10" s="509"/>
      <c r="Z10" s="509"/>
      <c r="AA10" s="509"/>
      <c r="AB10" s="509"/>
      <c r="AC10" s="509"/>
      <c r="AD10" s="539"/>
      <c r="AE10" s="509"/>
      <c r="AF10" s="515">
        <f>$E10</f>
        <v>102</v>
      </c>
      <c r="AG10" s="516" t="s">
        <v>783</v>
      </c>
      <c r="AH10" s="509"/>
    </row>
    <row r="11" spans="1:34">
      <c r="A11" s="510"/>
      <c r="B11" s="511" t="s">
        <v>440</v>
      </c>
      <c r="C11" s="512" t="s">
        <v>446</v>
      </c>
      <c r="D11" s="513">
        <v>58</v>
      </c>
      <c r="E11" s="513">
        <v>8</v>
      </c>
      <c r="F11" s="513">
        <f t="shared" si="0"/>
        <v>66</v>
      </c>
      <c r="G11" s="514">
        <v>45982</v>
      </c>
      <c r="H11" s="514">
        <v>45983</v>
      </c>
      <c r="I11" s="514">
        <v>46000</v>
      </c>
      <c r="J11" s="509"/>
      <c r="K11" s="509"/>
      <c r="L11" s="509"/>
      <c r="M11" s="509"/>
      <c r="N11" s="515">
        <f>$D11</f>
        <v>58</v>
      </c>
      <c r="O11" s="516" t="s">
        <v>783</v>
      </c>
      <c r="P11" s="539"/>
      <c r="Q11" s="509"/>
      <c r="R11" s="509"/>
      <c r="S11" s="509"/>
      <c r="T11" s="509"/>
      <c r="U11" s="509"/>
      <c r="V11" s="509"/>
      <c r="W11" s="539"/>
      <c r="X11" s="509"/>
      <c r="Y11" s="509"/>
      <c r="Z11" s="509"/>
      <c r="AA11" s="509"/>
      <c r="AB11" s="509"/>
      <c r="AC11" s="509"/>
      <c r="AD11" s="539"/>
      <c r="AE11" s="509"/>
      <c r="AF11" s="515">
        <f>$E11</f>
        <v>8</v>
      </c>
      <c r="AG11" s="516" t="s">
        <v>783</v>
      </c>
      <c r="AH11" s="509"/>
    </row>
    <row r="12" spans="1:34">
      <c r="A12" s="510"/>
      <c r="B12" s="511" t="s">
        <v>441</v>
      </c>
      <c r="C12" s="512" t="s">
        <v>447</v>
      </c>
      <c r="D12" s="513">
        <v>58</v>
      </c>
      <c r="E12" s="513">
        <v>17</v>
      </c>
      <c r="F12" s="513">
        <f t="shared" si="0"/>
        <v>75</v>
      </c>
      <c r="G12" s="514">
        <v>45982</v>
      </c>
      <c r="H12" s="514">
        <v>45983</v>
      </c>
      <c r="I12" s="514">
        <v>46000</v>
      </c>
      <c r="J12" s="509"/>
      <c r="K12" s="509"/>
      <c r="L12" s="509"/>
      <c r="M12" s="509"/>
      <c r="N12" s="515">
        <f>$D12</f>
        <v>58</v>
      </c>
      <c r="O12" s="516" t="s">
        <v>783</v>
      </c>
      <c r="P12" s="539"/>
      <c r="Q12" s="509"/>
      <c r="R12" s="509"/>
      <c r="S12" s="509"/>
      <c r="T12" s="509"/>
      <c r="U12" s="509"/>
      <c r="V12" s="509"/>
      <c r="W12" s="539"/>
      <c r="X12" s="509"/>
      <c r="Y12" s="509"/>
      <c r="Z12" s="509"/>
      <c r="AA12" s="509"/>
      <c r="AB12" s="509"/>
      <c r="AC12" s="509"/>
      <c r="AD12" s="539"/>
      <c r="AE12" s="509"/>
      <c r="AF12" s="509"/>
      <c r="AG12" s="515">
        <f>$E12</f>
        <v>17</v>
      </c>
      <c r="AH12" s="516" t="s">
        <v>783</v>
      </c>
    </row>
    <row r="13" spans="1:34">
      <c r="A13" s="510"/>
      <c r="B13" s="511" t="s">
        <v>448</v>
      </c>
      <c r="C13" s="512" t="s">
        <v>847</v>
      </c>
      <c r="D13" s="513">
        <v>8</v>
      </c>
      <c r="E13" s="513">
        <v>11</v>
      </c>
      <c r="F13" s="513">
        <f t="shared" si="0"/>
        <v>19</v>
      </c>
      <c r="G13" s="514">
        <v>45981</v>
      </c>
      <c r="H13" s="514">
        <v>45982</v>
      </c>
      <c r="I13" s="514">
        <v>46000</v>
      </c>
      <c r="J13" s="509"/>
      <c r="K13" s="509"/>
      <c r="L13" s="509"/>
      <c r="M13" s="515">
        <f>$D13</f>
        <v>8</v>
      </c>
      <c r="N13" s="516" t="s">
        <v>783</v>
      </c>
      <c r="O13" s="509"/>
      <c r="P13" s="539"/>
      <c r="Q13" s="509"/>
      <c r="R13" s="509"/>
      <c r="S13" s="509"/>
      <c r="T13" s="509"/>
      <c r="U13" s="509"/>
      <c r="V13" s="509"/>
      <c r="W13" s="539"/>
      <c r="X13" s="509"/>
      <c r="Y13" s="509"/>
      <c r="Z13" s="509"/>
      <c r="AA13" s="509"/>
      <c r="AB13" s="509"/>
      <c r="AC13" s="509"/>
      <c r="AD13" s="539"/>
      <c r="AE13" s="509"/>
      <c r="AF13" s="509"/>
      <c r="AG13" s="515">
        <f>$E13</f>
        <v>11</v>
      </c>
      <c r="AH13" s="516" t="s">
        <v>783</v>
      </c>
    </row>
    <row r="14" spans="1:34">
      <c r="A14" s="510"/>
      <c r="B14" s="511" t="s">
        <v>442</v>
      </c>
      <c r="C14" s="512" t="s">
        <v>756</v>
      </c>
      <c r="D14" s="513">
        <v>62</v>
      </c>
      <c r="E14" s="513">
        <v>27</v>
      </c>
      <c r="F14" s="513">
        <f t="shared" si="0"/>
        <v>89</v>
      </c>
      <c r="G14" s="514">
        <v>45982</v>
      </c>
      <c r="H14" s="514">
        <v>45983</v>
      </c>
      <c r="I14" s="514">
        <v>46000</v>
      </c>
      <c r="J14" s="509"/>
      <c r="K14" s="509"/>
      <c r="L14" s="509"/>
      <c r="M14" s="509"/>
      <c r="N14" s="515">
        <f>$D14</f>
        <v>62</v>
      </c>
      <c r="O14" s="516" t="s">
        <v>783</v>
      </c>
      <c r="P14" s="539"/>
      <c r="Q14" s="509"/>
      <c r="R14" s="509"/>
      <c r="S14" s="509"/>
      <c r="T14" s="509"/>
      <c r="U14" s="509"/>
      <c r="V14" s="509"/>
      <c r="W14" s="539"/>
      <c r="X14" s="509"/>
      <c r="Y14" s="509"/>
      <c r="Z14" s="509"/>
      <c r="AA14" s="509"/>
      <c r="AB14" s="509"/>
      <c r="AC14" s="509"/>
      <c r="AD14" s="539"/>
      <c r="AE14" s="509"/>
      <c r="AF14" s="509"/>
      <c r="AG14" s="515">
        <f>$E14</f>
        <v>27</v>
      </c>
      <c r="AH14" s="516" t="s">
        <v>783</v>
      </c>
    </row>
    <row r="15" spans="1:34" s="630" customFormat="1">
      <c r="B15" s="631"/>
      <c r="C15" s="631"/>
      <c r="D15" s="630">
        <f>SUM(D6:D14)</f>
        <v>1681</v>
      </c>
      <c r="E15" s="630">
        <f>SUM(E6:E14)</f>
        <v>940</v>
      </c>
      <c r="F15" s="630">
        <f>SUM(F6:F14)</f>
        <v>2621</v>
      </c>
      <c r="G15" s="631"/>
      <c r="H15" s="631"/>
      <c r="I15" s="631"/>
      <c r="K15" s="632">
        <f>SUM(K6:K14)</f>
        <v>12</v>
      </c>
      <c r="L15" s="632">
        <f>SUM(L6:L14)</f>
        <v>760</v>
      </c>
      <c r="M15" s="632">
        <f>SUM(M6:M14)</f>
        <v>731</v>
      </c>
      <c r="N15" s="632">
        <f>SUM(N6:N14)</f>
        <v>178</v>
      </c>
      <c r="O15" s="632">
        <f>SUM(O6:O14)</f>
        <v>0</v>
      </c>
    </row>
    <row r="16" spans="1:34" s="630" customFormat="1">
      <c r="B16" s="631"/>
      <c r="C16" s="631"/>
      <c r="D16" s="631"/>
      <c r="E16" s="631"/>
      <c r="F16" s="631"/>
      <c r="G16" s="631"/>
      <c r="H16" s="631"/>
      <c r="I16" s="631"/>
      <c r="K16" s="632">
        <f>K5-K15</f>
        <v>0</v>
      </c>
      <c r="L16" s="632">
        <f>L5-L15</f>
        <v>0</v>
      </c>
      <c r="M16" s="632">
        <f>M5-M15</f>
        <v>1119</v>
      </c>
      <c r="N16" s="632">
        <f>N5-N15</f>
        <v>3150</v>
      </c>
      <c r="O16" s="632">
        <f>O5-O15</f>
        <v>5135</v>
      </c>
    </row>
  </sheetData>
  <mergeCells count="8">
    <mergeCell ref="F2:F3"/>
    <mergeCell ref="D2:E2"/>
    <mergeCell ref="B5:H5"/>
    <mergeCell ref="B2:B3"/>
    <mergeCell ref="C2:C3"/>
    <mergeCell ref="G2:G3"/>
    <mergeCell ref="B4:H4"/>
    <mergeCell ref="H2:I2"/>
  </mergeCells>
  <pageMargins left="0.7" right="0.7" top="0.75" bottom="0.75" header="0.3" footer="0.3"/>
  <pageSetup orientation="portrait" r:id="rId1"/>
  <ignoredErrors>
    <ignoredError sqref="K15:O16" formulaRange="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
    <tabColor rgb="FFFFC000"/>
  </sheetPr>
  <dimension ref="A1:K40"/>
  <sheetViews>
    <sheetView showGridLines="0" topLeftCell="B17" zoomScale="80" zoomScaleNormal="80" workbookViewId="0">
      <selection activeCell="F16" sqref="F16"/>
    </sheetView>
  </sheetViews>
  <sheetFormatPr defaultColWidth="9" defaultRowHeight="15.6"/>
  <cols>
    <col min="1" max="1" width="16.8984375" style="1" customWidth="1"/>
    <col min="2" max="2" width="4" style="1" customWidth="1"/>
    <col min="3" max="3" width="38.5" style="1" customWidth="1"/>
    <col min="4" max="4" width="72" style="1" customWidth="1"/>
    <col min="5" max="5" width="25.69921875" style="1" customWidth="1"/>
    <col min="6" max="6" width="19.296875" style="1" customWidth="1"/>
    <col min="7" max="7" width="11.3984375" style="4" customWidth="1"/>
    <col min="8" max="8" width="11.8984375" style="1" customWidth="1"/>
    <col min="9" max="9" width="37.19921875" style="1" customWidth="1"/>
    <col min="10" max="16384" width="9" style="1"/>
  </cols>
  <sheetData>
    <row r="1" spans="1:10">
      <c r="A1" s="62"/>
      <c r="B1" s="16"/>
      <c r="C1" s="63" t="s">
        <v>167</v>
      </c>
      <c r="D1" s="64" t="s">
        <v>423</v>
      </c>
      <c r="E1" s="62"/>
      <c r="F1" s="62"/>
      <c r="G1" s="65"/>
      <c r="H1" s="66"/>
      <c r="I1" s="67"/>
      <c r="J1" s="62"/>
    </row>
    <row r="2" spans="1:10">
      <c r="A2" s="68" t="s">
        <v>179</v>
      </c>
      <c r="B2" s="69" t="s">
        <v>723</v>
      </c>
      <c r="C2" s="63" t="s">
        <v>168</v>
      </c>
      <c r="D2" s="70" t="s">
        <v>225</v>
      </c>
      <c r="E2" s="62"/>
      <c r="F2" s="62"/>
      <c r="G2" s="65"/>
      <c r="H2" s="66"/>
      <c r="I2" s="67"/>
      <c r="J2" s="62"/>
    </row>
    <row r="3" spans="1:10">
      <c r="A3" s="68" t="s">
        <v>169</v>
      </c>
      <c r="B3" s="69" t="s">
        <v>722</v>
      </c>
      <c r="C3" s="71" t="s">
        <v>170</v>
      </c>
      <c r="D3" s="72" t="s">
        <v>424</v>
      </c>
      <c r="E3" s="62"/>
      <c r="F3" s="62"/>
      <c r="G3" s="65"/>
      <c r="H3" s="66"/>
      <c r="I3" s="67"/>
      <c r="J3" s="62"/>
    </row>
    <row r="4" spans="1:10">
      <c r="A4" s="68" t="s">
        <v>171</v>
      </c>
      <c r="B4" s="69" t="s">
        <v>721</v>
      </c>
      <c r="C4" s="71" t="s">
        <v>172</v>
      </c>
      <c r="D4" s="324" t="s">
        <v>426</v>
      </c>
      <c r="E4" s="65"/>
      <c r="F4" s="65"/>
      <c r="G4" s="65"/>
      <c r="H4" s="73"/>
      <c r="I4" s="67"/>
      <c r="J4" s="65"/>
    </row>
    <row r="5" spans="1:10">
      <c r="A5" s="65"/>
      <c r="B5" s="65"/>
      <c r="C5" s="71" t="s">
        <v>173</v>
      </c>
      <c r="D5" s="324" t="s">
        <v>425</v>
      </c>
      <c r="E5" s="65"/>
      <c r="F5" s="65"/>
      <c r="G5" s="65"/>
      <c r="H5" s="73"/>
      <c r="I5" s="67"/>
      <c r="J5" s="65"/>
    </row>
    <row r="6" spans="1:10">
      <c r="A6" s="65"/>
      <c r="B6" s="65"/>
      <c r="C6" s="65"/>
      <c r="D6" s="65"/>
      <c r="E6" s="65"/>
      <c r="F6" s="65"/>
      <c r="G6" s="65"/>
      <c r="H6" s="73"/>
      <c r="I6" s="67"/>
      <c r="J6" s="65"/>
    </row>
    <row r="7" spans="1:10" ht="16.2" thickBot="1">
      <c r="A7" s="65"/>
      <c r="B7" s="65"/>
      <c r="C7" s="65"/>
      <c r="D7" s="65"/>
      <c r="E7" s="65"/>
      <c r="F7" s="65"/>
      <c r="G7" s="65"/>
      <c r="H7" s="73"/>
      <c r="I7" s="67"/>
      <c r="J7" s="65"/>
    </row>
    <row r="8" spans="1:10" ht="18">
      <c r="A8" s="336" t="s">
        <v>174</v>
      </c>
      <c r="B8" s="337" t="s">
        <v>175</v>
      </c>
      <c r="C8" s="338" t="s">
        <v>176</v>
      </c>
      <c r="D8" s="339" t="s">
        <v>57</v>
      </c>
      <c r="E8" s="337" t="s">
        <v>78</v>
      </c>
      <c r="F8" s="337" t="s">
        <v>77</v>
      </c>
      <c r="G8" s="74" t="s">
        <v>61</v>
      </c>
      <c r="H8" s="74" t="s">
        <v>177</v>
      </c>
      <c r="I8" s="74" t="s">
        <v>57</v>
      </c>
      <c r="J8" s="62"/>
    </row>
    <row r="9" spans="1:10" ht="28.95" customHeight="1">
      <c r="A9" s="984" t="s">
        <v>178</v>
      </c>
      <c r="B9" s="320">
        <v>1</v>
      </c>
      <c r="C9" s="321" t="s">
        <v>220</v>
      </c>
      <c r="D9" s="319" t="s">
        <v>1064</v>
      </c>
      <c r="E9" s="342" t="s">
        <v>792</v>
      </c>
      <c r="F9" s="342" t="s">
        <v>479</v>
      </c>
      <c r="G9" s="309" t="s">
        <v>85</v>
      </c>
      <c r="H9" s="499">
        <v>45974</v>
      </c>
      <c r="I9" s="94"/>
      <c r="J9" s="62"/>
    </row>
    <row r="10" spans="1:10" ht="21.45" customHeight="1">
      <c r="A10" s="985"/>
      <c r="B10" s="320">
        <f t="shared" ref="B10:B17" si="0">+B9+1</f>
        <v>2</v>
      </c>
      <c r="C10" s="321" t="s">
        <v>179</v>
      </c>
      <c r="D10" s="319" t="s">
        <v>1064</v>
      </c>
      <c r="E10" s="342" t="s">
        <v>791</v>
      </c>
      <c r="F10" s="37" t="s">
        <v>427</v>
      </c>
      <c r="G10" s="309" t="s">
        <v>85</v>
      </c>
      <c r="H10" s="499">
        <v>45974</v>
      </c>
      <c r="I10" s="94"/>
      <c r="J10" s="62"/>
    </row>
    <row r="11" spans="1:10" ht="21.45" customHeight="1">
      <c r="A11" s="985"/>
      <c r="B11" s="320">
        <f t="shared" si="0"/>
        <v>3</v>
      </c>
      <c r="C11" s="321" t="s">
        <v>169</v>
      </c>
      <c r="D11" s="319" t="s">
        <v>1064</v>
      </c>
      <c r="E11" s="342" t="s">
        <v>688</v>
      </c>
      <c r="F11" s="37" t="s">
        <v>478</v>
      </c>
      <c r="G11" s="309" t="s">
        <v>85</v>
      </c>
      <c r="H11" s="499">
        <v>45976</v>
      </c>
      <c r="I11" s="94"/>
      <c r="J11" s="62"/>
    </row>
    <row r="12" spans="1:10" ht="22.5" customHeight="1">
      <c r="A12" s="985"/>
      <c r="B12" s="320">
        <f t="shared" si="0"/>
        <v>4</v>
      </c>
      <c r="C12" s="321" t="s">
        <v>94</v>
      </c>
      <c r="D12" s="335" t="s">
        <v>732</v>
      </c>
      <c r="E12" s="436" t="s">
        <v>793</v>
      </c>
      <c r="F12" s="436" t="s">
        <v>428</v>
      </c>
      <c r="G12" s="309" t="s">
        <v>85</v>
      </c>
      <c r="H12" s="499">
        <v>45971</v>
      </c>
      <c r="I12" s="308"/>
      <c r="J12" s="62"/>
    </row>
    <row r="13" spans="1:10" ht="45" customHeight="1">
      <c r="A13" s="987" t="s">
        <v>482</v>
      </c>
      <c r="B13" s="313">
        <f t="shared" si="0"/>
        <v>5</v>
      </c>
      <c r="C13" s="314" t="s">
        <v>180</v>
      </c>
      <c r="D13" s="318" t="s">
        <v>332</v>
      </c>
      <c r="E13" s="437"/>
      <c r="F13" s="437" t="s">
        <v>471</v>
      </c>
      <c r="G13" s="310" t="s">
        <v>341</v>
      </c>
      <c r="H13" s="311"/>
      <c r="I13" s="94"/>
      <c r="J13" s="62"/>
    </row>
    <row r="14" spans="1:10" ht="18.45" customHeight="1">
      <c r="A14" s="987"/>
      <c r="B14" s="313">
        <f t="shared" si="0"/>
        <v>6</v>
      </c>
      <c r="C14" s="314" t="s">
        <v>181</v>
      </c>
      <c r="D14" s="314" t="s">
        <v>182</v>
      </c>
      <c r="E14" s="437"/>
      <c r="F14" s="437" t="s">
        <v>471</v>
      </c>
      <c r="G14" s="341" t="s">
        <v>341</v>
      </c>
      <c r="H14" s="311"/>
      <c r="I14" s="94"/>
      <c r="J14" s="62"/>
    </row>
    <row r="15" spans="1:10" ht="18.45" customHeight="1">
      <c r="A15" s="987"/>
      <c r="B15" s="333">
        <f t="shared" si="0"/>
        <v>7</v>
      </c>
      <c r="C15" s="334" t="s">
        <v>183</v>
      </c>
      <c r="D15" s="334" t="s">
        <v>182</v>
      </c>
      <c r="E15" s="437"/>
      <c r="F15" s="438" t="s">
        <v>471</v>
      </c>
      <c r="G15" s="341" t="s">
        <v>341</v>
      </c>
      <c r="H15" s="500"/>
      <c r="I15" s="94"/>
      <c r="J15" s="62"/>
    </row>
    <row r="16" spans="1:10" ht="41.4" customHeight="1">
      <c r="A16" s="987"/>
      <c r="B16" s="91">
        <f t="shared" si="0"/>
        <v>8</v>
      </c>
      <c r="C16" s="88" t="s">
        <v>184</v>
      </c>
      <c r="D16" s="92" t="s">
        <v>429</v>
      </c>
      <c r="E16" s="37" t="s">
        <v>849</v>
      </c>
      <c r="F16" s="37" t="s">
        <v>471</v>
      </c>
      <c r="G16" s="309" t="s">
        <v>205</v>
      </c>
      <c r="H16" s="775">
        <v>45971</v>
      </c>
      <c r="I16" s="774" t="s">
        <v>980</v>
      </c>
      <c r="J16" s="62"/>
    </row>
    <row r="17" spans="1:11" ht="18.45" customHeight="1">
      <c r="A17" s="987"/>
      <c r="B17" s="340">
        <f t="shared" si="0"/>
        <v>9</v>
      </c>
      <c r="C17" s="195" t="s">
        <v>185</v>
      </c>
      <c r="D17" s="766" t="s">
        <v>1016</v>
      </c>
      <c r="E17" s="32" t="s">
        <v>849</v>
      </c>
      <c r="F17" s="32" t="s">
        <v>471</v>
      </c>
      <c r="G17" s="668" t="s">
        <v>341</v>
      </c>
      <c r="H17" s="500" t="s">
        <v>225</v>
      </c>
      <c r="I17" s="636"/>
      <c r="J17" s="62"/>
      <c r="K17" s="97"/>
    </row>
    <row r="18" spans="1:11" ht="18.45" customHeight="1">
      <c r="A18" s="987"/>
      <c r="B18" s="91">
        <f>+B17+1</f>
        <v>10</v>
      </c>
      <c r="C18" s="88" t="s">
        <v>690</v>
      </c>
      <c r="D18" s="90" t="s">
        <v>469</v>
      </c>
      <c r="E18" s="342" t="s">
        <v>225</v>
      </c>
      <c r="F18" s="342" t="s">
        <v>470</v>
      </c>
      <c r="G18" s="309" t="s">
        <v>205</v>
      </c>
      <c r="H18" s="500">
        <v>45971</v>
      </c>
      <c r="I18" s="103"/>
      <c r="J18" s="62"/>
    </row>
    <row r="19" spans="1:11" ht="18.45" customHeight="1">
      <c r="A19" s="987"/>
      <c r="B19" s="313">
        <f t="shared" ref="B19:B27" si="1">+B18+1</f>
        <v>11</v>
      </c>
      <c r="C19" s="316" t="s">
        <v>472</v>
      </c>
      <c r="D19" s="316" t="s">
        <v>982</v>
      </c>
      <c r="E19" s="37" t="s">
        <v>849</v>
      </c>
      <c r="F19" s="342" t="s">
        <v>471</v>
      </c>
      <c r="G19" s="309" t="s">
        <v>205</v>
      </c>
      <c r="H19" s="500">
        <v>45971</v>
      </c>
      <c r="I19" s="774" t="s">
        <v>1017</v>
      </c>
      <c r="J19" s="62"/>
    </row>
    <row r="20" spans="1:11" ht="18.45" customHeight="1">
      <c r="A20" s="987"/>
      <c r="B20" s="91">
        <f t="shared" si="1"/>
        <v>12</v>
      </c>
      <c r="C20" s="88" t="s">
        <v>186</v>
      </c>
      <c r="D20" s="195" t="s">
        <v>473</v>
      </c>
      <c r="E20" s="342" t="s">
        <v>689</v>
      </c>
      <c r="F20" s="342" t="s">
        <v>187</v>
      </c>
      <c r="G20" s="309" t="s">
        <v>205</v>
      </c>
      <c r="H20" s="500">
        <v>45972</v>
      </c>
      <c r="I20" s="98"/>
      <c r="J20" s="62"/>
    </row>
    <row r="21" spans="1:11" ht="18.45" customHeight="1">
      <c r="A21" s="987"/>
      <c r="B21" s="313">
        <f t="shared" si="1"/>
        <v>13</v>
      </c>
      <c r="C21" s="316" t="s">
        <v>188</v>
      </c>
      <c r="D21" s="319" t="s">
        <v>474</v>
      </c>
      <c r="E21" s="435" t="s">
        <v>792</v>
      </c>
      <c r="F21" s="342" t="s">
        <v>560</v>
      </c>
      <c r="G21" s="309" t="s">
        <v>205</v>
      </c>
      <c r="H21" s="500">
        <v>45971</v>
      </c>
      <c r="I21" s="773" t="s">
        <v>1068</v>
      </c>
      <c r="J21" s="62"/>
    </row>
    <row r="22" spans="1:11" ht="18.45" customHeight="1">
      <c r="A22" s="987"/>
      <c r="B22" s="91">
        <f t="shared" si="1"/>
        <v>14</v>
      </c>
      <c r="C22" s="88" t="s">
        <v>189</v>
      </c>
      <c r="D22" s="195" t="s">
        <v>475</v>
      </c>
      <c r="E22" s="342" t="s">
        <v>793</v>
      </c>
      <c r="F22" s="342" t="s">
        <v>836</v>
      </c>
      <c r="G22" s="309" t="s">
        <v>205</v>
      </c>
      <c r="H22" s="500">
        <v>45971</v>
      </c>
      <c r="I22" s="94"/>
      <c r="J22" s="62"/>
    </row>
    <row r="23" spans="1:11" ht="21" customHeight="1">
      <c r="A23" s="986" t="s">
        <v>481</v>
      </c>
      <c r="B23" s="91">
        <f t="shared" si="1"/>
        <v>15</v>
      </c>
      <c r="C23" s="88" t="s">
        <v>230</v>
      </c>
      <c r="D23" s="92" t="s">
        <v>333</v>
      </c>
      <c r="E23" s="37" t="s">
        <v>686</v>
      </c>
      <c r="F23" s="37" t="s">
        <v>471</v>
      </c>
      <c r="G23" s="637" t="s">
        <v>984</v>
      </c>
      <c r="H23" s="500" t="s">
        <v>225</v>
      </c>
      <c r="I23" s="94" t="s">
        <v>737</v>
      </c>
      <c r="J23" s="62"/>
    </row>
    <row r="24" spans="1:11" ht="31.95" customHeight="1">
      <c r="A24" s="986"/>
      <c r="B24" s="91">
        <f t="shared" si="1"/>
        <v>16</v>
      </c>
      <c r="C24" s="92" t="s">
        <v>190</v>
      </c>
      <c r="D24" s="92" t="s">
        <v>734</v>
      </c>
      <c r="E24" s="37" t="s">
        <v>686</v>
      </c>
      <c r="F24" s="37" t="s">
        <v>471</v>
      </c>
      <c r="G24" s="767" t="s">
        <v>984</v>
      </c>
      <c r="H24" s="500" t="s">
        <v>225</v>
      </c>
      <c r="I24" s="538"/>
      <c r="J24" s="62"/>
    </row>
    <row r="25" spans="1:11" ht="34.799999999999997" customHeight="1">
      <c r="A25" s="986"/>
      <c r="B25" s="196">
        <f t="shared" si="1"/>
        <v>17</v>
      </c>
      <c r="C25" s="92" t="s">
        <v>191</v>
      </c>
      <c r="D25" s="638" t="s">
        <v>1065</v>
      </c>
      <c r="E25" s="37" t="s">
        <v>225</v>
      </c>
      <c r="F25" s="37" t="s">
        <v>471</v>
      </c>
      <c r="G25" s="635" t="s">
        <v>341</v>
      </c>
      <c r="H25" s="537" t="s">
        <v>225</v>
      </c>
      <c r="I25" s="94" t="s">
        <v>985</v>
      </c>
      <c r="J25" s="62"/>
    </row>
    <row r="26" spans="1:11" ht="21.45" customHeight="1">
      <c r="A26" s="986"/>
      <c r="B26" s="196">
        <f t="shared" si="1"/>
        <v>18</v>
      </c>
      <c r="C26" s="88" t="s">
        <v>192</v>
      </c>
      <c r="D26" s="93" t="s">
        <v>334</v>
      </c>
      <c r="E26" s="342"/>
      <c r="F26" s="439" t="s">
        <v>961</v>
      </c>
      <c r="G26" s="502" t="s">
        <v>205</v>
      </c>
      <c r="H26" s="75" t="s">
        <v>950</v>
      </c>
      <c r="I26" s="94"/>
      <c r="J26" s="62"/>
    </row>
    <row r="27" spans="1:11" ht="21.45" hidden="1" customHeight="1">
      <c r="A27" s="986"/>
      <c r="B27" s="91">
        <f t="shared" si="1"/>
        <v>19</v>
      </c>
      <c r="C27" s="90" t="s">
        <v>193</v>
      </c>
      <c r="D27" s="88" t="s">
        <v>735</v>
      </c>
      <c r="E27" s="440" t="s">
        <v>225</v>
      </c>
      <c r="F27" s="342" t="s">
        <v>471</v>
      </c>
      <c r="G27" s="309" t="s">
        <v>85</v>
      </c>
      <c r="H27" s="82"/>
      <c r="I27" s="94"/>
      <c r="J27" s="62"/>
    </row>
    <row r="28" spans="1:11" ht="21.45" hidden="1" customHeight="1">
      <c r="A28" s="986"/>
      <c r="B28" s="91">
        <v>20</v>
      </c>
      <c r="C28" s="87" t="s">
        <v>194</v>
      </c>
      <c r="D28" s="77" t="s">
        <v>735</v>
      </c>
      <c r="E28" s="440" t="s">
        <v>792</v>
      </c>
      <c r="F28" s="436" t="s">
        <v>195</v>
      </c>
      <c r="G28" s="309" t="s">
        <v>85</v>
      </c>
      <c r="H28" s="82"/>
      <c r="I28" s="126"/>
      <c r="J28" s="62"/>
    </row>
    <row r="29" spans="1:11" ht="42" hidden="1" customHeight="1">
      <c r="A29" s="986"/>
      <c r="B29" s="91">
        <v>21</v>
      </c>
      <c r="C29" s="88" t="s">
        <v>196</v>
      </c>
      <c r="D29" s="89" t="s">
        <v>335</v>
      </c>
      <c r="E29" s="342" t="s">
        <v>687</v>
      </c>
      <c r="F29" s="342" t="s">
        <v>471</v>
      </c>
      <c r="G29" s="637" t="s">
        <v>984</v>
      </c>
      <c r="H29" s="500" t="s">
        <v>225</v>
      </c>
      <c r="I29" s="94"/>
      <c r="J29" s="62"/>
    </row>
    <row r="30" spans="1:11" ht="21.45" customHeight="1">
      <c r="A30" s="986"/>
      <c r="B30" s="91">
        <v>22</v>
      </c>
      <c r="C30" s="316" t="s">
        <v>197</v>
      </c>
      <c r="D30" s="195" t="s">
        <v>983</v>
      </c>
      <c r="E30" s="435" t="s">
        <v>686</v>
      </c>
      <c r="F30" s="342" t="s">
        <v>471</v>
      </c>
      <c r="G30" s="637" t="s">
        <v>984</v>
      </c>
      <c r="H30" s="500" t="s">
        <v>225</v>
      </c>
      <c r="I30" s="94"/>
      <c r="J30" s="62"/>
    </row>
    <row r="31" spans="1:11" ht="21.45" customHeight="1">
      <c r="A31" s="986"/>
      <c r="B31" s="91">
        <v>23</v>
      </c>
      <c r="C31" s="90" t="s">
        <v>198</v>
      </c>
      <c r="D31" s="319" t="s">
        <v>476</v>
      </c>
      <c r="E31" s="342" t="s">
        <v>794</v>
      </c>
      <c r="F31" s="342" t="s">
        <v>561</v>
      </c>
      <c r="G31" s="309" t="s">
        <v>85</v>
      </c>
      <c r="H31" s="75">
        <v>46001</v>
      </c>
      <c r="I31" s="94"/>
      <c r="J31" s="62"/>
    </row>
    <row r="32" spans="1:11" ht="31.8" customHeight="1">
      <c r="A32" s="986"/>
      <c r="B32" s="91">
        <v>24</v>
      </c>
      <c r="C32" s="90" t="s">
        <v>558</v>
      </c>
      <c r="D32" s="319" t="s">
        <v>228</v>
      </c>
      <c r="E32" s="342" t="s">
        <v>225</v>
      </c>
      <c r="F32" s="342" t="s">
        <v>561</v>
      </c>
      <c r="G32" s="309" t="s">
        <v>85</v>
      </c>
      <c r="H32" s="75">
        <v>45999</v>
      </c>
      <c r="I32" s="94"/>
      <c r="J32" s="62"/>
    </row>
    <row r="33" spans="1:10" ht="21.45" customHeight="1">
      <c r="A33" s="987" t="s">
        <v>199</v>
      </c>
      <c r="B33" s="81">
        <v>25</v>
      </c>
      <c r="C33" s="80" t="s">
        <v>200</v>
      </c>
      <c r="D33" s="195" t="s">
        <v>1018</v>
      </c>
      <c r="E33" s="441" t="s">
        <v>225</v>
      </c>
      <c r="F33" s="441" t="s">
        <v>471</v>
      </c>
      <c r="G33" s="768" t="s">
        <v>341</v>
      </c>
      <c r="H33" s="500" t="s">
        <v>225</v>
      </c>
      <c r="I33" s="94"/>
      <c r="J33" s="62"/>
    </row>
    <row r="34" spans="1:10" ht="21.45" customHeight="1">
      <c r="A34" s="987"/>
      <c r="B34" s="340">
        <v>26</v>
      </c>
      <c r="C34" s="334" t="s">
        <v>201</v>
      </c>
      <c r="D34" s="334" t="s">
        <v>692</v>
      </c>
      <c r="E34" s="437" t="s">
        <v>225</v>
      </c>
      <c r="F34" s="438" t="s">
        <v>559</v>
      </c>
      <c r="G34" s="309" t="s">
        <v>341</v>
      </c>
      <c r="H34" s="499"/>
      <c r="I34" s="94"/>
      <c r="J34" s="62"/>
    </row>
    <row r="35" spans="1:10" ht="64.8" customHeight="1">
      <c r="A35" s="317" t="s">
        <v>739</v>
      </c>
      <c r="B35" s="81">
        <v>27</v>
      </c>
      <c r="C35" s="315" t="s">
        <v>477</v>
      </c>
      <c r="D35" s="172" t="s">
        <v>642</v>
      </c>
      <c r="E35" s="435" t="s">
        <v>795</v>
      </c>
      <c r="F35" s="32" t="s">
        <v>848</v>
      </c>
      <c r="G35" s="309" t="s">
        <v>85</v>
      </c>
      <c r="H35" s="579">
        <v>45974</v>
      </c>
      <c r="I35" s="319" t="s">
        <v>850</v>
      </c>
      <c r="J35" s="62"/>
    </row>
    <row r="36" spans="1:10" ht="21.45" customHeight="1">
      <c r="A36" s="317" t="s">
        <v>480</v>
      </c>
      <c r="B36" s="340">
        <v>28</v>
      </c>
      <c r="C36" s="141" t="s">
        <v>208</v>
      </c>
      <c r="D36" s="142" t="s">
        <v>738</v>
      </c>
      <c r="E36" s="340" t="s">
        <v>691</v>
      </c>
      <c r="F36" s="340" t="s">
        <v>836</v>
      </c>
      <c r="G36" s="309" t="s">
        <v>85</v>
      </c>
      <c r="H36" s="501">
        <v>45972</v>
      </c>
      <c r="I36" s="312"/>
      <c r="J36" s="62"/>
    </row>
    <row r="39" spans="1:10">
      <c r="A39" s="1" t="s">
        <v>241</v>
      </c>
    </row>
    <row r="40" spans="1:10">
      <c r="A40" s="350"/>
    </row>
  </sheetData>
  <autoFilter ref="A8:K36"/>
  <mergeCells count="4">
    <mergeCell ref="A9:A12"/>
    <mergeCell ref="A23:A32"/>
    <mergeCell ref="A33:A34"/>
    <mergeCell ref="A13:A22"/>
  </mergeCells>
  <phoneticPr fontId="23" type="noConversion"/>
  <conditionalFormatting sqref="G30:G1048576 G1:G24 G26:G28">
    <cfRule type="cellIs" dxfId="15" priority="25" operator="equal">
      <formula>"Close"</formula>
    </cfRule>
    <cfRule type="cellIs" dxfId="14" priority="26" operator="equal">
      <formula>"On-going"</formula>
    </cfRule>
  </conditionalFormatting>
  <conditionalFormatting sqref="G29">
    <cfRule type="cellIs" dxfId="13" priority="3" operator="equal">
      <formula>"Close"</formula>
    </cfRule>
    <cfRule type="cellIs" dxfId="12" priority="4" operator="equal">
      <formula>"On-going"</formula>
    </cfRule>
  </conditionalFormatting>
  <conditionalFormatting sqref="G25">
    <cfRule type="cellIs" dxfId="11" priority="1" operator="equal">
      <formula>"Close"</formula>
    </cfRule>
    <cfRule type="cellIs" dxfId="10" priority="2" operator="equal">
      <formula>"On-going"</formula>
    </cfRule>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6">
    <tabColor rgb="FFFFC000"/>
  </sheetPr>
  <dimension ref="B2:I16"/>
  <sheetViews>
    <sheetView showGridLines="0" zoomScale="85" zoomScaleNormal="85" workbookViewId="0">
      <selection activeCell="I10" sqref="I10"/>
    </sheetView>
  </sheetViews>
  <sheetFormatPr defaultColWidth="8.69921875" defaultRowHeight="14.4"/>
  <cols>
    <col min="1" max="1" width="3.09765625" style="9" customWidth="1"/>
    <col min="2" max="2" width="4.296875" style="16" customWidth="1"/>
    <col min="3" max="3" width="11.09765625" style="9" customWidth="1"/>
    <col min="4" max="4" width="50.296875" style="31" customWidth="1"/>
    <col min="5" max="5" width="14.296875" style="16" customWidth="1"/>
    <col min="6" max="6" width="11.09765625" style="16" customWidth="1"/>
    <col min="7" max="7" width="10.69921875" style="16" customWidth="1"/>
    <col min="8" max="8" width="12" style="16" customWidth="1"/>
    <col min="9" max="9" width="52.09765625" style="9" customWidth="1"/>
    <col min="10" max="16384" width="8.69921875" style="9"/>
  </cols>
  <sheetData>
    <row r="2" spans="2:9" ht="39" customHeight="1">
      <c r="B2" s="989" t="s">
        <v>917</v>
      </c>
      <c r="C2" s="989"/>
      <c r="D2" s="989"/>
      <c r="E2" s="989"/>
      <c r="F2" s="989"/>
      <c r="G2" s="989"/>
      <c r="H2" s="989"/>
      <c r="I2" s="989"/>
    </row>
    <row r="3" spans="2:9" s="33" customFormat="1" ht="28.2" customHeight="1">
      <c r="B3" s="573" t="s">
        <v>91</v>
      </c>
      <c r="C3" s="573" t="s">
        <v>48</v>
      </c>
      <c r="D3" s="574" t="s">
        <v>60</v>
      </c>
      <c r="E3" s="573" t="s">
        <v>77</v>
      </c>
      <c r="F3" s="573" t="s">
        <v>78</v>
      </c>
      <c r="G3" s="573" t="s">
        <v>49</v>
      </c>
      <c r="H3" s="573" t="s">
        <v>61</v>
      </c>
      <c r="I3" s="573" t="s">
        <v>57</v>
      </c>
    </row>
    <row r="4" spans="2:9" s="572" customFormat="1" ht="90.6" customHeight="1">
      <c r="B4" s="83">
        <f>ROW()-1</f>
        <v>3</v>
      </c>
      <c r="C4" s="172" t="s">
        <v>766</v>
      </c>
      <c r="D4" s="319" t="s">
        <v>910</v>
      </c>
      <c r="E4" s="83" t="s">
        <v>471</v>
      </c>
      <c r="F4" s="83" t="s">
        <v>802</v>
      </c>
      <c r="G4" s="575" t="s">
        <v>915</v>
      </c>
      <c r="H4" s="576" t="s">
        <v>88</v>
      </c>
      <c r="I4" s="319"/>
    </row>
    <row r="5" spans="2:9" s="572" customFormat="1" ht="78" hidden="1" customHeight="1">
      <c r="B5" s="83">
        <f t="shared" ref="B5:B13" si="0">ROW()-1</f>
        <v>4</v>
      </c>
      <c r="C5" s="172" t="s">
        <v>704</v>
      </c>
      <c r="D5" s="319" t="s">
        <v>916</v>
      </c>
      <c r="E5" s="83" t="s">
        <v>914</v>
      </c>
      <c r="F5" s="83" t="s">
        <v>790</v>
      </c>
      <c r="G5" s="575">
        <v>45943</v>
      </c>
      <c r="H5" s="576" t="s">
        <v>88</v>
      </c>
      <c r="I5" s="172"/>
    </row>
    <row r="6" spans="2:9" s="572" customFormat="1" ht="65.400000000000006" customHeight="1">
      <c r="B6" s="83">
        <f t="shared" si="0"/>
        <v>5</v>
      </c>
      <c r="C6" s="319" t="s">
        <v>768</v>
      </c>
      <c r="D6" s="319" t="s">
        <v>981</v>
      </c>
      <c r="E6" s="83" t="s">
        <v>769</v>
      </c>
      <c r="F6" s="83" t="s">
        <v>802</v>
      </c>
      <c r="G6" s="575">
        <v>45978</v>
      </c>
      <c r="H6" s="576" t="s">
        <v>205</v>
      </c>
      <c r="I6" s="319"/>
    </row>
    <row r="7" spans="2:9" ht="67.2" hidden="1" customHeight="1">
      <c r="B7" s="340">
        <f t="shared" si="0"/>
        <v>6</v>
      </c>
      <c r="C7" s="315" t="s">
        <v>770</v>
      </c>
      <c r="D7" s="319" t="s">
        <v>771</v>
      </c>
      <c r="E7" s="37" t="s">
        <v>767</v>
      </c>
      <c r="F7" s="340" t="s">
        <v>802</v>
      </c>
      <c r="G7" s="501">
        <v>45932</v>
      </c>
      <c r="H7" s="577" t="s">
        <v>88</v>
      </c>
      <c r="I7" s="315" t="s">
        <v>803</v>
      </c>
    </row>
    <row r="8" spans="2:9" ht="67.2" hidden="1" customHeight="1">
      <c r="B8" s="340">
        <f t="shared" si="0"/>
        <v>7</v>
      </c>
      <c r="C8" s="988" t="s">
        <v>454</v>
      </c>
      <c r="D8" s="319" t="s">
        <v>772</v>
      </c>
      <c r="E8" s="37" t="s">
        <v>801</v>
      </c>
      <c r="F8" s="37" t="s">
        <v>774</v>
      </c>
      <c r="G8" s="501">
        <v>45932</v>
      </c>
      <c r="H8" s="577" t="s">
        <v>88</v>
      </c>
      <c r="I8" s="319" t="s">
        <v>787</v>
      </c>
    </row>
    <row r="9" spans="2:9" ht="67.2" hidden="1" customHeight="1">
      <c r="B9" s="340">
        <f t="shared" si="0"/>
        <v>8</v>
      </c>
      <c r="C9" s="988"/>
      <c r="D9" s="319" t="s">
        <v>773</v>
      </c>
      <c r="E9" s="37" t="s">
        <v>800</v>
      </c>
      <c r="F9" s="37" t="s">
        <v>775</v>
      </c>
      <c r="G9" s="501">
        <v>45932</v>
      </c>
      <c r="H9" s="577" t="s">
        <v>88</v>
      </c>
      <c r="I9" s="538"/>
    </row>
    <row r="10" spans="2:9" s="572" customFormat="1" ht="34.049999999999997" customHeight="1">
      <c r="B10" s="83">
        <f t="shared" si="0"/>
        <v>9</v>
      </c>
      <c r="C10" s="319" t="s">
        <v>873</v>
      </c>
      <c r="D10" s="319" t="s">
        <v>875</v>
      </c>
      <c r="E10" s="83" t="s">
        <v>561</v>
      </c>
      <c r="F10" s="578" t="s">
        <v>874</v>
      </c>
      <c r="G10" s="575">
        <v>45971</v>
      </c>
      <c r="H10" s="576" t="s">
        <v>205</v>
      </c>
      <c r="I10" s="319"/>
    </row>
    <row r="11" spans="2:9" s="572" customFormat="1" ht="34.049999999999997" customHeight="1">
      <c r="B11" s="83">
        <f t="shared" si="0"/>
        <v>10</v>
      </c>
      <c r="C11" s="319" t="s">
        <v>951</v>
      </c>
      <c r="D11" s="319" t="s">
        <v>960</v>
      </c>
      <c r="E11" s="83" t="s">
        <v>961</v>
      </c>
      <c r="F11" s="578" t="s">
        <v>962</v>
      </c>
      <c r="G11" s="575" t="s">
        <v>950</v>
      </c>
      <c r="H11" s="576" t="s">
        <v>88</v>
      </c>
      <c r="I11" s="319" t="s">
        <v>952</v>
      </c>
    </row>
    <row r="12" spans="2:9" s="572" customFormat="1" ht="34.049999999999997" hidden="1" customHeight="1">
      <c r="B12" s="83">
        <f t="shared" si="0"/>
        <v>11</v>
      </c>
      <c r="C12" s="319" t="s">
        <v>959</v>
      </c>
      <c r="D12" s="319" t="s">
        <v>1066</v>
      </c>
      <c r="E12" s="83"/>
      <c r="F12" s="578" t="s">
        <v>802</v>
      </c>
      <c r="G12" s="575">
        <v>45961</v>
      </c>
      <c r="H12" s="576" t="s">
        <v>88</v>
      </c>
      <c r="I12" s="319"/>
    </row>
    <row r="13" spans="2:9" s="678" customFormat="1" ht="171" customHeight="1">
      <c r="B13" s="83">
        <f t="shared" si="0"/>
        <v>12</v>
      </c>
      <c r="C13" s="319" t="s">
        <v>1019</v>
      </c>
      <c r="D13" s="769" t="s">
        <v>1069</v>
      </c>
      <c r="E13" s="83" t="s">
        <v>914</v>
      </c>
      <c r="F13" s="578" t="s">
        <v>790</v>
      </c>
      <c r="G13" s="575">
        <v>45969</v>
      </c>
      <c r="H13" s="576" t="s">
        <v>205</v>
      </c>
      <c r="I13" s="538"/>
    </row>
    <row r="14" spans="2:9" s="31" customFormat="1">
      <c r="B14" s="34"/>
      <c r="E14" s="34"/>
      <c r="F14" s="34"/>
      <c r="G14" s="34"/>
      <c r="H14" s="34"/>
    </row>
    <row r="15" spans="2:9" s="31" customFormat="1">
      <c r="B15" s="34"/>
      <c r="E15" s="34"/>
      <c r="F15" s="34"/>
      <c r="G15" s="34"/>
      <c r="H15" s="34"/>
    </row>
    <row r="16" spans="2:9" s="31" customFormat="1">
      <c r="B16" s="34"/>
      <c r="E16" s="34"/>
      <c r="F16" s="34"/>
      <c r="G16" s="34"/>
      <c r="H16" s="34"/>
    </row>
  </sheetData>
  <mergeCells count="2">
    <mergeCell ref="C8:C9"/>
    <mergeCell ref="B2:I2"/>
  </mergeCells>
  <phoneticPr fontId="23" type="noConversion"/>
  <conditionalFormatting sqref="H14:H1048576 H3:H9">
    <cfRule type="cellIs" dxfId="9" priority="13" operator="equal">
      <formula>"on-going"</formula>
    </cfRule>
    <cfRule type="cellIs" dxfId="8" priority="14" operator="equal">
      <formula>"closed"</formula>
    </cfRule>
  </conditionalFormatting>
  <conditionalFormatting sqref="H10">
    <cfRule type="cellIs" dxfId="7" priority="11" operator="equal">
      <formula>"on-going"</formula>
    </cfRule>
    <cfRule type="cellIs" dxfId="6" priority="12" operator="equal">
      <formula>"closed"</formula>
    </cfRule>
  </conditionalFormatting>
  <conditionalFormatting sqref="H11">
    <cfRule type="cellIs" dxfId="5" priority="5" operator="equal">
      <formula>"on-going"</formula>
    </cfRule>
    <cfRule type="cellIs" dxfId="4" priority="6" operator="equal">
      <formula>"closed"</formula>
    </cfRule>
  </conditionalFormatting>
  <conditionalFormatting sqref="H12">
    <cfRule type="cellIs" dxfId="3" priority="3" operator="equal">
      <formula>"on-going"</formula>
    </cfRule>
    <cfRule type="cellIs" dxfId="2" priority="4" operator="equal">
      <formula>"closed"</formula>
    </cfRule>
  </conditionalFormatting>
  <conditionalFormatting sqref="H13">
    <cfRule type="cellIs" dxfId="1" priority="1" operator="equal">
      <formula>"on-going"</formula>
    </cfRule>
    <cfRule type="cellIs" dxfId="0" priority="2" operator="equal">
      <formula>"closed"</formula>
    </cfRule>
  </conditionalFormatting>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5">
    <tabColor rgb="FFFFC000"/>
  </sheetPr>
  <dimension ref="A2:G50"/>
  <sheetViews>
    <sheetView showGridLines="0" topLeftCell="A16" zoomScale="85" zoomScaleNormal="85" workbookViewId="0">
      <selection activeCell="G18" sqref="G18"/>
    </sheetView>
  </sheetViews>
  <sheetFormatPr defaultColWidth="8.8984375" defaultRowHeight="15.6"/>
  <cols>
    <col min="1" max="1" width="8.8984375" style="1"/>
    <col min="2" max="2" width="14.19921875" style="1" customWidth="1"/>
    <col min="3" max="3" width="14.3984375" style="1" customWidth="1"/>
    <col min="4" max="4" width="30.5" style="1" customWidth="1"/>
    <col min="5" max="5" width="27.19921875" style="1" bestFit="1" customWidth="1"/>
    <col min="6" max="16384" width="8.8984375" style="1"/>
  </cols>
  <sheetData>
    <row r="2" spans="1:5" ht="17.399999999999999">
      <c r="A2" s="993" t="s">
        <v>674</v>
      </c>
      <c r="B2" s="993"/>
      <c r="C2" s="993"/>
      <c r="D2" s="993"/>
      <c r="E2" s="993"/>
    </row>
    <row r="3" spans="1:5">
      <c r="A3" s="134" t="s">
        <v>0</v>
      </c>
      <c r="B3" s="134" t="s">
        <v>20</v>
      </c>
      <c r="C3" s="134" t="s">
        <v>242</v>
      </c>
      <c r="D3" s="134" t="s">
        <v>243</v>
      </c>
      <c r="E3" s="134" t="s">
        <v>6</v>
      </c>
    </row>
    <row r="4" spans="1:5">
      <c r="A4" s="135">
        <v>1</v>
      </c>
      <c r="B4" s="448" t="s">
        <v>9</v>
      </c>
      <c r="C4" s="136" t="s">
        <v>22</v>
      </c>
      <c r="D4" s="137" t="s">
        <v>244</v>
      </c>
      <c r="E4" s="138" t="s">
        <v>245</v>
      </c>
    </row>
    <row r="5" spans="1:5">
      <c r="A5" s="135">
        <v>2</v>
      </c>
      <c r="B5" s="448" t="s">
        <v>336</v>
      </c>
      <c r="C5" s="139" t="s">
        <v>337</v>
      </c>
      <c r="D5" s="137" t="s">
        <v>672</v>
      </c>
      <c r="E5" s="138"/>
    </row>
    <row r="6" spans="1:5">
      <c r="A6" s="135">
        <v>3</v>
      </c>
      <c r="B6" s="448" t="s">
        <v>23</v>
      </c>
      <c r="C6" s="139" t="s">
        <v>760</v>
      </c>
      <c r="D6" s="137" t="s">
        <v>761</v>
      </c>
      <c r="E6" s="138" t="s">
        <v>356</v>
      </c>
    </row>
    <row r="7" spans="1:5">
      <c r="A7" s="135">
        <v>4</v>
      </c>
      <c r="B7" s="448" t="s">
        <v>24</v>
      </c>
      <c r="C7" s="139" t="s">
        <v>4</v>
      </c>
      <c r="D7" s="137" t="s">
        <v>5</v>
      </c>
      <c r="E7" s="138" t="s">
        <v>356</v>
      </c>
    </row>
    <row r="8" spans="1:5">
      <c r="A8" s="135">
        <v>5</v>
      </c>
      <c r="B8" s="449" t="s">
        <v>10</v>
      </c>
      <c r="C8" s="139"/>
      <c r="D8" s="137"/>
      <c r="E8" s="140" t="s">
        <v>246</v>
      </c>
    </row>
    <row r="9" spans="1:5">
      <c r="A9" s="135">
        <v>6</v>
      </c>
      <c r="B9" s="449" t="s">
        <v>11</v>
      </c>
      <c r="C9" s="139" t="s">
        <v>671</v>
      </c>
      <c r="D9" s="137" t="s">
        <v>673</v>
      </c>
      <c r="E9" s="140" t="s">
        <v>247</v>
      </c>
    </row>
    <row r="10" spans="1:5">
      <c r="A10" s="135">
        <v>7</v>
      </c>
      <c r="B10" s="449" t="s">
        <v>248</v>
      </c>
      <c r="C10" s="139"/>
      <c r="D10" s="137"/>
      <c r="E10" s="140" t="s">
        <v>246</v>
      </c>
    </row>
    <row r="11" spans="1:5">
      <c r="A11" s="135">
        <v>8</v>
      </c>
      <c r="B11" s="449" t="s">
        <v>71</v>
      </c>
      <c r="C11" s="139" t="s">
        <v>763</v>
      </c>
      <c r="D11" s="137" t="s">
        <v>762</v>
      </c>
      <c r="E11" s="140" t="s">
        <v>356</v>
      </c>
    </row>
    <row r="12" spans="1:5">
      <c r="A12" s="135">
        <v>9</v>
      </c>
      <c r="B12" s="449" t="s">
        <v>14</v>
      </c>
      <c r="C12" s="139" t="s">
        <v>785</v>
      </c>
      <c r="D12" s="137" t="s">
        <v>786</v>
      </c>
      <c r="E12" s="140" t="s">
        <v>247</v>
      </c>
    </row>
    <row r="13" spans="1:5">
      <c r="A13" s="135">
        <v>10</v>
      </c>
      <c r="B13" s="449" t="s">
        <v>12</v>
      </c>
      <c r="C13" s="139"/>
      <c r="D13" s="137"/>
      <c r="E13" s="140"/>
    </row>
    <row r="14" spans="1:5">
      <c r="A14" s="135">
        <v>11</v>
      </c>
      <c r="B14" s="449" t="s">
        <v>7</v>
      </c>
      <c r="C14" s="139"/>
      <c r="D14" s="137"/>
      <c r="E14" s="140"/>
    </row>
    <row r="17" spans="1:7">
      <c r="A17" s="990" t="s">
        <v>675</v>
      </c>
      <c r="B17" s="991"/>
      <c r="C17" s="991"/>
      <c r="D17" s="991"/>
      <c r="E17" s="992"/>
    </row>
    <row r="18" spans="1:7">
      <c r="A18" s="113" t="s">
        <v>13</v>
      </c>
      <c r="B18" s="113" t="s">
        <v>20</v>
      </c>
      <c r="C18" s="113" t="s">
        <v>3</v>
      </c>
      <c r="D18" s="113" t="s">
        <v>21</v>
      </c>
      <c r="E18" s="113" t="s">
        <v>6</v>
      </c>
      <c r="G18" s="778" t="s">
        <v>1078</v>
      </c>
    </row>
    <row r="19" spans="1:7">
      <c r="A19" s="114" t="s">
        <v>29</v>
      </c>
      <c r="B19" s="115" t="s">
        <v>27</v>
      </c>
      <c r="C19" s="115" t="s">
        <v>613</v>
      </c>
      <c r="D19" s="450" t="s">
        <v>643</v>
      </c>
      <c r="E19" s="133"/>
    </row>
    <row r="20" spans="1:7">
      <c r="A20" s="114" t="s">
        <v>30</v>
      </c>
      <c r="B20" s="115" t="s">
        <v>7</v>
      </c>
      <c r="C20" s="115" t="s">
        <v>839</v>
      </c>
      <c r="D20" s="450" t="s">
        <v>840</v>
      </c>
      <c r="E20" s="133"/>
    </row>
    <row r="21" spans="1:7">
      <c r="A21" s="114" t="s">
        <v>31</v>
      </c>
      <c r="B21" s="115" t="s">
        <v>92</v>
      </c>
      <c r="C21" s="115" t="s">
        <v>614</v>
      </c>
      <c r="D21" s="450" t="s">
        <v>644</v>
      </c>
      <c r="E21" s="133"/>
    </row>
    <row r="22" spans="1:7">
      <c r="A22" s="114" t="s">
        <v>32</v>
      </c>
      <c r="B22" s="115" t="s">
        <v>592</v>
      </c>
      <c r="C22" s="115" t="s">
        <v>842</v>
      </c>
      <c r="D22" s="450" t="s">
        <v>841</v>
      </c>
      <c r="E22" s="133"/>
    </row>
    <row r="23" spans="1:7">
      <c r="A23" s="114" t="s">
        <v>33</v>
      </c>
      <c r="B23" s="115" t="s">
        <v>593</v>
      </c>
      <c r="C23" s="115" t="s">
        <v>615</v>
      </c>
      <c r="D23" s="450" t="s">
        <v>645</v>
      </c>
      <c r="E23" s="133"/>
    </row>
    <row r="24" spans="1:7">
      <c r="A24" s="114" t="s">
        <v>34</v>
      </c>
      <c r="B24" s="115" t="s">
        <v>594</v>
      </c>
      <c r="C24" s="115" t="s">
        <v>616</v>
      </c>
      <c r="D24" s="450" t="s">
        <v>646</v>
      </c>
      <c r="E24" s="133"/>
    </row>
    <row r="25" spans="1:7">
      <c r="A25" s="114" t="s">
        <v>35</v>
      </c>
      <c r="B25" s="115" t="s">
        <v>595</v>
      </c>
      <c r="C25" s="116" t="s">
        <v>617</v>
      </c>
      <c r="D25" s="450" t="s">
        <v>647</v>
      </c>
      <c r="E25" s="133"/>
    </row>
    <row r="26" spans="1:7">
      <c r="A26" s="114" t="s">
        <v>36</v>
      </c>
      <c r="B26" s="115" t="s">
        <v>596</v>
      </c>
      <c r="C26" s="115" t="s">
        <v>618</v>
      </c>
      <c r="D26" s="450" t="s">
        <v>648</v>
      </c>
      <c r="E26" s="133"/>
    </row>
    <row r="27" spans="1:7">
      <c r="A27" s="114" t="s">
        <v>37</v>
      </c>
      <c r="B27" s="115" t="s">
        <v>597</v>
      </c>
      <c r="C27" s="115" t="s">
        <v>619</v>
      </c>
      <c r="D27" s="450" t="s">
        <v>649</v>
      </c>
      <c r="E27" s="133"/>
    </row>
    <row r="28" spans="1:7">
      <c r="A28" s="114" t="s">
        <v>38</v>
      </c>
      <c r="B28" s="115" t="s">
        <v>598</v>
      </c>
      <c r="C28" s="115" t="s">
        <v>620</v>
      </c>
      <c r="D28" s="450" t="s">
        <v>650</v>
      </c>
      <c r="E28" s="133"/>
    </row>
    <row r="29" spans="1:7">
      <c r="A29" s="114" t="s">
        <v>39</v>
      </c>
      <c r="B29" s="115" t="s">
        <v>599</v>
      </c>
      <c r="C29" s="115" t="s">
        <v>621</v>
      </c>
      <c r="D29" s="450" t="s">
        <v>651</v>
      </c>
      <c r="E29" s="133"/>
    </row>
    <row r="30" spans="1:7">
      <c r="A30" s="114" t="s">
        <v>40</v>
      </c>
      <c r="B30" s="115" t="s">
        <v>8</v>
      </c>
      <c r="C30" s="115" t="s">
        <v>622</v>
      </c>
      <c r="D30" s="450" t="s">
        <v>652</v>
      </c>
      <c r="E30" s="133"/>
    </row>
    <row r="31" spans="1:7">
      <c r="A31" s="114" t="s">
        <v>41</v>
      </c>
      <c r="B31" s="115" t="s">
        <v>600</v>
      </c>
      <c r="C31" s="115" t="s">
        <v>623</v>
      </c>
      <c r="D31" s="450" t="s">
        <v>653</v>
      </c>
      <c r="E31" s="133"/>
    </row>
    <row r="32" spans="1:7">
      <c r="A32" s="114" t="s">
        <v>42</v>
      </c>
      <c r="B32" s="115" t="s">
        <v>601</v>
      </c>
      <c r="C32" s="115" t="s">
        <v>843</v>
      </c>
      <c r="D32" s="450" t="s">
        <v>844</v>
      </c>
      <c r="E32" s="133"/>
    </row>
    <row r="33" spans="1:5">
      <c r="A33" s="114" t="s">
        <v>43</v>
      </c>
      <c r="B33" s="115" t="s">
        <v>602</v>
      </c>
      <c r="C33" s="115" t="s">
        <v>641</v>
      </c>
      <c r="D33" s="450" t="s">
        <v>654</v>
      </c>
      <c r="E33" s="132"/>
    </row>
    <row r="34" spans="1:5">
      <c r="A34" s="114" t="s">
        <v>44</v>
      </c>
      <c r="B34" s="115" t="s">
        <v>603</v>
      </c>
      <c r="C34" s="115" t="s">
        <v>624</v>
      </c>
      <c r="D34" s="450" t="s">
        <v>655</v>
      </c>
      <c r="E34" s="132"/>
    </row>
    <row r="35" spans="1:5">
      <c r="A35" s="114" t="s">
        <v>45</v>
      </c>
      <c r="B35" s="115" t="s">
        <v>50</v>
      </c>
      <c r="C35" s="115" t="s">
        <v>640</v>
      </c>
      <c r="D35" s="450" t="s">
        <v>656</v>
      </c>
      <c r="E35" s="132"/>
    </row>
    <row r="36" spans="1:5">
      <c r="A36" s="114" t="s">
        <v>46</v>
      </c>
      <c r="B36" s="115" t="s">
        <v>604</v>
      </c>
      <c r="C36" s="115" t="s">
        <v>625</v>
      </c>
      <c r="D36" s="450" t="s">
        <v>657</v>
      </c>
      <c r="E36" s="132"/>
    </row>
    <row r="37" spans="1:5">
      <c r="A37" s="114" t="s">
        <v>47</v>
      </c>
      <c r="B37" s="115" t="s">
        <v>605</v>
      </c>
      <c r="C37" s="115" t="s">
        <v>626</v>
      </c>
      <c r="D37" s="450" t="s">
        <v>658</v>
      </c>
      <c r="E37" s="132"/>
    </row>
    <row r="38" spans="1:5">
      <c r="A38" s="114" t="s">
        <v>52</v>
      </c>
      <c r="B38" s="115" t="s">
        <v>28</v>
      </c>
      <c r="C38" s="115" t="s">
        <v>627</v>
      </c>
      <c r="D38" s="450" t="s">
        <v>659</v>
      </c>
      <c r="E38" s="132"/>
    </row>
    <row r="39" spans="1:5">
      <c r="A39" s="114" t="s">
        <v>53</v>
      </c>
      <c r="B39" s="115" t="s">
        <v>606</v>
      </c>
      <c r="C39" s="115" t="s">
        <v>628</v>
      </c>
      <c r="D39" s="450" t="s">
        <v>660</v>
      </c>
      <c r="E39" s="132"/>
    </row>
    <row r="40" spans="1:5">
      <c r="A40" s="114" t="s">
        <v>54</v>
      </c>
      <c r="B40" s="115" t="s">
        <v>51</v>
      </c>
      <c r="C40" s="115" t="s">
        <v>629</v>
      </c>
      <c r="D40" s="450" t="s">
        <v>661</v>
      </c>
      <c r="E40" s="132"/>
    </row>
    <row r="41" spans="1:5">
      <c r="A41" s="114" t="s">
        <v>676</v>
      </c>
      <c r="B41" s="115" t="s">
        <v>26</v>
      </c>
      <c r="C41" s="115" t="s">
        <v>630</v>
      </c>
      <c r="D41" s="450" t="s">
        <v>662</v>
      </c>
      <c r="E41" s="132"/>
    </row>
    <row r="42" spans="1:5">
      <c r="A42" s="114" t="s">
        <v>677</v>
      </c>
      <c r="B42" s="115" t="s">
        <v>72</v>
      </c>
      <c r="C42" s="115" t="s">
        <v>639</v>
      </c>
      <c r="D42" s="450" t="s">
        <v>663</v>
      </c>
      <c r="E42" s="132"/>
    </row>
    <row r="43" spans="1:5">
      <c r="A43" s="114" t="s">
        <v>678</v>
      </c>
      <c r="B43" s="115" t="s">
        <v>102</v>
      </c>
      <c r="C43" s="115" t="s">
        <v>632</v>
      </c>
      <c r="D43" s="450" t="s">
        <v>664</v>
      </c>
      <c r="E43" s="132"/>
    </row>
    <row r="44" spans="1:5">
      <c r="A44" s="114" t="s">
        <v>679</v>
      </c>
      <c r="B44" s="115" t="s">
        <v>607</v>
      </c>
      <c r="C44" s="115" t="s">
        <v>633</v>
      </c>
      <c r="D44" s="450" t="s">
        <v>664</v>
      </c>
      <c r="E44" s="132"/>
    </row>
    <row r="45" spans="1:5">
      <c r="A45" s="114" t="s">
        <v>680</v>
      </c>
      <c r="B45" s="115" t="s">
        <v>608</v>
      </c>
      <c r="C45" s="115" t="s">
        <v>634</v>
      </c>
      <c r="D45" s="450" t="s">
        <v>665</v>
      </c>
      <c r="E45" s="132"/>
    </row>
    <row r="46" spans="1:5">
      <c r="A46" s="114" t="s">
        <v>681</v>
      </c>
      <c r="B46" s="115" t="s">
        <v>609</v>
      </c>
      <c r="C46" s="115" t="s">
        <v>635</v>
      </c>
      <c r="D46" s="450" t="s">
        <v>666</v>
      </c>
      <c r="E46" s="132"/>
    </row>
    <row r="47" spans="1:5">
      <c r="A47" s="114" t="s">
        <v>682</v>
      </c>
      <c r="B47" s="115" t="s">
        <v>610</v>
      </c>
      <c r="C47" s="115" t="s">
        <v>636</v>
      </c>
      <c r="D47" s="450" t="s">
        <v>667</v>
      </c>
      <c r="E47" s="132"/>
    </row>
    <row r="48" spans="1:5">
      <c r="A48" s="114" t="s">
        <v>683</v>
      </c>
      <c r="B48" s="115" t="s">
        <v>248</v>
      </c>
      <c r="C48" s="115" t="s">
        <v>631</v>
      </c>
      <c r="D48" s="450" t="s">
        <v>668</v>
      </c>
      <c r="E48" s="132"/>
    </row>
    <row r="49" spans="1:5">
      <c r="A49" s="114" t="s">
        <v>684</v>
      </c>
      <c r="B49" s="115" t="s">
        <v>611</v>
      </c>
      <c r="C49" s="115" t="s">
        <v>637</v>
      </c>
      <c r="D49" s="450" t="s">
        <v>669</v>
      </c>
      <c r="E49" s="132"/>
    </row>
    <row r="50" spans="1:5">
      <c r="A50" s="114" t="s">
        <v>685</v>
      </c>
      <c r="B50" s="115" t="s">
        <v>612</v>
      </c>
      <c r="C50" s="115" t="s">
        <v>638</v>
      </c>
      <c r="D50" s="451" t="s">
        <v>670</v>
      </c>
      <c r="E50" s="132"/>
    </row>
  </sheetData>
  <mergeCells count="2">
    <mergeCell ref="A17:E17"/>
    <mergeCell ref="A2:E2"/>
  </mergeCells>
  <phoneticPr fontId="23" type="noConversion"/>
  <hyperlinks>
    <hyperlink ref="D4" r:id="rId1" display="mailto:maiteana@amazon.com.vn"/>
    <hyperlink ref="D19" r:id="rId2" display="ceecee.qe.liang@mail.foxconn.com"/>
    <hyperlink ref="D21" r:id="rId3" display="leeky.xl.xiao@fii-foxconn.com"/>
    <hyperlink ref="D25" r:id="rId4" display="chun-jing.tang@fii-foxconn.com"/>
    <hyperlink ref="D26" r:id="rId5" display="justin.dw.wu@mail.foxconn.com"/>
    <hyperlink ref="D27" r:id="rId6"/>
    <hyperlink ref="D41" r:id="rId7" display="tong-zhang.yan@mail.foxconn.com"/>
    <hyperlink ref="D37" r:id="rId8" display="sally.jc.ruan@mail.foxconn.com"/>
    <hyperlink ref="D31" r:id="rId9"/>
    <hyperlink ref="D30" r:id="rId10"/>
    <hyperlink ref="D29" r:id="rId11" display="nora.by.ruan@mail.foxconn.com"/>
    <hyperlink ref="D34" r:id="rId12" display="cinamon.sg.wu@mail.foxconn.com"/>
    <hyperlink ref="D33" r:id="rId13" display="hansen.gh.zheng@mail.foxconn.com"/>
    <hyperlink ref="D38" r:id="rId14" display="lora.st.ruan@mail.foxconn.com"/>
    <hyperlink ref="D35" r:id="rId15" display="rain.ww.huang@mail.foxconn.com"/>
    <hyperlink ref="D36" r:id="rId16" display="ryann.wx.ruan@mail.foxconn.com"/>
    <hyperlink ref="D39" r:id="rId17" display="fisher.c.zhang@mail.foxconn.com"/>
    <hyperlink ref="D40" r:id="rId18" display="leon.wl.fan@mail.foxconn.com"/>
    <hyperlink ref="D43" r:id="rId19"/>
    <hyperlink ref="D44" r:id="rId20"/>
    <hyperlink ref="D28" r:id="rId21"/>
    <hyperlink ref="D45" r:id="rId22"/>
    <hyperlink ref="D48" r:id="rId23" display="tonny.dy.pan@mail.foxconn.com"/>
    <hyperlink ref="D49" r:id="rId24" display="vngz-cbd-sfc@mail.foxconn.com"/>
    <hyperlink ref="D46" r:id="rId25"/>
    <hyperlink ref="D47" r:id="rId26" display="cbd-vn-kittingb08-3f@mail.foxconn.com"/>
    <hyperlink ref="D50" r:id="rId27"/>
    <hyperlink ref="D5" r:id="rId28"/>
    <hyperlink ref="D7" r:id="rId29"/>
    <hyperlink ref="D9" r:id="rId30"/>
    <hyperlink ref="D12" r:id="rId31"/>
    <hyperlink ref="D6" r:id="rId32"/>
    <hyperlink ref="D11" r:id="rId33"/>
    <hyperlink ref="D20" r:id="rId3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3B70E1-58F1-4332-B5E8-34B592267D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Project Milestone</vt:lpstr>
      <vt:lpstr>HSG &amp; Auto PKG line mitigation</vt:lpstr>
      <vt:lpstr>Line qual Milestone</vt:lpstr>
      <vt:lpstr>Line Qual Summary</vt:lpstr>
      <vt:lpstr>OBA Readiness </vt:lpstr>
      <vt:lpstr>IQC Readiness</vt:lpstr>
      <vt:lpstr>DGL pre-launch</vt:lpstr>
      <vt:lpstr>OP Trainning plan</vt:lpstr>
      <vt:lpstr>VN layout</vt:lpstr>
      <vt:lpstr>Reports for OK2S</vt:lpstr>
      <vt:lpstr>Ramp up plan by line</vt:lpstr>
      <vt:lpstr>Calypso FCST</vt:lpstr>
      <vt:lpstr>CTB status</vt:lpstr>
      <vt:lpstr>Capacity</vt:lpstr>
      <vt:lpstr>Tooling status</vt:lpstr>
      <vt:lpstr>Copy tooling schedule</vt:lpstr>
      <vt:lpstr>BOM Matrix</vt:lpstr>
      <vt:lpstr>Pre-seal OBA plan </vt:lpstr>
      <vt:lpstr>Internal PO build</vt:lpstr>
      <vt:lpstr>Readines checklist</vt:lpstr>
      <vt:lpstr>Action items</vt:lpstr>
      <vt:lpstr>Team roster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2025-11-07T09:41:53Z</dcterms:modified>
</cp:coreProperties>
</file>